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hidePivotFieldList="1"/>
  <bookViews>
    <workbookView xWindow="240" yWindow="105" windowWidth="14805" windowHeight="8010" activeTab="1"/>
  </bookViews>
  <sheets>
    <sheet name="Parametre" sheetId="20" r:id="rId1"/>
    <sheet name="AD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Ass01">[1]Paramètres!$B$9</definedName>
    <definedName name="__Ass02">[2]Paramètres!$B$10</definedName>
    <definedName name="__Ass04">[3]Paramètres!$B$12</definedName>
    <definedName name="__Ass05">[4]Paramètres!#REF!</definedName>
    <definedName name="__Ass06">[4]Paramètres!#REF!</definedName>
    <definedName name="__Ass07">[4]Paramètres!#REF!</definedName>
    <definedName name="__Ass08">[4]Paramètres!#REF!</definedName>
    <definedName name="__Ass09">[4]Paramètres!#REF!</definedName>
    <definedName name="__Dpm02">[2]Paramètres!$C$10</definedName>
    <definedName name="__Dpm04">[3]Paramètres!$C$12</definedName>
    <definedName name="__Dpm05">[4]Paramètres!#REF!</definedName>
    <definedName name="__Dpm06">[4]Paramètres!#REF!</definedName>
    <definedName name="__Dpm07">[4]Paramètres!#REF!</definedName>
    <definedName name="__Dpm08">[4]Paramètres!#REF!</definedName>
    <definedName name="__Fhp05">[4]Paramètres!#REF!</definedName>
    <definedName name="__Fhp06">[4]Paramètres!#REF!</definedName>
    <definedName name="__Fhp07">[4]Paramètres!#REF!</definedName>
    <definedName name="__Fhp08">[4]Paramètres!#REF!</definedName>
    <definedName name="__Fhp09">[4]Paramètres!#REF!</definedName>
    <definedName name="__Gsa01">[1]Paramètres!$D$9</definedName>
    <definedName name="__Gsa02">[2]Paramètres!$D$10</definedName>
    <definedName name="__Gsa04">[5]Paramètres!$D$12</definedName>
    <definedName name="__Gsa05">[4]Paramètres!#REF!</definedName>
    <definedName name="__Gsa06">[4]Paramètres!#REF!</definedName>
    <definedName name="__Gsa07">[4]Paramètres!#REF!</definedName>
    <definedName name="__Gsa08">[4]Paramètres!#REF!</definedName>
    <definedName name="__Gsa09">[4]Paramètres!#REF!</definedName>
    <definedName name="_Ass01">[1]Paramètres!$B$9</definedName>
    <definedName name="_Ass02">[2]Paramètres!$B$10</definedName>
    <definedName name="_Ass04">[3]Paramètres!$B$12</definedName>
    <definedName name="_Ass05">[4]Paramètres!#REF!</definedName>
    <definedName name="_Ass06">[4]Paramètres!#REF!</definedName>
    <definedName name="_Ass07">[4]Paramètres!#REF!</definedName>
    <definedName name="_Ass08">[4]Paramètres!#REF!</definedName>
    <definedName name="_Ass09">[4]Paramètres!#REF!</definedName>
    <definedName name="_Dpm02">[2]Paramètres!$C$10</definedName>
    <definedName name="_Dpm04">[3]Paramètres!$C$12</definedName>
    <definedName name="_Dpm05">[4]Paramètres!#REF!</definedName>
    <definedName name="_Dpm06">[4]Paramètres!#REF!</definedName>
    <definedName name="_Dpm07">[4]Paramètres!#REF!</definedName>
    <definedName name="_Dpm08">[4]Paramètres!#REF!</definedName>
    <definedName name="_Fhp05">[4]Paramètres!#REF!</definedName>
    <definedName name="_Fhp06">[4]Paramètres!#REF!</definedName>
    <definedName name="_Fhp07">[4]Paramètres!#REF!</definedName>
    <definedName name="_Fhp08">[4]Paramètres!#REF!</definedName>
    <definedName name="_Fhp09">[4]Paramètres!#REF!</definedName>
    <definedName name="_Gsa01">[1]Paramètres!$D$9</definedName>
    <definedName name="_Gsa02">[2]Paramètres!$D$10</definedName>
    <definedName name="_Gsa04">[5]Paramètres!$D$12</definedName>
    <definedName name="_Gsa05">[4]Paramètres!#REF!</definedName>
    <definedName name="_Gsa06">[4]Paramètres!#REF!</definedName>
    <definedName name="_Gsa07">[4]Paramètres!#REF!</definedName>
    <definedName name="_Gsa08">[4]Paramètres!#REF!</definedName>
    <definedName name="_Gsa09">[4]Paramètres!#REF!</definedName>
    <definedName name="Ass00">[1]Paramètres!$B$8</definedName>
    <definedName name="bd">#REF!</definedName>
    <definedName name="Fhp00">[6]Paramètres!#REF!</definedName>
    <definedName name="Gsa00">[5]Paramètres!$D$8</definedName>
    <definedName name="Livraison">#REF!</definedName>
    <definedName name="Livré">#REF!</definedName>
  </definedNames>
  <calcPr calcId="145621"/>
</workbook>
</file>

<file path=xl/calcChain.xml><?xml version="1.0" encoding="utf-8"?>
<calcChain xmlns="http://schemas.openxmlformats.org/spreadsheetml/2006/main">
  <c r="O14" i="3" l="1"/>
  <c r="AC9" i="3" l="1"/>
  <c r="BN10" i="3" s="1"/>
  <c r="AS9" i="3"/>
  <c r="M9" i="3"/>
  <c r="BK10" i="3" l="1"/>
  <c r="BQ10" i="3"/>
  <c r="BG22" i="3"/>
  <c r="O12" i="3"/>
  <c r="S14" i="3"/>
  <c r="S16" i="3"/>
  <c r="S18" i="3"/>
  <c r="S20" i="3"/>
  <c r="S22" i="3"/>
  <c r="S30" i="3"/>
  <c r="S32" i="3"/>
  <c r="S34" i="3"/>
  <c r="S36" i="3"/>
  <c r="S38" i="3"/>
  <c r="S40" i="3"/>
  <c r="S42" i="3"/>
  <c r="S44" i="3"/>
  <c r="S46" i="3"/>
  <c r="S48" i="3"/>
  <c r="S50" i="3"/>
  <c r="S52" i="3"/>
  <c r="S54" i="3"/>
  <c r="S56" i="3"/>
  <c r="S58" i="3"/>
  <c r="S60" i="3"/>
  <c r="S62" i="3"/>
  <c r="S64" i="3"/>
  <c r="S66" i="3"/>
  <c r="S68" i="3"/>
  <c r="S70" i="3"/>
  <c r="AA12" i="3"/>
  <c r="S13" i="3"/>
  <c r="S15" i="3"/>
  <c r="S17" i="3"/>
  <c r="S19" i="3"/>
  <c r="S23" i="3"/>
  <c r="S31" i="3"/>
  <c r="S33" i="3"/>
  <c r="S35" i="3"/>
  <c r="S37" i="3"/>
  <c r="S39" i="3"/>
  <c r="S41" i="3"/>
  <c r="S43" i="3"/>
  <c r="S45" i="3"/>
  <c r="S47" i="3"/>
  <c r="S49" i="3"/>
  <c r="S51" i="3"/>
  <c r="S53" i="3"/>
  <c r="S55" i="3"/>
  <c r="S57" i="3"/>
  <c r="S59" i="3"/>
  <c r="S61" i="3"/>
  <c r="S63" i="3"/>
  <c r="S65" i="3"/>
  <c r="S67" i="3"/>
  <c r="S69" i="3"/>
  <c r="S71" i="3"/>
  <c r="S73" i="3"/>
  <c r="S75" i="3"/>
  <c r="S77" i="3"/>
  <c r="S79" i="3"/>
  <c r="S81" i="3"/>
  <c r="S83" i="3"/>
  <c r="S85" i="3"/>
  <c r="S87" i="3"/>
  <c r="S89" i="3"/>
  <c r="S91" i="3"/>
  <c r="S93" i="3"/>
  <c r="S95" i="3"/>
  <c r="S97" i="3"/>
  <c r="S99" i="3"/>
  <c r="S101" i="3"/>
  <c r="S103" i="3"/>
  <c r="S105" i="3"/>
  <c r="S107" i="3"/>
  <c r="S109" i="3"/>
  <c r="S111" i="3"/>
  <c r="S113" i="3"/>
  <c r="S115" i="3"/>
  <c r="S117" i="3"/>
  <c r="S119" i="3"/>
  <c r="S121" i="3"/>
  <c r="S72" i="3"/>
  <c r="S76" i="3"/>
  <c r="S80" i="3"/>
  <c r="S84" i="3"/>
  <c r="S88" i="3"/>
  <c r="S92" i="3"/>
  <c r="S96" i="3"/>
  <c r="S100" i="3"/>
  <c r="S104" i="3"/>
  <c r="S108" i="3"/>
  <c r="S112" i="3"/>
  <c r="S116" i="3"/>
  <c r="S120" i="3"/>
  <c r="S123" i="3"/>
  <c r="S125" i="3"/>
  <c r="S127" i="3"/>
  <c r="S129" i="3"/>
  <c r="S131" i="3"/>
  <c r="S133" i="3"/>
  <c r="S135" i="3"/>
  <c r="S137" i="3"/>
  <c r="S139" i="3"/>
  <c r="S141" i="3"/>
  <c r="S143" i="3"/>
  <c r="S145" i="3"/>
  <c r="S147" i="3"/>
  <c r="S149" i="3"/>
  <c r="S151" i="3"/>
  <c r="S153" i="3"/>
  <c r="S155" i="3"/>
  <c r="S157" i="3"/>
  <c r="S159" i="3"/>
  <c r="S161" i="3"/>
  <c r="S163" i="3"/>
  <c r="S165" i="3"/>
  <c r="S167" i="3"/>
  <c r="S169" i="3"/>
  <c r="S171" i="3"/>
  <c r="S173" i="3"/>
  <c r="S175" i="3"/>
  <c r="S177" i="3"/>
  <c r="S179" i="3"/>
  <c r="S181" i="3"/>
  <c r="S183" i="3"/>
  <c r="S185" i="3"/>
  <c r="S187" i="3"/>
  <c r="S189" i="3"/>
  <c r="S191" i="3"/>
  <c r="S193" i="3"/>
  <c r="S195" i="3"/>
  <c r="S197" i="3"/>
  <c r="S199" i="3"/>
  <c r="S201" i="3"/>
  <c r="S203" i="3"/>
  <c r="W14" i="3"/>
  <c r="W16" i="3"/>
  <c r="W18" i="3"/>
  <c r="W20" i="3"/>
  <c r="W22" i="3"/>
  <c r="W30" i="3"/>
  <c r="W32" i="3"/>
  <c r="W34" i="3"/>
  <c r="W36" i="3"/>
  <c r="W38" i="3"/>
  <c r="W40" i="3"/>
  <c r="W42" i="3"/>
  <c r="W44" i="3"/>
  <c r="W46" i="3"/>
  <c r="W48" i="3"/>
  <c r="W50" i="3"/>
  <c r="W52" i="3"/>
  <c r="W54" i="3"/>
  <c r="W56" i="3"/>
  <c r="W58" i="3"/>
  <c r="W60" i="3"/>
  <c r="W62" i="3"/>
  <c r="W64" i="3"/>
  <c r="W66" i="3"/>
  <c r="W68" i="3"/>
  <c r="W70" i="3"/>
  <c r="W72" i="3"/>
  <c r="W74" i="3"/>
  <c r="W76" i="3"/>
  <c r="W78" i="3"/>
  <c r="W80" i="3"/>
  <c r="W82" i="3"/>
  <c r="W84" i="3"/>
  <c r="W86" i="3"/>
  <c r="W88" i="3"/>
  <c r="W90" i="3"/>
  <c r="W92" i="3"/>
  <c r="W94" i="3"/>
  <c r="W96" i="3"/>
  <c r="W98" i="3"/>
  <c r="W100" i="3"/>
  <c r="W102" i="3"/>
  <c r="W104" i="3"/>
  <c r="W106" i="3"/>
  <c r="W108" i="3"/>
  <c r="W110" i="3"/>
  <c r="W112" i="3"/>
  <c r="W114" i="3"/>
  <c r="W116" i="3"/>
  <c r="W118" i="3"/>
  <c r="W120" i="3"/>
  <c r="W122" i="3"/>
  <c r="W124" i="3"/>
  <c r="W126" i="3"/>
  <c r="W128" i="3"/>
  <c r="W130" i="3"/>
  <c r="W132" i="3"/>
  <c r="W134" i="3"/>
  <c r="W136" i="3"/>
  <c r="W138" i="3"/>
  <c r="W140" i="3"/>
  <c r="W142" i="3"/>
  <c r="W144" i="3"/>
  <c r="W146" i="3"/>
  <c r="W148" i="3"/>
  <c r="W150" i="3"/>
  <c r="W152" i="3"/>
  <c r="W154" i="3"/>
  <c r="W156" i="3"/>
  <c r="W158" i="3"/>
  <c r="W160" i="3"/>
  <c r="W162" i="3"/>
  <c r="W164" i="3"/>
  <c r="W166" i="3"/>
  <c r="W168" i="3"/>
  <c r="W170" i="3"/>
  <c r="W172" i="3"/>
  <c r="W174" i="3"/>
  <c r="W176" i="3"/>
  <c r="W178" i="3"/>
  <c r="W180" i="3"/>
  <c r="W182" i="3"/>
  <c r="W184" i="3"/>
  <c r="W186" i="3"/>
  <c r="W188" i="3"/>
  <c r="W190" i="3"/>
  <c r="W192" i="3"/>
  <c r="W194" i="3"/>
  <c r="W196" i="3"/>
  <c r="W198" i="3"/>
  <c r="W200" i="3"/>
  <c r="W202" i="3"/>
  <c r="AA13" i="3"/>
  <c r="AA15" i="3"/>
  <c r="AA17" i="3"/>
  <c r="AA19" i="3"/>
  <c r="AA23" i="3"/>
  <c r="AA31" i="3"/>
  <c r="AA33" i="3"/>
  <c r="AA35" i="3"/>
  <c r="AA37" i="3"/>
  <c r="AA39" i="3"/>
  <c r="AA41" i="3"/>
  <c r="AA43" i="3"/>
  <c r="AA45" i="3"/>
  <c r="AA47" i="3"/>
  <c r="AA49" i="3"/>
  <c r="AA51" i="3"/>
  <c r="AA53" i="3"/>
  <c r="AA55" i="3"/>
  <c r="AA57" i="3"/>
  <c r="AA59" i="3"/>
  <c r="AA61" i="3"/>
  <c r="AA63" i="3"/>
  <c r="AA65" i="3"/>
  <c r="AA67" i="3"/>
  <c r="AA69" i="3"/>
  <c r="AA71" i="3"/>
  <c r="AA73" i="3"/>
  <c r="AA75" i="3"/>
  <c r="AA77" i="3"/>
  <c r="AA79" i="3"/>
  <c r="AA81" i="3"/>
  <c r="AA83" i="3"/>
  <c r="AA85" i="3"/>
  <c r="AA87" i="3"/>
  <c r="AA89" i="3"/>
  <c r="AA91" i="3"/>
  <c r="AA93" i="3"/>
  <c r="AA95" i="3"/>
  <c r="AA97" i="3"/>
  <c r="AA99" i="3"/>
  <c r="AA101" i="3"/>
  <c r="AA103" i="3"/>
  <c r="AA105" i="3"/>
  <c r="AA107" i="3"/>
  <c r="AA109" i="3"/>
  <c r="AA111" i="3"/>
  <c r="AA113" i="3"/>
  <c r="AA115" i="3"/>
  <c r="AA117" i="3"/>
  <c r="AA119" i="3"/>
  <c r="AA121" i="3"/>
  <c r="AA123" i="3"/>
  <c r="AA125" i="3"/>
  <c r="AA127" i="3"/>
  <c r="AA129" i="3"/>
  <c r="AA131" i="3"/>
  <c r="AA133" i="3"/>
  <c r="AA135" i="3"/>
  <c r="AA137" i="3"/>
  <c r="AA139" i="3"/>
  <c r="AA141" i="3"/>
  <c r="AA143" i="3"/>
  <c r="AA145" i="3"/>
  <c r="AA147" i="3"/>
  <c r="AA149" i="3"/>
  <c r="AA151" i="3"/>
  <c r="AA153" i="3"/>
  <c r="AA155" i="3"/>
  <c r="AA157" i="3"/>
  <c r="AA159" i="3"/>
  <c r="AA161" i="3"/>
  <c r="AA163" i="3"/>
  <c r="AA165" i="3"/>
  <c r="AA167" i="3"/>
  <c r="AA169" i="3"/>
  <c r="AA171" i="3"/>
  <c r="AA173" i="3"/>
  <c r="AA175" i="3"/>
  <c r="AA177" i="3"/>
  <c r="AA179" i="3"/>
  <c r="AA181" i="3"/>
  <c r="AA183" i="3"/>
  <c r="AA185" i="3"/>
  <c r="AA187" i="3"/>
  <c r="AA189" i="3"/>
  <c r="AA191" i="3"/>
  <c r="AA193" i="3"/>
  <c r="AA195" i="3"/>
  <c r="AA197" i="3"/>
  <c r="AA199" i="3"/>
  <c r="AA201" i="3"/>
  <c r="AA203" i="3"/>
  <c r="S12" i="3"/>
  <c r="S74" i="3"/>
  <c r="S78" i="3"/>
  <c r="S82" i="3"/>
  <c r="S86" i="3"/>
  <c r="S90" i="3"/>
  <c r="S94" i="3"/>
  <c r="S98" i="3"/>
  <c r="S102" i="3"/>
  <c r="S106" i="3"/>
  <c r="S110" i="3"/>
  <c r="S114" i="3"/>
  <c r="S118" i="3"/>
  <c r="S122" i="3"/>
  <c r="S124" i="3"/>
  <c r="S126" i="3"/>
  <c r="S128" i="3"/>
  <c r="S130" i="3"/>
  <c r="S132" i="3"/>
  <c r="S134" i="3"/>
  <c r="S136" i="3"/>
  <c r="S138" i="3"/>
  <c r="S140" i="3"/>
  <c r="S142" i="3"/>
  <c r="S144" i="3"/>
  <c r="S146" i="3"/>
  <c r="S148" i="3"/>
  <c r="S150" i="3"/>
  <c r="S152" i="3"/>
  <c r="S154" i="3"/>
  <c r="S156" i="3"/>
  <c r="S158" i="3"/>
  <c r="S160" i="3"/>
  <c r="S162" i="3"/>
  <c r="S164" i="3"/>
  <c r="S166" i="3"/>
  <c r="S168" i="3"/>
  <c r="S170" i="3"/>
  <c r="S172" i="3"/>
  <c r="S174" i="3"/>
  <c r="S176" i="3"/>
  <c r="S178" i="3"/>
  <c r="S180" i="3"/>
  <c r="S182" i="3"/>
  <c r="S184" i="3"/>
  <c r="S186" i="3"/>
  <c r="S188" i="3"/>
  <c r="S190" i="3"/>
  <c r="S192" i="3"/>
  <c r="S194" i="3"/>
  <c r="S196" i="3"/>
  <c r="S198" i="3"/>
  <c r="S200" i="3"/>
  <c r="S202" i="3"/>
  <c r="W13" i="3"/>
  <c r="W15" i="3"/>
  <c r="W17" i="3"/>
  <c r="W19" i="3"/>
  <c r="W23" i="3"/>
  <c r="W31" i="3"/>
  <c r="W33" i="3"/>
  <c r="W35" i="3"/>
  <c r="W37" i="3"/>
  <c r="W39" i="3"/>
  <c r="W41" i="3"/>
  <c r="W43" i="3"/>
  <c r="W45" i="3"/>
  <c r="W47" i="3"/>
  <c r="W49" i="3"/>
  <c r="W51" i="3"/>
  <c r="W53" i="3"/>
  <c r="W55" i="3"/>
  <c r="W57" i="3"/>
  <c r="W59" i="3"/>
  <c r="W61" i="3"/>
  <c r="W63" i="3"/>
  <c r="W65" i="3"/>
  <c r="W67" i="3"/>
  <c r="W69" i="3"/>
  <c r="W71" i="3"/>
  <c r="W73" i="3"/>
  <c r="W75" i="3"/>
  <c r="W77" i="3"/>
  <c r="W79" i="3"/>
  <c r="W81" i="3"/>
  <c r="W83" i="3"/>
  <c r="W85" i="3"/>
  <c r="W87" i="3"/>
  <c r="W89" i="3"/>
  <c r="W91" i="3"/>
  <c r="W93" i="3"/>
  <c r="W95" i="3"/>
  <c r="W97" i="3"/>
  <c r="W99" i="3"/>
  <c r="W101" i="3"/>
  <c r="W103" i="3"/>
  <c r="W105" i="3"/>
  <c r="W107" i="3"/>
  <c r="W109" i="3"/>
  <c r="W111" i="3"/>
  <c r="W113" i="3"/>
  <c r="W115" i="3"/>
  <c r="W117" i="3"/>
  <c r="W119" i="3"/>
  <c r="W121" i="3"/>
  <c r="W123" i="3"/>
  <c r="W125" i="3"/>
  <c r="W127" i="3"/>
  <c r="W129" i="3"/>
  <c r="W131" i="3"/>
  <c r="W133" i="3"/>
  <c r="W135" i="3"/>
  <c r="W137" i="3"/>
  <c r="W139" i="3"/>
  <c r="W141" i="3"/>
  <c r="W143" i="3"/>
  <c r="W145" i="3"/>
  <c r="W147" i="3"/>
  <c r="W149" i="3"/>
  <c r="W151" i="3"/>
  <c r="W153" i="3"/>
  <c r="W155" i="3"/>
  <c r="W157" i="3"/>
  <c r="W159" i="3"/>
  <c r="W161" i="3"/>
  <c r="W163" i="3"/>
  <c r="W165" i="3"/>
  <c r="W167" i="3"/>
  <c r="W169" i="3"/>
  <c r="W171" i="3"/>
  <c r="W173" i="3"/>
  <c r="W175" i="3"/>
  <c r="W177" i="3"/>
  <c r="W179" i="3"/>
  <c r="W181" i="3"/>
  <c r="W183" i="3"/>
  <c r="W185" i="3"/>
  <c r="W187" i="3"/>
  <c r="W189" i="3"/>
  <c r="W191" i="3"/>
  <c r="W193" i="3"/>
  <c r="W195" i="3"/>
  <c r="W197" i="3"/>
  <c r="W199" i="3"/>
  <c r="W201" i="3"/>
  <c r="W203" i="3"/>
  <c r="AA14" i="3"/>
  <c r="AA16" i="3"/>
  <c r="AA18" i="3"/>
  <c r="AA20" i="3"/>
  <c r="AA22" i="3"/>
  <c r="AA30" i="3"/>
  <c r="AA32" i="3"/>
  <c r="AA34" i="3"/>
  <c r="AA36" i="3"/>
  <c r="AA38" i="3"/>
  <c r="AA40" i="3"/>
  <c r="AA42" i="3"/>
  <c r="AA44" i="3"/>
  <c r="AA46" i="3"/>
  <c r="AA48" i="3"/>
  <c r="AA50" i="3"/>
  <c r="AA52" i="3"/>
  <c r="AA54" i="3"/>
  <c r="AA56" i="3"/>
  <c r="AA58" i="3"/>
  <c r="AA60" i="3"/>
  <c r="AA62" i="3"/>
  <c r="AA64" i="3"/>
  <c r="AA66" i="3"/>
  <c r="AA68" i="3"/>
  <c r="AA70" i="3"/>
  <c r="AA72" i="3"/>
  <c r="AA74" i="3"/>
  <c r="AA76" i="3"/>
  <c r="AA78" i="3"/>
  <c r="AA80" i="3"/>
  <c r="AA82" i="3"/>
  <c r="AA84" i="3"/>
  <c r="AA86" i="3"/>
  <c r="AA88" i="3"/>
  <c r="AA90" i="3"/>
  <c r="AA92" i="3"/>
  <c r="AA94" i="3"/>
  <c r="AA96" i="3"/>
  <c r="AA98" i="3"/>
  <c r="AA100" i="3"/>
  <c r="AA102" i="3"/>
  <c r="AA104" i="3"/>
  <c r="AA106" i="3"/>
  <c r="AA108" i="3"/>
  <c r="AA110" i="3"/>
  <c r="AA112" i="3"/>
  <c r="AA114" i="3"/>
  <c r="AA116" i="3"/>
  <c r="AA118" i="3"/>
  <c r="AA120" i="3"/>
  <c r="AA122" i="3"/>
  <c r="AA124" i="3"/>
  <c r="AA126" i="3"/>
  <c r="AA128" i="3"/>
  <c r="AA130" i="3"/>
  <c r="AA132" i="3"/>
  <c r="AA134" i="3"/>
  <c r="AA136" i="3"/>
  <c r="AA138" i="3"/>
  <c r="AA140" i="3"/>
  <c r="AA142" i="3"/>
  <c r="AA144" i="3"/>
  <c r="AA146" i="3"/>
  <c r="AA148" i="3"/>
  <c r="AA150" i="3"/>
  <c r="AA152" i="3"/>
  <c r="AA154" i="3"/>
  <c r="AA156" i="3"/>
  <c r="AA158" i="3"/>
  <c r="AA160" i="3"/>
  <c r="AA162" i="3"/>
  <c r="AA164" i="3"/>
  <c r="AA166" i="3"/>
  <c r="AA168" i="3"/>
  <c r="AA170" i="3"/>
  <c r="AA172" i="3"/>
  <c r="AA174" i="3"/>
  <c r="AA176" i="3"/>
  <c r="AA178" i="3"/>
  <c r="AA180" i="3"/>
  <c r="AA182" i="3"/>
  <c r="AA184" i="3"/>
  <c r="AA186" i="3"/>
  <c r="AA188" i="3"/>
  <c r="AA190" i="3"/>
  <c r="AA192" i="3"/>
  <c r="AA194" i="3"/>
  <c r="AA196" i="3"/>
  <c r="AA198" i="3"/>
  <c r="AA200" i="3"/>
  <c r="AA202" i="3"/>
  <c r="W12" i="3"/>
  <c r="AI14" i="3"/>
  <c r="AI16" i="3"/>
  <c r="AI18" i="3"/>
  <c r="AI20" i="3"/>
  <c r="AI22" i="3"/>
  <c r="AI24" i="3"/>
  <c r="AI26" i="3"/>
  <c r="AI30" i="3"/>
  <c r="AI48" i="3"/>
  <c r="AI50" i="3"/>
  <c r="AI52" i="3"/>
  <c r="AI54" i="3"/>
  <c r="AI56" i="3"/>
  <c r="AI58" i="3"/>
  <c r="AI60" i="3"/>
  <c r="AI62" i="3"/>
  <c r="AI64" i="3"/>
  <c r="AI66" i="3"/>
  <c r="AI68" i="3"/>
  <c r="AI70" i="3"/>
  <c r="AI72" i="3"/>
  <c r="AI74" i="3"/>
  <c r="AI76" i="3"/>
  <c r="AI78" i="3"/>
  <c r="AI80" i="3"/>
  <c r="AI82" i="3"/>
  <c r="AI84" i="3"/>
  <c r="AI86" i="3"/>
  <c r="AI88" i="3"/>
  <c r="AI90" i="3"/>
  <c r="AI92" i="3"/>
  <c r="AI94" i="3"/>
  <c r="AI96" i="3"/>
  <c r="AI98" i="3"/>
  <c r="AI100" i="3"/>
  <c r="AI102" i="3"/>
  <c r="AI104" i="3"/>
  <c r="AI106" i="3"/>
  <c r="AI108" i="3"/>
  <c r="AI110" i="3"/>
  <c r="AI112" i="3"/>
  <c r="AI114" i="3"/>
  <c r="AI116" i="3"/>
  <c r="AI118" i="3"/>
  <c r="AI120" i="3"/>
  <c r="AI122" i="3"/>
  <c r="AI124" i="3"/>
  <c r="AI126" i="3"/>
  <c r="AI128" i="3"/>
  <c r="AI130" i="3"/>
  <c r="AI132" i="3"/>
  <c r="AI134" i="3"/>
  <c r="AI136" i="3"/>
  <c r="AI138" i="3"/>
  <c r="AI140" i="3"/>
  <c r="AI142" i="3"/>
  <c r="AI144" i="3"/>
  <c r="AI146" i="3"/>
  <c r="AI148" i="3"/>
  <c r="AI150" i="3"/>
  <c r="AI152" i="3"/>
  <c r="AI154" i="3"/>
  <c r="AI156" i="3"/>
  <c r="AI158" i="3"/>
  <c r="AI160" i="3"/>
  <c r="AI162" i="3"/>
  <c r="AI164" i="3"/>
  <c r="AI166" i="3"/>
  <c r="AI168" i="3"/>
  <c r="AI170" i="3"/>
  <c r="AI172" i="3"/>
  <c r="AI174" i="3"/>
  <c r="AI13" i="3"/>
  <c r="AI15" i="3"/>
  <c r="AI17" i="3"/>
  <c r="AI19" i="3"/>
  <c r="AI21" i="3"/>
  <c r="AI23" i="3"/>
  <c r="AI25" i="3"/>
  <c r="AI27" i="3"/>
  <c r="AI47" i="3"/>
  <c r="AI49" i="3"/>
  <c r="AI51" i="3"/>
  <c r="AI53" i="3"/>
  <c r="AI55" i="3"/>
  <c r="AI57" i="3"/>
  <c r="AI59" i="3"/>
  <c r="AI61" i="3"/>
  <c r="AI63" i="3"/>
  <c r="AI65" i="3"/>
  <c r="AI67" i="3"/>
  <c r="AI69" i="3"/>
  <c r="AI71" i="3"/>
  <c r="AI73" i="3"/>
  <c r="AI75" i="3"/>
  <c r="AI77" i="3"/>
  <c r="AI79" i="3"/>
  <c r="AI81" i="3"/>
  <c r="AI83" i="3"/>
  <c r="AI85" i="3"/>
  <c r="AI87" i="3"/>
  <c r="AI89" i="3"/>
  <c r="AI91" i="3"/>
  <c r="AI93" i="3"/>
  <c r="AI95" i="3"/>
  <c r="AI97" i="3"/>
  <c r="AI99" i="3"/>
  <c r="AI101" i="3"/>
  <c r="AI103" i="3"/>
  <c r="AI105" i="3"/>
  <c r="AI107" i="3"/>
  <c r="AI109" i="3"/>
  <c r="AI111" i="3"/>
  <c r="AI113" i="3"/>
  <c r="AI115" i="3"/>
  <c r="AI117" i="3"/>
  <c r="AI119" i="3"/>
  <c r="AI121" i="3"/>
  <c r="AI123" i="3"/>
  <c r="AI125" i="3"/>
  <c r="AI127" i="3"/>
  <c r="AI129" i="3"/>
  <c r="AI131" i="3"/>
  <c r="AI133" i="3"/>
  <c r="AI135" i="3"/>
  <c r="AI137" i="3"/>
  <c r="AI139" i="3"/>
  <c r="AI141" i="3"/>
  <c r="AI143" i="3"/>
  <c r="AI145" i="3"/>
  <c r="AI147" i="3"/>
  <c r="AI149" i="3"/>
  <c r="AI151" i="3"/>
  <c r="AI153" i="3"/>
  <c r="AI155" i="3"/>
  <c r="AI157" i="3"/>
  <c r="AI159" i="3"/>
  <c r="AI161" i="3"/>
  <c r="AI163" i="3"/>
  <c r="AI165" i="3"/>
  <c r="AI167" i="3"/>
  <c r="AI169" i="3"/>
  <c r="AI171" i="3"/>
  <c r="AI173" i="3"/>
  <c r="AI175" i="3"/>
  <c r="AI177" i="3"/>
  <c r="AI179" i="3"/>
  <c r="AI181" i="3"/>
  <c r="AI183" i="3"/>
  <c r="AI185" i="3"/>
  <c r="AI187" i="3"/>
  <c r="AI189" i="3"/>
  <c r="AI191" i="3"/>
  <c r="AI193" i="3"/>
  <c r="AI195" i="3"/>
  <c r="AI197" i="3"/>
  <c r="AI199" i="3"/>
  <c r="AI201" i="3"/>
  <c r="AI203" i="3"/>
  <c r="AM14" i="3"/>
  <c r="AM16" i="3"/>
  <c r="AM18" i="3"/>
  <c r="AM20" i="3"/>
  <c r="AM22" i="3"/>
  <c r="AM24" i="3"/>
  <c r="AM26" i="3"/>
  <c r="AM30" i="3"/>
  <c r="AM48" i="3"/>
  <c r="AM50" i="3"/>
  <c r="AI176" i="3"/>
  <c r="AI180" i="3"/>
  <c r="AI184" i="3"/>
  <c r="AI188" i="3"/>
  <c r="AI192" i="3"/>
  <c r="AI196" i="3"/>
  <c r="AI200" i="3"/>
  <c r="AM13" i="3"/>
  <c r="AM17" i="3"/>
  <c r="AM21" i="3"/>
  <c r="AM25" i="3"/>
  <c r="AM49" i="3"/>
  <c r="AM52" i="3"/>
  <c r="AM54" i="3"/>
  <c r="AM56" i="3"/>
  <c r="AM58" i="3"/>
  <c r="AM60" i="3"/>
  <c r="AM62" i="3"/>
  <c r="AM64" i="3"/>
  <c r="AM66" i="3"/>
  <c r="AM68" i="3"/>
  <c r="AM70" i="3"/>
  <c r="AM72" i="3"/>
  <c r="AM74" i="3"/>
  <c r="AM76" i="3"/>
  <c r="AM78" i="3"/>
  <c r="AM80" i="3"/>
  <c r="AM82" i="3"/>
  <c r="AM84" i="3"/>
  <c r="AM86" i="3"/>
  <c r="AM88" i="3"/>
  <c r="AM90" i="3"/>
  <c r="AM92" i="3"/>
  <c r="AM94" i="3"/>
  <c r="AM96" i="3"/>
  <c r="AM98" i="3"/>
  <c r="AM100" i="3"/>
  <c r="AM102" i="3"/>
  <c r="AM104" i="3"/>
  <c r="AM106" i="3"/>
  <c r="AM108" i="3"/>
  <c r="AM110" i="3"/>
  <c r="AM112" i="3"/>
  <c r="AM114" i="3"/>
  <c r="AM116" i="3"/>
  <c r="AM118" i="3"/>
  <c r="AM120" i="3"/>
  <c r="AM122" i="3"/>
  <c r="AM124" i="3"/>
  <c r="AM126" i="3"/>
  <c r="AM128" i="3"/>
  <c r="AM130" i="3"/>
  <c r="AM132" i="3"/>
  <c r="AM134" i="3"/>
  <c r="AM136" i="3"/>
  <c r="AM138" i="3"/>
  <c r="AM140" i="3"/>
  <c r="AM142" i="3"/>
  <c r="AM144" i="3"/>
  <c r="AM146" i="3"/>
  <c r="AM148" i="3"/>
  <c r="AM150" i="3"/>
  <c r="AM152" i="3"/>
  <c r="AM154" i="3"/>
  <c r="AM156" i="3"/>
  <c r="AM158" i="3"/>
  <c r="AM160" i="3"/>
  <c r="AM162" i="3"/>
  <c r="AM164" i="3"/>
  <c r="AM166" i="3"/>
  <c r="AM168" i="3"/>
  <c r="AM170" i="3"/>
  <c r="AM172" i="3"/>
  <c r="AM174" i="3"/>
  <c r="AM176" i="3"/>
  <c r="AM178" i="3"/>
  <c r="AM180" i="3"/>
  <c r="AM182" i="3"/>
  <c r="AM184" i="3"/>
  <c r="AM186" i="3"/>
  <c r="AM188" i="3"/>
  <c r="AM190" i="3"/>
  <c r="AM192" i="3"/>
  <c r="AM194" i="3"/>
  <c r="AM196" i="3"/>
  <c r="AM198" i="3"/>
  <c r="AM200" i="3"/>
  <c r="AM202" i="3"/>
  <c r="AQ13" i="3"/>
  <c r="AQ15" i="3"/>
  <c r="AQ17" i="3"/>
  <c r="AQ19" i="3"/>
  <c r="AQ21" i="3"/>
  <c r="AQ23" i="3"/>
  <c r="AQ25" i="3"/>
  <c r="AQ27" i="3"/>
  <c r="AQ47" i="3"/>
  <c r="AQ49" i="3"/>
  <c r="AQ51" i="3"/>
  <c r="AQ53" i="3"/>
  <c r="AQ55" i="3"/>
  <c r="AQ57" i="3"/>
  <c r="AQ59" i="3"/>
  <c r="AQ61" i="3"/>
  <c r="AQ63" i="3"/>
  <c r="AQ65" i="3"/>
  <c r="AQ67" i="3"/>
  <c r="AQ69" i="3"/>
  <c r="AQ71" i="3"/>
  <c r="AQ73" i="3"/>
  <c r="AQ75" i="3"/>
  <c r="AQ77" i="3"/>
  <c r="AQ79" i="3"/>
  <c r="AQ81" i="3"/>
  <c r="AQ83" i="3"/>
  <c r="AQ85" i="3"/>
  <c r="AQ87" i="3"/>
  <c r="AQ89" i="3"/>
  <c r="AQ91" i="3"/>
  <c r="AQ93" i="3"/>
  <c r="AQ95" i="3"/>
  <c r="AQ97" i="3"/>
  <c r="AQ99" i="3"/>
  <c r="AQ101" i="3"/>
  <c r="AQ103" i="3"/>
  <c r="AQ105" i="3"/>
  <c r="AQ107" i="3"/>
  <c r="AQ109" i="3"/>
  <c r="AQ111" i="3"/>
  <c r="AQ113" i="3"/>
  <c r="AQ115" i="3"/>
  <c r="AQ117" i="3"/>
  <c r="AQ119" i="3"/>
  <c r="AQ121" i="3"/>
  <c r="AQ123" i="3"/>
  <c r="AQ125" i="3"/>
  <c r="AQ127" i="3"/>
  <c r="AQ129" i="3"/>
  <c r="AQ131" i="3"/>
  <c r="AQ133" i="3"/>
  <c r="AQ135" i="3"/>
  <c r="AQ137" i="3"/>
  <c r="AQ139" i="3"/>
  <c r="AQ141" i="3"/>
  <c r="AQ143" i="3"/>
  <c r="AQ145" i="3"/>
  <c r="AQ147" i="3"/>
  <c r="AQ149" i="3"/>
  <c r="AQ151" i="3"/>
  <c r="AQ153" i="3"/>
  <c r="AQ155" i="3"/>
  <c r="AQ157" i="3"/>
  <c r="AQ159" i="3"/>
  <c r="AQ161" i="3"/>
  <c r="AQ163" i="3"/>
  <c r="AQ165" i="3"/>
  <c r="AQ167" i="3"/>
  <c r="AQ169" i="3"/>
  <c r="AQ171" i="3"/>
  <c r="AQ173" i="3"/>
  <c r="AQ175" i="3"/>
  <c r="AQ177" i="3"/>
  <c r="AQ179" i="3"/>
  <c r="AQ181" i="3"/>
  <c r="AQ183" i="3"/>
  <c r="AQ185" i="3"/>
  <c r="AQ187" i="3"/>
  <c r="AQ189" i="3"/>
  <c r="AQ191" i="3"/>
  <c r="AQ193" i="3"/>
  <c r="AQ195" i="3"/>
  <c r="AQ197" i="3"/>
  <c r="AQ199" i="3"/>
  <c r="AQ201" i="3"/>
  <c r="AQ203" i="3"/>
  <c r="AM12" i="3"/>
  <c r="AE12" i="3"/>
  <c r="AE13" i="3"/>
  <c r="AE15" i="3"/>
  <c r="AE17" i="3"/>
  <c r="AE19" i="3"/>
  <c r="AE21" i="3"/>
  <c r="AE23" i="3"/>
  <c r="AE25" i="3"/>
  <c r="AE27" i="3"/>
  <c r="AE47" i="3"/>
  <c r="AE49" i="3"/>
  <c r="AE51" i="3"/>
  <c r="AE53" i="3"/>
  <c r="AE55" i="3"/>
  <c r="AE57" i="3"/>
  <c r="AE59" i="3"/>
  <c r="AE61" i="3"/>
  <c r="AE63" i="3"/>
  <c r="AE65" i="3"/>
  <c r="AE67" i="3"/>
  <c r="AE69" i="3"/>
  <c r="AE71" i="3"/>
  <c r="AE73" i="3"/>
  <c r="AE75" i="3"/>
  <c r="AE77" i="3"/>
  <c r="AE79" i="3"/>
  <c r="AE81" i="3"/>
  <c r="AE83" i="3"/>
  <c r="AE85" i="3"/>
  <c r="AE87" i="3"/>
  <c r="AE89" i="3"/>
  <c r="AE91" i="3"/>
  <c r="AE93" i="3"/>
  <c r="AE95" i="3"/>
  <c r="AE97" i="3"/>
  <c r="AE99" i="3"/>
  <c r="AE101" i="3"/>
  <c r="AE103" i="3"/>
  <c r="AE105" i="3"/>
  <c r="AE107" i="3"/>
  <c r="AE109" i="3"/>
  <c r="AE111" i="3"/>
  <c r="AE113" i="3"/>
  <c r="AE115" i="3"/>
  <c r="AE117" i="3"/>
  <c r="AE119" i="3"/>
  <c r="AE121" i="3"/>
  <c r="AE123" i="3"/>
  <c r="AE125" i="3"/>
  <c r="AE127" i="3"/>
  <c r="AE129" i="3"/>
  <c r="AE131" i="3"/>
  <c r="AE133" i="3"/>
  <c r="AE135" i="3"/>
  <c r="AE137" i="3"/>
  <c r="AE139" i="3"/>
  <c r="AE141" i="3"/>
  <c r="AE143" i="3"/>
  <c r="AE145" i="3"/>
  <c r="AE147" i="3"/>
  <c r="AE149" i="3"/>
  <c r="AE151" i="3"/>
  <c r="AE153" i="3"/>
  <c r="AE155" i="3"/>
  <c r="AE157" i="3"/>
  <c r="AE159" i="3"/>
  <c r="AE161" i="3"/>
  <c r="AE163" i="3"/>
  <c r="AE165" i="3"/>
  <c r="AE167" i="3"/>
  <c r="AE169" i="3"/>
  <c r="AE171" i="3"/>
  <c r="AE173" i="3"/>
  <c r="AE175" i="3"/>
  <c r="AE177" i="3"/>
  <c r="AE179" i="3"/>
  <c r="AE181" i="3"/>
  <c r="AE183" i="3"/>
  <c r="AE185" i="3"/>
  <c r="AE187" i="3"/>
  <c r="AE189" i="3"/>
  <c r="AE191" i="3"/>
  <c r="AE193" i="3"/>
  <c r="AE195" i="3"/>
  <c r="AE197" i="3"/>
  <c r="AE199" i="3"/>
  <c r="AE201" i="3"/>
  <c r="AE203" i="3"/>
  <c r="AI178" i="3"/>
  <c r="AI182" i="3"/>
  <c r="AI186" i="3"/>
  <c r="AI190" i="3"/>
  <c r="AI194" i="3"/>
  <c r="AI198" i="3"/>
  <c r="AI202" i="3"/>
  <c r="AM15" i="3"/>
  <c r="AM19" i="3"/>
  <c r="AM23" i="3"/>
  <c r="AM27" i="3"/>
  <c r="AM47" i="3"/>
  <c r="AM51" i="3"/>
  <c r="AM53" i="3"/>
  <c r="AM55" i="3"/>
  <c r="AM57" i="3"/>
  <c r="AM59" i="3"/>
  <c r="AM61" i="3"/>
  <c r="AM63" i="3"/>
  <c r="AM65" i="3"/>
  <c r="AM67" i="3"/>
  <c r="AM69" i="3"/>
  <c r="AM71" i="3"/>
  <c r="AM73" i="3"/>
  <c r="AM75" i="3"/>
  <c r="AM77" i="3"/>
  <c r="AM79" i="3"/>
  <c r="AM81" i="3"/>
  <c r="AM83" i="3"/>
  <c r="AM85" i="3"/>
  <c r="AM87" i="3"/>
  <c r="AM89" i="3"/>
  <c r="AM91" i="3"/>
  <c r="AM93" i="3"/>
  <c r="AM95" i="3"/>
  <c r="AM97" i="3"/>
  <c r="AM99" i="3"/>
  <c r="AM101" i="3"/>
  <c r="AM103" i="3"/>
  <c r="AM105" i="3"/>
  <c r="AM107" i="3"/>
  <c r="AM109" i="3"/>
  <c r="AM111" i="3"/>
  <c r="AM113" i="3"/>
  <c r="AM115" i="3"/>
  <c r="AM117" i="3"/>
  <c r="AM119" i="3"/>
  <c r="AM121" i="3"/>
  <c r="AM123" i="3"/>
  <c r="AM125" i="3"/>
  <c r="AM127" i="3"/>
  <c r="AM129" i="3"/>
  <c r="AM131" i="3"/>
  <c r="AM133" i="3"/>
  <c r="AM135" i="3"/>
  <c r="AM137" i="3"/>
  <c r="AM139" i="3"/>
  <c r="AM141" i="3"/>
  <c r="AM143" i="3"/>
  <c r="AM145" i="3"/>
  <c r="AM147" i="3"/>
  <c r="AM149" i="3"/>
  <c r="AM151" i="3"/>
  <c r="AM153" i="3"/>
  <c r="AM155" i="3"/>
  <c r="AM157" i="3"/>
  <c r="AM159" i="3"/>
  <c r="AM161" i="3"/>
  <c r="AM163" i="3"/>
  <c r="AM165" i="3"/>
  <c r="AM167" i="3"/>
  <c r="AM169" i="3"/>
  <c r="AM171" i="3"/>
  <c r="AM173" i="3"/>
  <c r="AM175" i="3"/>
  <c r="AM177" i="3"/>
  <c r="AM179" i="3"/>
  <c r="AM181" i="3"/>
  <c r="AM183" i="3"/>
  <c r="AM185" i="3"/>
  <c r="AM187" i="3"/>
  <c r="AM189" i="3"/>
  <c r="AM191" i="3"/>
  <c r="AM193" i="3"/>
  <c r="AM195" i="3"/>
  <c r="AM197" i="3"/>
  <c r="AM199" i="3"/>
  <c r="AM201" i="3"/>
  <c r="AM203" i="3"/>
  <c r="AQ14" i="3"/>
  <c r="AQ16" i="3"/>
  <c r="AQ18" i="3"/>
  <c r="AQ20" i="3"/>
  <c r="AQ22" i="3"/>
  <c r="AQ24" i="3"/>
  <c r="AQ26" i="3"/>
  <c r="AQ30" i="3"/>
  <c r="AQ48" i="3"/>
  <c r="AQ50" i="3"/>
  <c r="AQ52" i="3"/>
  <c r="AQ54" i="3"/>
  <c r="AQ56" i="3"/>
  <c r="AQ58" i="3"/>
  <c r="AQ60" i="3"/>
  <c r="AQ62" i="3"/>
  <c r="AQ64" i="3"/>
  <c r="AQ66" i="3"/>
  <c r="AQ68" i="3"/>
  <c r="AQ70" i="3"/>
  <c r="AQ72" i="3"/>
  <c r="AQ74" i="3"/>
  <c r="AQ76" i="3"/>
  <c r="AQ78" i="3"/>
  <c r="AQ80" i="3"/>
  <c r="AQ82" i="3"/>
  <c r="AQ84" i="3"/>
  <c r="AQ86" i="3"/>
  <c r="AQ88" i="3"/>
  <c r="AQ90" i="3"/>
  <c r="AQ92" i="3"/>
  <c r="AQ94" i="3"/>
  <c r="AQ96" i="3"/>
  <c r="AQ98" i="3"/>
  <c r="AQ100" i="3"/>
  <c r="AQ102" i="3"/>
  <c r="AQ104" i="3"/>
  <c r="AQ106" i="3"/>
  <c r="AQ108" i="3"/>
  <c r="AQ110" i="3"/>
  <c r="AQ112" i="3"/>
  <c r="AQ114" i="3"/>
  <c r="AQ116" i="3"/>
  <c r="AQ118" i="3"/>
  <c r="AQ120" i="3"/>
  <c r="AQ122" i="3"/>
  <c r="AQ124" i="3"/>
  <c r="AQ126" i="3"/>
  <c r="AQ128" i="3"/>
  <c r="AQ130" i="3"/>
  <c r="AQ132" i="3"/>
  <c r="AQ134" i="3"/>
  <c r="AQ136" i="3"/>
  <c r="AQ138" i="3"/>
  <c r="AQ140" i="3"/>
  <c r="AQ142" i="3"/>
  <c r="AQ144" i="3"/>
  <c r="AQ146" i="3"/>
  <c r="AQ148" i="3"/>
  <c r="AQ150" i="3"/>
  <c r="AQ152" i="3"/>
  <c r="AQ154" i="3"/>
  <c r="AQ156" i="3"/>
  <c r="AQ158" i="3"/>
  <c r="AQ160" i="3"/>
  <c r="AQ162" i="3"/>
  <c r="AQ164" i="3"/>
  <c r="AQ166" i="3"/>
  <c r="AQ168" i="3"/>
  <c r="AQ170" i="3"/>
  <c r="AQ172" i="3"/>
  <c r="AQ174" i="3"/>
  <c r="AQ176" i="3"/>
  <c r="AQ178" i="3"/>
  <c r="AQ180" i="3"/>
  <c r="AQ182" i="3"/>
  <c r="AQ184" i="3"/>
  <c r="AQ186" i="3"/>
  <c r="AQ188" i="3"/>
  <c r="AQ190" i="3"/>
  <c r="AQ192" i="3"/>
  <c r="AQ194" i="3"/>
  <c r="AQ196" i="3"/>
  <c r="AQ198" i="3"/>
  <c r="AQ200" i="3"/>
  <c r="AQ202" i="3"/>
  <c r="AQ12" i="3"/>
  <c r="AI12" i="3"/>
  <c r="AE14" i="3"/>
  <c r="AE16" i="3"/>
  <c r="AE18" i="3"/>
  <c r="AE20" i="3"/>
  <c r="AE22" i="3"/>
  <c r="AE24" i="3"/>
  <c r="AE26" i="3"/>
  <c r="AE30" i="3"/>
  <c r="AE48" i="3"/>
  <c r="AE50" i="3"/>
  <c r="AE52" i="3"/>
  <c r="AE54" i="3"/>
  <c r="AE56" i="3"/>
  <c r="AE58" i="3"/>
  <c r="AE60" i="3"/>
  <c r="AE62" i="3"/>
  <c r="AE64" i="3"/>
  <c r="AE66" i="3"/>
  <c r="AE68" i="3"/>
  <c r="AE70" i="3"/>
  <c r="AE72" i="3"/>
  <c r="AE74" i="3"/>
  <c r="AE76" i="3"/>
  <c r="AE78" i="3"/>
  <c r="AE80" i="3"/>
  <c r="AE82" i="3"/>
  <c r="AE84" i="3"/>
  <c r="AE86" i="3"/>
  <c r="AE88" i="3"/>
  <c r="AE90" i="3"/>
  <c r="AE92" i="3"/>
  <c r="AE94" i="3"/>
  <c r="AE96" i="3"/>
  <c r="AE98" i="3"/>
  <c r="AE100" i="3"/>
  <c r="AE102" i="3"/>
  <c r="AE104" i="3"/>
  <c r="AE106" i="3"/>
  <c r="AE108" i="3"/>
  <c r="AE110" i="3"/>
  <c r="AE112" i="3"/>
  <c r="AE114" i="3"/>
  <c r="AE116" i="3"/>
  <c r="AE118" i="3"/>
  <c r="AE120" i="3"/>
  <c r="AE122" i="3"/>
  <c r="AE124" i="3"/>
  <c r="AE126" i="3"/>
  <c r="AE128" i="3"/>
  <c r="AE130" i="3"/>
  <c r="AE132" i="3"/>
  <c r="AE134" i="3"/>
  <c r="AE136" i="3"/>
  <c r="AE138" i="3"/>
  <c r="AE140" i="3"/>
  <c r="AE142" i="3"/>
  <c r="AE144" i="3"/>
  <c r="AE146" i="3"/>
  <c r="AE148" i="3"/>
  <c r="AE150" i="3"/>
  <c r="AE152" i="3"/>
  <c r="AE154" i="3"/>
  <c r="AE156" i="3"/>
  <c r="AE158" i="3"/>
  <c r="AE160" i="3"/>
  <c r="AE162" i="3"/>
  <c r="AE164" i="3"/>
  <c r="AE166" i="3"/>
  <c r="AE168" i="3"/>
  <c r="AE170" i="3"/>
  <c r="AE172" i="3"/>
  <c r="AE174" i="3"/>
  <c r="AE176" i="3"/>
  <c r="AE178" i="3"/>
  <c r="AE180" i="3"/>
  <c r="AE182" i="3"/>
  <c r="AE184" i="3"/>
  <c r="AE186" i="3"/>
  <c r="AE188" i="3"/>
  <c r="AE190" i="3"/>
  <c r="AE192" i="3"/>
  <c r="AE194" i="3"/>
  <c r="AE196" i="3"/>
  <c r="AE198" i="3"/>
  <c r="AE200" i="3"/>
  <c r="AE202" i="3"/>
  <c r="AY14" i="3"/>
  <c r="AY16" i="3"/>
  <c r="AY18" i="3"/>
  <c r="AY20" i="3"/>
  <c r="AY22" i="3"/>
  <c r="AY24" i="3"/>
  <c r="AY26" i="3"/>
  <c r="AY28" i="3"/>
  <c r="AY30" i="3"/>
  <c r="AY32" i="3"/>
  <c r="AY34" i="3"/>
  <c r="AY36" i="3"/>
  <c r="AY38" i="3"/>
  <c r="AY40" i="3"/>
  <c r="AY42" i="3"/>
  <c r="AY44" i="3"/>
  <c r="AY48" i="3"/>
  <c r="AY64" i="3"/>
  <c r="AY66" i="3"/>
  <c r="AY68" i="3"/>
  <c r="AY70" i="3"/>
  <c r="AY72" i="3"/>
  <c r="AY74" i="3"/>
  <c r="AY76" i="3"/>
  <c r="AY78" i="3"/>
  <c r="AY80" i="3"/>
  <c r="AY82" i="3"/>
  <c r="AY84" i="3"/>
  <c r="AY86" i="3"/>
  <c r="AY88" i="3"/>
  <c r="AY90" i="3"/>
  <c r="AY92" i="3"/>
  <c r="AY94" i="3"/>
  <c r="AY96" i="3"/>
  <c r="AY98" i="3"/>
  <c r="AY100" i="3"/>
  <c r="AY102" i="3"/>
  <c r="AY104" i="3"/>
  <c r="AY106" i="3"/>
  <c r="AY108" i="3"/>
  <c r="AY110" i="3"/>
  <c r="AY112" i="3"/>
  <c r="AY114" i="3"/>
  <c r="AY116" i="3"/>
  <c r="AY118" i="3"/>
  <c r="AY120" i="3"/>
  <c r="AY122" i="3"/>
  <c r="AY124" i="3"/>
  <c r="AY126" i="3"/>
  <c r="AY128" i="3"/>
  <c r="AY130" i="3"/>
  <c r="AY132" i="3"/>
  <c r="AY134" i="3"/>
  <c r="AY136" i="3"/>
  <c r="AY138" i="3"/>
  <c r="AY140" i="3"/>
  <c r="AY142" i="3"/>
  <c r="AY144" i="3"/>
  <c r="AY146" i="3"/>
  <c r="AY148" i="3"/>
  <c r="AY150" i="3"/>
  <c r="AY152" i="3"/>
  <c r="AY154" i="3"/>
  <c r="AY156" i="3"/>
  <c r="AY158" i="3"/>
  <c r="AY160" i="3"/>
  <c r="AY162" i="3"/>
  <c r="AY164" i="3"/>
  <c r="AY166" i="3"/>
  <c r="AY168" i="3"/>
  <c r="AY170" i="3"/>
  <c r="AY172" i="3"/>
  <c r="AY174" i="3"/>
  <c r="AY176" i="3"/>
  <c r="AY178" i="3"/>
  <c r="AY180" i="3"/>
  <c r="AY13" i="3"/>
  <c r="AY15" i="3"/>
  <c r="AY17" i="3"/>
  <c r="AY19" i="3"/>
  <c r="AY21" i="3"/>
  <c r="AY23" i="3"/>
  <c r="AY25" i="3"/>
  <c r="AY27" i="3"/>
  <c r="AY29" i="3"/>
  <c r="AY31" i="3"/>
  <c r="AY33" i="3"/>
  <c r="AY35" i="3"/>
  <c r="AY37" i="3"/>
  <c r="AY39" i="3"/>
  <c r="AY41" i="3"/>
  <c r="AY43" i="3"/>
  <c r="AY47" i="3"/>
  <c r="AY49" i="3"/>
  <c r="AY63" i="3"/>
  <c r="AY65" i="3"/>
  <c r="AY67" i="3"/>
  <c r="AY69" i="3"/>
  <c r="AY71" i="3"/>
  <c r="AY73" i="3"/>
  <c r="AY75" i="3"/>
  <c r="AY77" i="3"/>
  <c r="AY79" i="3"/>
  <c r="AY81" i="3"/>
  <c r="AY83" i="3"/>
  <c r="AY85" i="3"/>
  <c r="AY87" i="3"/>
  <c r="AY89" i="3"/>
  <c r="AY91" i="3"/>
  <c r="AY93" i="3"/>
  <c r="AY95" i="3"/>
  <c r="AY97" i="3"/>
  <c r="AY99" i="3"/>
  <c r="AY101" i="3"/>
  <c r="AY103" i="3"/>
  <c r="AY105" i="3"/>
  <c r="AY107" i="3"/>
  <c r="AY109" i="3"/>
  <c r="AY111" i="3"/>
  <c r="AY113" i="3"/>
  <c r="AY115" i="3"/>
  <c r="AY117" i="3"/>
  <c r="AY119" i="3"/>
  <c r="AY121" i="3"/>
  <c r="AY123" i="3"/>
  <c r="AY125" i="3"/>
  <c r="AY127" i="3"/>
  <c r="AY129" i="3"/>
  <c r="AY131" i="3"/>
  <c r="AY133" i="3"/>
  <c r="AY135" i="3"/>
  <c r="AY137" i="3"/>
  <c r="AY139" i="3"/>
  <c r="AY141" i="3"/>
  <c r="AY143" i="3"/>
  <c r="AY147" i="3"/>
  <c r="AY151" i="3"/>
  <c r="AY155" i="3"/>
  <c r="AY159" i="3"/>
  <c r="AY163" i="3"/>
  <c r="AY167" i="3"/>
  <c r="AY171" i="3"/>
  <c r="AY175" i="3"/>
  <c r="AY179" i="3"/>
  <c r="AY182" i="3"/>
  <c r="AY184" i="3"/>
  <c r="AY186" i="3"/>
  <c r="AY188" i="3"/>
  <c r="AY190" i="3"/>
  <c r="AY192" i="3"/>
  <c r="AY194" i="3"/>
  <c r="AY196" i="3"/>
  <c r="AY198" i="3"/>
  <c r="AY200" i="3"/>
  <c r="AY202" i="3"/>
  <c r="BC13" i="3"/>
  <c r="BC15" i="3"/>
  <c r="BC17" i="3"/>
  <c r="BC19" i="3"/>
  <c r="BC21" i="3"/>
  <c r="BC23" i="3"/>
  <c r="BC25" i="3"/>
  <c r="BC27" i="3"/>
  <c r="BC29" i="3"/>
  <c r="BC31" i="3"/>
  <c r="BC33" i="3"/>
  <c r="BC35" i="3"/>
  <c r="BC37" i="3"/>
  <c r="BC39" i="3"/>
  <c r="BC41" i="3"/>
  <c r="BC43" i="3"/>
  <c r="AY145" i="3"/>
  <c r="AY149" i="3"/>
  <c r="AY153" i="3"/>
  <c r="AY157" i="3"/>
  <c r="AY161" i="3"/>
  <c r="AY165" i="3"/>
  <c r="AY169" i="3"/>
  <c r="AY173" i="3"/>
  <c r="AY177" i="3"/>
  <c r="AY181" i="3"/>
  <c r="AY183" i="3"/>
  <c r="AY185" i="3"/>
  <c r="AY187" i="3"/>
  <c r="AY189" i="3"/>
  <c r="AY191" i="3"/>
  <c r="AY193" i="3"/>
  <c r="AY195" i="3"/>
  <c r="AY197" i="3"/>
  <c r="AY199" i="3"/>
  <c r="AY201" i="3"/>
  <c r="AY203" i="3"/>
  <c r="BC14" i="3"/>
  <c r="BC16" i="3"/>
  <c r="BC18" i="3"/>
  <c r="BC20" i="3"/>
  <c r="BC22" i="3"/>
  <c r="BC24" i="3"/>
  <c r="BC26" i="3"/>
  <c r="BC28" i="3"/>
  <c r="BC30" i="3"/>
  <c r="BC32" i="3"/>
  <c r="BC34" i="3"/>
  <c r="BC36" i="3"/>
  <c r="BC38" i="3"/>
  <c r="BC40" i="3"/>
  <c r="BC42" i="3"/>
  <c r="BC44" i="3"/>
  <c r="BC48" i="3"/>
  <c r="BC64" i="3"/>
  <c r="BC66" i="3"/>
  <c r="BC68" i="3"/>
  <c r="BC70" i="3"/>
  <c r="BC72" i="3"/>
  <c r="BC74" i="3"/>
  <c r="BC76" i="3"/>
  <c r="BC78" i="3"/>
  <c r="BC80" i="3"/>
  <c r="BC82" i="3"/>
  <c r="BC84" i="3"/>
  <c r="BC86" i="3"/>
  <c r="BC88" i="3"/>
  <c r="BC90" i="3"/>
  <c r="BC92" i="3"/>
  <c r="BC94" i="3"/>
  <c r="BC96" i="3"/>
  <c r="BC98" i="3"/>
  <c r="BC100" i="3"/>
  <c r="BC102" i="3"/>
  <c r="BC104" i="3"/>
  <c r="BC106" i="3"/>
  <c r="BC108" i="3"/>
  <c r="BC110" i="3"/>
  <c r="BC112" i="3"/>
  <c r="BC114" i="3"/>
  <c r="BC116" i="3"/>
  <c r="BC118" i="3"/>
  <c r="BC120" i="3"/>
  <c r="BC122" i="3"/>
  <c r="BC124" i="3"/>
  <c r="BC126" i="3"/>
  <c r="BC128" i="3"/>
  <c r="BC130" i="3"/>
  <c r="BC132" i="3"/>
  <c r="BC134" i="3"/>
  <c r="BC136" i="3"/>
  <c r="BC138" i="3"/>
  <c r="BC140" i="3"/>
  <c r="BC47" i="3"/>
  <c r="BC63" i="3"/>
  <c r="BC67" i="3"/>
  <c r="BC71" i="3"/>
  <c r="BC75" i="3"/>
  <c r="BC79" i="3"/>
  <c r="BC83" i="3"/>
  <c r="BC87" i="3"/>
  <c r="BC91" i="3"/>
  <c r="BC95" i="3"/>
  <c r="BC99" i="3"/>
  <c r="BC103" i="3"/>
  <c r="BC107" i="3"/>
  <c r="BC111" i="3"/>
  <c r="BC115" i="3"/>
  <c r="BC119" i="3"/>
  <c r="BC123" i="3"/>
  <c r="BC127" i="3"/>
  <c r="BC131" i="3"/>
  <c r="BC135" i="3"/>
  <c r="BC139" i="3"/>
  <c r="BC142" i="3"/>
  <c r="BC144" i="3"/>
  <c r="BC146" i="3"/>
  <c r="BC148" i="3"/>
  <c r="BC150" i="3"/>
  <c r="BC152" i="3"/>
  <c r="BC154" i="3"/>
  <c r="BC156" i="3"/>
  <c r="BC158" i="3"/>
  <c r="BC160" i="3"/>
  <c r="BC162" i="3"/>
  <c r="BC164" i="3"/>
  <c r="BC166" i="3"/>
  <c r="BC168" i="3"/>
  <c r="BC170" i="3"/>
  <c r="BC172" i="3"/>
  <c r="BC174" i="3"/>
  <c r="BC176" i="3"/>
  <c r="BC178" i="3"/>
  <c r="BC180" i="3"/>
  <c r="BC182" i="3"/>
  <c r="BC184" i="3"/>
  <c r="BC186" i="3"/>
  <c r="BC188" i="3"/>
  <c r="BC190" i="3"/>
  <c r="BC192" i="3"/>
  <c r="BC194" i="3"/>
  <c r="BC196" i="3"/>
  <c r="BC198" i="3"/>
  <c r="BC200" i="3"/>
  <c r="BC202" i="3"/>
  <c r="BG13" i="3"/>
  <c r="BG15" i="3"/>
  <c r="BG17" i="3"/>
  <c r="BG19" i="3"/>
  <c r="BG21" i="3"/>
  <c r="BG23" i="3"/>
  <c r="BG25" i="3"/>
  <c r="BG27" i="3"/>
  <c r="BG29" i="3"/>
  <c r="BG31" i="3"/>
  <c r="BG33" i="3"/>
  <c r="BG35" i="3"/>
  <c r="BG37" i="3"/>
  <c r="BG39" i="3"/>
  <c r="BG41" i="3"/>
  <c r="BG43" i="3"/>
  <c r="BG47" i="3"/>
  <c r="BG49" i="3"/>
  <c r="BG63" i="3"/>
  <c r="BG65" i="3"/>
  <c r="BG67" i="3"/>
  <c r="BG69" i="3"/>
  <c r="BG71" i="3"/>
  <c r="BG73" i="3"/>
  <c r="BG75" i="3"/>
  <c r="BG77" i="3"/>
  <c r="BG79" i="3"/>
  <c r="BG81" i="3"/>
  <c r="BG83" i="3"/>
  <c r="BG85" i="3"/>
  <c r="BG87" i="3"/>
  <c r="BG89" i="3"/>
  <c r="BG91" i="3"/>
  <c r="BG93" i="3"/>
  <c r="BG95" i="3"/>
  <c r="BG97" i="3"/>
  <c r="BG99" i="3"/>
  <c r="BG101" i="3"/>
  <c r="BG103" i="3"/>
  <c r="BG105" i="3"/>
  <c r="BG107" i="3"/>
  <c r="BG109" i="3"/>
  <c r="BG111" i="3"/>
  <c r="BG113" i="3"/>
  <c r="BG115" i="3"/>
  <c r="BG117" i="3"/>
  <c r="BG119" i="3"/>
  <c r="BG121" i="3"/>
  <c r="BG123" i="3"/>
  <c r="BG125" i="3"/>
  <c r="BG127" i="3"/>
  <c r="BG129" i="3"/>
  <c r="BG131" i="3"/>
  <c r="BG133" i="3"/>
  <c r="BG135" i="3"/>
  <c r="BG137" i="3"/>
  <c r="BG139" i="3"/>
  <c r="BG141" i="3"/>
  <c r="BG143" i="3"/>
  <c r="BG145" i="3"/>
  <c r="BG147" i="3"/>
  <c r="BG149" i="3"/>
  <c r="BG151" i="3"/>
  <c r="BG153" i="3"/>
  <c r="BG155" i="3"/>
  <c r="BG157" i="3"/>
  <c r="BG159" i="3"/>
  <c r="BG161" i="3"/>
  <c r="BG163" i="3"/>
  <c r="BG165" i="3"/>
  <c r="BG167" i="3"/>
  <c r="BG169" i="3"/>
  <c r="BG171" i="3"/>
  <c r="BG173" i="3"/>
  <c r="BG175" i="3"/>
  <c r="BG177" i="3"/>
  <c r="BG179" i="3"/>
  <c r="BG181" i="3"/>
  <c r="BG183" i="3"/>
  <c r="BG185" i="3"/>
  <c r="BG187" i="3"/>
  <c r="BG189" i="3"/>
  <c r="BG191" i="3"/>
  <c r="BG193" i="3"/>
  <c r="BG195" i="3"/>
  <c r="BG197" i="3"/>
  <c r="BG199" i="3"/>
  <c r="BC49" i="3"/>
  <c r="BC65" i="3"/>
  <c r="BC69" i="3"/>
  <c r="BC73" i="3"/>
  <c r="BC77" i="3"/>
  <c r="BC81" i="3"/>
  <c r="BC85" i="3"/>
  <c r="BC89" i="3"/>
  <c r="BC93" i="3"/>
  <c r="BC97" i="3"/>
  <c r="BC101" i="3"/>
  <c r="BC105" i="3"/>
  <c r="BC109" i="3"/>
  <c r="BC113" i="3"/>
  <c r="BC117" i="3"/>
  <c r="BC121" i="3"/>
  <c r="BC125" i="3"/>
  <c r="BC129" i="3"/>
  <c r="BC133" i="3"/>
  <c r="BC137" i="3"/>
  <c r="BC141" i="3"/>
  <c r="BC143" i="3"/>
  <c r="BC145" i="3"/>
  <c r="BC147" i="3"/>
  <c r="BC149" i="3"/>
  <c r="BC151" i="3"/>
  <c r="BC153" i="3"/>
  <c r="BC155" i="3"/>
  <c r="BC157" i="3"/>
  <c r="BC159" i="3"/>
  <c r="BC161" i="3"/>
  <c r="BC163" i="3"/>
  <c r="BC165" i="3"/>
  <c r="BC167" i="3"/>
  <c r="BC169" i="3"/>
  <c r="BC171" i="3"/>
  <c r="BC173" i="3"/>
  <c r="BC175" i="3"/>
  <c r="BC177" i="3"/>
  <c r="BC179" i="3"/>
  <c r="BC181" i="3"/>
  <c r="BC183" i="3"/>
  <c r="BC185" i="3"/>
  <c r="BC187" i="3"/>
  <c r="BC189" i="3"/>
  <c r="BC191" i="3"/>
  <c r="BC193" i="3"/>
  <c r="BC195" i="3"/>
  <c r="BC197" i="3"/>
  <c r="BC199" i="3"/>
  <c r="BC201" i="3"/>
  <c r="BC203" i="3"/>
  <c r="BG14" i="3"/>
  <c r="BG16" i="3"/>
  <c r="BG18" i="3"/>
  <c r="BG20" i="3"/>
  <c r="BG24" i="3"/>
  <c r="BG26" i="3"/>
  <c r="BG28" i="3"/>
  <c r="BG30" i="3"/>
  <c r="BG32" i="3"/>
  <c r="BG34" i="3"/>
  <c r="BG36" i="3"/>
  <c r="BG38" i="3"/>
  <c r="BG40" i="3"/>
  <c r="BG42" i="3"/>
  <c r="BG44" i="3"/>
  <c r="BG48" i="3"/>
  <c r="BG64" i="3"/>
  <c r="BG66" i="3"/>
  <c r="BG68" i="3"/>
  <c r="BG70" i="3"/>
  <c r="BG72" i="3"/>
  <c r="BG74" i="3"/>
  <c r="BG76" i="3"/>
  <c r="BG78" i="3"/>
  <c r="BG80" i="3"/>
  <c r="BG82" i="3"/>
  <c r="BG84" i="3"/>
  <c r="BG86" i="3"/>
  <c r="BG88" i="3"/>
  <c r="BG90" i="3"/>
  <c r="BG92" i="3"/>
  <c r="BG94" i="3"/>
  <c r="BG96" i="3"/>
  <c r="BG98" i="3"/>
  <c r="BG100" i="3"/>
  <c r="BG102" i="3"/>
  <c r="BG104" i="3"/>
  <c r="BG106" i="3"/>
  <c r="BG108" i="3"/>
  <c r="BG110" i="3"/>
  <c r="BG112" i="3"/>
  <c r="BG114" i="3"/>
  <c r="BG116" i="3"/>
  <c r="BG118" i="3"/>
  <c r="BG120" i="3"/>
  <c r="BG122" i="3"/>
  <c r="BG124" i="3"/>
  <c r="BG126" i="3"/>
  <c r="BG128" i="3"/>
  <c r="BG130" i="3"/>
  <c r="BG132" i="3"/>
  <c r="BG134" i="3"/>
  <c r="BG136" i="3"/>
  <c r="BG138" i="3"/>
  <c r="BG140" i="3"/>
  <c r="BG142" i="3"/>
  <c r="BG144" i="3"/>
  <c r="BG146" i="3"/>
  <c r="BG148" i="3"/>
  <c r="BG150" i="3"/>
  <c r="BG152" i="3"/>
  <c r="BG154" i="3"/>
  <c r="BG156" i="3"/>
  <c r="BG158" i="3"/>
  <c r="BG160" i="3"/>
  <c r="BG162" i="3"/>
  <c r="BG164" i="3"/>
  <c r="BG166" i="3"/>
  <c r="BG168" i="3"/>
  <c r="BG170" i="3"/>
  <c r="BG172" i="3"/>
  <c r="BG174" i="3"/>
  <c r="BG176" i="3"/>
  <c r="BG178" i="3"/>
  <c r="BG180" i="3"/>
  <c r="BG182" i="3"/>
  <c r="BG184" i="3"/>
  <c r="BG186" i="3"/>
  <c r="BG188" i="3"/>
  <c r="BG190" i="3"/>
  <c r="BG192" i="3"/>
  <c r="BG194" i="3"/>
  <c r="BG196" i="3"/>
  <c r="BG198" i="3"/>
  <c r="BG200" i="3"/>
  <c r="BG202" i="3"/>
  <c r="BG12" i="3"/>
  <c r="AY12" i="3"/>
  <c r="AU13" i="3"/>
  <c r="AU15" i="3"/>
  <c r="AU17" i="3"/>
  <c r="AU19" i="3"/>
  <c r="AU21" i="3"/>
  <c r="AU23" i="3"/>
  <c r="AU25" i="3"/>
  <c r="AU27" i="3"/>
  <c r="AU29" i="3"/>
  <c r="AU31" i="3"/>
  <c r="AU33" i="3"/>
  <c r="AU35" i="3"/>
  <c r="AU37" i="3"/>
  <c r="AU39" i="3"/>
  <c r="AU41" i="3"/>
  <c r="AU43" i="3"/>
  <c r="AU47" i="3"/>
  <c r="BG201" i="3"/>
  <c r="BC12" i="3"/>
  <c r="AU14" i="3"/>
  <c r="AU18" i="3"/>
  <c r="AU22" i="3"/>
  <c r="AU26" i="3"/>
  <c r="AU30" i="3"/>
  <c r="AU34" i="3"/>
  <c r="AU38" i="3"/>
  <c r="AU42" i="3"/>
  <c r="AU49" i="3"/>
  <c r="AU63" i="3"/>
  <c r="AU65" i="3"/>
  <c r="AU67" i="3"/>
  <c r="AU69" i="3"/>
  <c r="AU71" i="3"/>
  <c r="AU73" i="3"/>
  <c r="AU75" i="3"/>
  <c r="AU77" i="3"/>
  <c r="AU79" i="3"/>
  <c r="AU81" i="3"/>
  <c r="AU83" i="3"/>
  <c r="AU85" i="3"/>
  <c r="AU87" i="3"/>
  <c r="AU89" i="3"/>
  <c r="AU91" i="3"/>
  <c r="AU93" i="3"/>
  <c r="AU95" i="3"/>
  <c r="AU97" i="3"/>
  <c r="AU99" i="3"/>
  <c r="AU101" i="3"/>
  <c r="AU103" i="3"/>
  <c r="AU105" i="3"/>
  <c r="AU107" i="3"/>
  <c r="AU109" i="3"/>
  <c r="AU111" i="3"/>
  <c r="AU113" i="3"/>
  <c r="AU115" i="3"/>
  <c r="AU117" i="3"/>
  <c r="AU119" i="3"/>
  <c r="AU121" i="3"/>
  <c r="AU123" i="3"/>
  <c r="AU125" i="3"/>
  <c r="AU127" i="3"/>
  <c r="AU129" i="3"/>
  <c r="AU131" i="3"/>
  <c r="AU133" i="3"/>
  <c r="AU135" i="3"/>
  <c r="AU137" i="3"/>
  <c r="AU139" i="3"/>
  <c r="AU141" i="3"/>
  <c r="AU143" i="3"/>
  <c r="AU145" i="3"/>
  <c r="AU147" i="3"/>
  <c r="AU149" i="3"/>
  <c r="AU151" i="3"/>
  <c r="AU153" i="3"/>
  <c r="AU155" i="3"/>
  <c r="AU157" i="3"/>
  <c r="AU159" i="3"/>
  <c r="AU161" i="3"/>
  <c r="AU163" i="3"/>
  <c r="AU165" i="3"/>
  <c r="AU167" i="3"/>
  <c r="AU169" i="3"/>
  <c r="AU171" i="3"/>
  <c r="AU173" i="3"/>
  <c r="AU175" i="3"/>
  <c r="AU177" i="3"/>
  <c r="AU179" i="3"/>
  <c r="AU181" i="3"/>
  <c r="AU183" i="3"/>
  <c r="AU185" i="3"/>
  <c r="AU187" i="3"/>
  <c r="AU189" i="3"/>
  <c r="AU191" i="3"/>
  <c r="AU193" i="3"/>
  <c r="AU195" i="3"/>
  <c r="AU197" i="3"/>
  <c r="AU199" i="3"/>
  <c r="AU201" i="3"/>
  <c r="AU203" i="3"/>
  <c r="BG203" i="3"/>
  <c r="AU12" i="3"/>
  <c r="AU16" i="3"/>
  <c r="AU20" i="3"/>
  <c r="AU24" i="3"/>
  <c r="AU28" i="3"/>
  <c r="AU32" i="3"/>
  <c r="AU36" i="3"/>
  <c r="AU40" i="3"/>
  <c r="AU44" i="3"/>
  <c r="AU48" i="3"/>
  <c r="AU64" i="3"/>
  <c r="AU66" i="3"/>
  <c r="AU68" i="3"/>
  <c r="AU70" i="3"/>
  <c r="AU72" i="3"/>
  <c r="AU74" i="3"/>
  <c r="AU76" i="3"/>
  <c r="AU78" i="3"/>
  <c r="AU80" i="3"/>
  <c r="AU82" i="3"/>
  <c r="AU84" i="3"/>
  <c r="AU86" i="3"/>
  <c r="AU88" i="3"/>
  <c r="AU90" i="3"/>
  <c r="AU92" i="3"/>
  <c r="AU94" i="3"/>
  <c r="AU96" i="3"/>
  <c r="AU98" i="3"/>
  <c r="AU100" i="3"/>
  <c r="AU102" i="3"/>
  <c r="AU104" i="3"/>
  <c r="AU106" i="3"/>
  <c r="AU108" i="3"/>
  <c r="AU110" i="3"/>
  <c r="AU112" i="3"/>
  <c r="AU114" i="3"/>
  <c r="AU116" i="3"/>
  <c r="AU118" i="3"/>
  <c r="AU120" i="3"/>
  <c r="AU122" i="3"/>
  <c r="AU124" i="3"/>
  <c r="AU126" i="3"/>
  <c r="AU128" i="3"/>
  <c r="AU130" i="3"/>
  <c r="AU132" i="3"/>
  <c r="AU134" i="3"/>
  <c r="AU136" i="3"/>
  <c r="AU138" i="3"/>
  <c r="AU140" i="3"/>
  <c r="AU142" i="3"/>
  <c r="AU144" i="3"/>
  <c r="AU146" i="3"/>
  <c r="AU148" i="3"/>
  <c r="AU150" i="3"/>
  <c r="AU152" i="3"/>
  <c r="AU154" i="3"/>
  <c r="AU156" i="3"/>
  <c r="AU158" i="3"/>
  <c r="AU160" i="3"/>
  <c r="AU162" i="3"/>
  <c r="AU164" i="3"/>
  <c r="AU166" i="3"/>
  <c r="AU168" i="3"/>
  <c r="AU170" i="3"/>
  <c r="AU172" i="3"/>
  <c r="AU174" i="3"/>
  <c r="AU176" i="3"/>
  <c r="AU178" i="3"/>
  <c r="AU180" i="3"/>
  <c r="AU182" i="3"/>
  <c r="AU184" i="3"/>
  <c r="AU186" i="3"/>
  <c r="AU188" i="3"/>
  <c r="AU190" i="3"/>
  <c r="AU192" i="3"/>
  <c r="AU194" i="3"/>
  <c r="AU196" i="3"/>
  <c r="AU198" i="3"/>
  <c r="AU200" i="3"/>
  <c r="AU202" i="3"/>
  <c r="O16" i="3"/>
  <c r="O18" i="3"/>
  <c r="O20" i="3"/>
  <c r="O23" i="3"/>
  <c r="O31" i="3"/>
  <c r="O33" i="3"/>
  <c r="O35" i="3"/>
  <c r="O37" i="3"/>
  <c r="O39" i="3"/>
  <c r="O41" i="3"/>
  <c r="O43" i="3"/>
  <c r="O45" i="3"/>
  <c r="O47" i="3"/>
  <c r="O49" i="3"/>
  <c r="O51" i="3"/>
  <c r="O53" i="3"/>
  <c r="O55" i="3"/>
  <c r="O57" i="3"/>
  <c r="O59" i="3"/>
  <c r="O61" i="3"/>
  <c r="O63" i="3"/>
  <c r="O65" i="3"/>
  <c r="O67" i="3"/>
  <c r="O69" i="3"/>
  <c r="O71" i="3"/>
  <c r="O73" i="3"/>
  <c r="O75" i="3"/>
  <c r="O77" i="3"/>
  <c r="O79" i="3"/>
  <c r="O81" i="3"/>
  <c r="O83" i="3"/>
  <c r="O85" i="3"/>
  <c r="O87" i="3"/>
  <c r="O89" i="3"/>
  <c r="O91" i="3"/>
  <c r="O93" i="3"/>
  <c r="O95" i="3"/>
  <c r="O97" i="3"/>
  <c r="O99" i="3"/>
  <c r="O101" i="3"/>
  <c r="O103" i="3"/>
  <c r="O105" i="3"/>
  <c r="O107" i="3"/>
  <c r="O109" i="3"/>
  <c r="O111" i="3"/>
  <c r="O113" i="3"/>
  <c r="O115" i="3"/>
  <c r="O117" i="3"/>
  <c r="O119" i="3"/>
  <c r="O121" i="3"/>
  <c r="O123" i="3"/>
  <c r="O125" i="3"/>
  <c r="O127" i="3"/>
  <c r="O129" i="3"/>
  <c r="O131" i="3"/>
  <c r="O133" i="3"/>
  <c r="O135" i="3"/>
  <c r="O137" i="3"/>
  <c r="O13" i="3"/>
  <c r="O15" i="3"/>
  <c r="O17" i="3"/>
  <c r="O19" i="3"/>
  <c r="O22" i="3"/>
  <c r="O30" i="3"/>
  <c r="O32" i="3"/>
  <c r="O34" i="3"/>
  <c r="O36" i="3"/>
  <c r="O38" i="3"/>
  <c r="O40" i="3"/>
  <c r="O42" i="3"/>
  <c r="O44" i="3"/>
  <c r="O46" i="3"/>
  <c r="O48" i="3"/>
  <c r="O50" i="3"/>
  <c r="O52" i="3"/>
  <c r="O54" i="3"/>
  <c r="O56" i="3"/>
  <c r="O58" i="3"/>
  <c r="O60" i="3"/>
  <c r="O62" i="3"/>
  <c r="O64" i="3"/>
  <c r="O66" i="3"/>
  <c r="O68" i="3"/>
  <c r="O70" i="3"/>
  <c r="O72" i="3"/>
  <c r="O74" i="3"/>
  <c r="O76" i="3"/>
  <c r="O78" i="3"/>
  <c r="O80" i="3"/>
  <c r="O82" i="3"/>
  <c r="O84" i="3"/>
  <c r="O86" i="3"/>
  <c r="O88" i="3"/>
  <c r="O90" i="3"/>
  <c r="O92" i="3"/>
  <c r="O94" i="3"/>
  <c r="O96" i="3"/>
  <c r="O98" i="3"/>
  <c r="O100" i="3"/>
  <c r="O102" i="3"/>
  <c r="O104" i="3"/>
  <c r="O106" i="3"/>
  <c r="O108" i="3"/>
  <c r="O110" i="3"/>
  <c r="O112" i="3"/>
  <c r="O114" i="3"/>
  <c r="O116" i="3"/>
  <c r="O118" i="3"/>
  <c r="O120" i="3"/>
  <c r="O122" i="3"/>
  <c r="O124" i="3"/>
  <c r="O126" i="3"/>
  <c r="O128" i="3"/>
  <c r="O130" i="3"/>
  <c r="O132" i="3"/>
  <c r="O134" i="3"/>
  <c r="O136" i="3"/>
  <c r="O138" i="3"/>
  <c r="O140" i="3"/>
  <c r="O142" i="3"/>
  <c r="O144" i="3"/>
  <c r="O146" i="3"/>
  <c r="O148" i="3"/>
  <c r="O150" i="3"/>
  <c r="O152" i="3"/>
  <c r="O154" i="3"/>
  <c r="O156" i="3"/>
  <c r="O158" i="3"/>
  <c r="O160" i="3"/>
  <c r="O162" i="3"/>
  <c r="O164" i="3"/>
  <c r="O166" i="3"/>
  <c r="O168" i="3"/>
  <c r="O170" i="3"/>
  <c r="O172" i="3"/>
  <c r="O174" i="3"/>
  <c r="O176" i="3"/>
  <c r="O178" i="3"/>
  <c r="O180" i="3"/>
  <c r="O182" i="3"/>
  <c r="O139" i="3"/>
  <c r="O143" i="3"/>
  <c r="O147" i="3"/>
  <c r="O151" i="3"/>
  <c r="O155" i="3"/>
  <c r="O159" i="3"/>
  <c r="O163" i="3"/>
  <c r="O167" i="3"/>
  <c r="O171" i="3"/>
  <c r="O175" i="3"/>
  <c r="O179" i="3"/>
  <c r="O183" i="3"/>
  <c r="O185" i="3"/>
  <c r="O187" i="3"/>
  <c r="O189" i="3"/>
  <c r="O191" i="3"/>
  <c r="O193" i="3"/>
  <c r="O195" i="3"/>
  <c r="O197" i="3"/>
  <c r="O199" i="3"/>
  <c r="O201" i="3"/>
  <c r="O203" i="3"/>
  <c r="O141" i="3"/>
  <c r="O145" i="3"/>
  <c r="O149" i="3"/>
  <c r="O153" i="3"/>
  <c r="O157" i="3"/>
  <c r="O161" i="3"/>
  <c r="O165" i="3"/>
  <c r="O169" i="3"/>
  <c r="O173" i="3"/>
  <c r="O177" i="3"/>
  <c r="O181" i="3"/>
  <c r="O184" i="3"/>
  <c r="O186" i="3"/>
  <c r="O188" i="3"/>
  <c r="O190" i="3"/>
  <c r="O192" i="3"/>
  <c r="O194" i="3"/>
  <c r="O196" i="3"/>
  <c r="O198" i="3"/>
  <c r="O200" i="3"/>
  <c r="O202" i="3"/>
  <c r="R111" i="3"/>
  <c r="Q111" i="3" s="1"/>
  <c r="R190" i="3"/>
  <c r="Q190" i="3" s="1"/>
  <c r="R143" i="3"/>
  <c r="Q143" i="3" s="1"/>
  <c r="R174" i="3"/>
  <c r="Q174" i="3" s="1"/>
  <c r="AH35" i="3"/>
  <c r="V141" i="3"/>
  <c r="U141" i="3" s="1"/>
  <c r="R198" i="3"/>
  <c r="Q198" i="3" s="1"/>
  <c r="R182" i="3"/>
  <c r="Q182" i="3" s="1"/>
  <c r="R159" i="3"/>
  <c r="Q159" i="3" s="1"/>
  <c r="R127" i="3"/>
  <c r="Q127" i="3" s="1"/>
  <c r="R85" i="3"/>
  <c r="Q85" i="3" s="1"/>
  <c r="V93" i="3"/>
  <c r="U93" i="3" s="1"/>
  <c r="R202" i="3"/>
  <c r="Q202" i="3" s="1"/>
  <c r="R194" i="3"/>
  <c r="Q194" i="3" s="1"/>
  <c r="R186" i="3"/>
  <c r="Q186" i="3" s="1"/>
  <c r="R178" i="3"/>
  <c r="Q178" i="3" s="1"/>
  <c r="R167" i="3"/>
  <c r="Q167" i="3" s="1"/>
  <c r="R151" i="3"/>
  <c r="Q151" i="3" s="1"/>
  <c r="R135" i="3"/>
  <c r="Q135" i="3" s="1"/>
  <c r="R119" i="3"/>
  <c r="Q119" i="3" s="1"/>
  <c r="R101" i="3"/>
  <c r="Q101" i="3" s="1"/>
  <c r="R53" i="3"/>
  <c r="Q53" i="3" s="1"/>
  <c r="V173" i="3"/>
  <c r="U173" i="3" s="1"/>
  <c r="V109" i="3"/>
  <c r="U109" i="3" s="1"/>
  <c r="R200" i="3"/>
  <c r="Q200" i="3" s="1"/>
  <c r="R196" i="3"/>
  <c r="Q196" i="3" s="1"/>
  <c r="R192" i="3"/>
  <c r="Q192" i="3" s="1"/>
  <c r="R188" i="3"/>
  <c r="Q188" i="3" s="1"/>
  <c r="R184" i="3"/>
  <c r="Q184" i="3" s="1"/>
  <c r="R180" i="3"/>
  <c r="Q180" i="3" s="1"/>
  <c r="R176" i="3"/>
  <c r="Q176" i="3" s="1"/>
  <c r="R171" i="3"/>
  <c r="Q171" i="3" s="1"/>
  <c r="R163" i="3"/>
  <c r="Q163" i="3" s="1"/>
  <c r="R155" i="3"/>
  <c r="Q155" i="3" s="1"/>
  <c r="R147" i="3"/>
  <c r="Q147" i="3" s="1"/>
  <c r="R139" i="3"/>
  <c r="Q139" i="3" s="1"/>
  <c r="R131" i="3"/>
  <c r="Q131" i="3" s="1"/>
  <c r="R123" i="3"/>
  <c r="Q123" i="3" s="1"/>
  <c r="R115" i="3"/>
  <c r="Q115" i="3" s="1"/>
  <c r="R107" i="3"/>
  <c r="Q107" i="3" s="1"/>
  <c r="R93" i="3"/>
  <c r="Q93" i="3" s="1"/>
  <c r="R69" i="3"/>
  <c r="Q69" i="3" s="1"/>
  <c r="R37" i="3"/>
  <c r="Q37" i="3" s="1"/>
  <c r="V189" i="3"/>
  <c r="U189" i="3" s="1"/>
  <c r="V157" i="3"/>
  <c r="U157" i="3" s="1"/>
  <c r="V125" i="3"/>
  <c r="U125" i="3" s="1"/>
  <c r="V32" i="3"/>
  <c r="U32" i="3" s="1"/>
  <c r="V77" i="3"/>
  <c r="U77" i="3" s="1"/>
  <c r="V61" i="3"/>
  <c r="U61" i="3" s="1"/>
  <c r="R77" i="3"/>
  <c r="Q77" i="3" s="1"/>
  <c r="R61" i="3"/>
  <c r="Q61" i="3" s="1"/>
  <c r="R45" i="3"/>
  <c r="Q45" i="3" s="1"/>
  <c r="R29" i="3"/>
  <c r="Q29" i="3" s="1"/>
  <c r="V197" i="3"/>
  <c r="U197" i="3" s="1"/>
  <c r="V181" i="3"/>
  <c r="U181" i="3" s="1"/>
  <c r="V165" i="3"/>
  <c r="U165" i="3" s="1"/>
  <c r="V149" i="3"/>
  <c r="U149" i="3" s="1"/>
  <c r="V133" i="3"/>
  <c r="U133" i="3" s="1"/>
  <c r="V117" i="3"/>
  <c r="U117" i="3" s="1"/>
  <c r="V101" i="3"/>
  <c r="U101" i="3" s="1"/>
  <c r="V85" i="3"/>
  <c r="U85" i="3" s="1"/>
  <c r="V69" i="3"/>
  <c r="U69" i="3" s="1"/>
  <c r="V48" i="3"/>
  <c r="U48" i="3" s="1"/>
  <c r="Z22" i="3"/>
  <c r="Y22" i="3" s="1"/>
  <c r="Z21" i="3"/>
  <c r="Z163" i="3"/>
  <c r="Y163" i="3" s="1"/>
  <c r="AT152" i="3"/>
  <c r="AS152" i="3" s="1"/>
  <c r="AT200" i="3"/>
  <c r="AS200" i="3" s="1"/>
  <c r="AT136" i="3"/>
  <c r="AS136" i="3" s="1"/>
  <c r="AT168" i="3"/>
  <c r="AS168" i="3" s="1"/>
  <c r="AT184" i="3"/>
  <c r="AS184" i="3" s="1"/>
  <c r="Z131" i="3"/>
  <c r="Y131" i="3" s="1"/>
  <c r="Z191" i="3"/>
  <c r="Y191" i="3" s="1"/>
  <c r="V24" i="3"/>
  <c r="U24" i="3" s="1"/>
  <c r="V40" i="3"/>
  <c r="U40" i="3" s="1"/>
  <c r="V56" i="3"/>
  <c r="U56" i="3" s="1"/>
  <c r="V65" i="3"/>
  <c r="U65" i="3" s="1"/>
  <c r="V73" i="3"/>
  <c r="U73" i="3" s="1"/>
  <c r="V81" i="3"/>
  <c r="U81" i="3" s="1"/>
  <c r="V89" i="3"/>
  <c r="U89" i="3" s="1"/>
  <c r="V97" i="3"/>
  <c r="U97" i="3" s="1"/>
  <c r="V105" i="3"/>
  <c r="U105" i="3" s="1"/>
  <c r="V113" i="3"/>
  <c r="U113" i="3" s="1"/>
  <c r="V121" i="3"/>
  <c r="U121" i="3" s="1"/>
  <c r="V129" i="3"/>
  <c r="U129" i="3" s="1"/>
  <c r="V137" i="3"/>
  <c r="U137" i="3" s="1"/>
  <c r="V145" i="3"/>
  <c r="U145" i="3" s="1"/>
  <c r="V153" i="3"/>
  <c r="U153" i="3" s="1"/>
  <c r="V161" i="3"/>
  <c r="U161" i="3" s="1"/>
  <c r="V169" i="3"/>
  <c r="U169" i="3" s="1"/>
  <c r="V177" i="3"/>
  <c r="U177" i="3" s="1"/>
  <c r="V185" i="3"/>
  <c r="U185" i="3" s="1"/>
  <c r="V193" i="3"/>
  <c r="U193" i="3" s="1"/>
  <c r="V201" i="3"/>
  <c r="U201" i="3" s="1"/>
  <c r="R25" i="3"/>
  <c r="Q25" i="3" s="1"/>
  <c r="R33" i="3"/>
  <c r="Q33" i="3" s="1"/>
  <c r="R41" i="3"/>
  <c r="Q41" i="3" s="1"/>
  <c r="R49" i="3"/>
  <c r="Q49" i="3" s="1"/>
  <c r="R57" i="3"/>
  <c r="Q57" i="3" s="1"/>
  <c r="R65" i="3"/>
  <c r="Q65" i="3" s="1"/>
  <c r="R73" i="3"/>
  <c r="Q73" i="3" s="1"/>
  <c r="R81" i="3"/>
  <c r="Q81" i="3" s="1"/>
  <c r="R89" i="3"/>
  <c r="Q89" i="3" s="1"/>
  <c r="R97" i="3"/>
  <c r="Q97" i="3" s="1"/>
  <c r="R105" i="3"/>
  <c r="Q105" i="3" s="1"/>
  <c r="R109" i="3"/>
  <c r="Q109" i="3" s="1"/>
  <c r="R113" i="3"/>
  <c r="Q113" i="3" s="1"/>
  <c r="R117" i="3"/>
  <c r="Q117" i="3" s="1"/>
  <c r="R121" i="3"/>
  <c r="Q121" i="3" s="1"/>
  <c r="R125" i="3"/>
  <c r="Q125" i="3" s="1"/>
  <c r="R129" i="3"/>
  <c r="Q129" i="3" s="1"/>
  <c r="R133" i="3"/>
  <c r="Q133" i="3" s="1"/>
  <c r="R137" i="3"/>
  <c r="Q137" i="3" s="1"/>
  <c r="R141" i="3"/>
  <c r="Q141" i="3" s="1"/>
  <c r="R145" i="3"/>
  <c r="Q145" i="3" s="1"/>
  <c r="R149" i="3"/>
  <c r="Q149" i="3" s="1"/>
  <c r="R153" i="3"/>
  <c r="Q153" i="3" s="1"/>
  <c r="R157" i="3"/>
  <c r="Q157" i="3" s="1"/>
  <c r="R161" i="3"/>
  <c r="Q161" i="3" s="1"/>
  <c r="R165" i="3"/>
  <c r="Q165" i="3" s="1"/>
  <c r="R169" i="3"/>
  <c r="Q169" i="3" s="1"/>
  <c r="R173" i="3"/>
  <c r="Q173" i="3" s="1"/>
  <c r="R175" i="3"/>
  <c r="Q175" i="3" s="1"/>
  <c r="R177" i="3"/>
  <c r="Q177" i="3" s="1"/>
  <c r="R179" i="3"/>
  <c r="Q179" i="3" s="1"/>
  <c r="R181" i="3"/>
  <c r="Q181" i="3" s="1"/>
  <c r="R183" i="3"/>
  <c r="Q183" i="3" s="1"/>
  <c r="R185" i="3"/>
  <c r="Q185" i="3" s="1"/>
  <c r="R187" i="3"/>
  <c r="Q187" i="3" s="1"/>
  <c r="R189" i="3"/>
  <c r="Q189" i="3" s="1"/>
  <c r="R191" i="3"/>
  <c r="Q191" i="3" s="1"/>
  <c r="R193" i="3"/>
  <c r="Q193" i="3" s="1"/>
  <c r="R195" i="3"/>
  <c r="Q195" i="3" s="1"/>
  <c r="R197" i="3"/>
  <c r="Q197" i="3" s="1"/>
  <c r="R199" i="3"/>
  <c r="Q199" i="3" s="1"/>
  <c r="R201" i="3"/>
  <c r="Q201" i="3" s="1"/>
  <c r="R203" i="3"/>
  <c r="Q203" i="3" s="1"/>
  <c r="AT40" i="3"/>
  <c r="AS40" i="3" s="1"/>
  <c r="AT100" i="3"/>
  <c r="AS100" i="3" s="1"/>
  <c r="AT108" i="3"/>
  <c r="AS108" i="3" s="1"/>
  <c r="AT116" i="3"/>
  <c r="AS116" i="3" s="1"/>
  <c r="AT124" i="3"/>
  <c r="AS124" i="3" s="1"/>
  <c r="AT132" i="3"/>
  <c r="AS132" i="3" s="1"/>
  <c r="AT140" i="3"/>
  <c r="AS140" i="3" s="1"/>
  <c r="AT148" i="3"/>
  <c r="AS148" i="3" s="1"/>
  <c r="AT156" i="3"/>
  <c r="AS156" i="3" s="1"/>
  <c r="AT164" i="3"/>
  <c r="AS164" i="3" s="1"/>
  <c r="AT172" i="3"/>
  <c r="AS172" i="3" s="1"/>
  <c r="AT180" i="3"/>
  <c r="AS180" i="3" s="1"/>
  <c r="AT188" i="3"/>
  <c r="AS188" i="3" s="1"/>
  <c r="AT196" i="3"/>
  <c r="AS196" i="3" s="1"/>
  <c r="AT104" i="3"/>
  <c r="AS104" i="3" s="1"/>
  <c r="AT112" i="3"/>
  <c r="AS112" i="3" s="1"/>
  <c r="AT120" i="3"/>
  <c r="AS120" i="3" s="1"/>
  <c r="AT192" i="3"/>
  <c r="AS192" i="3" s="1"/>
  <c r="AT176" i="3"/>
  <c r="AS176" i="3" s="1"/>
  <c r="AT160" i="3"/>
  <c r="AS160" i="3" s="1"/>
  <c r="AT144" i="3"/>
  <c r="AS144" i="3" s="1"/>
  <c r="AT128" i="3"/>
  <c r="AS128" i="3" s="1"/>
  <c r="AT202" i="3"/>
  <c r="AS202" i="3" s="1"/>
  <c r="AT198" i="3"/>
  <c r="AS198" i="3" s="1"/>
  <c r="AT194" i="3"/>
  <c r="AS194" i="3" s="1"/>
  <c r="AT190" i="3"/>
  <c r="AS190" i="3" s="1"/>
  <c r="AT186" i="3"/>
  <c r="AS186" i="3" s="1"/>
  <c r="AT182" i="3"/>
  <c r="AS182" i="3" s="1"/>
  <c r="AT178" i="3"/>
  <c r="AS178" i="3" s="1"/>
  <c r="AT174" i="3"/>
  <c r="AS174" i="3" s="1"/>
  <c r="AT170" i="3"/>
  <c r="AS170" i="3" s="1"/>
  <c r="AT166" i="3"/>
  <c r="AS166" i="3" s="1"/>
  <c r="AT162" i="3"/>
  <c r="AS162" i="3" s="1"/>
  <c r="AT158" i="3"/>
  <c r="AS158" i="3" s="1"/>
  <c r="AT154" i="3"/>
  <c r="AS154" i="3" s="1"/>
  <c r="AT150" i="3"/>
  <c r="AS150" i="3" s="1"/>
  <c r="AT146" i="3"/>
  <c r="AS146" i="3" s="1"/>
  <c r="AT142" i="3"/>
  <c r="AS142" i="3" s="1"/>
  <c r="AT138" i="3"/>
  <c r="AS138" i="3" s="1"/>
  <c r="AT134" i="3"/>
  <c r="AS134" i="3" s="1"/>
  <c r="AT130" i="3"/>
  <c r="AS130" i="3" s="1"/>
  <c r="AT126" i="3"/>
  <c r="AS126" i="3" s="1"/>
  <c r="AT122" i="3"/>
  <c r="AS122" i="3" s="1"/>
  <c r="AT118" i="3"/>
  <c r="AS118" i="3" s="1"/>
  <c r="AT114" i="3"/>
  <c r="AS114" i="3" s="1"/>
  <c r="AT110" i="3"/>
  <c r="AS110" i="3" s="1"/>
  <c r="AT106" i="3"/>
  <c r="AS106" i="3" s="1"/>
  <c r="AT102" i="3"/>
  <c r="AS102" i="3" s="1"/>
  <c r="AT98" i="3"/>
  <c r="AS98" i="3" s="1"/>
  <c r="AT94" i="3"/>
  <c r="AS94" i="3" s="1"/>
  <c r="AT90" i="3"/>
  <c r="AS90" i="3" s="1"/>
  <c r="AT86" i="3"/>
  <c r="AS86" i="3" s="1"/>
  <c r="AT82" i="3"/>
  <c r="AS82" i="3" s="1"/>
  <c r="AT78" i="3"/>
  <c r="AS78" i="3" s="1"/>
  <c r="AT74" i="3"/>
  <c r="AS74" i="3" s="1"/>
  <c r="AT70" i="3"/>
  <c r="AS70" i="3" s="1"/>
  <c r="AT66" i="3"/>
  <c r="AS66" i="3" s="1"/>
  <c r="AT54" i="3"/>
  <c r="AS54" i="3" s="1"/>
  <c r="AT50" i="3"/>
  <c r="AS50" i="3" s="1"/>
  <c r="AT96" i="3"/>
  <c r="AS96" i="3" s="1"/>
  <c r="AT92" i="3"/>
  <c r="AS92" i="3" s="1"/>
  <c r="AT88" i="3"/>
  <c r="AS88" i="3" s="1"/>
  <c r="AT84" i="3"/>
  <c r="AS84" i="3" s="1"/>
  <c r="AT80" i="3"/>
  <c r="AS80" i="3" s="1"/>
  <c r="AT76" i="3"/>
  <c r="AS76" i="3" s="1"/>
  <c r="AT72" i="3"/>
  <c r="AS72" i="3" s="1"/>
  <c r="AT68" i="3"/>
  <c r="AS68" i="3" s="1"/>
  <c r="AT64" i="3"/>
  <c r="AS64" i="3" s="1"/>
  <c r="AT56" i="3"/>
  <c r="AS56" i="3" s="1"/>
  <c r="AT52" i="3"/>
  <c r="AS52" i="3" s="1"/>
  <c r="AT48" i="3"/>
  <c r="AS48" i="3" s="1"/>
  <c r="BF14" i="3"/>
  <c r="BE14" i="3" s="1"/>
  <c r="BF16" i="3"/>
  <c r="BE16" i="3" s="1"/>
  <c r="BF18" i="3"/>
  <c r="BE18" i="3" s="1"/>
  <c r="BF20" i="3"/>
  <c r="BE20" i="3" s="1"/>
  <c r="BF24" i="3"/>
  <c r="BE24" i="3" s="1"/>
  <c r="BF26" i="3"/>
  <c r="BE26" i="3" s="1"/>
  <c r="BF32" i="3"/>
  <c r="BE32" i="3" s="1"/>
  <c r="BF34" i="3"/>
  <c r="BE34" i="3" s="1"/>
  <c r="BF36" i="3"/>
  <c r="BE36" i="3" s="1"/>
  <c r="BF38" i="3"/>
  <c r="BE38" i="3" s="1"/>
  <c r="BF40" i="3"/>
  <c r="BE40" i="3" s="1"/>
  <c r="BF48" i="3"/>
  <c r="BE48" i="3" s="1"/>
  <c r="BF50" i="3"/>
  <c r="BE50" i="3" s="1"/>
  <c r="BF52" i="3"/>
  <c r="BE52" i="3" s="1"/>
  <c r="BF54" i="3"/>
  <c r="BE54" i="3" s="1"/>
  <c r="BF56" i="3"/>
  <c r="BE56" i="3" s="1"/>
  <c r="BF64" i="3"/>
  <c r="BE64" i="3" s="1"/>
  <c r="BF66" i="3"/>
  <c r="BE66" i="3" s="1"/>
  <c r="BF68" i="3"/>
  <c r="BE68" i="3" s="1"/>
  <c r="BF70" i="3"/>
  <c r="BE70" i="3" s="1"/>
  <c r="BF72" i="3"/>
  <c r="BE72" i="3" s="1"/>
  <c r="BF13" i="3"/>
  <c r="BE13" i="3" s="1"/>
  <c r="BF15" i="3"/>
  <c r="BE15" i="3" s="1"/>
  <c r="BF17" i="3"/>
  <c r="BE17" i="3" s="1"/>
  <c r="BF19" i="3"/>
  <c r="BE19" i="3" s="1"/>
  <c r="BF21" i="3"/>
  <c r="BE21" i="3" s="1"/>
  <c r="BF25" i="3"/>
  <c r="BE25" i="3" s="1"/>
  <c r="BF27" i="3"/>
  <c r="BE27" i="3" s="1"/>
  <c r="BF31" i="3"/>
  <c r="BE31" i="3" s="1"/>
  <c r="BF33" i="3"/>
  <c r="BE33" i="3" s="1"/>
  <c r="BF35" i="3"/>
  <c r="BE35" i="3" s="1"/>
  <c r="BF37" i="3"/>
  <c r="BE37" i="3" s="1"/>
  <c r="BF39" i="3"/>
  <c r="BE39" i="3" s="1"/>
  <c r="BF47" i="3"/>
  <c r="BE47" i="3" s="1"/>
  <c r="BF49" i="3"/>
  <c r="BE49" i="3" s="1"/>
  <c r="BF51" i="3"/>
  <c r="BE51" i="3" s="1"/>
  <c r="BF53" i="3"/>
  <c r="BE53" i="3" s="1"/>
  <c r="BF55" i="3"/>
  <c r="BE55" i="3" s="1"/>
  <c r="BF57" i="3"/>
  <c r="BE57" i="3" s="1"/>
  <c r="BF63" i="3"/>
  <c r="BE63" i="3" s="1"/>
  <c r="BF65" i="3"/>
  <c r="BE65" i="3" s="1"/>
  <c r="BF67" i="3"/>
  <c r="BE67" i="3" s="1"/>
  <c r="BF69" i="3"/>
  <c r="BE69" i="3" s="1"/>
  <c r="BF71" i="3"/>
  <c r="BE71" i="3" s="1"/>
  <c r="BF73" i="3"/>
  <c r="BE73" i="3" s="1"/>
  <c r="BF75" i="3"/>
  <c r="BE75" i="3" s="1"/>
  <c r="BF77" i="3"/>
  <c r="BE77" i="3" s="1"/>
  <c r="BF79" i="3"/>
  <c r="BE79" i="3" s="1"/>
  <c r="BF81" i="3"/>
  <c r="BE81" i="3" s="1"/>
  <c r="BF83" i="3"/>
  <c r="BE83" i="3" s="1"/>
  <c r="BF85" i="3"/>
  <c r="BE85" i="3" s="1"/>
  <c r="BF87" i="3"/>
  <c r="BE87" i="3" s="1"/>
  <c r="BF89" i="3"/>
  <c r="BE89" i="3" s="1"/>
  <c r="BF91" i="3"/>
  <c r="BE91" i="3" s="1"/>
  <c r="BF93" i="3"/>
  <c r="BE93" i="3" s="1"/>
  <c r="BF95" i="3"/>
  <c r="BE95" i="3" s="1"/>
  <c r="BF97" i="3"/>
  <c r="BE97" i="3" s="1"/>
  <c r="BF99" i="3"/>
  <c r="BE99" i="3" s="1"/>
  <c r="BF101" i="3"/>
  <c r="BE101" i="3" s="1"/>
  <c r="BF103" i="3"/>
  <c r="BE103" i="3" s="1"/>
  <c r="BF105" i="3"/>
  <c r="BE105" i="3" s="1"/>
  <c r="BF107" i="3"/>
  <c r="BE107" i="3" s="1"/>
  <c r="BF109" i="3"/>
  <c r="BE109" i="3" s="1"/>
  <c r="BF111" i="3"/>
  <c r="BE111" i="3" s="1"/>
  <c r="BF113" i="3"/>
  <c r="BE113" i="3" s="1"/>
  <c r="BF115" i="3"/>
  <c r="BE115" i="3" s="1"/>
  <c r="BF117" i="3"/>
  <c r="BE117" i="3" s="1"/>
  <c r="BF119" i="3"/>
  <c r="BE119" i="3" s="1"/>
  <c r="BF121" i="3"/>
  <c r="BE121" i="3" s="1"/>
  <c r="BF123" i="3"/>
  <c r="BE123" i="3" s="1"/>
  <c r="BF125" i="3"/>
  <c r="BE125" i="3" s="1"/>
  <c r="BF127" i="3"/>
  <c r="BE127" i="3" s="1"/>
  <c r="BF129" i="3"/>
  <c r="BE129" i="3" s="1"/>
  <c r="BF131" i="3"/>
  <c r="BE131" i="3" s="1"/>
  <c r="BF133" i="3"/>
  <c r="BE133" i="3" s="1"/>
  <c r="BF135" i="3"/>
  <c r="BE135" i="3" s="1"/>
  <c r="BF137" i="3"/>
  <c r="BE137" i="3" s="1"/>
  <c r="BF139" i="3"/>
  <c r="BE139" i="3" s="1"/>
  <c r="BF141" i="3"/>
  <c r="BE141" i="3" s="1"/>
  <c r="BF143" i="3"/>
  <c r="BE143" i="3" s="1"/>
  <c r="BF145" i="3"/>
  <c r="BE145" i="3" s="1"/>
  <c r="BF147" i="3"/>
  <c r="BE147" i="3" s="1"/>
  <c r="BF149" i="3"/>
  <c r="BE149" i="3" s="1"/>
  <c r="BF151" i="3"/>
  <c r="BE151" i="3" s="1"/>
  <c r="BF153" i="3"/>
  <c r="BE153" i="3" s="1"/>
  <c r="BF155" i="3"/>
  <c r="BE155" i="3" s="1"/>
  <c r="BF157" i="3"/>
  <c r="BE157" i="3" s="1"/>
  <c r="BF159" i="3"/>
  <c r="BE159" i="3" s="1"/>
  <c r="BF161" i="3"/>
  <c r="BE161" i="3" s="1"/>
  <c r="BF163" i="3"/>
  <c r="BE163" i="3" s="1"/>
  <c r="BF165" i="3"/>
  <c r="BE165" i="3" s="1"/>
  <c r="BF167" i="3"/>
  <c r="BE167" i="3" s="1"/>
  <c r="BF169" i="3"/>
  <c r="BE169" i="3" s="1"/>
  <c r="BF171" i="3"/>
  <c r="BE171" i="3" s="1"/>
  <c r="BF173" i="3"/>
  <c r="BE173" i="3" s="1"/>
  <c r="BF175" i="3"/>
  <c r="BE175" i="3" s="1"/>
  <c r="BF177" i="3"/>
  <c r="BE177" i="3" s="1"/>
  <c r="BF179" i="3"/>
  <c r="BE179" i="3" s="1"/>
  <c r="BF181" i="3"/>
  <c r="BE181" i="3" s="1"/>
  <c r="BF183" i="3"/>
  <c r="BE183" i="3" s="1"/>
  <c r="BF185" i="3"/>
  <c r="BE185" i="3" s="1"/>
  <c r="BF187" i="3"/>
  <c r="BE187" i="3" s="1"/>
  <c r="BF189" i="3"/>
  <c r="BE189" i="3" s="1"/>
  <c r="BF191" i="3"/>
  <c r="BE191" i="3" s="1"/>
  <c r="BF193" i="3"/>
  <c r="BE193" i="3" s="1"/>
  <c r="BF195" i="3"/>
  <c r="BE195" i="3" s="1"/>
  <c r="BF197" i="3"/>
  <c r="BE197" i="3" s="1"/>
  <c r="BF199" i="3"/>
  <c r="BE199" i="3" s="1"/>
  <c r="BF201" i="3"/>
  <c r="BE201" i="3" s="1"/>
  <c r="BF203" i="3"/>
  <c r="BE203" i="3" s="1"/>
  <c r="BB13" i="3"/>
  <c r="BA13" i="3" s="1"/>
  <c r="BB15" i="3"/>
  <c r="BA15" i="3" s="1"/>
  <c r="BB17" i="3"/>
  <c r="BA17" i="3" s="1"/>
  <c r="BB19" i="3"/>
  <c r="BA19" i="3" s="1"/>
  <c r="BB21" i="3"/>
  <c r="BA21" i="3" s="1"/>
  <c r="BB25" i="3"/>
  <c r="BA25" i="3" s="1"/>
  <c r="BB27" i="3"/>
  <c r="BA27" i="3" s="1"/>
  <c r="BB31" i="3"/>
  <c r="BA31" i="3" s="1"/>
  <c r="BB33" i="3"/>
  <c r="BA33" i="3" s="1"/>
  <c r="BB35" i="3"/>
  <c r="BA35" i="3" s="1"/>
  <c r="BB37" i="3"/>
  <c r="BA37" i="3" s="1"/>
  <c r="BB39" i="3"/>
  <c r="BA39" i="3" s="1"/>
  <c r="BB47" i="3"/>
  <c r="BA47" i="3" s="1"/>
  <c r="BB49" i="3"/>
  <c r="BA49" i="3" s="1"/>
  <c r="BB51" i="3"/>
  <c r="BA51" i="3" s="1"/>
  <c r="BB53" i="3"/>
  <c r="BA53" i="3" s="1"/>
  <c r="BB55" i="3"/>
  <c r="BA55" i="3" s="1"/>
  <c r="AD12" i="3"/>
  <c r="AO12" i="3" s="1"/>
  <c r="AT203" i="3"/>
  <c r="AS203" i="3" s="1"/>
  <c r="AT201" i="3"/>
  <c r="AS201" i="3" s="1"/>
  <c r="AT199" i="3"/>
  <c r="AS199" i="3" s="1"/>
  <c r="AT197" i="3"/>
  <c r="AS197" i="3" s="1"/>
  <c r="AT195" i="3"/>
  <c r="AS195" i="3" s="1"/>
  <c r="AT193" i="3"/>
  <c r="AS193" i="3" s="1"/>
  <c r="AT191" i="3"/>
  <c r="AS191" i="3" s="1"/>
  <c r="AT189" i="3"/>
  <c r="AS189" i="3" s="1"/>
  <c r="AT187" i="3"/>
  <c r="AS187" i="3" s="1"/>
  <c r="AT185" i="3"/>
  <c r="AS185" i="3" s="1"/>
  <c r="AT183" i="3"/>
  <c r="AS183" i="3" s="1"/>
  <c r="AT181" i="3"/>
  <c r="AS181" i="3" s="1"/>
  <c r="AT179" i="3"/>
  <c r="AS179" i="3" s="1"/>
  <c r="AT177" i="3"/>
  <c r="AS177" i="3" s="1"/>
  <c r="AT175" i="3"/>
  <c r="AS175" i="3" s="1"/>
  <c r="AT173" i="3"/>
  <c r="AS173" i="3" s="1"/>
  <c r="AT171" i="3"/>
  <c r="AS171" i="3" s="1"/>
  <c r="AT169" i="3"/>
  <c r="AS169" i="3" s="1"/>
  <c r="AT167" i="3"/>
  <c r="AS167" i="3" s="1"/>
  <c r="AT165" i="3"/>
  <c r="AS165" i="3" s="1"/>
  <c r="AT163" i="3"/>
  <c r="AS163" i="3" s="1"/>
  <c r="AT161" i="3"/>
  <c r="AS161" i="3" s="1"/>
  <c r="AT159" i="3"/>
  <c r="AS159" i="3" s="1"/>
  <c r="AT157" i="3"/>
  <c r="AS157" i="3" s="1"/>
  <c r="AT155" i="3"/>
  <c r="AS155" i="3" s="1"/>
  <c r="AT153" i="3"/>
  <c r="AS153" i="3" s="1"/>
  <c r="AT151" i="3"/>
  <c r="AS151" i="3" s="1"/>
  <c r="AT149" i="3"/>
  <c r="AS149" i="3" s="1"/>
  <c r="AT147" i="3"/>
  <c r="AS147" i="3" s="1"/>
  <c r="AT145" i="3"/>
  <c r="AS145" i="3" s="1"/>
  <c r="AT143" i="3"/>
  <c r="AS143" i="3" s="1"/>
  <c r="AT141" i="3"/>
  <c r="AS141" i="3" s="1"/>
  <c r="AT139" i="3"/>
  <c r="AS139" i="3" s="1"/>
  <c r="AT137" i="3"/>
  <c r="AS137" i="3" s="1"/>
  <c r="AT135" i="3"/>
  <c r="AS135" i="3" s="1"/>
  <c r="AT133" i="3"/>
  <c r="AS133" i="3" s="1"/>
  <c r="AT131" i="3"/>
  <c r="AS131" i="3" s="1"/>
  <c r="AT129" i="3"/>
  <c r="AS129" i="3" s="1"/>
  <c r="AT127" i="3"/>
  <c r="AS127" i="3" s="1"/>
  <c r="AT125" i="3"/>
  <c r="AS125" i="3" s="1"/>
  <c r="AT123" i="3"/>
  <c r="AS123" i="3" s="1"/>
  <c r="AT121" i="3"/>
  <c r="AS121" i="3" s="1"/>
  <c r="AT119" i="3"/>
  <c r="AS119" i="3" s="1"/>
  <c r="AT117" i="3"/>
  <c r="AS117" i="3" s="1"/>
  <c r="AT115" i="3"/>
  <c r="AS115" i="3" s="1"/>
  <c r="AT113" i="3"/>
  <c r="AS113" i="3" s="1"/>
  <c r="AT111" i="3"/>
  <c r="AS111" i="3" s="1"/>
  <c r="AT109" i="3"/>
  <c r="AS109" i="3" s="1"/>
  <c r="AT107" i="3"/>
  <c r="AS107" i="3" s="1"/>
  <c r="AT105" i="3"/>
  <c r="AS105" i="3" s="1"/>
  <c r="AT103" i="3"/>
  <c r="AS103" i="3" s="1"/>
  <c r="AT101" i="3"/>
  <c r="AS101" i="3" s="1"/>
  <c r="AT99" i="3"/>
  <c r="AS99" i="3" s="1"/>
  <c r="AT97" i="3"/>
  <c r="AS97" i="3" s="1"/>
  <c r="AT95" i="3"/>
  <c r="AS95" i="3" s="1"/>
  <c r="AT93" i="3"/>
  <c r="AS93" i="3" s="1"/>
  <c r="AT91" i="3"/>
  <c r="AS91" i="3" s="1"/>
  <c r="AT89" i="3"/>
  <c r="AS89" i="3" s="1"/>
  <c r="AT87" i="3"/>
  <c r="AS87" i="3" s="1"/>
  <c r="AT85" i="3"/>
  <c r="AS85" i="3" s="1"/>
  <c r="AT83" i="3"/>
  <c r="AS83" i="3" s="1"/>
  <c r="AT81" i="3"/>
  <c r="AS81" i="3" s="1"/>
  <c r="AT79" i="3"/>
  <c r="AS79" i="3" s="1"/>
  <c r="AT77" i="3"/>
  <c r="AS77" i="3" s="1"/>
  <c r="AT75" i="3"/>
  <c r="AS75" i="3" s="1"/>
  <c r="AT73" i="3"/>
  <c r="AS73" i="3" s="1"/>
  <c r="AT71" i="3"/>
  <c r="AS71" i="3" s="1"/>
  <c r="AT69" i="3"/>
  <c r="AS69" i="3" s="1"/>
  <c r="AT67" i="3"/>
  <c r="AS67" i="3" s="1"/>
  <c r="AT65" i="3"/>
  <c r="AS65" i="3" s="1"/>
  <c r="AT63" i="3"/>
  <c r="AS63" i="3" s="1"/>
  <c r="AT57" i="3"/>
  <c r="AS57" i="3" s="1"/>
  <c r="AT55" i="3"/>
  <c r="AS55" i="3" s="1"/>
  <c r="AT53" i="3"/>
  <c r="AS53" i="3" s="1"/>
  <c r="AT51" i="3"/>
  <c r="AS51" i="3" s="1"/>
  <c r="AT49" i="3"/>
  <c r="AS49" i="3" s="1"/>
  <c r="AT47" i="3"/>
  <c r="AS47" i="3" s="1"/>
  <c r="AT39" i="3"/>
  <c r="AS39" i="3" s="1"/>
  <c r="AT37" i="3"/>
  <c r="AS37" i="3" s="1"/>
  <c r="AT35" i="3"/>
  <c r="AS35" i="3" s="1"/>
  <c r="AT33" i="3"/>
  <c r="AS33" i="3" s="1"/>
  <c r="AT31" i="3"/>
  <c r="AS31" i="3" s="1"/>
  <c r="AT27" i="3"/>
  <c r="AS27" i="3" s="1"/>
  <c r="AT25" i="3"/>
  <c r="AS25" i="3" s="1"/>
  <c r="AT21" i="3"/>
  <c r="AS21" i="3" s="1"/>
  <c r="AT19" i="3"/>
  <c r="AS19" i="3" s="1"/>
  <c r="AT17" i="3"/>
  <c r="AS17" i="3" s="1"/>
  <c r="AT15" i="3"/>
  <c r="AS15" i="3" s="1"/>
  <c r="AT13" i="3"/>
  <c r="AS13" i="3" s="1"/>
  <c r="AX12" i="3"/>
  <c r="AW12" i="3" s="1"/>
  <c r="AX202" i="3"/>
  <c r="AW202" i="3" s="1"/>
  <c r="AX200" i="3"/>
  <c r="AW200" i="3" s="1"/>
  <c r="AX198" i="3"/>
  <c r="AW198" i="3" s="1"/>
  <c r="AX196" i="3"/>
  <c r="AW196" i="3" s="1"/>
  <c r="AX194" i="3"/>
  <c r="AW194" i="3" s="1"/>
  <c r="AX192" i="3"/>
  <c r="AW192" i="3" s="1"/>
  <c r="AX190" i="3"/>
  <c r="AW190" i="3" s="1"/>
  <c r="AX188" i="3"/>
  <c r="AW188" i="3" s="1"/>
  <c r="AX186" i="3"/>
  <c r="AW186" i="3" s="1"/>
  <c r="AX184" i="3"/>
  <c r="AW184" i="3" s="1"/>
  <c r="AX182" i="3"/>
  <c r="AW182" i="3" s="1"/>
  <c r="AX180" i="3"/>
  <c r="AW180" i="3" s="1"/>
  <c r="AX178" i="3"/>
  <c r="AW178" i="3" s="1"/>
  <c r="AX176" i="3"/>
  <c r="AW176" i="3" s="1"/>
  <c r="AX174" i="3"/>
  <c r="AW174" i="3" s="1"/>
  <c r="AX172" i="3"/>
  <c r="AW172" i="3" s="1"/>
  <c r="AX170" i="3"/>
  <c r="AW170" i="3" s="1"/>
  <c r="AX168" i="3"/>
  <c r="AW168" i="3" s="1"/>
  <c r="AX166" i="3"/>
  <c r="AW166" i="3" s="1"/>
  <c r="AX164" i="3"/>
  <c r="AW164" i="3" s="1"/>
  <c r="AX162" i="3"/>
  <c r="AW162" i="3" s="1"/>
  <c r="AX160" i="3"/>
  <c r="AW160" i="3" s="1"/>
  <c r="AX158" i="3"/>
  <c r="AW158" i="3" s="1"/>
  <c r="AX156" i="3"/>
  <c r="AW156" i="3" s="1"/>
  <c r="AX154" i="3"/>
  <c r="AW154" i="3" s="1"/>
  <c r="AX152" i="3"/>
  <c r="AW152" i="3" s="1"/>
  <c r="AX150" i="3"/>
  <c r="AW150" i="3" s="1"/>
  <c r="AX148" i="3"/>
  <c r="AW148" i="3" s="1"/>
  <c r="AX146" i="3"/>
  <c r="AW146" i="3" s="1"/>
  <c r="AX144" i="3"/>
  <c r="AW144" i="3" s="1"/>
  <c r="AX142" i="3"/>
  <c r="AW142" i="3" s="1"/>
  <c r="AX140" i="3"/>
  <c r="AW140" i="3" s="1"/>
  <c r="AX138" i="3"/>
  <c r="AW138" i="3" s="1"/>
  <c r="AX136" i="3"/>
  <c r="AW136" i="3" s="1"/>
  <c r="AX134" i="3"/>
  <c r="AW134" i="3" s="1"/>
  <c r="AX132" i="3"/>
  <c r="AW132" i="3" s="1"/>
  <c r="AX130" i="3"/>
  <c r="AW130" i="3" s="1"/>
  <c r="AX128" i="3"/>
  <c r="AW128" i="3" s="1"/>
  <c r="AX126" i="3"/>
  <c r="AW126" i="3" s="1"/>
  <c r="AX124" i="3"/>
  <c r="AW124" i="3" s="1"/>
  <c r="AX122" i="3"/>
  <c r="AW122" i="3" s="1"/>
  <c r="AX120" i="3"/>
  <c r="AW120" i="3" s="1"/>
  <c r="AX118" i="3"/>
  <c r="AW118" i="3" s="1"/>
  <c r="AX116" i="3"/>
  <c r="AW116" i="3" s="1"/>
  <c r="AX114" i="3"/>
  <c r="AW114" i="3" s="1"/>
  <c r="AX112" i="3"/>
  <c r="AW112" i="3" s="1"/>
  <c r="AX110" i="3"/>
  <c r="AW110" i="3" s="1"/>
  <c r="AX108" i="3"/>
  <c r="AW108" i="3" s="1"/>
  <c r="AX106" i="3"/>
  <c r="AW106" i="3" s="1"/>
  <c r="AX104" i="3"/>
  <c r="AW104" i="3" s="1"/>
  <c r="AX102" i="3"/>
  <c r="AW102" i="3" s="1"/>
  <c r="AX100" i="3"/>
  <c r="AW100" i="3" s="1"/>
  <c r="AX98" i="3"/>
  <c r="AW98" i="3" s="1"/>
  <c r="AX96" i="3"/>
  <c r="AW96" i="3" s="1"/>
  <c r="AX94" i="3"/>
  <c r="AW94" i="3" s="1"/>
  <c r="AX92" i="3"/>
  <c r="AW92" i="3" s="1"/>
  <c r="AX90" i="3"/>
  <c r="AW90" i="3" s="1"/>
  <c r="AX88" i="3"/>
  <c r="AW88" i="3" s="1"/>
  <c r="AX86" i="3"/>
  <c r="AW86" i="3" s="1"/>
  <c r="AX84" i="3"/>
  <c r="AW84" i="3" s="1"/>
  <c r="AX82" i="3"/>
  <c r="AW82" i="3" s="1"/>
  <c r="AX80" i="3"/>
  <c r="AW80" i="3" s="1"/>
  <c r="AX78" i="3"/>
  <c r="AW78" i="3" s="1"/>
  <c r="AX76" i="3"/>
  <c r="AW76" i="3" s="1"/>
  <c r="AX74" i="3"/>
  <c r="AW74" i="3" s="1"/>
  <c r="AX72" i="3"/>
  <c r="AW72" i="3" s="1"/>
  <c r="AX70" i="3"/>
  <c r="AW70" i="3" s="1"/>
  <c r="AX68" i="3"/>
  <c r="AW68" i="3" s="1"/>
  <c r="AX66" i="3"/>
  <c r="AW66" i="3" s="1"/>
  <c r="AX64" i="3"/>
  <c r="AW64" i="3" s="1"/>
  <c r="AX56" i="3"/>
  <c r="AW56" i="3" s="1"/>
  <c r="AX54" i="3"/>
  <c r="AW54" i="3" s="1"/>
  <c r="AX52" i="3"/>
  <c r="AW52" i="3" s="1"/>
  <c r="AX50" i="3"/>
  <c r="AW50" i="3" s="1"/>
  <c r="AX48" i="3"/>
  <c r="AW48" i="3" s="1"/>
  <c r="AX40" i="3"/>
  <c r="AW40" i="3" s="1"/>
  <c r="AX38" i="3"/>
  <c r="AW38" i="3" s="1"/>
  <c r="AX36" i="3"/>
  <c r="AW36" i="3" s="1"/>
  <c r="AX34" i="3"/>
  <c r="AW34" i="3" s="1"/>
  <c r="AX32" i="3"/>
  <c r="AW32" i="3" s="1"/>
  <c r="AX26" i="3"/>
  <c r="AW26" i="3" s="1"/>
  <c r="AX24" i="3"/>
  <c r="AW24" i="3" s="1"/>
  <c r="AX20" i="3"/>
  <c r="AW20" i="3" s="1"/>
  <c r="AX18" i="3"/>
  <c r="AW18" i="3" s="1"/>
  <c r="AX16" i="3"/>
  <c r="AW16" i="3" s="1"/>
  <c r="AX14" i="3"/>
  <c r="AW14" i="3" s="1"/>
  <c r="BB12" i="3"/>
  <c r="BA12" i="3" s="1"/>
  <c r="BB202" i="3"/>
  <c r="BA202" i="3" s="1"/>
  <c r="BB200" i="3"/>
  <c r="BA200" i="3" s="1"/>
  <c r="BB198" i="3"/>
  <c r="BA198" i="3" s="1"/>
  <c r="BB196" i="3"/>
  <c r="BA196" i="3" s="1"/>
  <c r="BB194" i="3"/>
  <c r="BA194" i="3" s="1"/>
  <c r="BB192" i="3"/>
  <c r="BA192" i="3" s="1"/>
  <c r="BB190" i="3"/>
  <c r="BA190" i="3" s="1"/>
  <c r="BB188" i="3"/>
  <c r="BA188" i="3" s="1"/>
  <c r="BB186" i="3"/>
  <c r="BA186" i="3" s="1"/>
  <c r="BB184" i="3"/>
  <c r="BA184" i="3" s="1"/>
  <c r="BB182" i="3"/>
  <c r="BA182" i="3" s="1"/>
  <c r="BB180" i="3"/>
  <c r="BA180" i="3" s="1"/>
  <c r="BB178" i="3"/>
  <c r="BA178" i="3" s="1"/>
  <c r="BB176" i="3"/>
  <c r="BA176" i="3" s="1"/>
  <c r="BB174" i="3"/>
  <c r="BA174" i="3" s="1"/>
  <c r="BB172" i="3"/>
  <c r="BA172" i="3" s="1"/>
  <c r="BB170" i="3"/>
  <c r="BA170" i="3" s="1"/>
  <c r="BB168" i="3"/>
  <c r="BA168" i="3" s="1"/>
  <c r="BB166" i="3"/>
  <c r="BA166" i="3" s="1"/>
  <c r="BB164" i="3"/>
  <c r="BA164" i="3" s="1"/>
  <c r="BB162" i="3"/>
  <c r="BA162" i="3" s="1"/>
  <c r="BB160" i="3"/>
  <c r="BA160" i="3" s="1"/>
  <c r="BB158" i="3"/>
  <c r="BA158" i="3" s="1"/>
  <c r="BB156" i="3"/>
  <c r="BA156" i="3" s="1"/>
  <c r="BB154" i="3"/>
  <c r="BA154" i="3" s="1"/>
  <c r="BB152" i="3"/>
  <c r="BA152" i="3" s="1"/>
  <c r="BB150" i="3"/>
  <c r="BA150" i="3" s="1"/>
  <c r="BB148" i="3"/>
  <c r="BA148" i="3" s="1"/>
  <c r="BB146" i="3"/>
  <c r="BA146" i="3" s="1"/>
  <c r="BB144" i="3"/>
  <c r="BA144" i="3" s="1"/>
  <c r="BB142" i="3"/>
  <c r="BA142" i="3" s="1"/>
  <c r="BB140" i="3"/>
  <c r="BA140" i="3" s="1"/>
  <c r="BB138" i="3"/>
  <c r="BA138" i="3" s="1"/>
  <c r="BB136" i="3"/>
  <c r="BA136" i="3" s="1"/>
  <c r="BB134" i="3"/>
  <c r="BA134" i="3" s="1"/>
  <c r="BB132" i="3"/>
  <c r="BA132" i="3" s="1"/>
  <c r="BB130" i="3"/>
  <c r="BA130" i="3" s="1"/>
  <c r="BB128" i="3"/>
  <c r="BA128" i="3" s="1"/>
  <c r="BB126" i="3"/>
  <c r="BA126" i="3" s="1"/>
  <c r="BB124" i="3"/>
  <c r="BA124" i="3" s="1"/>
  <c r="BB122" i="3"/>
  <c r="BA122" i="3" s="1"/>
  <c r="BB120" i="3"/>
  <c r="BA120" i="3" s="1"/>
  <c r="BB118" i="3"/>
  <c r="BA118" i="3" s="1"/>
  <c r="BB116" i="3"/>
  <c r="BA116" i="3" s="1"/>
  <c r="BB114" i="3"/>
  <c r="BA114" i="3" s="1"/>
  <c r="BB112" i="3"/>
  <c r="BA112" i="3" s="1"/>
  <c r="BB110" i="3"/>
  <c r="BA110" i="3" s="1"/>
  <c r="BB108" i="3"/>
  <c r="BA108" i="3" s="1"/>
  <c r="BB106" i="3"/>
  <c r="BA106" i="3" s="1"/>
  <c r="BB104" i="3"/>
  <c r="BA104" i="3" s="1"/>
  <c r="BB102" i="3"/>
  <c r="BA102" i="3" s="1"/>
  <c r="BB100" i="3"/>
  <c r="BA100" i="3" s="1"/>
  <c r="BB98" i="3"/>
  <c r="BA98" i="3" s="1"/>
  <c r="BB96" i="3"/>
  <c r="BA96" i="3" s="1"/>
  <c r="BB94" i="3"/>
  <c r="BA94" i="3" s="1"/>
  <c r="BB92" i="3"/>
  <c r="BA92" i="3" s="1"/>
  <c r="BB90" i="3"/>
  <c r="BA90" i="3" s="1"/>
  <c r="BB88" i="3"/>
  <c r="BA88" i="3" s="1"/>
  <c r="BB86" i="3"/>
  <c r="BA86" i="3" s="1"/>
  <c r="BB84" i="3"/>
  <c r="BA84" i="3" s="1"/>
  <c r="BB82" i="3"/>
  <c r="BA82" i="3" s="1"/>
  <c r="BB80" i="3"/>
  <c r="BA80" i="3" s="1"/>
  <c r="BB78" i="3"/>
  <c r="BA78" i="3" s="1"/>
  <c r="BB76" i="3"/>
  <c r="BA76" i="3" s="1"/>
  <c r="BB74" i="3"/>
  <c r="BA74" i="3" s="1"/>
  <c r="BB72" i="3"/>
  <c r="BA72" i="3" s="1"/>
  <c r="BB70" i="3"/>
  <c r="BA70" i="3" s="1"/>
  <c r="BB68" i="3"/>
  <c r="BA68" i="3" s="1"/>
  <c r="BB66" i="3"/>
  <c r="BA66" i="3" s="1"/>
  <c r="BB64" i="3"/>
  <c r="BA64" i="3" s="1"/>
  <c r="BB56" i="3"/>
  <c r="BA56" i="3" s="1"/>
  <c r="BB52" i="3"/>
  <c r="BA52" i="3" s="1"/>
  <c r="BB48" i="3"/>
  <c r="BA48" i="3" s="1"/>
  <c r="BB40" i="3"/>
  <c r="BA40" i="3" s="1"/>
  <c r="BB36" i="3"/>
  <c r="BA36" i="3" s="1"/>
  <c r="BB32" i="3"/>
  <c r="BA32" i="3" s="1"/>
  <c r="BB24" i="3"/>
  <c r="BA24" i="3" s="1"/>
  <c r="BB20" i="3"/>
  <c r="BA20" i="3" s="1"/>
  <c r="BB16" i="3"/>
  <c r="BA16" i="3" s="1"/>
  <c r="BF12" i="3"/>
  <c r="BE12" i="3" s="1"/>
  <c r="BF200" i="3"/>
  <c r="BE200" i="3" s="1"/>
  <c r="BF196" i="3"/>
  <c r="BE196" i="3" s="1"/>
  <c r="BF192" i="3"/>
  <c r="BE192" i="3" s="1"/>
  <c r="BF188" i="3"/>
  <c r="BE188" i="3" s="1"/>
  <c r="BF184" i="3"/>
  <c r="BE184" i="3" s="1"/>
  <c r="BF180" i="3"/>
  <c r="BE180" i="3" s="1"/>
  <c r="BF176" i="3"/>
  <c r="BE176" i="3" s="1"/>
  <c r="BF172" i="3"/>
  <c r="BE172" i="3" s="1"/>
  <c r="BF168" i="3"/>
  <c r="BE168" i="3" s="1"/>
  <c r="BF164" i="3"/>
  <c r="BE164" i="3" s="1"/>
  <c r="BF160" i="3"/>
  <c r="BE160" i="3" s="1"/>
  <c r="BF156" i="3"/>
  <c r="BE156" i="3" s="1"/>
  <c r="BF152" i="3"/>
  <c r="BE152" i="3" s="1"/>
  <c r="BF148" i="3"/>
  <c r="BE148" i="3" s="1"/>
  <c r="BF144" i="3"/>
  <c r="BE144" i="3" s="1"/>
  <c r="BF140" i="3"/>
  <c r="BE140" i="3" s="1"/>
  <c r="BF136" i="3"/>
  <c r="BE136" i="3" s="1"/>
  <c r="BF132" i="3"/>
  <c r="BE132" i="3" s="1"/>
  <c r="BF128" i="3"/>
  <c r="BE128" i="3" s="1"/>
  <c r="BF124" i="3"/>
  <c r="BE124" i="3" s="1"/>
  <c r="BF120" i="3"/>
  <c r="BE120" i="3" s="1"/>
  <c r="BF116" i="3"/>
  <c r="BE116" i="3" s="1"/>
  <c r="BF112" i="3"/>
  <c r="BE112" i="3" s="1"/>
  <c r="BF108" i="3"/>
  <c r="BE108" i="3" s="1"/>
  <c r="BF104" i="3"/>
  <c r="BE104" i="3" s="1"/>
  <c r="BF100" i="3"/>
  <c r="BE100" i="3" s="1"/>
  <c r="BF96" i="3"/>
  <c r="BE96" i="3" s="1"/>
  <c r="BF92" i="3"/>
  <c r="BE92" i="3" s="1"/>
  <c r="BF88" i="3"/>
  <c r="BE88" i="3" s="1"/>
  <c r="BF84" i="3"/>
  <c r="BE84" i="3" s="1"/>
  <c r="BF80" i="3"/>
  <c r="BE80" i="3" s="1"/>
  <c r="BF76" i="3"/>
  <c r="BE76" i="3" s="1"/>
  <c r="AL12" i="3"/>
  <c r="AT38" i="3"/>
  <c r="AS38" i="3" s="1"/>
  <c r="AT36" i="3"/>
  <c r="AS36" i="3" s="1"/>
  <c r="AT34" i="3"/>
  <c r="AS34" i="3" s="1"/>
  <c r="AT32" i="3"/>
  <c r="AS32" i="3" s="1"/>
  <c r="AT26" i="3"/>
  <c r="AS26" i="3" s="1"/>
  <c r="AT24" i="3"/>
  <c r="AS24" i="3" s="1"/>
  <c r="AT20" i="3"/>
  <c r="AS20" i="3" s="1"/>
  <c r="AT18" i="3"/>
  <c r="AS18" i="3" s="1"/>
  <c r="AT16" i="3"/>
  <c r="AS16" i="3" s="1"/>
  <c r="AT14" i="3"/>
  <c r="AS14" i="3" s="1"/>
  <c r="AT12" i="3"/>
  <c r="AS12" i="3" s="1"/>
  <c r="AX203" i="3"/>
  <c r="AW203" i="3" s="1"/>
  <c r="AX201" i="3"/>
  <c r="AW201" i="3" s="1"/>
  <c r="AX199" i="3"/>
  <c r="AW199" i="3" s="1"/>
  <c r="AX197" i="3"/>
  <c r="AW197" i="3" s="1"/>
  <c r="AX195" i="3"/>
  <c r="AW195" i="3" s="1"/>
  <c r="AX193" i="3"/>
  <c r="AW193" i="3" s="1"/>
  <c r="AX191" i="3"/>
  <c r="AW191" i="3" s="1"/>
  <c r="AX189" i="3"/>
  <c r="AW189" i="3" s="1"/>
  <c r="AX187" i="3"/>
  <c r="AW187" i="3" s="1"/>
  <c r="AX185" i="3"/>
  <c r="AW185" i="3" s="1"/>
  <c r="AX183" i="3"/>
  <c r="AW183" i="3" s="1"/>
  <c r="AX181" i="3"/>
  <c r="AW181" i="3" s="1"/>
  <c r="AX179" i="3"/>
  <c r="AW179" i="3" s="1"/>
  <c r="AX177" i="3"/>
  <c r="AW177" i="3" s="1"/>
  <c r="AX175" i="3"/>
  <c r="AW175" i="3" s="1"/>
  <c r="AX173" i="3"/>
  <c r="AW173" i="3" s="1"/>
  <c r="AX171" i="3"/>
  <c r="AW171" i="3" s="1"/>
  <c r="AX169" i="3"/>
  <c r="AW169" i="3" s="1"/>
  <c r="AX167" i="3"/>
  <c r="AW167" i="3" s="1"/>
  <c r="AX165" i="3"/>
  <c r="AW165" i="3" s="1"/>
  <c r="AX163" i="3"/>
  <c r="AW163" i="3" s="1"/>
  <c r="AX161" i="3"/>
  <c r="AW161" i="3" s="1"/>
  <c r="AX159" i="3"/>
  <c r="AW159" i="3" s="1"/>
  <c r="AX157" i="3"/>
  <c r="AW157" i="3" s="1"/>
  <c r="AX155" i="3"/>
  <c r="AW155" i="3" s="1"/>
  <c r="AX153" i="3"/>
  <c r="AW153" i="3" s="1"/>
  <c r="AX151" i="3"/>
  <c r="AW151" i="3" s="1"/>
  <c r="AX149" i="3"/>
  <c r="AW149" i="3" s="1"/>
  <c r="AX147" i="3"/>
  <c r="AW147" i="3" s="1"/>
  <c r="AX145" i="3"/>
  <c r="AW145" i="3" s="1"/>
  <c r="AX143" i="3"/>
  <c r="AW143" i="3" s="1"/>
  <c r="AX141" i="3"/>
  <c r="AW141" i="3" s="1"/>
  <c r="AX139" i="3"/>
  <c r="AW139" i="3" s="1"/>
  <c r="AX137" i="3"/>
  <c r="AW137" i="3" s="1"/>
  <c r="AX135" i="3"/>
  <c r="AW135" i="3" s="1"/>
  <c r="AX133" i="3"/>
  <c r="AW133" i="3" s="1"/>
  <c r="AX131" i="3"/>
  <c r="AW131" i="3" s="1"/>
  <c r="AX129" i="3"/>
  <c r="AW129" i="3" s="1"/>
  <c r="AX127" i="3"/>
  <c r="AW127" i="3" s="1"/>
  <c r="AX125" i="3"/>
  <c r="AW125" i="3" s="1"/>
  <c r="AX123" i="3"/>
  <c r="AW123" i="3" s="1"/>
  <c r="AX121" i="3"/>
  <c r="AW121" i="3" s="1"/>
  <c r="AX119" i="3"/>
  <c r="AW119" i="3" s="1"/>
  <c r="AX117" i="3"/>
  <c r="AW117" i="3" s="1"/>
  <c r="AX115" i="3"/>
  <c r="AW115" i="3" s="1"/>
  <c r="AX113" i="3"/>
  <c r="AW113" i="3" s="1"/>
  <c r="AX111" i="3"/>
  <c r="AW111" i="3" s="1"/>
  <c r="AX109" i="3"/>
  <c r="AW109" i="3" s="1"/>
  <c r="AX107" i="3"/>
  <c r="AW107" i="3" s="1"/>
  <c r="AX105" i="3"/>
  <c r="AW105" i="3" s="1"/>
  <c r="AX103" i="3"/>
  <c r="AW103" i="3" s="1"/>
  <c r="AX101" i="3"/>
  <c r="AW101" i="3" s="1"/>
  <c r="AX99" i="3"/>
  <c r="AW99" i="3" s="1"/>
  <c r="AX97" i="3"/>
  <c r="AW97" i="3" s="1"/>
  <c r="AX95" i="3"/>
  <c r="AW95" i="3" s="1"/>
  <c r="AX93" i="3"/>
  <c r="AW93" i="3" s="1"/>
  <c r="AX91" i="3"/>
  <c r="AW91" i="3" s="1"/>
  <c r="AX89" i="3"/>
  <c r="AW89" i="3" s="1"/>
  <c r="AX87" i="3"/>
  <c r="AW87" i="3" s="1"/>
  <c r="AX85" i="3"/>
  <c r="AW85" i="3" s="1"/>
  <c r="AX83" i="3"/>
  <c r="AW83" i="3" s="1"/>
  <c r="AX81" i="3"/>
  <c r="AW81" i="3" s="1"/>
  <c r="AX79" i="3"/>
  <c r="AW79" i="3" s="1"/>
  <c r="AX77" i="3"/>
  <c r="AW77" i="3" s="1"/>
  <c r="AX75" i="3"/>
  <c r="AW75" i="3" s="1"/>
  <c r="AX73" i="3"/>
  <c r="AW73" i="3" s="1"/>
  <c r="AX71" i="3"/>
  <c r="AW71" i="3" s="1"/>
  <c r="AX69" i="3"/>
  <c r="AW69" i="3" s="1"/>
  <c r="AX67" i="3"/>
  <c r="AW67" i="3" s="1"/>
  <c r="AX65" i="3"/>
  <c r="AW65" i="3" s="1"/>
  <c r="AX63" i="3"/>
  <c r="AW63" i="3" s="1"/>
  <c r="AX57" i="3"/>
  <c r="AW57" i="3" s="1"/>
  <c r="AX55" i="3"/>
  <c r="AW55" i="3" s="1"/>
  <c r="AX53" i="3"/>
  <c r="AW53" i="3" s="1"/>
  <c r="AX51" i="3"/>
  <c r="AW51" i="3" s="1"/>
  <c r="AX49" i="3"/>
  <c r="AW49" i="3" s="1"/>
  <c r="AX47" i="3"/>
  <c r="AW47" i="3" s="1"/>
  <c r="AX39" i="3"/>
  <c r="AW39" i="3" s="1"/>
  <c r="AX37" i="3"/>
  <c r="AW37" i="3" s="1"/>
  <c r="AX35" i="3"/>
  <c r="AW35" i="3" s="1"/>
  <c r="AX33" i="3"/>
  <c r="AW33" i="3" s="1"/>
  <c r="AX31" i="3"/>
  <c r="AW31" i="3" s="1"/>
  <c r="AX27" i="3"/>
  <c r="AW27" i="3" s="1"/>
  <c r="AX25" i="3"/>
  <c r="AW25" i="3" s="1"/>
  <c r="AX21" i="3"/>
  <c r="AW21" i="3" s="1"/>
  <c r="AX19" i="3"/>
  <c r="AW19" i="3" s="1"/>
  <c r="AX17" i="3"/>
  <c r="AW17" i="3" s="1"/>
  <c r="AX15" i="3"/>
  <c r="AW15" i="3" s="1"/>
  <c r="AX13" i="3"/>
  <c r="AW13" i="3" s="1"/>
  <c r="BB203" i="3"/>
  <c r="BA203" i="3" s="1"/>
  <c r="BB201" i="3"/>
  <c r="BA201" i="3" s="1"/>
  <c r="BB199" i="3"/>
  <c r="BA199" i="3" s="1"/>
  <c r="BB197" i="3"/>
  <c r="BA197" i="3" s="1"/>
  <c r="BB195" i="3"/>
  <c r="BA195" i="3" s="1"/>
  <c r="BB193" i="3"/>
  <c r="BA193" i="3" s="1"/>
  <c r="BB191" i="3"/>
  <c r="BA191" i="3" s="1"/>
  <c r="BB189" i="3"/>
  <c r="BA189" i="3" s="1"/>
  <c r="BB187" i="3"/>
  <c r="BA187" i="3" s="1"/>
  <c r="BB185" i="3"/>
  <c r="BA185" i="3" s="1"/>
  <c r="BB183" i="3"/>
  <c r="BA183" i="3" s="1"/>
  <c r="BB181" i="3"/>
  <c r="BA181" i="3" s="1"/>
  <c r="BB179" i="3"/>
  <c r="BA179" i="3" s="1"/>
  <c r="BB177" i="3"/>
  <c r="BA177" i="3" s="1"/>
  <c r="BB175" i="3"/>
  <c r="BA175" i="3" s="1"/>
  <c r="BB173" i="3"/>
  <c r="BA173" i="3" s="1"/>
  <c r="BB171" i="3"/>
  <c r="BA171" i="3" s="1"/>
  <c r="BB169" i="3"/>
  <c r="BA169" i="3" s="1"/>
  <c r="BB167" i="3"/>
  <c r="BA167" i="3" s="1"/>
  <c r="BB165" i="3"/>
  <c r="BA165" i="3" s="1"/>
  <c r="BB163" i="3"/>
  <c r="BA163" i="3" s="1"/>
  <c r="BB161" i="3"/>
  <c r="BA161" i="3" s="1"/>
  <c r="BB159" i="3"/>
  <c r="BA159" i="3" s="1"/>
  <c r="BB157" i="3"/>
  <c r="BA157" i="3" s="1"/>
  <c r="BB155" i="3"/>
  <c r="BA155" i="3" s="1"/>
  <c r="BB153" i="3"/>
  <c r="BA153" i="3" s="1"/>
  <c r="BB151" i="3"/>
  <c r="BA151" i="3" s="1"/>
  <c r="BB149" i="3"/>
  <c r="BA149" i="3" s="1"/>
  <c r="BB147" i="3"/>
  <c r="BA147" i="3" s="1"/>
  <c r="BB145" i="3"/>
  <c r="BA145" i="3" s="1"/>
  <c r="BB143" i="3"/>
  <c r="BA143" i="3" s="1"/>
  <c r="BB141" i="3"/>
  <c r="BA141" i="3" s="1"/>
  <c r="BB139" i="3"/>
  <c r="BA139" i="3" s="1"/>
  <c r="BB137" i="3"/>
  <c r="BA137" i="3" s="1"/>
  <c r="BB135" i="3"/>
  <c r="BA135" i="3" s="1"/>
  <c r="BB133" i="3"/>
  <c r="BA133" i="3" s="1"/>
  <c r="BB131" i="3"/>
  <c r="BA131" i="3" s="1"/>
  <c r="BB129" i="3"/>
  <c r="BA129" i="3" s="1"/>
  <c r="BB127" i="3"/>
  <c r="BA127" i="3" s="1"/>
  <c r="BB125" i="3"/>
  <c r="BA125" i="3" s="1"/>
  <c r="BB123" i="3"/>
  <c r="BA123" i="3" s="1"/>
  <c r="BB121" i="3"/>
  <c r="BA121" i="3" s="1"/>
  <c r="BB119" i="3"/>
  <c r="BA119" i="3" s="1"/>
  <c r="BB117" i="3"/>
  <c r="BA117" i="3" s="1"/>
  <c r="BB115" i="3"/>
  <c r="BA115" i="3" s="1"/>
  <c r="BB113" i="3"/>
  <c r="BA113" i="3" s="1"/>
  <c r="BB111" i="3"/>
  <c r="BA111" i="3" s="1"/>
  <c r="BB109" i="3"/>
  <c r="BA109" i="3" s="1"/>
  <c r="BB107" i="3"/>
  <c r="BA107" i="3" s="1"/>
  <c r="BB105" i="3"/>
  <c r="BA105" i="3" s="1"/>
  <c r="BB103" i="3"/>
  <c r="BA103" i="3" s="1"/>
  <c r="BB101" i="3"/>
  <c r="BA101" i="3" s="1"/>
  <c r="BB99" i="3"/>
  <c r="BA99" i="3" s="1"/>
  <c r="BB97" i="3"/>
  <c r="BA97" i="3" s="1"/>
  <c r="BB95" i="3"/>
  <c r="BA95" i="3" s="1"/>
  <c r="BB93" i="3"/>
  <c r="BA93" i="3" s="1"/>
  <c r="BB91" i="3"/>
  <c r="BA91" i="3" s="1"/>
  <c r="BB89" i="3"/>
  <c r="BA89" i="3" s="1"/>
  <c r="BB87" i="3"/>
  <c r="BA87" i="3" s="1"/>
  <c r="BB85" i="3"/>
  <c r="BA85" i="3" s="1"/>
  <c r="BB83" i="3"/>
  <c r="BA83" i="3" s="1"/>
  <c r="BB81" i="3"/>
  <c r="BA81" i="3" s="1"/>
  <c r="BB79" i="3"/>
  <c r="BA79" i="3" s="1"/>
  <c r="BB77" i="3"/>
  <c r="BA77" i="3" s="1"/>
  <c r="BB75" i="3"/>
  <c r="BA75" i="3" s="1"/>
  <c r="BB73" i="3"/>
  <c r="BA73" i="3" s="1"/>
  <c r="BB71" i="3"/>
  <c r="BA71" i="3" s="1"/>
  <c r="BB69" i="3"/>
  <c r="BA69" i="3" s="1"/>
  <c r="BB67" i="3"/>
  <c r="BA67" i="3" s="1"/>
  <c r="BB65" i="3"/>
  <c r="BA65" i="3" s="1"/>
  <c r="BB63" i="3"/>
  <c r="BA63" i="3" s="1"/>
  <c r="BB57" i="3"/>
  <c r="BA57" i="3" s="1"/>
  <c r="BB54" i="3"/>
  <c r="BA54" i="3" s="1"/>
  <c r="BB50" i="3"/>
  <c r="BA50" i="3" s="1"/>
  <c r="BB38" i="3"/>
  <c r="BA38" i="3" s="1"/>
  <c r="BB34" i="3"/>
  <c r="BA34" i="3" s="1"/>
  <c r="BB26" i="3"/>
  <c r="BA26" i="3" s="1"/>
  <c r="BB18" i="3"/>
  <c r="BA18" i="3" s="1"/>
  <c r="BB14" i="3"/>
  <c r="BA14" i="3" s="1"/>
  <c r="BF202" i="3"/>
  <c r="BE202" i="3" s="1"/>
  <c r="BF198" i="3"/>
  <c r="BE198" i="3" s="1"/>
  <c r="BF194" i="3"/>
  <c r="BE194" i="3" s="1"/>
  <c r="BF190" i="3"/>
  <c r="BE190" i="3" s="1"/>
  <c r="BF186" i="3"/>
  <c r="BE186" i="3" s="1"/>
  <c r="BF182" i="3"/>
  <c r="BE182" i="3" s="1"/>
  <c r="BF178" i="3"/>
  <c r="BE178" i="3" s="1"/>
  <c r="BF174" i="3"/>
  <c r="BE174" i="3" s="1"/>
  <c r="BF170" i="3"/>
  <c r="BE170" i="3" s="1"/>
  <c r="BF166" i="3"/>
  <c r="BE166" i="3" s="1"/>
  <c r="BF162" i="3"/>
  <c r="BE162" i="3" s="1"/>
  <c r="BF158" i="3"/>
  <c r="BE158" i="3" s="1"/>
  <c r="BF154" i="3"/>
  <c r="BE154" i="3" s="1"/>
  <c r="BF150" i="3"/>
  <c r="BE150" i="3" s="1"/>
  <c r="BF146" i="3"/>
  <c r="BE146" i="3" s="1"/>
  <c r="BF142" i="3"/>
  <c r="BE142" i="3" s="1"/>
  <c r="BF138" i="3"/>
  <c r="BE138" i="3" s="1"/>
  <c r="BF134" i="3"/>
  <c r="BE134" i="3" s="1"/>
  <c r="BF130" i="3"/>
  <c r="BE130" i="3" s="1"/>
  <c r="BF126" i="3"/>
  <c r="BE126" i="3" s="1"/>
  <c r="BF122" i="3"/>
  <c r="BE122" i="3" s="1"/>
  <c r="BF118" i="3"/>
  <c r="BE118" i="3" s="1"/>
  <c r="BF114" i="3"/>
  <c r="BE114" i="3" s="1"/>
  <c r="BF110" i="3"/>
  <c r="BE110" i="3" s="1"/>
  <c r="BF106" i="3"/>
  <c r="BE106" i="3" s="1"/>
  <c r="BF102" i="3"/>
  <c r="BE102" i="3" s="1"/>
  <c r="BF98" i="3"/>
  <c r="BE98" i="3" s="1"/>
  <c r="BF94" i="3"/>
  <c r="BE94" i="3" s="1"/>
  <c r="BF90" i="3"/>
  <c r="BE90" i="3" s="1"/>
  <c r="BF86" i="3"/>
  <c r="BE86" i="3" s="1"/>
  <c r="BF82" i="3"/>
  <c r="BE82" i="3" s="1"/>
  <c r="BF78" i="3"/>
  <c r="BE78" i="3" s="1"/>
  <c r="BF74" i="3"/>
  <c r="BE74" i="3" s="1"/>
  <c r="AH201" i="3"/>
  <c r="AH197" i="3"/>
  <c r="AH193" i="3"/>
  <c r="AH189" i="3"/>
  <c r="AH185" i="3"/>
  <c r="AH181" i="3"/>
  <c r="AH177" i="3"/>
  <c r="AH173" i="3"/>
  <c r="AH169" i="3"/>
  <c r="AH165" i="3"/>
  <c r="AH161" i="3"/>
  <c r="AH157" i="3"/>
  <c r="AH153" i="3"/>
  <c r="AH149" i="3"/>
  <c r="AH145" i="3"/>
  <c r="AH141" i="3"/>
  <c r="AH137" i="3"/>
  <c r="AH133" i="3"/>
  <c r="AH129" i="3"/>
  <c r="AH125" i="3"/>
  <c r="AH121" i="3"/>
  <c r="AH117" i="3"/>
  <c r="AH113" i="3"/>
  <c r="AH109" i="3"/>
  <c r="AH105" i="3"/>
  <c r="AH101" i="3"/>
  <c r="AH97" i="3"/>
  <c r="AH93" i="3"/>
  <c r="AH89" i="3"/>
  <c r="AH85" i="3"/>
  <c r="AH81" i="3"/>
  <c r="AH77" i="3"/>
  <c r="AH73" i="3"/>
  <c r="AH69" i="3"/>
  <c r="AH65" i="3"/>
  <c r="AH61" i="3"/>
  <c r="AH57" i="3"/>
  <c r="AH53" i="3"/>
  <c r="AH49" i="3"/>
  <c r="AH45" i="3"/>
  <c r="AH37" i="3"/>
  <c r="AH203" i="3"/>
  <c r="AH199" i="3"/>
  <c r="AH195" i="3"/>
  <c r="AH191" i="3"/>
  <c r="AH187" i="3"/>
  <c r="AH183" i="3"/>
  <c r="AH179" i="3"/>
  <c r="AH175" i="3"/>
  <c r="AH171" i="3"/>
  <c r="AH167" i="3"/>
  <c r="AH163" i="3"/>
  <c r="AH159" i="3"/>
  <c r="AH155" i="3"/>
  <c r="AH151" i="3"/>
  <c r="AH147" i="3"/>
  <c r="AH143" i="3"/>
  <c r="AH139" i="3"/>
  <c r="AH135" i="3"/>
  <c r="AH131" i="3"/>
  <c r="AH127" i="3"/>
  <c r="AH123" i="3"/>
  <c r="AH119" i="3"/>
  <c r="AH115" i="3"/>
  <c r="AH111" i="3"/>
  <c r="AH107" i="3"/>
  <c r="AH103" i="3"/>
  <c r="AH99" i="3"/>
  <c r="AH95" i="3"/>
  <c r="AH91" i="3"/>
  <c r="AH87" i="3"/>
  <c r="AH83" i="3"/>
  <c r="AH79" i="3"/>
  <c r="AH75" i="3"/>
  <c r="AH71" i="3"/>
  <c r="AH67" i="3"/>
  <c r="AH63" i="3"/>
  <c r="AH59" i="3"/>
  <c r="AH55" i="3"/>
  <c r="AH51" i="3"/>
  <c r="AH47" i="3"/>
  <c r="AH39" i="3"/>
  <c r="Z86" i="3"/>
  <c r="Y86" i="3" s="1"/>
  <c r="Z123" i="3"/>
  <c r="Y123" i="3" s="1"/>
  <c r="Z139" i="3"/>
  <c r="Y139" i="3" s="1"/>
  <c r="Z155" i="3"/>
  <c r="Y155" i="3" s="1"/>
  <c r="Z171" i="3"/>
  <c r="Y171" i="3" s="1"/>
  <c r="Z187" i="3"/>
  <c r="Y187" i="3" s="1"/>
  <c r="Z195" i="3"/>
  <c r="Y195" i="3" s="1"/>
  <c r="Z203" i="3"/>
  <c r="Y203" i="3" s="1"/>
  <c r="V22" i="3"/>
  <c r="U22" i="3" s="1"/>
  <c r="V26" i="3"/>
  <c r="U26" i="3" s="1"/>
  <c r="V30" i="3"/>
  <c r="U30" i="3" s="1"/>
  <c r="V34" i="3"/>
  <c r="U34" i="3" s="1"/>
  <c r="V38" i="3"/>
  <c r="U38" i="3" s="1"/>
  <c r="V42" i="3"/>
  <c r="U42" i="3" s="1"/>
  <c r="V46" i="3"/>
  <c r="U46" i="3" s="1"/>
  <c r="V50" i="3"/>
  <c r="U50" i="3" s="1"/>
  <c r="V54" i="3"/>
  <c r="U54" i="3" s="1"/>
  <c r="V58" i="3"/>
  <c r="U58" i="3" s="1"/>
  <c r="V60" i="3"/>
  <c r="U60" i="3" s="1"/>
  <c r="V62" i="3"/>
  <c r="U62" i="3" s="1"/>
  <c r="V64" i="3"/>
  <c r="U64" i="3" s="1"/>
  <c r="V66" i="3"/>
  <c r="U66" i="3" s="1"/>
  <c r="V68" i="3"/>
  <c r="U68" i="3" s="1"/>
  <c r="V70" i="3"/>
  <c r="U70" i="3" s="1"/>
  <c r="V72" i="3"/>
  <c r="U72" i="3" s="1"/>
  <c r="V74" i="3"/>
  <c r="U74" i="3" s="1"/>
  <c r="V76" i="3"/>
  <c r="U76" i="3" s="1"/>
  <c r="V78" i="3"/>
  <c r="U78" i="3" s="1"/>
  <c r="V80" i="3"/>
  <c r="U80" i="3" s="1"/>
  <c r="V82" i="3"/>
  <c r="U82" i="3" s="1"/>
  <c r="V84" i="3"/>
  <c r="U84" i="3" s="1"/>
  <c r="V86" i="3"/>
  <c r="U86" i="3" s="1"/>
  <c r="V88" i="3"/>
  <c r="U88" i="3" s="1"/>
  <c r="V90" i="3"/>
  <c r="U90" i="3" s="1"/>
  <c r="V92" i="3"/>
  <c r="U92" i="3" s="1"/>
  <c r="V94" i="3"/>
  <c r="U94" i="3" s="1"/>
  <c r="V96" i="3"/>
  <c r="U96" i="3" s="1"/>
  <c r="V98" i="3"/>
  <c r="U98" i="3" s="1"/>
  <c r="V100" i="3"/>
  <c r="U100" i="3" s="1"/>
  <c r="V102" i="3"/>
  <c r="U102" i="3" s="1"/>
  <c r="V104" i="3"/>
  <c r="U104" i="3" s="1"/>
  <c r="V106" i="3"/>
  <c r="U106" i="3" s="1"/>
  <c r="V108" i="3"/>
  <c r="U108" i="3" s="1"/>
  <c r="V110" i="3"/>
  <c r="U110" i="3" s="1"/>
  <c r="V112" i="3"/>
  <c r="U112" i="3" s="1"/>
  <c r="V114" i="3"/>
  <c r="U114" i="3" s="1"/>
  <c r="V116" i="3"/>
  <c r="U116" i="3" s="1"/>
  <c r="V118" i="3"/>
  <c r="U118" i="3" s="1"/>
  <c r="V120" i="3"/>
  <c r="U120" i="3" s="1"/>
  <c r="V122" i="3"/>
  <c r="U122" i="3" s="1"/>
  <c r="V124" i="3"/>
  <c r="U124" i="3" s="1"/>
  <c r="V126" i="3"/>
  <c r="U126" i="3" s="1"/>
  <c r="V128" i="3"/>
  <c r="U128" i="3" s="1"/>
  <c r="V130" i="3"/>
  <c r="U130" i="3" s="1"/>
  <c r="V132" i="3"/>
  <c r="U132" i="3" s="1"/>
  <c r="V134" i="3"/>
  <c r="U134" i="3" s="1"/>
  <c r="V136" i="3"/>
  <c r="U136" i="3" s="1"/>
  <c r="V138" i="3"/>
  <c r="U138" i="3" s="1"/>
  <c r="V140" i="3"/>
  <c r="U140" i="3" s="1"/>
  <c r="V142" i="3"/>
  <c r="U142" i="3" s="1"/>
  <c r="V144" i="3"/>
  <c r="U144" i="3" s="1"/>
  <c r="V146" i="3"/>
  <c r="U146" i="3" s="1"/>
  <c r="V148" i="3"/>
  <c r="U148" i="3" s="1"/>
  <c r="V150" i="3"/>
  <c r="U150" i="3" s="1"/>
  <c r="V152" i="3"/>
  <c r="U152" i="3" s="1"/>
  <c r="V154" i="3"/>
  <c r="U154" i="3" s="1"/>
  <c r="V156" i="3"/>
  <c r="U156" i="3" s="1"/>
  <c r="V158" i="3"/>
  <c r="U158" i="3" s="1"/>
  <c r="V160" i="3"/>
  <c r="U160" i="3" s="1"/>
  <c r="V162" i="3"/>
  <c r="U162" i="3" s="1"/>
  <c r="V164" i="3"/>
  <c r="U164" i="3" s="1"/>
  <c r="V166" i="3"/>
  <c r="U166" i="3" s="1"/>
  <c r="V168" i="3"/>
  <c r="U168" i="3" s="1"/>
  <c r="V170" i="3"/>
  <c r="U170" i="3" s="1"/>
  <c r="V172" i="3"/>
  <c r="U172" i="3" s="1"/>
  <c r="V174" i="3"/>
  <c r="U174" i="3" s="1"/>
  <c r="V176" i="3"/>
  <c r="U176" i="3" s="1"/>
  <c r="V178" i="3"/>
  <c r="U178" i="3" s="1"/>
  <c r="V180" i="3"/>
  <c r="U180" i="3" s="1"/>
  <c r="V182" i="3"/>
  <c r="U182" i="3" s="1"/>
  <c r="V184" i="3"/>
  <c r="U184" i="3" s="1"/>
  <c r="V186" i="3"/>
  <c r="U186" i="3" s="1"/>
  <c r="V188" i="3"/>
  <c r="U188" i="3" s="1"/>
  <c r="V190" i="3"/>
  <c r="U190" i="3" s="1"/>
  <c r="V192" i="3"/>
  <c r="U192" i="3" s="1"/>
  <c r="V194" i="3"/>
  <c r="U194" i="3" s="1"/>
  <c r="V196" i="3"/>
  <c r="U196" i="3" s="1"/>
  <c r="V198" i="3"/>
  <c r="U198" i="3" s="1"/>
  <c r="V200" i="3"/>
  <c r="U200" i="3" s="1"/>
  <c r="V202" i="3"/>
  <c r="U202" i="3" s="1"/>
  <c r="R22" i="3"/>
  <c r="Q22" i="3" s="1"/>
  <c r="R24" i="3"/>
  <c r="Q24" i="3" s="1"/>
  <c r="R26" i="3"/>
  <c r="Q26" i="3" s="1"/>
  <c r="R28" i="3"/>
  <c r="Q28" i="3" s="1"/>
  <c r="R30" i="3"/>
  <c r="Q30" i="3" s="1"/>
  <c r="R32" i="3"/>
  <c r="Q32" i="3" s="1"/>
  <c r="R34" i="3"/>
  <c r="Q34" i="3" s="1"/>
  <c r="R36" i="3"/>
  <c r="Q36" i="3" s="1"/>
  <c r="R38" i="3"/>
  <c r="Q38" i="3" s="1"/>
  <c r="R40" i="3"/>
  <c r="Q40" i="3" s="1"/>
  <c r="R42" i="3"/>
  <c r="Q42" i="3" s="1"/>
  <c r="R44" i="3"/>
  <c r="Q44" i="3" s="1"/>
  <c r="R46" i="3"/>
  <c r="Q46" i="3" s="1"/>
  <c r="R48" i="3"/>
  <c r="Q48" i="3" s="1"/>
  <c r="R50" i="3"/>
  <c r="Q50" i="3" s="1"/>
  <c r="R52" i="3"/>
  <c r="Q52" i="3" s="1"/>
  <c r="R54" i="3"/>
  <c r="Q54" i="3" s="1"/>
  <c r="R56" i="3"/>
  <c r="Q56" i="3" s="1"/>
  <c r="R58" i="3"/>
  <c r="Q58" i="3" s="1"/>
  <c r="R60" i="3"/>
  <c r="Q60" i="3" s="1"/>
  <c r="R62" i="3"/>
  <c r="Q62" i="3" s="1"/>
  <c r="R64" i="3"/>
  <c r="Q64" i="3" s="1"/>
  <c r="R66" i="3"/>
  <c r="Q66" i="3" s="1"/>
  <c r="R68" i="3"/>
  <c r="Q68" i="3" s="1"/>
  <c r="R70" i="3"/>
  <c r="Q70" i="3" s="1"/>
  <c r="R72" i="3"/>
  <c r="Q72" i="3" s="1"/>
  <c r="R74" i="3"/>
  <c r="Q74" i="3" s="1"/>
  <c r="R76" i="3"/>
  <c r="Q76" i="3" s="1"/>
  <c r="R78" i="3"/>
  <c r="Q78" i="3" s="1"/>
  <c r="R80" i="3"/>
  <c r="Q80" i="3" s="1"/>
  <c r="R82" i="3"/>
  <c r="Q82" i="3" s="1"/>
  <c r="R84" i="3"/>
  <c r="Q84" i="3" s="1"/>
  <c r="R86" i="3"/>
  <c r="Q86" i="3" s="1"/>
  <c r="R88" i="3"/>
  <c r="Q88" i="3" s="1"/>
  <c r="R90" i="3"/>
  <c r="Q90" i="3" s="1"/>
  <c r="R92" i="3"/>
  <c r="Q92" i="3" s="1"/>
  <c r="R94" i="3"/>
  <c r="Q94" i="3" s="1"/>
  <c r="R96" i="3"/>
  <c r="Q96" i="3" s="1"/>
  <c r="R98" i="3"/>
  <c r="Q98" i="3" s="1"/>
  <c r="R100" i="3"/>
  <c r="Q100" i="3" s="1"/>
  <c r="R102" i="3"/>
  <c r="Q102" i="3" s="1"/>
  <c r="R104" i="3"/>
  <c r="Q104" i="3" s="1"/>
  <c r="R106" i="3"/>
  <c r="Q106" i="3" s="1"/>
  <c r="R108" i="3"/>
  <c r="Q108" i="3" s="1"/>
  <c r="R110" i="3"/>
  <c r="Q110" i="3" s="1"/>
  <c r="R112" i="3"/>
  <c r="Q112" i="3" s="1"/>
  <c r="R114" i="3"/>
  <c r="Q114" i="3" s="1"/>
  <c r="R116" i="3"/>
  <c r="Q116" i="3" s="1"/>
  <c r="R118" i="3"/>
  <c r="Q118" i="3" s="1"/>
  <c r="R120" i="3"/>
  <c r="Q120" i="3" s="1"/>
  <c r="R122" i="3"/>
  <c r="Q122" i="3" s="1"/>
  <c r="R124" i="3"/>
  <c r="Q124" i="3" s="1"/>
  <c r="R126" i="3"/>
  <c r="Q126" i="3" s="1"/>
  <c r="R128" i="3"/>
  <c r="Q128" i="3" s="1"/>
  <c r="R130" i="3"/>
  <c r="Q130" i="3" s="1"/>
  <c r="R132" i="3"/>
  <c r="Q132" i="3" s="1"/>
  <c r="R134" i="3"/>
  <c r="Q134" i="3" s="1"/>
  <c r="R136" i="3"/>
  <c r="Q136" i="3" s="1"/>
  <c r="R138" i="3"/>
  <c r="Q138" i="3" s="1"/>
  <c r="R140" i="3"/>
  <c r="Q140" i="3" s="1"/>
  <c r="R142" i="3"/>
  <c r="Q142" i="3" s="1"/>
  <c r="R144" i="3"/>
  <c r="Q144" i="3" s="1"/>
  <c r="R146" i="3"/>
  <c r="Q146" i="3" s="1"/>
  <c r="R148" i="3"/>
  <c r="Q148" i="3" s="1"/>
  <c r="R150" i="3"/>
  <c r="Q150" i="3" s="1"/>
  <c r="R152" i="3"/>
  <c r="Q152" i="3" s="1"/>
  <c r="R154" i="3"/>
  <c r="Q154" i="3" s="1"/>
  <c r="R156" i="3"/>
  <c r="Q156" i="3" s="1"/>
  <c r="R158" i="3"/>
  <c r="Q158" i="3" s="1"/>
  <c r="R160" i="3"/>
  <c r="Q160" i="3" s="1"/>
  <c r="R162" i="3"/>
  <c r="Q162" i="3" s="1"/>
  <c r="R164" i="3"/>
  <c r="Q164" i="3" s="1"/>
  <c r="R166" i="3"/>
  <c r="Q166" i="3" s="1"/>
  <c r="R168" i="3"/>
  <c r="Q168" i="3" s="1"/>
  <c r="R170" i="3"/>
  <c r="Q170" i="3" s="1"/>
  <c r="R172" i="3"/>
  <c r="Q172" i="3" s="1"/>
  <c r="R103" i="3"/>
  <c r="Q103" i="3" s="1"/>
  <c r="R99" i="3"/>
  <c r="Q99" i="3" s="1"/>
  <c r="R95" i="3"/>
  <c r="Q95" i="3" s="1"/>
  <c r="R91" i="3"/>
  <c r="Q91" i="3" s="1"/>
  <c r="R87" i="3"/>
  <c r="Q87" i="3" s="1"/>
  <c r="R83" i="3"/>
  <c r="Q83" i="3" s="1"/>
  <c r="R79" i="3"/>
  <c r="Q79" i="3" s="1"/>
  <c r="R75" i="3"/>
  <c r="Q75" i="3" s="1"/>
  <c r="R71" i="3"/>
  <c r="Q71" i="3" s="1"/>
  <c r="R67" i="3"/>
  <c r="Q67" i="3" s="1"/>
  <c r="R63" i="3"/>
  <c r="Q63" i="3" s="1"/>
  <c r="R59" i="3"/>
  <c r="Q59" i="3" s="1"/>
  <c r="R55" i="3"/>
  <c r="Q55" i="3" s="1"/>
  <c r="R51" i="3"/>
  <c r="Q51" i="3" s="1"/>
  <c r="R47" i="3"/>
  <c r="Q47" i="3" s="1"/>
  <c r="R43" i="3"/>
  <c r="Q43" i="3" s="1"/>
  <c r="R39" i="3"/>
  <c r="Q39" i="3" s="1"/>
  <c r="R35" i="3"/>
  <c r="Q35" i="3" s="1"/>
  <c r="R31" i="3"/>
  <c r="Q31" i="3" s="1"/>
  <c r="R23" i="3"/>
  <c r="Q23" i="3" s="1"/>
  <c r="V203" i="3"/>
  <c r="U203" i="3" s="1"/>
  <c r="V199" i="3"/>
  <c r="U199" i="3" s="1"/>
  <c r="V195" i="3"/>
  <c r="U195" i="3" s="1"/>
  <c r="V191" i="3"/>
  <c r="U191" i="3" s="1"/>
  <c r="V187" i="3"/>
  <c r="U187" i="3" s="1"/>
  <c r="V183" i="3"/>
  <c r="U183" i="3" s="1"/>
  <c r="V179" i="3"/>
  <c r="U179" i="3" s="1"/>
  <c r="V175" i="3"/>
  <c r="U175" i="3" s="1"/>
  <c r="V171" i="3"/>
  <c r="U171" i="3" s="1"/>
  <c r="V167" i="3"/>
  <c r="U167" i="3" s="1"/>
  <c r="V163" i="3"/>
  <c r="U163" i="3" s="1"/>
  <c r="V159" i="3"/>
  <c r="U159" i="3" s="1"/>
  <c r="V155" i="3"/>
  <c r="U155" i="3" s="1"/>
  <c r="V151" i="3"/>
  <c r="U151" i="3" s="1"/>
  <c r="V147" i="3"/>
  <c r="U147" i="3" s="1"/>
  <c r="V143" i="3"/>
  <c r="U143" i="3" s="1"/>
  <c r="V139" i="3"/>
  <c r="U139" i="3" s="1"/>
  <c r="V135" i="3"/>
  <c r="U135" i="3" s="1"/>
  <c r="V131" i="3"/>
  <c r="U131" i="3" s="1"/>
  <c r="V127" i="3"/>
  <c r="U127" i="3" s="1"/>
  <c r="V123" i="3"/>
  <c r="U123" i="3" s="1"/>
  <c r="V119" i="3"/>
  <c r="U119" i="3" s="1"/>
  <c r="V115" i="3"/>
  <c r="U115" i="3" s="1"/>
  <c r="V111" i="3"/>
  <c r="U111" i="3" s="1"/>
  <c r="V107" i="3"/>
  <c r="U107" i="3" s="1"/>
  <c r="V103" i="3"/>
  <c r="U103" i="3" s="1"/>
  <c r="V99" i="3"/>
  <c r="U99" i="3" s="1"/>
  <c r="V95" i="3"/>
  <c r="U95" i="3" s="1"/>
  <c r="V91" i="3"/>
  <c r="U91" i="3" s="1"/>
  <c r="V87" i="3"/>
  <c r="U87" i="3" s="1"/>
  <c r="V83" i="3"/>
  <c r="U83" i="3" s="1"/>
  <c r="V79" i="3"/>
  <c r="U79" i="3" s="1"/>
  <c r="V75" i="3"/>
  <c r="U75" i="3" s="1"/>
  <c r="V71" i="3"/>
  <c r="U71" i="3" s="1"/>
  <c r="V67" i="3"/>
  <c r="U67" i="3" s="1"/>
  <c r="V63" i="3"/>
  <c r="U63" i="3" s="1"/>
  <c r="V59" i="3"/>
  <c r="U59" i="3" s="1"/>
  <c r="V52" i="3"/>
  <c r="U52" i="3" s="1"/>
  <c r="V44" i="3"/>
  <c r="U44" i="3" s="1"/>
  <c r="V36" i="3"/>
  <c r="U36" i="3" s="1"/>
  <c r="V28" i="3"/>
  <c r="U28" i="3" s="1"/>
  <c r="Z199" i="3"/>
  <c r="Y199" i="3" s="1"/>
  <c r="Z179" i="3"/>
  <c r="Y179" i="3" s="1"/>
  <c r="Z147" i="3"/>
  <c r="Y147" i="3" s="1"/>
  <c r="Z113" i="3"/>
  <c r="Y113" i="3" s="1"/>
  <c r="AD14" i="3"/>
  <c r="AD16" i="3"/>
  <c r="AD18" i="3"/>
  <c r="AD20" i="3"/>
  <c r="AD24" i="3"/>
  <c r="AD26" i="3"/>
  <c r="AD30" i="3"/>
  <c r="AD32" i="3"/>
  <c r="AD34" i="3"/>
  <c r="AD36" i="3"/>
  <c r="AD38" i="3"/>
  <c r="AD40" i="3"/>
  <c r="AD46" i="3"/>
  <c r="AD48" i="3"/>
  <c r="AD50" i="3"/>
  <c r="AD52" i="3"/>
  <c r="AD54" i="3"/>
  <c r="AD56" i="3"/>
  <c r="AD58" i="3"/>
  <c r="AD60" i="3"/>
  <c r="AD62" i="3"/>
  <c r="AD64" i="3"/>
  <c r="AD66" i="3"/>
  <c r="AD68" i="3"/>
  <c r="AD70" i="3"/>
  <c r="AD72" i="3"/>
  <c r="AD74" i="3"/>
  <c r="AD76" i="3"/>
  <c r="AD78" i="3"/>
  <c r="AD80" i="3"/>
  <c r="AD82" i="3"/>
  <c r="AD84" i="3"/>
  <c r="AD86" i="3"/>
  <c r="AD88" i="3"/>
  <c r="AD90" i="3"/>
  <c r="AD92" i="3"/>
  <c r="AD94" i="3"/>
  <c r="AD96" i="3"/>
  <c r="AD98" i="3"/>
  <c r="AD100" i="3"/>
  <c r="AD102" i="3"/>
  <c r="AD104" i="3"/>
  <c r="AD106" i="3"/>
  <c r="AD108" i="3"/>
  <c r="AD110" i="3"/>
  <c r="AD112" i="3"/>
  <c r="AD114" i="3"/>
  <c r="AD116" i="3"/>
  <c r="AD118" i="3"/>
  <c r="AD120" i="3"/>
  <c r="AD122" i="3"/>
  <c r="AD124" i="3"/>
  <c r="AD126" i="3"/>
  <c r="AD128" i="3"/>
  <c r="AD13" i="3"/>
  <c r="AD15" i="3"/>
  <c r="AD17" i="3"/>
  <c r="AD19" i="3"/>
  <c r="AD25" i="3"/>
  <c r="AD31" i="3"/>
  <c r="AD33" i="3"/>
  <c r="AD35" i="3"/>
  <c r="AD37" i="3"/>
  <c r="AD39" i="3"/>
  <c r="AD45" i="3"/>
  <c r="AD47" i="3"/>
  <c r="AD49" i="3"/>
  <c r="AD51" i="3"/>
  <c r="AD53" i="3"/>
  <c r="AD55" i="3"/>
  <c r="AD57" i="3"/>
  <c r="AD59" i="3"/>
  <c r="AD61" i="3"/>
  <c r="AD63" i="3"/>
  <c r="AD65" i="3"/>
  <c r="AD67" i="3"/>
  <c r="AD69" i="3"/>
  <c r="AD71" i="3"/>
  <c r="AD73" i="3"/>
  <c r="AD75" i="3"/>
  <c r="AD77" i="3"/>
  <c r="AD79" i="3"/>
  <c r="AD81" i="3"/>
  <c r="AD83" i="3"/>
  <c r="AD85" i="3"/>
  <c r="AD87" i="3"/>
  <c r="AD89" i="3"/>
  <c r="AD91" i="3"/>
  <c r="AD93" i="3"/>
  <c r="AD95" i="3"/>
  <c r="AD97" i="3"/>
  <c r="AD99" i="3"/>
  <c r="AD101" i="3"/>
  <c r="AD103" i="3"/>
  <c r="AD105" i="3"/>
  <c r="AD107" i="3"/>
  <c r="AD109" i="3"/>
  <c r="AD111" i="3"/>
  <c r="AD113" i="3"/>
  <c r="AD115" i="3"/>
  <c r="AD117" i="3"/>
  <c r="AD119" i="3"/>
  <c r="AD121" i="3"/>
  <c r="AD123" i="3"/>
  <c r="AD125" i="3"/>
  <c r="AD127" i="3"/>
  <c r="AD129" i="3"/>
  <c r="AD131" i="3"/>
  <c r="AD133" i="3"/>
  <c r="AD135" i="3"/>
  <c r="AD137" i="3"/>
  <c r="AD139" i="3"/>
  <c r="AD141" i="3"/>
  <c r="AD143" i="3"/>
  <c r="AD145" i="3"/>
  <c r="AD147" i="3"/>
  <c r="AD149" i="3"/>
  <c r="AD151" i="3"/>
  <c r="AD153" i="3"/>
  <c r="AD155" i="3"/>
  <c r="AD157" i="3"/>
  <c r="AD159" i="3"/>
  <c r="AD161" i="3"/>
  <c r="AD163" i="3"/>
  <c r="AD165" i="3"/>
  <c r="AD167" i="3"/>
  <c r="AD169" i="3"/>
  <c r="AD171" i="3"/>
  <c r="AD173" i="3"/>
  <c r="AD175" i="3"/>
  <c r="AD177" i="3"/>
  <c r="AD179" i="3"/>
  <c r="AD181" i="3"/>
  <c r="AD183" i="3"/>
  <c r="AD185" i="3"/>
  <c r="AD187" i="3"/>
  <c r="AD189" i="3"/>
  <c r="AD191" i="3"/>
  <c r="AD193" i="3"/>
  <c r="AD195" i="3"/>
  <c r="AD197" i="3"/>
  <c r="AD199" i="3"/>
  <c r="AD201" i="3"/>
  <c r="AD203" i="3"/>
  <c r="AP14" i="3"/>
  <c r="AP16" i="3"/>
  <c r="AP18" i="3"/>
  <c r="AP20" i="3"/>
  <c r="AP24" i="3"/>
  <c r="AP26" i="3"/>
  <c r="AP30" i="3"/>
  <c r="AP32" i="3"/>
  <c r="AP34" i="3"/>
  <c r="AP36" i="3"/>
  <c r="AP38" i="3"/>
  <c r="AP40" i="3"/>
  <c r="AP46" i="3"/>
  <c r="AP48" i="3"/>
  <c r="AP50" i="3"/>
  <c r="AP52" i="3"/>
  <c r="AP54" i="3"/>
  <c r="AP56" i="3"/>
  <c r="AP58" i="3"/>
  <c r="AP60" i="3"/>
  <c r="AP62" i="3"/>
  <c r="AP64" i="3"/>
  <c r="AP66" i="3"/>
  <c r="AP68" i="3"/>
  <c r="AP70" i="3"/>
  <c r="AP72" i="3"/>
  <c r="AP74" i="3"/>
  <c r="AP76" i="3"/>
  <c r="AP78" i="3"/>
  <c r="AP80" i="3"/>
  <c r="AD130" i="3"/>
  <c r="AD134" i="3"/>
  <c r="AD138" i="3"/>
  <c r="AD142" i="3"/>
  <c r="AD146" i="3"/>
  <c r="AD150" i="3"/>
  <c r="AD154" i="3"/>
  <c r="AD158" i="3"/>
  <c r="AD162" i="3"/>
  <c r="AD166" i="3"/>
  <c r="AD170" i="3"/>
  <c r="AD174" i="3"/>
  <c r="AD178" i="3"/>
  <c r="AD182" i="3"/>
  <c r="AD186" i="3"/>
  <c r="AD190" i="3"/>
  <c r="AD194" i="3"/>
  <c r="AD198" i="3"/>
  <c r="AD202" i="3"/>
  <c r="AP15" i="3"/>
  <c r="AP19" i="3"/>
  <c r="AP31" i="3"/>
  <c r="AP35" i="3"/>
  <c r="AP39" i="3"/>
  <c r="AP47" i="3"/>
  <c r="AP51" i="3"/>
  <c r="AP55" i="3"/>
  <c r="AP59" i="3"/>
  <c r="AP63" i="3"/>
  <c r="AP67" i="3"/>
  <c r="AP71" i="3"/>
  <c r="AP75" i="3"/>
  <c r="AP79" i="3"/>
  <c r="AP82" i="3"/>
  <c r="AP84" i="3"/>
  <c r="AP86" i="3"/>
  <c r="AP88" i="3"/>
  <c r="AP90" i="3"/>
  <c r="AP92" i="3"/>
  <c r="AP94" i="3"/>
  <c r="AP96" i="3"/>
  <c r="AP98" i="3"/>
  <c r="AP100" i="3"/>
  <c r="AP102" i="3"/>
  <c r="AP104" i="3"/>
  <c r="AP106" i="3"/>
  <c r="AP108" i="3"/>
  <c r="AP110" i="3"/>
  <c r="AP112" i="3"/>
  <c r="AP114" i="3"/>
  <c r="AP116" i="3"/>
  <c r="AP118" i="3"/>
  <c r="AP120" i="3"/>
  <c r="AP122" i="3"/>
  <c r="AP124" i="3"/>
  <c r="AP126" i="3"/>
  <c r="AP128" i="3"/>
  <c r="AP130" i="3"/>
  <c r="AP132" i="3"/>
  <c r="AP134" i="3"/>
  <c r="AP136" i="3"/>
  <c r="AP138" i="3"/>
  <c r="AP140" i="3"/>
  <c r="AP142" i="3"/>
  <c r="AP144" i="3"/>
  <c r="AP146" i="3"/>
  <c r="AP148" i="3"/>
  <c r="AP150" i="3"/>
  <c r="AP152" i="3"/>
  <c r="AD132" i="3"/>
  <c r="AD136" i="3"/>
  <c r="AD140" i="3"/>
  <c r="AD144" i="3"/>
  <c r="AD148" i="3"/>
  <c r="AD152" i="3"/>
  <c r="AD156" i="3"/>
  <c r="AD160" i="3"/>
  <c r="AD164" i="3"/>
  <c r="AD168" i="3"/>
  <c r="AD172" i="3"/>
  <c r="AD176" i="3"/>
  <c r="AD180" i="3"/>
  <c r="AD184" i="3"/>
  <c r="AD188" i="3"/>
  <c r="AD192" i="3"/>
  <c r="AD196" i="3"/>
  <c r="AD200" i="3"/>
  <c r="AP13" i="3"/>
  <c r="AP17" i="3"/>
  <c r="AP25" i="3"/>
  <c r="AP33" i="3"/>
  <c r="AP37" i="3"/>
  <c r="AP45" i="3"/>
  <c r="AP49" i="3"/>
  <c r="AP53" i="3"/>
  <c r="AP57" i="3"/>
  <c r="AP61" i="3"/>
  <c r="AP65" i="3"/>
  <c r="AP69" i="3"/>
  <c r="AP73" i="3"/>
  <c r="AP77" i="3"/>
  <c r="AP81" i="3"/>
  <c r="AP83" i="3"/>
  <c r="AP85" i="3"/>
  <c r="AP87" i="3"/>
  <c r="AP89" i="3"/>
  <c r="AP91" i="3"/>
  <c r="AP93" i="3"/>
  <c r="AP95" i="3"/>
  <c r="AP97" i="3"/>
  <c r="AP99" i="3"/>
  <c r="AP101" i="3"/>
  <c r="AP103" i="3"/>
  <c r="AP105" i="3"/>
  <c r="AP107" i="3"/>
  <c r="AP109" i="3"/>
  <c r="AP111" i="3"/>
  <c r="AP113" i="3"/>
  <c r="AP115" i="3"/>
  <c r="AP117" i="3"/>
  <c r="AP119" i="3"/>
  <c r="AP121" i="3"/>
  <c r="AP123" i="3"/>
  <c r="AP125" i="3"/>
  <c r="AP127" i="3"/>
  <c r="AP129" i="3"/>
  <c r="AP131" i="3"/>
  <c r="AP133" i="3"/>
  <c r="AP135" i="3"/>
  <c r="AP137" i="3"/>
  <c r="AP139" i="3"/>
  <c r="AP141" i="3"/>
  <c r="AP143" i="3"/>
  <c r="AP145" i="3"/>
  <c r="AP147" i="3"/>
  <c r="AP149" i="3"/>
  <c r="AP151" i="3"/>
  <c r="AP153" i="3"/>
  <c r="AP155" i="3"/>
  <c r="AP157" i="3"/>
  <c r="AP159" i="3"/>
  <c r="AP161" i="3"/>
  <c r="AP163" i="3"/>
  <c r="AP165" i="3"/>
  <c r="AP167" i="3"/>
  <c r="AP169" i="3"/>
  <c r="AP171" i="3"/>
  <c r="AP173" i="3"/>
  <c r="AP175" i="3"/>
  <c r="AP177" i="3"/>
  <c r="AP179" i="3"/>
  <c r="AP181" i="3"/>
  <c r="AP183" i="3"/>
  <c r="AP185" i="3"/>
  <c r="AP187" i="3"/>
  <c r="AP189" i="3"/>
  <c r="AP191" i="3"/>
  <c r="AP193" i="3"/>
  <c r="AP195" i="3"/>
  <c r="AP197" i="3"/>
  <c r="AP199" i="3"/>
  <c r="AP201" i="3"/>
  <c r="AP203" i="3"/>
  <c r="AL13" i="3"/>
  <c r="AL15" i="3"/>
  <c r="AL17" i="3"/>
  <c r="AL19" i="3"/>
  <c r="AL25" i="3"/>
  <c r="AL31" i="3"/>
  <c r="AL33" i="3"/>
  <c r="AL35" i="3"/>
  <c r="AL37" i="3"/>
  <c r="AL39" i="3"/>
  <c r="AL45" i="3"/>
  <c r="AL47" i="3"/>
  <c r="AL49" i="3"/>
  <c r="AL51" i="3"/>
  <c r="AL53" i="3"/>
  <c r="AL55" i="3"/>
  <c r="AL57" i="3"/>
  <c r="AL59" i="3"/>
  <c r="AL61" i="3"/>
  <c r="AL63" i="3"/>
  <c r="AL65" i="3"/>
  <c r="AL67" i="3"/>
  <c r="AL69" i="3"/>
  <c r="AL71" i="3"/>
  <c r="AL73" i="3"/>
  <c r="AL75" i="3"/>
  <c r="AL77" i="3"/>
  <c r="AL79" i="3"/>
  <c r="AL81" i="3"/>
  <c r="AL83" i="3"/>
  <c r="AL85" i="3"/>
  <c r="AL87" i="3"/>
  <c r="AL89" i="3"/>
  <c r="AL91" i="3"/>
  <c r="AL93" i="3"/>
  <c r="AL95" i="3"/>
  <c r="AL97" i="3"/>
  <c r="AL99" i="3"/>
  <c r="AL101" i="3"/>
  <c r="AL103" i="3"/>
  <c r="AL105" i="3"/>
  <c r="AL107" i="3"/>
  <c r="AL109" i="3"/>
  <c r="AL111" i="3"/>
  <c r="AL113" i="3"/>
  <c r="AL115" i="3"/>
  <c r="AL117" i="3"/>
  <c r="AL119" i="3"/>
  <c r="AL121" i="3"/>
  <c r="AL123" i="3"/>
  <c r="AL125" i="3"/>
  <c r="AL127" i="3"/>
  <c r="AL129" i="3"/>
  <c r="AL131" i="3"/>
  <c r="AL133" i="3"/>
  <c r="AL135" i="3"/>
  <c r="AL137" i="3"/>
  <c r="AL139" i="3"/>
  <c r="AL141" i="3"/>
  <c r="AL143" i="3"/>
  <c r="AL145" i="3"/>
  <c r="AL147" i="3"/>
  <c r="AL149" i="3"/>
  <c r="AL151" i="3"/>
  <c r="AL153" i="3"/>
  <c r="AL155" i="3"/>
  <c r="AL157" i="3"/>
  <c r="AH202" i="3"/>
  <c r="AH200" i="3"/>
  <c r="AH198" i="3"/>
  <c r="AH196" i="3"/>
  <c r="AH194" i="3"/>
  <c r="AH192" i="3"/>
  <c r="AH190" i="3"/>
  <c r="AH188" i="3"/>
  <c r="AH186" i="3"/>
  <c r="AH184" i="3"/>
  <c r="AH182" i="3"/>
  <c r="AH180" i="3"/>
  <c r="AH178" i="3"/>
  <c r="AH176" i="3"/>
  <c r="AH174" i="3"/>
  <c r="AH172" i="3"/>
  <c r="AH170" i="3"/>
  <c r="AH168" i="3"/>
  <c r="AH166" i="3"/>
  <c r="AH164" i="3"/>
  <c r="AH162" i="3"/>
  <c r="AH160" i="3"/>
  <c r="AH158" i="3"/>
  <c r="AH156" i="3"/>
  <c r="AH154" i="3"/>
  <c r="AH152" i="3"/>
  <c r="AH150" i="3"/>
  <c r="AH148" i="3"/>
  <c r="AH146" i="3"/>
  <c r="AH144" i="3"/>
  <c r="AH142" i="3"/>
  <c r="AH140" i="3"/>
  <c r="AH138" i="3"/>
  <c r="AH136" i="3"/>
  <c r="AH134" i="3"/>
  <c r="AH132" i="3"/>
  <c r="AH130" i="3"/>
  <c r="AH128" i="3"/>
  <c r="AH126" i="3"/>
  <c r="AH124" i="3"/>
  <c r="AH122" i="3"/>
  <c r="AH120" i="3"/>
  <c r="AH118" i="3"/>
  <c r="AH116" i="3"/>
  <c r="AH114" i="3"/>
  <c r="AH112" i="3"/>
  <c r="AH110" i="3"/>
  <c r="AH108" i="3"/>
  <c r="AH106" i="3"/>
  <c r="AH104" i="3"/>
  <c r="AH102" i="3"/>
  <c r="AH100" i="3"/>
  <c r="AH98" i="3"/>
  <c r="AH96" i="3"/>
  <c r="AH94" i="3"/>
  <c r="AH92" i="3"/>
  <c r="AH90" i="3"/>
  <c r="AH88" i="3"/>
  <c r="AH86" i="3"/>
  <c r="AH84" i="3"/>
  <c r="AH82" i="3"/>
  <c r="AH80" i="3"/>
  <c r="AH78" i="3"/>
  <c r="AH76" i="3"/>
  <c r="AH74" i="3"/>
  <c r="AH72" i="3"/>
  <c r="AH70" i="3"/>
  <c r="AH68" i="3"/>
  <c r="AH66" i="3"/>
  <c r="AH64" i="3"/>
  <c r="AH62" i="3"/>
  <c r="AH60" i="3"/>
  <c r="AH58" i="3"/>
  <c r="AH56" i="3"/>
  <c r="AH54" i="3"/>
  <c r="AH52" i="3"/>
  <c r="AH50" i="3"/>
  <c r="AH48" i="3"/>
  <c r="AH46" i="3"/>
  <c r="AH40" i="3"/>
  <c r="AH38" i="3"/>
  <c r="AH36" i="3"/>
  <c r="AH34" i="3"/>
  <c r="AH32" i="3"/>
  <c r="AH30" i="3"/>
  <c r="AH26" i="3"/>
  <c r="AH24" i="3"/>
  <c r="AH20" i="3"/>
  <c r="AH18" i="3"/>
  <c r="AH16" i="3"/>
  <c r="AH14" i="3"/>
  <c r="AH12" i="3"/>
  <c r="AL203" i="3"/>
  <c r="AL201" i="3"/>
  <c r="AL199" i="3"/>
  <c r="AL197" i="3"/>
  <c r="AL195" i="3"/>
  <c r="AL193" i="3"/>
  <c r="AL191" i="3"/>
  <c r="AL189" i="3"/>
  <c r="AL187" i="3"/>
  <c r="AL185" i="3"/>
  <c r="AL183" i="3"/>
  <c r="AL181" i="3"/>
  <c r="AL179" i="3"/>
  <c r="AL177" i="3"/>
  <c r="AL175" i="3"/>
  <c r="AL173" i="3"/>
  <c r="AL171" i="3"/>
  <c r="AL169" i="3"/>
  <c r="AL167" i="3"/>
  <c r="AL165" i="3"/>
  <c r="AL163" i="3"/>
  <c r="AL161" i="3"/>
  <c r="AL159" i="3"/>
  <c r="AL156" i="3"/>
  <c r="AL152" i="3"/>
  <c r="AL148" i="3"/>
  <c r="AL144" i="3"/>
  <c r="AL140" i="3"/>
  <c r="AL136" i="3"/>
  <c r="AL132" i="3"/>
  <c r="AL128" i="3"/>
  <c r="AL124" i="3"/>
  <c r="AL120" i="3"/>
  <c r="AL116" i="3"/>
  <c r="AL112" i="3"/>
  <c r="AL108" i="3"/>
  <c r="AL104" i="3"/>
  <c r="AL100" i="3"/>
  <c r="AL96" i="3"/>
  <c r="AL92" i="3"/>
  <c r="AL88" i="3"/>
  <c r="AL84" i="3"/>
  <c r="AL80" i="3"/>
  <c r="AL76" i="3"/>
  <c r="AL72" i="3"/>
  <c r="AL68" i="3"/>
  <c r="AL64" i="3"/>
  <c r="AL60" i="3"/>
  <c r="AL56" i="3"/>
  <c r="AL52" i="3"/>
  <c r="AL48" i="3"/>
  <c r="AL40" i="3"/>
  <c r="AL36" i="3"/>
  <c r="AL32" i="3"/>
  <c r="AL24" i="3"/>
  <c r="AL20" i="3"/>
  <c r="AL16" i="3"/>
  <c r="AP12" i="3"/>
  <c r="AP200" i="3"/>
  <c r="AP196" i="3"/>
  <c r="AP192" i="3"/>
  <c r="AP188" i="3"/>
  <c r="AP184" i="3"/>
  <c r="AP180" i="3"/>
  <c r="AP176" i="3"/>
  <c r="AP172" i="3"/>
  <c r="AP168" i="3"/>
  <c r="AP164" i="3"/>
  <c r="AP160" i="3"/>
  <c r="AP156" i="3"/>
  <c r="AH33" i="3"/>
  <c r="AH31" i="3"/>
  <c r="AH25" i="3"/>
  <c r="AH19" i="3"/>
  <c r="AH17" i="3"/>
  <c r="AH15" i="3"/>
  <c r="AH13" i="3"/>
  <c r="AL202" i="3"/>
  <c r="AL200" i="3"/>
  <c r="AL198" i="3"/>
  <c r="AL196" i="3"/>
  <c r="AL194" i="3"/>
  <c r="AL192" i="3"/>
  <c r="AL190" i="3"/>
  <c r="AL188" i="3"/>
  <c r="AL186" i="3"/>
  <c r="AL184" i="3"/>
  <c r="AL182" i="3"/>
  <c r="AL180" i="3"/>
  <c r="AL178" i="3"/>
  <c r="AL176" i="3"/>
  <c r="AL174" i="3"/>
  <c r="AL172" i="3"/>
  <c r="AL170" i="3"/>
  <c r="AL168" i="3"/>
  <c r="AL166" i="3"/>
  <c r="AL164" i="3"/>
  <c r="AL162" i="3"/>
  <c r="AL160" i="3"/>
  <c r="AL158" i="3"/>
  <c r="AL154" i="3"/>
  <c r="AL150" i="3"/>
  <c r="AL146" i="3"/>
  <c r="AL142" i="3"/>
  <c r="AL138" i="3"/>
  <c r="AL134" i="3"/>
  <c r="AL130" i="3"/>
  <c r="AL126" i="3"/>
  <c r="AL122" i="3"/>
  <c r="AL118" i="3"/>
  <c r="AL114" i="3"/>
  <c r="AL110" i="3"/>
  <c r="AL106" i="3"/>
  <c r="AL102" i="3"/>
  <c r="AL98" i="3"/>
  <c r="AL94" i="3"/>
  <c r="AL90" i="3"/>
  <c r="AL86" i="3"/>
  <c r="AL82" i="3"/>
  <c r="AL78" i="3"/>
  <c r="AL74" i="3"/>
  <c r="AL70" i="3"/>
  <c r="AL66" i="3"/>
  <c r="AL62" i="3"/>
  <c r="AL58" i="3"/>
  <c r="AL54" i="3"/>
  <c r="AL50" i="3"/>
  <c r="AL46" i="3"/>
  <c r="AL38" i="3"/>
  <c r="AL34" i="3"/>
  <c r="AL30" i="3"/>
  <c r="AL26" i="3"/>
  <c r="AL18" i="3"/>
  <c r="AL14" i="3"/>
  <c r="AP202" i="3"/>
  <c r="AP198" i="3"/>
  <c r="AP194" i="3"/>
  <c r="AP190" i="3"/>
  <c r="AP186" i="3"/>
  <c r="AP182" i="3"/>
  <c r="AP178" i="3"/>
  <c r="AP174" i="3"/>
  <c r="AP170" i="3"/>
  <c r="AP166" i="3"/>
  <c r="AP162" i="3"/>
  <c r="AP158" i="3"/>
  <c r="AP154" i="3"/>
  <c r="Z54" i="3"/>
  <c r="Y54" i="3" s="1"/>
  <c r="V57" i="3"/>
  <c r="U57" i="3" s="1"/>
  <c r="V55" i="3"/>
  <c r="U55" i="3" s="1"/>
  <c r="V53" i="3"/>
  <c r="U53" i="3" s="1"/>
  <c r="V51" i="3"/>
  <c r="U51" i="3" s="1"/>
  <c r="V49" i="3"/>
  <c r="U49" i="3" s="1"/>
  <c r="V47" i="3"/>
  <c r="U47" i="3" s="1"/>
  <c r="V45" i="3"/>
  <c r="U45" i="3" s="1"/>
  <c r="V43" i="3"/>
  <c r="U43" i="3" s="1"/>
  <c r="V41" i="3"/>
  <c r="U41" i="3" s="1"/>
  <c r="V39" i="3"/>
  <c r="U39" i="3" s="1"/>
  <c r="V37" i="3"/>
  <c r="U37" i="3" s="1"/>
  <c r="V35" i="3"/>
  <c r="U35" i="3" s="1"/>
  <c r="V33" i="3"/>
  <c r="U33" i="3" s="1"/>
  <c r="V31" i="3"/>
  <c r="U31" i="3" s="1"/>
  <c r="V29" i="3"/>
  <c r="U29" i="3" s="1"/>
  <c r="V25" i="3"/>
  <c r="U25" i="3" s="1"/>
  <c r="V23" i="3"/>
  <c r="U23" i="3" s="1"/>
  <c r="Z201" i="3"/>
  <c r="Y201" i="3" s="1"/>
  <c r="Z197" i="3"/>
  <c r="Y197" i="3" s="1"/>
  <c r="Z193" i="3"/>
  <c r="Y193" i="3" s="1"/>
  <c r="Z189" i="3"/>
  <c r="Y189" i="3" s="1"/>
  <c r="Z183" i="3"/>
  <c r="Y183" i="3" s="1"/>
  <c r="Z175" i="3"/>
  <c r="Y175" i="3" s="1"/>
  <c r="Z167" i="3"/>
  <c r="Y167" i="3" s="1"/>
  <c r="Z159" i="3"/>
  <c r="Y159" i="3" s="1"/>
  <c r="Z151" i="3"/>
  <c r="Y151" i="3" s="1"/>
  <c r="Z143" i="3"/>
  <c r="Y143" i="3" s="1"/>
  <c r="Z135" i="3"/>
  <c r="Y135" i="3" s="1"/>
  <c r="Z127" i="3"/>
  <c r="Y127" i="3" s="1"/>
  <c r="Z119" i="3"/>
  <c r="Y119" i="3" s="1"/>
  <c r="Z102" i="3"/>
  <c r="Y102" i="3" s="1"/>
  <c r="Z70" i="3"/>
  <c r="Y70" i="3" s="1"/>
  <c r="Z38" i="3"/>
  <c r="Y38" i="3" s="1"/>
  <c r="Z202" i="3"/>
  <c r="Y202" i="3" s="1"/>
  <c r="Z200" i="3"/>
  <c r="Y200" i="3" s="1"/>
  <c r="Z198" i="3"/>
  <c r="Y198" i="3" s="1"/>
  <c r="Z196" i="3"/>
  <c r="Y196" i="3" s="1"/>
  <c r="Z194" i="3"/>
  <c r="Y194" i="3" s="1"/>
  <c r="Z192" i="3"/>
  <c r="Y192" i="3" s="1"/>
  <c r="Z190" i="3"/>
  <c r="Y190" i="3" s="1"/>
  <c r="Z188" i="3"/>
  <c r="Y188" i="3" s="1"/>
  <c r="Z185" i="3"/>
  <c r="Y185" i="3" s="1"/>
  <c r="Z181" i="3"/>
  <c r="Y181" i="3" s="1"/>
  <c r="Z177" i="3"/>
  <c r="Y177" i="3" s="1"/>
  <c r="Z173" i="3"/>
  <c r="Y173" i="3" s="1"/>
  <c r="Z169" i="3"/>
  <c r="Y169" i="3" s="1"/>
  <c r="Z165" i="3"/>
  <c r="Y165" i="3" s="1"/>
  <c r="Z161" i="3"/>
  <c r="Y161" i="3" s="1"/>
  <c r="Z157" i="3"/>
  <c r="Y157" i="3" s="1"/>
  <c r="Z153" i="3"/>
  <c r="Y153" i="3" s="1"/>
  <c r="Z149" i="3"/>
  <c r="Y149" i="3" s="1"/>
  <c r="Z145" i="3"/>
  <c r="Y145" i="3" s="1"/>
  <c r="Z141" i="3"/>
  <c r="Y141" i="3" s="1"/>
  <c r="Z137" i="3"/>
  <c r="Y137" i="3" s="1"/>
  <c r="Z133" i="3"/>
  <c r="Y133" i="3" s="1"/>
  <c r="Z129" i="3"/>
  <c r="Y129" i="3" s="1"/>
  <c r="Z125" i="3"/>
  <c r="Y125" i="3" s="1"/>
  <c r="Z121" i="3"/>
  <c r="Y121" i="3" s="1"/>
  <c r="Z117" i="3"/>
  <c r="Y117" i="3" s="1"/>
  <c r="Z109" i="3"/>
  <c r="Y109" i="3" s="1"/>
  <c r="Z94" i="3"/>
  <c r="Y94" i="3" s="1"/>
  <c r="Z78" i="3"/>
  <c r="Y78" i="3" s="1"/>
  <c r="Z62" i="3"/>
  <c r="Y62" i="3" s="1"/>
  <c r="Z46" i="3"/>
  <c r="Z30" i="3"/>
  <c r="Y30" i="3" s="1"/>
  <c r="Z186" i="3"/>
  <c r="Y186" i="3" s="1"/>
  <c r="Z184" i="3"/>
  <c r="Y184" i="3" s="1"/>
  <c r="Z182" i="3"/>
  <c r="Y182" i="3" s="1"/>
  <c r="Z180" i="3"/>
  <c r="Y180" i="3" s="1"/>
  <c r="Z178" i="3"/>
  <c r="Y178" i="3" s="1"/>
  <c r="Z176" i="3"/>
  <c r="Y176" i="3" s="1"/>
  <c r="Z174" i="3"/>
  <c r="Y174" i="3" s="1"/>
  <c r="Z172" i="3"/>
  <c r="Y172" i="3" s="1"/>
  <c r="Z170" i="3"/>
  <c r="Y170" i="3" s="1"/>
  <c r="Z168" i="3"/>
  <c r="Y168" i="3" s="1"/>
  <c r="Z166" i="3"/>
  <c r="Y166" i="3" s="1"/>
  <c r="Z164" i="3"/>
  <c r="Y164" i="3" s="1"/>
  <c r="Z162" i="3"/>
  <c r="Y162" i="3" s="1"/>
  <c r="Z160" i="3"/>
  <c r="Y160" i="3" s="1"/>
  <c r="Z158" i="3"/>
  <c r="Y158" i="3" s="1"/>
  <c r="Z156" i="3"/>
  <c r="Y156" i="3" s="1"/>
  <c r="Z154" i="3"/>
  <c r="Y154" i="3" s="1"/>
  <c r="Z152" i="3"/>
  <c r="Y152" i="3" s="1"/>
  <c r="Z150" i="3"/>
  <c r="Y150" i="3" s="1"/>
  <c r="Z148" i="3"/>
  <c r="Y148" i="3" s="1"/>
  <c r="Z146" i="3"/>
  <c r="Y146" i="3" s="1"/>
  <c r="Z144" i="3"/>
  <c r="Y144" i="3" s="1"/>
  <c r="Z142" i="3"/>
  <c r="Y142" i="3" s="1"/>
  <c r="Z140" i="3"/>
  <c r="Y140" i="3" s="1"/>
  <c r="Z138" i="3"/>
  <c r="Y138" i="3" s="1"/>
  <c r="Z136" i="3"/>
  <c r="Y136" i="3" s="1"/>
  <c r="Z134" i="3"/>
  <c r="Y134" i="3" s="1"/>
  <c r="Z132" i="3"/>
  <c r="Y132" i="3" s="1"/>
  <c r="Z130" i="3"/>
  <c r="Y130" i="3" s="1"/>
  <c r="Z128" i="3"/>
  <c r="Y128" i="3" s="1"/>
  <c r="Z126" i="3"/>
  <c r="Y126" i="3" s="1"/>
  <c r="Z124" i="3"/>
  <c r="Y124" i="3" s="1"/>
  <c r="Z122" i="3"/>
  <c r="Y122" i="3" s="1"/>
  <c r="Z120" i="3"/>
  <c r="Y120" i="3" s="1"/>
  <c r="Z118" i="3"/>
  <c r="Y118" i="3" s="1"/>
  <c r="Z115" i="3"/>
  <c r="Y115" i="3" s="1"/>
  <c r="Z111" i="3"/>
  <c r="Y111" i="3" s="1"/>
  <c r="Z106" i="3"/>
  <c r="Y106" i="3" s="1"/>
  <c r="Z98" i="3"/>
  <c r="Y98" i="3" s="1"/>
  <c r="Z90" i="3"/>
  <c r="Y90" i="3" s="1"/>
  <c r="Z82" i="3"/>
  <c r="Y82" i="3" s="1"/>
  <c r="Z74" i="3"/>
  <c r="Y74" i="3" s="1"/>
  <c r="Z66" i="3"/>
  <c r="Y66" i="3" s="1"/>
  <c r="Z58" i="3"/>
  <c r="Y58" i="3" s="1"/>
  <c r="Z50" i="3"/>
  <c r="Y50" i="3" s="1"/>
  <c r="Z42" i="3"/>
  <c r="Y42" i="3" s="1"/>
  <c r="Z34" i="3"/>
  <c r="Y34" i="3" s="1"/>
  <c r="Z26" i="3"/>
  <c r="Y26" i="3" s="1"/>
  <c r="Z116" i="3"/>
  <c r="Y116" i="3" s="1"/>
  <c r="Z114" i="3"/>
  <c r="Y114" i="3" s="1"/>
  <c r="Z112" i="3"/>
  <c r="Y112" i="3" s="1"/>
  <c r="Z110" i="3"/>
  <c r="Y110" i="3" s="1"/>
  <c r="Z108" i="3"/>
  <c r="Y108" i="3" s="1"/>
  <c r="Z104" i="3"/>
  <c r="Y104" i="3" s="1"/>
  <c r="Z100" i="3"/>
  <c r="Y100" i="3" s="1"/>
  <c r="Z96" i="3"/>
  <c r="Y96" i="3" s="1"/>
  <c r="Z92" i="3"/>
  <c r="Y92" i="3" s="1"/>
  <c r="Z88" i="3"/>
  <c r="Y88" i="3" s="1"/>
  <c r="Z84" i="3"/>
  <c r="Y84" i="3" s="1"/>
  <c r="Z80" i="3"/>
  <c r="Y80" i="3" s="1"/>
  <c r="Z76" i="3"/>
  <c r="Y76" i="3" s="1"/>
  <c r="Z72" i="3"/>
  <c r="Y72" i="3" s="1"/>
  <c r="Z68" i="3"/>
  <c r="Y68" i="3" s="1"/>
  <c r="Z64" i="3"/>
  <c r="Y64" i="3" s="1"/>
  <c r="Z60" i="3"/>
  <c r="Y60" i="3" s="1"/>
  <c r="Z56" i="3"/>
  <c r="Y56" i="3" s="1"/>
  <c r="Z52" i="3"/>
  <c r="Y52" i="3" s="1"/>
  <c r="Z48" i="3"/>
  <c r="Y48" i="3" s="1"/>
  <c r="Z44" i="3"/>
  <c r="Y44" i="3" s="1"/>
  <c r="Z40" i="3"/>
  <c r="Y40" i="3" s="1"/>
  <c r="Z36" i="3"/>
  <c r="Y36" i="3" s="1"/>
  <c r="Z32" i="3"/>
  <c r="Y32" i="3" s="1"/>
  <c r="Z28" i="3"/>
  <c r="Y28" i="3" s="1"/>
  <c r="Z24" i="3"/>
  <c r="Y24" i="3" s="1"/>
  <c r="Z107" i="3"/>
  <c r="Y107" i="3" s="1"/>
  <c r="Z105" i="3"/>
  <c r="Y105" i="3" s="1"/>
  <c r="Z103" i="3"/>
  <c r="Y103" i="3" s="1"/>
  <c r="Z101" i="3"/>
  <c r="Y101" i="3" s="1"/>
  <c r="Z99" i="3"/>
  <c r="Y99" i="3" s="1"/>
  <c r="Z97" i="3"/>
  <c r="Y97" i="3" s="1"/>
  <c r="Z95" i="3"/>
  <c r="Y95" i="3" s="1"/>
  <c r="Z93" i="3"/>
  <c r="Y93" i="3" s="1"/>
  <c r="Z91" i="3"/>
  <c r="Y91" i="3" s="1"/>
  <c r="Z89" i="3"/>
  <c r="Y89" i="3" s="1"/>
  <c r="Z87" i="3"/>
  <c r="Y87" i="3" s="1"/>
  <c r="Z85" i="3"/>
  <c r="Y85" i="3" s="1"/>
  <c r="Z83" i="3"/>
  <c r="Y83" i="3" s="1"/>
  <c r="Z81" i="3"/>
  <c r="Y81" i="3" s="1"/>
  <c r="Z79" i="3"/>
  <c r="Y79" i="3" s="1"/>
  <c r="Z77" i="3"/>
  <c r="Y77" i="3" s="1"/>
  <c r="Z75" i="3"/>
  <c r="Y75" i="3" s="1"/>
  <c r="Z73" i="3"/>
  <c r="Y73" i="3" s="1"/>
  <c r="Z71" i="3"/>
  <c r="Y71" i="3" s="1"/>
  <c r="Z69" i="3"/>
  <c r="Y69" i="3" s="1"/>
  <c r="Z67" i="3"/>
  <c r="Y67" i="3" s="1"/>
  <c r="Z65" i="3"/>
  <c r="Y65" i="3" s="1"/>
  <c r="Z63" i="3"/>
  <c r="Y63" i="3" s="1"/>
  <c r="Z61" i="3"/>
  <c r="Y61" i="3" s="1"/>
  <c r="Z59" i="3"/>
  <c r="Y59" i="3" s="1"/>
  <c r="Z57" i="3"/>
  <c r="Y57" i="3" s="1"/>
  <c r="Z55" i="3"/>
  <c r="Y55" i="3" s="1"/>
  <c r="Z53" i="3"/>
  <c r="Y53" i="3" s="1"/>
  <c r="Z51" i="3"/>
  <c r="Y51" i="3" s="1"/>
  <c r="Z49" i="3"/>
  <c r="Y49" i="3" s="1"/>
  <c r="Z47" i="3"/>
  <c r="Y47" i="3" s="1"/>
  <c r="Z45" i="3"/>
  <c r="Y45" i="3" s="1"/>
  <c r="Z43" i="3"/>
  <c r="Y43" i="3" s="1"/>
  <c r="Z41" i="3"/>
  <c r="Y41" i="3" s="1"/>
  <c r="Z39" i="3"/>
  <c r="Y39" i="3" s="1"/>
  <c r="Z37" i="3"/>
  <c r="Y37" i="3" s="1"/>
  <c r="Z35" i="3"/>
  <c r="Y35" i="3" s="1"/>
  <c r="Z33" i="3"/>
  <c r="Y33" i="3" s="1"/>
  <c r="Z31" i="3"/>
  <c r="Y31" i="3" s="1"/>
  <c r="Z29" i="3"/>
  <c r="Y29" i="3" s="1"/>
  <c r="Z25" i="3"/>
  <c r="Y25" i="3" s="1"/>
  <c r="Z23" i="3"/>
  <c r="Y23" i="3" s="1"/>
  <c r="N22" i="3"/>
  <c r="M22" i="3" s="1"/>
  <c r="N23" i="3"/>
  <c r="M23" i="3" s="1"/>
  <c r="N24" i="3"/>
  <c r="M24" i="3" s="1"/>
  <c r="N25" i="3"/>
  <c r="M25" i="3" s="1"/>
  <c r="N26" i="3"/>
  <c r="M26" i="3" s="1"/>
  <c r="N28" i="3"/>
  <c r="M28" i="3" s="1"/>
  <c r="N29" i="3"/>
  <c r="M29" i="3" s="1"/>
  <c r="N30" i="3"/>
  <c r="M30" i="3" s="1"/>
  <c r="N31" i="3"/>
  <c r="M31" i="3" s="1"/>
  <c r="N32" i="3"/>
  <c r="M32" i="3" s="1"/>
  <c r="N33" i="3"/>
  <c r="M33" i="3" s="1"/>
  <c r="N34" i="3"/>
  <c r="M34" i="3" s="1"/>
  <c r="N35" i="3"/>
  <c r="M35" i="3" s="1"/>
  <c r="N36" i="3"/>
  <c r="M36" i="3" s="1"/>
  <c r="N37" i="3"/>
  <c r="M37" i="3" s="1"/>
  <c r="N38" i="3"/>
  <c r="M38" i="3" s="1"/>
  <c r="N39" i="3"/>
  <c r="M39" i="3" s="1"/>
  <c r="N40" i="3"/>
  <c r="M40" i="3" s="1"/>
  <c r="N41" i="3"/>
  <c r="M41" i="3" s="1"/>
  <c r="N42" i="3"/>
  <c r="M42" i="3" s="1"/>
  <c r="N43" i="3"/>
  <c r="M43" i="3" s="1"/>
  <c r="N44" i="3"/>
  <c r="M44" i="3" s="1"/>
  <c r="N45" i="3"/>
  <c r="M45" i="3" s="1"/>
  <c r="N46" i="3"/>
  <c r="M46" i="3" s="1"/>
  <c r="N47" i="3"/>
  <c r="M47" i="3" s="1"/>
  <c r="N48" i="3"/>
  <c r="M48" i="3" s="1"/>
  <c r="N49" i="3"/>
  <c r="M49" i="3" s="1"/>
  <c r="N50" i="3"/>
  <c r="M50" i="3" s="1"/>
  <c r="N51" i="3"/>
  <c r="M51" i="3" s="1"/>
  <c r="N52" i="3"/>
  <c r="M52" i="3" s="1"/>
  <c r="N53" i="3"/>
  <c r="M53" i="3" s="1"/>
  <c r="N54" i="3"/>
  <c r="M54" i="3" s="1"/>
  <c r="N55" i="3"/>
  <c r="M55" i="3" s="1"/>
  <c r="N56" i="3"/>
  <c r="M56" i="3" s="1"/>
  <c r="N57" i="3"/>
  <c r="M57" i="3" s="1"/>
  <c r="N58" i="3"/>
  <c r="M58" i="3" s="1"/>
  <c r="N59" i="3"/>
  <c r="M59" i="3" s="1"/>
  <c r="N60" i="3"/>
  <c r="M60" i="3" s="1"/>
  <c r="N61" i="3"/>
  <c r="M61" i="3" s="1"/>
  <c r="N62" i="3"/>
  <c r="M62" i="3" s="1"/>
  <c r="N63" i="3"/>
  <c r="M63" i="3" s="1"/>
  <c r="N64" i="3"/>
  <c r="M64" i="3" s="1"/>
  <c r="N65" i="3"/>
  <c r="M65" i="3" s="1"/>
  <c r="N66" i="3"/>
  <c r="M66" i="3" s="1"/>
  <c r="N67" i="3"/>
  <c r="M67" i="3" s="1"/>
  <c r="N68" i="3"/>
  <c r="M68" i="3" s="1"/>
  <c r="N69" i="3"/>
  <c r="M69" i="3" s="1"/>
  <c r="N70" i="3"/>
  <c r="M70" i="3" s="1"/>
  <c r="N71" i="3"/>
  <c r="M71" i="3" s="1"/>
  <c r="N72" i="3"/>
  <c r="M72" i="3" s="1"/>
  <c r="N73" i="3"/>
  <c r="M73" i="3" s="1"/>
  <c r="N74" i="3"/>
  <c r="M74" i="3" s="1"/>
  <c r="N75" i="3"/>
  <c r="M75" i="3" s="1"/>
  <c r="N76" i="3"/>
  <c r="M76" i="3" s="1"/>
  <c r="N77" i="3"/>
  <c r="M77" i="3" s="1"/>
  <c r="N78" i="3"/>
  <c r="M78" i="3" s="1"/>
  <c r="N79" i="3"/>
  <c r="M79" i="3" s="1"/>
  <c r="N80" i="3"/>
  <c r="M80" i="3" s="1"/>
  <c r="N81" i="3"/>
  <c r="M81" i="3" s="1"/>
  <c r="N82" i="3"/>
  <c r="M82" i="3" s="1"/>
  <c r="N83" i="3"/>
  <c r="M83" i="3" s="1"/>
  <c r="N84" i="3"/>
  <c r="M84" i="3" s="1"/>
  <c r="N85" i="3"/>
  <c r="M85" i="3" s="1"/>
  <c r="N86" i="3"/>
  <c r="M86" i="3" s="1"/>
  <c r="N87" i="3"/>
  <c r="M87" i="3" s="1"/>
  <c r="N88" i="3"/>
  <c r="M88" i="3" s="1"/>
  <c r="N89" i="3"/>
  <c r="M89" i="3" s="1"/>
  <c r="N90" i="3"/>
  <c r="M90" i="3" s="1"/>
  <c r="N91" i="3"/>
  <c r="M91" i="3" s="1"/>
  <c r="N92" i="3"/>
  <c r="M92" i="3" s="1"/>
  <c r="N93" i="3"/>
  <c r="M93" i="3" s="1"/>
  <c r="N94" i="3"/>
  <c r="M94" i="3" s="1"/>
  <c r="N95" i="3"/>
  <c r="M95" i="3" s="1"/>
  <c r="N96" i="3"/>
  <c r="M96" i="3" s="1"/>
  <c r="N97" i="3"/>
  <c r="M97" i="3" s="1"/>
  <c r="N98" i="3"/>
  <c r="M98" i="3" s="1"/>
  <c r="N99" i="3"/>
  <c r="M99" i="3" s="1"/>
  <c r="N100" i="3"/>
  <c r="M100" i="3" s="1"/>
  <c r="N101" i="3"/>
  <c r="M101" i="3" s="1"/>
  <c r="N102" i="3"/>
  <c r="M102" i="3" s="1"/>
  <c r="N103" i="3"/>
  <c r="M103" i="3" s="1"/>
  <c r="N104" i="3"/>
  <c r="M104" i="3" s="1"/>
  <c r="N105" i="3"/>
  <c r="M105" i="3" s="1"/>
  <c r="N106" i="3"/>
  <c r="M106" i="3" s="1"/>
  <c r="N107" i="3"/>
  <c r="M107" i="3" s="1"/>
  <c r="N108" i="3"/>
  <c r="M108" i="3" s="1"/>
  <c r="N109" i="3"/>
  <c r="M109" i="3" s="1"/>
  <c r="N110" i="3"/>
  <c r="M110" i="3" s="1"/>
  <c r="N111" i="3"/>
  <c r="M111" i="3" s="1"/>
  <c r="N112" i="3"/>
  <c r="M112" i="3" s="1"/>
  <c r="N113" i="3"/>
  <c r="M113" i="3" s="1"/>
  <c r="N114" i="3"/>
  <c r="M114" i="3" s="1"/>
  <c r="N115" i="3"/>
  <c r="M115" i="3" s="1"/>
  <c r="N116" i="3"/>
  <c r="M116" i="3" s="1"/>
  <c r="N117" i="3"/>
  <c r="M117" i="3" s="1"/>
  <c r="N118" i="3"/>
  <c r="M118" i="3" s="1"/>
  <c r="N119" i="3"/>
  <c r="M119" i="3" s="1"/>
  <c r="N120" i="3"/>
  <c r="M120" i="3" s="1"/>
  <c r="N121" i="3"/>
  <c r="M121" i="3" s="1"/>
  <c r="N122" i="3"/>
  <c r="M122" i="3" s="1"/>
  <c r="N123" i="3"/>
  <c r="M123" i="3" s="1"/>
  <c r="N124" i="3"/>
  <c r="M124" i="3" s="1"/>
  <c r="N125" i="3"/>
  <c r="M125" i="3" s="1"/>
  <c r="N126" i="3"/>
  <c r="M126" i="3" s="1"/>
  <c r="N127" i="3"/>
  <c r="M127" i="3" s="1"/>
  <c r="N128" i="3"/>
  <c r="M128" i="3" s="1"/>
  <c r="N129" i="3"/>
  <c r="M129" i="3" s="1"/>
  <c r="N130" i="3"/>
  <c r="M130" i="3" s="1"/>
  <c r="N131" i="3"/>
  <c r="M131" i="3" s="1"/>
  <c r="N132" i="3"/>
  <c r="M132" i="3" s="1"/>
  <c r="N133" i="3"/>
  <c r="M133" i="3" s="1"/>
  <c r="N134" i="3"/>
  <c r="M134" i="3" s="1"/>
  <c r="N135" i="3"/>
  <c r="M135" i="3" s="1"/>
  <c r="N136" i="3"/>
  <c r="M136" i="3" s="1"/>
  <c r="N137" i="3"/>
  <c r="M137" i="3" s="1"/>
  <c r="N138" i="3"/>
  <c r="M138" i="3" s="1"/>
  <c r="N139" i="3"/>
  <c r="M139" i="3" s="1"/>
  <c r="N140" i="3"/>
  <c r="M140" i="3" s="1"/>
  <c r="N141" i="3"/>
  <c r="M141" i="3" s="1"/>
  <c r="N142" i="3"/>
  <c r="M142" i="3" s="1"/>
  <c r="N143" i="3"/>
  <c r="M143" i="3" s="1"/>
  <c r="N144" i="3"/>
  <c r="M144" i="3" s="1"/>
  <c r="N145" i="3"/>
  <c r="M145" i="3" s="1"/>
  <c r="N146" i="3"/>
  <c r="M146" i="3" s="1"/>
  <c r="N147" i="3"/>
  <c r="M147" i="3" s="1"/>
  <c r="N148" i="3"/>
  <c r="M148" i="3" s="1"/>
  <c r="N149" i="3"/>
  <c r="M149" i="3" s="1"/>
  <c r="N150" i="3"/>
  <c r="M150" i="3" s="1"/>
  <c r="N151" i="3"/>
  <c r="M151" i="3" s="1"/>
  <c r="N152" i="3"/>
  <c r="M152" i="3" s="1"/>
  <c r="N153" i="3"/>
  <c r="M153" i="3" s="1"/>
  <c r="N154" i="3"/>
  <c r="M154" i="3" s="1"/>
  <c r="N155" i="3"/>
  <c r="M155" i="3" s="1"/>
  <c r="N156" i="3"/>
  <c r="M156" i="3" s="1"/>
  <c r="N157" i="3"/>
  <c r="M157" i="3" s="1"/>
  <c r="N158" i="3"/>
  <c r="M158" i="3" s="1"/>
  <c r="N159" i="3"/>
  <c r="M159" i="3" s="1"/>
  <c r="N160" i="3"/>
  <c r="M160" i="3" s="1"/>
  <c r="N161" i="3"/>
  <c r="M161" i="3" s="1"/>
  <c r="N162" i="3"/>
  <c r="M162" i="3" s="1"/>
  <c r="N163" i="3"/>
  <c r="M163" i="3" s="1"/>
  <c r="N164" i="3"/>
  <c r="M164" i="3" s="1"/>
  <c r="N165" i="3"/>
  <c r="M165" i="3" s="1"/>
  <c r="N166" i="3"/>
  <c r="M166" i="3" s="1"/>
  <c r="N167" i="3"/>
  <c r="M167" i="3" s="1"/>
  <c r="N168" i="3"/>
  <c r="M168" i="3" s="1"/>
  <c r="N169" i="3"/>
  <c r="M169" i="3" s="1"/>
  <c r="N170" i="3"/>
  <c r="M170" i="3" s="1"/>
  <c r="N171" i="3"/>
  <c r="M171" i="3" s="1"/>
  <c r="N172" i="3"/>
  <c r="M172" i="3" s="1"/>
  <c r="N173" i="3"/>
  <c r="M173" i="3" s="1"/>
  <c r="N174" i="3"/>
  <c r="M174" i="3" s="1"/>
  <c r="N175" i="3"/>
  <c r="M175" i="3" s="1"/>
  <c r="N176" i="3"/>
  <c r="M176" i="3" s="1"/>
  <c r="N177" i="3"/>
  <c r="M177" i="3" s="1"/>
  <c r="N178" i="3"/>
  <c r="M178" i="3" s="1"/>
  <c r="N179" i="3"/>
  <c r="M179" i="3" s="1"/>
  <c r="N180" i="3"/>
  <c r="M180" i="3" s="1"/>
  <c r="N181" i="3"/>
  <c r="M181" i="3" s="1"/>
  <c r="N182" i="3"/>
  <c r="M182" i="3" s="1"/>
  <c r="N183" i="3"/>
  <c r="M183" i="3" s="1"/>
  <c r="N184" i="3"/>
  <c r="M184" i="3" s="1"/>
  <c r="N185" i="3"/>
  <c r="M185" i="3" s="1"/>
  <c r="N186" i="3"/>
  <c r="M186" i="3" s="1"/>
  <c r="N187" i="3"/>
  <c r="M187" i="3" s="1"/>
  <c r="N188" i="3"/>
  <c r="M188" i="3" s="1"/>
  <c r="N189" i="3"/>
  <c r="M189" i="3" s="1"/>
  <c r="N190" i="3"/>
  <c r="M190" i="3" s="1"/>
  <c r="N191" i="3"/>
  <c r="M191" i="3" s="1"/>
  <c r="N192" i="3"/>
  <c r="M192" i="3" s="1"/>
  <c r="N193" i="3"/>
  <c r="M193" i="3" s="1"/>
  <c r="N194" i="3"/>
  <c r="M194" i="3" s="1"/>
  <c r="N195" i="3"/>
  <c r="M195" i="3" s="1"/>
  <c r="N196" i="3"/>
  <c r="M196" i="3" s="1"/>
  <c r="N197" i="3"/>
  <c r="M197" i="3" s="1"/>
  <c r="N198" i="3"/>
  <c r="M198" i="3" s="1"/>
  <c r="N199" i="3"/>
  <c r="M199" i="3" s="1"/>
  <c r="N200" i="3"/>
  <c r="M200" i="3" s="1"/>
  <c r="N201" i="3"/>
  <c r="M201" i="3" s="1"/>
  <c r="N202" i="3"/>
  <c r="M202" i="3" s="1"/>
  <c r="N203" i="3"/>
  <c r="M203" i="3" s="1"/>
  <c r="Y46" i="3" l="1"/>
  <c r="AO200" i="3"/>
  <c r="AK200" i="3"/>
  <c r="AC200" i="3"/>
  <c r="AG200" i="3"/>
  <c r="AO192" i="3"/>
  <c r="AK192" i="3"/>
  <c r="AG192" i="3"/>
  <c r="AC192" i="3"/>
  <c r="AO184" i="3"/>
  <c r="AK184" i="3"/>
  <c r="AG184" i="3"/>
  <c r="AC184" i="3"/>
  <c r="AO176" i="3"/>
  <c r="AK176" i="3"/>
  <c r="AG176" i="3"/>
  <c r="AC176" i="3"/>
  <c r="AO168" i="3"/>
  <c r="AK168" i="3"/>
  <c r="AG168" i="3"/>
  <c r="AC168" i="3"/>
  <c r="AO160" i="3"/>
  <c r="AK160" i="3"/>
  <c r="AG160" i="3"/>
  <c r="AC160" i="3"/>
  <c r="AO152" i="3"/>
  <c r="AK152" i="3"/>
  <c r="AG152" i="3"/>
  <c r="AC152" i="3"/>
  <c r="AO144" i="3"/>
  <c r="AK144" i="3"/>
  <c r="AG144" i="3"/>
  <c r="AC144" i="3"/>
  <c r="AO136" i="3"/>
  <c r="AK136" i="3"/>
  <c r="AG136" i="3"/>
  <c r="AC136" i="3"/>
  <c r="AO198" i="3"/>
  <c r="AK198" i="3"/>
  <c r="AC198" i="3"/>
  <c r="AG198" i="3"/>
  <c r="AO190" i="3"/>
  <c r="AK190" i="3"/>
  <c r="AG190" i="3"/>
  <c r="AC190" i="3"/>
  <c r="AO182" i="3"/>
  <c r="AK182" i="3"/>
  <c r="AG182" i="3"/>
  <c r="AC182" i="3"/>
  <c r="AO174" i="3"/>
  <c r="AK174" i="3"/>
  <c r="AG174" i="3"/>
  <c r="AC174" i="3"/>
  <c r="AO166" i="3"/>
  <c r="AK166" i="3"/>
  <c r="AG166" i="3"/>
  <c r="AC166" i="3"/>
  <c r="AO158" i="3"/>
  <c r="AK158" i="3"/>
  <c r="AG158" i="3"/>
  <c r="AC158" i="3"/>
  <c r="AO150" i="3"/>
  <c r="AK150" i="3"/>
  <c r="AG150" i="3"/>
  <c r="AC150" i="3"/>
  <c r="AO142" i="3"/>
  <c r="AK142" i="3"/>
  <c r="AG142" i="3"/>
  <c r="AC142" i="3"/>
  <c r="AO134" i="3"/>
  <c r="AK134" i="3"/>
  <c r="AG134" i="3"/>
  <c r="AC134" i="3"/>
  <c r="AK203" i="3"/>
  <c r="AO203" i="3"/>
  <c r="AG203" i="3"/>
  <c r="AC203" i="3"/>
  <c r="AK199" i="3"/>
  <c r="AO199" i="3"/>
  <c r="AG199" i="3"/>
  <c r="AC199" i="3"/>
  <c r="AK195" i="3"/>
  <c r="AO195" i="3"/>
  <c r="AG195" i="3"/>
  <c r="AC195" i="3"/>
  <c r="AK191" i="3"/>
  <c r="AO191" i="3"/>
  <c r="AG191" i="3"/>
  <c r="AC191" i="3"/>
  <c r="AK187" i="3"/>
  <c r="AO187" i="3"/>
  <c r="AG187" i="3"/>
  <c r="AC187" i="3"/>
  <c r="AK183" i="3"/>
  <c r="AO183" i="3"/>
  <c r="AG183" i="3"/>
  <c r="AC183" i="3"/>
  <c r="AO179" i="3"/>
  <c r="AK179" i="3"/>
  <c r="AG179" i="3"/>
  <c r="AC179" i="3"/>
  <c r="AO175" i="3"/>
  <c r="AK175" i="3"/>
  <c r="AG175" i="3"/>
  <c r="AC175" i="3"/>
  <c r="AO171" i="3"/>
  <c r="AK171" i="3"/>
  <c r="AG171" i="3"/>
  <c r="AC171" i="3"/>
  <c r="AO167" i="3"/>
  <c r="AK167" i="3"/>
  <c r="AG167" i="3"/>
  <c r="AC167" i="3"/>
  <c r="AO163" i="3"/>
  <c r="AK163" i="3"/>
  <c r="AG163" i="3"/>
  <c r="AC163" i="3"/>
  <c r="AO159" i="3"/>
  <c r="AK159" i="3"/>
  <c r="AG159" i="3"/>
  <c r="AC159" i="3"/>
  <c r="AO155" i="3"/>
  <c r="AK155" i="3"/>
  <c r="AG155" i="3"/>
  <c r="AC155" i="3"/>
  <c r="AO151" i="3"/>
  <c r="AK151" i="3"/>
  <c r="AG151" i="3"/>
  <c r="AC151" i="3"/>
  <c r="AO147" i="3"/>
  <c r="AK147" i="3"/>
  <c r="AG147" i="3"/>
  <c r="AC147" i="3"/>
  <c r="AO143" i="3"/>
  <c r="AK143" i="3"/>
  <c r="AG143" i="3"/>
  <c r="AC143" i="3"/>
  <c r="AO139" i="3"/>
  <c r="AK139" i="3"/>
  <c r="AG139" i="3"/>
  <c r="AC139" i="3"/>
  <c r="AO135" i="3"/>
  <c r="AK135" i="3"/>
  <c r="AG135" i="3"/>
  <c r="AC135" i="3"/>
  <c r="AO131" i="3"/>
  <c r="AK131" i="3"/>
  <c r="AG131" i="3"/>
  <c r="AC131" i="3"/>
  <c r="AO127" i="3"/>
  <c r="AK127" i="3"/>
  <c r="AG127" i="3"/>
  <c r="AC127" i="3"/>
  <c r="AO123" i="3"/>
  <c r="AK123" i="3"/>
  <c r="AG123" i="3"/>
  <c r="AC123" i="3"/>
  <c r="AO119" i="3"/>
  <c r="AK119" i="3"/>
  <c r="AG119" i="3"/>
  <c r="AC119" i="3"/>
  <c r="AO115" i="3"/>
  <c r="AK115" i="3"/>
  <c r="AG115" i="3"/>
  <c r="AC115" i="3"/>
  <c r="AO111" i="3"/>
  <c r="AK111" i="3"/>
  <c r="AG111" i="3"/>
  <c r="AC111" i="3"/>
  <c r="AO107" i="3"/>
  <c r="AK107" i="3"/>
  <c r="AG107" i="3"/>
  <c r="AC107" i="3"/>
  <c r="AO103" i="3"/>
  <c r="AK103" i="3"/>
  <c r="AG103" i="3"/>
  <c r="AC103" i="3"/>
  <c r="AO99" i="3"/>
  <c r="AK99" i="3"/>
  <c r="AG99" i="3"/>
  <c r="AC99" i="3"/>
  <c r="AO95" i="3"/>
  <c r="AK95" i="3"/>
  <c r="AG95" i="3"/>
  <c r="AC95" i="3"/>
  <c r="AO91" i="3"/>
  <c r="AK91" i="3"/>
  <c r="AG91" i="3"/>
  <c r="AC91" i="3"/>
  <c r="AO87" i="3"/>
  <c r="AK87" i="3"/>
  <c r="AG87" i="3"/>
  <c r="AC87" i="3"/>
  <c r="AO83" i="3"/>
  <c r="AK83" i="3"/>
  <c r="AG83" i="3"/>
  <c r="AC83" i="3"/>
  <c r="AO79" i="3"/>
  <c r="AK79" i="3"/>
  <c r="AG79" i="3"/>
  <c r="AC79" i="3"/>
  <c r="AO75" i="3"/>
  <c r="AK75" i="3"/>
  <c r="AG75" i="3"/>
  <c r="AC75" i="3"/>
  <c r="AO71" i="3"/>
  <c r="AK71" i="3"/>
  <c r="AG71" i="3"/>
  <c r="AC71" i="3"/>
  <c r="AO67" i="3"/>
  <c r="AK67" i="3"/>
  <c r="AG67" i="3"/>
  <c r="AC67" i="3"/>
  <c r="AO63" i="3"/>
  <c r="AK63" i="3"/>
  <c r="AG63" i="3"/>
  <c r="AC63" i="3"/>
  <c r="AO59" i="3"/>
  <c r="AK59" i="3"/>
  <c r="AG59" i="3"/>
  <c r="AC59" i="3"/>
  <c r="AO55" i="3"/>
  <c r="AK55" i="3"/>
  <c r="AG55" i="3"/>
  <c r="AC55" i="3"/>
  <c r="AO51" i="3"/>
  <c r="AK51" i="3"/>
  <c r="AG51" i="3"/>
  <c r="AC51" i="3"/>
  <c r="AO47" i="3"/>
  <c r="AK47" i="3"/>
  <c r="AG47" i="3"/>
  <c r="AC47" i="3"/>
  <c r="AO39" i="3"/>
  <c r="AG39" i="3"/>
  <c r="AK39" i="3"/>
  <c r="AC39" i="3"/>
  <c r="AO35" i="3"/>
  <c r="AG35" i="3"/>
  <c r="AK35" i="3"/>
  <c r="AC35" i="3"/>
  <c r="AO31" i="3"/>
  <c r="AG31" i="3"/>
  <c r="AK31" i="3"/>
  <c r="AC31" i="3"/>
  <c r="AO19" i="3"/>
  <c r="AG19" i="3"/>
  <c r="AK19" i="3"/>
  <c r="AC19" i="3"/>
  <c r="AO15" i="3"/>
  <c r="AG15" i="3"/>
  <c r="AK15" i="3"/>
  <c r="AC15" i="3"/>
  <c r="AO128" i="3"/>
  <c r="AK128" i="3"/>
  <c r="AG128" i="3"/>
  <c r="AC128" i="3"/>
  <c r="AO124" i="3"/>
  <c r="AK124" i="3"/>
  <c r="AG124" i="3"/>
  <c r="AC124" i="3"/>
  <c r="AO120" i="3"/>
  <c r="AK120" i="3"/>
  <c r="AG120" i="3"/>
  <c r="AC120" i="3"/>
  <c r="AO116" i="3"/>
  <c r="AK116" i="3"/>
  <c r="AG116" i="3"/>
  <c r="AC116" i="3"/>
  <c r="AO112" i="3"/>
  <c r="AK112" i="3"/>
  <c r="AG112" i="3"/>
  <c r="AC112" i="3"/>
  <c r="AO108" i="3"/>
  <c r="AK108" i="3"/>
  <c r="AG108" i="3"/>
  <c r="AC108" i="3"/>
  <c r="AO104" i="3"/>
  <c r="AK104" i="3"/>
  <c r="AG104" i="3"/>
  <c r="AC104" i="3"/>
  <c r="AO100" i="3"/>
  <c r="AK100" i="3"/>
  <c r="AG100" i="3"/>
  <c r="AC100" i="3"/>
  <c r="AO96" i="3"/>
  <c r="AK96" i="3"/>
  <c r="AG96" i="3"/>
  <c r="AC96" i="3"/>
  <c r="AO92" i="3"/>
  <c r="AK92" i="3"/>
  <c r="AG92" i="3"/>
  <c r="AC92" i="3"/>
  <c r="AO88" i="3"/>
  <c r="AK88" i="3"/>
  <c r="AG88" i="3"/>
  <c r="AC88" i="3"/>
  <c r="AO84" i="3"/>
  <c r="AK84" i="3"/>
  <c r="AG84" i="3"/>
  <c r="AC84" i="3"/>
  <c r="AO80" i="3"/>
  <c r="AK80" i="3"/>
  <c r="AG80" i="3"/>
  <c r="AC80" i="3"/>
  <c r="AO76" i="3"/>
  <c r="AK76" i="3"/>
  <c r="AG76" i="3"/>
  <c r="AC76" i="3"/>
  <c r="AO72" i="3"/>
  <c r="AK72" i="3"/>
  <c r="AG72" i="3"/>
  <c r="AC72" i="3"/>
  <c r="AO68" i="3"/>
  <c r="AK68" i="3"/>
  <c r="AG68" i="3"/>
  <c r="AC68" i="3"/>
  <c r="AO64" i="3"/>
  <c r="AK64" i="3"/>
  <c r="AG64" i="3"/>
  <c r="AC64" i="3"/>
  <c r="AO60" i="3"/>
  <c r="AK60" i="3"/>
  <c r="AG60" i="3"/>
  <c r="AC60" i="3"/>
  <c r="AO56" i="3"/>
  <c r="AK56" i="3"/>
  <c r="AG56" i="3"/>
  <c r="AC56" i="3"/>
  <c r="AO52" i="3"/>
  <c r="AK52" i="3"/>
  <c r="AG52" i="3"/>
  <c r="AC52" i="3"/>
  <c r="AO48" i="3"/>
  <c r="AK48" i="3"/>
  <c r="AG48" i="3"/>
  <c r="AC48" i="3"/>
  <c r="AO40" i="3"/>
  <c r="AK40" i="3"/>
  <c r="AG40" i="3"/>
  <c r="AC40" i="3"/>
  <c r="AO36" i="3"/>
  <c r="AK36" i="3"/>
  <c r="AG36" i="3"/>
  <c r="AC36" i="3"/>
  <c r="AO32" i="3"/>
  <c r="AK32" i="3"/>
  <c r="AG32" i="3"/>
  <c r="AC32" i="3"/>
  <c r="AO24" i="3"/>
  <c r="AK24" i="3"/>
  <c r="AG24" i="3"/>
  <c r="AC24" i="3"/>
  <c r="AO20" i="3"/>
  <c r="AK20" i="3"/>
  <c r="AG20" i="3"/>
  <c r="AC20" i="3"/>
  <c r="AO16" i="3"/>
  <c r="AK16" i="3"/>
  <c r="AG16" i="3"/>
  <c r="AC16" i="3"/>
  <c r="AO196" i="3"/>
  <c r="AK196" i="3"/>
  <c r="AC196" i="3"/>
  <c r="AG196" i="3"/>
  <c r="AO188" i="3"/>
  <c r="AK188" i="3"/>
  <c r="AG188" i="3"/>
  <c r="AC188" i="3"/>
  <c r="AO180" i="3"/>
  <c r="AK180" i="3"/>
  <c r="AG180" i="3"/>
  <c r="AC180" i="3"/>
  <c r="AO172" i="3"/>
  <c r="AK172" i="3"/>
  <c r="AG172" i="3"/>
  <c r="AC172" i="3"/>
  <c r="AO164" i="3"/>
  <c r="AK164" i="3"/>
  <c r="AG164" i="3"/>
  <c r="AC164" i="3"/>
  <c r="AO156" i="3"/>
  <c r="AK156" i="3"/>
  <c r="AG156" i="3"/>
  <c r="AC156" i="3"/>
  <c r="AO148" i="3"/>
  <c r="AK148" i="3"/>
  <c r="AG148" i="3"/>
  <c r="AC148" i="3"/>
  <c r="AO140" i="3"/>
  <c r="AK140" i="3"/>
  <c r="AG140" i="3"/>
  <c r="AC140" i="3"/>
  <c r="AO132" i="3"/>
  <c r="AK132" i="3"/>
  <c r="AG132" i="3"/>
  <c r="AC132" i="3"/>
  <c r="AO202" i="3"/>
  <c r="AK202" i="3"/>
  <c r="AC202" i="3"/>
  <c r="AG202" i="3"/>
  <c r="AO194" i="3"/>
  <c r="AK194" i="3"/>
  <c r="AG194" i="3"/>
  <c r="AC194" i="3"/>
  <c r="AO186" i="3"/>
  <c r="AK186" i="3"/>
  <c r="AG186" i="3"/>
  <c r="AC186" i="3"/>
  <c r="AO178" i="3"/>
  <c r="AK178" i="3"/>
  <c r="AG178" i="3"/>
  <c r="AC178" i="3"/>
  <c r="AO170" i="3"/>
  <c r="AK170" i="3"/>
  <c r="AG170" i="3"/>
  <c r="AC170" i="3"/>
  <c r="AO162" i="3"/>
  <c r="AK162" i="3"/>
  <c r="AG162" i="3"/>
  <c r="AC162" i="3"/>
  <c r="AO154" i="3"/>
  <c r="AK154" i="3"/>
  <c r="AG154" i="3"/>
  <c r="AC154" i="3"/>
  <c r="AO146" i="3"/>
  <c r="AK146" i="3"/>
  <c r="AG146" i="3"/>
  <c r="AC146" i="3"/>
  <c r="AO138" i="3"/>
  <c r="AK138" i="3"/>
  <c r="AG138" i="3"/>
  <c r="AC138" i="3"/>
  <c r="AO130" i="3"/>
  <c r="AK130" i="3"/>
  <c r="AG130" i="3"/>
  <c r="AC130" i="3"/>
  <c r="AO201" i="3"/>
  <c r="AK201" i="3"/>
  <c r="AG201" i="3"/>
  <c r="AC201" i="3"/>
  <c r="AO197" i="3"/>
  <c r="AK197" i="3"/>
  <c r="AG197" i="3"/>
  <c r="AC197" i="3"/>
  <c r="AO193" i="3"/>
  <c r="AK193" i="3"/>
  <c r="AG193" i="3"/>
  <c r="AC193" i="3"/>
  <c r="AO189" i="3"/>
  <c r="AK189" i="3"/>
  <c r="AG189" i="3"/>
  <c r="AC189" i="3"/>
  <c r="AO185" i="3"/>
  <c r="AK185" i="3"/>
  <c r="AG185" i="3"/>
  <c r="AC185" i="3"/>
  <c r="AO181" i="3"/>
  <c r="AK181" i="3"/>
  <c r="AG181" i="3"/>
  <c r="AC181" i="3"/>
  <c r="AO177" i="3"/>
  <c r="AK177" i="3"/>
  <c r="AG177" i="3"/>
  <c r="AC177" i="3"/>
  <c r="AO173" i="3"/>
  <c r="AK173" i="3"/>
  <c r="AG173" i="3"/>
  <c r="AC173" i="3"/>
  <c r="AO169" i="3"/>
  <c r="AK169" i="3"/>
  <c r="AG169" i="3"/>
  <c r="AC169" i="3"/>
  <c r="AO165" i="3"/>
  <c r="AK165" i="3"/>
  <c r="AG165" i="3"/>
  <c r="AC165" i="3"/>
  <c r="AO161" i="3"/>
  <c r="AK161" i="3"/>
  <c r="AG161" i="3"/>
  <c r="AC161" i="3"/>
  <c r="AO157" i="3"/>
  <c r="AK157" i="3"/>
  <c r="AG157" i="3"/>
  <c r="AC157" i="3"/>
  <c r="AO153" i="3"/>
  <c r="AK153" i="3"/>
  <c r="AG153" i="3"/>
  <c r="AC153" i="3"/>
  <c r="AO149" i="3"/>
  <c r="AK149" i="3"/>
  <c r="AG149" i="3"/>
  <c r="AC149" i="3"/>
  <c r="AO145" i="3"/>
  <c r="AK145" i="3"/>
  <c r="AG145" i="3"/>
  <c r="AC145" i="3"/>
  <c r="AO141" i="3"/>
  <c r="AK141" i="3"/>
  <c r="AG141" i="3"/>
  <c r="AC141" i="3"/>
  <c r="AO137" i="3"/>
  <c r="AK137" i="3"/>
  <c r="AG137" i="3"/>
  <c r="AC137" i="3"/>
  <c r="AO133" i="3"/>
  <c r="AK133" i="3"/>
  <c r="AG133" i="3"/>
  <c r="AC133" i="3"/>
  <c r="AO129" i="3"/>
  <c r="AK129" i="3"/>
  <c r="AG129" i="3"/>
  <c r="AC129" i="3"/>
  <c r="AO125" i="3"/>
  <c r="AK125" i="3"/>
  <c r="AG125" i="3"/>
  <c r="AC125" i="3"/>
  <c r="AO121" i="3"/>
  <c r="AK121" i="3"/>
  <c r="AG121" i="3"/>
  <c r="AC121" i="3"/>
  <c r="AO117" i="3"/>
  <c r="AK117" i="3"/>
  <c r="AG117" i="3"/>
  <c r="AC117" i="3"/>
  <c r="AO113" i="3"/>
  <c r="AK113" i="3"/>
  <c r="AG113" i="3"/>
  <c r="AC113" i="3"/>
  <c r="AO109" i="3"/>
  <c r="AK109" i="3"/>
  <c r="AG109" i="3"/>
  <c r="AC109" i="3"/>
  <c r="AO105" i="3"/>
  <c r="AK105" i="3"/>
  <c r="AG105" i="3"/>
  <c r="AC105" i="3"/>
  <c r="AO101" i="3"/>
  <c r="AK101" i="3"/>
  <c r="AG101" i="3"/>
  <c r="AC101" i="3"/>
  <c r="AO97" i="3"/>
  <c r="AK97" i="3"/>
  <c r="AG97" i="3"/>
  <c r="AC97" i="3"/>
  <c r="AO93" i="3"/>
  <c r="AK93" i="3"/>
  <c r="AG93" i="3"/>
  <c r="AC93" i="3"/>
  <c r="AO89" i="3"/>
  <c r="AK89" i="3"/>
  <c r="AG89" i="3"/>
  <c r="AC89" i="3"/>
  <c r="AO85" i="3"/>
  <c r="AK85" i="3"/>
  <c r="AG85" i="3"/>
  <c r="AC85" i="3"/>
  <c r="AO81" i="3"/>
  <c r="AK81" i="3"/>
  <c r="AG81" i="3"/>
  <c r="AC81" i="3"/>
  <c r="AO77" i="3"/>
  <c r="AK77" i="3"/>
  <c r="AG77" i="3"/>
  <c r="AC77" i="3"/>
  <c r="AO73" i="3"/>
  <c r="AK73" i="3"/>
  <c r="AG73" i="3"/>
  <c r="AC73" i="3"/>
  <c r="AO69" i="3"/>
  <c r="AK69" i="3"/>
  <c r="AG69" i="3"/>
  <c r="AC69" i="3"/>
  <c r="AO65" i="3"/>
  <c r="AK65" i="3"/>
  <c r="AG65" i="3"/>
  <c r="AC65" i="3"/>
  <c r="AO61" i="3"/>
  <c r="AK61" i="3"/>
  <c r="AG61" i="3"/>
  <c r="AC61" i="3"/>
  <c r="AO57" i="3"/>
  <c r="AK57" i="3"/>
  <c r="AG57" i="3"/>
  <c r="AC57" i="3"/>
  <c r="AO53" i="3"/>
  <c r="AK53" i="3"/>
  <c r="AG53" i="3"/>
  <c r="AC53" i="3"/>
  <c r="AO49" i="3"/>
  <c r="AK49" i="3"/>
  <c r="AG49" i="3"/>
  <c r="AC49" i="3"/>
  <c r="AO45" i="3"/>
  <c r="AK45" i="3"/>
  <c r="AG45" i="3"/>
  <c r="AC45" i="3"/>
  <c r="AO37" i="3"/>
  <c r="AK37" i="3"/>
  <c r="AG37" i="3"/>
  <c r="AC37" i="3"/>
  <c r="AO33" i="3"/>
  <c r="AK33" i="3"/>
  <c r="AG33" i="3"/>
  <c r="AC33" i="3"/>
  <c r="AO25" i="3"/>
  <c r="AK25" i="3"/>
  <c r="AG25" i="3"/>
  <c r="AC25" i="3"/>
  <c r="AO17" i="3"/>
  <c r="AK17" i="3"/>
  <c r="AG17" i="3"/>
  <c r="AC17" i="3"/>
  <c r="AO13" i="3"/>
  <c r="AK13" i="3"/>
  <c r="AG13" i="3"/>
  <c r="AC13" i="3"/>
  <c r="AO126" i="3"/>
  <c r="AK126" i="3"/>
  <c r="AG126" i="3"/>
  <c r="AC126" i="3"/>
  <c r="AO122" i="3"/>
  <c r="AK122" i="3"/>
  <c r="AG122" i="3"/>
  <c r="AC122" i="3"/>
  <c r="AO118" i="3"/>
  <c r="AK118" i="3"/>
  <c r="AG118" i="3"/>
  <c r="AC118" i="3"/>
  <c r="AO114" i="3"/>
  <c r="AK114" i="3"/>
  <c r="AG114" i="3"/>
  <c r="AC114" i="3"/>
  <c r="AO110" i="3"/>
  <c r="AK110" i="3"/>
  <c r="AG110" i="3"/>
  <c r="AC110" i="3"/>
  <c r="AO106" i="3"/>
  <c r="AK106" i="3"/>
  <c r="AG106" i="3"/>
  <c r="AC106" i="3"/>
  <c r="AO102" i="3"/>
  <c r="AK102" i="3"/>
  <c r="AG102" i="3"/>
  <c r="AC102" i="3"/>
  <c r="AO98" i="3"/>
  <c r="AK98" i="3"/>
  <c r="AG98" i="3"/>
  <c r="AC98" i="3"/>
  <c r="AO94" i="3"/>
  <c r="AK94" i="3"/>
  <c r="AG94" i="3"/>
  <c r="AC94" i="3"/>
  <c r="AO90" i="3"/>
  <c r="AK90" i="3"/>
  <c r="AG90" i="3"/>
  <c r="AC90" i="3"/>
  <c r="AO86" i="3"/>
  <c r="AK86" i="3"/>
  <c r="AG86" i="3"/>
  <c r="AC86" i="3"/>
  <c r="AO82" i="3"/>
  <c r="AK82" i="3"/>
  <c r="AG82" i="3"/>
  <c r="AC82" i="3"/>
  <c r="AO78" i="3"/>
  <c r="AK78" i="3"/>
  <c r="AG78" i="3"/>
  <c r="AC78" i="3"/>
  <c r="AO74" i="3"/>
  <c r="AK74" i="3"/>
  <c r="AG74" i="3"/>
  <c r="AC74" i="3"/>
  <c r="AO70" i="3"/>
  <c r="AK70" i="3"/>
  <c r="AG70" i="3"/>
  <c r="AC70" i="3"/>
  <c r="AO66" i="3"/>
  <c r="AK66" i="3"/>
  <c r="AG66" i="3"/>
  <c r="AC66" i="3"/>
  <c r="AO62" i="3"/>
  <c r="AK62" i="3"/>
  <c r="AG62" i="3"/>
  <c r="AC62" i="3"/>
  <c r="AO58" i="3"/>
  <c r="AK58" i="3"/>
  <c r="AG58" i="3"/>
  <c r="AC58" i="3"/>
  <c r="AO54" i="3"/>
  <c r="AK54" i="3"/>
  <c r="AG54" i="3"/>
  <c r="AC54" i="3"/>
  <c r="AO50" i="3"/>
  <c r="AK50" i="3"/>
  <c r="AG50" i="3"/>
  <c r="AC50" i="3"/>
  <c r="AO46" i="3"/>
  <c r="AK46" i="3"/>
  <c r="AG46" i="3"/>
  <c r="AC46" i="3"/>
  <c r="AO38" i="3"/>
  <c r="AK38" i="3"/>
  <c r="AG38" i="3"/>
  <c r="AC38" i="3"/>
  <c r="AO34" i="3"/>
  <c r="AK34" i="3"/>
  <c r="AG34" i="3"/>
  <c r="AC34" i="3"/>
  <c r="AO30" i="3"/>
  <c r="AK30" i="3"/>
  <c r="AG30" i="3"/>
  <c r="AC30" i="3"/>
  <c r="AO26" i="3"/>
  <c r="AK26" i="3"/>
  <c r="AG26" i="3"/>
  <c r="AC26" i="3"/>
  <c r="AO18" i="3"/>
  <c r="AK18" i="3"/>
  <c r="AG18" i="3"/>
  <c r="AC18" i="3"/>
  <c r="AO14" i="3"/>
  <c r="AK14" i="3"/>
  <c r="AG14" i="3"/>
  <c r="AC14" i="3"/>
  <c r="AK12" i="3"/>
  <c r="AC12" i="3"/>
  <c r="AG12" i="3"/>
  <c r="I97" i="3"/>
  <c r="I98" i="3"/>
  <c r="I99" i="3"/>
  <c r="I100" i="3"/>
  <c r="I101" i="3"/>
  <c r="I102" i="3"/>
  <c r="I103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12" i="3"/>
  <c r="AM42" i="3" l="1"/>
  <c r="AE42" i="3"/>
  <c r="AI42" i="3"/>
  <c r="AQ42" i="3"/>
  <c r="AI43" i="3"/>
  <c r="AM43" i="3"/>
  <c r="AQ43" i="3"/>
  <c r="AE43" i="3"/>
  <c r="N12" i="3"/>
  <c r="Z12" i="3"/>
  <c r="Y12" i="3" s="1"/>
  <c r="V12" i="3"/>
  <c r="U12" i="3" s="1"/>
  <c r="R12" i="3"/>
  <c r="Q12" i="3" s="1"/>
  <c r="AY61" i="3"/>
  <c r="BC61" i="3"/>
  <c r="BG61" i="3"/>
  <c r="AU61" i="3"/>
  <c r="AY59" i="3"/>
  <c r="BG59" i="3"/>
  <c r="AU59" i="3"/>
  <c r="BC59" i="3"/>
  <c r="AY57" i="3"/>
  <c r="BG57" i="3"/>
  <c r="BC57" i="3"/>
  <c r="AU57" i="3"/>
  <c r="AY55" i="3"/>
  <c r="BC55" i="3"/>
  <c r="BG55" i="3"/>
  <c r="AU55" i="3"/>
  <c r="AY53" i="3"/>
  <c r="BC53" i="3"/>
  <c r="BG53" i="3"/>
  <c r="AU53" i="3"/>
  <c r="AY51" i="3"/>
  <c r="BG51" i="3"/>
  <c r="AU51" i="3"/>
  <c r="BC51" i="3"/>
  <c r="AI45" i="3"/>
  <c r="AM45" i="3"/>
  <c r="AQ45" i="3"/>
  <c r="AE45" i="3"/>
  <c r="AY45" i="3"/>
  <c r="BC45" i="3"/>
  <c r="AU45" i="3"/>
  <c r="BG45" i="3"/>
  <c r="BB43" i="3"/>
  <c r="BA43" i="3" s="1"/>
  <c r="AT43" i="3"/>
  <c r="AS43" i="3" s="1"/>
  <c r="BF43" i="3"/>
  <c r="BE43" i="3" s="1"/>
  <c r="AX43" i="3"/>
  <c r="AW43" i="3" s="1"/>
  <c r="AI41" i="3"/>
  <c r="AQ41" i="3"/>
  <c r="AE41" i="3"/>
  <c r="AM41" i="3"/>
  <c r="BF41" i="3"/>
  <c r="BE41" i="3" s="1"/>
  <c r="AX41" i="3"/>
  <c r="AW41" i="3" s="1"/>
  <c r="BB41" i="3"/>
  <c r="BA41" i="3" s="1"/>
  <c r="AT41" i="3"/>
  <c r="AS41" i="3" s="1"/>
  <c r="AI39" i="3"/>
  <c r="AQ39" i="3"/>
  <c r="AE39" i="3"/>
  <c r="AM39" i="3"/>
  <c r="AI37" i="3"/>
  <c r="AM37" i="3"/>
  <c r="AQ37" i="3"/>
  <c r="AE37" i="3"/>
  <c r="AM35" i="3"/>
  <c r="AI35" i="3"/>
  <c r="AQ35" i="3"/>
  <c r="AE35" i="3"/>
  <c r="AI33" i="3"/>
  <c r="AQ33" i="3"/>
  <c r="AE33" i="3"/>
  <c r="AM33" i="3"/>
  <c r="AI31" i="3"/>
  <c r="AQ31" i="3"/>
  <c r="AE31" i="3"/>
  <c r="AM31" i="3"/>
  <c r="AI29" i="3"/>
  <c r="AM29" i="3"/>
  <c r="AQ29" i="3"/>
  <c r="AE29" i="3"/>
  <c r="S29" i="3"/>
  <c r="AA29" i="3"/>
  <c r="W29" i="3"/>
  <c r="O29" i="3"/>
  <c r="BF29" i="3"/>
  <c r="BE29" i="3" s="1"/>
  <c r="AX29" i="3"/>
  <c r="AW29" i="3" s="1"/>
  <c r="BB29" i="3"/>
  <c r="BA29" i="3" s="1"/>
  <c r="AT29" i="3"/>
  <c r="AS29" i="3" s="1"/>
  <c r="S27" i="3"/>
  <c r="AA27" i="3"/>
  <c r="W27" i="3"/>
  <c r="O27" i="3"/>
  <c r="AD27" i="3"/>
  <c r="AH27" i="3"/>
  <c r="AP27" i="3"/>
  <c r="AL27" i="3"/>
  <c r="S25" i="3"/>
  <c r="AA25" i="3"/>
  <c r="W25" i="3"/>
  <c r="O25" i="3"/>
  <c r="BF23" i="3"/>
  <c r="BE23" i="3" s="1"/>
  <c r="BB23" i="3"/>
  <c r="BA23" i="3" s="1"/>
  <c r="AT23" i="3"/>
  <c r="AS23" i="3" s="1"/>
  <c r="AX23" i="3"/>
  <c r="AW23" i="3" s="1"/>
  <c r="S21" i="3"/>
  <c r="AA21" i="3"/>
  <c r="W21" i="3"/>
  <c r="AD21" i="3"/>
  <c r="AP21" i="3"/>
  <c r="O21" i="3"/>
  <c r="AL21" i="3"/>
  <c r="AH21" i="3"/>
  <c r="R19" i="3"/>
  <c r="Q19" i="3" s="1"/>
  <c r="N19" i="3"/>
  <c r="M19" i="3" s="1"/>
  <c r="V19" i="3"/>
  <c r="U19" i="3" s="1"/>
  <c r="Z19" i="3"/>
  <c r="Y19" i="3" s="1"/>
  <c r="R17" i="3"/>
  <c r="Q17" i="3" s="1"/>
  <c r="V17" i="3"/>
  <c r="U17" i="3" s="1"/>
  <c r="Z17" i="3"/>
  <c r="Y17" i="3" s="1"/>
  <c r="N17" i="3"/>
  <c r="M17" i="3" s="1"/>
  <c r="N15" i="3"/>
  <c r="M15" i="3" s="1"/>
  <c r="V15" i="3"/>
  <c r="U15" i="3" s="1"/>
  <c r="Z15" i="3"/>
  <c r="Y15" i="3" s="1"/>
  <c r="R15" i="3"/>
  <c r="Q15" i="3" s="1"/>
  <c r="R13" i="3"/>
  <c r="Q13" i="3" s="1"/>
  <c r="Z13" i="3"/>
  <c r="Y13" i="3" s="1"/>
  <c r="V13" i="3"/>
  <c r="U13" i="3" s="1"/>
  <c r="N13" i="3"/>
  <c r="M13" i="3" s="1"/>
  <c r="AY62" i="3"/>
  <c r="BC62" i="3"/>
  <c r="AU62" i="3"/>
  <c r="BG62" i="3"/>
  <c r="AY60" i="3"/>
  <c r="BG60" i="3"/>
  <c r="BC60" i="3"/>
  <c r="AU60" i="3"/>
  <c r="AY58" i="3"/>
  <c r="BC58" i="3"/>
  <c r="AU58" i="3"/>
  <c r="BG58" i="3"/>
  <c r="AY56" i="3"/>
  <c r="BG56" i="3"/>
  <c r="BC56" i="3"/>
  <c r="AU56" i="3"/>
  <c r="AY54" i="3"/>
  <c r="BC54" i="3"/>
  <c r="AU54" i="3"/>
  <c r="BG54" i="3"/>
  <c r="AY52" i="3"/>
  <c r="BG52" i="3"/>
  <c r="BC52" i="3"/>
  <c r="AU52" i="3"/>
  <c r="AY50" i="3"/>
  <c r="BC50" i="3"/>
  <c r="AU50" i="3"/>
  <c r="BG50" i="3"/>
  <c r="AM46" i="3"/>
  <c r="AE46" i="3"/>
  <c r="AI46" i="3"/>
  <c r="AQ46" i="3"/>
  <c r="AY46" i="3"/>
  <c r="BC46" i="3"/>
  <c r="AU46" i="3"/>
  <c r="BG46" i="3"/>
  <c r="AI44" i="3"/>
  <c r="AQ44" i="3"/>
  <c r="AM44" i="3"/>
  <c r="AE44" i="3"/>
  <c r="BF44" i="3"/>
  <c r="BE44" i="3" s="1"/>
  <c r="AX44" i="3"/>
  <c r="AW44" i="3" s="1"/>
  <c r="AT44" i="3"/>
  <c r="AS44" i="3" s="1"/>
  <c r="BB44" i="3"/>
  <c r="BA44" i="3" s="1"/>
  <c r="AT42" i="3"/>
  <c r="AS42" i="3" s="1"/>
  <c r="BF42" i="3"/>
  <c r="BE42" i="3" s="1"/>
  <c r="AX42" i="3"/>
  <c r="AW42" i="3" s="1"/>
  <c r="BB42" i="3"/>
  <c r="BA42" i="3" s="1"/>
  <c r="AI40" i="3"/>
  <c r="AQ40" i="3"/>
  <c r="AM40" i="3"/>
  <c r="AE40" i="3"/>
  <c r="AM38" i="3"/>
  <c r="AE38" i="3"/>
  <c r="AI38" i="3"/>
  <c r="AQ38" i="3"/>
  <c r="AI36" i="3"/>
  <c r="AQ36" i="3"/>
  <c r="AM36" i="3"/>
  <c r="AE36" i="3"/>
  <c r="AM34" i="3"/>
  <c r="AE34" i="3"/>
  <c r="AI34" i="3"/>
  <c r="AQ34" i="3"/>
  <c r="AI32" i="3"/>
  <c r="AQ32" i="3"/>
  <c r="AM32" i="3"/>
  <c r="AE32" i="3"/>
  <c r="S28" i="3"/>
  <c r="AA28" i="3"/>
  <c r="AI28" i="3"/>
  <c r="AQ28" i="3"/>
  <c r="W28" i="3"/>
  <c r="AM28" i="3"/>
  <c r="AE28" i="3"/>
  <c r="BF28" i="3"/>
  <c r="BE28" i="3" s="1"/>
  <c r="O28" i="3"/>
  <c r="AX28" i="3"/>
  <c r="AW28" i="3" s="1"/>
  <c r="BB28" i="3"/>
  <c r="BA28" i="3" s="1"/>
  <c r="AT28" i="3"/>
  <c r="AS28" i="3" s="1"/>
  <c r="W26" i="3"/>
  <c r="S26" i="3"/>
  <c r="AA26" i="3"/>
  <c r="O26" i="3"/>
  <c r="S24" i="3"/>
  <c r="AA24" i="3"/>
  <c r="W24" i="3"/>
  <c r="O24" i="3"/>
  <c r="BF22" i="3"/>
  <c r="BE22" i="3" s="1"/>
  <c r="AX22" i="3"/>
  <c r="AW22" i="3" s="1"/>
  <c r="AT22" i="3"/>
  <c r="AS22" i="3" s="1"/>
  <c r="BB22" i="3"/>
  <c r="BA22" i="3" s="1"/>
  <c r="R20" i="3"/>
  <c r="Q20" i="3" s="1"/>
  <c r="V20" i="3"/>
  <c r="U20" i="3" s="1"/>
  <c r="Z20" i="3"/>
  <c r="Y20" i="3" s="1"/>
  <c r="N20" i="3"/>
  <c r="M20" i="3" s="1"/>
  <c r="V18" i="3"/>
  <c r="U18" i="3" s="1"/>
  <c r="R18" i="3"/>
  <c r="Q18" i="3" s="1"/>
  <c r="N18" i="3"/>
  <c r="M18" i="3" s="1"/>
  <c r="Z18" i="3"/>
  <c r="Y18" i="3" s="1"/>
  <c r="V16" i="3"/>
  <c r="U16" i="3" s="1"/>
  <c r="Z16" i="3"/>
  <c r="Y16" i="3" s="1"/>
  <c r="R16" i="3"/>
  <c r="Q16" i="3" s="1"/>
  <c r="N16" i="3"/>
  <c r="M16" i="3" s="1"/>
  <c r="R14" i="3"/>
  <c r="Q14" i="3" s="1"/>
  <c r="N14" i="3"/>
  <c r="M14" i="3" s="1"/>
  <c r="V14" i="3"/>
  <c r="U14" i="3" s="1"/>
  <c r="Z14" i="3"/>
  <c r="Y14" i="3" s="1"/>
  <c r="AX59" i="3"/>
  <c r="AW59" i="3" s="1"/>
  <c r="BB59" i="3"/>
  <c r="BA59" i="3" s="1"/>
  <c r="BF59" i="3"/>
  <c r="BE59" i="3" s="1"/>
  <c r="AT59" i="3"/>
  <c r="AS59" i="3" s="1"/>
  <c r="AP43" i="3"/>
  <c r="AL43" i="3"/>
  <c r="AH43" i="3"/>
  <c r="AD43" i="3"/>
  <c r="AD41" i="3"/>
  <c r="AH41" i="3"/>
  <c r="AP41" i="3"/>
  <c r="AL41" i="3"/>
  <c r="AD29" i="3"/>
  <c r="AP29" i="3"/>
  <c r="AH29" i="3"/>
  <c r="AL29" i="3"/>
  <c r="R27" i="3"/>
  <c r="Q27" i="3" s="1"/>
  <c r="V27" i="3"/>
  <c r="U27" i="3" s="1"/>
  <c r="Z27" i="3"/>
  <c r="N27" i="3"/>
  <c r="M27" i="3" s="1"/>
  <c r="AL23" i="3"/>
  <c r="AD23" i="3"/>
  <c r="AP23" i="3"/>
  <c r="AH23" i="3"/>
  <c r="AT62" i="3"/>
  <c r="AS62" i="3" s="1"/>
  <c r="BF62" i="3"/>
  <c r="BE62" i="3" s="1"/>
  <c r="AX62" i="3"/>
  <c r="AW62" i="3" s="1"/>
  <c r="BB62" i="3"/>
  <c r="BA62" i="3" s="1"/>
  <c r="AT60" i="3"/>
  <c r="AS60" i="3" s="1"/>
  <c r="BF60" i="3"/>
  <c r="BE60" i="3" s="1"/>
  <c r="AX60" i="3"/>
  <c r="AW60" i="3" s="1"/>
  <c r="BB60" i="3"/>
  <c r="BA60" i="3" s="1"/>
  <c r="BF58" i="3"/>
  <c r="BE58" i="3" s="1"/>
  <c r="AX58" i="3"/>
  <c r="AW58" i="3" s="1"/>
  <c r="BB58" i="3"/>
  <c r="BA58" i="3" s="1"/>
  <c r="AT58" i="3"/>
  <c r="AS58" i="3" s="1"/>
  <c r="AT46" i="3"/>
  <c r="AS46" i="3" s="1"/>
  <c r="BF46" i="3"/>
  <c r="BE46" i="3" s="1"/>
  <c r="AX46" i="3"/>
  <c r="AW46" i="3" s="1"/>
  <c r="BB46" i="3"/>
  <c r="BA46" i="3" s="1"/>
  <c r="AD44" i="3"/>
  <c r="AP44" i="3"/>
  <c r="AH44" i="3"/>
  <c r="AL44" i="3"/>
  <c r="AD42" i="3"/>
  <c r="AP42" i="3"/>
  <c r="AH42" i="3"/>
  <c r="AL42" i="3"/>
  <c r="BF30" i="3"/>
  <c r="BE30" i="3" s="1"/>
  <c r="AX30" i="3"/>
  <c r="AW30" i="3" s="1"/>
  <c r="AT30" i="3"/>
  <c r="AS30" i="3" s="1"/>
  <c r="BB30" i="3"/>
  <c r="BA30" i="3" s="1"/>
  <c r="AD28" i="3"/>
  <c r="AP28" i="3"/>
  <c r="AH28" i="3"/>
  <c r="AL28" i="3"/>
  <c r="AD22" i="3"/>
  <c r="AP22" i="3"/>
  <c r="AH22" i="3"/>
  <c r="AL22" i="3"/>
  <c r="BF61" i="3"/>
  <c r="BE61" i="3" s="1"/>
  <c r="AT61" i="3"/>
  <c r="AS61" i="3" s="1"/>
  <c r="AX61" i="3"/>
  <c r="AW61" i="3" s="1"/>
  <c r="BB61" i="3"/>
  <c r="BA61" i="3" s="1"/>
  <c r="BF45" i="3"/>
  <c r="BE45" i="3" s="1"/>
  <c r="BB45" i="3"/>
  <c r="BA45" i="3" s="1"/>
  <c r="AT45" i="3"/>
  <c r="AS45" i="3" s="1"/>
  <c r="AX45" i="3"/>
  <c r="AW45" i="3" s="1"/>
  <c r="R21" i="3"/>
  <c r="V21" i="3"/>
  <c r="Y21" i="3"/>
  <c r="N21" i="3"/>
  <c r="AK21" i="3" l="1"/>
  <c r="AC21" i="3"/>
  <c r="AO21" i="3"/>
  <c r="AG21" i="3"/>
  <c r="AG27" i="3"/>
  <c r="AC27" i="3"/>
  <c r="AO27" i="3"/>
  <c r="AK27" i="3"/>
  <c r="BK12" i="3"/>
  <c r="M12" i="3"/>
  <c r="Y27" i="3"/>
  <c r="M21" i="3"/>
  <c r="Q21" i="3"/>
  <c r="U21" i="3"/>
  <c r="AO23" i="3"/>
  <c r="AK23" i="3"/>
  <c r="AG23" i="3"/>
  <c r="AC23" i="3"/>
  <c r="AO43" i="3"/>
  <c r="AG43" i="3"/>
  <c r="AK43" i="3"/>
  <c r="AC43" i="3"/>
  <c r="AO22" i="3"/>
  <c r="AG22" i="3"/>
  <c r="AK22" i="3"/>
  <c r="AC22" i="3"/>
  <c r="AO28" i="3"/>
  <c r="AG28" i="3"/>
  <c r="AK28" i="3"/>
  <c r="AC28" i="3"/>
  <c r="AG42" i="3"/>
  <c r="AK42" i="3"/>
  <c r="AC42" i="3"/>
  <c r="AO42" i="3"/>
  <c r="AO44" i="3"/>
  <c r="AG44" i="3"/>
  <c r="AK44" i="3"/>
  <c r="AC44" i="3"/>
  <c r="AO29" i="3"/>
  <c r="AG29" i="3"/>
  <c r="AK29" i="3"/>
  <c r="AC29" i="3"/>
  <c r="AO41" i="3"/>
  <c r="AG41" i="3"/>
  <c r="AK41" i="3"/>
  <c r="AC41" i="3"/>
</calcChain>
</file>

<file path=xl/sharedStrings.xml><?xml version="1.0" encoding="utf-8"?>
<sst xmlns="http://schemas.openxmlformats.org/spreadsheetml/2006/main" count="167" uniqueCount="33">
  <si>
    <t>Année de cde</t>
  </si>
  <si>
    <t>Filiale</t>
  </si>
  <si>
    <t>VD</t>
  </si>
  <si>
    <t>Devise</t>
  </si>
  <si>
    <t>Année livraison</t>
  </si>
  <si>
    <t>Version</t>
  </si>
  <si>
    <t>Quantité</t>
  </si>
  <si>
    <t>CA Devise</t>
  </si>
  <si>
    <t>CA</t>
  </si>
  <si>
    <t>Mois de livraison</t>
  </si>
  <si>
    <t>NC</t>
  </si>
  <si>
    <t>Acompte</t>
  </si>
  <si>
    <t>Receivable</t>
  </si>
  <si>
    <t>Q1</t>
  </si>
  <si>
    <t>Q3</t>
  </si>
  <si>
    <t>Q4</t>
  </si>
  <si>
    <t>CA Total</t>
  </si>
  <si>
    <t>Qté</t>
  </si>
  <si>
    <t>F/AF</t>
  </si>
  <si>
    <t>VERSION</t>
  </si>
  <si>
    <t>FILIALE</t>
  </si>
  <si>
    <t>Année_Livraison = Année_Comd+1</t>
  </si>
  <si>
    <t>APPAREIL</t>
  </si>
  <si>
    <t>Année_OP</t>
  </si>
  <si>
    <t>Q2</t>
  </si>
  <si>
    <t>Année_Livraison - Année_Comd &gt; 1</t>
  </si>
  <si>
    <t>MIL</t>
  </si>
  <si>
    <t>D</t>
  </si>
  <si>
    <t>L</t>
  </si>
  <si>
    <t>DO</t>
  </si>
  <si>
    <t>LE</t>
  </si>
  <si>
    <t>MD</t>
  </si>
  <si>
    <t>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</si>
</sst>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3" applyNumberFormat="0" applyAlignment="0" applyProtection="0"/>
    <xf numFmtId="0" fontId="8" fillId="0" borderId="4" applyNumberFormat="0" applyFill="0" applyAlignment="0" applyProtection="0"/>
    <xf numFmtId="0" fontId="2" fillId="21" borderId="5" applyNumberFormat="0" applyFont="0" applyAlignment="0" applyProtection="0"/>
    <xf numFmtId="0" fontId="9" fillId="7" borderId="3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9" fontId="2" fillId="0" borderId="0" applyFont="0" applyFill="0" applyBorder="0" applyAlignment="0" applyProtection="0"/>
    <xf numFmtId="0" fontId="13" fillId="4" borderId="0" applyNumberFormat="0" applyBorder="0" applyAlignment="0" applyProtection="0"/>
    <xf numFmtId="0" fontId="14" fillId="20" borderId="6" applyNumberFormat="0" applyAlignment="0" applyProtection="0"/>
    <xf numFmtId="0" fontId="2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23" borderId="11" applyNumberFormat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43" fontId="0" fillId="0" borderId="0" xfId="0" applyNumberFormat="1" applyFill="1" applyBorder="1" applyAlignment="1">
      <alignment horizontal="center"/>
    </xf>
    <xf numFmtId="43" fontId="0" fillId="0" borderId="0" xfId="2" applyFont="1" applyFill="1" applyBorder="1" applyAlignment="1">
      <alignment horizontal="center"/>
    </xf>
    <xf numFmtId="0" fontId="0" fillId="0" borderId="17" xfId="0" applyBorder="1"/>
    <xf numFmtId="0" fontId="0" fillId="0" borderId="23" xfId="0" applyBorder="1"/>
    <xf numFmtId="43" fontId="0" fillId="0" borderId="0" xfId="0" applyNumberFormat="1" applyBorder="1"/>
    <xf numFmtId="43" fontId="0" fillId="0" borderId="0" xfId="2" applyFont="1" applyBorder="1"/>
    <xf numFmtId="0" fontId="0" fillId="0" borderId="26" xfId="0" applyBorder="1" applyAlignment="1">
      <alignment horizontal="center"/>
    </xf>
    <xf numFmtId="0" fontId="0" fillId="0" borderId="26" xfId="0" applyBorder="1"/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27" borderId="22" xfId="0" applyFill="1" applyBorder="1" applyAlignment="1">
      <alignment horizontal="center" vertical="center"/>
    </xf>
    <xf numFmtId="0" fontId="0" fillId="27" borderId="27" xfId="0" applyFill="1" applyBorder="1" applyAlignment="1">
      <alignment horizontal="center" vertical="center"/>
    </xf>
    <xf numFmtId="9" fontId="0" fillId="0" borderId="21" xfId="0" applyNumberFormat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0" fontId="22" fillId="28" borderId="2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8" xfId="0" applyBorder="1"/>
    <xf numFmtId="0" fontId="0" fillId="26" borderId="21" xfId="0" applyFill="1" applyBorder="1" applyAlignment="1">
      <alignment horizontal="center"/>
    </xf>
    <xf numFmtId="0" fontId="0" fillId="26" borderId="22" xfId="0" applyFill="1" applyBorder="1" applyAlignment="1">
      <alignment horizontal="center"/>
    </xf>
    <xf numFmtId="0" fontId="0" fillId="26" borderId="28" xfId="0" applyFill="1" applyBorder="1" applyAlignment="1">
      <alignment horizontal="center"/>
    </xf>
    <xf numFmtId="0" fontId="0" fillId="26" borderId="27" xfId="0" applyFill="1" applyBorder="1" applyAlignment="1">
      <alignment horizontal="center"/>
    </xf>
    <xf numFmtId="43" fontId="0" fillId="0" borderId="19" xfId="0" applyNumberFormat="1" applyBorder="1" applyAlignment="1">
      <alignment horizontal="center"/>
    </xf>
    <xf numFmtId="43" fontId="0" fillId="0" borderId="0" xfId="0" applyNumberFormat="1" applyBorder="1" applyAlignment="1">
      <alignment horizontal="center"/>
    </xf>
    <xf numFmtId="43" fontId="0" fillId="0" borderId="17" xfId="0" applyNumberFormat="1" applyBorder="1" applyAlignment="1">
      <alignment horizontal="center"/>
    </xf>
    <xf numFmtId="43" fontId="0" fillId="0" borderId="17" xfId="0" applyNumberFormat="1" applyFill="1" applyBorder="1" applyAlignment="1">
      <alignment horizontal="center"/>
    </xf>
    <xf numFmtId="43" fontId="0" fillId="0" borderId="23" xfId="0" applyNumberFormat="1" applyBorder="1" applyAlignment="1">
      <alignment horizontal="center"/>
    </xf>
    <xf numFmtId="43" fontId="0" fillId="0" borderId="24" xfId="0" applyNumberFormat="1" applyBorder="1" applyAlignment="1">
      <alignment horizontal="center"/>
    </xf>
    <xf numFmtId="43" fontId="0" fillId="0" borderId="25" xfId="0" applyNumberFormat="1" applyBorder="1" applyAlignment="1">
      <alignment horizontal="center"/>
    </xf>
    <xf numFmtId="0" fontId="22" fillId="24" borderId="0" xfId="0" applyFont="1" applyFill="1" applyBorder="1" applyAlignment="1">
      <alignment horizontal="center" vertical="center"/>
    </xf>
    <xf numFmtId="0" fontId="0" fillId="29" borderId="2" xfId="0" applyFill="1" applyBorder="1" applyAlignment="1">
      <alignment horizontal="center"/>
    </xf>
    <xf numFmtId="43" fontId="0" fillId="0" borderId="0" xfId="2" applyFont="1" applyFill="1" applyBorder="1"/>
    <xf numFmtId="43" fontId="0" fillId="0" borderId="0" xfId="0" applyNumberFormat="1" applyFill="1" applyBorder="1"/>
    <xf numFmtId="43" fontId="0" fillId="0" borderId="19" xfId="0" applyNumberFormat="1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0" borderId="19" xfId="0" applyBorder="1"/>
    <xf numFmtId="0" fontId="0" fillId="0" borderId="19" xfId="0" applyFill="1" applyBorder="1"/>
    <xf numFmtId="0" fontId="0" fillId="0" borderId="17" xfId="0" applyFill="1" applyBorder="1"/>
    <xf numFmtId="0" fontId="0" fillId="0" borderId="24" xfId="0" applyBorder="1"/>
    <xf numFmtId="0" fontId="0" fillId="0" borderId="25" xfId="0" applyBorder="1"/>
    <xf numFmtId="0" fontId="0" fillId="29" borderId="1" xfId="0" applyFill="1" applyBorder="1" applyAlignment="1">
      <alignment horizontal="center"/>
    </xf>
    <xf numFmtId="0" fontId="3" fillId="29" borderId="1" xfId="0" applyFont="1" applyFill="1" applyBorder="1" applyAlignment="1">
      <alignment horizontal="center"/>
    </xf>
    <xf numFmtId="43" fontId="0" fillId="29" borderId="1" xfId="2" applyFont="1" applyFill="1" applyBorder="1" applyAlignment="1">
      <alignment horizontal="center"/>
    </xf>
    <xf numFmtId="0" fontId="0" fillId="29" borderId="12" xfId="0" applyFill="1" applyBorder="1" applyAlignment="1">
      <alignment horizontal="center"/>
    </xf>
    <xf numFmtId="0" fontId="0" fillId="29" borderId="15" xfId="0" applyFill="1" applyBorder="1" applyAlignment="1">
      <alignment horizontal="center"/>
    </xf>
    <xf numFmtId="0" fontId="0" fillId="25" borderId="0" xfId="0" applyFill="1" applyBorder="1"/>
    <xf numFmtId="0" fontId="0" fillId="25" borderId="0" xfId="0" applyFont="1" applyFill="1" applyBorder="1" applyAlignment="1">
      <alignment horizontal="center"/>
    </xf>
    <xf numFmtId="0" fontId="0" fillId="25" borderId="0" xfId="0" applyFill="1" applyBorder="1" applyAlignment="1">
      <alignment horizontal="center"/>
    </xf>
    <xf numFmtId="0" fontId="0" fillId="25" borderId="26" xfId="0" applyFill="1" applyBorder="1" applyAlignment="1">
      <alignment horizontal="center"/>
    </xf>
    <xf numFmtId="0" fontId="22" fillId="28" borderId="21" xfId="0" applyFont="1" applyFill="1" applyBorder="1" applyAlignment="1">
      <alignment horizontal="center" vertical="center"/>
    </xf>
    <xf numFmtId="0" fontId="22" fillId="28" borderId="28" xfId="0" applyFont="1" applyFill="1" applyBorder="1" applyAlignment="1">
      <alignment horizontal="center" vertical="center"/>
    </xf>
    <xf numFmtId="0" fontId="0" fillId="30" borderId="13" xfId="0" applyFill="1" applyBorder="1" applyAlignment="1">
      <alignment horizontal="center"/>
    </xf>
    <xf numFmtId="0" fontId="0" fillId="30" borderId="16" xfId="0" applyFill="1" applyBorder="1" applyAlignment="1">
      <alignment horizontal="center"/>
    </xf>
    <xf numFmtId="0" fontId="0" fillId="30" borderId="14" xfId="0" applyFill="1" applyBorder="1" applyAlignment="1">
      <alignment horizontal="center"/>
    </xf>
    <xf numFmtId="0" fontId="0" fillId="31" borderId="13" xfId="0" applyFill="1" applyBorder="1" applyAlignment="1">
      <alignment horizontal="center"/>
    </xf>
    <xf numFmtId="0" fontId="0" fillId="31" borderId="16" xfId="0" applyFill="1" applyBorder="1" applyAlignment="1">
      <alignment horizontal="center"/>
    </xf>
    <xf numFmtId="0" fontId="0" fillId="31" borderId="14" xfId="0" applyFill="1" applyBorder="1" applyAlignment="1">
      <alignment horizontal="center"/>
    </xf>
    <xf numFmtId="0" fontId="0" fillId="31" borderId="2" xfId="0" applyFill="1" applyBorder="1" applyAlignment="1">
      <alignment horizontal="center"/>
    </xf>
  </cellXfs>
  <cellStyles count="47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Insatisfaisant 2" xfId="32"/>
    <cellStyle name="Milliers 2" xfId="2"/>
    <cellStyle name="Neutre 2" xfId="33"/>
    <cellStyle name="Normal" xfId="0" builtinId="0"/>
    <cellStyle name="Normal 2" xfId="1"/>
    <cellStyle name="Normal 4" xfId="34"/>
    <cellStyle name="Pourcentage 2" xfId="35"/>
    <cellStyle name="Satisfaisant 2" xfId="36"/>
    <cellStyle name="Sortie 2" xfId="37"/>
    <cellStyle name="Standard_2008-06-25 PIC EC135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Total 2" xfId="45"/>
    <cellStyle name="Vérification 2" xfId="46"/>
  </cellStyles>
  <dxfs count="2">
    <dxf>
      <font>
        <b/>
        <i val="0"/>
        <color theme="5" tint="-0.499984740745262"/>
      </font>
    </dxf>
    <dxf>
      <font>
        <b/>
        <i val="0"/>
        <color rgb="FF002060"/>
      </font>
    </dxf>
  </dxfs>
  <tableStyles count="0" defaultTableStyle="TableStyleMedium2" defaultPivotStyle="PivotStyleMedium9"/>
  <colors>
    <mruColors>
      <color rgb="FFFFCCFF"/>
      <color rgb="FFFF99FF"/>
      <color rgb="FFCC0099"/>
      <color rgb="FFFF9900"/>
      <color rgb="FFFF6600"/>
      <color rgb="FF00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ADEQUATION_OP.xlsx#SYNTHESE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447675</xdr:colOff>
      <xdr:row>1</xdr:row>
      <xdr:rowOff>9525</xdr:rowOff>
    </xdr:from>
    <xdr:to>
      <xdr:col>14</xdr:col>
      <xdr:colOff>416433</xdr:colOff>
      <xdr:row>2</xdr:row>
      <xdr:rowOff>171450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>
          <a:off x="9696450" y="200025"/>
          <a:ext cx="1511808" cy="352425"/>
        </a:xfrm>
        <a:prstGeom prst="homePlate">
          <a:avLst/>
        </a:prstGeom>
        <a:solidFill>
          <a:srgbClr val="FFCC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SYNTHESE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otto\hania\LEGERS\ECUMO\BP%20ECUMO%202008-2012\3&#232;me%20RUN\BP2008-2012%20Ecu%20mono%20Run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otto\hania\LEGERS\ECUMO\BP%20ECUMO%202008-2012\BP%202008-2012%20&#224;%201.60$\BP2008-2012%20Ecu%20mono%20%20&#224;%201.60$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otto\hania\LEGERS\ECUBI\BP%20ECUBI%202008-2012\BP%202008-2012%20ECU%20BI%20%20RUN%2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otto\hania\LEGERS\ECUMO\2007\exploit%2007\sap\octobre%2007\MONO\juillet%20aout%2007\MONO\ECUMO\BP%202007-2011\3&#232;me%20version%20avec%20modif%20prix%20industriel\Ecm2007%20a%202011=1&#8364;=1.30$%20%20TE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otto\hania\LEGERS\ECUMO\BP%20ECUMO%202008-2012\4&#232;me%20RUN%20&#224;%201.45$\BP2008-2012%20Ecu%20EC130%20RUN%20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otto\hania\LEGERS\ECUMO\BP%20ECUMO%202008-2012\1er%20RUN\BP2008-2012%20Ecu%20EC1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el 06"/>
      <sheetName val="reel07"/>
      <sheetName val="ca"/>
      <sheetName val="mag"/>
      <sheetName val="Paramètres"/>
      <sheetName val="BP 2008"/>
      <sheetName val="BP 2009"/>
      <sheetName val="BP 2010"/>
      <sheetName val="BP 2011"/>
      <sheetName val="BP 2012"/>
    </sheetNames>
    <sheetDataSet>
      <sheetData sheetId="0"/>
      <sheetData sheetId="1"/>
      <sheetData sheetId="2"/>
      <sheetData sheetId="3"/>
      <sheetData sheetId="4" refreshError="1">
        <row r="8">
          <cell r="B8">
            <v>1.2E-2</v>
          </cell>
        </row>
        <row r="9">
          <cell r="B9">
            <v>1.2E-2</v>
          </cell>
          <cell r="D9">
            <v>3.1300000000000002E-4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el 06"/>
      <sheetName val="reel07"/>
      <sheetName val="ca"/>
      <sheetName val="mag"/>
      <sheetName val="Paramètres"/>
      <sheetName val="BP 2008"/>
      <sheetName val="BP 2009"/>
      <sheetName val="BP 2010"/>
      <sheetName val="BP 2011"/>
      <sheetName val="BP 2012"/>
    </sheetNames>
    <sheetDataSet>
      <sheetData sheetId="0"/>
      <sheetData sheetId="1"/>
      <sheetData sheetId="2"/>
      <sheetData sheetId="3"/>
      <sheetData sheetId="4" refreshError="1">
        <row r="10">
          <cell r="B10">
            <v>1.2E-2</v>
          </cell>
          <cell r="C10">
            <v>6.0000000000000001E-3</v>
          </cell>
          <cell r="D10">
            <v>3.1300000000000002E-4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CA &amp; Sortie Mag"/>
      <sheetName val="BP 2008"/>
      <sheetName val="BP 2009"/>
      <sheetName val="BP 2010"/>
      <sheetName val="BP 2011"/>
      <sheetName val="BP 2012"/>
    </sheetNames>
    <sheetDataSet>
      <sheetData sheetId="0">
        <row r="12">
          <cell r="B12">
            <v>1.2E-2</v>
          </cell>
          <cell r="C12">
            <v>6.0000000000000001E-3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 2005"/>
      <sheetName val="REEL 2005"/>
      <sheetName val="1T06"/>
      <sheetName val="ex BP &amp; NV BP unitaire"/>
      <sheetName val="2007 hors aug cgv,fact port... "/>
      <sheetName val="ex BP &amp; NV BP qte"/>
      <sheetName val="2005 &amp; NV BP qte "/>
      <sheetName val="2007"/>
      <sheetName val="2007 V2"/>
      <sheetName val="2008 V2"/>
      <sheetName val="2008"/>
      <sheetName val="2009"/>
      <sheetName val="2010"/>
      <sheetName val="201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EL 2006"/>
      <sheetName val="REEL B4 07"/>
      <sheetName val="Paramètres"/>
      <sheetName val="ca &amp; sort mag"/>
      <sheetName val="BP 2008"/>
      <sheetName val="BP 2009"/>
      <sheetName val="BP 2010"/>
      <sheetName val="BP 2011"/>
      <sheetName val="BP 2012"/>
    </sheetNames>
    <sheetDataSet>
      <sheetData sheetId="0"/>
      <sheetData sheetId="1"/>
      <sheetData sheetId="2" refreshError="1">
        <row r="8">
          <cell r="D8">
            <v>3.1300000000000002E-4</v>
          </cell>
        </row>
        <row r="12">
          <cell r="D12">
            <v>3.1300000000000002E-4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EL 2006"/>
      <sheetName val="REEL B4 07"/>
      <sheetName val="Paramètres"/>
      <sheetName val="ca &amp; sort mag"/>
      <sheetName val="BP 2008"/>
      <sheetName val="BP 2009"/>
      <sheetName val="BP 2010"/>
      <sheetName val="BP 2011"/>
      <sheetName val="BP 201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riel">
      <a:dk1>
        <a:sysClr val="windowText" lastClr="000000"/>
      </a:dk1>
      <a:lt1>
        <a:sysClr val="window" lastClr="FFFFFF"/>
      </a:lt1>
      <a:dk2>
        <a:srgbClr val="575F6D"/>
      </a:dk2>
      <a:lt2>
        <a:srgbClr val="FFF39D"/>
      </a:lt2>
      <a:accent1>
        <a:srgbClr val="FE8637"/>
      </a:accent1>
      <a:accent2>
        <a:srgbClr val="7598D9"/>
      </a:accent2>
      <a:accent3>
        <a:srgbClr val="B32C16"/>
      </a:accent3>
      <a:accent4>
        <a:srgbClr val="F5CD2D"/>
      </a:accent4>
      <a:accent5>
        <a:srgbClr val="AEBAD5"/>
      </a:accent5>
      <a:accent6>
        <a:srgbClr val="777C84"/>
      </a:accent6>
      <a:hlink>
        <a:srgbClr val="D2611C"/>
      </a:hlink>
      <a:folHlink>
        <a:srgbClr val="3B435B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5:F25"/>
  <sheetViews>
    <sheetView workbookViewId="0">
      <selection activeCell="C27" sqref="C27"/>
    </sheetView>
  </sheetViews>
  <sheetFormatPr baseColWidth="10" defaultRowHeight="15" x14ac:dyDescent="0.25"/>
  <cols>
    <col min="3" max="3" width="23.140625" customWidth="1"/>
    <col min="4" max="4" width="14.42578125" customWidth="1"/>
    <col min="5" max="5" width="33.85546875" customWidth="1"/>
    <col min="6" max="6" width="35.7109375" customWidth="1"/>
  </cols>
  <sheetData>
    <row r="5" spans="1:6" ht="15.75" thickBot="1" x14ac:dyDescent="0.3"/>
    <row r="6" spans="1:6" x14ac:dyDescent="0.25">
      <c r="C6" s="18" t="s">
        <v>19</v>
      </c>
      <c r="D6" s="19" t="s">
        <v>20</v>
      </c>
      <c r="E6" s="18" t="s">
        <v>21</v>
      </c>
      <c r="F6" s="19" t="s">
        <v>25</v>
      </c>
    </row>
    <row r="7" spans="1:6" x14ac:dyDescent="0.25">
      <c r="C7" s="58" t="s">
        <v>29</v>
      </c>
      <c r="D7" s="20" t="s">
        <v>2</v>
      </c>
      <c r="E7" s="22"/>
      <c r="F7" s="23"/>
    </row>
    <row r="8" spans="1:6" x14ac:dyDescent="0.25">
      <c r="C8" s="58"/>
      <c r="D8" s="20" t="s">
        <v>18</v>
      </c>
      <c r="E8" s="22"/>
      <c r="F8" s="23"/>
    </row>
    <row r="9" spans="1:6" x14ac:dyDescent="0.25">
      <c r="A9" s="5"/>
      <c r="C9" s="58" t="s">
        <v>30</v>
      </c>
      <c r="D9" s="20" t="s">
        <v>2</v>
      </c>
      <c r="E9" s="22"/>
      <c r="F9" s="23"/>
    </row>
    <row r="10" spans="1:6" x14ac:dyDescent="0.25">
      <c r="C10" s="58"/>
      <c r="D10" s="20" t="s">
        <v>18</v>
      </c>
      <c r="E10" s="22"/>
      <c r="F10" s="23"/>
    </row>
    <row r="11" spans="1:6" x14ac:dyDescent="0.25">
      <c r="C11" s="58" t="s">
        <v>31</v>
      </c>
      <c r="D11" s="20" t="s">
        <v>2</v>
      </c>
      <c r="E11" s="22"/>
      <c r="F11" s="23"/>
    </row>
    <row r="12" spans="1:6" x14ac:dyDescent="0.25">
      <c r="C12" s="58"/>
      <c r="D12" s="20" t="s">
        <v>18</v>
      </c>
      <c r="E12" s="27"/>
      <c r="F12" s="28"/>
    </row>
    <row r="13" spans="1:6" x14ac:dyDescent="0.25">
      <c r="C13" s="58" t="s">
        <v>32</v>
      </c>
      <c r="D13" s="20" t="s">
        <v>2</v>
      </c>
      <c r="E13" s="22"/>
      <c r="F13" s="17"/>
    </row>
    <row r="14" spans="1:6" ht="15.75" thickBot="1" x14ac:dyDescent="0.3">
      <c r="C14" s="59"/>
      <c r="D14" s="21" t="s">
        <v>18</v>
      </c>
      <c r="E14" s="29"/>
      <c r="F14" s="30"/>
    </row>
    <row r="17" spans="3:6" x14ac:dyDescent="0.25">
      <c r="E17" s="24" t="s">
        <v>27</v>
      </c>
      <c r="F17" s="24" t="s">
        <v>28</v>
      </c>
    </row>
    <row r="18" spans="3:6" x14ac:dyDescent="0.25">
      <c r="E18" s="2"/>
      <c r="F18" s="2"/>
    </row>
    <row r="19" spans="3:6" x14ac:dyDescent="0.25">
      <c r="E19" s="2"/>
      <c r="F19" s="2"/>
    </row>
    <row r="20" spans="3:6" x14ac:dyDescent="0.25">
      <c r="E20" s="2"/>
      <c r="F20" s="2"/>
    </row>
    <row r="21" spans="3:6" x14ac:dyDescent="0.25">
      <c r="C21" s="38"/>
      <c r="E21" s="2"/>
      <c r="F21" s="2"/>
    </row>
    <row r="22" spans="3:6" x14ac:dyDescent="0.25">
      <c r="C22" s="38"/>
      <c r="E22" s="2"/>
      <c r="F22" s="2"/>
    </row>
    <row r="23" spans="3:6" x14ac:dyDescent="0.25">
      <c r="E23" s="2"/>
      <c r="F23" s="2"/>
    </row>
    <row r="24" spans="3:6" x14ac:dyDescent="0.25">
      <c r="E24" s="2"/>
      <c r="F24" s="2"/>
    </row>
    <row r="25" spans="3:6" x14ac:dyDescent="0.25">
      <c r="E25" s="2"/>
      <c r="F25" s="2"/>
    </row>
  </sheetData>
  <mergeCells count="4">
    <mergeCell ref="C7:C8"/>
    <mergeCell ref="C9:C10"/>
    <mergeCell ref="C11:C12"/>
    <mergeCell ref="C13:C1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BS204"/>
  <sheetViews>
    <sheetView tabSelected="1" topLeftCell="A4" zoomScaleNormal="100" workbookViewId="0">
      <selection activeCell="L14" sqref="L14"/>
    </sheetView>
  </sheetViews>
  <sheetFormatPr baseColWidth="10" defaultColWidth="11.42578125" defaultRowHeight="15" x14ac:dyDescent="0.25"/>
  <cols>
    <col min="1" max="2" width="11.42578125" style="1" customWidth="1"/>
    <col min="3" max="4" width="11.42578125" style="1"/>
    <col min="5" max="5" width="16.7109375" style="1" customWidth="1"/>
    <col min="6" max="6" width="11.42578125" style="1" customWidth="1"/>
    <col min="7" max="7" width="13.5703125" style="1" customWidth="1"/>
    <col min="8" max="8" width="11.42578125" style="1" customWidth="1"/>
    <col min="9" max="10" width="16.42578125" customWidth="1"/>
    <col min="11" max="11" width="16" customWidth="1"/>
    <col min="13" max="15" width="11.5703125" bestFit="1" customWidth="1"/>
    <col min="17" max="19" width="11.5703125" bestFit="1" customWidth="1"/>
    <col min="21" max="23" width="11.5703125" bestFit="1" customWidth="1"/>
    <col min="25" max="27" width="11.5703125" bestFit="1" customWidth="1"/>
    <col min="29" max="29" width="11.5703125" bestFit="1" customWidth="1"/>
    <col min="30" max="30" width="11.85546875" bestFit="1" customWidth="1"/>
    <col min="33" max="33" width="11.5703125" bestFit="1" customWidth="1"/>
    <col min="34" max="34" width="11.85546875" bestFit="1" customWidth="1"/>
    <col min="37" max="37" width="11.5703125" bestFit="1" customWidth="1"/>
    <col min="38" max="38" width="11.85546875" bestFit="1" customWidth="1"/>
    <col min="41" max="41" width="11.5703125" bestFit="1" customWidth="1"/>
    <col min="42" max="42" width="11.85546875" bestFit="1" customWidth="1"/>
    <col min="46" max="46" width="11.7109375" customWidth="1"/>
    <col min="50" max="50" width="12.28515625" customWidth="1"/>
    <col min="54" max="54" width="12.28515625" customWidth="1"/>
    <col min="58" max="58" width="13.140625" customWidth="1"/>
  </cols>
  <sheetData>
    <row r="1" spans="1:71" x14ac:dyDescent="0.25">
      <c r="A1" s="25"/>
      <c r="B1" s="25"/>
      <c r="C1" s="25"/>
      <c r="D1" s="25"/>
      <c r="E1" s="25"/>
      <c r="F1" s="25"/>
      <c r="G1" s="25"/>
      <c r="H1" s="25"/>
    </row>
    <row r="2" spans="1:71" x14ac:dyDescent="0.25">
      <c r="L2" s="43" t="s">
        <v>23</v>
      </c>
    </row>
    <row r="3" spans="1:71" x14ac:dyDescent="0.25">
      <c r="L3" s="2">
        <v>2013</v>
      </c>
    </row>
    <row r="6" spans="1:71" x14ac:dyDescent="0.25">
      <c r="A6" s="25"/>
      <c r="B6" s="25"/>
      <c r="C6" s="25"/>
      <c r="D6" s="25"/>
      <c r="E6" s="25"/>
      <c r="F6" s="25"/>
      <c r="G6" s="25"/>
      <c r="H6" s="25"/>
    </row>
    <row r="7" spans="1:71" x14ac:dyDescent="0.25">
      <c r="A7" s="25"/>
      <c r="B7" s="25"/>
      <c r="C7" s="25"/>
      <c r="D7" s="25"/>
      <c r="E7" s="25"/>
      <c r="F7" s="25"/>
      <c r="G7" s="25"/>
      <c r="H7" s="25"/>
    </row>
    <row r="9" spans="1:71" x14ac:dyDescent="0.25">
      <c r="M9" s="63">
        <f>L3</f>
        <v>2013</v>
      </c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5"/>
      <c r="AC9" s="63">
        <f>L3+1</f>
        <v>2014</v>
      </c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5"/>
      <c r="AS9" s="63">
        <f>L3+2</f>
        <v>2015</v>
      </c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5"/>
    </row>
    <row r="10" spans="1:71" ht="15.75" thickBot="1" x14ac:dyDescent="0.3">
      <c r="M10" s="60" t="s">
        <v>13</v>
      </c>
      <c r="N10" s="61"/>
      <c r="O10" s="61"/>
      <c r="P10" s="62"/>
      <c r="Q10" s="60" t="s">
        <v>24</v>
      </c>
      <c r="R10" s="61"/>
      <c r="S10" s="61"/>
      <c r="T10" s="62"/>
      <c r="U10" s="60" t="s">
        <v>14</v>
      </c>
      <c r="V10" s="61"/>
      <c r="W10" s="61"/>
      <c r="X10" s="62"/>
      <c r="Y10" s="60" t="s">
        <v>15</v>
      </c>
      <c r="Z10" s="61"/>
      <c r="AA10" s="61"/>
      <c r="AB10" s="62"/>
      <c r="AC10" s="60" t="s">
        <v>13</v>
      </c>
      <c r="AD10" s="61"/>
      <c r="AE10" s="61"/>
      <c r="AF10" s="62"/>
      <c r="AG10" s="60" t="s">
        <v>24</v>
      </c>
      <c r="AH10" s="61"/>
      <c r="AI10" s="61"/>
      <c r="AJ10" s="62"/>
      <c r="AK10" s="60" t="s">
        <v>14</v>
      </c>
      <c r="AL10" s="61"/>
      <c r="AM10" s="61"/>
      <c r="AN10" s="62"/>
      <c r="AO10" s="60" t="s">
        <v>15</v>
      </c>
      <c r="AP10" s="61"/>
      <c r="AQ10" s="61"/>
      <c r="AR10" s="62"/>
      <c r="AS10" s="60" t="s">
        <v>13</v>
      </c>
      <c r="AT10" s="61"/>
      <c r="AU10" s="61"/>
      <c r="AV10" s="62"/>
      <c r="AW10" s="60" t="s">
        <v>24</v>
      </c>
      <c r="AX10" s="61"/>
      <c r="AY10" s="61"/>
      <c r="AZ10" s="62"/>
      <c r="BA10" s="60" t="s">
        <v>14</v>
      </c>
      <c r="BB10" s="61"/>
      <c r="BC10" s="61"/>
      <c r="BD10" s="62"/>
      <c r="BE10" s="60" t="s">
        <v>15</v>
      </c>
      <c r="BF10" s="61"/>
      <c r="BG10" s="61"/>
      <c r="BH10" s="62"/>
      <c r="BK10" s="66">
        <f>M9</f>
        <v>2013</v>
      </c>
      <c r="BL10" s="66"/>
      <c r="BM10" s="66"/>
      <c r="BN10" s="66">
        <f>AC9</f>
        <v>2014</v>
      </c>
      <c r="BO10" s="66"/>
      <c r="BP10" s="66"/>
      <c r="BQ10" s="66">
        <f>AS9</f>
        <v>2015</v>
      </c>
      <c r="BR10" s="66"/>
      <c r="BS10" s="66"/>
    </row>
    <row r="11" spans="1:71" ht="15.75" thickBot="1" x14ac:dyDescent="0.3">
      <c r="A11" s="49" t="s">
        <v>0</v>
      </c>
      <c r="B11" s="50" t="s">
        <v>5</v>
      </c>
      <c r="C11" s="49" t="s">
        <v>1</v>
      </c>
      <c r="D11" s="49" t="s">
        <v>3</v>
      </c>
      <c r="E11" s="49" t="s">
        <v>9</v>
      </c>
      <c r="F11" s="49" t="s">
        <v>4</v>
      </c>
      <c r="G11" s="49" t="s">
        <v>6</v>
      </c>
      <c r="H11" s="51" t="s">
        <v>7</v>
      </c>
      <c r="I11" s="49" t="s">
        <v>16</v>
      </c>
      <c r="J11" s="52" t="s">
        <v>22</v>
      </c>
      <c r="K11" s="53" t="s">
        <v>26</v>
      </c>
      <c r="M11" s="39" t="s">
        <v>17</v>
      </c>
      <c r="N11" s="39" t="s">
        <v>8</v>
      </c>
      <c r="O11" s="39" t="s">
        <v>11</v>
      </c>
      <c r="P11" s="39" t="s">
        <v>12</v>
      </c>
      <c r="Q11" s="39" t="s">
        <v>17</v>
      </c>
      <c r="R11" s="39" t="s">
        <v>8</v>
      </c>
      <c r="S11" s="39" t="s">
        <v>11</v>
      </c>
      <c r="T11" s="39" t="s">
        <v>12</v>
      </c>
      <c r="U11" s="39" t="s">
        <v>17</v>
      </c>
      <c r="V11" s="39" t="s">
        <v>8</v>
      </c>
      <c r="W11" s="39" t="s">
        <v>11</v>
      </c>
      <c r="X11" s="39" t="s">
        <v>12</v>
      </c>
      <c r="Y11" s="39" t="s">
        <v>17</v>
      </c>
      <c r="Z11" s="39" t="s">
        <v>8</v>
      </c>
      <c r="AA11" s="39" t="s">
        <v>11</v>
      </c>
      <c r="AB11" s="39" t="s">
        <v>12</v>
      </c>
      <c r="AC11" s="39" t="s">
        <v>17</v>
      </c>
      <c r="AD11" s="39" t="s">
        <v>8</v>
      </c>
      <c r="AE11" s="39" t="s">
        <v>11</v>
      </c>
      <c r="AF11" s="39" t="s">
        <v>12</v>
      </c>
      <c r="AG11" s="39" t="s">
        <v>17</v>
      </c>
      <c r="AH11" s="39" t="s">
        <v>8</v>
      </c>
      <c r="AI11" s="39" t="s">
        <v>11</v>
      </c>
      <c r="AJ11" s="39" t="s">
        <v>12</v>
      </c>
      <c r="AK11" s="39" t="s">
        <v>17</v>
      </c>
      <c r="AL11" s="39" t="s">
        <v>8</v>
      </c>
      <c r="AM11" s="39" t="s">
        <v>11</v>
      </c>
      <c r="AN11" s="39" t="s">
        <v>12</v>
      </c>
      <c r="AO11" s="39" t="s">
        <v>17</v>
      </c>
      <c r="AP11" s="39" t="s">
        <v>8</v>
      </c>
      <c r="AQ11" s="39" t="s">
        <v>11</v>
      </c>
      <c r="AR11" s="39" t="s">
        <v>12</v>
      </c>
      <c r="AS11" s="39" t="s">
        <v>17</v>
      </c>
      <c r="AT11" s="39" t="s">
        <v>8</v>
      </c>
      <c r="AU11" s="39" t="s">
        <v>11</v>
      </c>
      <c r="AV11" s="39" t="s">
        <v>12</v>
      </c>
      <c r="AW11" s="39" t="s">
        <v>17</v>
      </c>
      <c r="AX11" s="39" t="s">
        <v>8</v>
      </c>
      <c r="AY11" s="39" t="s">
        <v>11</v>
      </c>
      <c r="AZ11" s="39" t="s">
        <v>12</v>
      </c>
      <c r="BA11" s="39" t="s">
        <v>17</v>
      </c>
      <c r="BB11" s="39" t="s">
        <v>8</v>
      </c>
      <c r="BC11" s="39" t="s">
        <v>11</v>
      </c>
      <c r="BD11" s="39" t="s">
        <v>12</v>
      </c>
      <c r="BE11" s="39" t="s">
        <v>17</v>
      </c>
      <c r="BF11" s="39" t="s">
        <v>8</v>
      </c>
      <c r="BG11" s="39" t="s">
        <v>11</v>
      </c>
      <c r="BH11" s="39" t="s">
        <v>12</v>
      </c>
      <c r="BK11" s="39" t="s">
        <v>8</v>
      </c>
      <c r="BL11" s="39" t="s">
        <v>11</v>
      </c>
      <c r="BM11" s="39" t="s">
        <v>12</v>
      </c>
      <c r="BN11" s="39" t="s">
        <v>8</v>
      </c>
      <c r="BO11" s="39" t="s">
        <v>11</v>
      </c>
      <c r="BP11" s="39" t="s">
        <v>12</v>
      </c>
      <c r="BQ11" s="39" t="s">
        <v>8</v>
      </c>
      <c r="BR11" s="39" t="s">
        <v>11</v>
      </c>
      <c r="BS11" s="39" t="s">
        <v>12</v>
      </c>
    </row>
    <row r="12" spans="1:71" x14ac:dyDescent="0.25">
      <c r="A12" s="5"/>
      <c r="B12" s="5"/>
      <c r="C12" s="5"/>
      <c r="D12" s="5"/>
      <c r="E12" s="54">
        <v>3</v>
      </c>
      <c r="F12" s="5"/>
      <c r="G12" s="5"/>
      <c r="H12" s="14"/>
      <c r="I12" s="13">
        <f t="shared" ref="I12:I43" si="0">H12*G12</f>
        <v>0</v>
      </c>
      <c r="J12" s="13"/>
      <c r="K12" s="26"/>
      <c r="M12" s="31" t="str">
        <f t="shared" ref="M12:M43" si="1">IF(N12&lt;&gt;"",G12,"")</f>
        <v/>
      </c>
      <c r="N12" s="32" t="str">
        <f t="shared" ref="N12:N43" si="2">IF(AND($M$9=F12,F12=A12+1),I12,IF(AND($M$9=F12,F12-A12&gt;1),I12,""))</f>
        <v/>
      </c>
      <c r="O12" s="32" t="str">
        <f>IF(AND($M$9=A12,F12-A12&lt;=2,C12="VD",J12="DAUPHIN",K12=""),I12*Parametre!$E$7,IF(AND($M$9-A12=1,F12-A12=2,C12="VD",J12="DAUPHIN",K12=""),I12*Parametre!$F$7,IF(AND($M$9=A12,F12-A12&lt;=2,J12="DAUPHIN",OR(C12="F",C12="AF"),K12=""),I12*Parametre!$E$8,IF(AND($M$9-A12=1,F12-A12=2,J12="DAUPHIN",OR(C12="F",C12="AF"),K12=""),I12*Parametre!$F$8,IF(AND($M$9=A12,F12-A12&lt;=2,C12="VD",J12="LEGER",K12=""),I12*Parametre!$E$9,IF(AND($M$9-A12=1,F12-A12=2,C12="VD",J12="LEGER",K12=""),I12*Parametre!$F$9,IF(AND($M$9=A12,F12-A12&lt;=2,J12="LEGER",OR(C12="F",C12="AF"),K12=""),I12*Parametre!$E$10,IF(AND($M$9-A12=1,F12-A12=2,J12="LEGER",OR(C12="F",C12="AF"),K12=""),I12*Parametre!$F$10,IF(AND($M$9=A12,F12-A12&lt;=2,C12="VD",J12="DAUPHIN",K12="MILT_DAUPH"),I12*Parametre!$E$11,IF(AND($M$9-A12=1,F12-A12=2,C12="VD",J12="DAUPHIN",K12="MILT_DAUPH"),I12*Parametre!$F$11,IF(AND($M$9=A12,F12-A12&lt;=2,C12="VD",J12="LEGER",K12="MILIT_LH"),I12*Parametre!$E$13,"")))))))))))</f>
        <v/>
      </c>
      <c r="P12" s="33"/>
      <c r="Q12" s="31" t="str">
        <f t="shared" ref="Q12:Q43" si="3">IF(R12&lt;&gt;"",G12,"")</f>
        <v/>
      </c>
      <c r="R12" s="32" t="str">
        <f t="shared" ref="R12:R43" si="4">IF(AND($M$9=F12,F12=A12+1),I12,IF(AND($M$9=F12,F12-A12),I12,""))</f>
        <v/>
      </c>
      <c r="S12" s="32" t="str">
        <f>IF(AND($M$9=A12,F12-A12&lt;=2,C12="VD",J12="DAUPHIN",K12=""),I12*Parametre!$E$7,IF(AND($M$9-A12=1,F12-A12=2,C12="VD",J12="DAUPHIN",K12=""),I12*Parametre!$F$7,IF(AND($M$9=A12,F12-A12&lt;=2,J12="DAUPHIN",OR(C12="F",C12="AF"),K12=""),I12*Parametre!$E$8,IF(AND($M$9-A12=1,F12-A12=2,J12="DAUPHIN",OR(C12="F",C12="AF"),K12=""),I12*Parametre!$F$8,IF(AND($M$9=A12,F12-A12&lt;=2,C12="VD",J12="LEGER",K12=""),I12*Parametre!$E$9,IF(AND($M$9-A12=1,F12-A12=2,C12="VD",J12="LEGER",K12=""),I12*Parametre!$F$9,IF(AND($M$9=A12,F12-A12&lt;=2,J12="LEGER",OR(C12="F",C12="AF"),K12=""),I12*Parametre!$E$10,IF(AND($M$9-A12=1,F12-A12=2,J12="LEGER",OR(C12="F",C12="AF"),K12=""),I12*Parametre!$F$10,IF(AND($M$9=A12,F12-A12&lt;=2,C12="VD",J12="DAUPHIN",K12="MILT_DAUPH"),I12*Parametre!$E$11,IF(AND($M$9-A12=1,F12-A12=2,C12="VD",J12="DAUPHIN",K12="MILT_DAUPH"),I12*Parametre!$F$11,IF(AND($M$9=A12,F12-A12&lt;=2,C12="VD",J12="LEGER",K12="MILIT_LH"),I12*Parametre!$E$13,"")))))))))))</f>
        <v/>
      </c>
      <c r="T12" s="33"/>
      <c r="U12" s="31" t="str">
        <f t="shared" ref="U12:U43" si="5">IF(V12&lt;&gt;"",G12,"")</f>
        <v/>
      </c>
      <c r="V12" s="32" t="str">
        <f t="shared" ref="V12:V43" si="6">IF(AND($M$9=F12,F12=A12+1),I12,IF(AND($M$9=F12,F12-A12),I12,""))</f>
        <v/>
      </c>
      <c r="W12" s="32" t="str">
        <f>IF(AND($M$9=A12,F12-A12&lt;=2,C12="VD",J12="DAUPHIN",K12=""),I12*Parametre!$E$7,IF(AND($M$9-A12=1,F12-A12=2,C12="VD",J12="DAUPHIN",K12=""),I12*Parametre!$F$7,IF(AND($M$9=A12,F12-A12&lt;=2,J12="DAUPHIN",OR(C12="F",C12="AF"),K12=""),I12*Parametre!$E$8,IF(AND($M$9-A12=1,F12-A12=2,J12="DAUPHIN",OR(C12="F",C12="AF"),K12=""),I12*Parametre!$F$8,IF(AND($M$9=A12,F12-A12&lt;=2,C12="VD",J12="LEGER",K12=""),I12*Parametre!$E$9,IF(AND($M$9-A12=1,F12-A12=2,C12="VD",J12="LEGER",K12=""),I12*Parametre!$F$9,IF(AND($M$9=A12,F12-A12&lt;=2,J12="LEGER",OR(C12="F",C12="AF"),K12=""),I12*Parametre!$E$10,IF(AND($M$9-A12=1,F12-A12=2,J12="LEGER",OR(C12="F",C12="AF"),K12=""),I12*Parametre!$F$10,IF(AND($M$9=A12,F12-A12&lt;=2,C12="VD",J12="DAUPHIN",K12="MILT_DAUPH"),I12*Parametre!$E$11,IF(AND($M$9-A12=1,F12-A12=2,C12="VD",J12="DAUPHIN",K12="MILT_DAUPH"),I12*Parametre!$F$11,IF(AND($M$9=A12,F12-A12&lt;=2,C12="VD",J12="LEGER",K12="MILIT_LH"),I12*Parametre!$E$13,"")))))))))))</f>
        <v/>
      </c>
      <c r="X12" s="33"/>
      <c r="Y12" s="31" t="str">
        <f t="shared" ref="Y12:Y43" si="7">IF(Z12&lt;&gt;"",G12,"")</f>
        <v/>
      </c>
      <c r="Z12" s="32" t="str">
        <f t="shared" ref="Z12:Z43" si="8">IF(AND($M$9=F12,F12=A12+1),I12,IF(AND($M$9=F12,F12-A12),I12,""))</f>
        <v/>
      </c>
      <c r="AA12" s="32" t="str">
        <f>IF(AND($M$9=A12,F12-A12&lt;=2,C12="VD",J12="DAUPHIN",K12=""),I12*Parametre!$E$7,IF(AND($M$9-A12=1,F12-A12=2,C12="VD",J12="DAUPHIN",K12=""),I12*Parametre!$F$7,IF(AND($M$9=A12,F12-A12&lt;=2,J12="DAUPHIN",OR(C12="F",C12="AF"),K12=""),I12*Parametre!$E$8,IF(AND($M$9-A12=1,F12-A12=2,J12="DAUPHIN",OR(C12="F",C12="AF"),K12=""),I12*Parametre!$F$8,IF(AND($M$9=A12,F12-A12&lt;=2,C12="VD",J12="LEGER",K12=""),I12*Parametre!$E$9,IF(AND($M$9-A12=1,F12-A12=2,C12="VD",J12="LEGER",K12=""),I12*Parametre!$F$9,IF(AND($M$9=A12,F12-A12&lt;=2,J12="LEGER",OR(C12="F",C12="AF"),K12=""),I12*Parametre!$E$10,IF(AND($M$9-A12=1,F12-A12=2,J12="LEGER",OR(C12="F",C12="AF"),K12=""),I12*Parametre!$F$10,IF(AND($M$9=A12,F12-A12&lt;=2,C12="VD",J12="DAUPHIN",K12="MILT_DAUPH"),I12*Parametre!$E$11,IF(AND($M$9-A12=1,F12-A12=2,C12="VD",J12="DAUPHIN",K12="MILT_DAUPH"),I12*Parametre!$F$11,IF(AND($M$9=A12,F12-A12&lt;=2,C12="VD",J12="LEGER",K12="MILIT_LH"),I12*Parametre!$E$13,"")))))))))))</f>
        <v/>
      </c>
      <c r="AB12" s="33"/>
      <c r="AC12" s="31" t="str">
        <f t="shared" ref="AC12:AC43" si="9">IF(AD12&lt;&gt;"",G12,"")</f>
        <v/>
      </c>
      <c r="AD12" s="32" t="str">
        <f t="shared" ref="AD12:AD43" si="10">IF(AND($AC$9=F12,F12=A12+1),I12,IF(AND($AC$9=F12,F12-A12&gt;1),I12,""))</f>
        <v/>
      </c>
      <c r="AE12" s="32" t="str">
        <f>IF(AND($AC$9=A12,F12-A12&lt;=2,C12="VD",J12="DAUPHIN",K12=""),I12*Parametre!$E$7,IF(AND($AC$9-A12=1,F12-A12=2,C12="VD",J12="DAUPHIN",K12=""),I12*Parametre!$F$7,IF(AND($AC$9=A12,F12-A12&lt;=2,J12="DAUPHIN",OR(C12="F",C12="AF"),K12=""),I12*Parametre!$E$8,IF(AND($AC$9-A12=1,F12-A12=2,J12="DAUPHIN",OR(C12="F",C12="AF"),K12=""),I12*Parametre!$F$8,IF(AND($AC$9=A12,F12-A12&lt;=2,C12="VD",J12="LEGER",K12=""),I12*Parametre!$E$9,IF(AND($AC$9-A12=1,F12-A12=2,C12="VD",J12="LEGER",K12=""),I12*Parametre!$F$9,IF(AND($AC$9=A12,F12-A12&lt;=2,J12="LEGER",OR(C12="F",C12="AF"),K12=""),I12*Parametre!$E$10,IF(AND($AC$9-A12=1,F12-A12=2,J12="LEGER",OR(C12="F",C12="AF"),K12=""),I12*Parametre!$F$10,IF(AND($AC$9=A12,F12-A12&lt;=2,C12="VD",J12="DAUPHIN",K12="MILT_DAUPH"),I12*Parametre!$E$11,IF(AND($AC$9-A12=1,F12-A12=2,C12="VD",J12="DAUPHIN",K12="MILT_DAUPH"),I12*Parametre!$F$11,IF(AND($AC$9=A12,F12-A12&lt;=2,C12="VD",J12="LEGER",K12="MILIT_LH"),I12*Parametre!$E$13,"")))))))))))</f>
        <v/>
      </c>
      <c r="AF12" s="33"/>
      <c r="AG12" s="31" t="str">
        <f t="shared" ref="AG12:AG43" si="11">IF(AD12&lt;&gt;"",G12,"")</f>
        <v/>
      </c>
      <c r="AH12" s="32" t="str">
        <f t="shared" ref="AH12:AH43" si="12">IF(AND($AC$9=F12,F12=A12+1),I12,IF(AND($AC$9=F12,F12-A12),I12,""))</f>
        <v/>
      </c>
      <c r="AI12" s="32" t="str">
        <f>IF(AND($AC$9=A12,F12-A12&lt;=2,C12="VD",J12="DAUPHIN",K12=""),I12*Parametre!$E$7,IF(AND($AC$9-A12=1,F12-A12=2,C12="VD",J12="DAUPHIN",K12=""),I12*Parametre!$F$7,IF(AND($AC$9=A12,F12-A12&lt;=2,J12="DAUPHIN",OR(C12="F",C12="AF"),K12=""),I12*Parametre!$E$8,IF(AND($AC$9-A12=1,F12-A12=2,J12="DAUPHIN",OR(C12="F",C12="AF"),K12=""),I12*Parametre!$F$8,IF(AND($AC$9=A12,F12-A12&lt;=2,C12="VD",J12="LEGER",K12=""),I12*Parametre!$E$9,IF(AND($AC$9-A12=1,F12-A12=2,C12="VD",J12="LEGER",K12=""),I12*Parametre!$F$9,IF(AND($AC$9=A12,F12-A12&lt;=2,J12="LEGER",OR(C12="F",C12="AF"),K12=""),I12*Parametre!$E$10,IF(AND($AC$9-A12=1,F12-A12=2,J12="LEGER",OR(C12="F",C12="AF"),K12=""),I12*Parametre!$F$10,IF(AND($AC$9=A12,F12-A12&lt;=2,C12="VD",J12="DAUPHIN",K12="MILT_DAUPH"),I12*Parametre!$E$11,IF(AND($AC$9-A12=1,F12-A12=2,C12="VD",J12="DAUPHIN",K12="MILT_DAUPH"),I12*Parametre!$F$11,IF(AND($AC$9=A12,F12-A12&lt;=2,C12="VD",J12="LEGER",K12="MILIT_LH"),I12*Parametre!$E$13,"")))))))))))</f>
        <v/>
      </c>
      <c r="AJ12" s="33"/>
      <c r="AK12" s="31" t="str">
        <f t="shared" ref="AK12:AK43" si="13">IF(AD12&lt;&gt;"",G12,"")</f>
        <v/>
      </c>
      <c r="AL12" s="32" t="str">
        <f t="shared" ref="AL12:AL43" si="14">IF(AND($AC$9=F12,F12=A12+1),I12,IF(AND($AC$9=F12,F12-A12),I12,""))</f>
        <v/>
      </c>
      <c r="AM12" s="32" t="str">
        <f>IF(AND($AC$9=A12,F12-A12&lt;=2,C12="VD",J12="DAUPHIN",K12=""),I12*Parametre!$E$7,IF(AND($AC$9-A12=1,F12-A12=2,C12="VD",J12="DAUPHIN",K12=""),I12*Parametre!$F$7,IF(AND($AC$9=A12,F12-A12&lt;=2,J12="DAUPHIN",OR(C12="F",C12="AF"),K12=""),I12*Parametre!$E$8,IF(AND($AC$9-A12=1,F12-A12=2,J12="DAUPHIN",OR(C12="F",C12="AF"),K12=""),I12*Parametre!$F$8,IF(AND($AC$9=A12,F12-A12&lt;=2,C12="VD",J12="LEGER",K12=""),I12*Parametre!$E$9,IF(AND($AC$9-A12=1,F12-A12=2,C12="VD",J12="LEGER",K12=""),I12*Parametre!$F$9,IF(AND($AC$9=A12,F12-A12&lt;=2,J12="LEGER",OR(C12="F",C12="AF"),K12=""),I12*Parametre!$E$10,IF(AND($AC$9-A12=1,F12-A12=2,J12="LEGER",OR(C12="F",C12="AF"),K12=""),I12*Parametre!$F$10,IF(AND($AC$9=A12,F12-A12&lt;=2,C12="VD",J12="DAUPHIN",K12="MILT_DAUPH"),I12*Parametre!$E$11,IF(AND($AC$9-A12=1,F12-A12=2,C12="VD",J12="DAUPHIN",K12="MILT_DAUPH"),I12*Parametre!$F$11,IF(AND($AC$9=A12,F12-A12&lt;=2,C12="VD",J12="LEGER",K12="MILIT_LH"),I12*Parametre!$E$13,"")))))))))))</f>
        <v/>
      </c>
      <c r="AN12" s="33"/>
      <c r="AO12" s="31" t="str">
        <f t="shared" ref="AO12:AO43" si="15">IF(AD12&lt;&gt;"",G12,"")</f>
        <v/>
      </c>
      <c r="AP12" s="32" t="str">
        <f t="shared" ref="AP12:AP43" si="16">IF(AND($AC$9=F12,F12=A12+1),I12,IF(AND($AC$9=F12,F12-A12),I12,""))</f>
        <v/>
      </c>
      <c r="AQ12" s="32" t="str">
        <f>IF(AND($AC$9=A12,F12-A12&lt;=2,C12="VD",J12="DAUPHIN",K12=""),I12*Parametre!$E$7,IF(AND($AC$9-A12=1,F12-A12=2,C12="VD",J12="DAUPHIN",K12=""),I12*Parametre!$F$7,IF(AND($AC$9=A12,F12-A12&lt;=2,J12="DAUPHIN",OR(C12="F",C12="AF"),K12=""),I12*Parametre!$E$8,IF(AND($AC$9-A12=1,F12-A12=2,J12="DAUPHIN",OR(C12="F",C12="AF"),K12=""),I12*Parametre!$F$8,IF(AND($AC$9=A12,F12-A12&lt;=2,C12="VD",J12="LEGER",K12=""),I12*Parametre!$E$9,IF(AND($AC$9-A12=1,F12-A12=2,C12="VD",J12="LEGER",K12=""),I12*Parametre!$F$9,IF(AND($AC$9=A12,F12-A12&lt;=2,J12="LEGER",OR(C12="F",C12="AF"),K12=""),I12*Parametre!$E$10,IF(AND($AC$9-A12=1,F12-A12=2,J12="LEGER",OR(C12="F",C12="AF"),K12=""),I12*Parametre!$F$10,IF(AND($AC$9=A12,F12-A12&lt;=2,C12="VD",J12="DAUPHIN",K12="MILT_DAUPH"),I12*Parametre!$E$11,IF(AND($AC$9-A12=1,F12-A12=2,C12="VD",J12="DAUPHIN",K12="MILT_DAUPH"),I12*Parametre!$F$11,IF(AND($AC$9=A12,F12-A12&lt;=2,C12="VD",J12="LEGER",K12="MILIT_LH"),I12*Parametre!$E$13,"")))))))))))</f>
        <v/>
      </c>
      <c r="AR12" s="33"/>
      <c r="AS12" s="31" t="str">
        <f t="shared" ref="AS12:AS43" si="17">IF(AT12&lt;&gt;"",G12,"")</f>
        <v/>
      </c>
      <c r="AT12" s="32" t="str">
        <f t="shared" ref="AT12:AT43" si="18">IF(AND($AS$9=F12,F12=A12+1),I12,IF(AND($AS$9=F12,F12-A12),I12,""))</f>
        <v/>
      </c>
      <c r="AU12" s="32" t="str">
        <f>IF(AND($AS$9=A12,F12-A12&lt;=2,C12="VD",J12="DAUPHIN",K12=""),I12*Parametre!$E$7,IF(AND($AS$9-A12=1,F12-A12=2,C12="VD",J12="DAUPHIN",K12=""),I12*Parametre!$F$7,IF(AND($AS$9=A12,F12-A12&lt;=2,J12="DAUPHIN",OR(C12="F",C12="AF"),K12=""),I12*Parametre!$E$8,IF(AND($AS$9-A12=1,F12-A12=2,J12="DAUPHIN",OR(C12="F",C12="AF"),K12=""),I12*Parametre!$F$8,IF(AND($AS$9=A12,F12-A12&lt;=2,C12="VD",J12="LEGER",K12=""),I12*Parametre!$E$9,IF(AND($AS$9-A12=1,F12-A12=2,C12="VD",J12="LEGER",K12=""),I12*Parametre!$F$9,IF(AND($AS$9=A12,F12-A12&lt;=2,J12="LEGER",OR(C12="F",C12="AF"),K12=""),I12*Parametre!$E$10,IF(AND($AS$9-A12=1,F12-A12=2,J12="LEGER",OR(C12="F",C12="AF"),K12=""),I12*Parametre!$F$10,IF(AND($AS$9=A12,F12-A12&lt;=2,C12="VD",J12="DAUPHIN",K12="MILT_DAUPH"),I12*Parametre!$E$11,IF(AND($AS$9-A12=1,F12-A12=2,C12="VD",J12="DAUPHIN",K12="MILT_DAUPH"),I12*Parametre!$F$11,IF(AND($AS$9=A12,F12-A12&lt;=2,C12="VD",J12="LEGER",K12="MILIT_LH"),I12*Parametre!$E$13,"")))))))))))</f>
        <v/>
      </c>
      <c r="AV12" s="33"/>
      <c r="AW12" s="31" t="str">
        <f t="shared" ref="AW12:AW43" si="19">IF(AX12&lt;&gt;"",G12,"")</f>
        <v/>
      </c>
      <c r="AX12" s="32" t="str">
        <f t="shared" ref="AX12:AX43" si="20">IF(AND($AS$9=F12,F12=A12+1),I12,IF(AND($AS$9=F12,F12-A12),I12,""))</f>
        <v/>
      </c>
      <c r="AY12" s="32" t="str">
        <f>IF(AND($AS$9=A12,F12-A12&lt;=2,C12="VD",J12="DAUPHIN",K12=""),I12*Parametre!$E$7,IF(AND($AS$9-A12=1,F12-A12=2,C12="VD",J12="DAUPHIN",K12=""),I12*Parametre!$F$7,IF(AND($AS$9=A12,F12-A12&lt;=2,J12="DAUPHIN",OR(C12="F",C12="AF"),K12=""),I12*Parametre!$E$8,IF(AND($AS$9-A12=1,F12-A12=2,J12="DAUPHIN",OR(C12="F",C12="AF"),K12=""),I12*Parametre!$F$8,IF(AND($AS$9=A12,F12-A12&lt;=2,C12="VD",J12="LEGER",K12=""),I12*Parametre!$E$9,IF(AND($AS$9-A12=1,F12-A12=2,C12="VD",J12="LEGER",K12=""),I12*Parametre!$F$9,IF(AND($AS$9=A12,F12-A12&lt;=2,J12="LEGER",OR(C12="F",C12="AF"),K12=""),I12*Parametre!$E$10,IF(AND($AS$9-A12=1,F12-A12=2,J12="LEGER",OR(C12="F",C12="AF"),K12=""),I12*Parametre!$F$10,IF(AND($AS$9=A12,F12-A12&lt;=2,C12="VD",J12="DAUPHIN",K12="MILT_DAUPH"),I12*Parametre!$E$11,IF(AND($AS$9-A12=1,F12-A12=2,C12="VD",J12="DAUPHIN",K12="MILT_DAUPH"),I12*Parametre!$F$11,IF(AND($AS$9=A12,F12-A12&lt;=2,C12="VD",J12="LEGER",K12="MILIT_LH"),I12*Parametre!$E$13,"")))))))))))</f>
        <v/>
      </c>
      <c r="AZ12" s="33"/>
      <c r="BA12" s="31" t="str">
        <f t="shared" ref="BA12:BA43" si="21">IF(BB12&lt;&gt;"",G12,"")</f>
        <v/>
      </c>
      <c r="BB12" s="32" t="str">
        <f t="shared" ref="BB12:BB43" si="22">IF(AND($AS$9=F12,F12=A12+1),I12,IF(AND($AS$9=F12,F12-A12),I12,""))</f>
        <v/>
      </c>
      <c r="BC12" s="32" t="str">
        <f>IF(AND($AS$9=A12,F12-A12&lt;=2,C12="VD",J12="DAUPHIN",K12=""),I12*Parametre!$E$7,IF(AND($AS$9-A12=1,F12-A12=2,C12="VD",J12="DAUPHIN",K12=""),I12*Parametre!$F$7,IF(AND($AS$9=A12,F12-A12&lt;=2,J12="DAUPHIN",OR(C12="F",C12="AF"),K12=""),I12*Parametre!$E$8,IF(AND($AS$9-A12=1,F12-A12=2,J12="DAUPHIN",OR(C12="F",C12="AF"),K12=""),I12*Parametre!$F$8,IF(AND($AS$9=A12,F12-A12&lt;=2,C12="VD",J12="LEGER",K12=""),I12*Parametre!$E$9,IF(AND($AS$9-A12=1,F12-A12=2,C12="VD",J12="LEGER",K12=""),I12*Parametre!$F$9,IF(AND($AS$9=A12,F12-A12&lt;=2,J12="LEGER",OR(C12="F",C12="AF"),K12=""),I12*Parametre!$E$10,IF(AND($AS$9-A12=1,F12-A12=2,J12="LEGER",OR(C12="F",C12="AF"),K12=""),I12*Parametre!$F$10,IF(AND($AS$9=A12,F12-A12&lt;=2,C12="VD",J12="DAUPHIN",K12="MILT_DAUPH"),I12*Parametre!$E$11,IF(AND($AS$9-A12=1,F12-A12=2,C12="VD",J12="DAUPHIN",K12="MILT_DAUPH"),I12*Parametre!$F$11,IF(AND($AS$9=A12,F12-A12&lt;=2,C12="VD",J12="LEGER",K12="MILIT_LH"),I12*Parametre!$E$13,"")))))))))))</f>
        <v/>
      </c>
      <c r="BD12" s="33"/>
      <c r="BE12" s="31" t="str">
        <f t="shared" ref="BE12:BE43" si="23">IF(BF12&lt;&gt;"",G12,"")</f>
        <v/>
      </c>
      <c r="BF12" s="32" t="str">
        <f t="shared" ref="BF12:BF43" si="24">IF(AND($AS$9=F12,F12=A12+1),I12,IF(AND($AS$9=F12,F12-A12),I12,""))</f>
        <v/>
      </c>
      <c r="BG12" s="32" t="str">
        <f>IF(AND($AS$9=A12,F12-A12&lt;=2,C12="VD",J12="DAUPHIN",K12=""),I12*Parametre!$E$7,IF(AND($AS$9-A12=1,F12-A12=2,C12="VD",J12="DAUPHIN",K12=""),I12*Parametre!$F$7,IF(AND($AS$9=A12,F12-A12&lt;=2,J12="DAUPHIN",OR(C12="F",C12="AF"),K12=""),I12*Parametre!$E$8,IF(AND($AS$9-A12=1,F12-A12=2,J12="DAUPHIN",OR(C12="F",C12="AF"),K12=""),I12*Parametre!$F$8,IF(AND($AS$9=A12,F12-A12&lt;=2,C12="VD",J12="LEGER",K12=""),I12*Parametre!$E$9,IF(AND($AS$9-A12=1,F12-A12=2,C12="VD",J12="LEGER",K12=""),I12*Parametre!$F$9,IF(AND($AS$9=A12,F12-A12&lt;=2,J12="LEGER",OR(C12="F",C12="AF"),K12=""),I12*Parametre!$E$10,IF(AND($AS$9-A12=1,F12-A12=2,J12="LEGER",OR(C12="F",C12="AF"),K12=""),I12*Parametre!$F$10,IF(AND($AS$9=A12,F12-A12&lt;=2,C12="VD",J12="DAUPHIN",K12="MILT_DAUPH"),I12*Parametre!$E$11,IF(AND($AS$9-A12=1,F12-A12=2,C12="VD",J12="DAUPHIN",K12="MILT_DAUPH"),I12*Parametre!$F$11,IF(AND($AS$9=A12,F12-A12&lt;=2,C12="VD",J12="LEGER",K12="MILIT_LH"),I12*Parametre!$E$13,"")))))))))))</f>
        <v/>
      </c>
      <c r="BH12" s="33"/>
      <c r="BK12" s="44" t="e">
        <f>IF(N12&lt;&gt;"",N12,""),IF(R12&lt;&gt;"",R12,""),IF(V12&lt;&gt;"",V12,""),IF(Z12&lt;&gt;"",Z12,"")</f>
        <v>#VALUE!</v>
      </c>
      <c r="BL12" s="5"/>
      <c r="BM12" s="11"/>
      <c r="BN12" s="44"/>
      <c r="BO12" s="5"/>
      <c r="BP12" s="11"/>
      <c r="BQ12" s="44"/>
      <c r="BR12" s="5"/>
      <c r="BS12" s="11"/>
    </row>
    <row r="13" spans="1:71" x14ac:dyDescent="0.25">
      <c r="A13" s="5"/>
      <c r="B13" s="5"/>
      <c r="C13" s="5"/>
      <c r="D13" s="5"/>
      <c r="E13" s="54">
        <v>1</v>
      </c>
      <c r="F13" s="5"/>
      <c r="G13" s="5"/>
      <c r="H13" s="14"/>
      <c r="I13" s="13">
        <f t="shared" si="0"/>
        <v>0</v>
      </c>
      <c r="J13" s="13"/>
      <c r="K13" s="26"/>
      <c r="M13" s="31" t="str">
        <f t="shared" si="1"/>
        <v/>
      </c>
      <c r="N13" s="32" t="str">
        <f t="shared" si="2"/>
        <v/>
      </c>
      <c r="O13" s="32" t="str">
        <f>IF(AND($M$9=A13,F13-A13&lt;=2,C13="VD",J13="DAUPHIN",K13=""),I13*Parametre!$E$7,IF(AND($M$9-A13=1,F13-A13=2,C13="VD",J13="DAUPHIN",K13=""),I13*Parametre!$F$7,IF(AND($M$9=A13,F13-A13&lt;=2,J13="DAUPHIN",OR(C13="F",C13="AF"),K13=""),I13*Parametre!$E$8,IF(AND($M$9-A13=1,F13-A13=2,J13="DAUPHIN",OR(C13="F",C13="AF"),K13=""),I13*Parametre!$F$8,IF(AND($M$9=A13,F13-A13&lt;=2,C13="VD",J13="LEGER",K13=""),I13*Parametre!$E$9,IF(AND($M$9-A13=1,F13-A13=2,C13="VD",J13="LEGER",K13=""),I13*Parametre!$F$9,IF(AND($M$9=A13,F13-A13&lt;=2,J13="LEGER",OR(C13="F",C13="AF"),K13=""),I13*Parametre!$E$10,IF(AND($M$9-A13=1,F13-A13=2,J13="LEGER",OR(C13="F",C13="AF"),K13=""),I13*Parametre!$F$10,IF(AND($M$9=A13,F13-A13&lt;=2,C13="VD",J13="DAUPHIN",K13="MILT_DAUPH"),I13*Parametre!$E$11,IF(AND($M$9-A13=1,F13-A13=2,C13="VD",J13="DAUPHIN",K13="MILT_DAUPH"),I13*Parametre!$F$11,IF(AND($M$9=A13,F13-A13&lt;=2,C13="VD",J13="LEGER",K13="MILIT_LH"),I13*Parametre!$E$13,"")))))))))))</f>
        <v/>
      </c>
      <c r="P13" s="33"/>
      <c r="Q13" s="31" t="str">
        <f t="shared" si="3"/>
        <v/>
      </c>
      <c r="R13" s="32" t="str">
        <f t="shared" si="4"/>
        <v/>
      </c>
      <c r="S13" s="32" t="str">
        <f>IF(AND($M$9=A13,F13-A13&lt;=2,C13="VD",J13="DAUPHIN",K13=""),I13*Parametre!$E$7,IF(AND($M$9-A13=1,F13-A13=2,C13="VD",J13="DAUPHIN",K13=""),I13*Parametre!$F$7,IF(AND($M$9=A13,F13-A13&lt;=2,J13="DAUPHIN",OR(C13="F",C13="AF"),K13=""),I13*Parametre!$E$8,IF(AND($M$9-A13=1,F13-A13=2,J13="DAUPHIN",OR(C13="F",C13="AF"),K13=""),I13*Parametre!$F$8,IF(AND($M$9=A13,F13-A13&lt;=2,C13="VD",J13="LEGER",K13=""),I13*Parametre!$E$9,IF(AND($M$9-A13=1,F13-A13=2,C13="VD",J13="LEGER",K13=""),I13*Parametre!$F$9,IF(AND($M$9=A13,F13-A13&lt;=2,J13="LEGER",OR(C13="F",C13="AF"),K13=""),I13*Parametre!$E$10,IF(AND($M$9-A13=1,F13-A13=2,J13="LEGER",OR(C13="F",C13="AF"),K13=""),I13*Parametre!$F$10,IF(AND($M$9=A13,F13-A13&lt;=2,C13="VD",J13="DAUPHIN",K13="MILT_DAUPH"),I13*Parametre!$E$11,IF(AND($M$9-A13=1,F13-A13=2,C13="VD",J13="DAUPHIN",K13="MILT_DAUPH"),I13*Parametre!$F$11,IF(AND($M$9=A13,F13-A13&lt;=2,C13="VD",J13="LEGER",K13="MILIT_LH"),I13*Parametre!$E$13,"")))))))))))</f>
        <v/>
      </c>
      <c r="T13" s="33"/>
      <c r="U13" s="31" t="str">
        <f t="shared" si="5"/>
        <v/>
      </c>
      <c r="V13" s="32" t="str">
        <f t="shared" si="6"/>
        <v/>
      </c>
      <c r="W13" s="32" t="str">
        <f>IF(AND($M$9=A13,F13-A13&lt;=2,C13="VD",J13="DAUPHIN",K13=""),I13*Parametre!$E$7,IF(AND($M$9-A13=1,F13-A13=2,C13="VD",J13="DAUPHIN",K13=""),I13*Parametre!$F$7,IF(AND($M$9=A13,F13-A13&lt;=2,J13="DAUPHIN",OR(C13="F",C13="AF"),K13=""),I13*Parametre!$E$8,IF(AND($M$9-A13=1,F13-A13=2,J13="DAUPHIN",OR(C13="F",C13="AF"),K13=""),I13*Parametre!$F$8,IF(AND($M$9=A13,F13-A13&lt;=2,C13="VD",J13="LEGER",K13=""),I13*Parametre!$E$9,IF(AND($M$9-A13=1,F13-A13=2,C13="VD",J13="LEGER",K13=""),I13*Parametre!$F$9,IF(AND($M$9=A13,F13-A13&lt;=2,J13="LEGER",OR(C13="F",C13="AF"),K13=""),I13*Parametre!$E$10,IF(AND($M$9-A13=1,F13-A13=2,J13="LEGER",OR(C13="F",C13="AF"),K13=""),I13*Parametre!$F$10,IF(AND($M$9=A13,F13-A13&lt;=2,C13="VD",J13="DAUPHIN",K13="MILT_DAUPH"),I13*Parametre!$E$11,IF(AND($M$9-A13=1,F13-A13=2,C13="VD",J13="DAUPHIN",K13="MILT_DAUPH"),I13*Parametre!$F$11,IF(AND($M$9=A13,F13-A13&lt;=2,C13="VD",J13="LEGER",K13="MILIT_LH"),I13*Parametre!$E$13,"")))))))))))</f>
        <v/>
      </c>
      <c r="X13" s="33"/>
      <c r="Y13" s="31" t="str">
        <f t="shared" si="7"/>
        <v/>
      </c>
      <c r="Z13" s="32" t="str">
        <f t="shared" si="8"/>
        <v/>
      </c>
      <c r="AA13" s="32" t="str">
        <f>IF(AND($M$9=A13,F13-A13&lt;=2,C13="VD",J13="DAUPHIN",K13=""),I13*Parametre!$E$7,IF(AND($M$9-A13=1,F13-A13=2,C13="VD",J13="DAUPHIN",K13=""),I13*Parametre!$F$7,IF(AND($M$9=A13,F13-A13&lt;=2,J13="DAUPHIN",OR(C13="F",C13="AF"),K13=""),I13*Parametre!$E$8,IF(AND($M$9-A13=1,F13-A13=2,J13="DAUPHIN",OR(C13="F",C13="AF"),K13=""),I13*Parametre!$F$8,IF(AND($M$9=A13,F13-A13&lt;=2,C13="VD",J13="LEGER",K13=""),I13*Parametre!$E$9,IF(AND($M$9-A13=1,F13-A13=2,C13="VD",J13="LEGER",K13=""),I13*Parametre!$F$9,IF(AND($M$9=A13,F13-A13&lt;=2,J13="LEGER",OR(C13="F",C13="AF"),K13=""),I13*Parametre!$E$10,IF(AND($M$9-A13=1,F13-A13=2,J13="LEGER",OR(C13="F",C13="AF"),K13=""),I13*Parametre!$F$10,IF(AND($M$9=A13,F13-A13&lt;=2,C13="VD",J13="DAUPHIN",K13="MILT_DAUPH"),I13*Parametre!$E$11,IF(AND($M$9-A13=1,F13-A13=2,C13="VD",J13="DAUPHIN",K13="MILT_DAUPH"),I13*Parametre!$F$11,IF(AND($M$9=A13,F13-A13&lt;=2,C13="VD",J13="LEGER",K13="MILIT_LH"),I13*Parametre!$E$13,"")))))))))))</f>
        <v/>
      </c>
      <c r="AB13" s="33"/>
      <c r="AC13" s="31" t="str">
        <f t="shared" si="9"/>
        <v/>
      </c>
      <c r="AD13" s="32" t="str">
        <f t="shared" si="10"/>
        <v/>
      </c>
      <c r="AE13" s="32" t="str">
        <f>IF(AND($AC$9=A13,F13-A13&lt;=2,C13="VD",J13="DAUPHIN",K13=""),I13*Parametre!$E$7,IF(AND($AC$9-A13=1,F13-A13=2,C13="VD",J13="DAUPHIN",K13=""),I13*Parametre!$F$7,IF(AND($AC$9=A13,F13-A13&lt;=2,J13="DAUPHIN",OR(C13="F",C13="AF"),K13=""),I13*Parametre!$E$8,IF(AND($AC$9-A13=1,F13-A13=2,J13="DAUPHIN",OR(C13="F",C13="AF"),K13=""),I13*Parametre!$F$8,IF(AND($AC$9=A13,F13-A13&lt;=2,C13="VD",J13="LEGER",K13=""),I13*Parametre!$E$9,IF(AND($AC$9-A13=1,F13-A13=2,C13="VD",J13="LEGER",K13=""),I13*Parametre!$F$9,IF(AND($AC$9=A13,F13-A13&lt;=2,J13="LEGER",OR(C13="F",C13="AF"),K13=""),I13*Parametre!$E$10,IF(AND($AC$9-A13=1,F13-A13=2,J13="LEGER",OR(C13="F",C13="AF"),K13=""),I13*Parametre!$F$10,IF(AND($AC$9=A13,F13-A13&lt;=2,C13="VD",J13="DAUPHIN",K13="MILT_DAUPH"),I13*Parametre!$E$11,IF(AND($AC$9-A13=1,F13-A13=2,C13="VD",J13="DAUPHIN",K13="MILT_DAUPH"),I13*Parametre!$F$11,IF(AND($AC$9=A13,F13-A13&lt;=2,C13="VD",J13="LEGER",K13="MILIT_LH"),I13*Parametre!$E$13,"")))))))))))</f>
        <v/>
      </c>
      <c r="AF13" s="33"/>
      <c r="AG13" s="31" t="str">
        <f t="shared" si="11"/>
        <v/>
      </c>
      <c r="AH13" s="32" t="str">
        <f t="shared" si="12"/>
        <v/>
      </c>
      <c r="AI13" s="32" t="str">
        <f>IF(AND($AC$9=A13,F13-A13&lt;=2,C13="VD",J13="DAUPHIN",K13=""),I13*Parametre!$E$7,IF(AND($AC$9-A13=1,F13-A13=2,C13="VD",J13="DAUPHIN",K13=""),I13*Parametre!$F$7,IF(AND($AC$9=A13,F13-A13&lt;=2,J13="DAUPHIN",OR(C13="F",C13="AF"),K13=""),I13*Parametre!$E$8,IF(AND($AC$9-A13=1,F13-A13=2,J13="DAUPHIN",OR(C13="F",C13="AF"),K13=""),I13*Parametre!$F$8,IF(AND($AC$9=A13,F13-A13&lt;=2,C13="VD",J13="LEGER",K13=""),I13*Parametre!$E$9,IF(AND($AC$9-A13=1,F13-A13=2,C13="VD",J13="LEGER",K13=""),I13*Parametre!$F$9,IF(AND($AC$9=A13,F13-A13&lt;=2,J13="LEGER",OR(C13="F",C13="AF"),K13=""),I13*Parametre!$E$10,IF(AND($AC$9-A13=1,F13-A13=2,J13="LEGER",OR(C13="F",C13="AF"),K13=""),I13*Parametre!$F$10,IF(AND($AC$9=A13,F13-A13&lt;=2,C13="VD",J13="DAUPHIN",K13="MILT_DAUPH"),I13*Parametre!$E$11,IF(AND($AC$9-A13=1,F13-A13=2,C13="VD",J13="DAUPHIN",K13="MILT_DAUPH"),I13*Parametre!$F$11,IF(AND($AC$9=A13,F13-A13&lt;=2,C13="VD",J13="LEGER",K13="MILIT_LH"),I13*Parametre!$E$13,"")))))))))))</f>
        <v/>
      </c>
      <c r="AJ13" s="33"/>
      <c r="AK13" s="31" t="str">
        <f t="shared" si="13"/>
        <v/>
      </c>
      <c r="AL13" s="32" t="str">
        <f t="shared" si="14"/>
        <v/>
      </c>
      <c r="AM13" s="32" t="str">
        <f>IF(AND($AC$9=A13,F13-A13&lt;=2,C13="VD",J13="DAUPHIN",K13=""),I13*Parametre!$E$7,IF(AND($AC$9-A13=1,F13-A13=2,C13="VD",J13="DAUPHIN",K13=""),I13*Parametre!$F$7,IF(AND($AC$9=A13,F13-A13&lt;=2,J13="DAUPHIN",OR(C13="F",C13="AF"),K13=""),I13*Parametre!$E$8,IF(AND($AC$9-A13=1,F13-A13=2,J13="DAUPHIN",OR(C13="F",C13="AF"),K13=""),I13*Parametre!$F$8,IF(AND($AC$9=A13,F13-A13&lt;=2,C13="VD",J13="LEGER",K13=""),I13*Parametre!$E$9,IF(AND($AC$9-A13=1,F13-A13=2,C13="VD",J13="LEGER",K13=""),I13*Parametre!$F$9,IF(AND($AC$9=A13,F13-A13&lt;=2,J13="LEGER",OR(C13="F",C13="AF"),K13=""),I13*Parametre!$E$10,IF(AND($AC$9-A13=1,F13-A13=2,J13="LEGER",OR(C13="F",C13="AF"),K13=""),I13*Parametre!$F$10,IF(AND($AC$9=A13,F13-A13&lt;=2,C13="VD",J13="DAUPHIN",K13="MILT_DAUPH"),I13*Parametre!$E$11,IF(AND($AC$9-A13=1,F13-A13=2,C13="VD",J13="DAUPHIN",K13="MILT_DAUPH"),I13*Parametre!$F$11,IF(AND($AC$9=A13,F13-A13&lt;=2,C13="VD",J13="LEGER",K13="MILIT_LH"),I13*Parametre!$E$13,"")))))))))))</f>
        <v/>
      </c>
      <c r="AN13" s="33"/>
      <c r="AO13" s="31" t="str">
        <f t="shared" si="15"/>
        <v/>
      </c>
      <c r="AP13" s="32" t="str">
        <f t="shared" si="16"/>
        <v/>
      </c>
      <c r="AQ13" s="32" t="str">
        <f>IF(AND($AC$9=A13,F13-A13&lt;=2,C13="VD",J13="DAUPHIN",K13=""),I13*Parametre!$E$7,IF(AND($AC$9-A13=1,F13-A13=2,C13="VD",J13="DAUPHIN",K13=""),I13*Parametre!$F$7,IF(AND($AC$9=A13,F13-A13&lt;=2,J13="DAUPHIN",OR(C13="F",C13="AF"),K13=""),I13*Parametre!$E$8,IF(AND($AC$9-A13=1,F13-A13=2,J13="DAUPHIN",OR(C13="F",C13="AF"),K13=""),I13*Parametre!$F$8,IF(AND($AC$9=A13,F13-A13&lt;=2,C13="VD",J13="LEGER",K13=""),I13*Parametre!$E$9,IF(AND($AC$9-A13=1,F13-A13=2,C13="VD",J13="LEGER",K13=""),I13*Parametre!$F$9,IF(AND($AC$9=A13,F13-A13&lt;=2,J13="LEGER",OR(C13="F",C13="AF"),K13=""),I13*Parametre!$E$10,IF(AND($AC$9-A13=1,F13-A13=2,J13="LEGER",OR(C13="F",C13="AF"),K13=""),I13*Parametre!$F$10,IF(AND($AC$9=A13,F13-A13&lt;=2,C13="VD",J13="DAUPHIN",K13="MILT_DAUPH"),I13*Parametre!$E$11,IF(AND($AC$9-A13=1,F13-A13=2,C13="VD",J13="DAUPHIN",K13="MILT_DAUPH"),I13*Parametre!$F$11,IF(AND($AC$9=A13,F13-A13&lt;=2,C13="VD",J13="LEGER",K13="MILIT_LH"),I13*Parametre!$E$13,"")))))))))))</f>
        <v/>
      </c>
      <c r="AR13" s="33"/>
      <c r="AS13" s="31" t="str">
        <f t="shared" si="17"/>
        <v/>
      </c>
      <c r="AT13" s="32" t="str">
        <f t="shared" si="18"/>
        <v/>
      </c>
      <c r="AU13" s="32" t="str">
        <f>IF(AND($AS$9=A13,F13-A13&lt;=2,C13="VD",J13="DAUPHIN",K13=""),I13*Parametre!$E$7,IF(AND($AS$9-A13=1,F13-A13=2,C13="VD",J13="DAUPHIN",K13=""),I13*Parametre!$F$7,IF(AND($AS$9=A13,F13-A13&lt;=2,J13="DAUPHIN",OR(C13="F",C13="AF"),K13=""),I13*Parametre!$E$8,IF(AND($AS$9-A13=1,F13-A13=2,J13="DAUPHIN",OR(C13="F",C13="AF"),K13=""),I13*Parametre!$F$8,IF(AND($AS$9=A13,F13-A13&lt;=2,C13="VD",J13="LEGER",K13=""),I13*Parametre!$E$9,IF(AND($AS$9-A13=1,F13-A13=2,C13="VD",J13="LEGER",K13=""),I13*Parametre!$F$9,IF(AND($AS$9=A13,F13-A13&lt;=2,J13="LEGER",OR(C13="F",C13="AF"),K13=""),I13*Parametre!$E$10,IF(AND($AS$9-A13=1,F13-A13=2,J13="LEGER",OR(C13="F",C13="AF"),K13=""),I13*Parametre!$F$10,IF(AND($AS$9=A13,F13-A13&lt;=2,C13="VD",J13="DAUPHIN",K13="MILT_DAUPH"),I13*Parametre!$E$11,IF(AND($AS$9-A13=1,F13-A13=2,C13="VD",J13="DAUPHIN",K13="MILT_DAUPH"),I13*Parametre!$F$11,IF(AND($AS$9=A13,F13-A13&lt;=2,C13="VD",J13="LEGER",K13="MILIT_LH"),I13*Parametre!$E$13,"")))))))))))</f>
        <v/>
      </c>
      <c r="AV13" s="33"/>
      <c r="AW13" s="31" t="str">
        <f t="shared" si="19"/>
        <v/>
      </c>
      <c r="AX13" s="32" t="str">
        <f t="shared" si="20"/>
        <v/>
      </c>
      <c r="AY13" s="32" t="str">
        <f>IF(AND($AS$9=A13,F13-A13&lt;=2,C13="VD",J13="DAUPHIN",K13=""),I13*Parametre!$E$7,IF(AND($AS$9-A13=1,F13-A13=2,C13="VD",J13="DAUPHIN",K13=""),I13*Parametre!$F$7,IF(AND($AS$9=A13,F13-A13&lt;=2,J13="DAUPHIN",OR(C13="F",C13="AF"),K13=""),I13*Parametre!$E$8,IF(AND($AS$9-A13=1,F13-A13=2,J13="DAUPHIN",OR(C13="F",C13="AF"),K13=""),I13*Parametre!$F$8,IF(AND($AS$9=A13,F13-A13&lt;=2,C13="VD",J13="LEGER",K13=""),I13*Parametre!$E$9,IF(AND($AS$9-A13=1,F13-A13=2,C13="VD",J13="LEGER",K13=""),I13*Parametre!$F$9,IF(AND($AS$9=A13,F13-A13&lt;=2,J13="LEGER",OR(C13="F",C13="AF"),K13=""),I13*Parametre!$E$10,IF(AND($AS$9-A13=1,F13-A13=2,J13="LEGER",OR(C13="F",C13="AF"),K13=""),I13*Parametre!$F$10,IF(AND($AS$9=A13,F13-A13&lt;=2,C13="VD",J13="DAUPHIN",K13="MILT_DAUPH"),I13*Parametre!$E$11,IF(AND($AS$9-A13=1,F13-A13=2,C13="VD",J13="DAUPHIN",K13="MILT_DAUPH"),I13*Parametre!$F$11,IF(AND($AS$9=A13,F13-A13&lt;=2,C13="VD",J13="LEGER",K13="MILIT_LH"),I13*Parametre!$E$13,"")))))))))))</f>
        <v/>
      </c>
      <c r="AZ13" s="33"/>
      <c r="BA13" s="31" t="str">
        <f t="shared" si="21"/>
        <v/>
      </c>
      <c r="BB13" s="32" t="str">
        <f t="shared" si="22"/>
        <v/>
      </c>
      <c r="BC13" s="32" t="str">
        <f>IF(AND($AS$9=A13,F13-A13&lt;=2,C13="VD",J13="DAUPHIN",K13=""),I13*Parametre!$E$7,IF(AND($AS$9-A13=1,F13-A13=2,C13="VD",J13="DAUPHIN",K13=""),I13*Parametre!$F$7,IF(AND($AS$9=A13,F13-A13&lt;=2,J13="DAUPHIN",OR(C13="F",C13="AF"),K13=""),I13*Parametre!$E$8,IF(AND($AS$9-A13=1,F13-A13=2,J13="DAUPHIN",OR(C13="F",C13="AF"),K13=""),I13*Parametre!$F$8,IF(AND($AS$9=A13,F13-A13&lt;=2,C13="VD",J13="LEGER",K13=""),I13*Parametre!$E$9,IF(AND($AS$9-A13=1,F13-A13=2,C13="VD",J13="LEGER",K13=""),I13*Parametre!$F$9,IF(AND($AS$9=A13,F13-A13&lt;=2,J13="LEGER",OR(C13="F",C13="AF"),K13=""),I13*Parametre!$E$10,IF(AND($AS$9-A13=1,F13-A13=2,J13="LEGER",OR(C13="F",C13="AF"),K13=""),I13*Parametre!$F$10,IF(AND($AS$9=A13,F13-A13&lt;=2,C13="VD",J13="DAUPHIN",K13="MILT_DAUPH"),I13*Parametre!$E$11,IF(AND($AS$9-A13=1,F13-A13=2,C13="VD",J13="DAUPHIN",K13="MILT_DAUPH"),I13*Parametre!$F$11,IF(AND($AS$9=A13,F13-A13&lt;=2,C13="VD",J13="LEGER",K13="MILIT_LH"),I13*Parametre!$E$13,"")))))))))))</f>
        <v/>
      </c>
      <c r="BD13" s="33"/>
      <c r="BE13" s="31" t="str">
        <f t="shared" si="23"/>
        <v/>
      </c>
      <c r="BF13" s="32" t="str">
        <f t="shared" si="24"/>
        <v/>
      </c>
      <c r="BG13" s="32" t="str">
        <f>IF(AND($AS$9=A13,F13-A13&lt;=2,C13="VD",J13="DAUPHIN",K13=""),I13*Parametre!$E$7,IF(AND($AS$9-A13=1,F13-A13=2,C13="VD",J13="DAUPHIN",K13=""),I13*Parametre!$F$7,IF(AND($AS$9=A13,F13-A13&lt;=2,J13="DAUPHIN",OR(C13="F",C13="AF"),K13=""),I13*Parametre!$E$8,IF(AND($AS$9-A13=1,F13-A13=2,J13="DAUPHIN",OR(C13="F",C13="AF"),K13=""),I13*Parametre!$F$8,IF(AND($AS$9=A13,F13-A13&lt;=2,C13="VD",J13="LEGER",K13=""),I13*Parametre!$E$9,IF(AND($AS$9-A13=1,F13-A13=2,C13="VD",J13="LEGER",K13=""),I13*Parametre!$F$9,IF(AND($AS$9=A13,F13-A13&lt;=2,J13="LEGER",OR(C13="F",C13="AF"),K13=""),I13*Parametre!$E$10,IF(AND($AS$9-A13=1,F13-A13=2,J13="LEGER",OR(C13="F",C13="AF"),K13=""),I13*Parametre!$F$10,IF(AND($AS$9=A13,F13-A13&lt;=2,C13="VD",J13="DAUPHIN",K13="MILT_DAUPH"),I13*Parametre!$E$11,IF(AND($AS$9-A13=1,F13-A13=2,C13="VD",J13="DAUPHIN",K13="MILT_DAUPH"),I13*Parametre!$F$11,IF(AND($AS$9=A13,F13-A13&lt;=2,C13="VD",J13="LEGER",K13="MILIT_LH"),I13*Parametre!$E$13,"")))))))))))</f>
        <v/>
      </c>
      <c r="BH13" s="33"/>
      <c r="BK13" s="44"/>
      <c r="BL13" s="5"/>
      <c r="BM13" s="11"/>
      <c r="BN13" s="44"/>
      <c r="BO13" s="5"/>
      <c r="BP13" s="11"/>
      <c r="BQ13" s="44"/>
      <c r="BR13" s="5"/>
      <c r="BS13" s="11"/>
    </row>
    <row r="14" spans="1:71" x14ac:dyDescent="0.25">
      <c r="A14" s="5"/>
      <c r="B14" s="5"/>
      <c r="C14" s="5"/>
      <c r="D14" s="5"/>
      <c r="E14" s="54">
        <v>2</v>
      </c>
      <c r="F14" s="5"/>
      <c r="G14" s="5"/>
      <c r="H14" s="14"/>
      <c r="I14" s="13">
        <f t="shared" si="0"/>
        <v>0</v>
      </c>
      <c r="J14" s="13"/>
      <c r="K14" s="26"/>
      <c r="M14" s="31" t="str">
        <f t="shared" si="1"/>
        <v/>
      </c>
      <c r="N14" s="32" t="str">
        <f t="shared" si="2"/>
        <v/>
      </c>
      <c r="O14" s="32" t="str">
        <f>IF(AND($M$9=A14,F14-A14&lt;=2,C14="VD",J14="DAUPHIN",K14=""),I14*Parametre!$E$7,IF(AND($M$9-A14=1,F14-A14=2,C14="VD",J14="DAUPHIN",K14=""),I14*Parametre!$F$7,IF(AND($M$9=A14,F14-A14&lt;=2,J14="DAUPHIN",OR(C14="F",C14="AF"),K14=""),I14*Parametre!$E$8,IF(AND($M$9-A14=1,F14-A14=2,J14="DAUPHIN",OR(C14="F",C14="AF"),K14=""),I14*Parametre!$F$8,IF(AND($M$9=A14,F14-A14&lt;=2,C14="VD",J14="LEGER",K14=""),I14*Parametre!$E$9,IF(AND($M$9-A14=1,F14-A14=2,C14="VD",J14="LEGER",K14=""),I14*Parametre!$F$9,IF(AND($M$9=A14,F14-A14&lt;=2,J14="LEGER",OR(C14="F",C14="AF"),K14=""),I14*Parametre!$E$10,IF(AND($M$9-A14=1,F14-A14=2,J14="LEGER",OR(C14="F",C14="AF"),K14=""),I14*Parametre!$F$10,IF(AND($M$9=A14,F14-A14&lt;=2,C14="VD",J14="DAUPHIN",K14="MILT_DAUPH"),I14*Parametre!$E$11,IF(AND($M$9-A14=1,F14-A14=2,C14="VD",J14="DAUPHIN",K14="MILT_DAUPH"),I14*Parametre!$F$11,IF(AND($M$9=A14,F14-A14&lt;=2,C14="VD",J14="LEGER",K14="MILIT_LH"),I14*Parametre!$E$13,"")))))))))))</f>
        <v/>
      </c>
      <c r="P14" s="33"/>
      <c r="Q14" s="31" t="str">
        <f t="shared" si="3"/>
        <v/>
      </c>
      <c r="R14" s="32" t="str">
        <f t="shared" si="4"/>
        <v/>
      </c>
      <c r="S14" s="32" t="str">
        <f>IF(AND($M$9=A14,F14-A14&lt;=2,C14="VD",J14="DAUPHIN",K14=""),I14*Parametre!$E$7,IF(AND($M$9-A14=1,F14-A14=2,C14="VD",J14="DAUPHIN",K14=""),I14*Parametre!$F$7,IF(AND($M$9=A14,F14-A14&lt;=2,J14="DAUPHIN",OR(C14="F",C14="AF"),K14=""),I14*Parametre!$E$8,IF(AND($M$9-A14=1,F14-A14=2,J14="DAUPHIN",OR(C14="F",C14="AF"),K14=""),I14*Parametre!$F$8,IF(AND($M$9=A14,F14-A14&lt;=2,C14="VD",J14="LEGER",K14=""),I14*Parametre!$E$9,IF(AND($M$9-A14=1,F14-A14=2,C14="VD",J14="LEGER",K14=""),I14*Parametre!$F$9,IF(AND($M$9=A14,F14-A14&lt;=2,J14="LEGER",OR(C14="F",C14="AF"),K14=""),I14*Parametre!$E$10,IF(AND($M$9-A14=1,F14-A14=2,J14="LEGER",OR(C14="F",C14="AF"),K14=""),I14*Parametre!$F$10,IF(AND($M$9=A14,F14-A14&lt;=2,C14="VD",J14="DAUPHIN",K14="MILT_DAUPH"),I14*Parametre!$E$11,IF(AND($M$9-A14=1,F14-A14=2,C14="VD",J14="DAUPHIN",K14="MILT_DAUPH"),I14*Parametre!$F$11,IF(AND($M$9=A14,F14-A14&lt;=2,C14="VD",J14="LEGER",K14="MILIT_LH"),I14*Parametre!$E$13,"")))))))))))</f>
        <v/>
      </c>
      <c r="T14" s="33"/>
      <c r="U14" s="31" t="str">
        <f t="shared" si="5"/>
        <v/>
      </c>
      <c r="V14" s="32" t="str">
        <f t="shared" si="6"/>
        <v/>
      </c>
      <c r="W14" s="32" t="str">
        <f>IF(AND($M$9=A14,F14-A14&lt;=2,C14="VD",J14="DAUPHIN",K14=""),I14*Parametre!$E$7,IF(AND($M$9-A14=1,F14-A14=2,C14="VD",J14="DAUPHIN",K14=""),I14*Parametre!$F$7,IF(AND($M$9=A14,F14-A14&lt;=2,J14="DAUPHIN",OR(C14="F",C14="AF"),K14=""),I14*Parametre!$E$8,IF(AND($M$9-A14=1,F14-A14=2,J14="DAUPHIN",OR(C14="F",C14="AF"),K14=""),I14*Parametre!$F$8,IF(AND($M$9=A14,F14-A14&lt;=2,C14="VD",J14="LEGER",K14=""),I14*Parametre!$E$9,IF(AND($M$9-A14=1,F14-A14=2,C14="VD",J14="LEGER",K14=""),I14*Parametre!$F$9,IF(AND($M$9=A14,F14-A14&lt;=2,J14="LEGER",OR(C14="F",C14="AF"),K14=""),I14*Parametre!$E$10,IF(AND($M$9-A14=1,F14-A14=2,J14="LEGER",OR(C14="F",C14="AF"),K14=""),I14*Parametre!$F$10,IF(AND($M$9=A14,F14-A14&lt;=2,C14="VD",J14="DAUPHIN",K14="MILT_DAUPH"),I14*Parametre!$E$11,IF(AND($M$9-A14=1,F14-A14=2,C14="VD",J14="DAUPHIN",K14="MILT_DAUPH"),I14*Parametre!$F$11,IF(AND($M$9=A14,F14-A14&lt;=2,C14="VD",J14="LEGER",K14="MILIT_LH"),I14*Parametre!$E$13,"")))))))))))</f>
        <v/>
      </c>
      <c r="X14" s="33"/>
      <c r="Y14" s="31" t="str">
        <f t="shared" si="7"/>
        <v/>
      </c>
      <c r="Z14" s="32" t="str">
        <f t="shared" si="8"/>
        <v/>
      </c>
      <c r="AA14" s="32" t="str">
        <f>IF(AND($M$9=A14,F14-A14&lt;=2,C14="VD",J14="DAUPHIN",K14=""),I14*Parametre!$E$7,IF(AND($M$9-A14=1,F14-A14=2,C14="VD",J14="DAUPHIN",K14=""),I14*Parametre!$F$7,IF(AND($M$9=A14,F14-A14&lt;=2,J14="DAUPHIN",OR(C14="F",C14="AF"),K14=""),I14*Parametre!$E$8,IF(AND($M$9-A14=1,F14-A14=2,J14="DAUPHIN",OR(C14="F",C14="AF"),K14=""),I14*Parametre!$F$8,IF(AND($M$9=A14,F14-A14&lt;=2,C14="VD",J14="LEGER",K14=""),I14*Parametre!$E$9,IF(AND($M$9-A14=1,F14-A14=2,C14="VD",J14="LEGER",K14=""),I14*Parametre!$F$9,IF(AND($M$9=A14,F14-A14&lt;=2,J14="LEGER",OR(C14="F",C14="AF"),K14=""),I14*Parametre!$E$10,IF(AND($M$9-A14=1,F14-A14=2,J14="LEGER",OR(C14="F",C14="AF"),K14=""),I14*Parametre!$F$10,IF(AND($M$9=A14,F14-A14&lt;=2,C14="VD",J14="DAUPHIN",K14="MILT_DAUPH"),I14*Parametre!$E$11,IF(AND($M$9-A14=1,F14-A14=2,C14="VD",J14="DAUPHIN",K14="MILT_DAUPH"),I14*Parametre!$F$11,IF(AND($M$9=A14,F14-A14&lt;=2,C14="VD",J14="LEGER",K14="MILIT_LH"),I14*Parametre!$E$13,"")))))))))))</f>
        <v/>
      </c>
      <c r="AB14" s="33"/>
      <c r="AC14" s="31" t="str">
        <f t="shared" si="9"/>
        <v/>
      </c>
      <c r="AD14" s="32" t="str">
        <f t="shared" si="10"/>
        <v/>
      </c>
      <c r="AE14" s="32" t="str">
        <f>IF(AND($AC$9=A14,F14-A14&lt;=2,C14="VD",J14="DAUPHIN",K14=""),I14*Parametre!$E$7,IF(AND($AC$9-A14=1,F14-A14=2,C14="VD",J14="DAUPHIN",K14=""),I14*Parametre!$F$7,IF(AND($AC$9=A14,F14-A14&lt;=2,J14="DAUPHIN",OR(C14="F",C14="AF"),K14=""),I14*Parametre!$E$8,IF(AND($AC$9-A14=1,F14-A14=2,J14="DAUPHIN",OR(C14="F",C14="AF"),K14=""),I14*Parametre!$F$8,IF(AND($AC$9=A14,F14-A14&lt;=2,C14="VD",J14="LEGER",K14=""),I14*Parametre!$E$9,IF(AND($AC$9-A14=1,F14-A14=2,C14="VD",J14="LEGER",K14=""),I14*Parametre!$F$9,IF(AND($AC$9=A14,F14-A14&lt;=2,J14="LEGER",OR(C14="F",C14="AF"),K14=""),I14*Parametre!$E$10,IF(AND($AC$9-A14=1,F14-A14=2,J14="LEGER",OR(C14="F",C14="AF"),K14=""),I14*Parametre!$F$10,IF(AND($AC$9=A14,F14-A14&lt;=2,C14="VD",J14="DAUPHIN",K14="MILT_DAUPH"),I14*Parametre!$E$11,IF(AND($AC$9-A14=1,F14-A14=2,C14="VD",J14="DAUPHIN",K14="MILT_DAUPH"),I14*Parametre!$F$11,IF(AND($AC$9=A14,F14-A14&lt;=2,C14="VD",J14="LEGER",K14="MILIT_LH"),I14*Parametre!$E$13,"")))))))))))</f>
        <v/>
      </c>
      <c r="AF14" s="33"/>
      <c r="AG14" s="31" t="str">
        <f t="shared" si="11"/>
        <v/>
      </c>
      <c r="AH14" s="32" t="str">
        <f t="shared" si="12"/>
        <v/>
      </c>
      <c r="AI14" s="32" t="str">
        <f>IF(AND($AC$9=A14,F14-A14&lt;=2,C14="VD",J14="DAUPHIN",K14=""),I14*Parametre!$E$7,IF(AND($AC$9-A14=1,F14-A14=2,C14="VD",J14="DAUPHIN",K14=""),I14*Parametre!$F$7,IF(AND($AC$9=A14,F14-A14&lt;=2,J14="DAUPHIN",OR(C14="F",C14="AF"),K14=""),I14*Parametre!$E$8,IF(AND($AC$9-A14=1,F14-A14=2,J14="DAUPHIN",OR(C14="F",C14="AF"),K14=""),I14*Parametre!$F$8,IF(AND($AC$9=A14,F14-A14&lt;=2,C14="VD",J14="LEGER",K14=""),I14*Parametre!$E$9,IF(AND($AC$9-A14=1,F14-A14=2,C14="VD",J14="LEGER",K14=""),I14*Parametre!$F$9,IF(AND($AC$9=A14,F14-A14&lt;=2,J14="LEGER",OR(C14="F",C14="AF"),K14=""),I14*Parametre!$E$10,IF(AND($AC$9-A14=1,F14-A14=2,J14="LEGER",OR(C14="F",C14="AF"),K14=""),I14*Parametre!$F$10,IF(AND($AC$9=A14,F14-A14&lt;=2,C14="VD",J14="DAUPHIN",K14="MILT_DAUPH"),I14*Parametre!$E$11,IF(AND($AC$9-A14=1,F14-A14=2,C14="VD",J14="DAUPHIN",K14="MILT_DAUPH"),I14*Parametre!$F$11,IF(AND($AC$9=A14,F14-A14&lt;=2,C14="VD",J14="LEGER",K14="MILIT_LH"),I14*Parametre!$E$13,"")))))))))))</f>
        <v/>
      </c>
      <c r="AJ14" s="33"/>
      <c r="AK14" s="31" t="str">
        <f t="shared" si="13"/>
        <v/>
      </c>
      <c r="AL14" s="32" t="str">
        <f t="shared" si="14"/>
        <v/>
      </c>
      <c r="AM14" s="32" t="str">
        <f>IF(AND($AC$9=A14,F14-A14&lt;=2,C14="VD",J14="DAUPHIN",K14=""),I14*Parametre!$E$7,IF(AND($AC$9-A14=1,F14-A14=2,C14="VD",J14="DAUPHIN",K14=""),I14*Parametre!$F$7,IF(AND($AC$9=A14,F14-A14&lt;=2,J14="DAUPHIN",OR(C14="F",C14="AF"),K14=""),I14*Parametre!$E$8,IF(AND($AC$9-A14=1,F14-A14=2,J14="DAUPHIN",OR(C14="F",C14="AF"),K14=""),I14*Parametre!$F$8,IF(AND($AC$9=A14,F14-A14&lt;=2,C14="VD",J14="LEGER",K14=""),I14*Parametre!$E$9,IF(AND($AC$9-A14=1,F14-A14=2,C14="VD",J14="LEGER",K14=""),I14*Parametre!$F$9,IF(AND($AC$9=A14,F14-A14&lt;=2,J14="LEGER",OR(C14="F",C14="AF"),K14=""),I14*Parametre!$E$10,IF(AND($AC$9-A14=1,F14-A14=2,J14="LEGER",OR(C14="F",C14="AF"),K14=""),I14*Parametre!$F$10,IF(AND($AC$9=A14,F14-A14&lt;=2,C14="VD",J14="DAUPHIN",K14="MILT_DAUPH"),I14*Parametre!$E$11,IF(AND($AC$9-A14=1,F14-A14=2,C14="VD",J14="DAUPHIN",K14="MILT_DAUPH"),I14*Parametre!$F$11,IF(AND($AC$9=A14,F14-A14&lt;=2,C14="VD",J14="LEGER",K14="MILIT_LH"),I14*Parametre!$E$13,"")))))))))))</f>
        <v/>
      </c>
      <c r="AN14" s="33"/>
      <c r="AO14" s="31" t="str">
        <f t="shared" si="15"/>
        <v/>
      </c>
      <c r="AP14" s="32" t="str">
        <f t="shared" si="16"/>
        <v/>
      </c>
      <c r="AQ14" s="32" t="str">
        <f>IF(AND($AC$9=A14,F14-A14&lt;=2,C14="VD",J14="DAUPHIN",K14=""),I14*Parametre!$E$7,IF(AND($AC$9-A14=1,F14-A14=2,C14="VD",J14="DAUPHIN",K14=""),I14*Parametre!$F$7,IF(AND($AC$9=A14,F14-A14&lt;=2,J14="DAUPHIN",OR(C14="F",C14="AF"),K14=""),I14*Parametre!$E$8,IF(AND($AC$9-A14=1,F14-A14=2,J14="DAUPHIN",OR(C14="F",C14="AF"),K14=""),I14*Parametre!$F$8,IF(AND($AC$9=A14,F14-A14&lt;=2,C14="VD",J14="LEGER",K14=""),I14*Parametre!$E$9,IF(AND($AC$9-A14=1,F14-A14=2,C14="VD",J14="LEGER",K14=""),I14*Parametre!$F$9,IF(AND($AC$9=A14,F14-A14&lt;=2,J14="LEGER",OR(C14="F",C14="AF"),K14=""),I14*Parametre!$E$10,IF(AND($AC$9-A14=1,F14-A14=2,J14="LEGER",OR(C14="F",C14="AF"),K14=""),I14*Parametre!$F$10,IF(AND($AC$9=A14,F14-A14&lt;=2,C14="VD",J14="DAUPHIN",K14="MILT_DAUPH"),I14*Parametre!$E$11,IF(AND($AC$9-A14=1,F14-A14=2,C14="VD",J14="DAUPHIN",K14="MILT_DAUPH"),I14*Parametre!$F$11,IF(AND($AC$9=A14,F14-A14&lt;=2,C14="VD",J14="LEGER",K14="MILIT_LH"),I14*Parametre!$E$13,"")))))))))))</f>
        <v/>
      </c>
      <c r="AR14" s="33"/>
      <c r="AS14" s="31" t="str">
        <f t="shared" si="17"/>
        <v/>
      </c>
      <c r="AT14" s="32" t="str">
        <f t="shared" si="18"/>
        <v/>
      </c>
      <c r="AU14" s="32" t="str">
        <f>IF(AND($AS$9=A14,F14-A14&lt;=2,C14="VD",J14="DAUPHIN",K14=""),I14*Parametre!$E$7,IF(AND($AS$9-A14=1,F14-A14=2,C14="VD",J14="DAUPHIN",K14=""),I14*Parametre!$F$7,IF(AND($AS$9=A14,F14-A14&lt;=2,J14="DAUPHIN",OR(C14="F",C14="AF"),K14=""),I14*Parametre!$E$8,IF(AND($AS$9-A14=1,F14-A14=2,J14="DAUPHIN",OR(C14="F",C14="AF"),K14=""),I14*Parametre!$F$8,IF(AND($AS$9=A14,F14-A14&lt;=2,C14="VD",J14="LEGER",K14=""),I14*Parametre!$E$9,IF(AND($AS$9-A14=1,F14-A14=2,C14="VD",J14="LEGER",K14=""),I14*Parametre!$F$9,IF(AND($AS$9=A14,F14-A14&lt;=2,J14="LEGER",OR(C14="F",C14="AF"),K14=""),I14*Parametre!$E$10,IF(AND($AS$9-A14=1,F14-A14=2,J14="LEGER",OR(C14="F",C14="AF"),K14=""),I14*Parametre!$F$10,IF(AND($AS$9=A14,F14-A14&lt;=2,C14="VD",J14="DAUPHIN",K14="MILT_DAUPH"),I14*Parametre!$E$11,IF(AND($AS$9-A14=1,F14-A14=2,C14="VD",J14="DAUPHIN",K14="MILT_DAUPH"),I14*Parametre!$F$11,IF(AND($AS$9=A14,F14-A14&lt;=2,C14="VD",J14="LEGER",K14="MILIT_LH"),I14*Parametre!$E$13,"")))))))))))</f>
        <v/>
      </c>
      <c r="AV14" s="33"/>
      <c r="AW14" s="31" t="str">
        <f t="shared" si="19"/>
        <v/>
      </c>
      <c r="AX14" s="32" t="str">
        <f t="shared" si="20"/>
        <v/>
      </c>
      <c r="AY14" s="32" t="str">
        <f>IF(AND($AS$9=A14,F14-A14&lt;=2,C14="VD",J14="DAUPHIN",K14=""),I14*Parametre!$E$7,IF(AND($AS$9-A14=1,F14-A14=2,C14="VD",J14="DAUPHIN",K14=""),I14*Parametre!$F$7,IF(AND($AS$9=A14,F14-A14&lt;=2,J14="DAUPHIN",OR(C14="F",C14="AF"),K14=""),I14*Parametre!$E$8,IF(AND($AS$9-A14=1,F14-A14=2,J14="DAUPHIN",OR(C14="F",C14="AF"),K14=""),I14*Parametre!$F$8,IF(AND($AS$9=A14,F14-A14&lt;=2,C14="VD",J14="LEGER",K14=""),I14*Parametre!$E$9,IF(AND($AS$9-A14=1,F14-A14=2,C14="VD",J14="LEGER",K14=""),I14*Parametre!$F$9,IF(AND($AS$9=A14,F14-A14&lt;=2,J14="LEGER",OR(C14="F",C14="AF"),K14=""),I14*Parametre!$E$10,IF(AND($AS$9-A14=1,F14-A14=2,J14="LEGER",OR(C14="F",C14="AF"),K14=""),I14*Parametre!$F$10,IF(AND($AS$9=A14,F14-A14&lt;=2,C14="VD",J14="DAUPHIN",K14="MILT_DAUPH"),I14*Parametre!$E$11,IF(AND($AS$9-A14=1,F14-A14=2,C14="VD",J14="DAUPHIN",K14="MILT_DAUPH"),I14*Parametre!$F$11,IF(AND($AS$9=A14,F14-A14&lt;=2,C14="VD",J14="LEGER",K14="MILIT_LH"),I14*Parametre!$E$13,"")))))))))))</f>
        <v/>
      </c>
      <c r="AZ14" s="33"/>
      <c r="BA14" s="31" t="str">
        <f t="shared" si="21"/>
        <v/>
      </c>
      <c r="BB14" s="32" t="str">
        <f t="shared" si="22"/>
        <v/>
      </c>
      <c r="BC14" s="32" t="str">
        <f>IF(AND($AS$9=A14,F14-A14&lt;=2,C14="VD",J14="DAUPHIN",K14=""),I14*Parametre!$E$7,IF(AND($AS$9-A14=1,F14-A14=2,C14="VD",J14="DAUPHIN",K14=""),I14*Parametre!$F$7,IF(AND($AS$9=A14,F14-A14&lt;=2,J14="DAUPHIN",OR(C14="F",C14="AF"),K14=""),I14*Parametre!$E$8,IF(AND($AS$9-A14=1,F14-A14=2,J14="DAUPHIN",OR(C14="F",C14="AF"),K14=""),I14*Parametre!$F$8,IF(AND($AS$9=A14,F14-A14&lt;=2,C14="VD",J14="LEGER",K14=""),I14*Parametre!$E$9,IF(AND($AS$9-A14=1,F14-A14=2,C14="VD",J14="LEGER",K14=""),I14*Parametre!$F$9,IF(AND($AS$9=A14,F14-A14&lt;=2,J14="LEGER",OR(C14="F",C14="AF"),K14=""),I14*Parametre!$E$10,IF(AND($AS$9-A14=1,F14-A14=2,J14="LEGER",OR(C14="F",C14="AF"),K14=""),I14*Parametre!$F$10,IF(AND($AS$9=A14,F14-A14&lt;=2,C14="VD",J14="DAUPHIN",K14="MILT_DAUPH"),I14*Parametre!$E$11,IF(AND($AS$9-A14=1,F14-A14=2,C14="VD",J14="DAUPHIN",K14="MILT_DAUPH"),I14*Parametre!$F$11,IF(AND($AS$9=A14,F14-A14&lt;=2,C14="VD",J14="LEGER",K14="MILIT_LH"),I14*Parametre!$E$13,"")))))))))))</f>
        <v/>
      </c>
      <c r="BD14" s="33"/>
      <c r="BE14" s="31" t="str">
        <f t="shared" si="23"/>
        <v/>
      </c>
      <c r="BF14" s="32" t="str">
        <f t="shared" si="24"/>
        <v/>
      </c>
      <c r="BG14" s="32" t="str">
        <f>IF(AND($AS$9=A14,F14-A14&lt;=2,C14="VD",J14="DAUPHIN",K14=""),I14*Parametre!$E$7,IF(AND($AS$9-A14=1,F14-A14=2,C14="VD",J14="DAUPHIN",K14=""),I14*Parametre!$F$7,IF(AND($AS$9=A14,F14-A14&lt;=2,J14="DAUPHIN",OR(C14="F",C14="AF"),K14=""),I14*Parametre!$E$8,IF(AND($AS$9-A14=1,F14-A14=2,J14="DAUPHIN",OR(C14="F",C14="AF"),K14=""),I14*Parametre!$F$8,IF(AND($AS$9=A14,F14-A14&lt;=2,C14="VD",J14="LEGER",K14=""),I14*Parametre!$E$9,IF(AND($AS$9-A14=1,F14-A14=2,C14="VD",J14="LEGER",K14=""),I14*Parametre!$F$9,IF(AND($AS$9=A14,F14-A14&lt;=2,J14="LEGER",OR(C14="F",C14="AF"),K14=""),I14*Parametre!$E$10,IF(AND($AS$9-A14=1,F14-A14=2,J14="LEGER",OR(C14="F",C14="AF"),K14=""),I14*Parametre!$F$10,IF(AND($AS$9=A14,F14-A14&lt;=2,C14="VD",J14="DAUPHIN",K14="MILT_DAUPH"),I14*Parametre!$E$11,IF(AND($AS$9-A14=1,F14-A14=2,C14="VD",J14="DAUPHIN",K14="MILT_DAUPH"),I14*Parametre!$F$11,IF(AND($AS$9=A14,F14-A14&lt;=2,C14="VD",J14="LEGER",K14="MILIT_LH"),I14*Parametre!$E$13,"")))))))))))</f>
        <v/>
      </c>
      <c r="BH14" s="33"/>
      <c r="BK14" s="44"/>
      <c r="BL14" s="5"/>
      <c r="BM14" s="11"/>
      <c r="BN14" s="44"/>
      <c r="BO14" s="5"/>
      <c r="BP14" s="11"/>
      <c r="BQ14" s="44"/>
      <c r="BR14" s="5"/>
      <c r="BS14" s="11"/>
    </row>
    <row r="15" spans="1:71" x14ac:dyDescent="0.25">
      <c r="A15" s="5"/>
      <c r="B15" s="5"/>
      <c r="C15" s="5"/>
      <c r="D15" s="5"/>
      <c r="E15" s="54" t="s">
        <v>10</v>
      </c>
      <c r="F15" s="5"/>
      <c r="G15" s="5"/>
      <c r="H15" s="14"/>
      <c r="I15" s="13">
        <f t="shared" si="0"/>
        <v>0</v>
      </c>
      <c r="J15" s="13"/>
      <c r="K15" s="26"/>
      <c r="M15" s="31" t="str">
        <f t="shared" si="1"/>
        <v/>
      </c>
      <c r="N15" s="32" t="str">
        <f t="shared" si="2"/>
        <v/>
      </c>
      <c r="O15" s="32" t="str">
        <f>IF(AND($M$9=A15,F15-A15&lt;=2,C15="VD",J15="DAUPHIN",K15=""),I15*Parametre!$E$7,IF(AND($M$9-A15=1,F15-A15=2,C15="VD",J15="DAUPHIN",K15=""),I15*Parametre!$F$7,IF(AND($M$9=A15,F15-A15&lt;=2,J15="DAUPHIN",OR(C15="F",C15="AF"),K15=""),I15*Parametre!$E$8,IF(AND($M$9-A15=1,F15-A15=2,J15="DAUPHIN",OR(C15="F",C15="AF"),K15=""),I15*Parametre!$F$8,IF(AND($M$9=A15,F15-A15&lt;=2,C15="VD",J15="LEGER",K15=""),I15*Parametre!$E$9,IF(AND($M$9-A15=1,F15-A15=2,C15="VD",J15="LEGER",K15=""),I15*Parametre!$F$9,IF(AND($M$9=A15,F15-A15&lt;=2,J15="LEGER",OR(C15="F",C15="AF"),K15=""),I15*Parametre!$E$10,IF(AND($M$9-A15=1,F15-A15=2,J15="LEGER",OR(C15="F",C15="AF"),K15=""),I15*Parametre!$F$10,IF(AND($M$9=A15,F15-A15&lt;=2,C15="VD",J15="DAUPHIN",K15="MILT_DAUPH"),I15*Parametre!$E$11,IF(AND($M$9-A15=1,F15-A15=2,C15="VD",J15="DAUPHIN",K15="MILT_DAUPH"),I15*Parametre!$F$11,IF(AND($M$9=A15,F15-A15&lt;=2,C15="VD",J15="LEGER",K15="MILIT_LH"),I15*Parametre!$E$13,"")))))))))))</f>
        <v/>
      </c>
      <c r="P15" s="33"/>
      <c r="Q15" s="31" t="str">
        <f t="shared" si="3"/>
        <v/>
      </c>
      <c r="R15" s="32" t="str">
        <f t="shared" si="4"/>
        <v/>
      </c>
      <c r="S15" s="32" t="str">
        <f>IF(AND($M$9=A15,F15-A15&lt;=2,C15="VD",J15="DAUPHIN",K15=""),I15*Parametre!$E$7,IF(AND($M$9-A15=1,F15-A15=2,C15="VD",J15="DAUPHIN",K15=""),I15*Parametre!$F$7,IF(AND($M$9=A15,F15-A15&lt;=2,J15="DAUPHIN",OR(C15="F",C15="AF"),K15=""),I15*Parametre!$E$8,IF(AND($M$9-A15=1,F15-A15=2,J15="DAUPHIN",OR(C15="F",C15="AF"),K15=""),I15*Parametre!$F$8,IF(AND($M$9=A15,F15-A15&lt;=2,C15="VD",J15="LEGER",K15=""),I15*Parametre!$E$9,IF(AND($M$9-A15=1,F15-A15=2,C15="VD",J15="LEGER",K15=""),I15*Parametre!$F$9,IF(AND($M$9=A15,F15-A15&lt;=2,J15="LEGER",OR(C15="F",C15="AF"),K15=""),I15*Parametre!$E$10,IF(AND($M$9-A15=1,F15-A15=2,J15="LEGER",OR(C15="F",C15="AF"),K15=""),I15*Parametre!$F$10,IF(AND($M$9=A15,F15-A15&lt;=2,C15="VD",J15="DAUPHIN",K15="MILT_DAUPH"),I15*Parametre!$E$11,IF(AND($M$9-A15=1,F15-A15=2,C15="VD",J15="DAUPHIN",K15="MILT_DAUPH"),I15*Parametre!$F$11,IF(AND($M$9=A15,F15-A15&lt;=2,C15="VD",J15="LEGER",K15="MILIT_LH"),I15*Parametre!$E$13,"")))))))))))</f>
        <v/>
      </c>
      <c r="T15" s="33"/>
      <c r="U15" s="31" t="str">
        <f t="shared" si="5"/>
        <v/>
      </c>
      <c r="V15" s="32" t="str">
        <f t="shared" si="6"/>
        <v/>
      </c>
      <c r="W15" s="32" t="str">
        <f>IF(AND($M$9=A15,F15-A15&lt;=2,C15="VD",J15="DAUPHIN",K15=""),I15*Parametre!$E$7,IF(AND($M$9-A15=1,F15-A15=2,C15="VD",J15="DAUPHIN",K15=""),I15*Parametre!$F$7,IF(AND($M$9=A15,F15-A15&lt;=2,J15="DAUPHIN",OR(C15="F",C15="AF"),K15=""),I15*Parametre!$E$8,IF(AND($M$9-A15=1,F15-A15=2,J15="DAUPHIN",OR(C15="F",C15="AF"),K15=""),I15*Parametre!$F$8,IF(AND($M$9=A15,F15-A15&lt;=2,C15="VD",J15="LEGER",K15=""),I15*Parametre!$E$9,IF(AND($M$9-A15=1,F15-A15=2,C15="VD",J15="LEGER",K15=""),I15*Parametre!$F$9,IF(AND($M$9=A15,F15-A15&lt;=2,J15="LEGER",OR(C15="F",C15="AF"),K15=""),I15*Parametre!$E$10,IF(AND($M$9-A15=1,F15-A15=2,J15="LEGER",OR(C15="F",C15="AF"),K15=""),I15*Parametre!$F$10,IF(AND($M$9=A15,F15-A15&lt;=2,C15="VD",J15="DAUPHIN",K15="MILT_DAUPH"),I15*Parametre!$E$11,IF(AND($M$9-A15=1,F15-A15=2,C15="VD",J15="DAUPHIN",K15="MILT_DAUPH"),I15*Parametre!$F$11,IF(AND($M$9=A15,F15-A15&lt;=2,C15="VD",J15="LEGER",K15="MILIT_LH"),I15*Parametre!$E$13,"")))))))))))</f>
        <v/>
      </c>
      <c r="X15" s="33"/>
      <c r="Y15" s="31" t="str">
        <f t="shared" si="7"/>
        <v/>
      </c>
      <c r="Z15" s="32" t="str">
        <f t="shared" si="8"/>
        <v/>
      </c>
      <c r="AA15" s="32" t="str">
        <f>IF(AND($M$9=A15,F15-A15&lt;=2,C15="VD",J15="DAUPHIN",K15=""),I15*Parametre!$E$7,IF(AND($M$9-A15=1,F15-A15=2,C15="VD",J15="DAUPHIN",K15=""),I15*Parametre!$F$7,IF(AND($M$9=A15,F15-A15&lt;=2,J15="DAUPHIN",OR(C15="F",C15="AF"),K15=""),I15*Parametre!$E$8,IF(AND($M$9-A15=1,F15-A15=2,J15="DAUPHIN",OR(C15="F",C15="AF"),K15=""),I15*Parametre!$F$8,IF(AND($M$9=A15,F15-A15&lt;=2,C15="VD",J15="LEGER",K15=""),I15*Parametre!$E$9,IF(AND($M$9-A15=1,F15-A15=2,C15="VD",J15="LEGER",K15=""),I15*Parametre!$F$9,IF(AND($M$9=A15,F15-A15&lt;=2,J15="LEGER",OR(C15="F",C15="AF"),K15=""),I15*Parametre!$E$10,IF(AND($M$9-A15=1,F15-A15=2,J15="LEGER",OR(C15="F",C15="AF"),K15=""),I15*Parametre!$F$10,IF(AND($M$9=A15,F15-A15&lt;=2,C15="VD",J15="DAUPHIN",K15="MILT_DAUPH"),I15*Parametre!$E$11,IF(AND($M$9-A15=1,F15-A15=2,C15="VD",J15="DAUPHIN",K15="MILT_DAUPH"),I15*Parametre!$F$11,IF(AND($M$9=A15,F15-A15&lt;=2,C15="VD",J15="LEGER",K15="MILIT_LH"),I15*Parametre!$E$13,"")))))))))))</f>
        <v/>
      </c>
      <c r="AB15" s="33"/>
      <c r="AC15" s="31" t="str">
        <f t="shared" si="9"/>
        <v/>
      </c>
      <c r="AD15" s="32" t="str">
        <f t="shared" si="10"/>
        <v/>
      </c>
      <c r="AE15" s="32" t="str">
        <f>IF(AND($AC$9=A15,F15-A15&lt;=2,C15="VD",J15="DAUPHIN",K15=""),I15*Parametre!$E$7,IF(AND($AC$9-A15=1,F15-A15=2,C15="VD",J15="DAUPHIN",K15=""),I15*Parametre!$F$7,IF(AND($AC$9=A15,F15-A15&lt;=2,J15="DAUPHIN",OR(C15="F",C15="AF"),K15=""),I15*Parametre!$E$8,IF(AND($AC$9-A15=1,F15-A15=2,J15="DAUPHIN",OR(C15="F",C15="AF"),K15=""),I15*Parametre!$F$8,IF(AND($AC$9=A15,F15-A15&lt;=2,C15="VD",J15="LEGER",K15=""),I15*Parametre!$E$9,IF(AND($AC$9-A15=1,F15-A15=2,C15="VD",J15="LEGER",K15=""),I15*Parametre!$F$9,IF(AND($AC$9=A15,F15-A15&lt;=2,J15="LEGER",OR(C15="F",C15="AF"),K15=""),I15*Parametre!$E$10,IF(AND($AC$9-A15=1,F15-A15=2,J15="LEGER",OR(C15="F",C15="AF"),K15=""),I15*Parametre!$F$10,IF(AND($AC$9=A15,F15-A15&lt;=2,C15="VD",J15="DAUPHIN",K15="MILT_DAUPH"),I15*Parametre!$E$11,IF(AND($AC$9-A15=1,F15-A15=2,C15="VD",J15="DAUPHIN",K15="MILT_DAUPH"),I15*Parametre!$F$11,IF(AND($AC$9=A15,F15-A15&lt;=2,C15="VD",J15="LEGER",K15="MILIT_LH"),I15*Parametre!$E$13,"")))))))))))</f>
        <v/>
      </c>
      <c r="AF15" s="33"/>
      <c r="AG15" s="31" t="str">
        <f t="shared" si="11"/>
        <v/>
      </c>
      <c r="AH15" s="32" t="str">
        <f t="shared" si="12"/>
        <v/>
      </c>
      <c r="AI15" s="32" t="str">
        <f>IF(AND($AC$9=A15,F15-A15&lt;=2,C15="VD",J15="DAUPHIN",K15=""),I15*Parametre!$E$7,IF(AND($AC$9-A15=1,F15-A15=2,C15="VD",J15="DAUPHIN",K15=""),I15*Parametre!$F$7,IF(AND($AC$9=A15,F15-A15&lt;=2,J15="DAUPHIN",OR(C15="F",C15="AF"),K15=""),I15*Parametre!$E$8,IF(AND($AC$9-A15=1,F15-A15=2,J15="DAUPHIN",OR(C15="F",C15="AF"),K15=""),I15*Parametre!$F$8,IF(AND($AC$9=A15,F15-A15&lt;=2,C15="VD",J15="LEGER",K15=""),I15*Parametre!$E$9,IF(AND($AC$9-A15=1,F15-A15=2,C15="VD",J15="LEGER",K15=""),I15*Parametre!$F$9,IF(AND($AC$9=A15,F15-A15&lt;=2,J15="LEGER",OR(C15="F",C15="AF"),K15=""),I15*Parametre!$E$10,IF(AND($AC$9-A15=1,F15-A15=2,J15="LEGER",OR(C15="F",C15="AF"),K15=""),I15*Parametre!$F$10,IF(AND($AC$9=A15,F15-A15&lt;=2,C15="VD",J15="DAUPHIN",K15="MILT_DAUPH"),I15*Parametre!$E$11,IF(AND($AC$9-A15=1,F15-A15=2,C15="VD",J15="DAUPHIN",K15="MILT_DAUPH"),I15*Parametre!$F$11,IF(AND($AC$9=A15,F15-A15&lt;=2,C15="VD",J15="LEGER",K15="MILIT_LH"),I15*Parametre!$E$13,"")))))))))))</f>
        <v/>
      </c>
      <c r="AJ15" s="33"/>
      <c r="AK15" s="31" t="str">
        <f t="shared" si="13"/>
        <v/>
      </c>
      <c r="AL15" s="32" t="str">
        <f t="shared" si="14"/>
        <v/>
      </c>
      <c r="AM15" s="32" t="str">
        <f>IF(AND($AC$9=A15,F15-A15&lt;=2,C15="VD",J15="DAUPHIN",K15=""),I15*Parametre!$E$7,IF(AND($AC$9-A15=1,F15-A15=2,C15="VD",J15="DAUPHIN",K15=""),I15*Parametre!$F$7,IF(AND($AC$9=A15,F15-A15&lt;=2,J15="DAUPHIN",OR(C15="F",C15="AF"),K15=""),I15*Parametre!$E$8,IF(AND($AC$9-A15=1,F15-A15=2,J15="DAUPHIN",OR(C15="F",C15="AF"),K15=""),I15*Parametre!$F$8,IF(AND($AC$9=A15,F15-A15&lt;=2,C15="VD",J15="LEGER",K15=""),I15*Parametre!$E$9,IF(AND($AC$9-A15=1,F15-A15=2,C15="VD",J15="LEGER",K15=""),I15*Parametre!$F$9,IF(AND($AC$9=A15,F15-A15&lt;=2,J15="LEGER",OR(C15="F",C15="AF"),K15=""),I15*Parametre!$E$10,IF(AND($AC$9-A15=1,F15-A15=2,J15="LEGER",OR(C15="F",C15="AF"),K15=""),I15*Parametre!$F$10,IF(AND($AC$9=A15,F15-A15&lt;=2,C15="VD",J15="DAUPHIN",K15="MILT_DAUPH"),I15*Parametre!$E$11,IF(AND($AC$9-A15=1,F15-A15=2,C15="VD",J15="DAUPHIN",K15="MILT_DAUPH"),I15*Parametre!$F$11,IF(AND($AC$9=A15,F15-A15&lt;=2,C15="VD",J15="LEGER",K15="MILIT_LH"),I15*Parametre!$E$13,"")))))))))))</f>
        <v/>
      </c>
      <c r="AN15" s="33"/>
      <c r="AO15" s="31" t="str">
        <f t="shared" si="15"/>
        <v/>
      </c>
      <c r="AP15" s="32" t="str">
        <f t="shared" si="16"/>
        <v/>
      </c>
      <c r="AQ15" s="32" t="str">
        <f>IF(AND($AC$9=A15,F15-A15&lt;=2,C15="VD",J15="DAUPHIN",K15=""),I15*Parametre!$E$7,IF(AND($AC$9-A15=1,F15-A15=2,C15="VD",J15="DAUPHIN",K15=""),I15*Parametre!$F$7,IF(AND($AC$9=A15,F15-A15&lt;=2,J15="DAUPHIN",OR(C15="F",C15="AF"),K15=""),I15*Parametre!$E$8,IF(AND($AC$9-A15=1,F15-A15=2,J15="DAUPHIN",OR(C15="F",C15="AF"),K15=""),I15*Parametre!$F$8,IF(AND($AC$9=A15,F15-A15&lt;=2,C15="VD",J15="LEGER",K15=""),I15*Parametre!$E$9,IF(AND($AC$9-A15=1,F15-A15=2,C15="VD",J15="LEGER",K15=""),I15*Parametre!$F$9,IF(AND($AC$9=A15,F15-A15&lt;=2,J15="LEGER",OR(C15="F",C15="AF"),K15=""),I15*Parametre!$E$10,IF(AND($AC$9-A15=1,F15-A15=2,J15="LEGER",OR(C15="F",C15="AF"),K15=""),I15*Parametre!$F$10,IF(AND($AC$9=A15,F15-A15&lt;=2,C15="VD",J15="DAUPHIN",K15="MILT_DAUPH"),I15*Parametre!$E$11,IF(AND($AC$9-A15=1,F15-A15=2,C15="VD",J15="DAUPHIN",K15="MILT_DAUPH"),I15*Parametre!$F$11,IF(AND($AC$9=A15,F15-A15&lt;=2,C15="VD",J15="LEGER",K15="MILIT_LH"),I15*Parametre!$E$13,"")))))))))))</f>
        <v/>
      </c>
      <c r="AR15" s="33"/>
      <c r="AS15" s="31" t="str">
        <f t="shared" si="17"/>
        <v/>
      </c>
      <c r="AT15" s="32" t="str">
        <f t="shared" si="18"/>
        <v/>
      </c>
      <c r="AU15" s="32" t="str">
        <f>IF(AND($AS$9=A15,F15-A15&lt;=2,C15="VD",J15="DAUPHIN",K15=""),I15*Parametre!$E$7,IF(AND($AS$9-A15=1,F15-A15=2,C15="VD",J15="DAUPHIN",K15=""),I15*Parametre!$F$7,IF(AND($AS$9=A15,F15-A15&lt;=2,J15="DAUPHIN",OR(C15="F",C15="AF"),K15=""),I15*Parametre!$E$8,IF(AND($AS$9-A15=1,F15-A15=2,J15="DAUPHIN",OR(C15="F",C15="AF"),K15=""),I15*Parametre!$F$8,IF(AND($AS$9=A15,F15-A15&lt;=2,C15="VD",J15="LEGER",K15=""),I15*Parametre!$E$9,IF(AND($AS$9-A15=1,F15-A15=2,C15="VD",J15="LEGER",K15=""),I15*Parametre!$F$9,IF(AND($AS$9=A15,F15-A15&lt;=2,J15="LEGER",OR(C15="F",C15="AF"),K15=""),I15*Parametre!$E$10,IF(AND($AS$9-A15=1,F15-A15=2,J15="LEGER",OR(C15="F",C15="AF"),K15=""),I15*Parametre!$F$10,IF(AND($AS$9=A15,F15-A15&lt;=2,C15="VD",J15="DAUPHIN",K15="MILT_DAUPH"),I15*Parametre!$E$11,IF(AND($AS$9-A15=1,F15-A15=2,C15="VD",J15="DAUPHIN",K15="MILT_DAUPH"),I15*Parametre!$F$11,IF(AND($AS$9=A15,F15-A15&lt;=2,C15="VD",J15="LEGER",K15="MILIT_LH"),I15*Parametre!$E$13,"")))))))))))</f>
        <v/>
      </c>
      <c r="AV15" s="33"/>
      <c r="AW15" s="31" t="str">
        <f t="shared" si="19"/>
        <v/>
      </c>
      <c r="AX15" s="32" t="str">
        <f t="shared" si="20"/>
        <v/>
      </c>
      <c r="AY15" s="32" t="str">
        <f>IF(AND($AS$9=A15,F15-A15&lt;=2,C15="VD",J15="DAUPHIN",K15=""),I15*Parametre!$E$7,IF(AND($AS$9-A15=1,F15-A15=2,C15="VD",J15="DAUPHIN",K15=""),I15*Parametre!$F$7,IF(AND($AS$9=A15,F15-A15&lt;=2,J15="DAUPHIN",OR(C15="F",C15="AF"),K15=""),I15*Parametre!$E$8,IF(AND($AS$9-A15=1,F15-A15=2,J15="DAUPHIN",OR(C15="F",C15="AF"),K15=""),I15*Parametre!$F$8,IF(AND($AS$9=A15,F15-A15&lt;=2,C15="VD",J15="LEGER",K15=""),I15*Parametre!$E$9,IF(AND($AS$9-A15=1,F15-A15=2,C15="VD",J15="LEGER",K15=""),I15*Parametre!$F$9,IF(AND($AS$9=A15,F15-A15&lt;=2,J15="LEGER",OR(C15="F",C15="AF"),K15=""),I15*Parametre!$E$10,IF(AND($AS$9-A15=1,F15-A15=2,J15="LEGER",OR(C15="F",C15="AF"),K15=""),I15*Parametre!$F$10,IF(AND($AS$9=A15,F15-A15&lt;=2,C15="VD",J15="DAUPHIN",K15="MILT_DAUPH"),I15*Parametre!$E$11,IF(AND($AS$9-A15=1,F15-A15=2,C15="VD",J15="DAUPHIN",K15="MILT_DAUPH"),I15*Parametre!$F$11,IF(AND($AS$9=A15,F15-A15&lt;=2,C15="VD",J15="LEGER",K15="MILIT_LH"),I15*Parametre!$E$13,"")))))))))))</f>
        <v/>
      </c>
      <c r="AZ15" s="33"/>
      <c r="BA15" s="31" t="str">
        <f t="shared" si="21"/>
        <v/>
      </c>
      <c r="BB15" s="32" t="str">
        <f t="shared" si="22"/>
        <v/>
      </c>
      <c r="BC15" s="32" t="str">
        <f>IF(AND($AS$9=A15,F15-A15&lt;=2,C15="VD",J15="DAUPHIN",K15=""),I15*Parametre!$E$7,IF(AND($AS$9-A15=1,F15-A15=2,C15="VD",J15="DAUPHIN",K15=""),I15*Parametre!$F$7,IF(AND($AS$9=A15,F15-A15&lt;=2,J15="DAUPHIN",OR(C15="F",C15="AF"),K15=""),I15*Parametre!$E$8,IF(AND($AS$9-A15=1,F15-A15=2,J15="DAUPHIN",OR(C15="F",C15="AF"),K15=""),I15*Parametre!$F$8,IF(AND($AS$9=A15,F15-A15&lt;=2,C15="VD",J15="LEGER",K15=""),I15*Parametre!$E$9,IF(AND($AS$9-A15=1,F15-A15=2,C15="VD",J15="LEGER",K15=""),I15*Parametre!$F$9,IF(AND($AS$9=A15,F15-A15&lt;=2,J15="LEGER",OR(C15="F",C15="AF"),K15=""),I15*Parametre!$E$10,IF(AND($AS$9-A15=1,F15-A15=2,J15="LEGER",OR(C15="F",C15="AF"),K15=""),I15*Parametre!$F$10,IF(AND($AS$9=A15,F15-A15&lt;=2,C15="VD",J15="DAUPHIN",K15="MILT_DAUPH"),I15*Parametre!$E$11,IF(AND($AS$9-A15=1,F15-A15=2,C15="VD",J15="DAUPHIN",K15="MILT_DAUPH"),I15*Parametre!$F$11,IF(AND($AS$9=A15,F15-A15&lt;=2,C15="VD",J15="LEGER",K15="MILIT_LH"),I15*Parametre!$E$13,"")))))))))))</f>
        <v/>
      </c>
      <c r="BD15" s="33"/>
      <c r="BE15" s="31" t="str">
        <f t="shared" si="23"/>
        <v/>
      </c>
      <c r="BF15" s="32" t="str">
        <f t="shared" si="24"/>
        <v/>
      </c>
      <c r="BG15" s="32" t="str">
        <f>IF(AND($AS$9=A15,F15-A15&lt;=2,C15="VD",J15="DAUPHIN",K15=""),I15*Parametre!$E$7,IF(AND($AS$9-A15=1,F15-A15=2,C15="VD",J15="DAUPHIN",K15=""),I15*Parametre!$F$7,IF(AND($AS$9=A15,F15-A15&lt;=2,J15="DAUPHIN",OR(C15="F",C15="AF"),K15=""),I15*Parametre!$E$8,IF(AND($AS$9-A15=1,F15-A15=2,J15="DAUPHIN",OR(C15="F",C15="AF"),K15=""),I15*Parametre!$F$8,IF(AND($AS$9=A15,F15-A15&lt;=2,C15="VD",J15="LEGER",K15=""),I15*Parametre!$E$9,IF(AND($AS$9-A15=1,F15-A15=2,C15="VD",J15="LEGER",K15=""),I15*Parametre!$F$9,IF(AND($AS$9=A15,F15-A15&lt;=2,J15="LEGER",OR(C15="F",C15="AF"),K15=""),I15*Parametre!$E$10,IF(AND($AS$9-A15=1,F15-A15=2,J15="LEGER",OR(C15="F",C15="AF"),K15=""),I15*Parametre!$F$10,IF(AND($AS$9=A15,F15-A15&lt;=2,C15="VD",J15="DAUPHIN",K15="MILT_DAUPH"),I15*Parametre!$E$11,IF(AND($AS$9-A15=1,F15-A15=2,C15="VD",J15="DAUPHIN",K15="MILT_DAUPH"),I15*Parametre!$F$11,IF(AND($AS$9=A15,F15-A15&lt;=2,C15="VD",J15="LEGER",K15="MILIT_LH"),I15*Parametre!$E$13,"")))))))))))</f>
        <v/>
      </c>
      <c r="BH15" s="33"/>
      <c r="BK15" s="44"/>
      <c r="BL15" s="5"/>
      <c r="BM15" s="11"/>
      <c r="BN15" s="44"/>
      <c r="BO15" s="5"/>
      <c r="BP15" s="11"/>
      <c r="BQ15" s="44"/>
      <c r="BR15" s="5"/>
      <c r="BS15" s="11"/>
    </row>
    <row r="16" spans="1:71" x14ac:dyDescent="0.25">
      <c r="A16" s="5"/>
      <c r="B16" s="5"/>
      <c r="C16" s="5"/>
      <c r="D16" s="5"/>
      <c r="E16" s="54" t="s">
        <v>10</v>
      </c>
      <c r="F16" s="5"/>
      <c r="G16" s="5"/>
      <c r="H16" s="14"/>
      <c r="I16" s="13">
        <f t="shared" si="0"/>
        <v>0</v>
      </c>
      <c r="J16" s="13"/>
      <c r="K16" s="26"/>
      <c r="L16" s="4"/>
      <c r="M16" s="31" t="str">
        <f t="shared" si="1"/>
        <v/>
      </c>
      <c r="N16" s="32" t="str">
        <f t="shared" si="2"/>
        <v/>
      </c>
      <c r="O16" s="32" t="str">
        <f>IF(AND($M$9=A16,F16-A16&lt;=2,C16="VD",J16="DAUPHIN",K16=""),I16*Parametre!$E$7,IF(AND($M$9-A16=1,F16-A16=2,C16="VD",J16="DAUPHIN",K16=""),I16*Parametre!$F$7,IF(AND($M$9=A16,F16-A16&lt;=2,J16="DAUPHIN",OR(C16="F",C16="AF"),K16=""),I16*Parametre!$E$8,IF(AND($M$9-A16=1,F16-A16=2,J16="DAUPHIN",OR(C16="F",C16="AF"),K16=""),I16*Parametre!$F$8,IF(AND($M$9=A16,F16-A16&lt;=2,C16="VD",J16="LEGER",K16=""),I16*Parametre!$E$9,IF(AND($M$9-A16=1,F16-A16=2,C16="VD",J16="LEGER",K16=""),I16*Parametre!$F$9,IF(AND($M$9=A16,F16-A16&lt;=2,J16="LEGER",OR(C16="F",C16="AF"),K16=""),I16*Parametre!$E$10,IF(AND($M$9-A16=1,F16-A16=2,J16="LEGER",OR(C16="F",C16="AF"),K16=""),I16*Parametre!$F$10,IF(AND($M$9=A16,F16-A16&lt;=2,C16="VD",J16="DAUPHIN",K16="MILT_DAUPH"),I16*Parametre!$E$11,IF(AND($M$9-A16=1,F16-A16=2,C16="VD",J16="DAUPHIN",K16="MILT_DAUPH"),I16*Parametre!$F$11,IF(AND($M$9=A16,F16-A16&lt;=2,C16="VD",J16="LEGER",K16="MILIT_LH"),I16*Parametre!$E$13,"")))))))))))</f>
        <v/>
      </c>
      <c r="P16" s="34"/>
      <c r="Q16" s="31" t="str">
        <f t="shared" si="3"/>
        <v/>
      </c>
      <c r="R16" s="32" t="str">
        <f t="shared" si="4"/>
        <v/>
      </c>
      <c r="S16" s="32" t="str">
        <f>IF(AND($M$9=A16,F16-A16&lt;=2,C16="VD",J16="DAUPHIN",K16=""),I16*Parametre!$E$7,IF(AND($M$9-A16=1,F16-A16=2,C16="VD",J16="DAUPHIN",K16=""),I16*Parametre!$F$7,IF(AND($M$9=A16,F16-A16&lt;=2,J16="DAUPHIN",OR(C16="F",C16="AF"),K16=""),I16*Parametre!$E$8,IF(AND($M$9-A16=1,F16-A16=2,J16="DAUPHIN",OR(C16="F",C16="AF"),K16=""),I16*Parametre!$F$8,IF(AND($M$9=A16,F16-A16&lt;=2,C16="VD",J16="LEGER",K16=""),I16*Parametre!$E$9,IF(AND($M$9-A16=1,F16-A16=2,C16="VD",J16="LEGER",K16=""),I16*Parametre!$F$9,IF(AND($M$9=A16,F16-A16&lt;=2,J16="LEGER",OR(C16="F",C16="AF"),K16=""),I16*Parametre!$E$10,IF(AND($M$9-A16=1,F16-A16=2,J16="LEGER",OR(C16="F",C16="AF"),K16=""),I16*Parametre!$F$10,IF(AND($M$9=A16,F16-A16&lt;=2,C16="VD",J16="DAUPHIN",K16="MILT_DAUPH"),I16*Parametre!$E$11,IF(AND($M$9-A16=1,F16-A16=2,C16="VD",J16="DAUPHIN",K16="MILT_DAUPH"),I16*Parametre!$F$11,IF(AND($M$9=A16,F16-A16&lt;=2,C16="VD",J16="LEGER",K16="MILIT_LH"),I16*Parametre!$E$13,"")))))))))))</f>
        <v/>
      </c>
      <c r="T16" s="34"/>
      <c r="U16" s="31" t="str">
        <f t="shared" si="5"/>
        <v/>
      </c>
      <c r="V16" s="32" t="str">
        <f t="shared" si="6"/>
        <v/>
      </c>
      <c r="W16" s="32" t="str">
        <f>IF(AND($M$9=A16,F16-A16&lt;=2,C16="VD",J16="DAUPHIN",K16=""),I16*Parametre!$E$7,IF(AND($M$9-A16=1,F16-A16=2,C16="VD",J16="DAUPHIN",K16=""),I16*Parametre!$F$7,IF(AND($M$9=A16,F16-A16&lt;=2,J16="DAUPHIN",OR(C16="F",C16="AF"),K16=""),I16*Parametre!$E$8,IF(AND($M$9-A16=1,F16-A16=2,J16="DAUPHIN",OR(C16="F",C16="AF"),K16=""),I16*Parametre!$F$8,IF(AND($M$9=A16,F16-A16&lt;=2,C16="VD",J16="LEGER",K16=""),I16*Parametre!$E$9,IF(AND($M$9-A16=1,F16-A16=2,C16="VD",J16="LEGER",K16=""),I16*Parametre!$F$9,IF(AND($M$9=A16,F16-A16&lt;=2,J16="LEGER",OR(C16="F",C16="AF"),K16=""),I16*Parametre!$E$10,IF(AND($M$9-A16=1,F16-A16=2,J16="LEGER",OR(C16="F",C16="AF"),K16=""),I16*Parametre!$F$10,IF(AND($M$9=A16,F16-A16&lt;=2,C16="VD",J16="DAUPHIN",K16="MILT_DAUPH"),I16*Parametre!$E$11,IF(AND($M$9-A16=1,F16-A16=2,C16="VD",J16="DAUPHIN",K16="MILT_DAUPH"),I16*Parametre!$F$11,IF(AND($M$9=A16,F16-A16&lt;=2,C16="VD",J16="LEGER",K16="MILIT_LH"),I16*Parametre!$E$13,"")))))))))))</f>
        <v/>
      </c>
      <c r="X16" s="34"/>
      <c r="Y16" s="31" t="str">
        <f t="shared" si="7"/>
        <v/>
      </c>
      <c r="Z16" s="32" t="str">
        <f t="shared" si="8"/>
        <v/>
      </c>
      <c r="AA16" s="32" t="str">
        <f>IF(AND($M$9=A16,F16-A16&lt;=2,C16="VD",J16="DAUPHIN",K16=""),I16*Parametre!$E$7,IF(AND($M$9-A16=1,F16-A16=2,C16="VD",J16="DAUPHIN",K16=""),I16*Parametre!$F$7,IF(AND($M$9=A16,F16-A16&lt;=2,J16="DAUPHIN",OR(C16="F",C16="AF"),K16=""),I16*Parametre!$E$8,IF(AND($M$9-A16=1,F16-A16=2,J16="DAUPHIN",OR(C16="F",C16="AF"),K16=""),I16*Parametre!$F$8,IF(AND($M$9=A16,F16-A16&lt;=2,C16="VD",J16="LEGER",K16=""),I16*Parametre!$E$9,IF(AND($M$9-A16=1,F16-A16=2,C16="VD",J16="LEGER",K16=""),I16*Parametre!$F$9,IF(AND($M$9=A16,F16-A16&lt;=2,J16="LEGER",OR(C16="F",C16="AF"),K16=""),I16*Parametre!$E$10,IF(AND($M$9-A16=1,F16-A16=2,J16="LEGER",OR(C16="F",C16="AF"),K16=""),I16*Parametre!$F$10,IF(AND($M$9=A16,F16-A16&lt;=2,C16="VD",J16="DAUPHIN",K16="MILT_DAUPH"),I16*Parametre!$E$11,IF(AND($M$9-A16=1,F16-A16=2,C16="VD",J16="DAUPHIN",K16="MILT_DAUPH"),I16*Parametre!$F$11,IF(AND($M$9=A16,F16-A16&lt;=2,C16="VD",J16="LEGER",K16="MILIT_LH"),I16*Parametre!$E$13,"")))))))))))</f>
        <v/>
      </c>
      <c r="AB16" s="34"/>
      <c r="AC16" s="31" t="str">
        <f t="shared" si="9"/>
        <v/>
      </c>
      <c r="AD16" s="32" t="str">
        <f t="shared" si="10"/>
        <v/>
      </c>
      <c r="AE16" s="32" t="str">
        <f>IF(AND($AC$9=A16,F16-A16&lt;=2,C16="VD",J16="DAUPHIN",K16=""),I16*Parametre!$E$7,IF(AND($AC$9-A16=1,F16-A16=2,C16="VD",J16="DAUPHIN",K16=""),I16*Parametre!$F$7,IF(AND($AC$9=A16,F16-A16&lt;=2,J16="DAUPHIN",OR(C16="F",C16="AF"),K16=""),I16*Parametre!$E$8,IF(AND($AC$9-A16=1,F16-A16=2,J16="DAUPHIN",OR(C16="F",C16="AF"),K16=""),I16*Parametre!$F$8,IF(AND($AC$9=A16,F16-A16&lt;=2,C16="VD",J16="LEGER",K16=""),I16*Parametre!$E$9,IF(AND($AC$9-A16=1,F16-A16=2,C16="VD",J16="LEGER",K16=""),I16*Parametre!$F$9,IF(AND($AC$9=A16,F16-A16&lt;=2,J16="LEGER",OR(C16="F",C16="AF"),K16=""),I16*Parametre!$E$10,IF(AND($AC$9-A16=1,F16-A16=2,J16="LEGER",OR(C16="F",C16="AF"),K16=""),I16*Parametre!$F$10,IF(AND($AC$9=A16,F16-A16&lt;=2,C16="VD",J16="DAUPHIN",K16="MILT_DAUPH"),I16*Parametre!$E$11,IF(AND($AC$9-A16=1,F16-A16=2,C16="VD",J16="DAUPHIN",K16="MILT_DAUPH"),I16*Parametre!$F$11,IF(AND($AC$9=A16,F16-A16&lt;=2,C16="VD",J16="LEGER",K16="MILIT_LH"),I16*Parametre!$E$13,"")))))))))))</f>
        <v/>
      </c>
      <c r="AF16" s="34"/>
      <c r="AG16" s="31" t="str">
        <f t="shared" si="11"/>
        <v/>
      </c>
      <c r="AH16" s="32" t="str">
        <f t="shared" si="12"/>
        <v/>
      </c>
      <c r="AI16" s="32" t="str">
        <f>IF(AND($AC$9=A16,F16-A16&lt;=2,C16="VD",J16="DAUPHIN",K16=""),I16*Parametre!$E$7,IF(AND($AC$9-A16=1,F16-A16=2,C16="VD",J16="DAUPHIN",K16=""),I16*Parametre!$F$7,IF(AND($AC$9=A16,F16-A16&lt;=2,J16="DAUPHIN",OR(C16="F",C16="AF"),K16=""),I16*Parametre!$E$8,IF(AND($AC$9-A16=1,F16-A16=2,J16="DAUPHIN",OR(C16="F",C16="AF"),K16=""),I16*Parametre!$F$8,IF(AND($AC$9=A16,F16-A16&lt;=2,C16="VD",J16="LEGER",K16=""),I16*Parametre!$E$9,IF(AND($AC$9-A16=1,F16-A16=2,C16="VD",J16="LEGER",K16=""),I16*Parametre!$F$9,IF(AND($AC$9=A16,F16-A16&lt;=2,J16="LEGER",OR(C16="F",C16="AF"),K16=""),I16*Parametre!$E$10,IF(AND($AC$9-A16=1,F16-A16=2,J16="LEGER",OR(C16="F",C16="AF"),K16=""),I16*Parametre!$F$10,IF(AND($AC$9=A16,F16-A16&lt;=2,C16="VD",J16="DAUPHIN",K16="MILT_DAUPH"),I16*Parametre!$E$11,IF(AND($AC$9-A16=1,F16-A16=2,C16="VD",J16="DAUPHIN",K16="MILT_DAUPH"),I16*Parametre!$F$11,IF(AND($AC$9=A16,F16-A16&lt;=2,C16="VD",J16="LEGER",K16="MILIT_LH"),I16*Parametre!$E$13,"")))))))))))</f>
        <v/>
      </c>
      <c r="AJ16" s="34"/>
      <c r="AK16" s="31" t="str">
        <f t="shared" si="13"/>
        <v/>
      </c>
      <c r="AL16" s="32" t="str">
        <f t="shared" si="14"/>
        <v/>
      </c>
      <c r="AM16" s="32" t="str">
        <f>IF(AND($AC$9=A16,F16-A16&lt;=2,C16="VD",J16="DAUPHIN",K16=""),I16*Parametre!$E$7,IF(AND($AC$9-A16=1,F16-A16=2,C16="VD",J16="DAUPHIN",K16=""),I16*Parametre!$F$7,IF(AND($AC$9=A16,F16-A16&lt;=2,J16="DAUPHIN",OR(C16="F",C16="AF"),K16=""),I16*Parametre!$E$8,IF(AND($AC$9-A16=1,F16-A16=2,J16="DAUPHIN",OR(C16="F",C16="AF"),K16=""),I16*Parametre!$F$8,IF(AND($AC$9=A16,F16-A16&lt;=2,C16="VD",J16="LEGER",K16=""),I16*Parametre!$E$9,IF(AND($AC$9-A16=1,F16-A16=2,C16="VD",J16="LEGER",K16=""),I16*Parametre!$F$9,IF(AND($AC$9=A16,F16-A16&lt;=2,J16="LEGER",OR(C16="F",C16="AF"),K16=""),I16*Parametre!$E$10,IF(AND($AC$9-A16=1,F16-A16=2,J16="LEGER",OR(C16="F",C16="AF"),K16=""),I16*Parametre!$F$10,IF(AND($AC$9=A16,F16-A16&lt;=2,C16="VD",J16="DAUPHIN",K16="MILT_DAUPH"),I16*Parametre!$E$11,IF(AND($AC$9-A16=1,F16-A16=2,C16="VD",J16="DAUPHIN",K16="MILT_DAUPH"),I16*Parametre!$F$11,IF(AND($AC$9=A16,F16-A16&lt;=2,C16="VD",J16="LEGER",K16="MILIT_LH"),I16*Parametre!$E$13,"")))))))))))</f>
        <v/>
      </c>
      <c r="AN16" s="34"/>
      <c r="AO16" s="31" t="str">
        <f t="shared" si="15"/>
        <v/>
      </c>
      <c r="AP16" s="32" t="str">
        <f t="shared" si="16"/>
        <v/>
      </c>
      <c r="AQ16" s="32" t="str">
        <f>IF(AND($AC$9=A16,F16-A16&lt;=2,C16="VD",J16="DAUPHIN",K16=""),I16*Parametre!$E$7,IF(AND($AC$9-A16=1,F16-A16=2,C16="VD",J16="DAUPHIN",K16=""),I16*Parametre!$F$7,IF(AND($AC$9=A16,F16-A16&lt;=2,J16="DAUPHIN",OR(C16="F",C16="AF"),K16=""),I16*Parametre!$E$8,IF(AND($AC$9-A16=1,F16-A16=2,J16="DAUPHIN",OR(C16="F",C16="AF"),K16=""),I16*Parametre!$F$8,IF(AND($AC$9=A16,F16-A16&lt;=2,C16="VD",J16="LEGER",K16=""),I16*Parametre!$E$9,IF(AND($AC$9-A16=1,F16-A16=2,C16="VD",J16="LEGER",K16=""),I16*Parametre!$F$9,IF(AND($AC$9=A16,F16-A16&lt;=2,J16="LEGER",OR(C16="F",C16="AF"),K16=""),I16*Parametre!$E$10,IF(AND($AC$9-A16=1,F16-A16=2,J16="LEGER",OR(C16="F",C16="AF"),K16=""),I16*Parametre!$F$10,IF(AND($AC$9=A16,F16-A16&lt;=2,C16="VD",J16="DAUPHIN",K16="MILT_DAUPH"),I16*Parametre!$E$11,IF(AND($AC$9-A16=1,F16-A16=2,C16="VD",J16="DAUPHIN",K16="MILT_DAUPH"),I16*Parametre!$F$11,IF(AND($AC$9=A16,F16-A16&lt;=2,C16="VD",J16="LEGER",K16="MILIT_LH"),I16*Parametre!$E$13,"")))))))))))</f>
        <v/>
      </c>
      <c r="AR16" s="34"/>
      <c r="AS16" s="31" t="str">
        <f t="shared" si="17"/>
        <v/>
      </c>
      <c r="AT16" s="32" t="str">
        <f t="shared" si="18"/>
        <v/>
      </c>
      <c r="AU16" s="32" t="str">
        <f>IF(AND($AS$9=A16,F16-A16&lt;=2,C16="VD",J16="DAUPHIN",K16=""),I16*Parametre!$E$7,IF(AND($AS$9-A16=1,F16-A16=2,C16="VD",J16="DAUPHIN",K16=""),I16*Parametre!$F$7,IF(AND($AS$9=A16,F16-A16&lt;=2,J16="DAUPHIN",OR(C16="F",C16="AF"),K16=""),I16*Parametre!$E$8,IF(AND($AS$9-A16=1,F16-A16=2,J16="DAUPHIN",OR(C16="F",C16="AF"),K16=""),I16*Parametre!$F$8,IF(AND($AS$9=A16,F16-A16&lt;=2,C16="VD",J16="LEGER",K16=""),I16*Parametre!$E$9,IF(AND($AS$9-A16=1,F16-A16=2,C16="VD",J16="LEGER",K16=""),I16*Parametre!$F$9,IF(AND($AS$9=A16,F16-A16&lt;=2,J16="LEGER",OR(C16="F",C16="AF"),K16=""),I16*Parametre!$E$10,IF(AND($AS$9-A16=1,F16-A16=2,J16="LEGER",OR(C16="F",C16="AF"),K16=""),I16*Parametre!$F$10,IF(AND($AS$9=A16,F16-A16&lt;=2,C16="VD",J16="DAUPHIN",K16="MILT_DAUPH"),I16*Parametre!$E$11,IF(AND($AS$9-A16=1,F16-A16=2,C16="VD",J16="DAUPHIN",K16="MILT_DAUPH"),I16*Parametre!$F$11,IF(AND($AS$9=A16,F16-A16&lt;=2,C16="VD",J16="LEGER",K16="MILIT_LH"),I16*Parametre!$E$13,"")))))))))))</f>
        <v/>
      </c>
      <c r="AV16" s="34"/>
      <c r="AW16" s="31" t="str">
        <f t="shared" si="19"/>
        <v/>
      </c>
      <c r="AX16" s="32" t="str">
        <f t="shared" si="20"/>
        <v/>
      </c>
      <c r="AY16" s="32" t="str">
        <f>IF(AND($AS$9=A16,F16-A16&lt;=2,C16="VD",J16="DAUPHIN",K16=""),I16*Parametre!$E$7,IF(AND($AS$9-A16=1,F16-A16=2,C16="VD",J16="DAUPHIN",K16=""),I16*Parametre!$F$7,IF(AND($AS$9=A16,F16-A16&lt;=2,J16="DAUPHIN",OR(C16="F",C16="AF"),K16=""),I16*Parametre!$E$8,IF(AND($AS$9-A16=1,F16-A16=2,J16="DAUPHIN",OR(C16="F",C16="AF"),K16=""),I16*Parametre!$F$8,IF(AND($AS$9=A16,F16-A16&lt;=2,C16="VD",J16="LEGER",K16=""),I16*Parametre!$E$9,IF(AND($AS$9-A16=1,F16-A16=2,C16="VD",J16="LEGER",K16=""),I16*Parametre!$F$9,IF(AND($AS$9=A16,F16-A16&lt;=2,J16="LEGER",OR(C16="F",C16="AF"),K16=""),I16*Parametre!$E$10,IF(AND($AS$9-A16=1,F16-A16=2,J16="LEGER",OR(C16="F",C16="AF"),K16=""),I16*Parametre!$F$10,IF(AND($AS$9=A16,F16-A16&lt;=2,C16="VD",J16="DAUPHIN",K16="MILT_DAUPH"),I16*Parametre!$E$11,IF(AND($AS$9-A16=1,F16-A16=2,C16="VD",J16="DAUPHIN",K16="MILT_DAUPH"),I16*Parametre!$F$11,IF(AND($AS$9=A16,F16-A16&lt;=2,C16="VD",J16="LEGER",K16="MILIT_LH"),I16*Parametre!$E$13,"")))))))))))</f>
        <v/>
      </c>
      <c r="AZ16" s="34"/>
      <c r="BA16" s="31" t="str">
        <f t="shared" si="21"/>
        <v/>
      </c>
      <c r="BB16" s="32" t="str">
        <f t="shared" si="22"/>
        <v/>
      </c>
      <c r="BC16" s="32" t="str">
        <f>IF(AND($AS$9=A16,F16-A16&lt;=2,C16="VD",J16="DAUPHIN",K16=""),I16*Parametre!$E$7,IF(AND($AS$9-A16=1,F16-A16=2,C16="VD",J16="DAUPHIN",K16=""),I16*Parametre!$F$7,IF(AND($AS$9=A16,F16-A16&lt;=2,J16="DAUPHIN",OR(C16="F",C16="AF"),K16=""),I16*Parametre!$E$8,IF(AND($AS$9-A16=1,F16-A16=2,J16="DAUPHIN",OR(C16="F",C16="AF"),K16=""),I16*Parametre!$F$8,IF(AND($AS$9=A16,F16-A16&lt;=2,C16="VD",J16="LEGER",K16=""),I16*Parametre!$E$9,IF(AND($AS$9-A16=1,F16-A16=2,C16="VD",J16="LEGER",K16=""),I16*Parametre!$F$9,IF(AND($AS$9=A16,F16-A16&lt;=2,J16="LEGER",OR(C16="F",C16="AF"),K16=""),I16*Parametre!$E$10,IF(AND($AS$9-A16=1,F16-A16=2,J16="LEGER",OR(C16="F",C16="AF"),K16=""),I16*Parametre!$F$10,IF(AND($AS$9=A16,F16-A16&lt;=2,C16="VD",J16="DAUPHIN",K16="MILT_DAUPH"),I16*Parametre!$E$11,IF(AND($AS$9-A16=1,F16-A16=2,C16="VD",J16="DAUPHIN",K16="MILT_DAUPH"),I16*Parametre!$F$11,IF(AND($AS$9=A16,F16-A16&lt;=2,C16="VD",J16="LEGER",K16="MILIT_LH"),I16*Parametre!$E$13,"")))))))))))</f>
        <v/>
      </c>
      <c r="BD16" s="34"/>
      <c r="BE16" s="31" t="str">
        <f t="shared" si="23"/>
        <v/>
      </c>
      <c r="BF16" s="32" t="str">
        <f t="shared" si="24"/>
        <v/>
      </c>
      <c r="BG16" s="32" t="str">
        <f>IF(AND($AS$9=A16,F16-A16&lt;=2,C16="VD",J16="DAUPHIN",K16=""),I16*Parametre!$E$7,IF(AND($AS$9-A16=1,F16-A16=2,C16="VD",J16="DAUPHIN",K16=""),I16*Parametre!$F$7,IF(AND($AS$9=A16,F16-A16&lt;=2,J16="DAUPHIN",OR(C16="F",C16="AF"),K16=""),I16*Parametre!$E$8,IF(AND($AS$9-A16=1,F16-A16=2,J16="DAUPHIN",OR(C16="F",C16="AF"),K16=""),I16*Parametre!$F$8,IF(AND($AS$9=A16,F16-A16&lt;=2,C16="VD",J16="LEGER",K16=""),I16*Parametre!$E$9,IF(AND($AS$9-A16=1,F16-A16=2,C16="VD",J16="LEGER",K16=""),I16*Parametre!$F$9,IF(AND($AS$9=A16,F16-A16&lt;=2,J16="LEGER",OR(C16="F",C16="AF"),K16=""),I16*Parametre!$E$10,IF(AND($AS$9-A16=1,F16-A16=2,J16="LEGER",OR(C16="F",C16="AF"),K16=""),I16*Parametre!$F$10,IF(AND($AS$9=A16,F16-A16&lt;=2,C16="VD",J16="DAUPHIN",K16="MILT_DAUPH"),I16*Parametre!$E$11,IF(AND($AS$9-A16=1,F16-A16=2,C16="VD",J16="DAUPHIN",K16="MILT_DAUPH"),I16*Parametre!$F$11,IF(AND($AS$9=A16,F16-A16&lt;=2,C16="VD",J16="LEGER",K16="MILIT_LH"),I16*Parametre!$E$13,"")))))))))))</f>
        <v/>
      </c>
      <c r="BH16" s="34"/>
      <c r="BK16" s="44"/>
      <c r="BL16" s="5"/>
      <c r="BM16" s="11"/>
      <c r="BN16" s="44"/>
      <c r="BO16" s="5"/>
      <c r="BP16" s="11"/>
      <c r="BQ16" s="44"/>
      <c r="BR16" s="5"/>
      <c r="BS16" s="11"/>
    </row>
    <row r="17" spans="1:71" x14ac:dyDescent="0.25">
      <c r="A17" s="5"/>
      <c r="B17" s="5"/>
      <c r="C17" s="5"/>
      <c r="D17" s="5"/>
      <c r="E17" s="54" t="s">
        <v>10</v>
      </c>
      <c r="F17" s="5"/>
      <c r="G17" s="5"/>
      <c r="H17" s="14"/>
      <c r="I17" s="13">
        <f t="shared" si="0"/>
        <v>0</v>
      </c>
      <c r="J17" s="13"/>
      <c r="K17" s="26"/>
      <c r="L17" s="4"/>
      <c r="M17" s="31" t="str">
        <f t="shared" si="1"/>
        <v/>
      </c>
      <c r="N17" s="32" t="str">
        <f t="shared" si="2"/>
        <v/>
      </c>
      <c r="O17" s="32" t="str">
        <f>IF(AND($M$9=A17,F17-A17&lt;=2,C17="VD",J17="DAUPHIN",K17=""),I17*Parametre!$E$7,IF(AND($M$9-A17=1,F17-A17=2,C17="VD",J17="DAUPHIN",K17=""),I17*Parametre!$F$7,IF(AND($M$9=A17,F17-A17&lt;=2,J17="DAUPHIN",OR(C17="F",C17="AF"),K17=""),I17*Parametre!$E$8,IF(AND($M$9-A17=1,F17-A17=2,J17="DAUPHIN",OR(C17="F",C17="AF"),K17=""),I17*Parametre!$F$8,IF(AND($M$9=A17,F17-A17&lt;=2,C17="VD",J17="LEGER",K17=""),I17*Parametre!$E$9,IF(AND($M$9-A17=1,F17-A17=2,C17="VD",J17="LEGER",K17=""),I17*Parametre!$F$9,IF(AND($M$9=A17,F17-A17&lt;=2,J17="LEGER",OR(C17="F",C17="AF"),K17=""),I17*Parametre!$E$10,IF(AND($M$9-A17=1,F17-A17=2,J17="LEGER",OR(C17="F",C17="AF"),K17=""),I17*Parametre!$F$10,IF(AND($M$9=A17,F17-A17&lt;=2,C17="VD",J17="DAUPHIN",K17="MILT_DAUPH"),I17*Parametre!$E$11,IF(AND($M$9-A17=1,F17-A17=2,C17="VD",J17="DAUPHIN",K17="MILT_DAUPH"),I17*Parametre!$F$11,IF(AND($M$9=A17,F17-A17&lt;=2,C17="VD",J17="LEGER",K17="MILIT_LH"),I17*Parametre!$E$13,"")))))))))))</f>
        <v/>
      </c>
      <c r="P17" s="34"/>
      <c r="Q17" s="31" t="str">
        <f t="shared" si="3"/>
        <v/>
      </c>
      <c r="R17" s="32" t="str">
        <f t="shared" si="4"/>
        <v/>
      </c>
      <c r="S17" s="32" t="str">
        <f>IF(AND($M$9=A17,F17-A17&lt;=2,C17="VD",J17="DAUPHIN",K17=""),I17*Parametre!$E$7,IF(AND($M$9-A17=1,F17-A17=2,C17="VD",J17="DAUPHIN",K17=""),I17*Parametre!$F$7,IF(AND($M$9=A17,F17-A17&lt;=2,J17="DAUPHIN",OR(C17="F",C17="AF"),K17=""),I17*Parametre!$E$8,IF(AND($M$9-A17=1,F17-A17=2,J17="DAUPHIN",OR(C17="F",C17="AF"),K17=""),I17*Parametre!$F$8,IF(AND($M$9=A17,F17-A17&lt;=2,C17="VD",J17="LEGER",K17=""),I17*Parametre!$E$9,IF(AND($M$9-A17=1,F17-A17=2,C17="VD",J17="LEGER",K17=""),I17*Parametre!$F$9,IF(AND($M$9=A17,F17-A17&lt;=2,J17="LEGER",OR(C17="F",C17="AF"),K17=""),I17*Parametre!$E$10,IF(AND($M$9-A17=1,F17-A17=2,J17="LEGER",OR(C17="F",C17="AF"),K17=""),I17*Parametre!$F$10,IF(AND($M$9=A17,F17-A17&lt;=2,C17="VD",J17="DAUPHIN",K17="MILT_DAUPH"),I17*Parametre!$E$11,IF(AND($M$9-A17=1,F17-A17=2,C17="VD",J17="DAUPHIN",K17="MILT_DAUPH"),I17*Parametre!$F$11,IF(AND($M$9=A17,F17-A17&lt;=2,C17="VD",J17="LEGER",K17="MILIT_LH"),I17*Parametre!$E$13,"")))))))))))</f>
        <v/>
      </c>
      <c r="T17" s="34"/>
      <c r="U17" s="31" t="str">
        <f t="shared" si="5"/>
        <v/>
      </c>
      <c r="V17" s="32" t="str">
        <f t="shared" si="6"/>
        <v/>
      </c>
      <c r="W17" s="32" t="str">
        <f>IF(AND($M$9=A17,F17-A17&lt;=2,C17="VD",J17="DAUPHIN",K17=""),I17*Parametre!$E$7,IF(AND($M$9-A17=1,F17-A17=2,C17="VD",J17="DAUPHIN",K17=""),I17*Parametre!$F$7,IF(AND($M$9=A17,F17-A17&lt;=2,J17="DAUPHIN",OR(C17="F",C17="AF"),K17=""),I17*Parametre!$E$8,IF(AND($M$9-A17=1,F17-A17=2,J17="DAUPHIN",OR(C17="F",C17="AF"),K17=""),I17*Parametre!$F$8,IF(AND($M$9=A17,F17-A17&lt;=2,C17="VD",J17="LEGER",K17=""),I17*Parametre!$E$9,IF(AND($M$9-A17=1,F17-A17=2,C17="VD",J17="LEGER",K17=""),I17*Parametre!$F$9,IF(AND($M$9=A17,F17-A17&lt;=2,J17="LEGER",OR(C17="F",C17="AF"),K17=""),I17*Parametre!$E$10,IF(AND($M$9-A17=1,F17-A17=2,J17="LEGER",OR(C17="F",C17="AF"),K17=""),I17*Parametre!$F$10,IF(AND($M$9=A17,F17-A17&lt;=2,C17="VD",J17="DAUPHIN",K17="MILT_DAUPH"),I17*Parametre!$E$11,IF(AND($M$9-A17=1,F17-A17=2,C17="VD",J17="DAUPHIN",K17="MILT_DAUPH"),I17*Parametre!$F$11,IF(AND($M$9=A17,F17-A17&lt;=2,C17="VD",J17="LEGER",K17="MILIT_LH"),I17*Parametre!$E$13,"")))))))))))</f>
        <v/>
      </c>
      <c r="X17" s="34"/>
      <c r="Y17" s="31" t="str">
        <f t="shared" si="7"/>
        <v/>
      </c>
      <c r="Z17" s="32" t="str">
        <f t="shared" si="8"/>
        <v/>
      </c>
      <c r="AA17" s="32" t="str">
        <f>IF(AND($M$9=A17,F17-A17&lt;=2,C17="VD",J17="DAUPHIN",K17=""),I17*Parametre!$E$7,IF(AND($M$9-A17=1,F17-A17=2,C17="VD",J17="DAUPHIN",K17=""),I17*Parametre!$F$7,IF(AND($M$9=A17,F17-A17&lt;=2,J17="DAUPHIN",OR(C17="F",C17="AF"),K17=""),I17*Parametre!$E$8,IF(AND($M$9-A17=1,F17-A17=2,J17="DAUPHIN",OR(C17="F",C17="AF"),K17=""),I17*Parametre!$F$8,IF(AND($M$9=A17,F17-A17&lt;=2,C17="VD",J17="LEGER",K17=""),I17*Parametre!$E$9,IF(AND($M$9-A17=1,F17-A17=2,C17="VD",J17="LEGER",K17=""),I17*Parametre!$F$9,IF(AND($M$9=A17,F17-A17&lt;=2,J17="LEGER",OR(C17="F",C17="AF"),K17=""),I17*Parametre!$E$10,IF(AND($M$9-A17=1,F17-A17=2,J17="LEGER",OR(C17="F",C17="AF"),K17=""),I17*Parametre!$F$10,IF(AND($M$9=A17,F17-A17&lt;=2,C17="VD",J17="DAUPHIN",K17="MILT_DAUPH"),I17*Parametre!$E$11,IF(AND($M$9-A17=1,F17-A17=2,C17="VD",J17="DAUPHIN",K17="MILT_DAUPH"),I17*Parametre!$F$11,IF(AND($M$9=A17,F17-A17&lt;=2,C17="VD",J17="LEGER",K17="MILIT_LH"),I17*Parametre!$E$13,"")))))))))))</f>
        <v/>
      </c>
      <c r="AB17" s="34"/>
      <c r="AC17" s="31" t="str">
        <f t="shared" si="9"/>
        <v/>
      </c>
      <c r="AD17" s="32" t="str">
        <f t="shared" si="10"/>
        <v/>
      </c>
      <c r="AE17" s="32" t="str">
        <f>IF(AND($AC$9=A17,F17-A17&lt;=2,C17="VD",J17="DAUPHIN",K17=""),I17*Parametre!$E$7,IF(AND($AC$9-A17=1,F17-A17=2,C17="VD",J17="DAUPHIN",K17=""),I17*Parametre!$F$7,IF(AND($AC$9=A17,F17-A17&lt;=2,J17="DAUPHIN",OR(C17="F",C17="AF"),K17=""),I17*Parametre!$E$8,IF(AND($AC$9-A17=1,F17-A17=2,J17="DAUPHIN",OR(C17="F",C17="AF"),K17=""),I17*Parametre!$F$8,IF(AND($AC$9=A17,F17-A17&lt;=2,C17="VD",J17="LEGER",K17=""),I17*Parametre!$E$9,IF(AND($AC$9-A17=1,F17-A17=2,C17="VD",J17="LEGER",K17=""),I17*Parametre!$F$9,IF(AND($AC$9=A17,F17-A17&lt;=2,J17="LEGER",OR(C17="F",C17="AF"),K17=""),I17*Parametre!$E$10,IF(AND($AC$9-A17=1,F17-A17=2,J17="LEGER",OR(C17="F",C17="AF"),K17=""),I17*Parametre!$F$10,IF(AND($AC$9=A17,F17-A17&lt;=2,C17="VD",J17="DAUPHIN",K17="MILT_DAUPH"),I17*Parametre!$E$11,IF(AND($AC$9-A17=1,F17-A17=2,C17="VD",J17="DAUPHIN",K17="MILT_DAUPH"),I17*Parametre!$F$11,IF(AND($AC$9=A17,F17-A17&lt;=2,C17="VD",J17="LEGER",K17="MILIT_LH"),I17*Parametre!$E$13,"")))))))))))</f>
        <v/>
      </c>
      <c r="AF17" s="34"/>
      <c r="AG17" s="31" t="str">
        <f t="shared" si="11"/>
        <v/>
      </c>
      <c r="AH17" s="32" t="str">
        <f t="shared" si="12"/>
        <v/>
      </c>
      <c r="AI17" s="32" t="str">
        <f>IF(AND($AC$9=A17,F17-A17&lt;=2,C17="VD",J17="DAUPHIN",K17=""),I17*Parametre!$E$7,IF(AND($AC$9-A17=1,F17-A17=2,C17="VD",J17="DAUPHIN",K17=""),I17*Parametre!$F$7,IF(AND($AC$9=A17,F17-A17&lt;=2,J17="DAUPHIN",OR(C17="F",C17="AF"),K17=""),I17*Parametre!$E$8,IF(AND($AC$9-A17=1,F17-A17=2,J17="DAUPHIN",OR(C17="F",C17="AF"),K17=""),I17*Parametre!$F$8,IF(AND($AC$9=A17,F17-A17&lt;=2,C17="VD",J17="LEGER",K17=""),I17*Parametre!$E$9,IF(AND($AC$9-A17=1,F17-A17=2,C17="VD",J17="LEGER",K17=""),I17*Parametre!$F$9,IF(AND($AC$9=A17,F17-A17&lt;=2,J17="LEGER",OR(C17="F",C17="AF"),K17=""),I17*Parametre!$E$10,IF(AND($AC$9-A17=1,F17-A17=2,J17="LEGER",OR(C17="F",C17="AF"),K17=""),I17*Parametre!$F$10,IF(AND($AC$9=A17,F17-A17&lt;=2,C17="VD",J17="DAUPHIN",K17="MILT_DAUPH"),I17*Parametre!$E$11,IF(AND($AC$9-A17=1,F17-A17=2,C17="VD",J17="DAUPHIN",K17="MILT_DAUPH"),I17*Parametre!$F$11,IF(AND($AC$9=A17,F17-A17&lt;=2,C17="VD",J17="LEGER",K17="MILIT_LH"),I17*Parametre!$E$13,"")))))))))))</f>
        <v/>
      </c>
      <c r="AJ17" s="34"/>
      <c r="AK17" s="31" t="str">
        <f t="shared" si="13"/>
        <v/>
      </c>
      <c r="AL17" s="32" t="str">
        <f t="shared" si="14"/>
        <v/>
      </c>
      <c r="AM17" s="32" t="str">
        <f>IF(AND($AC$9=A17,F17-A17&lt;=2,C17="VD",J17="DAUPHIN",K17=""),I17*Parametre!$E$7,IF(AND($AC$9-A17=1,F17-A17=2,C17="VD",J17="DAUPHIN",K17=""),I17*Parametre!$F$7,IF(AND($AC$9=A17,F17-A17&lt;=2,J17="DAUPHIN",OR(C17="F",C17="AF"),K17=""),I17*Parametre!$E$8,IF(AND($AC$9-A17=1,F17-A17=2,J17="DAUPHIN",OR(C17="F",C17="AF"),K17=""),I17*Parametre!$F$8,IF(AND($AC$9=A17,F17-A17&lt;=2,C17="VD",J17="LEGER",K17=""),I17*Parametre!$E$9,IF(AND($AC$9-A17=1,F17-A17=2,C17="VD",J17="LEGER",K17=""),I17*Parametre!$F$9,IF(AND($AC$9=A17,F17-A17&lt;=2,J17="LEGER",OR(C17="F",C17="AF"),K17=""),I17*Parametre!$E$10,IF(AND($AC$9-A17=1,F17-A17=2,J17="LEGER",OR(C17="F",C17="AF"),K17=""),I17*Parametre!$F$10,IF(AND($AC$9=A17,F17-A17&lt;=2,C17="VD",J17="DAUPHIN",K17="MILT_DAUPH"),I17*Parametre!$E$11,IF(AND($AC$9-A17=1,F17-A17=2,C17="VD",J17="DAUPHIN",K17="MILT_DAUPH"),I17*Parametre!$F$11,IF(AND($AC$9=A17,F17-A17&lt;=2,C17="VD",J17="LEGER",K17="MILIT_LH"),I17*Parametre!$E$13,"")))))))))))</f>
        <v/>
      </c>
      <c r="AN17" s="34"/>
      <c r="AO17" s="31" t="str">
        <f t="shared" si="15"/>
        <v/>
      </c>
      <c r="AP17" s="32" t="str">
        <f t="shared" si="16"/>
        <v/>
      </c>
      <c r="AQ17" s="32" t="str">
        <f>IF(AND($AC$9=A17,F17-A17&lt;=2,C17="VD",J17="DAUPHIN",K17=""),I17*Parametre!$E$7,IF(AND($AC$9-A17=1,F17-A17=2,C17="VD",J17="DAUPHIN",K17=""),I17*Parametre!$F$7,IF(AND($AC$9=A17,F17-A17&lt;=2,J17="DAUPHIN",OR(C17="F",C17="AF"),K17=""),I17*Parametre!$E$8,IF(AND($AC$9-A17=1,F17-A17=2,J17="DAUPHIN",OR(C17="F",C17="AF"),K17=""),I17*Parametre!$F$8,IF(AND($AC$9=A17,F17-A17&lt;=2,C17="VD",J17="LEGER",K17=""),I17*Parametre!$E$9,IF(AND($AC$9-A17=1,F17-A17=2,C17="VD",J17="LEGER",K17=""),I17*Parametre!$F$9,IF(AND($AC$9=A17,F17-A17&lt;=2,J17="LEGER",OR(C17="F",C17="AF"),K17=""),I17*Parametre!$E$10,IF(AND($AC$9-A17=1,F17-A17=2,J17="LEGER",OR(C17="F",C17="AF"),K17=""),I17*Parametre!$F$10,IF(AND($AC$9=A17,F17-A17&lt;=2,C17="VD",J17="DAUPHIN",K17="MILT_DAUPH"),I17*Parametre!$E$11,IF(AND($AC$9-A17=1,F17-A17=2,C17="VD",J17="DAUPHIN",K17="MILT_DAUPH"),I17*Parametre!$F$11,IF(AND($AC$9=A17,F17-A17&lt;=2,C17="VD",J17="LEGER",K17="MILIT_LH"),I17*Parametre!$E$13,"")))))))))))</f>
        <v/>
      </c>
      <c r="AR17" s="34"/>
      <c r="AS17" s="31" t="str">
        <f t="shared" si="17"/>
        <v/>
      </c>
      <c r="AT17" s="32" t="str">
        <f t="shared" si="18"/>
        <v/>
      </c>
      <c r="AU17" s="32" t="str">
        <f>IF(AND($AS$9=A17,F17-A17&lt;=2,C17="VD",J17="DAUPHIN",K17=""),I17*Parametre!$E$7,IF(AND($AS$9-A17=1,F17-A17=2,C17="VD",J17="DAUPHIN",K17=""),I17*Parametre!$F$7,IF(AND($AS$9=A17,F17-A17&lt;=2,J17="DAUPHIN",OR(C17="F",C17="AF"),K17=""),I17*Parametre!$E$8,IF(AND($AS$9-A17=1,F17-A17=2,J17="DAUPHIN",OR(C17="F",C17="AF"),K17=""),I17*Parametre!$F$8,IF(AND($AS$9=A17,F17-A17&lt;=2,C17="VD",J17="LEGER",K17=""),I17*Parametre!$E$9,IF(AND($AS$9-A17=1,F17-A17=2,C17="VD",J17="LEGER",K17=""),I17*Parametre!$F$9,IF(AND($AS$9=A17,F17-A17&lt;=2,J17="LEGER",OR(C17="F",C17="AF"),K17=""),I17*Parametre!$E$10,IF(AND($AS$9-A17=1,F17-A17=2,J17="LEGER",OR(C17="F",C17="AF"),K17=""),I17*Parametre!$F$10,IF(AND($AS$9=A17,F17-A17&lt;=2,C17="VD",J17="DAUPHIN",K17="MILT_DAUPH"),I17*Parametre!$E$11,IF(AND($AS$9-A17=1,F17-A17=2,C17="VD",J17="DAUPHIN",K17="MILT_DAUPH"),I17*Parametre!$F$11,IF(AND($AS$9=A17,F17-A17&lt;=2,C17="VD",J17="LEGER",K17="MILIT_LH"),I17*Parametre!$E$13,"")))))))))))</f>
        <v/>
      </c>
      <c r="AV17" s="34"/>
      <c r="AW17" s="31" t="str">
        <f t="shared" si="19"/>
        <v/>
      </c>
      <c r="AX17" s="32" t="str">
        <f t="shared" si="20"/>
        <v/>
      </c>
      <c r="AY17" s="32" t="str">
        <f>IF(AND($AS$9=A17,F17-A17&lt;=2,C17="VD",J17="DAUPHIN",K17=""),I17*Parametre!$E$7,IF(AND($AS$9-A17=1,F17-A17=2,C17="VD",J17="DAUPHIN",K17=""),I17*Parametre!$F$7,IF(AND($AS$9=A17,F17-A17&lt;=2,J17="DAUPHIN",OR(C17="F",C17="AF"),K17=""),I17*Parametre!$E$8,IF(AND($AS$9-A17=1,F17-A17=2,J17="DAUPHIN",OR(C17="F",C17="AF"),K17=""),I17*Parametre!$F$8,IF(AND($AS$9=A17,F17-A17&lt;=2,C17="VD",J17="LEGER",K17=""),I17*Parametre!$E$9,IF(AND($AS$9-A17=1,F17-A17=2,C17="VD",J17="LEGER",K17=""),I17*Parametre!$F$9,IF(AND($AS$9=A17,F17-A17&lt;=2,J17="LEGER",OR(C17="F",C17="AF"),K17=""),I17*Parametre!$E$10,IF(AND($AS$9-A17=1,F17-A17=2,J17="LEGER",OR(C17="F",C17="AF"),K17=""),I17*Parametre!$F$10,IF(AND($AS$9=A17,F17-A17&lt;=2,C17="VD",J17="DAUPHIN",K17="MILT_DAUPH"),I17*Parametre!$E$11,IF(AND($AS$9-A17=1,F17-A17=2,C17="VD",J17="DAUPHIN",K17="MILT_DAUPH"),I17*Parametre!$F$11,IF(AND($AS$9=A17,F17-A17&lt;=2,C17="VD",J17="LEGER",K17="MILIT_LH"),I17*Parametre!$E$13,"")))))))))))</f>
        <v/>
      </c>
      <c r="AZ17" s="34"/>
      <c r="BA17" s="31" t="str">
        <f t="shared" si="21"/>
        <v/>
      </c>
      <c r="BB17" s="32" t="str">
        <f t="shared" si="22"/>
        <v/>
      </c>
      <c r="BC17" s="32" t="str">
        <f>IF(AND($AS$9=A17,F17-A17&lt;=2,C17="VD",J17="DAUPHIN",K17=""),I17*Parametre!$E$7,IF(AND($AS$9-A17=1,F17-A17=2,C17="VD",J17="DAUPHIN",K17=""),I17*Parametre!$F$7,IF(AND($AS$9=A17,F17-A17&lt;=2,J17="DAUPHIN",OR(C17="F",C17="AF"),K17=""),I17*Parametre!$E$8,IF(AND($AS$9-A17=1,F17-A17=2,J17="DAUPHIN",OR(C17="F",C17="AF"),K17=""),I17*Parametre!$F$8,IF(AND($AS$9=A17,F17-A17&lt;=2,C17="VD",J17="LEGER",K17=""),I17*Parametre!$E$9,IF(AND($AS$9-A17=1,F17-A17=2,C17="VD",J17="LEGER",K17=""),I17*Parametre!$F$9,IF(AND($AS$9=A17,F17-A17&lt;=2,J17="LEGER",OR(C17="F",C17="AF"),K17=""),I17*Parametre!$E$10,IF(AND($AS$9-A17=1,F17-A17=2,J17="LEGER",OR(C17="F",C17="AF"),K17=""),I17*Parametre!$F$10,IF(AND($AS$9=A17,F17-A17&lt;=2,C17="VD",J17="DAUPHIN",K17="MILT_DAUPH"),I17*Parametre!$E$11,IF(AND($AS$9-A17=1,F17-A17=2,C17="VD",J17="DAUPHIN",K17="MILT_DAUPH"),I17*Parametre!$F$11,IF(AND($AS$9=A17,F17-A17&lt;=2,C17="VD",J17="LEGER",K17="MILIT_LH"),I17*Parametre!$E$13,"")))))))))))</f>
        <v/>
      </c>
      <c r="BD17" s="34"/>
      <c r="BE17" s="31" t="str">
        <f t="shared" si="23"/>
        <v/>
      </c>
      <c r="BF17" s="32" t="str">
        <f t="shared" si="24"/>
        <v/>
      </c>
      <c r="BG17" s="32" t="str">
        <f>IF(AND($AS$9=A17,F17-A17&lt;=2,C17="VD",J17="DAUPHIN",K17=""),I17*Parametre!$E$7,IF(AND($AS$9-A17=1,F17-A17=2,C17="VD",J17="DAUPHIN",K17=""),I17*Parametre!$F$7,IF(AND($AS$9=A17,F17-A17&lt;=2,J17="DAUPHIN",OR(C17="F",C17="AF"),K17=""),I17*Parametre!$E$8,IF(AND($AS$9-A17=1,F17-A17=2,J17="DAUPHIN",OR(C17="F",C17="AF"),K17=""),I17*Parametre!$F$8,IF(AND($AS$9=A17,F17-A17&lt;=2,C17="VD",J17="LEGER",K17=""),I17*Parametre!$E$9,IF(AND($AS$9-A17=1,F17-A17=2,C17="VD",J17="LEGER",K17=""),I17*Parametre!$F$9,IF(AND($AS$9=A17,F17-A17&lt;=2,J17="LEGER",OR(C17="F",C17="AF"),K17=""),I17*Parametre!$E$10,IF(AND($AS$9-A17=1,F17-A17=2,J17="LEGER",OR(C17="F",C17="AF"),K17=""),I17*Parametre!$F$10,IF(AND($AS$9=A17,F17-A17&lt;=2,C17="VD",J17="DAUPHIN",K17="MILT_DAUPH"),I17*Parametre!$E$11,IF(AND($AS$9-A17=1,F17-A17=2,C17="VD",J17="DAUPHIN",K17="MILT_DAUPH"),I17*Parametre!$F$11,IF(AND($AS$9=A17,F17-A17&lt;=2,C17="VD",J17="LEGER",K17="MILIT_LH"),I17*Parametre!$E$13,"")))))))))))</f>
        <v/>
      </c>
      <c r="BH17" s="34"/>
      <c r="BK17" s="44"/>
      <c r="BL17" s="5"/>
      <c r="BM17" s="11"/>
      <c r="BN17" s="44"/>
      <c r="BO17" s="5"/>
      <c r="BP17" s="11"/>
      <c r="BQ17" s="44"/>
      <c r="BR17" s="5"/>
      <c r="BS17" s="11"/>
    </row>
    <row r="18" spans="1:71" x14ac:dyDescent="0.25">
      <c r="A18" s="5"/>
      <c r="B18" s="5"/>
      <c r="C18" s="5"/>
      <c r="D18" s="5"/>
      <c r="E18" s="54" t="s">
        <v>10</v>
      </c>
      <c r="F18" s="5"/>
      <c r="G18" s="5"/>
      <c r="H18" s="14"/>
      <c r="I18" s="13">
        <f t="shared" si="0"/>
        <v>0</v>
      </c>
      <c r="J18" s="13"/>
      <c r="K18" s="26"/>
      <c r="L18" s="4"/>
      <c r="M18" s="31" t="str">
        <f t="shared" si="1"/>
        <v/>
      </c>
      <c r="N18" s="32" t="str">
        <f t="shared" si="2"/>
        <v/>
      </c>
      <c r="O18" s="32" t="str">
        <f>IF(AND($M$9=A18,F18-A18&lt;=2,C18="VD",J18="DAUPHIN",K18=""),I18*Parametre!$E$7,IF(AND($M$9-A18=1,F18-A18=2,C18="VD",J18="DAUPHIN",K18=""),I18*Parametre!$F$7,IF(AND($M$9=A18,F18-A18&lt;=2,J18="DAUPHIN",OR(C18="F",C18="AF"),K18=""),I18*Parametre!$E$8,IF(AND($M$9-A18=1,F18-A18=2,J18="DAUPHIN",OR(C18="F",C18="AF"),K18=""),I18*Parametre!$F$8,IF(AND($M$9=A18,F18-A18&lt;=2,C18="VD",J18="LEGER",K18=""),I18*Parametre!$E$9,IF(AND($M$9-A18=1,F18-A18=2,C18="VD",J18="LEGER",K18=""),I18*Parametre!$F$9,IF(AND($M$9=A18,F18-A18&lt;=2,J18="LEGER",OR(C18="F",C18="AF"),K18=""),I18*Parametre!$E$10,IF(AND($M$9-A18=1,F18-A18=2,J18="LEGER",OR(C18="F",C18="AF"),K18=""),I18*Parametre!$F$10,IF(AND($M$9=A18,F18-A18&lt;=2,C18="VD",J18="DAUPHIN",K18="MILT_DAUPH"),I18*Parametre!$E$11,IF(AND($M$9-A18=1,F18-A18=2,C18="VD",J18="DAUPHIN",K18="MILT_DAUPH"),I18*Parametre!$F$11,IF(AND($M$9=A18,F18-A18&lt;=2,C18="VD",J18="LEGER",K18="MILIT_LH"),I18*Parametre!$E$13,"")))))))))))</f>
        <v/>
      </c>
      <c r="P18" s="34"/>
      <c r="Q18" s="31" t="str">
        <f t="shared" si="3"/>
        <v/>
      </c>
      <c r="R18" s="32" t="str">
        <f t="shared" si="4"/>
        <v/>
      </c>
      <c r="S18" s="32" t="str">
        <f>IF(AND($M$9=A18,F18-A18&lt;=2,C18="VD",J18="DAUPHIN",K18=""),I18*Parametre!$E$7,IF(AND($M$9-A18=1,F18-A18=2,C18="VD",J18="DAUPHIN",K18=""),I18*Parametre!$F$7,IF(AND($M$9=A18,F18-A18&lt;=2,J18="DAUPHIN",OR(C18="F",C18="AF"),K18=""),I18*Parametre!$E$8,IF(AND($M$9-A18=1,F18-A18=2,J18="DAUPHIN",OR(C18="F",C18="AF"),K18=""),I18*Parametre!$F$8,IF(AND($M$9=A18,F18-A18&lt;=2,C18="VD",J18="LEGER",K18=""),I18*Parametre!$E$9,IF(AND($M$9-A18=1,F18-A18=2,C18="VD",J18="LEGER",K18=""),I18*Parametre!$F$9,IF(AND($M$9=A18,F18-A18&lt;=2,J18="LEGER",OR(C18="F",C18="AF"),K18=""),I18*Parametre!$E$10,IF(AND($M$9-A18=1,F18-A18=2,J18="LEGER",OR(C18="F",C18="AF"),K18=""),I18*Parametre!$F$10,IF(AND($M$9=A18,F18-A18&lt;=2,C18="VD",J18="DAUPHIN",K18="MILT_DAUPH"),I18*Parametre!$E$11,IF(AND($M$9-A18=1,F18-A18=2,C18="VD",J18="DAUPHIN",K18="MILT_DAUPH"),I18*Parametre!$F$11,IF(AND($M$9=A18,F18-A18&lt;=2,C18="VD",J18="LEGER",K18="MILIT_LH"),I18*Parametre!$E$13,"")))))))))))</f>
        <v/>
      </c>
      <c r="T18" s="34"/>
      <c r="U18" s="31" t="str">
        <f t="shared" si="5"/>
        <v/>
      </c>
      <c r="V18" s="32" t="str">
        <f t="shared" si="6"/>
        <v/>
      </c>
      <c r="W18" s="32" t="str">
        <f>IF(AND($M$9=A18,F18-A18&lt;=2,C18="VD",J18="DAUPHIN",K18=""),I18*Parametre!$E$7,IF(AND($M$9-A18=1,F18-A18=2,C18="VD",J18="DAUPHIN",K18=""),I18*Parametre!$F$7,IF(AND($M$9=A18,F18-A18&lt;=2,J18="DAUPHIN",OR(C18="F",C18="AF"),K18=""),I18*Parametre!$E$8,IF(AND($M$9-A18=1,F18-A18=2,J18="DAUPHIN",OR(C18="F",C18="AF"),K18=""),I18*Parametre!$F$8,IF(AND($M$9=A18,F18-A18&lt;=2,C18="VD",J18="LEGER",K18=""),I18*Parametre!$E$9,IF(AND($M$9-A18=1,F18-A18=2,C18="VD",J18="LEGER",K18=""),I18*Parametre!$F$9,IF(AND($M$9=A18,F18-A18&lt;=2,J18="LEGER",OR(C18="F",C18="AF"),K18=""),I18*Parametre!$E$10,IF(AND($M$9-A18=1,F18-A18=2,J18="LEGER",OR(C18="F",C18="AF"),K18=""),I18*Parametre!$F$10,IF(AND($M$9=A18,F18-A18&lt;=2,C18="VD",J18="DAUPHIN",K18="MILT_DAUPH"),I18*Parametre!$E$11,IF(AND($M$9-A18=1,F18-A18=2,C18="VD",J18="DAUPHIN",K18="MILT_DAUPH"),I18*Parametre!$F$11,IF(AND($M$9=A18,F18-A18&lt;=2,C18="VD",J18="LEGER",K18="MILIT_LH"),I18*Parametre!$E$13,"")))))))))))</f>
        <v/>
      </c>
      <c r="X18" s="34"/>
      <c r="Y18" s="31" t="str">
        <f t="shared" si="7"/>
        <v/>
      </c>
      <c r="Z18" s="32" t="str">
        <f t="shared" si="8"/>
        <v/>
      </c>
      <c r="AA18" s="32" t="str">
        <f>IF(AND($M$9=A18,F18-A18&lt;=2,C18="VD",J18="DAUPHIN",K18=""),I18*Parametre!$E$7,IF(AND($M$9-A18=1,F18-A18=2,C18="VD",J18="DAUPHIN",K18=""),I18*Parametre!$F$7,IF(AND($M$9=A18,F18-A18&lt;=2,J18="DAUPHIN",OR(C18="F",C18="AF"),K18=""),I18*Parametre!$E$8,IF(AND($M$9-A18=1,F18-A18=2,J18="DAUPHIN",OR(C18="F",C18="AF"),K18=""),I18*Parametre!$F$8,IF(AND($M$9=A18,F18-A18&lt;=2,C18="VD",J18="LEGER",K18=""),I18*Parametre!$E$9,IF(AND($M$9-A18=1,F18-A18=2,C18="VD",J18="LEGER",K18=""),I18*Parametre!$F$9,IF(AND($M$9=A18,F18-A18&lt;=2,J18="LEGER",OR(C18="F",C18="AF"),K18=""),I18*Parametre!$E$10,IF(AND($M$9-A18=1,F18-A18=2,J18="LEGER",OR(C18="F",C18="AF"),K18=""),I18*Parametre!$F$10,IF(AND($M$9=A18,F18-A18&lt;=2,C18="VD",J18="DAUPHIN",K18="MILT_DAUPH"),I18*Parametre!$E$11,IF(AND($M$9-A18=1,F18-A18=2,C18="VD",J18="DAUPHIN",K18="MILT_DAUPH"),I18*Parametre!$F$11,IF(AND($M$9=A18,F18-A18&lt;=2,C18="VD",J18="LEGER",K18="MILIT_LH"),I18*Parametre!$E$13,"")))))))))))</f>
        <v/>
      </c>
      <c r="AB18" s="34"/>
      <c r="AC18" s="31" t="str">
        <f t="shared" si="9"/>
        <v/>
      </c>
      <c r="AD18" s="32" t="str">
        <f t="shared" si="10"/>
        <v/>
      </c>
      <c r="AE18" s="32" t="str">
        <f>IF(AND($AC$9=A18,F18-A18&lt;=2,C18="VD",J18="DAUPHIN",K18=""),I18*Parametre!$E$7,IF(AND($AC$9-A18=1,F18-A18=2,C18="VD",J18="DAUPHIN",K18=""),I18*Parametre!$F$7,IF(AND($AC$9=A18,F18-A18&lt;=2,J18="DAUPHIN",OR(C18="F",C18="AF"),K18=""),I18*Parametre!$E$8,IF(AND($AC$9-A18=1,F18-A18=2,J18="DAUPHIN",OR(C18="F",C18="AF"),K18=""),I18*Parametre!$F$8,IF(AND($AC$9=A18,F18-A18&lt;=2,C18="VD",J18="LEGER",K18=""),I18*Parametre!$E$9,IF(AND($AC$9-A18=1,F18-A18=2,C18="VD",J18="LEGER",K18=""),I18*Parametre!$F$9,IF(AND($AC$9=A18,F18-A18&lt;=2,J18="LEGER",OR(C18="F",C18="AF"),K18=""),I18*Parametre!$E$10,IF(AND($AC$9-A18=1,F18-A18=2,J18="LEGER",OR(C18="F",C18="AF"),K18=""),I18*Parametre!$F$10,IF(AND($AC$9=A18,F18-A18&lt;=2,C18="VD",J18="DAUPHIN",K18="MILT_DAUPH"),I18*Parametre!$E$11,IF(AND($AC$9-A18=1,F18-A18=2,C18="VD",J18="DAUPHIN",K18="MILT_DAUPH"),I18*Parametre!$F$11,IF(AND($AC$9=A18,F18-A18&lt;=2,C18="VD",J18="LEGER",K18="MILIT_LH"),I18*Parametre!$E$13,"")))))))))))</f>
        <v/>
      </c>
      <c r="AF18" s="34"/>
      <c r="AG18" s="31" t="str">
        <f t="shared" si="11"/>
        <v/>
      </c>
      <c r="AH18" s="32" t="str">
        <f t="shared" si="12"/>
        <v/>
      </c>
      <c r="AI18" s="32" t="str">
        <f>IF(AND($AC$9=A18,F18-A18&lt;=2,C18="VD",J18="DAUPHIN",K18=""),I18*Parametre!$E$7,IF(AND($AC$9-A18=1,F18-A18=2,C18="VD",J18="DAUPHIN",K18=""),I18*Parametre!$F$7,IF(AND($AC$9=A18,F18-A18&lt;=2,J18="DAUPHIN",OR(C18="F",C18="AF"),K18=""),I18*Parametre!$E$8,IF(AND($AC$9-A18=1,F18-A18=2,J18="DAUPHIN",OR(C18="F",C18="AF"),K18=""),I18*Parametre!$F$8,IF(AND($AC$9=A18,F18-A18&lt;=2,C18="VD",J18="LEGER",K18=""),I18*Parametre!$E$9,IF(AND($AC$9-A18=1,F18-A18=2,C18="VD",J18="LEGER",K18=""),I18*Parametre!$F$9,IF(AND($AC$9=A18,F18-A18&lt;=2,J18="LEGER",OR(C18="F",C18="AF"),K18=""),I18*Parametre!$E$10,IF(AND($AC$9-A18=1,F18-A18=2,J18="LEGER",OR(C18="F",C18="AF"),K18=""),I18*Parametre!$F$10,IF(AND($AC$9=A18,F18-A18&lt;=2,C18="VD",J18="DAUPHIN",K18="MILT_DAUPH"),I18*Parametre!$E$11,IF(AND($AC$9-A18=1,F18-A18=2,C18="VD",J18="DAUPHIN",K18="MILT_DAUPH"),I18*Parametre!$F$11,IF(AND($AC$9=A18,F18-A18&lt;=2,C18="VD",J18="LEGER",K18="MILIT_LH"),I18*Parametre!$E$13,"")))))))))))</f>
        <v/>
      </c>
      <c r="AJ18" s="34"/>
      <c r="AK18" s="31" t="str">
        <f t="shared" si="13"/>
        <v/>
      </c>
      <c r="AL18" s="32" t="str">
        <f t="shared" si="14"/>
        <v/>
      </c>
      <c r="AM18" s="32" t="str">
        <f>IF(AND($AC$9=A18,F18-A18&lt;=2,C18="VD",J18="DAUPHIN",K18=""),I18*Parametre!$E$7,IF(AND($AC$9-A18=1,F18-A18=2,C18="VD",J18="DAUPHIN",K18=""),I18*Parametre!$F$7,IF(AND($AC$9=A18,F18-A18&lt;=2,J18="DAUPHIN",OR(C18="F",C18="AF"),K18=""),I18*Parametre!$E$8,IF(AND($AC$9-A18=1,F18-A18=2,J18="DAUPHIN",OR(C18="F",C18="AF"),K18=""),I18*Parametre!$F$8,IF(AND($AC$9=A18,F18-A18&lt;=2,C18="VD",J18="LEGER",K18=""),I18*Parametre!$E$9,IF(AND($AC$9-A18=1,F18-A18=2,C18="VD",J18="LEGER",K18=""),I18*Parametre!$F$9,IF(AND($AC$9=A18,F18-A18&lt;=2,J18="LEGER",OR(C18="F",C18="AF"),K18=""),I18*Parametre!$E$10,IF(AND($AC$9-A18=1,F18-A18=2,J18="LEGER",OR(C18="F",C18="AF"),K18=""),I18*Parametre!$F$10,IF(AND($AC$9=A18,F18-A18&lt;=2,C18="VD",J18="DAUPHIN",K18="MILT_DAUPH"),I18*Parametre!$E$11,IF(AND($AC$9-A18=1,F18-A18=2,C18="VD",J18="DAUPHIN",K18="MILT_DAUPH"),I18*Parametre!$F$11,IF(AND($AC$9=A18,F18-A18&lt;=2,C18="VD",J18="LEGER",K18="MILIT_LH"),I18*Parametre!$E$13,"")))))))))))</f>
        <v/>
      </c>
      <c r="AN18" s="34"/>
      <c r="AO18" s="31" t="str">
        <f t="shared" si="15"/>
        <v/>
      </c>
      <c r="AP18" s="32" t="str">
        <f t="shared" si="16"/>
        <v/>
      </c>
      <c r="AQ18" s="32" t="str">
        <f>IF(AND($AC$9=A18,F18-A18&lt;=2,C18="VD",J18="DAUPHIN",K18=""),I18*Parametre!$E$7,IF(AND($AC$9-A18=1,F18-A18=2,C18="VD",J18="DAUPHIN",K18=""),I18*Parametre!$F$7,IF(AND($AC$9=A18,F18-A18&lt;=2,J18="DAUPHIN",OR(C18="F",C18="AF"),K18=""),I18*Parametre!$E$8,IF(AND($AC$9-A18=1,F18-A18=2,J18="DAUPHIN",OR(C18="F",C18="AF"),K18=""),I18*Parametre!$F$8,IF(AND($AC$9=A18,F18-A18&lt;=2,C18="VD",J18="LEGER",K18=""),I18*Parametre!$E$9,IF(AND($AC$9-A18=1,F18-A18=2,C18="VD",J18="LEGER",K18=""),I18*Parametre!$F$9,IF(AND($AC$9=A18,F18-A18&lt;=2,J18="LEGER",OR(C18="F",C18="AF"),K18=""),I18*Parametre!$E$10,IF(AND($AC$9-A18=1,F18-A18=2,J18="LEGER",OR(C18="F",C18="AF"),K18=""),I18*Parametre!$F$10,IF(AND($AC$9=A18,F18-A18&lt;=2,C18="VD",J18="DAUPHIN",K18="MILT_DAUPH"),I18*Parametre!$E$11,IF(AND($AC$9-A18=1,F18-A18=2,C18="VD",J18="DAUPHIN",K18="MILT_DAUPH"),I18*Parametre!$F$11,IF(AND($AC$9=A18,F18-A18&lt;=2,C18="VD",J18="LEGER",K18="MILIT_LH"),I18*Parametre!$E$13,"")))))))))))</f>
        <v/>
      </c>
      <c r="AR18" s="34"/>
      <c r="AS18" s="31" t="str">
        <f t="shared" si="17"/>
        <v/>
      </c>
      <c r="AT18" s="32" t="str">
        <f t="shared" si="18"/>
        <v/>
      </c>
      <c r="AU18" s="32" t="str">
        <f>IF(AND($AS$9=A18,F18-A18&lt;=2,C18="VD",J18="DAUPHIN",K18=""),I18*Parametre!$E$7,IF(AND($AS$9-A18=1,F18-A18=2,C18="VD",J18="DAUPHIN",K18=""),I18*Parametre!$F$7,IF(AND($AS$9=A18,F18-A18&lt;=2,J18="DAUPHIN",OR(C18="F",C18="AF"),K18=""),I18*Parametre!$E$8,IF(AND($AS$9-A18=1,F18-A18=2,J18="DAUPHIN",OR(C18="F",C18="AF"),K18=""),I18*Parametre!$F$8,IF(AND($AS$9=A18,F18-A18&lt;=2,C18="VD",J18="LEGER",K18=""),I18*Parametre!$E$9,IF(AND($AS$9-A18=1,F18-A18=2,C18="VD",J18="LEGER",K18=""),I18*Parametre!$F$9,IF(AND($AS$9=A18,F18-A18&lt;=2,J18="LEGER",OR(C18="F",C18="AF"),K18=""),I18*Parametre!$E$10,IF(AND($AS$9-A18=1,F18-A18=2,J18="LEGER",OR(C18="F",C18="AF"),K18=""),I18*Parametre!$F$10,IF(AND($AS$9=A18,F18-A18&lt;=2,C18="VD",J18="DAUPHIN",K18="MILT_DAUPH"),I18*Parametre!$E$11,IF(AND($AS$9-A18=1,F18-A18=2,C18="VD",J18="DAUPHIN",K18="MILT_DAUPH"),I18*Parametre!$F$11,IF(AND($AS$9=A18,F18-A18&lt;=2,C18="VD",J18="LEGER",K18="MILIT_LH"),I18*Parametre!$E$13,"")))))))))))</f>
        <v/>
      </c>
      <c r="AV18" s="34"/>
      <c r="AW18" s="31" t="str">
        <f t="shared" si="19"/>
        <v/>
      </c>
      <c r="AX18" s="32" t="str">
        <f t="shared" si="20"/>
        <v/>
      </c>
      <c r="AY18" s="32" t="str">
        <f>IF(AND($AS$9=A18,F18-A18&lt;=2,C18="VD",J18="DAUPHIN",K18=""),I18*Parametre!$E$7,IF(AND($AS$9-A18=1,F18-A18=2,C18="VD",J18="DAUPHIN",K18=""),I18*Parametre!$F$7,IF(AND($AS$9=A18,F18-A18&lt;=2,J18="DAUPHIN",OR(C18="F",C18="AF"),K18=""),I18*Parametre!$E$8,IF(AND($AS$9-A18=1,F18-A18=2,J18="DAUPHIN",OR(C18="F",C18="AF"),K18=""),I18*Parametre!$F$8,IF(AND($AS$9=A18,F18-A18&lt;=2,C18="VD",J18="LEGER",K18=""),I18*Parametre!$E$9,IF(AND($AS$9-A18=1,F18-A18=2,C18="VD",J18="LEGER",K18=""),I18*Parametre!$F$9,IF(AND($AS$9=A18,F18-A18&lt;=2,J18="LEGER",OR(C18="F",C18="AF"),K18=""),I18*Parametre!$E$10,IF(AND($AS$9-A18=1,F18-A18=2,J18="LEGER",OR(C18="F",C18="AF"),K18=""),I18*Parametre!$F$10,IF(AND($AS$9=A18,F18-A18&lt;=2,C18="VD",J18="DAUPHIN",K18="MILT_DAUPH"),I18*Parametre!$E$11,IF(AND($AS$9-A18=1,F18-A18=2,C18="VD",J18="DAUPHIN",K18="MILT_DAUPH"),I18*Parametre!$F$11,IF(AND($AS$9=A18,F18-A18&lt;=2,C18="VD",J18="LEGER",K18="MILIT_LH"),I18*Parametre!$E$13,"")))))))))))</f>
        <v/>
      </c>
      <c r="AZ18" s="34"/>
      <c r="BA18" s="31" t="str">
        <f t="shared" si="21"/>
        <v/>
      </c>
      <c r="BB18" s="32" t="str">
        <f t="shared" si="22"/>
        <v/>
      </c>
      <c r="BC18" s="32" t="str">
        <f>IF(AND($AS$9=A18,F18-A18&lt;=2,C18="VD",J18="DAUPHIN",K18=""),I18*Parametre!$E$7,IF(AND($AS$9-A18=1,F18-A18=2,C18="VD",J18="DAUPHIN",K18=""),I18*Parametre!$F$7,IF(AND($AS$9=A18,F18-A18&lt;=2,J18="DAUPHIN",OR(C18="F",C18="AF"),K18=""),I18*Parametre!$E$8,IF(AND($AS$9-A18=1,F18-A18=2,J18="DAUPHIN",OR(C18="F",C18="AF"),K18=""),I18*Parametre!$F$8,IF(AND($AS$9=A18,F18-A18&lt;=2,C18="VD",J18="LEGER",K18=""),I18*Parametre!$E$9,IF(AND($AS$9-A18=1,F18-A18=2,C18="VD",J18="LEGER",K18=""),I18*Parametre!$F$9,IF(AND($AS$9=A18,F18-A18&lt;=2,J18="LEGER",OR(C18="F",C18="AF"),K18=""),I18*Parametre!$E$10,IF(AND($AS$9-A18=1,F18-A18=2,J18="LEGER",OR(C18="F",C18="AF"),K18=""),I18*Parametre!$F$10,IF(AND($AS$9=A18,F18-A18&lt;=2,C18="VD",J18="DAUPHIN",K18="MILT_DAUPH"),I18*Parametre!$E$11,IF(AND($AS$9-A18=1,F18-A18=2,C18="VD",J18="DAUPHIN",K18="MILT_DAUPH"),I18*Parametre!$F$11,IF(AND($AS$9=A18,F18-A18&lt;=2,C18="VD",J18="LEGER",K18="MILIT_LH"),I18*Parametre!$E$13,"")))))))))))</f>
        <v/>
      </c>
      <c r="BD18" s="34"/>
      <c r="BE18" s="31" t="str">
        <f t="shared" si="23"/>
        <v/>
      </c>
      <c r="BF18" s="32" t="str">
        <f t="shared" si="24"/>
        <v/>
      </c>
      <c r="BG18" s="32" t="str">
        <f>IF(AND($AS$9=A18,F18-A18&lt;=2,C18="VD",J18="DAUPHIN",K18=""),I18*Parametre!$E$7,IF(AND($AS$9-A18=1,F18-A18=2,C18="VD",J18="DAUPHIN",K18=""),I18*Parametre!$F$7,IF(AND($AS$9=A18,F18-A18&lt;=2,J18="DAUPHIN",OR(C18="F",C18="AF"),K18=""),I18*Parametre!$E$8,IF(AND($AS$9-A18=1,F18-A18=2,J18="DAUPHIN",OR(C18="F",C18="AF"),K18=""),I18*Parametre!$F$8,IF(AND($AS$9=A18,F18-A18&lt;=2,C18="VD",J18="LEGER",K18=""),I18*Parametre!$E$9,IF(AND($AS$9-A18=1,F18-A18=2,C18="VD",J18="LEGER",K18=""),I18*Parametre!$F$9,IF(AND($AS$9=A18,F18-A18&lt;=2,J18="LEGER",OR(C18="F",C18="AF"),K18=""),I18*Parametre!$E$10,IF(AND($AS$9-A18=1,F18-A18=2,J18="LEGER",OR(C18="F",C18="AF"),K18=""),I18*Parametre!$F$10,IF(AND($AS$9=A18,F18-A18&lt;=2,C18="VD",J18="DAUPHIN",K18="MILT_DAUPH"),I18*Parametre!$E$11,IF(AND($AS$9-A18=1,F18-A18=2,C18="VD",J18="DAUPHIN",K18="MILT_DAUPH"),I18*Parametre!$F$11,IF(AND($AS$9=A18,F18-A18&lt;=2,C18="VD",J18="LEGER",K18="MILIT_LH"),I18*Parametre!$E$13,"")))))))))))</f>
        <v/>
      </c>
      <c r="BH18" s="34"/>
      <c r="BK18" s="44"/>
      <c r="BL18" s="5"/>
      <c r="BM18" s="11"/>
      <c r="BN18" s="44"/>
      <c r="BO18" s="5"/>
      <c r="BP18" s="11"/>
      <c r="BQ18" s="44"/>
      <c r="BR18" s="5"/>
      <c r="BS18" s="11"/>
    </row>
    <row r="19" spans="1:71" x14ac:dyDescent="0.25">
      <c r="A19" s="5"/>
      <c r="B19" s="5"/>
      <c r="C19" s="5"/>
      <c r="D19" s="5"/>
      <c r="E19" s="54" t="s">
        <v>10</v>
      </c>
      <c r="F19" s="5"/>
      <c r="G19" s="5"/>
      <c r="H19" s="14"/>
      <c r="I19" s="13">
        <f t="shared" si="0"/>
        <v>0</v>
      </c>
      <c r="J19" s="13"/>
      <c r="K19" s="26"/>
      <c r="L19" s="4"/>
      <c r="M19" s="31" t="str">
        <f t="shared" si="1"/>
        <v/>
      </c>
      <c r="N19" s="32" t="str">
        <f t="shared" si="2"/>
        <v/>
      </c>
      <c r="O19" s="32" t="str">
        <f>IF(AND($M$9=A19,F19-A19&lt;=2,C19="VD",J19="DAUPHIN",K19=""),I19*Parametre!$E$7,IF(AND($M$9-A19=1,F19-A19=2,C19="VD",J19="DAUPHIN",K19=""),I19*Parametre!$F$7,IF(AND($M$9=A19,F19-A19&lt;=2,J19="DAUPHIN",OR(C19="F",C19="AF"),K19=""),I19*Parametre!$E$8,IF(AND($M$9-A19=1,F19-A19=2,J19="DAUPHIN",OR(C19="F",C19="AF"),K19=""),I19*Parametre!$F$8,IF(AND($M$9=A19,F19-A19&lt;=2,C19="VD",J19="LEGER",K19=""),I19*Parametre!$E$9,IF(AND($M$9-A19=1,F19-A19=2,C19="VD",J19="LEGER",K19=""),I19*Parametre!$F$9,IF(AND($M$9=A19,F19-A19&lt;=2,J19="LEGER",OR(C19="F",C19="AF"),K19=""),I19*Parametre!$E$10,IF(AND($M$9-A19=1,F19-A19=2,J19="LEGER",OR(C19="F",C19="AF"),K19=""),I19*Parametre!$F$10,IF(AND($M$9=A19,F19-A19&lt;=2,C19="VD",J19="DAUPHIN",K19="MILT_DAUPH"),I19*Parametre!$E$11,IF(AND($M$9-A19=1,F19-A19=2,C19="VD",J19="DAUPHIN",K19="MILT_DAUPH"),I19*Parametre!$F$11,IF(AND($M$9=A19,F19-A19&lt;=2,C19="VD",J19="LEGER",K19="MILIT_LH"),I19*Parametre!$E$13,"")))))))))))</f>
        <v/>
      </c>
      <c r="P19" s="34"/>
      <c r="Q19" s="31" t="str">
        <f t="shared" si="3"/>
        <v/>
      </c>
      <c r="R19" s="32" t="str">
        <f t="shared" si="4"/>
        <v/>
      </c>
      <c r="S19" s="32" t="str">
        <f>IF(AND($M$9=A19,F19-A19&lt;=2,C19="VD",J19="DAUPHIN",K19=""),I19*Parametre!$E$7,IF(AND($M$9-A19=1,F19-A19=2,C19="VD",J19="DAUPHIN",K19=""),I19*Parametre!$F$7,IF(AND($M$9=A19,F19-A19&lt;=2,J19="DAUPHIN",OR(C19="F",C19="AF"),K19=""),I19*Parametre!$E$8,IF(AND($M$9-A19=1,F19-A19=2,J19="DAUPHIN",OR(C19="F",C19="AF"),K19=""),I19*Parametre!$F$8,IF(AND($M$9=A19,F19-A19&lt;=2,C19="VD",J19="LEGER",K19=""),I19*Parametre!$E$9,IF(AND($M$9-A19=1,F19-A19=2,C19="VD",J19="LEGER",K19=""),I19*Parametre!$F$9,IF(AND($M$9=A19,F19-A19&lt;=2,J19="LEGER",OR(C19="F",C19="AF"),K19=""),I19*Parametre!$E$10,IF(AND($M$9-A19=1,F19-A19=2,J19="LEGER",OR(C19="F",C19="AF"),K19=""),I19*Parametre!$F$10,IF(AND($M$9=A19,F19-A19&lt;=2,C19="VD",J19="DAUPHIN",K19="MILT_DAUPH"),I19*Parametre!$E$11,IF(AND($M$9-A19=1,F19-A19=2,C19="VD",J19="DAUPHIN",K19="MILT_DAUPH"),I19*Parametre!$F$11,IF(AND($M$9=A19,F19-A19&lt;=2,C19="VD",J19="LEGER",K19="MILIT_LH"),I19*Parametre!$E$13,"")))))))))))</f>
        <v/>
      </c>
      <c r="T19" s="34"/>
      <c r="U19" s="31" t="str">
        <f t="shared" si="5"/>
        <v/>
      </c>
      <c r="V19" s="32" t="str">
        <f t="shared" si="6"/>
        <v/>
      </c>
      <c r="W19" s="32" t="str">
        <f>IF(AND($M$9=A19,F19-A19&lt;=2,C19="VD",J19="DAUPHIN",K19=""),I19*Parametre!$E$7,IF(AND($M$9-A19=1,F19-A19=2,C19="VD",J19="DAUPHIN",K19=""),I19*Parametre!$F$7,IF(AND($M$9=A19,F19-A19&lt;=2,J19="DAUPHIN",OR(C19="F",C19="AF"),K19=""),I19*Parametre!$E$8,IF(AND($M$9-A19=1,F19-A19=2,J19="DAUPHIN",OR(C19="F",C19="AF"),K19=""),I19*Parametre!$F$8,IF(AND($M$9=A19,F19-A19&lt;=2,C19="VD",J19="LEGER",K19=""),I19*Parametre!$E$9,IF(AND($M$9-A19=1,F19-A19=2,C19="VD",J19="LEGER",K19=""),I19*Parametre!$F$9,IF(AND($M$9=A19,F19-A19&lt;=2,J19="LEGER",OR(C19="F",C19="AF"),K19=""),I19*Parametre!$E$10,IF(AND($M$9-A19=1,F19-A19=2,J19="LEGER",OR(C19="F",C19="AF"),K19=""),I19*Parametre!$F$10,IF(AND($M$9=A19,F19-A19&lt;=2,C19="VD",J19="DAUPHIN",K19="MILT_DAUPH"),I19*Parametre!$E$11,IF(AND($M$9-A19=1,F19-A19=2,C19="VD",J19="DAUPHIN",K19="MILT_DAUPH"),I19*Parametre!$F$11,IF(AND($M$9=A19,F19-A19&lt;=2,C19="VD",J19="LEGER",K19="MILIT_LH"),I19*Parametre!$E$13,"")))))))))))</f>
        <v/>
      </c>
      <c r="X19" s="34"/>
      <c r="Y19" s="31" t="str">
        <f t="shared" si="7"/>
        <v/>
      </c>
      <c r="Z19" s="32" t="str">
        <f t="shared" si="8"/>
        <v/>
      </c>
      <c r="AA19" s="32" t="str">
        <f>IF(AND($M$9=A19,F19-A19&lt;=2,C19="VD",J19="DAUPHIN",K19=""),I19*Parametre!$E$7,IF(AND($M$9-A19=1,F19-A19=2,C19="VD",J19="DAUPHIN",K19=""),I19*Parametre!$F$7,IF(AND($M$9=A19,F19-A19&lt;=2,J19="DAUPHIN",OR(C19="F",C19="AF"),K19=""),I19*Parametre!$E$8,IF(AND($M$9-A19=1,F19-A19=2,J19="DAUPHIN",OR(C19="F",C19="AF"),K19=""),I19*Parametre!$F$8,IF(AND($M$9=A19,F19-A19&lt;=2,C19="VD",J19="LEGER",K19=""),I19*Parametre!$E$9,IF(AND($M$9-A19=1,F19-A19=2,C19="VD",J19="LEGER",K19=""),I19*Parametre!$F$9,IF(AND($M$9=A19,F19-A19&lt;=2,J19="LEGER",OR(C19="F",C19="AF"),K19=""),I19*Parametre!$E$10,IF(AND($M$9-A19=1,F19-A19=2,J19="LEGER",OR(C19="F",C19="AF"),K19=""),I19*Parametre!$F$10,IF(AND($M$9=A19,F19-A19&lt;=2,C19="VD",J19="DAUPHIN",K19="MILT_DAUPH"),I19*Parametre!$E$11,IF(AND($M$9-A19=1,F19-A19=2,C19="VD",J19="DAUPHIN",K19="MILT_DAUPH"),I19*Parametre!$F$11,IF(AND($M$9=A19,F19-A19&lt;=2,C19="VD",J19="LEGER",K19="MILIT_LH"),I19*Parametre!$E$13,"")))))))))))</f>
        <v/>
      </c>
      <c r="AB19" s="34"/>
      <c r="AC19" s="31" t="str">
        <f t="shared" si="9"/>
        <v/>
      </c>
      <c r="AD19" s="32" t="str">
        <f t="shared" si="10"/>
        <v/>
      </c>
      <c r="AE19" s="32" t="str">
        <f>IF(AND($AC$9=A19,F19-A19&lt;=2,C19="VD",J19="DAUPHIN",K19=""),I19*Parametre!$E$7,IF(AND($AC$9-A19=1,F19-A19=2,C19="VD",J19="DAUPHIN",K19=""),I19*Parametre!$F$7,IF(AND($AC$9=A19,F19-A19&lt;=2,J19="DAUPHIN",OR(C19="F",C19="AF"),K19=""),I19*Parametre!$E$8,IF(AND($AC$9-A19=1,F19-A19=2,J19="DAUPHIN",OR(C19="F",C19="AF"),K19=""),I19*Parametre!$F$8,IF(AND($AC$9=A19,F19-A19&lt;=2,C19="VD",J19="LEGER",K19=""),I19*Parametre!$E$9,IF(AND($AC$9-A19=1,F19-A19=2,C19="VD",J19="LEGER",K19=""),I19*Parametre!$F$9,IF(AND($AC$9=A19,F19-A19&lt;=2,J19="LEGER",OR(C19="F",C19="AF"),K19=""),I19*Parametre!$E$10,IF(AND($AC$9-A19=1,F19-A19=2,J19="LEGER",OR(C19="F",C19="AF"),K19=""),I19*Parametre!$F$10,IF(AND($AC$9=A19,F19-A19&lt;=2,C19="VD",J19="DAUPHIN",K19="MILT_DAUPH"),I19*Parametre!$E$11,IF(AND($AC$9-A19=1,F19-A19=2,C19="VD",J19="DAUPHIN",K19="MILT_DAUPH"),I19*Parametre!$F$11,IF(AND($AC$9=A19,F19-A19&lt;=2,C19="VD",J19="LEGER",K19="MILIT_LH"),I19*Parametre!$E$13,"")))))))))))</f>
        <v/>
      </c>
      <c r="AF19" s="34"/>
      <c r="AG19" s="31" t="str">
        <f t="shared" si="11"/>
        <v/>
      </c>
      <c r="AH19" s="32" t="str">
        <f t="shared" si="12"/>
        <v/>
      </c>
      <c r="AI19" s="32" t="str">
        <f>IF(AND($AC$9=A19,F19-A19&lt;=2,C19="VD",J19="DAUPHIN",K19=""),I19*Parametre!$E$7,IF(AND($AC$9-A19=1,F19-A19=2,C19="VD",J19="DAUPHIN",K19=""),I19*Parametre!$F$7,IF(AND($AC$9=A19,F19-A19&lt;=2,J19="DAUPHIN",OR(C19="F",C19="AF"),K19=""),I19*Parametre!$E$8,IF(AND($AC$9-A19=1,F19-A19=2,J19="DAUPHIN",OR(C19="F",C19="AF"),K19=""),I19*Parametre!$F$8,IF(AND($AC$9=A19,F19-A19&lt;=2,C19="VD",J19="LEGER",K19=""),I19*Parametre!$E$9,IF(AND($AC$9-A19=1,F19-A19=2,C19="VD",J19="LEGER",K19=""),I19*Parametre!$F$9,IF(AND($AC$9=A19,F19-A19&lt;=2,J19="LEGER",OR(C19="F",C19="AF"),K19=""),I19*Parametre!$E$10,IF(AND($AC$9-A19=1,F19-A19=2,J19="LEGER",OR(C19="F",C19="AF"),K19=""),I19*Parametre!$F$10,IF(AND($AC$9=A19,F19-A19&lt;=2,C19="VD",J19="DAUPHIN",K19="MILT_DAUPH"),I19*Parametre!$E$11,IF(AND($AC$9-A19=1,F19-A19=2,C19="VD",J19="DAUPHIN",K19="MILT_DAUPH"),I19*Parametre!$F$11,IF(AND($AC$9=A19,F19-A19&lt;=2,C19="VD",J19="LEGER",K19="MILIT_LH"),I19*Parametre!$E$13,"")))))))))))</f>
        <v/>
      </c>
      <c r="AJ19" s="34"/>
      <c r="AK19" s="31" t="str">
        <f t="shared" si="13"/>
        <v/>
      </c>
      <c r="AL19" s="32" t="str">
        <f t="shared" si="14"/>
        <v/>
      </c>
      <c r="AM19" s="32" t="str">
        <f>IF(AND($AC$9=A19,F19-A19&lt;=2,C19="VD",J19="DAUPHIN",K19=""),I19*Parametre!$E$7,IF(AND($AC$9-A19=1,F19-A19=2,C19="VD",J19="DAUPHIN",K19=""),I19*Parametre!$F$7,IF(AND($AC$9=A19,F19-A19&lt;=2,J19="DAUPHIN",OR(C19="F",C19="AF"),K19=""),I19*Parametre!$E$8,IF(AND($AC$9-A19=1,F19-A19=2,J19="DAUPHIN",OR(C19="F",C19="AF"),K19=""),I19*Parametre!$F$8,IF(AND($AC$9=A19,F19-A19&lt;=2,C19="VD",J19="LEGER",K19=""),I19*Parametre!$E$9,IF(AND($AC$9-A19=1,F19-A19=2,C19="VD",J19="LEGER",K19=""),I19*Parametre!$F$9,IF(AND($AC$9=A19,F19-A19&lt;=2,J19="LEGER",OR(C19="F",C19="AF"),K19=""),I19*Parametre!$E$10,IF(AND($AC$9-A19=1,F19-A19=2,J19="LEGER",OR(C19="F",C19="AF"),K19=""),I19*Parametre!$F$10,IF(AND($AC$9=A19,F19-A19&lt;=2,C19="VD",J19="DAUPHIN",K19="MILT_DAUPH"),I19*Parametre!$E$11,IF(AND($AC$9-A19=1,F19-A19=2,C19="VD",J19="DAUPHIN",K19="MILT_DAUPH"),I19*Parametre!$F$11,IF(AND($AC$9=A19,F19-A19&lt;=2,C19="VD",J19="LEGER",K19="MILIT_LH"),I19*Parametre!$E$13,"")))))))))))</f>
        <v/>
      </c>
      <c r="AN19" s="34"/>
      <c r="AO19" s="31" t="str">
        <f t="shared" si="15"/>
        <v/>
      </c>
      <c r="AP19" s="32" t="str">
        <f t="shared" si="16"/>
        <v/>
      </c>
      <c r="AQ19" s="32" t="str">
        <f>IF(AND($AC$9=A19,F19-A19&lt;=2,C19="VD",J19="DAUPHIN",K19=""),I19*Parametre!$E$7,IF(AND($AC$9-A19=1,F19-A19=2,C19="VD",J19="DAUPHIN",K19=""),I19*Parametre!$F$7,IF(AND($AC$9=A19,F19-A19&lt;=2,J19="DAUPHIN",OR(C19="F",C19="AF"),K19=""),I19*Parametre!$E$8,IF(AND($AC$9-A19=1,F19-A19=2,J19="DAUPHIN",OR(C19="F",C19="AF"),K19=""),I19*Parametre!$F$8,IF(AND($AC$9=A19,F19-A19&lt;=2,C19="VD",J19="LEGER",K19=""),I19*Parametre!$E$9,IF(AND($AC$9-A19=1,F19-A19=2,C19="VD",J19="LEGER",K19=""),I19*Parametre!$F$9,IF(AND($AC$9=A19,F19-A19&lt;=2,J19="LEGER",OR(C19="F",C19="AF"),K19=""),I19*Parametre!$E$10,IF(AND($AC$9-A19=1,F19-A19=2,J19="LEGER",OR(C19="F",C19="AF"),K19=""),I19*Parametre!$F$10,IF(AND($AC$9=A19,F19-A19&lt;=2,C19="VD",J19="DAUPHIN",K19="MILT_DAUPH"),I19*Parametre!$E$11,IF(AND($AC$9-A19=1,F19-A19=2,C19="VD",J19="DAUPHIN",K19="MILT_DAUPH"),I19*Parametre!$F$11,IF(AND($AC$9=A19,F19-A19&lt;=2,C19="VD",J19="LEGER",K19="MILIT_LH"),I19*Parametre!$E$13,"")))))))))))</f>
        <v/>
      </c>
      <c r="AR19" s="34"/>
      <c r="AS19" s="31" t="str">
        <f t="shared" si="17"/>
        <v/>
      </c>
      <c r="AT19" s="32" t="str">
        <f t="shared" si="18"/>
        <v/>
      </c>
      <c r="AU19" s="32" t="str">
        <f>IF(AND($AS$9=A19,F19-A19&lt;=2,C19="VD",J19="DAUPHIN",K19=""),I19*Parametre!$E$7,IF(AND($AS$9-A19=1,F19-A19=2,C19="VD",J19="DAUPHIN",K19=""),I19*Parametre!$F$7,IF(AND($AS$9=A19,F19-A19&lt;=2,J19="DAUPHIN",OR(C19="F",C19="AF"),K19=""),I19*Parametre!$E$8,IF(AND($AS$9-A19=1,F19-A19=2,J19="DAUPHIN",OR(C19="F",C19="AF"),K19=""),I19*Parametre!$F$8,IF(AND($AS$9=A19,F19-A19&lt;=2,C19="VD",J19="LEGER",K19=""),I19*Parametre!$E$9,IF(AND($AS$9-A19=1,F19-A19=2,C19="VD",J19="LEGER",K19=""),I19*Parametre!$F$9,IF(AND($AS$9=A19,F19-A19&lt;=2,J19="LEGER",OR(C19="F",C19="AF"),K19=""),I19*Parametre!$E$10,IF(AND($AS$9-A19=1,F19-A19=2,J19="LEGER",OR(C19="F",C19="AF"),K19=""),I19*Parametre!$F$10,IF(AND($AS$9=A19,F19-A19&lt;=2,C19="VD",J19="DAUPHIN",K19="MILT_DAUPH"),I19*Parametre!$E$11,IF(AND($AS$9-A19=1,F19-A19=2,C19="VD",J19="DAUPHIN",K19="MILT_DAUPH"),I19*Parametre!$F$11,IF(AND($AS$9=A19,F19-A19&lt;=2,C19="VD",J19="LEGER",K19="MILIT_LH"),I19*Parametre!$E$13,"")))))))))))</f>
        <v/>
      </c>
      <c r="AV19" s="34"/>
      <c r="AW19" s="31" t="str">
        <f t="shared" si="19"/>
        <v/>
      </c>
      <c r="AX19" s="32" t="str">
        <f t="shared" si="20"/>
        <v/>
      </c>
      <c r="AY19" s="32" t="str">
        <f>IF(AND($AS$9=A19,F19-A19&lt;=2,C19="VD",J19="DAUPHIN",K19=""),I19*Parametre!$E$7,IF(AND($AS$9-A19=1,F19-A19=2,C19="VD",J19="DAUPHIN",K19=""),I19*Parametre!$F$7,IF(AND($AS$9=A19,F19-A19&lt;=2,J19="DAUPHIN",OR(C19="F",C19="AF"),K19=""),I19*Parametre!$E$8,IF(AND($AS$9-A19=1,F19-A19=2,J19="DAUPHIN",OR(C19="F",C19="AF"),K19=""),I19*Parametre!$F$8,IF(AND($AS$9=A19,F19-A19&lt;=2,C19="VD",J19="LEGER",K19=""),I19*Parametre!$E$9,IF(AND($AS$9-A19=1,F19-A19=2,C19="VD",J19="LEGER",K19=""),I19*Parametre!$F$9,IF(AND($AS$9=A19,F19-A19&lt;=2,J19="LEGER",OR(C19="F",C19="AF"),K19=""),I19*Parametre!$E$10,IF(AND($AS$9-A19=1,F19-A19=2,J19="LEGER",OR(C19="F",C19="AF"),K19=""),I19*Parametre!$F$10,IF(AND($AS$9=A19,F19-A19&lt;=2,C19="VD",J19="DAUPHIN",K19="MILT_DAUPH"),I19*Parametre!$E$11,IF(AND($AS$9-A19=1,F19-A19=2,C19="VD",J19="DAUPHIN",K19="MILT_DAUPH"),I19*Parametre!$F$11,IF(AND($AS$9=A19,F19-A19&lt;=2,C19="VD",J19="LEGER",K19="MILIT_LH"),I19*Parametre!$E$13,"")))))))))))</f>
        <v/>
      </c>
      <c r="AZ19" s="34"/>
      <c r="BA19" s="31" t="str">
        <f t="shared" si="21"/>
        <v/>
      </c>
      <c r="BB19" s="32" t="str">
        <f t="shared" si="22"/>
        <v/>
      </c>
      <c r="BC19" s="32" t="str">
        <f>IF(AND($AS$9=A19,F19-A19&lt;=2,C19="VD",J19="DAUPHIN",K19=""),I19*Parametre!$E$7,IF(AND($AS$9-A19=1,F19-A19=2,C19="VD",J19="DAUPHIN",K19=""),I19*Parametre!$F$7,IF(AND($AS$9=A19,F19-A19&lt;=2,J19="DAUPHIN",OR(C19="F",C19="AF"),K19=""),I19*Parametre!$E$8,IF(AND($AS$9-A19=1,F19-A19=2,J19="DAUPHIN",OR(C19="F",C19="AF"),K19=""),I19*Parametre!$F$8,IF(AND($AS$9=A19,F19-A19&lt;=2,C19="VD",J19="LEGER",K19=""),I19*Parametre!$E$9,IF(AND($AS$9-A19=1,F19-A19=2,C19="VD",J19="LEGER",K19=""),I19*Parametre!$F$9,IF(AND($AS$9=A19,F19-A19&lt;=2,J19="LEGER",OR(C19="F",C19="AF"),K19=""),I19*Parametre!$E$10,IF(AND($AS$9-A19=1,F19-A19=2,J19="LEGER",OR(C19="F",C19="AF"),K19=""),I19*Parametre!$F$10,IF(AND($AS$9=A19,F19-A19&lt;=2,C19="VD",J19="DAUPHIN",K19="MILT_DAUPH"),I19*Parametre!$E$11,IF(AND($AS$9-A19=1,F19-A19=2,C19="VD",J19="DAUPHIN",K19="MILT_DAUPH"),I19*Parametre!$F$11,IF(AND($AS$9=A19,F19-A19&lt;=2,C19="VD",J19="LEGER",K19="MILIT_LH"),I19*Parametre!$E$13,"")))))))))))</f>
        <v/>
      </c>
      <c r="BD19" s="34"/>
      <c r="BE19" s="31" t="str">
        <f t="shared" si="23"/>
        <v/>
      </c>
      <c r="BF19" s="32" t="str">
        <f t="shared" si="24"/>
        <v/>
      </c>
      <c r="BG19" s="32" t="str">
        <f>IF(AND($AS$9=A19,F19-A19&lt;=2,C19="VD",J19="DAUPHIN",K19=""),I19*Parametre!$E$7,IF(AND($AS$9-A19=1,F19-A19=2,C19="VD",J19="DAUPHIN",K19=""),I19*Parametre!$F$7,IF(AND($AS$9=A19,F19-A19&lt;=2,J19="DAUPHIN",OR(C19="F",C19="AF"),K19=""),I19*Parametre!$E$8,IF(AND($AS$9-A19=1,F19-A19=2,J19="DAUPHIN",OR(C19="F",C19="AF"),K19=""),I19*Parametre!$F$8,IF(AND($AS$9=A19,F19-A19&lt;=2,C19="VD",J19="LEGER",K19=""),I19*Parametre!$E$9,IF(AND($AS$9-A19=1,F19-A19=2,C19="VD",J19="LEGER",K19=""),I19*Parametre!$F$9,IF(AND($AS$9=A19,F19-A19&lt;=2,J19="LEGER",OR(C19="F",C19="AF"),K19=""),I19*Parametre!$E$10,IF(AND($AS$9-A19=1,F19-A19=2,J19="LEGER",OR(C19="F",C19="AF"),K19=""),I19*Parametre!$F$10,IF(AND($AS$9=A19,F19-A19&lt;=2,C19="VD",J19="DAUPHIN",K19="MILT_DAUPH"),I19*Parametre!$E$11,IF(AND($AS$9-A19=1,F19-A19=2,C19="VD",J19="DAUPHIN",K19="MILT_DAUPH"),I19*Parametre!$F$11,IF(AND($AS$9=A19,F19-A19&lt;=2,C19="VD",J19="LEGER",K19="MILIT_LH"),I19*Parametre!$E$13,"")))))))))))</f>
        <v/>
      </c>
      <c r="BH19" s="34"/>
      <c r="BK19" s="44"/>
      <c r="BL19" s="5"/>
      <c r="BM19" s="11"/>
      <c r="BN19" s="44"/>
      <c r="BO19" s="5"/>
      <c r="BP19" s="11"/>
      <c r="BQ19" s="44"/>
      <c r="BR19" s="5"/>
      <c r="BS19" s="11"/>
    </row>
    <row r="20" spans="1:71" x14ac:dyDescent="0.25">
      <c r="A20" s="5"/>
      <c r="B20" s="5"/>
      <c r="C20" s="5"/>
      <c r="D20" s="5"/>
      <c r="E20" s="54" t="s">
        <v>10</v>
      </c>
      <c r="F20" s="5"/>
      <c r="G20" s="5"/>
      <c r="H20" s="14"/>
      <c r="I20" s="13">
        <f t="shared" si="0"/>
        <v>0</v>
      </c>
      <c r="J20" s="13"/>
      <c r="K20" s="26"/>
      <c r="L20" s="4"/>
      <c r="M20" s="31" t="str">
        <f t="shared" si="1"/>
        <v/>
      </c>
      <c r="N20" s="32" t="str">
        <f t="shared" si="2"/>
        <v/>
      </c>
      <c r="O20" s="32" t="str">
        <f>IF(AND($M$9=A20,F20-A20&lt;=2,C20="VD",J20="DAUPHIN",K20=""),I20*Parametre!$E$7,IF(AND($M$9-A20=1,F20-A20=2,C20="VD",J20="DAUPHIN",K20=""),I20*Parametre!$F$7,IF(AND($M$9=A20,F20-A20&lt;=2,J20="DAUPHIN",OR(C20="F",C20="AF"),K20=""),I20*Parametre!$E$8,IF(AND($M$9-A20=1,F20-A20=2,J20="DAUPHIN",OR(C20="F",C20="AF"),K20=""),I20*Parametre!$F$8,IF(AND($M$9=A20,F20-A20&lt;=2,C20="VD",J20="LEGER",K20=""),I20*Parametre!$E$9,IF(AND($M$9-A20=1,F20-A20=2,C20="VD",J20="LEGER",K20=""),I20*Parametre!$F$9,IF(AND($M$9=A20,F20-A20&lt;=2,J20="LEGER",OR(C20="F",C20="AF"),K20=""),I20*Parametre!$E$10,IF(AND($M$9-A20=1,F20-A20=2,J20="LEGER",OR(C20="F",C20="AF"),K20=""),I20*Parametre!$F$10,IF(AND($M$9=A20,F20-A20&lt;=2,C20="VD",J20="DAUPHIN",K20="MILT_DAUPH"),I20*Parametre!$E$11,IF(AND($M$9-A20=1,F20-A20=2,C20="VD",J20="DAUPHIN",K20="MILT_DAUPH"),I20*Parametre!$F$11,IF(AND($M$9=A20,F20-A20&lt;=2,C20="VD",J20="LEGER",K20="MILIT_LH"),I20*Parametre!$E$13,"")))))))))))</f>
        <v/>
      </c>
      <c r="P20" s="34"/>
      <c r="Q20" s="31" t="str">
        <f t="shared" si="3"/>
        <v/>
      </c>
      <c r="R20" s="32" t="str">
        <f t="shared" si="4"/>
        <v/>
      </c>
      <c r="S20" s="32" t="str">
        <f>IF(AND($M$9=A20,F20-A20&lt;=2,C20="VD",J20="DAUPHIN",K20=""),I20*Parametre!$E$7,IF(AND($M$9-A20=1,F20-A20=2,C20="VD",J20="DAUPHIN",K20=""),I20*Parametre!$F$7,IF(AND($M$9=A20,F20-A20&lt;=2,J20="DAUPHIN",OR(C20="F",C20="AF"),K20=""),I20*Parametre!$E$8,IF(AND($M$9-A20=1,F20-A20=2,J20="DAUPHIN",OR(C20="F",C20="AF"),K20=""),I20*Parametre!$F$8,IF(AND($M$9=A20,F20-A20&lt;=2,C20="VD",J20="LEGER",K20=""),I20*Parametre!$E$9,IF(AND($M$9-A20=1,F20-A20=2,C20="VD",J20="LEGER",K20=""),I20*Parametre!$F$9,IF(AND($M$9=A20,F20-A20&lt;=2,J20="LEGER",OR(C20="F",C20="AF"),K20=""),I20*Parametre!$E$10,IF(AND($M$9-A20=1,F20-A20=2,J20="LEGER",OR(C20="F",C20="AF"),K20=""),I20*Parametre!$F$10,IF(AND($M$9=A20,F20-A20&lt;=2,C20="VD",J20="DAUPHIN",K20="MILT_DAUPH"),I20*Parametre!$E$11,IF(AND($M$9-A20=1,F20-A20=2,C20="VD",J20="DAUPHIN",K20="MILT_DAUPH"),I20*Parametre!$F$11,IF(AND($M$9=A20,F20-A20&lt;=2,C20="VD",J20="LEGER",K20="MILIT_LH"),I20*Parametre!$E$13,"")))))))))))</f>
        <v/>
      </c>
      <c r="T20" s="34"/>
      <c r="U20" s="31" t="str">
        <f t="shared" si="5"/>
        <v/>
      </c>
      <c r="V20" s="32" t="str">
        <f t="shared" si="6"/>
        <v/>
      </c>
      <c r="W20" s="32" t="str">
        <f>IF(AND($M$9=A20,F20-A20&lt;=2,C20="VD",J20="DAUPHIN",K20=""),I20*Parametre!$E$7,IF(AND($M$9-A20=1,F20-A20=2,C20="VD",J20="DAUPHIN",K20=""),I20*Parametre!$F$7,IF(AND($M$9=A20,F20-A20&lt;=2,J20="DAUPHIN",OR(C20="F",C20="AF"),K20=""),I20*Parametre!$E$8,IF(AND($M$9-A20=1,F20-A20=2,J20="DAUPHIN",OR(C20="F",C20="AF"),K20=""),I20*Parametre!$F$8,IF(AND($M$9=A20,F20-A20&lt;=2,C20="VD",J20="LEGER",K20=""),I20*Parametre!$E$9,IF(AND($M$9-A20=1,F20-A20=2,C20="VD",J20="LEGER",K20=""),I20*Parametre!$F$9,IF(AND($M$9=A20,F20-A20&lt;=2,J20="LEGER",OR(C20="F",C20="AF"),K20=""),I20*Parametre!$E$10,IF(AND($M$9-A20=1,F20-A20=2,J20="LEGER",OR(C20="F",C20="AF"),K20=""),I20*Parametre!$F$10,IF(AND($M$9=A20,F20-A20&lt;=2,C20="VD",J20="DAUPHIN",K20="MILT_DAUPH"),I20*Parametre!$E$11,IF(AND($M$9-A20=1,F20-A20=2,C20="VD",J20="DAUPHIN",K20="MILT_DAUPH"),I20*Parametre!$F$11,IF(AND($M$9=A20,F20-A20&lt;=2,C20="VD",J20="LEGER",K20="MILIT_LH"),I20*Parametre!$E$13,"")))))))))))</f>
        <v/>
      </c>
      <c r="X20" s="34"/>
      <c r="Y20" s="31" t="str">
        <f t="shared" si="7"/>
        <v/>
      </c>
      <c r="Z20" s="32" t="str">
        <f t="shared" si="8"/>
        <v/>
      </c>
      <c r="AA20" s="32" t="str">
        <f>IF(AND($M$9=A20,F20-A20&lt;=2,C20="VD",J20="DAUPHIN",K20=""),I20*Parametre!$E$7,IF(AND($M$9-A20=1,F20-A20=2,C20="VD",J20="DAUPHIN",K20=""),I20*Parametre!$F$7,IF(AND($M$9=A20,F20-A20&lt;=2,J20="DAUPHIN",OR(C20="F",C20="AF"),K20=""),I20*Parametre!$E$8,IF(AND($M$9-A20=1,F20-A20=2,J20="DAUPHIN",OR(C20="F",C20="AF"),K20=""),I20*Parametre!$F$8,IF(AND($M$9=A20,F20-A20&lt;=2,C20="VD",J20="LEGER",K20=""),I20*Parametre!$E$9,IF(AND($M$9-A20=1,F20-A20=2,C20="VD",J20="LEGER",K20=""),I20*Parametre!$F$9,IF(AND($M$9=A20,F20-A20&lt;=2,J20="LEGER",OR(C20="F",C20="AF"),K20=""),I20*Parametre!$E$10,IF(AND($M$9-A20=1,F20-A20=2,J20="LEGER",OR(C20="F",C20="AF"),K20=""),I20*Parametre!$F$10,IF(AND($M$9=A20,F20-A20&lt;=2,C20="VD",J20="DAUPHIN",K20="MILT_DAUPH"),I20*Parametre!$E$11,IF(AND($M$9-A20=1,F20-A20=2,C20="VD",J20="DAUPHIN",K20="MILT_DAUPH"),I20*Parametre!$F$11,IF(AND($M$9=A20,F20-A20&lt;=2,C20="VD",J20="LEGER",K20="MILIT_LH"),I20*Parametre!$E$13,"")))))))))))</f>
        <v/>
      </c>
      <c r="AB20" s="34"/>
      <c r="AC20" s="31" t="str">
        <f t="shared" si="9"/>
        <v/>
      </c>
      <c r="AD20" s="32" t="str">
        <f t="shared" si="10"/>
        <v/>
      </c>
      <c r="AE20" s="32" t="str">
        <f>IF(AND($AC$9=A20,F20-A20&lt;=2,C20="VD",J20="DAUPHIN",K20=""),I20*Parametre!$E$7,IF(AND($AC$9-A20=1,F20-A20=2,C20="VD",J20="DAUPHIN",K20=""),I20*Parametre!$F$7,IF(AND($AC$9=A20,F20-A20&lt;=2,J20="DAUPHIN",OR(C20="F",C20="AF"),K20=""),I20*Parametre!$E$8,IF(AND($AC$9-A20=1,F20-A20=2,J20="DAUPHIN",OR(C20="F",C20="AF"),K20=""),I20*Parametre!$F$8,IF(AND($AC$9=A20,F20-A20&lt;=2,C20="VD",J20="LEGER",K20=""),I20*Parametre!$E$9,IF(AND($AC$9-A20=1,F20-A20=2,C20="VD",J20="LEGER",K20=""),I20*Parametre!$F$9,IF(AND($AC$9=A20,F20-A20&lt;=2,J20="LEGER",OR(C20="F",C20="AF"),K20=""),I20*Parametre!$E$10,IF(AND($AC$9-A20=1,F20-A20=2,J20="LEGER",OR(C20="F",C20="AF"),K20=""),I20*Parametre!$F$10,IF(AND($AC$9=A20,F20-A20&lt;=2,C20="VD",J20="DAUPHIN",K20="MILT_DAUPH"),I20*Parametre!$E$11,IF(AND($AC$9-A20=1,F20-A20=2,C20="VD",J20="DAUPHIN",K20="MILT_DAUPH"),I20*Parametre!$F$11,IF(AND($AC$9=A20,F20-A20&lt;=2,C20="VD",J20="LEGER",K20="MILIT_LH"),I20*Parametre!$E$13,"")))))))))))</f>
        <v/>
      </c>
      <c r="AF20" s="34"/>
      <c r="AG20" s="31" t="str">
        <f t="shared" si="11"/>
        <v/>
      </c>
      <c r="AH20" s="32" t="str">
        <f t="shared" si="12"/>
        <v/>
      </c>
      <c r="AI20" s="32" t="str">
        <f>IF(AND($AC$9=A20,F20-A20&lt;=2,C20="VD",J20="DAUPHIN",K20=""),I20*Parametre!$E$7,IF(AND($AC$9-A20=1,F20-A20=2,C20="VD",J20="DAUPHIN",K20=""),I20*Parametre!$F$7,IF(AND($AC$9=A20,F20-A20&lt;=2,J20="DAUPHIN",OR(C20="F",C20="AF"),K20=""),I20*Parametre!$E$8,IF(AND($AC$9-A20=1,F20-A20=2,J20="DAUPHIN",OR(C20="F",C20="AF"),K20=""),I20*Parametre!$F$8,IF(AND($AC$9=A20,F20-A20&lt;=2,C20="VD",J20="LEGER",K20=""),I20*Parametre!$E$9,IF(AND($AC$9-A20=1,F20-A20=2,C20="VD",J20="LEGER",K20=""),I20*Parametre!$F$9,IF(AND($AC$9=A20,F20-A20&lt;=2,J20="LEGER",OR(C20="F",C20="AF"),K20=""),I20*Parametre!$E$10,IF(AND($AC$9-A20=1,F20-A20=2,J20="LEGER",OR(C20="F",C20="AF"),K20=""),I20*Parametre!$F$10,IF(AND($AC$9=A20,F20-A20&lt;=2,C20="VD",J20="DAUPHIN",K20="MILT_DAUPH"),I20*Parametre!$E$11,IF(AND($AC$9-A20=1,F20-A20=2,C20="VD",J20="DAUPHIN",K20="MILT_DAUPH"),I20*Parametre!$F$11,IF(AND($AC$9=A20,F20-A20&lt;=2,C20="VD",J20="LEGER",K20="MILIT_LH"),I20*Parametre!$E$13,"")))))))))))</f>
        <v/>
      </c>
      <c r="AJ20" s="34"/>
      <c r="AK20" s="31" t="str">
        <f t="shared" si="13"/>
        <v/>
      </c>
      <c r="AL20" s="32" t="str">
        <f t="shared" si="14"/>
        <v/>
      </c>
      <c r="AM20" s="32" t="str">
        <f>IF(AND($AC$9=A20,F20-A20&lt;=2,C20="VD",J20="DAUPHIN",K20=""),I20*Parametre!$E$7,IF(AND($AC$9-A20=1,F20-A20=2,C20="VD",J20="DAUPHIN",K20=""),I20*Parametre!$F$7,IF(AND($AC$9=A20,F20-A20&lt;=2,J20="DAUPHIN",OR(C20="F",C20="AF"),K20=""),I20*Parametre!$E$8,IF(AND($AC$9-A20=1,F20-A20=2,J20="DAUPHIN",OR(C20="F",C20="AF"),K20=""),I20*Parametre!$F$8,IF(AND($AC$9=A20,F20-A20&lt;=2,C20="VD",J20="LEGER",K20=""),I20*Parametre!$E$9,IF(AND($AC$9-A20=1,F20-A20=2,C20="VD",J20="LEGER",K20=""),I20*Parametre!$F$9,IF(AND($AC$9=A20,F20-A20&lt;=2,J20="LEGER",OR(C20="F",C20="AF"),K20=""),I20*Parametre!$E$10,IF(AND($AC$9-A20=1,F20-A20=2,J20="LEGER",OR(C20="F",C20="AF"),K20=""),I20*Parametre!$F$10,IF(AND($AC$9=A20,F20-A20&lt;=2,C20="VD",J20="DAUPHIN",K20="MILT_DAUPH"),I20*Parametre!$E$11,IF(AND($AC$9-A20=1,F20-A20=2,C20="VD",J20="DAUPHIN",K20="MILT_DAUPH"),I20*Parametre!$F$11,IF(AND($AC$9=A20,F20-A20&lt;=2,C20="VD",J20="LEGER",K20="MILIT_LH"),I20*Parametre!$E$13,"")))))))))))</f>
        <v/>
      </c>
      <c r="AN20" s="34"/>
      <c r="AO20" s="31" t="str">
        <f t="shared" si="15"/>
        <v/>
      </c>
      <c r="AP20" s="32" t="str">
        <f t="shared" si="16"/>
        <v/>
      </c>
      <c r="AQ20" s="32" t="str">
        <f>IF(AND($AC$9=A20,F20-A20&lt;=2,C20="VD",J20="DAUPHIN",K20=""),I20*Parametre!$E$7,IF(AND($AC$9-A20=1,F20-A20=2,C20="VD",J20="DAUPHIN",K20=""),I20*Parametre!$F$7,IF(AND($AC$9=A20,F20-A20&lt;=2,J20="DAUPHIN",OR(C20="F",C20="AF"),K20=""),I20*Parametre!$E$8,IF(AND($AC$9-A20=1,F20-A20=2,J20="DAUPHIN",OR(C20="F",C20="AF"),K20=""),I20*Parametre!$F$8,IF(AND($AC$9=A20,F20-A20&lt;=2,C20="VD",J20="LEGER",K20=""),I20*Parametre!$E$9,IF(AND($AC$9-A20=1,F20-A20=2,C20="VD",J20="LEGER",K20=""),I20*Parametre!$F$9,IF(AND($AC$9=A20,F20-A20&lt;=2,J20="LEGER",OR(C20="F",C20="AF"),K20=""),I20*Parametre!$E$10,IF(AND($AC$9-A20=1,F20-A20=2,J20="LEGER",OR(C20="F",C20="AF"),K20=""),I20*Parametre!$F$10,IF(AND($AC$9=A20,F20-A20&lt;=2,C20="VD",J20="DAUPHIN",K20="MILT_DAUPH"),I20*Parametre!$E$11,IF(AND($AC$9-A20=1,F20-A20=2,C20="VD",J20="DAUPHIN",K20="MILT_DAUPH"),I20*Parametre!$F$11,IF(AND($AC$9=A20,F20-A20&lt;=2,C20="VD",J20="LEGER",K20="MILIT_LH"),I20*Parametre!$E$13,"")))))))))))</f>
        <v/>
      </c>
      <c r="AR20" s="34"/>
      <c r="AS20" s="31" t="str">
        <f t="shared" si="17"/>
        <v/>
      </c>
      <c r="AT20" s="32" t="str">
        <f t="shared" si="18"/>
        <v/>
      </c>
      <c r="AU20" s="32" t="str">
        <f>IF(AND($AS$9=A20,F20-A20&lt;=2,C20="VD",J20="DAUPHIN",K20=""),I20*Parametre!$E$7,IF(AND($AS$9-A20=1,F20-A20=2,C20="VD",J20="DAUPHIN",K20=""),I20*Parametre!$F$7,IF(AND($AS$9=A20,F20-A20&lt;=2,J20="DAUPHIN",OR(C20="F",C20="AF"),K20=""),I20*Parametre!$E$8,IF(AND($AS$9-A20=1,F20-A20=2,J20="DAUPHIN",OR(C20="F",C20="AF"),K20=""),I20*Parametre!$F$8,IF(AND($AS$9=A20,F20-A20&lt;=2,C20="VD",J20="LEGER",K20=""),I20*Parametre!$E$9,IF(AND($AS$9-A20=1,F20-A20=2,C20="VD",J20="LEGER",K20=""),I20*Parametre!$F$9,IF(AND($AS$9=A20,F20-A20&lt;=2,J20="LEGER",OR(C20="F",C20="AF"),K20=""),I20*Parametre!$E$10,IF(AND($AS$9-A20=1,F20-A20=2,J20="LEGER",OR(C20="F",C20="AF"),K20=""),I20*Parametre!$F$10,IF(AND($AS$9=A20,F20-A20&lt;=2,C20="VD",J20="DAUPHIN",K20="MILT_DAUPH"),I20*Parametre!$E$11,IF(AND($AS$9-A20=1,F20-A20=2,C20="VD",J20="DAUPHIN",K20="MILT_DAUPH"),I20*Parametre!$F$11,IF(AND($AS$9=A20,F20-A20&lt;=2,C20="VD",J20="LEGER",K20="MILIT_LH"),I20*Parametre!$E$13,"")))))))))))</f>
        <v/>
      </c>
      <c r="AV20" s="34"/>
      <c r="AW20" s="31" t="str">
        <f t="shared" si="19"/>
        <v/>
      </c>
      <c r="AX20" s="32" t="str">
        <f t="shared" si="20"/>
        <v/>
      </c>
      <c r="AY20" s="32" t="str">
        <f>IF(AND($AS$9=A20,F20-A20&lt;=2,C20="VD",J20="DAUPHIN",K20=""),I20*Parametre!$E$7,IF(AND($AS$9-A20=1,F20-A20=2,C20="VD",J20="DAUPHIN",K20=""),I20*Parametre!$F$7,IF(AND($AS$9=A20,F20-A20&lt;=2,J20="DAUPHIN",OR(C20="F",C20="AF"),K20=""),I20*Parametre!$E$8,IF(AND($AS$9-A20=1,F20-A20=2,J20="DAUPHIN",OR(C20="F",C20="AF"),K20=""),I20*Parametre!$F$8,IF(AND($AS$9=A20,F20-A20&lt;=2,C20="VD",J20="LEGER",K20=""),I20*Parametre!$E$9,IF(AND($AS$9-A20=1,F20-A20=2,C20="VD",J20="LEGER",K20=""),I20*Parametre!$F$9,IF(AND($AS$9=A20,F20-A20&lt;=2,J20="LEGER",OR(C20="F",C20="AF"),K20=""),I20*Parametre!$E$10,IF(AND($AS$9-A20=1,F20-A20=2,J20="LEGER",OR(C20="F",C20="AF"),K20=""),I20*Parametre!$F$10,IF(AND($AS$9=A20,F20-A20&lt;=2,C20="VD",J20="DAUPHIN",K20="MILT_DAUPH"),I20*Parametre!$E$11,IF(AND($AS$9-A20=1,F20-A20=2,C20="VD",J20="DAUPHIN",K20="MILT_DAUPH"),I20*Parametre!$F$11,IF(AND($AS$9=A20,F20-A20&lt;=2,C20="VD",J20="LEGER",K20="MILIT_LH"),I20*Parametre!$E$13,"")))))))))))</f>
        <v/>
      </c>
      <c r="AZ20" s="34"/>
      <c r="BA20" s="31" t="str">
        <f t="shared" si="21"/>
        <v/>
      </c>
      <c r="BB20" s="32" t="str">
        <f t="shared" si="22"/>
        <v/>
      </c>
      <c r="BC20" s="32" t="str">
        <f>IF(AND($AS$9=A20,F20-A20&lt;=2,C20="VD",J20="DAUPHIN",K20=""),I20*Parametre!$E$7,IF(AND($AS$9-A20=1,F20-A20=2,C20="VD",J20="DAUPHIN",K20=""),I20*Parametre!$F$7,IF(AND($AS$9=A20,F20-A20&lt;=2,J20="DAUPHIN",OR(C20="F",C20="AF"),K20=""),I20*Parametre!$E$8,IF(AND($AS$9-A20=1,F20-A20=2,J20="DAUPHIN",OR(C20="F",C20="AF"),K20=""),I20*Parametre!$F$8,IF(AND($AS$9=A20,F20-A20&lt;=2,C20="VD",J20="LEGER",K20=""),I20*Parametre!$E$9,IF(AND($AS$9-A20=1,F20-A20=2,C20="VD",J20="LEGER",K20=""),I20*Parametre!$F$9,IF(AND($AS$9=A20,F20-A20&lt;=2,J20="LEGER",OR(C20="F",C20="AF"),K20=""),I20*Parametre!$E$10,IF(AND($AS$9-A20=1,F20-A20=2,J20="LEGER",OR(C20="F",C20="AF"),K20=""),I20*Parametre!$F$10,IF(AND($AS$9=A20,F20-A20&lt;=2,C20="VD",J20="DAUPHIN",K20="MILT_DAUPH"),I20*Parametre!$E$11,IF(AND($AS$9-A20=1,F20-A20=2,C20="VD",J20="DAUPHIN",K20="MILT_DAUPH"),I20*Parametre!$F$11,IF(AND($AS$9=A20,F20-A20&lt;=2,C20="VD",J20="LEGER",K20="MILIT_LH"),I20*Parametre!$E$13,"")))))))))))</f>
        <v/>
      </c>
      <c r="BD20" s="34"/>
      <c r="BE20" s="31" t="str">
        <f t="shared" si="23"/>
        <v/>
      </c>
      <c r="BF20" s="32" t="str">
        <f t="shared" si="24"/>
        <v/>
      </c>
      <c r="BG20" s="32" t="str">
        <f>IF(AND($AS$9=A20,F20-A20&lt;=2,C20="VD",J20="DAUPHIN",K20=""),I20*Parametre!$E$7,IF(AND($AS$9-A20=1,F20-A20=2,C20="VD",J20="DAUPHIN",K20=""),I20*Parametre!$F$7,IF(AND($AS$9=A20,F20-A20&lt;=2,J20="DAUPHIN",OR(C20="F",C20="AF"),K20=""),I20*Parametre!$E$8,IF(AND($AS$9-A20=1,F20-A20=2,J20="DAUPHIN",OR(C20="F",C20="AF"),K20=""),I20*Parametre!$F$8,IF(AND($AS$9=A20,F20-A20&lt;=2,C20="VD",J20="LEGER",K20=""),I20*Parametre!$E$9,IF(AND($AS$9-A20=1,F20-A20=2,C20="VD",J20="LEGER",K20=""),I20*Parametre!$F$9,IF(AND($AS$9=A20,F20-A20&lt;=2,J20="LEGER",OR(C20="F",C20="AF"),K20=""),I20*Parametre!$E$10,IF(AND($AS$9-A20=1,F20-A20=2,J20="LEGER",OR(C20="F",C20="AF"),K20=""),I20*Parametre!$F$10,IF(AND($AS$9=A20,F20-A20&lt;=2,C20="VD",J20="DAUPHIN",K20="MILT_DAUPH"),I20*Parametre!$E$11,IF(AND($AS$9-A20=1,F20-A20=2,C20="VD",J20="DAUPHIN",K20="MILT_DAUPH"),I20*Parametre!$F$11,IF(AND($AS$9=A20,F20-A20&lt;=2,C20="VD",J20="LEGER",K20="MILIT_LH"),I20*Parametre!$E$13,"")))))))))))</f>
        <v/>
      </c>
      <c r="BH20" s="34"/>
      <c r="BK20" s="44"/>
      <c r="BL20" s="5"/>
      <c r="BM20" s="11"/>
      <c r="BN20" s="44"/>
      <c r="BO20" s="5"/>
      <c r="BP20" s="11"/>
      <c r="BQ20" s="44"/>
      <c r="BR20" s="5"/>
      <c r="BS20" s="11"/>
    </row>
    <row r="21" spans="1:71" s="4" customFormat="1" x14ac:dyDescent="0.25">
      <c r="A21" s="7"/>
      <c r="B21" s="7"/>
      <c r="C21" s="7"/>
      <c r="D21" s="7"/>
      <c r="E21" s="54" t="s">
        <v>10</v>
      </c>
      <c r="F21" s="7"/>
      <c r="G21" s="7"/>
      <c r="H21" s="40"/>
      <c r="I21" s="41">
        <f t="shared" si="0"/>
        <v>0</v>
      </c>
      <c r="J21" s="13"/>
      <c r="K21" s="26"/>
      <c r="M21" s="42" t="str">
        <f t="shared" si="1"/>
        <v/>
      </c>
      <c r="N21" s="9" t="str">
        <f t="shared" si="2"/>
        <v/>
      </c>
      <c r="O21" s="9" t="str">
        <f>IF(AND($M$9=A21,F21-A21&lt;=2,C21="VD",J21="DAUPHIN",K21=""),I21*Parametre!$E$7,IF(AND($M$9-A21=1,F21-A21=2,C21="VD",J21="DAUPHIN",K21=""),I21*Parametre!$F$7,IF(AND($M$9=A21,F21-A21&lt;=2,J21="DAUPHIN",OR(C21="F",C21="AF"),K21=""),I21*Parametre!$E$8,IF(AND($M$9-A21=1,F21-A21=2,J21="DAUPHIN",OR(C21="F",C21="AF"),K21=""),I21*Parametre!$F$8,IF(AND($M$9=A21,F21-A21&lt;=2,C21="VD",J21="LEGER",K21=""),I21*Parametre!$E$9,IF(AND($M$9-A21=1,F21-A21=2,C21="VD",J21="LEGER",K21=""),I21*Parametre!$F$9,IF(AND($M$9=A21,F21-A21&lt;=2,J21="LEGER",OR(C21="F",C21="AF"),K21=""),I21*Parametre!$E$10,IF(AND($M$9-A21=1,F21-A21=2,J21="LEGER",OR(C21="F",C21="AF"),K21=""),I21*Parametre!$F$10,IF(AND($M$9=A21,F21-A21&lt;=2,C21="VD",J21="DAUPHIN",K21="MILT_DAUPH"),I21*Parametre!$E$11,IF(AND($M$9-A21=1,F21-A21=2,C21="VD",J21="DAUPHIN",K21="MILT_DAUPH"),I21*Parametre!$F$11,IF(AND($M$9=A21,F21-A21&lt;=2,C21="VD",J21="LEGER",K21="MILIT_LH"),I21*Parametre!$E$13,"")))))))))))</f>
        <v/>
      </c>
      <c r="P21" s="34"/>
      <c r="Q21" s="42" t="str">
        <f t="shared" si="3"/>
        <v/>
      </c>
      <c r="R21" s="9" t="str">
        <f t="shared" si="4"/>
        <v/>
      </c>
      <c r="S21" s="9" t="str">
        <f>IF(AND($M$9=A21,F21-A21&lt;=2,C21="VD",J21="DAUPHIN",K21=""),I21*Parametre!$E$7,IF(AND($M$9-A21=1,F21-A21=2,C21="VD",J21="DAUPHIN",K21=""),I21*Parametre!$F$7,IF(AND($M$9=A21,F21-A21&lt;=2,J21="DAUPHIN",OR(C21="F",C21="AF"),K21=""),I21*Parametre!$E$8,IF(AND($M$9-A21=1,F21-A21=2,J21="DAUPHIN",OR(C21="F",C21="AF"),K21=""),I21*Parametre!$F$8,IF(AND($M$9=A21,F21-A21&lt;=2,C21="VD",J21="LEGER",K21=""),I21*Parametre!$E$9,IF(AND($M$9-A21=1,F21-A21=2,C21="VD",J21="LEGER",K21=""),I21*Parametre!$F$9,IF(AND($M$9=A21,F21-A21&lt;=2,J21="LEGER",OR(C21="F",C21="AF"),K21=""),I21*Parametre!$E$10,IF(AND($M$9-A21=1,F21-A21=2,J21="LEGER",OR(C21="F",C21="AF"),K21=""),I21*Parametre!$F$10,IF(AND($M$9=A21,F21-A21&lt;=2,C21="VD",J21="DAUPHIN",K21="MILT_DAUPH"),I21*Parametre!$E$11,IF(AND($M$9-A21=1,F21-A21=2,C21="VD",J21="DAUPHIN",K21="MILT_DAUPH"),I21*Parametre!$F$11,IF(AND($M$9=A21,F21-A21&lt;=2,C21="VD",J21="LEGER",K21="MILIT_LH"),I21*Parametre!$E$13,"")))))))))))</f>
        <v/>
      </c>
      <c r="T21" s="34"/>
      <c r="U21" s="42" t="str">
        <f t="shared" si="5"/>
        <v/>
      </c>
      <c r="V21" s="9" t="str">
        <f t="shared" si="6"/>
        <v/>
      </c>
      <c r="W21" s="9" t="str">
        <f>IF(AND($M$9=A21,F21-A21&lt;=2,C21="VD",J21="DAUPHIN",K21=""),I21*Parametre!$E$7,IF(AND($M$9-A21=1,F21-A21=2,C21="VD",J21="DAUPHIN",K21=""),I21*Parametre!$F$7,IF(AND($M$9=A21,F21-A21&lt;=2,J21="DAUPHIN",OR(C21="F",C21="AF"),K21=""),I21*Parametre!$E$8,IF(AND($M$9-A21=1,F21-A21=2,J21="DAUPHIN",OR(C21="F",C21="AF"),K21=""),I21*Parametre!$F$8,IF(AND($M$9=A21,F21-A21&lt;=2,C21="VD",J21="LEGER",K21=""),I21*Parametre!$E$9,IF(AND($M$9-A21=1,F21-A21=2,C21="VD",J21="LEGER",K21=""),I21*Parametre!$F$9,IF(AND($M$9=A21,F21-A21&lt;=2,J21="LEGER",OR(C21="F",C21="AF"),K21=""),I21*Parametre!$E$10,IF(AND($M$9-A21=1,F21-A21=2,J21="LEGER",OR(C21="F",C21="AF"),K21=""),I21*Parametre!$F$10,IF(AND($M$9=A21,F21-A21&lt;=2,C21="VD",J21="DAUPHIN",K21="MILT_DAUPH"),I21*Parametre!$E$11,IF(AND($M$9-A21=1,F21-A21=2,C21="VD",J21="DAUPHIN",K21="MILT_DAUPH"),I21*Parametre!$F$11,IF(AND($M$9=A21,F21-A21&lt;=2,C21="VD",J21="LEGER",K21="MILIT_LH"),I21*Parametre!$E$13,"")))))))))))</f>
        <v/>
      </c>
      <c r="X21" s="34"/>
      <c r="Y21" s="42" t="str">
        <f t="shared" si="7"/>
        <v/>
      </c>
      <c r="Z21" s="9" t="str">
        <f t="shared" si="8"/>
        <v/>
      </c>
      <c r="AA21" s="9" t="str">
        <f>IF(AND($M$9=A21,F21-A21&lt;=2,C21="VD",J21="DAUPHIN",K21=""),I21*Parametre!$E$7,IF(AND($M$9-A21=1,F21-A21=2,C21="VD",J21="DAUPHIN",K21=""),I21*Parametre!$F$7,IF(AND($M$9=A21,F21-A21&lt;=2,J21="DAUPHIN",OR(C21="F",C21="AF"),K21=""),I21*Parametre!$E$8,IF(AND($M$9-A21=1,F21-A21=2,J21="DAUPHIN",OR(C21="F",C21="AF"),K21=""),I21*Parametre!$F$8,IF(AND($M$9=A21,F21-A21&lt;=2,C21="VD",J21="LEGER",K21=""),I21*Parametre!$E$9,IF(AND($M$9-A21=1,F21-A21=2,C21="VD",J21="LEGER",K21=""),I21*Parametre!$F$9,IF(AND($M$9=A21,F21-A21&lt;=2,J21="LEGER",OR(C21="F",C21="AF"),K21=""),I21*Parametre!$E$10,IF(AND($M$9-A21=1,F21-A21=2,J21="LEGER",OR(C21="F",C21="AF"),K21=""),I21*Parametre!$F$10,IF(AND($M$9=A21,F21-A21&lt;=2,C21="VD",J21="DAUPHIN",K21="MILT_DAUPH"),I21*Parametre!$E$11,IF(AND($M$9-A21=1,F21-A21=2,C21="VD",J21="DAUPHIN",K21="MILT_DAUPH"),I21*Parametre!$F$11,IF(AND($M$9=A21,F21-A21&lt;=2,C21="VD",J21="LEGER",K21="MILIT_LH"),I21*Parametre!$E$13,"")))))))))))</f>
        <v/>
      </c>
      <c r="AB21" s="34"/>
      <c r="AC21" s="42" t="str">
        <f t="shared" si="9"/>
        <v/>
      </c>
      <c r="AD21" s="9" t="str">
        <f t="shared" si="10"/>
        <v/>
      </c>
      <c r="AE21" s="9" t="str">
        <f>IF(AND($AC$9=A21,F21-A21&lt;=2,C21="VD",J21="DAUPHIN",K21=""),I21*Parametre!$E$7,IF(AND($AC$9-A21=1,F21-A21=2,C21="VD",J21="DAUPHIN",K21=""),I21*Parametre!$F$7,IF(AND($AC$9=A21,F21-A21&lt;=2,J21="DAUPHIN",OR(C21="F",C21="AF"),K21=""),I21*Parametre!$E$8,IF(AND($AC$9-A21=1,F21-A21=2,J21="DAUPHIN",OR(C21="F",C21="AF"),K21=""),I21*Parametre!$F$8,IF(AND($AC$9=A21,F21-A21&lt;=2,C21="VD",J21="LEGER",K21=""),I21*Parametre!$E$9,IF(AND($AC$9-A21=1,F21-A21=2,C21="VD",J21="LEGER",K21=""),I21*Parametre!$F$9,IF(AND($AC$9=A21,F21-A21&lt;=2,J21="LEGER",OR(C21="F",C21="AF"),K21=""),I21*Parametre!$E$10,IF(AND($AC$9-A21=1,F21-A21=2,J21="LEGER",OR(C21="F",C21="AF"),K21=""),I21*Parametre!$F$10,IF(AND($AC$9=A21,F21-A21&lt;=2,C21="VD",J21="DAUPHIN",K21="MILT_DAUPH"),I21*Parametre!$E$11,IF(AND($AC$9-A21=1,F21-A21=2,C21="VD",J21="DAUPHIN",K21="MILT_DAUPH"),I21*Parametre!$F$11,IF(AND($AC$9=A21,F21-A21&lt;=2,C21="VD",J21="LEGER",K21="MILIT_LH"),I21*Parametre!$E$13,"")))))))))))</f>
        <v/>
      </c>
      <c r="AF21" s="34"/>
      <c r="AG21" s="42" t="str">
        <f t="shared" si="11"/>
        <v/>
      </c>
      <c r="AH21" s="9" t="str">
        <f t="shared" si="12"/>
        <v/>
      </c>
      <c r="AI21" s="9" t="str">
        <f>IF(AND($AC$9=A21,F21-A21&lt;=2,C21="VD",J21="DAUPHIN",K21=""),I21*Parametre!$E$7,IF(AND($AC$9-A21=1,F21-A21=2,C21="VD",J21="DAUPHIN",K21=""),I21*Parametre!$F$7,IF(AND($AC$9=A21,F21-A21&lt;=2,J21="DAUPHIN",OR(C21="F",C21="AF"),K21=""),I21*Parametre!$E$8,IF(AND($AC$9-A21=1,F21-A21=2,J21="DAUPHIN",OR(C21="F",C21="AF"),K21=""),I21*Parametre!$F$8,IF(AND($AC$9=A21,F21-A21&lt;=2,C21="VD",J21="LEGER",K21=""),I21*Parametre!$E$9,IF(AND($AC$9-A21=1,F21-A21=2,C21="VD",J21="LEGER",K21=""),I21*Parametre!$F$9,IF(AND($AC$9=A21,F21-A21&lt;=2,J21="LEGER",OR(C21="F",C21="AF"),K21=""),I21*Parametre!$E$10,IF(AND($AC$9-A21=1,F21-A21=2,J21="LEGER",OR(C21="F",C21="AF"),K21=""),I21*Parametre!$F$10,IF(AND($AC$9=A21,F21-A21&lt;=2,C21="VD",J21="DAUPHIN",K21="MILT_DAUPH"),I21*Parametre!$E$11,IF(AND($AC$9-A21=1,F21-A21=2,C21="VD",J21="DAUPHIN",K21="MILT_DAUPH"),I21*Parametre!$F$11,IF(AND($AC$9=A21,F21-A21&lt;=2,C21="VD",J21="LEGER",K21="MILIT_LH"),I21*Parametre!$E$13,"")))))))))))</f>
        <v/>
      </c>
      <c r="AJ21" s="34"/>
      <c r="AK21" s="42" t="str">
        <f t="shared" si="13"/>
        <v/>
      </c>
      <c r="AL21" s="9" t="str">
        <f t="shared" si="14"/>
        <v/>
      </c>
      <c r="AM21" s="9" t="str">
        <f>IF(AND($AC$9=A21,F21-A21&lt;=2,C21="VD",J21="DAUPHIN",K21=""),I21*Parametre!$E$7,IF(AND($AC$9-A21=1,F21-A21=2,C21="VD",J21="DAUPHIN",K21=""),I21*Parametre!$F$7,IF(AND($AC$9=A21,F21-A21&lt;=2,J21="DAUPHIN",OR(C21="F",C21="AF"),K21=""),I21*Parametre!$E$8,IF(AND($AC$9-A21=1,F21-A21=2,J21="DAUPHIN",OR(C21="F",C21="AF"),K21=""),I21*Parametre!$F$8,IF(AND($AC$9=A21,F21-A21&lt;=2,C21="VD",J21="LEGER",K21=""),I21*Parametre!$E$9,IF(AND($AC$9-A21=1,F21-A21=2,C21="VD",J21="LEGER",K21=""),I21*Parametre!$F$9,IF(AND($AC$9=A21,F21-A21&lt;=2,J21="LEGER",OR(C21="F",C21="AF"),K21=""),I21*Parametre!$E$10,IF(AND($AC$9-A21=1,F21-A21=2,J21="LEGER",OR(C21="F",C21="AF"),K21=""),I21*Parametre!$F$10,IF(AND($AC$9=A21,F21-A21&lt;=2,C21="VD",J21="DAUPHIN",K21="MILT_DAUPH"),I21*Parametre!$E$11,IF(AND($AC$9-A21=1,F21-A21=2,C21="VD",J21="DAUPHIN",K21="MILT_DAUPH"),I21*Parametre!$F$11,IF(AND($AC$9=A21,F21-A21&lt;=2,C21="VD",J21="LEGER",K21="MILIT_LH"),I21*Parametre!$E$13,"")))))))))))</f>
        <v/>
      </c>
      <c r="AN21" s="34"/>
      <c r="AO21" s="42" t="str">
        <f t="shared" si="15"/>
        <v/>
      </c>
      <c r="AP21" s="9" t="str">
        <f t="shared" si="16"/>
        <v/>
      </c>
      <c r="AQ21" s="9" t="str">
        <f>IF(AND($AC$9=A21,F21-A21&lt;=2,C21="VD",J21="DAUPHIN",K21=""),I21*Parametre!$E$7,IF(AND($AC$9-A21=1,F21-A21=2,C21="VD",J21="DAUPHIN",K21=""),I21*Parametre!$F$7,IF(AND($AC$9=A21,F21-A21&lt;=2,J21="DAUPHIN",OR(C21="F",C21="AF"),K21=""),I21*Parametre!$E$8,IF(AND($AC$9-A21=1,F21-A21=2,J21="DAUPHIN",OR(C21="F",C21="AF"),K21=""),I21*Parametre!$F$8,IF(AND($AC$9=A21,F21-A21&lt;=2,C21="VD",J21="LEGER",K21=""),I21*Parametre!$E$9,IF(AND($AC$9-A21=1,F21-A21=2,C21="VD",J21="LEGER",K21=""),I21*Parametre!$F$9,IF(AND($AC$9=A21,F21-A21&lt;=2,J21="LEGER",OR(C21="F",C21="AF"),K21=""),I21*Parametre!$E$10,IF(AND($AC$9-A21=1,F21-A21=2,J21="LEGER",OR(C21="F",C21="AF"),K21=""),I21*Parametre!$F$10,IF(AND($AC$9=A21,F21-A21&lt;=2,C21="VD",J21="DAUPHIN",K21="MILT_DAUPH"),I21*Parametre!$E$11,IF(AND($AC$9-A21=1,F21-A21=2,C21="VD",J21="DAUPHIN",K21="MILT_DAUPH"),I21*Parametre!$F$11,IF(AND($AC$9=A21,F21-A21&lt;=2,C21="VD",J21="LEGER",K21="MILIT_LH"),I21*Parametre!$E$13,"")))))))))))</f>
        <v/>
      </c>
      <c r="AR21" s="34"/>
      <c r="AS21" s="42" t="str">
        <f t="shared" si="17"/>
        <v/>
      </c>
      <c r="AT21" s="9" t="str">
        <f t="shared" si="18"/>
        <v/>
      </c>
      <c r="AU21" s="9" t="str">
        <f>IF(AND($AS$9=A21,F21-A21&lt;=2,C21="VD",J21="DAUPHIN",K21=""),I21*Parametre!$E$7,IF(AND($AS$9-A21=1,F21-A21=2,C21="VD",J21="DAUPHIN",K21=""),I21*Parametre!$F$7,IF(AND($AS$9=A21,F21-A21&lt;=2,J21="DAUPHIN",OR(C21="F",C21="AF"),K21=""),I21*Parametre!$E$8,IF(AND($AS$9-A21=1,F21-A21=2,J21="DAUPHIN",OR(C21="F",C21="AF"),K21=""),I21*Parametre!$F$8,IF(AND($AS$9=A21,F21-A21&lt;=2,C21="VD",J21="LEGER",K21=""),I21*Parametre!$E$9,IF(AND($AS$9-A21=1,F21-A21=2,C21="VD",J21="LEGER",K21=""),I21*Parametre!$F$9,IF(AND($AS$9=A21,F21-A21&lt;=2,J21="LEGER",OR(C21="F",C21="AF"),K21=""),I21*Parametre!$E$10,IF(AND($AS$9-A21=1,F21-A21=2,J21="LEGER",OR(C21="F",C21="AF"),K21=""),I21*Parametre!$F$10,IF(AND($AS$9=A21,F21-A21&lt;=2,C21="VD",J21="DAUPHIN",K21="MILT_DAUPH"),I21*Parametre!$E$11,IF(AND($AS$9-A21=1,F21-A21=2,C21="VD",J21="DAUPHIN",K21="MILT_DAUPH"),I21*Parametre!$F$11,IF(AND($AS$9=A21,F21-A21&lt;=2,C21="VD",J21="LEGER",K21="MILIT_LH"),I21*Parametre!$E$13,"")))))))))))</f>
        <v/>
      </c>
      <c r="AV21" s="34"/>
      <c r="AW21" s="42" t="str">
        <f t="shared" si="19"/>
        <v/>
      </c>
      <c r="AX21" s="9" t="str">
        <f t="shared" si="20"/>
        <v/>
      </c>
      <c r="AY21" s="9" t="str">
        <f>IF(AND($AS$9=A21,F21-A21&lt;=2,C21="VD",J21="DAUPHIN",K21=""),I21*Parametre!$E$7,IF(AND($AS$9-A21=1,F21-A21=2,C21="VD",J21="DAUPHIN",K21=""),I21*Parametre!$F$7,IF(AND($AS$9=A21,F21-A21&lt;=2,J21="DAUPHIN",OR(C21="F",C21="AF"),K21=""),I21*Parametre!$E$8,IF(AND($AS$9-A21=1,F21-A21=2,J21="DAUPHIN",OR(C21="F",C21="AF"),K21=""),I21*Parametre!$F$8,IF(AND($AS$9=A21,F21-A21&lt;=2,C21="VD",J21="LEGER",K21=""),I21*Parametre!$E$9,IF(AND($AS$9-A21=1,F21-A21=2,C21="VD",J21="LEGER",K21=""),I21*Parametre!$F$9,IF(AND($AS$9=A21,F21-A21&lt;=2,J21="LEGER",OR(C21="F",C21="AF"),K21=""),I21*Parametre!$E$10,IF(AND($AS$9-A21=1,F21-A21=2,J21="LEGER",OR(C21="F",C21="AF"),K21=""),I21*Parametre!$F$10,IF(AND($AS$9=A21,F21-A21&lt;=2,C21="VD",J21="DAUPHIN",K21="MILT_DAUPH"),I21*Parametre!$E$11,IF(AND($AS$9-A21=1,F21-A21=2,C21="VD",J21="DAUPHIN",K21="MILT_DAUPH"),I21*Parametre!$F$11,IF(AND($AS$9=A21,F21-A21&lt;=2,C21="VD",J21="LEGER",K21="MILIT_LH"),I21*Parametre!$E$13,"")))))))))))</f>
        <v/>
      </c>
      <c r="AZ21" s="34"/>
      <c r="BA21" s="42" t="str">
        <f t="shared" si="21"/>
        <v/>
      </c>
      <c r="BB21" s="9" t="str">
        <f t="shared" si="22"/>
        <v/>
      </c>
      <c r="BC21" s="9" t="str">
        <f>IF(AND($AS$9=A21,F21-A21&lt;=2,C21="VD",J21="DAUPHIN",K21=""),I21*Parametre!$E$7,IF(AND($AS$9-A21=1,F21-A21=2,C21="VD",J21="DAUPHIN",K21=""),I21*Parametre!$F$7,IF(AND($AS$9=A21,F21-A21&lt;=2,J21="DAUPHIN",OR(C21="F",C21="AF"),K21=""),I21*Parametre!$E$8,IF(AND($AS$9-A21=1,F21-A21=2,J21="DAUPHIN",OR(C21="F",C21="AF"),K21=""),I21*Parametre!$F$8,IF(AND($AS$9=A21,F21-A21&lt;=2,C21="VD",J21="LEGER",K21=""),I21*Parametre!$E$9,IF(AND($AS$9-A21=1,F21-A21=2,C21="VD",J21="LEGER",K21=""),I21*Parametre!$F$9,IF(AND($AS$9=A21,F21-A21&lt;=2,J21="LEGER",OR(C21="F",C21="AF"),K21=""),I21*Parametre!$E$10,IF(AND($AS$9-A21=1,F21-A21=2,J21="LEGER",OR(C21="F",C21="AF"),K21=""),I21*Parametre!$F$10,IF(AND($AS$9=A21,F21-A21&lt;=2,C21="VD",J21="DAUPHIN",K21="MILT_DAUPH"),I21*Parametre!$E$11,IF(AND($AS$9-A21=1,F21-A21=2,C21="VD",J21="DAUPHIN",K21="MILT_DAUPH"),I21*Parametre!$F$11,IF(AND($AS$9=A21,F21-A21&lt;=2,C21="VD",J21="LEGER",K21="MILIT_LH"),I21*Parametre!$E$13,"")))))))))))</f>
        <v/>
      </c>
      <c r="BD21" s="34"/>
      <c r="BE21" s="42" t="str">
        <f t="shared" si="23"/>
        <v/>
      </c>
      <c r="BF21" s="9" t="str">
        <f t="shared" si="24"/>
        <v/>
      </c>
      <c r="BG21" s="9" t="str">
        <f>IF(AND($AS$9=A21,F21-A21&lt;=2,C21="VD",J21="DAUPHIN",K21=""),I21*Parametre!$E$7,IF(AND($AS$9-A21=1,F21-A21=2,C21="VD",J21="DAUPHIN",K21=""),I21*Parametre!$F$7,IF(AND($AS$9=A21,F21-A21&lt;=2,J21="DAUPHIN",OR(C21="F",C21="AF"),K21=""),I21*Parametre!$E$8,IF(AND($AS$9-A21=1,F21-A21=2,J21="DAUPHIN",OR(C21="F",C21="AF"),K21=""),I21*Parametre!$F$8,IF(AND($AS$9=A21,F21-A21&lt;=2,C21="VD",J21="LEGER",K21=""),I21*Parametre!$E$9,IF(AND($AS$9-A21=1,F21-A21=2,C21="VD",J21="LEGER",K21=""),I21*Parametre!$F$9,IF(AND($AS$9=A21,F21-A21&lt;=2,J21="LEGER",OR(C21="F",C21="AF"),K21=""),I21*Parametre!$E$10,IF(AND($AS$9-A21=1,F21-A21=2,J21="LEGER",OR(C21="F",C21="AF"),K21=""),I21*Parametre!$F$10,IF(AND($AS$9=A21,F21-A21&lt;=2,C21="VD",J21="DAUPHIN",K21="MILT_DAUPH"),I21*Parametre!$E$11,IF(AND($AS$9-A21=1,F21-A21=2,C21="VD",J21="DAUPHIN",K21="MILT_DAUPH"),I21*Parametre!$F$11,IF(AND($AS$9=A21,F21-A21&lt;=2,C21="VD",J21="LEGER",K21="MILIT_LH"),I21*Parametre!$E$13,"")))))))))))</f>
        <v/>
      </c>
      <c r="BH21" s="34"/>
      <c r="BK21" s="45"/>
      <c r="BL21" s="7"/>
      <c r="BM21" s="46"/>
      <c r="BN21" s="45"/>
      <c r="BO21" s="7"/>
      <c r="BP21" s="46"/>
      <c r="BQ21" s="45"/>
      <c r="BR21" s="7"/>
      <c r="BS21" s="46"/>
    </row>
    <row r="22" spans="1:71" x14ac:dyDescent="0.25">
      <c r="A22" s="5"/>
      <c r="B22" s="5"/>
      <c r="C22" s="5"/>
      <c r="D22" s="5"/>
      <c r="E22" s="54" t="s">
        <v>10</v>
      </c>
      <c r="F22" s="5"/>
      <c r="G22" s="5"/>
      <c r="H22" s="14"/>
      <c r="I22" s="13">
        <f t="shared" si="0"/>
        <v>0</v>
      </c>
      <c r="J22" s="13"/>
      <c r="K22" s="26"/>
      <c r="L22" s="4"/>
      <c r="M22" s="31" t="str">
        <f t="shared" si="1"/>
        <v/>
      </c>
      <c r="N22" s="32" t="str">
        <f t="shared" si="2"/>
        <v/>
      </c>
      <c r="O22" s="32" t="str">
        <f>IF(AND($M$9=A22,F22-A22&lt;=2,C22="VD",J22="DAUPHIN",K22=""),I22*Parametre!$E$7,IF(AND($M$9-A22=1,F22-A22=2,C22="VD",J22="DAUPHIN",K22=""),I22*Parametre!$F$7,IF(AND($M$9=A22,F22-A22&lt;=2,J22="DAUPHIN",OR(C22="F",C22="AF"),K22=""),I22*Parametre!$E$8,IF(AND($M$9-A22=1,F22-A22=2,J22="DAUPHIN",OR(C22="F",C22="AF"),K22=""),I22*Parametre!$F$8,IF(AND($M$9=A22,F22-A22&lt;=2,C22="VD",J22="LEGER",K22=""),I22*Parametre!$E$9,IF(AND($M$9-A22=1,F22-A22=2,C22="VD",J22="LEGER",K22=""),I22*Parametre!$F$9,IF(AND($M$9=A22,F22-A22&lt;=2,J22="LEGER",OR(C22="F",C22="AF"),K22=""),I22*Parametre!$E$10,IF(AND($M$9-A22=1,F22-A22=2,J22="LEGER",OR(C22="F",C22="AF"),K22=""),I22*Parametre!$F$10,IF(AND($M$9=A22,F22-A22&lt;=2,C22="VD",J22="DAUPHIN",K22="MILT_DAUPH"),I22*Parametre!$E$11,IF(AND($M$9-A22=1,F22-A22=2,C22="VD",J22="DAUPHIN",K22="MILT_DAUPH"),I22*Parametre!$F$11,IF(AND($M$9=A22,F22-A22&lt;=2,C22="VD",J22="LEGER",K22="MILIT_LH"),I22*Parametre!$E$13,"")))))))))))</f>
        <v/>
      </c>
      <c r="P22" s="34"/>
      <c r="Q22" s="31" t="str">
        <f t="shared" si="3"/>
        <v/>
      </c>
      <c r="R22" s="32" t="str">
        <f t="shared" si="4"/>
        <v/>
      </c>
      <c r="S22" s="32" t="str">
        <f>IF(AND($M$9=A22,F22-A22&lt;=2,C22="VD",J22="DAUPHIN",K22=""),I22*Parametre!$E$7,IF(AND($M$9-A22=1,F22-A22=2,C22="VD",J22="DAUPHIN",K22=""),I22*Parametre!$F$7,IF(AND($M$9=A22,F22-A22&lt;=2,J22="DAUPHIN",OR(C22="F",C22="AF"),K22=""),I22*Parametre!$E$8,IF(AND($M$9-A22=1,F22-A22=2,J22="DAUPHIN",OR(C22="F",C22="AF"),K22=""),I22*Parametre!$F$8,IF(AND($M$9=A22,F22-A22&lt;=2,C22="VD",J22="LEGER",K22=""),I22*Parametre!$E$9,IF(AND($M$9-A22=1,F22-A22=2,C22="VD",J22="LEGER",K22=""),I22*Parametre!$F$9,IF(AND($M$9=A22,F22-A22&lt;=2,J22="LEGER",OR(C22="F",C22="AF"),K22=""),I22*Parametre!$E$10,IF(AND($M$9-A22=1,F22-A22=2,J22="LEGER",OR(C22="F",C22="AF"),K22=""),I22*Parametre!$F$10,IF(AND($M$9=A22,F22-A22&lt;=2,C22="VD",J22="DAUPHIN",K22="MILT_DAUPH"),I22*Parametre!$E$11,IF(AND($M$9-A22=1,F22-A22=2,C22="VD",J22="DAUPHIN",K22="MILT_DAUPH"),I22*Parametre!$F$11,IF(AND($M$9=A22,F22-A22&lt;=2,C22="VD",J22="LEGER",K22="MILIT_LH"),I22*Parametre!$E$13,"")))))))))))</f>
        <v/>
      </c>
      <c r="T22" s="34"/>
      <c r="U22" s="31" t="str">
        <f t="shared" si="5"/>
        <v/>
      </c>
      <c r="V22" s="32" t="str">
        <f t="shared" si="6"/>
        <v/>
      </c>
      <c r="W22" s="32" t="str">
        <f>IF(AND($M$9=A22,F22-A22&lt;=2,C22="VD",J22="DAUPHIN",K22=""),I22*Parametre!$E$7,IF(AND($M$9-A22=1,F22-A22=2,C22="VD",J22="DAUPHIN",K22=""),I22*Parametre!$F$7,IF(AND($M$9=A22,F22-A22&lt;=2,J22="DAUPHIN",OR(C22="F",C22="AF"),K22=""),I22*Parametre!$E$8,IF(AND($M$9-A22=1,F22-A22=2,J22="DAUPHIN",OR(C22="F",C22="AF"),K22=""),I22*Parametre!$F$8,IF(AND($M$9=A22,F22-A22&lt;=2,C22="VD",J22="LEGER",K22=""),I22*Parametre!$E$9,IF(AND($M$9-A22=1,F22-A22=2,C22="VD",J22="LEGER",K22=""),I22*Parametre!$F$9,IF(AND($M$9=A22,F22-A22&lt;=2,J22="LEGER",OR(C22="F",C22="AF"),K22=""),I22*Parametre!$E$10,IF(AND($M$9-A22=1,F22-A22=2,J22="LEGER",OR(C22="F",C22="AF"),K22=""),I22*Parametre!$F$10,IF(AND($M$9=A22,F22-A22&lt;=2,C22="VD",J22="DAUPHIN",K22="MILT_DAUPH"),I22*Parametre!$E$11,IF(AND($M$9-A22=1,F22-A22=2,C22="VD",J22="DAUPHIN",K22="MILT_DAUPH"),I22*Parametre!$F$11,IF(AND($M$9=A22,F22-A22&lt;=2,C22="VD",J22="LEGER",K22="MILIT_LH"),I22*Parametre!$E$13,"")))))))))))</f>
        <v/>
      </c>
      <c r="X22" s="34"/>
      <c r="Y22" s="31" t="str">
        <f t="shared" si="7"/>
        <v/>
      </c>
      <c r="Z22" s="32" t="str">
        <f t="shared" si="8"/>
        <v/>
      </c>
      <c r="AA22" s="32" t="str">
        <f>IF(AND($M$9=A22,F22-A22&lt;=2,C22="VD",J22="DAUPHIN",K22=""),I22*Parametre!$E$7,IF(AND($M$9-A22=1,F22-A22=2,C22="VD",J22="DAUPHIN",K22=""),I22*Parametre!$F$7,IF(AND($M$9=A22,F22-A22&lt;=2,J22="DAUPHIN",OR(C22="F",C22="AF"),K22=""),I22*Parametre!$E$8,IF(AND($M$9-A22=1,F22-A22=2,J22="DAUPHIN",OR(C22="F",C22="AF"),K22=""),I22*Parametre!$F$8,IF(AND($M$9=A22,F22-A22&lt;=2,C22="VD",J22="LEGER",K22=""),I22*Parametre!$E$9,IF(AND($M$9-A22=1,F22-A22=2,C22="VD",J22="LEGER",K22=""),I22*Parametre!$F$9,IF(AND($M$9=A22,F22-A22&lt;=2,J22="LEGER",OR(C22="F",C22="AF"),K22=""),I22*Parametre!$E$10,IF(AND($M$9-A22=1,F22-A22=2,J22="LEGER",OR(C22="F",C22="AF"),K22=""),I22*Parametre!$F$10,IF(AND($M$9=A22,F22-A22&lt;=2,C22="VD",J22="DAUPHIN",K22="MILT_DAUPH"),I22*Parametre!$E$11,IF(AND($M$9-A22=1,F22-A22=2,C22="VD",J22="DAUPHIN",K22="MILT_DAUPH"),I22*Parametre!$F$11,IF(AND($M$9=A22,F22-A22&lt;=2,C22="VD",J22="LEGER",K22="MILIT_LH"),I22*Parametre!$E$13,"")))))))))))</f>
        <v/>
      </c>
      <c r="AB22" s="34"/>
      <c r="AC22" s="31" t="str">
        <f t="shared" si="9"/>
        <v/>
      </c>
      <c r="AD22" s="32" t="str">
        <f t="shared" si="10"/>
        <v/>
      </c>
      <c r="AE22" s="32" t="str">
        <f>IF(AND($AC$9=A22,F22-A22&lt;=2,C22="VD",J22="DAUPHIN",K22=""),I22*Parametre!$E$7,IF(AND($AC$9-A22=1,F22-A22=2,C22="VD",J22="DAUPHIN",K22=""),I22*Parametre!$F$7,IF(AND($AC$9=A22,F22-A22&lt;=2,J22="DAUPHIN",OR(C22="F",C22="AF"),K22=""),I22*Parametre!$E$8,IF(AND($AC$9-A22=1,F22-A22=2,J22="DAUPHIN",OR(C22="F",C22="AF"),K22=""),I22*Parametre!$F$8,IF(AND($AC$9=A22,F22-A22&lt;=2,C22="VD",J22="LEGER",K22=""),I22*Parametre!$E$9,IF(AND($AC$9-A22=1,F22-A22=2,C22="VD",J22="LEGER",K22=""),I22*Parametre!$F$9,IF(AND($AC$9=A22,F22-A22&lt;=2,J22="LEGER",OR(C22="F",C22="AF"),K22=""),I22*Parametre!$E$10,IF(AND($AC$9-A22=1,F22-A22=2,J22="LEGER",OR(C22="F",C22="AF"),K22=""),I22*Parametre!$F$10,IF(AND($AC$9=A22,F22-A22&lt;=2,C22="VD",J22="DAUPHIN",K22="MILT_DAUPH"),I22*Parametre!$E$11,IF(AND($AC$9-A22=1,F22-A22=2,C22="VD",J22="DAUPHIN",K22="MILT_DAUPH"),I22*Parametre!$F$11,IF(AND($AC$9=A22,F22-A22&lt;=2,C22="VD",J22="LEGER",K22="MILIT_LH"),I22*Parametre!$E$13,"")))))))))))</f>
        <v/>
      </c>
      <c r="AF22" s="34"/>
      <c r="AG22" s="31" t="str">
        <f t="shared" si="11"/>
        <v/>
      </c>
      <c r="AH22" s="32" t="str">
        <f t="shared" si="12"/>
        <v/>
      </c>
      <c r="AI22" s="32" t="str">
        <f>IF(AND($AC$9=A22,F22-A22&lt;=2,C22="VD",J22="DAUPHIN",K22=""),I22*Parametre!$E$7,IF(AND($AC$9-A22=1,F22-A22=2,C22="VD",J22="DAUPHIN",K22=""),I22*Parametre!$F$7,IF(AND($AC$9=A22,F22-A22&lt;=2,J22="DAUPHIN",OR(C22="F",C22="AF"),K22=""),I22*Parametre!$E$8,IF(AND($AC$9-A22=1,F22-A22=2,J22="DAUPHIN",OR(C22="F",C22="AF"),K22=""),I22*Parametre!$F$8,IF(AND($AC$9=A22,F22-A22&lt;=2,C22="VD",J22="LEGER",K22=""),I22*Parametre!$E$9,IF(AND($AC$9-A22=1,F22-A22=2,C22="VD",J22="LEGER",K22=""),I22*Parametre!$F$9,IF(AND($AC$9=A22,F22-A22&lt;=2,J22="LEGER",OR(C22="F",C22="AF"),K22=""),I22*Parametre!$E$10,IF(AND($AC$9-A22=1,F22-A22=2,J22="LEGER",OR(C22="F",C22="AF"),K22=""),I22*Parametre!$F$10,IF(AND($AC$9=A22,F22-A22&lt;=2,C22="VD",J22="DAUPHIN",K22="MILT_DAUPH"),I22*Parametre!$E$11,IF(AND($AC$9-A22=1,F22-A22=2,C22="VD",J22="DAUPHIN",K22="MILT_DAUPH"),I22*Parametre!$F$11,IF(AND($AC$9=A22,F22-A22&lt;=2,C22="VD",J22="LEGER",K22="MILIT_LH"),I22*Parametre!$E$13,"")))))))))))</f>
        <v/>
      </c>
      <c r="AJ22" s="34"/>
      <c r="AK22" s="31" t="str">
        <f t="shared" si="13"/>
        <v/>
      </c>
      <c r="AL22" s="32" t="str">
        <f t="shared" si="14"/>
        <v/>
      </c>
      <c r="AM22" s="32" t="str">
        <f>IF(AND($AC$9=A22,F22-A22&lt;=2,C22="VD",J22="DAUPHIN",K22=""),I22*Parametre!$E$7,IF(AND($AC$9-A22=1,F22-A22=2,C22="VD",J22="DAUPHIN",K22=""),I22*Parametre!$F$7,IF(AND($AC$9=A22,F22-A22&lt;=2,J22="DAUPHIN",OR(C22="F",C22="AF"),K22=""),I22*Parametre!$E$8,IF(AND($AC$9-A22=1,F22-A22=2,J22="DAUPHIN",OR(C22="F",C22="AF"),K22=""),I22*Parametre!$F$8,IF(AND($AC$9=A22,F22-A22&lt;=2,C22="VD",J22="LEGER",K22=""),I22*Parametre!$E$9,IF(AND($AC$9-A22=1,F22-A22=2,C22="VD",J22="LEGER",K22=""),I22*Parametre!$F$9,IF(AND($AC$9=A22,F22-A22&lt;=2,J22="LEGER",OR(C22="F",C22="AF"),K22=""),I22*Parametre!$E$10,IF(AND($AC$9-A22=1,F22-A22=2,J22="LEGER",OR(C22="F",C22="AF"),K22=""),I22*Parametre!$F$10,IF(AND($AC$9=A22,F22-A22&lt;=2,C22="VD",J22="DAUPHIN",K22="MILT_DAUPH"),I22*Parametre!$E$11,IF(AND($AC$9-A22=1,F22-A22=2,C22="VD",J22="DAUPHIN",K22="MILT_DAUPH"),I22*Parametre!$F$11,IF(AND($AC$9=A22,F22-A22&lt;=2,C22="VD",J22="LEGER",K22="MILIT_LH"),I22*Parametre!$E$13,"")))))))))))</f>
        <v/>
      </c>
      <c r="AN22" s="34"/>
      <c r="AO22" s="31" t="str">
        <f t="shared" si="15"/>
        <v/>
      </c>
      <c r="AP22" s="32" t="str">
        <f t="shared" si="16"/>
        <v/>
      </c>
      <c r="AQ22" s="32" t="str">
        <f>IF(AND($AC$9=A22,F22-A22&lt;=2,C22="VD",J22="DAUPHIN",K22=""),I22*Parametre!$E$7,IF(AND($AC$9-A22=1,F22-A22=2,C22="VD",J22="DAUPHIN",K22=""),I22*Parametre!$F$7,IF(AND($AC$9=A22,F22-A22&lt;=2,J22="DAUPHIN",OR(C22="F",C22="AF"),K22=""),I22*Parametre!$E$8,IF(AND($AC$9-A22=1,F22-A22=2,J22="DAUPHIN",OR(C22="F",C22="AF"),K22=""),I22*Parametre!$F$8,IF(AND($AC$9=A22,F22-A22&lt;=2,C22="VD",J22="LEGER",K22=""),I22*Parametre!$E$9,IF(AND($AC$9-A22=1,F22-A22=2,C22="VD",J22="LEGER",K22=""),I22*Parametre!$F$9,IF(AND($AC$9=A22,F22-A22&lt;=2,J22="LEGER",OR(C22="F",C22="AF"),K22=""),I22*Parametre!$E$10,IF(AND($AC$9-A22=1,F22-A22=2,J22="LEGER",OR(C22="F",C22="AF"),K22=""),I22*Parametre!$F$10,IF(AND($AC$9=A22,F22-A22&lt;=2,C22="VD",J22="DAUPHIN",K22="MILT_DAUPH"),I22*Parametre!$E$11,IF(AND($AC$9-A22=1,F22-A22=2,C22="VD",J22="DAUPHIN",K22="MILT_DAUPH"),I22*Parametre!$F$11,IF(AND($AC$9=A22,F22-A22&lt;=2,C22="VD",J22="LEGER",K22="MILIT_LH"),I22*Parametre!$E$13,"")))))))))))</f>
        <v/>
      </c>
      <c r="AR22" s="34"/>
      <c r="AS22" s="31" t="str">
        <f t="shared" si="17"/>
        <v/>
      </c>
      <c r="AT22" s="32" t="str">
        <f t="shared" si="18"/>
        <v/>
      </c>
      <c r="AU22" s="32" t="str">
        <f>IF(AND($AS$9=A22,F22-A22&lt;=2,C22="VD",J22="DAUPHIN",K22=""),I22*Parametre!$E$7,IF(AND($AS$9-A22=1,F22-A22=2,C22="VD",J22="DAUPHIN",K22=""),I22*Parametre!$F$7,IF(AND($AS$9=A22,F22-A22&lt;=2,J22="DAUPHIN",OR(C22="F",C22="AF"),K22=""),I22*Parametre!$E$8,IF(AND($AS$9-A22=1,F22-A22=2,J22="DAUPHIN",OR(C22="F",C22="AF"),K22=""),I22*Parametre!$F$8,IF(AND($AS$9=A22,F22-A22&lt;=2,C22="VD",J22="LEGER",K22=""),I22*Parametre!$E$9,IF(AND($AS$9-A22=1,F22-A22=2,C22="VD",J22="LEGER",K22=""),I22*Parametre!$F$9,IF(AND($AS$9=A22,F22-A22&lt;=2,J22="LEGER",OR(C22="F",C22="AF"),K22=""),I22*Parametre!$E$10,IF(AND($AS$9-A22=1,F22-A22=2,J22="LEGER",OR(C22="F",C22="AF"),K22=""),I22*Parametre!$F$10,IF(AND($AS$9=A22,F22-A22&lt;=2,C22="VD",J22="DAUPHIN",K22="MILT_DAUPH"),I22*Parametre!$E$11,IF(AND($AS$9-A22=1,F22-A22=2,C22="VD",J22="DAUPHIN",K22="MILT_DAUPH"),I22*Parametre!$F$11,IF(AND($AS$9=A22,F22-A22&lt;=2,C22="VD",J22="LEGER",K22="MILIT_LH"),I22*Parametre!$E$13,"")))))))))))</f>
        <v/>
      </c>
      <c r="AV22" s="34"/>
      <c r="AW22" s="31" t="str">
        <f t="shared" si="19"/>
        <v/>
      </c>
      <c r="AX22" s="32" t="str">
        <f t="shared" si="20"/>
        <v/>
      </c>
      <c r="AY22" s="32" t="str">
        <f>IF(AND($AS$9=A22,F22-A22&lt;=2,C22="VD",J22="DAUPHIN",K22=""),I22*Parametre!$E$7,IF(AND($AS$9-A22=1,F22-A22=2,C22="VD",J22="DAUPHIN",K22=""),I22*Parametre!$F$7,IF(AND($AS$9=A22,F22-A22&lt;=2,J22="DAUPHIN",OR(C22="F",C22="AF"),K22=""),I22*Parametre!$E$8,IF(AND($AS$9-A22=1,F22-A22=2,J22="DAUPHIN",OR(C22="F",C22="AF"),K22=""),I22*Parametre!$F$8,IF(AND($AS$9=A22,F22-A22&lt;=2,C22="VD",J22="LEGER",K22=""),I22*Parametre!$E$9,IF(AND($AS$9-A22=1,F22-A22=2,C22="VD",J22="LEGER",K22=""),I22*Parametre!$F$9,IF(AND($AS$9=A22,F22-A22&lt;=2,J22="LEGER",OR(C22="F",C22="AF"),K22=""),I22*Parametre!$E$10,IF(AND($AS$9-A22=1,F22-A22=2,J22="LEGER",OR(C22="F",C22="AF"),K22=""),I22*Parametre!$F$10,IF(AND($AS$9=A22,F22-A22&lt;=2,C22="VD",J22="DAUPHIN",K22="MILT_DAUPH"),I22*Parametre!$E$11,IF(AND($AS$9-A22=1,F22-A22=2,C22="VD",J22="DAUPHIN",K22="MILT_DAUPH"),I22*Parametre!$F$11,IF(AND($AS$9=A22,F22-A22&lt;=2,C22="VD",J22="LEGER",K22="MILIT_LH"),I22*Parametre!$E$13,"")))))))))))</f>
        <v/>
      </c>
      <c r="AZ22" s="34"/>
      <c r="BA22" s="31" t="str">
        <f t="shared" si="21"/>
        <v/>
      </c>
      <c r="BB22" s="32" t="str">
        <f t="shared" si="22"/>
        <v/>
      </c>
      <c r="BC22" s="32" t="str">
        <f>IF(AND($AS$9=A22,F22-A22&lt;=2,C22="VD",J22="DAUPHIN",K22=""),I22*Parametre!$E$7,IF(AND($AS$9-A22=1,F22-A22=2,C22="VD",J22="DAUPHIN",K22=""),I22*Parametre!$F$7,IF(AND($AS$9=A22,F22-A22&lt;=2,J22="DAUPHIN",OR(C22="F",C22="AF"),K22=""),I22*Parametre!$E$8,IF(AND($AS$9-A22=1,F22-A22=2,J22="DAUPHIN",OR(C22="F",C22="AF"),K22=""),I22*Parametre!$F$8,IF(AND($AS$9=A22,F22-A22&lt;=2,C22="VD",J22="LEGER",K22=""),I22*Parametre!$E$9,IF(AND($AS$9-A22=1,F22-A22=2,C22="VD",J22="LEGER",K22=""),I22*Parametre!$F$9,IF(AND($AS$9=A22,F22-A22&lt;=2,J22="LEGER",OR(C22="F",C22="AF"),K22=""),I22*Parametre!$E$10,IF(AND($AS$9-A22=1,F22-A22=2,J22="LEGER",OR(C22="F",C22="AF"),K22=""),I22*Parametre!$F$10,IF(AND($AS$9=A22,F22-A22&lt;=2,C22="VD",J22="DAUPHIN",K22="MILT_DAUPH"),I22*Parametre!$E$11,IF(AND($AS$9-A22=1,F22-A22=2,C22="VD",J22="DAUPHIN",K22="MILT_DAUPH"),I22*Parametre!$F$11,IF(AND($AS$9=A22,F22-A22&lt;=2,C22="VD",J22="LEGER",K22="MILIT_LH"),I22*Parametre!$E$13,"")))))))))))</f>
        <v/>
      </c>
      <c r="BD22" s="34"/>
      <c r="BE22" s="31" t="str">
        <f t="shared" si="23"/>
        <v/>
      </c>
      <c r="BF22" s="32" t="str">
        <f t="shared" si="24"/>
        <v/>
      </c>
      <c r="BG22" s="32" t="str">
        <f>IF(AND($AS$9=A22,F22-A22&lt;=2,C22="VD",J22="DAUPHIN",K22=""),I22*Parametre!$E$7,IF(AND($AS$9-A22=1,F22-A22=2,C22="VD",J22="DAUPHIN",K22=""),I22*Parametre!$F$7,IF(AND($AS$9=A22,F22-A22&lt;=2,J22="DAUPHIN",OR(C22="F",C22="AF"),K22=""),I22*Parametre!$E$8,IF(AND($AS$9-A22=1,F22-A22=2,J22="DAUPHIN",OR(C22="F",C22="AF"),K22=""),I22*Parametre!$F$8,IF(AND($AS$9=A22,F22-A22&lt;=2,C22="VD",J22="LEGER",K22=""),I22*Parametre!$E$9,IF(AND($AS$9-A22=1,F22-A22=2,C22="VD",J22="LEGER",K22=""),I22*Parametre!$F$9,IF(AND($AS$9=A22,F22-A22&lt;=2,J22="LEGER",OR(C22="F",C22="AF"),K22=""),I22*Parametre!$E$10,IF(AND($AS$9-A22=1,F22-A22=2,J22="LEGER",OR(C22="F",C22="AF"),K22=""),I22*Parametre!$F$10,IF(AND($AS$9=A22,F22-A22&lt;=2,C22="VD",J22="DAUPHIN",K22="MILT_DAUPH"),I22*Parametre!$E$11,IF(AND($AS$9-A22=1,F22-A22=2,C22="VD",J22="DAUPHIN",K22="MILT_DAUPH"),I22*Parametre!$F$11,IF(AND($AS$9=A22,F22-A22&lt;=2,C22="VD",J22="LEGER",K22="MILIT_LH"),I22*Parametre!$E$13,"")))))))))))</f>
        <v/>
      </c>
      <c r="BH22" s="34"/>
      <c r="BK22" s="44"/>
      <c r="BL22" s="5"/>
      <c r="BM22" s="11"/>
      <c r="BN22" s="44"/>
      <c r="BO22" s="5"/>
      <c r="BP22" s="11"/>
      <c r="BQ22" s="44"/>
      <c r="BR22" s="5"/>
      <c r="BS22" s="11"/>
    </row>
    <row r="23" spans="1:71" x14ac:dyDescent="0.25">
      <c r="A23" s="5"/>
      <c r="B23" s="5"/>
      <c r="C23" s="5"/>
      <c r="D23" s="5"/>
      <c r="E23" s="54" t="s">
        <v>10</v>
      </c>
      <c r="F23" s="5"/>
      <c r="G23" s="5"/>
      <c r="H23" s="14"/>
      <c r="I23" s="13">
        <f t="shared" si="0"/>
        <v>0</v>
      </c>
      <c r="J23" s="13"/>
      <c r="K23" s="26"/>
      <c r="L23" s="4"/>
      <c r="M23" s="31" t="str">
        <f t="shared" si="1"/>
        <v/>
      </c>
      <c r="N23" s="32" t="str">
        <f t="shared" si="2"/>
        <v/>
      </c>
      <c r="O23" s="32" t="str">
        <f>IF(AND($M$9=A23,F23-A23&lt;=2,C23="VD",J23="DAUPHIN",K23=""),I23*Parametre!$E$7,IF(AND($M$9-A23=1,F23-A23=2,C23="VD",J23="DAUPHIN",K23=""),I23*Parametre!$F$7,IF(AND($M$9=A23,F23-A23&lt;=2,J23="DAUPHIN",OR(C23="F",C23="AF"),K23=""),I23*Parametre!$E$8,IF(AND($M$9-A23=1,F23-A23=2,J23="DAUPHIN",OR(C23="F",C23="AF"),K23=""),I23*Parametre!$F$8,IF(AND($M$9=A23,F23-A23&lt;=2,C23="VD",J23="LEGER",K23=""),I23*Parametre!$E$9,IF(AND($M$9-A23=1,F23-A23=2,C23="VD",J23="LEGER",K23=""),I23*Parametre!$F$9,IF(AND($M$9=A23,F23-A23&lt;=2,J23="LEGER",OR(C23="F",C23="AF"),K23=""),I23*Parametre!$E$10,IF(AND($M$9-A23=1,F23-A23=2,J23="LEGER",OR(C23="F",C23="AF"),K23=""),I23*Parametre!$F$10,IF(AND($M$9=A23,F23-A23&lt;=2,C23="VD",J23="DAUPHIN",K23="MILT_DAUPH"),I23*Parametre!$E$11,IF(AND($M$9-A23=1,F23-A23=2,C23="VD",J23="DAUPHIN",K23="MILT_DAUPH"),I23*Parametre!$F$11,IF(AND($M$9=A23,F23-A23&lt;=2,C23="VD",J23="LEGER",K23="MILIT_LH"),I23*Parametre!$E$13,"")))))))))))</f>
        <v/>
      </c>
      <c r="P23" s="34"/>
      <c r="Q23" s="31" t="str">
        <f t="shared" si="3"/>
        <v/>
      </c>
      <c r="R23" s="32" t="str">
        <f t="shared" si="4"/>
        <v/>
      </c>
      <c r="S23" s="32" t="str">
        <f>IF(AND($M$9=A23,F23-A23&lt;=2,C23="VD",J23="DAUPHIN",K23=""),I23*Parametre!$E$7,IF(AND($M$9-A23=1,F23-A23=2,C23="VD",J23="DAUPHIN",K23=""),I23*Parametre!$F$7,IF(AND($M$9=A23,F23-A23&lt;=2,J23="DAUPHIN",OR(C23="F",C23="AF"),K23=""),I23*Parametre!$E$8,IF(AND($M$9-A23=1,F23-A23=2,J23="DAUPHIN",OR(C23="F",C23="AF"),K23=""),I23*Parametre!$F$8,IF(AND($M$9=A23,F23-A23&lt;=2,C23="VD",J23="LEGER",K23=""),I23*Parametre!$E$9,IF(AND($M$9-A23=1,F23-A23=2,C23="VD",J23="LEGER",K23=""),I23*Parametre!$F$9,IF(AND($M$9=A23,F23-A23&lt;=2,J23="LEGER",OR(C23="F",C23="AF"),K23=""),I23*Parametre!$E$10,IF(AND($M$9-A23=1,F23-A23=2,J23="LEGER",OR(C23="F",C23="AF"),K23=""),I23*Parametre!$F$10,IF(AND($M$9=A23,F23-A23&lt;=2,C23="VD",J23="DAUPHIN",K23="MILT_DAUPH"),I23*Parametre!$E$11,IF(AND($M$9-A23=1,F23-A23=2,C23="VD",J23="DAUPHIN",K23="MILT_DAUPH"),I23*Parametre!$F$11,IF(AND($M$9=A23,F23-A23&lt;=2,C23="VD",J23="LEGER",K23="MILIT_LH"),I23*Parametre!$E$13,"")))))))))))</f>
        <v/>
      </c>
      <c r="T23" s="34"/>
      <c r="U23" s="31" t="str">
        <f t="shared" si="5"/>
        <v/>
      </c>
      <c r="V23" s="32" t="str">
        <f t="shared" si="6"/>
        <v/>
      </c>
      <c r="W23" s="32" t="str">
        <f>IF(AND($M$9=A23,F23-A23&lt;=2,C23="VD",J23="DAUPHIN",K23=""),I23*Parametre!$E$7,IF(AND($M$9-A23=1,F23-A23=2,C23="VD",J23="DAUPHIN",K23=""),I23*Parametre!$F$7,IF(AND($M$9=A23,F23-A23&lt;=2,J23="DAUPHIN",OR(C23="F",C23="AF"),K23=""),I23*Parametre!$E$8,IF(AND($M$9-A23=1,F23-A23=2,J23="DAUPHIN",OR(C23="F",C23="AF"),K23=""),I23*Parametre!$F$8,IF(AND($M$9=A23,F23-A23&lt;=2,C23="VD",J23="LEGER",K23=""),I23*Parametre!$E$9,IF(AND($M$9-A23=1,F23-A23=2,C23="VD",J23="LEGER",K23=""),I23*Parametre!$F$9,IF(AND($M$9=A23,F23-A23&lt;=2,J23="LEGER",OR(C23="F",C23="AF"),K23=""),I23*Parametre!$E$10,IF(AND($M$9-A23=1,F23-A23=2,J23="LEGER",OR(C23="F",C23="AF"),K23=""),I23*Parametre!$F$10,IF(AND($M$9=A23,F23-A23&lt;=2,C23="VD",J23="DAUPHIN",K23="MILT_DAUPH"),I23*Parametre!$E$11,IF(AND($M$9-A23=1,F23-A23=2,C23="VD",J23="DAUPHIN",K23="MILT_DAUPH"),I23*Parametre!$F$11,IF(AND($M$9=A23,F23-A23&lt;=2,C23="VD",J23="LEGER",K23="MILIT_LH"),I23*Parametre!$E$13,"")))))))))))</f>
        <v/>
      </c>
      <c r="X23" s="34"/>
      <c r="Y23" s="31" t="str">
        <f t="shared" si="7"/>
        <v/>
      </c>
      <c r="Z23" s="32" t="str">
        <f t="shared" si="8"/>
        <v/>
      </c>
      <c r="AA23" s="32" t="str">
        <f>IF(AND($M$9=A23,F23-A23&lt;=2,C23="VD",J23="DAUPHIN",K23=""),I23*Parametre!$E$7,IF(AND($M$9-A23=1,F23-A23=2,C23="VD",J23="DAUPHIN",K23=""),I23*Parametre!$F$7,IF(AND($M$9=A23,F23-A23&lt;=2,J23="DAUPHIN",OR(C23="F",C23="AF"),K23=""),I23*Parametre!$E$8,IF(AND($M$9-A23=1,F23-A23=2,J23="DAUPHIN",OR(C23="F",C23="AF"),K23=""),I23*Parametre!$F$8,IF(AND($M$9=A23,F23-A23&lt;=2,C23="VD",J23="LEGER",K23=""),I23*Parametre!$E$9,IF(AND($M$9-A23=1,F23-A23=2,C23="VD",J23="LEGER",K23=""),I23*Parametre!$F$9,IF(AND($M$9=A23,F23-A23&lt;=2,J23="LEGER",OR(C23="F",C23="AF"),K23=""),I23*Parametre!$E$10,IF(AND($M$9-A23=1,F23-A23=2,J23="LEGER",OR(C23="F",C23="AF"),K23=""),I23*Parametre!$F$10,IF(AND($M$9=A23,F23-A23&lt;=2,C23="VD",J23="DAUPHIN",K23="MILT_DAUPH"),I23*Parametre!$E$11,IF(AND($M$9-A23=1,F23-A23=2,C23="VD",J23="DAUPHIN",K23="MILT_DAUPH"),I23*Parametre!$F$11,IF(AND($M$9=A23,F23-A23&lt;=2,C23="VD",J23="LEGER",K23="MILIT_LH"),I23*Parametre!$E$13,"")))))))))))</f>
        <v/>
      </c>
      <c r="AB23" s="34"/>
      <c r="AC23" s="31" t="str">
        <f t="shared" si="9"/>
        <v/>
      </c>
      <c r="AD23" s="32" t="str">
        <f t="shared" si="10"/>
        <v/>
      </c>
      <c r="AE23" s="32" t="str">
        <f>IF(AND($AC$9=A23,F23-A23&lt;=2,C23="VD",J23="DAUPHIN",K23=""),I23*Parametre!$E$7,IF(AND($AC$9-A23=1,F23-A23=2,C23="VD",J23="DAUPHIN",K23=""),I23*Parametre!$F$7,IF(AND($AC$9=A23,F23-A23&lt;=2,J23="DAUPHIN",OR(C23="F",C23="AF"),K23=""),I23*Parametre!$E$8,IF(AND($AC$9-A23=1,F23-A23=2,J23="DAUPHIN",OR(C23="F",C23="AF"),K23=""),I23*Parametre!$F$8,IF(AND($AC$9=A23,F23-A23&lt;=2,C23="VD",J23="LEGER",K23=""),I23*Parametre!$E$9,IF(AND($AC$9-A23=1,F23-A23=2,C23="VD",J23="LEGER",K23=""),I23*Parametre!$F$9,IF(AND($AC$9=A23,F23-A23&lt;=2,J23="LEGER",OR(C23="F",C23="AF"),K23=""),I23*Parametre!$E$10,IF(AND($AC$9-A23=1,F23-A23=2,J23="LEGER",OR(C23="F",C23="AF"),K23=""),I23*Parametre!$F$10,IF(AND($AC$9=A23,F23-A23&lt;=2,C23="VD",J23="DAUPHIN",K23="MILT_DAUPH"),I23*Parametre!$E$11,IF(AND($AC$9-A23=1,F23-A23=2,C23="VD",J23="DAUPHIN",K23="MILT_DAUPH"),I23*Parametre!$F$11,IF(AND($AC$9=A23,F23-A23&lt;=2,C23="VD",J23="LEGER",K23="MILIT_LH"),I23*Parametre!$E$13,"")))))))))))</f>
        <v/>
      </c>
      <c r="AF23" s="34"/>
      <c r="AG23" s="31" t="str">
        <f t="shared" si="11"/>
        <v/>
      </c>
      <c r="AH23" s="32" t="str">
        <f t="shared" si="12"/>
        <v/>
      </c>
      <c r="AI23" s="32" t="str">
        <f>IF(AND($AC$9=A23,F23-A23&lt;=2,C23="VD",J23="DAUPHIN",K23=""),I23*Parametre!$E$7,IF(AND($AC$9-A23=1,F23-A23=2,C23="VD",J23="DAUPHIN",K23=""),I23*Parametre!$F$7,IF(AND($AC$9=A23,F23-A23&lt;=2,J23="DAUPHIN",OR(C23="F",C23="AF"),K23=""),I23*Parametre!$E$8,IF(AND($AC$9-A23=1,F23-A23=2,J23="DAUPHIN",OR(C23="F",C23="AF"),K23=""),I23*Parametre!$F$8,IF(AND($AC$9=A23,F23-A23&lt;=2,C23="VD",J23="LEGER",K23=""),I23*Parametre!$E$9,IF(AND($AC$9-A23=1,F23-A23=2,C23="VD",J23="LEGER",K23=""),I23*Parametre!$F$9,IF(AND($AC$9=A23,F23-A23&lt;=2,J23="LEGER",OR(C23="F",C23="AF"),K23=""),I23*Parametre!$E$10,IF(AND($AC$9-A23=1,F23-A23=2,J23="LEGER",OR(C23="F",C23="AF"),K23=""),I23*Parametre!$F$10,IF(AND($AC$9=A23,F23-A23&lt;=2,C23="VD",J23="DAUPHIN",K23="MILT_DAUPH"),I23*Parametre!$E$11,IF(AND($AC$9-A23=1,F23-A23=2,C23="VD",J23="DAUPHIN",K23="MILT_DAUPH"),I23*Parametre!$F$11,IF(AND($AC$9=A23,F23-A23&lt;=2,C23="VD",J23="LEGER",K23="MILIT_LH"),I23*Parametre!$E$13,"")))))))))))</f>
        <v/>
      </c>
      <c r="AJ23" s="34"/>
      <c r="AK23" s="31" t="str">
        <f t="shared" si="13"/>
        <v/>
      </c>
      <c r="AL23" s="32" t="str">
        <f t="shared" si="14"/>
        <v/>
      </c>
      <c r="AM23" s="32" t="str">
        <f>IF(AND($AC$9=A23,F23-A23&lt;=2,C23="VD",J23="DAUPHIN",K23=""),I23*Parametre!$E$7,IF(AND($AC$9-A23=1,F23-A23=2,C23="VD",J23="DAUPHIN",K23=""),I23*Parametre!$F$7,IF(AND($AC$9=A23,F23-A23&lt;=2,J23="DAUPHIN",OR(C23="F",C23="AF"),K23=""),I23*Parametre!$E$8,IF(AND($AC$9-A23=1,F23-A23=2,J23="DAUPHIN",OR(C23="F",C23="AF"),K23=""),I23*Parametre!$F$8,IF(AND($AC$9=A23,F23-A23&lt;=2,C23="VD",J23="LEGER",K23=""),I23*Parametre!$E$9,IF(AND($AC$9-A23=1,F23-A23=2,C23="VD",J23="LEGER",K23=""),I23*Parametre!$F$9,IF(AND($AC$9=A23,F23-A23&lt;=2,J23="LEGER",OR(C23="F",C23="AF"),K23=""),I23*Parametre!$E$10,IF(AND($AC$9-A23=1,F23-A23=2,J23="LEGER",OR(C23="F",C23="AF"),K23=""),I23*Parametre!$F$10,IF(AND($AC$9=A23,F23-A23&lt;=2,C23="VD",J23="DAUPHIN",K23="MILT_DAUPH"),I23*Parametre!$E$11,IF(AND($AC$9-A23=1,F23-A23=2,C23="VD",J23="DAUPHIN",K23="MILT_DAUPH"),I23*Parametre!$F$11,IF(AND($AC$9=A23,F23-A23&lt;=2,C23="VD",J23="LEGER",K23="MILIT_LH"),I23*Parametre!$E$13,"")))))))))))</f>
        <v/>
      </c>
      <c r="AN23" s="34"/>
      <c r="AO23" s="31" t="str">
        <f t="shared" si="15"/>
        <v/>
      </c>
      <c r="AP23" s="32" t="str">
        <f t="shared" si="16"/>
        <v/>
      </c>
      <c r="AQ23" s="32" t="str">
        <f>IF(AND($AC$9=A23,F23-A23&lt;=2,C23="VD",J23="DAUPHIN",K23=""),I23*Parametre!$E$7,IF(AND($AC$9-A23=1,F23-A23=2,C23="VD",J23="DAUPHIN",K23=""),I23*Parametre!$F$7,IF(AND($AC$9=A23,F23-A23&lt;=2,J23="DAUPHIN",OR(C23="F",C23="AF"),K23=""),I23*Parametre!$E$8,IF(AND($AC$9-A23=1,F23-A23=2,J23="DAUPHIN",OR(C23="F",C23="AF"),K23=""),I23*Parametre!$F$8,IF(AND($AC$9=A23,F23-A23&lt;=2,C23="VD",J23="LEGER",K23=""),I23*Parametre!$E$9,IF(AND($AC$9-A23=1,F23-A23=2,C23="VD",J23="LEGER",K23=""),I23*Parametre!$F$9,IF(AND($AC$9=A23,F23-A23&lt;=2,J23="LEGER",OR(C23="F",C23="AF"),K23=""),I23*Parametre!$E$10,IF(AND($AC$9-A23=1,F23-A23=2,J23="LEGER",OR(C23="F",C23="AF"),K23=""),I23*Parametre!$F$10,IF(AND($AC$9=A23,F23-A23&lt;=2,C23="VD",J23="DAUPHIN",K23="MILT_DAUPH"),I23*Parametre!$E$11,IF(AND($AC$9-A23=1,F23-A23=2,C23="VD",J23="DAUPHIN",K23="MILT_DAUPH"),I23*Parametre!$F$11,IF(AND($AC$9=A23,F23-A23&lt;=2,C23="VD",J23="LEGER",K23="MILIT_LH"),I23*Parametre!$E$13,"")))))))))))</f>
        <v/>
      </c>
      <c r="AR23" s="34"/>
      <c r="AS23" s="31" t="str">
        <f t="shared" si="17"/>
        <v/>
      </c>
      <c r="AT23" s="32" t="str">
        <f t="shared" si="18"/>
        <v/>
      </c>
      <c r="AU23" s="32" t="str">
        <f>IF(AND($AS$9=A23,F23-A23&lt;=2,C23="VD",J23="DAUPHIN",K23=""),I23*Parametre!$E$7,IF(AND($AS$9-A23=1,F23-A23=2,C23="VD",J23="DAUPHIN",K23=""),I23*Parametre!$F$7,IF(AND($AS$9=A23,F23-A23&lt;=2,J23="DAUPHIN",OR(C23="F",C23="AF"),K23=""),I23*Parametre!$E$8,IF(AND($AS$9-A23=1,F23-A23=2,J23="DAUPHIN",OR(C23="F",C23="AF"),K23=""),I23*Parametre!$F$8,IF(AND($AS$9=A23,F23-A23&lt;=2,C23="VD",J23="LEGER",K23=""),I23*Parametre!$E$9,IF(AND($AS$9-A23=1,F23-A23=2,C23="VD",J23="LEGER",K23=""),I23*Parametre!$F$9,IF(AND($AS$9=A23,F23-A23&lt;=2,J23="LEGER",OR(C23="F",C23="AF"),K23=""),I23*Parametre!$E$10,IF(AND($AS$9-A23=1,F23-A23=2,J23="LEGER",OR(C23="F",C23="AF"),K23=""),I23*Parametre!$F$10,IF(AND($AS$9=A23,F23-A23&lt;=2,C23="VD",J23="DAUPHIN",K23="MILT_DAUPH"),I23*Parametre!$E$11,IF(AND($AS$9-A23=1,F23-A23=2,C23="VD",J23="DAUPHIN",K23="MILT_DAUPH"),I23*Parametre!$F$11,IF(AND($AS$9=A23,F23-A23&lt;=2,C23="VD",J23="LEGER",K23="MILIT_LH"),I23*Parametre!$E$13,"")))))))))))</f>
        <v/>
      </c>
      <c r="AV23" s="34"/>
      <c r="AW23" s="31" t="str">
        <f t="shared" si="19"/>
        <v/>
      </c>
      <c r="AX23" s="32" t="str">
        <f t="shared" si="20"/>
        <v/>
      </c>
      <c r="AY23" s="32" t="str">
        <f>IF(AND($AS$9=A23,F23-A23&lt;=2,C23="VD",J23="DAUPHIN",K23=""),I23*Parametre!$E$7,IF(AND($AS$9-A23=1,F23-A23=2,C23="VD",J23="DAUPHIN",K23=""),I23*Parametre!$F$7,IF(AND($AS$9=A23,F23-A23&lt;=2,J23="DAUPHIN",OR(C23="F",C23="AF"),K23=""),I23*Parametre!$E$8,IF(AND($AS$9-A23=1,F23-A23=2,J23="DAUPHIN",OR(C23="F",C23="AF"),K23=""),I23*Parametre!$F$8,IF(AND($AS$9=A23,F23-A23&lt;=2,C23="VD",J23="LEGER",K23=""),I23*Parametre!$E$9,IF(AND($AS$9-A23=1,F23-A23=2,C23="VD",J23="LEGER",K23=""),I23*Parametre!$F$9,IF(AND($AS$9=A23,F23-A23&lt;=2,J23="LEGER",OR(C23="F",C23="AF"),K23=""),I23*Parametre!$E$10,IF(AND($AS$9-A23=1,F23-A23=2,J23="LEGER",OR(C23="F",C23="AF"),K23=""),I23*Parametre!$F$10,IF(AND($AS$9=A23,F23-A23&lt;=2,C23="VD",J23="DAUPHIN",K23="MILT_DAUPH"),I23*Parametre!$E$11,IF(AND($AS$9-A23=1,F23-A23=2,C23="VD",J23="DAUPHIN",K23="MILT_DAUPH"),I23*Parametre!$F$11,IF(AND($AS$9=A23,F23-A23&lt;=2,C23="VD",J23="LEGER",K23="MILIT_LH"),I23*Parametre!$E$13,"")))))))))))</f>
        <v/>
      </c>
      <c r="AZ23" s="34"/>
      <c r="BA23" s="31" t="str">
        <f t="shared" si="21"/>
        <v/>
      </c>
      <c r="BB23" s="32" t="str">
        <f t="shared" si="22"/>
        <v/>
      </c>
      <c r="BC23" s="32" t="str">
        <f>IF(AND($AS$9=A23,F23-A23&lt;=2,C23="VD",J23="DAUPHIN",K23=""),I23*Parametre!$E$7,IF(AND($AS$9-A23=1,F23-A23=2,C23="VD",J23="DAUPHIN",K23=""),I23*Parametre!$F$7,IF(AND($AS$9=A23,F23-A23&lt;=2,J23="DAUPHIN",OR(C23="F",C23="AF"),K23=""),I23*Parametre!$E$8,IF(AND($AS$9-A23=1,F23-A23=2,J23="DAUPHIN",OR(C23="F",C23="AF"),K23=""),I23*Parametre!$F$8,IF(AND($AS$9=A23,F23-A23&lt;=2,C23="VD",J23="LEGER",K23=""),I23*Parametre!$E$9,IF(AND($AS$9-A23=1,F23-A23=2,C23="VD",J23="LEGER",K23=""),I23*Parametre!$F$9,IF(AND($AS$9=A23,F23-A23&lt;=2,J23="LEGER",OR(C23="F",C23="AF"),K23=""),I23*Parametre!$E$10,IF(AND($AS$9-A23=1,F23-A23=2,J23="LEGER",OR(C23="F",C23="AF"),K23=""),I23*Parametre!$F$10,IF(AND($AS$9=A23,F23-A23&lt;=2,C23="VD",J23="DAUPHIN",K23="MILT_DAUPH"),I23*Parametre!$E$11,IF(AND($AS$9-A23=1,F23-A23=2,C23="VD",J23="DAUPHIN",K23="MILT_DAUPH"),I23*Parametre!$F$11,IF(AND($AS$9=A23,F23-A23&lt;=2,C23="VD",J23="LEGER",K23="MILIT_LH"),I23*Parametre!$E$13,"")))))))))))</f>
        <v/>
      </c>
      <c r="BD23" s="34"/>
      <c r="BE23" s="31" t="str">
        <f t="shared" si="23"/>
        <v/>
      </c>
      <c r="BF23" s="32" t="str">
        <f t="shared" si="24"/>
        <v/>
      </c>
      <c r="BG23" s="32" t="str">
        <f>IF(AND($AS$9=A23,F23-A23&lt;=2,C23="VD",J23="DAUPHIN",K23=""),I23*Parametre!$E$7,IF(AND($AS$9-A23=1,F23-A23=2,C23="VD",J23="DAUPHIN",K23=""),I23*Parametre!$F$7,IF(AND($AS$9=A23,F23-A23&lt;=2,J23="DAUPHIN",OR(C23="F",C23="AF"),K23=""),I23*Parametre!$E$8,IF(AND($AS$9-A23=1,F23-A23=2,J23="DAUPHIN",OR(C23="F",C23="AF"),K23=""),I23*Parametre!$F$8,IF(AND($AS$9=A23,F23-A23&lt;=2,C23="VD",J23="LEGER",K23=""),I23*Parametre!$E$9,IF(AND($AS$9-A23=1,F23-A23=2,C23="VD",J23="LEGER",K23=""),I23*Parametre!$F$9,IF(AND($AS$9=A23,F23-A23&lt;=2,J23="LEGER",OR(C23="F",C23="AF"),K23=""),I23*Parametre!$E$10,IF(AND($AS$9-A23=1,F23-A23=2,J23="LEGER",OR(C23="F",C23="AF"),K23=""),I23*Parametre!$F$10,IF(AND($AS$9=A23,F23-A23&lt;=2,C23="VD",J23="DAUPHIN",K23="MILT_DAUPH"),I23*Parametre!$E$11,IF(AND($AS$9-A23=1,F23-A23=2,C23="VD",J23="DAUPHIN",K23="MILT_DAUPH"),I23*Parametre!$F$11,IF(AND($AS$9=A23,F23-A23&lt;=2,C23="VD",J23="LEGER",K23="MILIT_LH"),I23*Parametre!$E$13,"")))))))))))</f>
        <v/>
      </c>
      <c r="BH23" s="34"/>
      <c r="BK23" s="44"/>
      <c r="BL23" s="5"/>
      <c r="BM23" s="11"/>
      <c r="BN23" s="44"/>
      <c r="BO23" s="5"/>
      <c r="BP23" s="11"/>
      <c r="BQ23" s="44"/>
      <c r="BR23" s="5"/>
      <c r="BS23" s="11"/>
    </row>
    <row r="24" spans="1:71" x14ac:dyDescent="0.25">
      <c r="A24" s="5"/>
      <c r="B24" s="5"/>
      <c r="C24" s="5"/>
      <c r="D24" s="5"/>
      <c r="E24" s="54" t="s">
        <v>10</v>
      </c>
      <c r="F24" s="5"/>
      <c r="G24" s="5"/>
      <c r="H24" s="14"/>
      <c r="I24" s="13">
        <f t="shared" si="0"/>
        <v>0</v>
      </c>
      <c r="J24" s="13"/>
      <c r="K24" s="26"/>
      <c r="L24" s="4"/>
      <c r="M24" s="31" t="str">
        <f t="shared" si="1"/>
        <v/>
      </c>
      <c r="N24" s="32" t="str">
        <f t="shared" si="2"/>
        <v/>
      </c>
      <c r="O24" s="32" t="str">
        <f>IF(AND($M$9=A24,F24-A24&lt;=2,C24="VD",J24="DAUPHIN",K24=""),I24*Parametre!$E$7,IF(AND($M$9-A24=1,F24-A24=2,C24="VD",J24="DAUPHIN",K24=""),I24*Parametre!$F$7,IF(AND($M$9=A24,F24-A24&lt;=2,J24="DAUPHIN",OR(C24="F",C24="AF"),K24=""),I24*Parametre!$E$8,IF(AND($M$9-A24=1,F24-A24=2,J24="DAUPHIN",OR(C24="F",C24="AF"),K24=""),I24*Parametre!$F$8,IF(AND($M$9=A24,F24-A24&lt;=2,C24="VD",J24="LEGER",K24=""),I24*Parametre!$E$9,IF(AND($M$9-A24=1,F24-A24=2,C24="VD",J24="LEGER",K24=""),I24*Parametre!$F$9,IF(AND($M$9=A24,F24-A24&lt;=2,J24="LEGER",OR(C24="F",C24="AF"),K24=""),I24*Parametre!$E$10,IF(AND($M$9-A24=1,F24-A24=2,J24="LEGER",OR(C24="F",C24="AF"),K24=""),I24*Parametre!$F$10,IF(AND($M$9=A24,F24-A24&lt;=2,C24="VD",J24="DAUPHIN",K24="MILT_DAUPH"),I24*Parametre!$E$11,IF(AND($M$9-A24=1,F24-A24=2,C24="VD",J24="DAUPHIN",K24="MILT_DAUPH"),I24*Parametre!$F$11,IF(AND($M$9=A24,F24-A24&lt;=2,C24="VD",J24="LEGER",K24="MILIT_LH"),I24*Parametre!$E$13,"")))))))))))</f>
        <v/>
      </c>
      <c r="P24" s="34"/>
      <c r="Q24" s="31" t="str">
        <f t="shared" si="3"/>
        <v/>
      </c>
      <c r="R24" s="32" t="str">
        <f t="shared" si="4"/>
        <v/>
      </c>
      <c r="S24" s="32" t="str">
        <f>IF(AND($M$9=A24,F24-A24&lt;=2,C24="VD",J24="DAUPHIN",K24=""),I24*Parametre!$E$7,IF(AND($M$9-A24=1,F24-A24=2,C24="VD",J24="DAUPHIN",K24=""),I24*Parametre!$F$7,IF(AND($M$9=A24,F24-A24&lt;=2,J24="DAUPHIN",OR(C24="F",C24="AF"),K24=""),I24*Parametre!$E$8,IF(AND($M$9-A24=1,F24-A24=2,J24="DAUPHIN",OR(C24="F",C24="AF"),K24=""),I24*Parametre!$F$8,IF(AND($M$9=A24,F24-A24&lt;=2,C24="VD",J24="LEGER",K24=""),I24*Parametre!$E$9,IF(AND($M$9-A24=1,F24-A24=2,C24="VD",J24="LEGER",K24=""),I24*Parametre!$F$9,IF(AND($M$9=A24,F24-A24&lt;=2,J24="LEGER",OR(C24="F",C24="AF"),K24=""),I24*Parametre!$E$10,IF(AND($M$9-A24=1,F24-A24=2,J24="LEGER",OR(C24="F",C24="AF"),K24=""),I24*Parametre!$F$10,IF(AND($M$9=A24,F24-A24&lt;=2,C24="VD",J24="DAUPHIN",K24="MILT_DAUPH"),I24*Parametre!$E$11,IF(AND($M$9-A24=1,F24-A24=2,C24="VD",J24="DAUPHIN",K24="MILT_DAUPH"),I24*Parametre!$F$11,IF(AND($M$9=A24,F24-A24&lt;=2,C24="VD",J24="LEGER",K24="MILIT_LH"),I24*Parametre!$E$13,"")))))))))))</f>
        <v/>
      </c>
      <c r="T24" s="34"/>
      <c r="U24" s="31" t="str">
        <f t="shared" si="5"/>
        <v/>
      </c>
      <c r="V24" s="32" t="str">
        <f t="shared" si="6"/>
        <v/>
      </c>
      <c r="W24" s="32" t="str">
        <f>IF(AND($M$9=A24,F24-A24&lt;=2,C24="VD",J24="DAUPHIN",K24=""),I24*Parametre!$E$7,IF(AND($M$9-A24=1,F24-A24=2,C24="VD",J24="DAUPHIN",K24=""),I24*Parametre!$F$7,IF(AND($M$9=A24,F24-A24&lt;=2,J24="DAUPHIN",OR(C24="F",C24="AF"),K24=""),I24*Parametre!$E$8,IF(AND($M$9-A24=1,F24-A24=2,J24="DAUPHIN",OR(C24="F",C24="AF"),K24=""),I24*Parametre!$F$8,IF(AND($M$9=A24,F24-A24&lt;=2,C24="VD",J24="LEGER",K24=""),I24*Parametre!$E$9,IF(AND($M$9-A24=1,F24-A24=2,C24="VD",J24="LEGER",K24=""),I24*Parametre!$F$9,IF(AND($M$9=A24,F24-A24&lt;=2,J24="LEGER",OR(C24="F",C24="AF"),K24=""),I24*Parametre!$E$10,IF(AND($M$9-A24=1,F24-A24=2,J24="LEGER",OR(C24="F",C24="AF"),K24=""),I24*Parametre!$F$10,IF(AND($M$9=A24,F24-A24&lt;=2,C24="VD",J24="DAUPHIN",K24="MILT_DAUPH"),I24*Parametre!$E$11,IF(AND($M$9-A24=1,F24-A24=2,C24="VD",J24="DAUPHIN",K24="MILT_DAUPH"),I24*Parametre!$F$11,IF(AND($M$9=A24,F24-A24&lt;=2,C24="VD",J24="LEGER",K24="MILIT_LH"),I24*Parametre!$E$13,"")))))))))))</f>
        <v/>
      </c>
      <c r="X24" s="34"/>
      <c r="Y24" s="31" t="str">
        <f t="shared" si="7"/>
        <v/>
      </c>
      <c r="Z24" s="32" t="str">
        <f t="shared" si="8"/>
        <v/>
      </c>
      <c r="AA24" s="32" t="str">
        <f>IF(AND($M$9=A24,F24-A24&lt;=2,C24="VD",J24="DAUPHIN",K24=""),I24*Parametre!$E$7,IF(AND($M$9-A24=1,F24-A24=2,C24="VD",J24="DAUPHIN",K24=""),I24*Parametre!$F$7,IF(AND($M$9=A24,F24-A24&lt;=2,J24="DAUPHIN",OR(C24="F",C24="AF"),K24=""),I24*Parametre!$E$8,IF(AND($M$9-A24=1,F24-A24=2,J24="DAUPHIN",OR(C24="F",C24="AF"),K24=""),I24*Parametre!$F$8,IF(AND($M$9=A24,F24-A24&lt;=2,C24="VD",J24="LEGER",K24=""),I24*Parametre!$E$9,IF(AND($M$9-A24=1,F24-A24=2,C24="VD",J24="LEGER",K24=""),I24*Parametre!$F$9,IF(AND($M$9=A24,F24-A24&lt;=2,J24="LEGER",OR(C24="F",C24="AF"),K24=""),I24*Parametre!$E$10,IF(AND($M$9-A24=1,F24-A24=2,J24="LEGER",OR(C24="F",C24="AF"),K24=""),I24*Parametre!$F$10,IF(AND($M$9=A24,F24-A24&lt;=2,C24="VD",J24="DAUPHIN",K24="MILT_DAUPH"),I24*Parametre!$E$11,IF(AND($M$9-A24=1,F24-A24=2,C24="VD",J24="DAUPHIN",K24="MILT_DAUPH"),I24*Parametre!$F$11,IF(AND($M$9=A24,F24-A24&lt;=2,C24="VD",J24="LEGER",K24="MILIT_LH"),I24*Parametre!$E$13,"")))))))))))</f>
        <v/>
      </c>
      <c r="AB24" s="34"/>
      <c r="AC24" s="31" t="str">
        <f t="shared" si="9"/>
        <v/>
      </c>
      <c r="AD24" s="32" t="str">
        <f t="shared" si="10"/>
        <v/>
      </c>
      <c r="AE24" s="32" t="str">
        <f>IF(AND($AC$9=A24,F24-A24&lt;=2,C24="VD",J24="DAUPHIN",K24=""),I24*Parametre!$E$7,IF(AND($AC$9-A24=1,F24-A24=2,C24="VD",J24="DAUPHIN",K24=""),I24*Parametre!$F$7,IF(AND($AC$9=A24,F24-A24&lt;=2,J24="DAUPHIN",OR(C24="F",C24="AF"),K24=""),I24*Parametre!$E$8,IF(AND($AC$9-A24=1,F24-A24=2,J24="DAUPHIN",OR(C24="F",C24="AF"),K24=""),I24*Parametre!$F$8,IF(AND($AC$9=A24,F24-A24&lt;=2,C24="VD",J24="LEGER",K24=""),I24*Parametre!$E$9,IF(AND($AC$9-A24=1,F24-A24=2,C24="VD",J24="LEGER",K24=""),I24*Parametre!$F$9,IF(AND($AC$9=A24,F24-A24&lt;=2,J24="LEGER",OR(C24="F",C24="AF"),K24=""),I24*Parametre!$E$10,IF(AND($AC$9-A24=1,F24-A24=2,J24="LEGER",OR(C24="F",C24="AF"),K24=""),I24*Parametre!$F$10,IF(AND($AC$9=A24,F24-A24&lt;=2,C24="VD",J24="DAUPHIN",K24="MILT_DAUPH"),I24*Parametre!$E$11,IF(AND($AC$9-A24=1,F24-A24=2,C24="VD",J24="DAUPHIN",K24="MILT_DAUPH"),I24*Parametre!$F$11,IF(AND($AC$9=A24,F24-A24&lt;=2,C24="VD",J24="LEGER",K24="MILIT_LH"),I24*Parametre!$E$13,"")))))))))))</f>
        <v/>
      </c>
      <c r="AF24" s="34"/>
      <c r="AG24" s="31" t="str">
        <f t="shared" si="11"/>
        <v/>
      </c>
      <c r="AH24" s="32" t="str">
        <f t="shared" si="12"/>
        <v/>
      </c>
      <c r="AI24" s="32" t="str">
        <f>IF(AND($AC$9=A24,F24-A24&lt;=2,C24="VD",J24="DAUPHIN",K24=""),I24*Parametre!$E$7,IF(AND($AC$9-A24=1,F24-A24=2,C24="VD",J24="DAUPHIN",K24=""),I24*Parametre!$F$7,IF(AND($AC$9=A24,F24-A24&lt;=2,J24="DAUPHIN",OR(C24="F",C24="AF"),K24=""),I24*Parametre!$E$8,IF(AND($AC$9-A24=1,F24-A24=2,J24="DAUPHIN",OR(C24="F",C24="AF"),K24=""),I24*Parametre!$F$8,IF(AND($AC$9=A24,F24-A24&lt;=2,C24="VD",J24="LEGER",K24=""),I24*Parametre!$E$9,IF(AND($AC$9-A24=1,F24-A24=2,C24="VD",J24="LEGER",K24=""),I24*Parametre!$F$9,IF(AND($AC$9=A24,F24-A24&lt;=2,J24="LEGER",OR(C24="F",C24="AF"),K24=""),I24*Parametre!$E$10,IF(AND($AC$9-A24=1,F24-A24=2,J24="LEGER",OR(C24="F",C24="AF"),K24=""),I24*Parametre!$F$10,IF(AND($AC$9=A24,F24-A24&lt;=2,C24="VD",J24="DAUPHIN",K24="MILT_DAUPH"),I24*Parametre!$E$11,IF(AND($AC$9-A24=1,F24-A24=2,C24="VD",J24="DAUPHIN",K24="MILT_DAUPH"),I24*Parametre!$F$11,IF(AND($AC$9=A24,F24-A24&lt;=2,C24="VD",J24="LEGER",K24="MILIT_LH"),I24*Parametre!$E$13,"")))))))))))</f>
        <v/>
      </c>
      <c r="AJ24" s="34"/>
      <c r="AK24" s="31" t="str">
        <f t="shared" si="13"/>
        <v/>
      </c>
      <c r="AL24" s="32" t="str">
        <f t="shared" si="14"/>
        <v/>
      </c>
      <c r="AM24" s="32" t="str">
        <f>IF(AND($AC$9=A24,F24-A24&lt;=2,C24="VD",J24="DAUPHIN",K24=""),I24*Parametre!$E$7,IF(AND($AC$9-A24=1,F24-A24=2,C24="VD",J24="DAUPHIN",K24=""),I24*Parametre!$F$7,IF(AND($AC$9=A24,F24-A24&lt;=2,J24="DAUPHIN",OR(C24="F",C24="AF"),K24=""),I24*Parametre!$E$8,IF(AND($AC$9-A24=1,F24-A24=2,J24="DAUPHIN",OR(C24="F",C24="AF"),K24=""),I24*Parametre!$F$8,IF(AND($AC$9=A24,F24-A24&lt;=2,C24="VD",J24="LEGER",K24=""),I24*Parametre!$E$9,IF(AND($AC$9-A24=1,F24-A24=2,C24="VD",J24="LEGER",K24=""),I24*Parametre!$F$9,IF(AND($AC$9=A24,F24-A24&lt;=2,J24="LEGER",OR(C24="F",C24="AF"),K24=""),I24*Parametre!$E$10,IF(AND($AC$9-A24=1,F24-A24=2,J24="LEGER",OR(C24="F",C24="AF"),K24=""),I24*Parametre!$F$10,IF(AND($AC$9=A24,F24-A24&lt;=2,C24="VD",J24="DAUPHIN",K24="MILT_DAUPH"),I24*Parametre!$E$11,IF(AND($AC$9-A24=1,F24-A24=2,C24="VD",J24="DAUPHIN",K24="MILT_DAUPH"),I24*Parametre!$F$11,IF(AND($AC$9=A24,F24-A24&lt;=2,C24="VD",J24="LEGER",K24="MILIT_LH"),I24*Parametre!$E$13,"")))))))))))</f>
        <v/>
      </c>
      <c r="AN24" s="34"/>
      <c r="AO24" s="31" t="str">
        <f t="shared" si="15"/>
        <v/>
      </c>
      <c r="AP24" s="32" t="str">
        <f t="shared" si="16"/>
        <v/>
      </c>
      <c r="AQ24" s="32" t="str">
        <f>IF(AND($AC$9=A24,F24-A24&lt;=2,C24="VD",J24="DAUPHIN",K24=""),I24*Parametre!$E$7,IF(AND($AC$9-A24=1,F24-A24=2,C24="VD",J24="DAUPHIN",K24=""),I24*Parametre!$F$7,IF(AND($AC$9=A24,F24-A24&lt;=2,J24="DAUPHIN",OR(C24="F",C24="AF"),K24=""),I24*Parametre!$E$8,IF(AND($AC$9-A24=1,F24-A24=2,J24="DAUPHIN",OR(C24="F",C24="AF"),K24=""),I24*Parametre!$F$8,IF(AND($AC$9=A24,F24-A24&lt;=2,C24="VD",J24="LEGER",K24=""),I24*Parametre!$E$9,IF(AND($AC$9-A24=1,F24-A24=2,C24="VD",J24="LEGER",K24=""),I24*Parametre!$F$9,IF(AND($AC$9=A24,F24-A24&lt;=2,J24="LEGER",OR(C24="F",C24="AF"),K24=""),I24*Parametre!$E$10,IF(AND($AC$9-A24=1,F24-A24=2,J24="LEGER",OR(C24="F",C24="AF"),K24=""),I24*Parametre!$F$10,IF(AND($AC$9=A24,F24-A24&lt;=2,C24="VD",J24="DAUPHIN",K24="MILT_DAUPH"),I24*Parametre!$E$11,IF(AND($AC$9-A24=1,F24-A24=2,C24="VD",J24="DAUPHIN",K24="MILT_DAUPH"),I24*Parametre!$F$11,IF(AND($AC$9=A24,F24-A24&lt;=2,C24="VD",J24="LEGER",K24="MILIT_LH"),I24*Parametre!$E$13,"")))))))))))</f>
        <v/>
      </c>
      <c r="AR24" s="34"/>
      <c r="AS24" s="31" t="str">
        <f t="shared" si="17"/>
        <v/>
      </c>
      <c r="AT24" s="32" t="str">
        <f t="shared" si="18"/>
        <v/>
      </c>
      <c r="AU24" s="32" t="str">
        <f>IF(AND($AS$9=A24,F24-A24&lt;=2,C24="VD",J24="DAUPHIN",K24=""),I24*Parametre!$E$7,IF(AND($AS$9-A24=1,F24-A24=2,C24="VD",J24="DAUPHIN",K24=""),I24*Parametre!$F$7,IF(AND($AS$9=A24,F24-A24&lt;=2,J24="DAUPHIN",OR(C24="F",C24="AF"),K24=""),I24*Parametre!$E$8,IF(AND($AS$9-A24=1,F24-A24=2,J24="DAUPHIN",OR(C24="F",C24="AF"),K24=""),I24*Parametre!$F$8,IF(AND($AS$9=A24,F24-A24&lt;=2,C24="VD",J24="LEGER",K24=""),I24*Parametre!$E$9,IF(AND($AS$9-A24=1,F24-A24=2,C24="VD",J24="LEGER",K24=""),I24*Parametre!$F$9,IF(AND($AS$9=A24,F24-A24&lt;=2,J24="LEGER",OR(C24="F",C24="AF"),K24=""),I24*Parametre!$E$10,IF(AND($AS$9-A24=1,F24-A24=2,J24="LEGER",OR(C24="F",C24="AF"),K24=""),I24*Parametre!$F$10,IF(AND($AS$9=A24,F24-A24&lt;=2,C24="VD",J24="DAUPHIN",K24="MILT_DAUPH"),I24*Parametre!$E$11,IF(AND($AS$9-A24=1,F24-A24=2,C24="VD",J24="DAUPHIN",K24="MILT_DAUPH"),I24*Parametre!$F$11,IF(AND($AS$9=A24,F24-A24&lt;=2,C24="VD",J24="LEGER",K24="MILIT_LH"),I24*Parametre!$E$13,"")))))))))))</f>
        <v/>
      </c>
      <c r="AV24" s="34"/>
      <c r="AW24" s="31" t="str">
        <f t="shared" si="19"/>
        <v/>
      </c>
      <c r="AX24" s="32" t="str">
        <f t="shared" si="20"/>
        <v/>
      </c>
      <c r="AY24" s="32" t="str">
        <f>IF(AND($AS$9=A24,F24-A24&lt;=2,C24="VD",J24="DAUPHIN",K24=""),I24*Parametre!$E$7,IF(AND($AS$9-A24=1,F24-A24=2,C24="VD",J24="DAUPHIN",K24=""),I24*Parametre!$F$7,IF(AND($AS$9=A24,F24-A24&lt;=2,J24="DAUPHIN",OR(C24="F",C24="AF"),K24=""),I24*Parametre!$E$8,IF(AND($AS$9-A24=1,F24-A24=2,J24="DAUPHIN",OR(C24="F",C24="AF"),K24=""),I24*Parametre!$F$8,IF(AND($AS$9=A24,F24-A24&lt;=2,C24="VD",J24="LEGER",K24=""),I24*Parametre!$E$9,IF(AND($AS$9-A24=1,F24-A24=2,C24="VD",J24="LEGER",K24=""),I24*Parametre!$F$9,IF(AND($AS$9=A24,F24-A24&lt;=2,J24="LEGER",OR(C24="F",C24="AF"),K24=""),I24*Parametre!$E$10,IF(AND($AS$9-A24=1,F24-A24=2,J24="LEGER",OR(C24="F",C24="AF"),K24=""),I24*Parametre!$F$10,IF(AND($AS$9=A24,F24-A24&lt;=2,C24="VD",J24="DAUPHIN",K24="MILT_DAUPH"),I24*Parametre!$E$11,IF(AND($AS$9-A24=1,F24-A24=2,C24="VD",J24="DAUPHIN",K24="MILT_DAUPH"),I24*Parametre!$F$11,IF(AND($AS$9=A24,F24-A24&lt;=2,C24="VD",J24="LEGER",K24="MILIT_LH"),I24*Parametre!$E$13,"")))))))))))</f>
        <v/>
      </c>
      <c r="AZ24" s="34"/>
      <c r="BA24" s="31" t="str">
        <f t="shared" si="21"/>
        <v/>
      </c>
      <c r="BB24" s="32" t="str">
        <f t="shared" si="22"/>
        <v/>
      </c>
      <c r="BC24" s="32" t="str">
        <f>IF(AND($AS$9=A24,F24-A24&lt;=2,C24="VD",J24="DAUPHIN",K24=""),I24*Parametre!$E$7,IF(AND($AS$9-A24=1,F24-A24=2,C24="VD",J24="DAUPHIN",K24=""),I24*Parametre!$F$7,IF(AND($AS$9=A24,F24-A24&lt;=2,J24="DAUPHIN",OR(C24="F",C24="AF"),K24=""),I24*Parametre!$E$8,IF(AND($AS$9-A24=1,F24-A24=2,J24="DAUPHIN",OR(C24="F",C24="AF"),K24=""),I24*Parametre!$F$8,IF(AND($AS$9=A24,F24-A24&lt;=2,C24="VD",J24="LEGER",K24=""),I24*Parametre!$E$9,IF(AND($AS$9-A24=1,F24-A24=2,C24="VD",J24="LEGER",K24=""),I24*Parametre!$F$9,IF(AND($AS$9=A24,F24-A24&lt;=2,J24="LEGER",OR(C24="F",C24="AF"),K24=""),I24*Parametre!$E$10,IF(AND($AS$9-A24=1,F24-A24=2,J24="LEGER",OR(C24="F",C24="AF"),K24=""),I24*Parametre!$F$10,IF(AND($AS$9=A24,F24-A24&lt;=2,C24="VD",J24="DAUPHIN",K24="MILT_DAUPH"),I24*Parametre!$E$11,IF(AND($AS$9-A24=1,F24-A24=2,C24="VD",J24="DAUPHIN",K24="MILT_DAUPH"),I24*Parametre!$F$11,IF(AND($AS$9=A24,F24-A24&lt;=2,C24="VD",J24="LEGER",K24="MILIT_LH"),I24*Parametre!$E$13,"")))))))))))</f>
        <v/>
      </c>
      <c r="BD24" s="34"/>
      <c r="BE24" s="31" t="str">
        <f t="shared" si="23"/>
        <v/>
      </c>
      <c r="BF24" s="32" t="str">
        <f t="shared" si="24"/>
        <v/>
      </c>
      <c r="BG24" s="32" t="str">
        <f>IF(AND($AS$9=A24,F24-A24&lt;=2,C24="VD",J24="DAUPHIN",K24=""),I24*Parametre!$E$7,IF(AND($AS$9-A24=1,F24-A24=2,C24="VD",J24="DAUPHIN",K24=""),I24*Parametre!$F$7,IF(AND($AS$9=A24,F24-A24&lt;=2,J24="DAUPHIN",OR(C24="F",C24="AF"),K24=""),I24*Parametre!$E$8,IF(AND($AS$9-A24=1,F24-A24=2,J24="DAUPHIN",OR(C24="F",C24="AF"),K24=""),I24*Parametre!$F$8,IF(AND($AS$9=A24,F24-A24&lt;=2,C24="VD",J24="LEGER",K24=""),I24*Parametre!$E$9,IF(AND($AS$9-A24=1,F24-A24=2,C24="VD",J24="LEGER",K24=""),I24*Parametre!$F$9,IF(AND($AS$9=A24,F24-A24&lt;=2,J24="LEGER",OR(C24="F",C24="AF"),K24=""),I24*Parametre!$E$10,IF(AND($AS$9-A24=1,F24-A24=2,J24="LEGER",OR(C24="F",C24="AF"),K24=""),I24*Parametre!$F$10,IF(AND($AS$9=A24,F24-A24&lt;=2,C24="VD",J24="DAUPHIN",K24="MILT_DAUPH"),I24*Parametre!$E$11,IF(AND($AS$9-A24=1,F24-A24=2,C24="VD",J24="DAUPHIN",K24="MILT_DAUPH"),I24*Parametre!$F$11,IF(AND($AS$9=A24,F24-A24&lt;=2,C24="VD",J24="LEGER",K24="MILIT_LH"),I24*Parametre!$E$13,"")))))))))))</f>
        <v/>
      </c>
      <c r="BH24" s="34"/>
      <c r="BK24" s="44"/>
      <c r="BL24" s="5"/>
      <c r="BM24" s="11"/>
      <c r="BN24" s="44"/>
      <c r="BO24" s="5"/>
      <c r="BP24" s="11"/>
      <c r="BQ24" s="44"/>
      <c r="BR24" s="5"/>
      <c r="BS24" s="11"/>
    </row>
    <row r="25" spans="1:71" x14ac:dyDescent="0.25">
      <c r="A25" s="5"/>
      <c r="B25" s="5"/>
      <c r="C25" s="5"/>
      <c r="D25" s="5"/>
      <c r="E25" s="54" t="s">
        <v>10</v>
      </c>
      <c r="F25" s="5"/>
      <c r="G25" s="5"/>
      <c r="H25" s="14"/>
      <c r="I25" s="13">
        <f t="shared" si="0"/>
        <v>0</v>
      </c>
      <c r="J25" s="13"/>
      <c r="K25" s="26"/>
      <c r="L25" s="4"/>
      <c r="M25" s="31" t="str">
        <f t="shared" si="1"/>
        <v/>
      </c>
      <c r="N25" s="32" t="str">
        <f t="shared" si="2"/>
        <v/>
      </c>
      <c r="O25" s="32" t="str">
        <f>IF(AND($M$9=A25,F25-A25&lt;=2,C25="VD",J25="DAUPHIN",K25=""),I25*Parametre!$E$7,IF(AND($M$9-A25=1,F25-A25=2,C25="VD",J25="DAUPHIN",K25=""),I25*Parametre!$F$7,IF(AND($M$9=A25,F25-A25&lt;=2,J25="DAUPHIN",OR(C25="F",C25="AF"),K25=""),I25*Parametre!$E$8,IF(AND($M$9-A25=1,F25-A25=2,J25="DAUPHIN",OR(C25="F",C25="AF"),K25=""),I25*Parametre!$F$8,IF(AND($M$9=A25,F25-A25&lt;=2,C25="VD",J25="LEGER",K25=""),I25*Parametre!$E$9,IF(AND($M$9-A25=1,F25-A25=2,C25="VD",J25="LEGER",K25=""),I25*Parametre!$F$9,IF(AND($M$9=A25,F25-A25&lt;=2,J25="LEGER",OR(C25="F",C25="AF"),K25=""),I25*Parametre!$E$10,IF(AND($M$9-A25=1,F25-A25=2,J25="LEGER",OR(C25="F",C25="AF"),K25=""),I25*Parametre!$F$10,IF(AND($M$9=A25,F25-A25&lt;=2,C25="VD",J25="DAUPHIN",K25="MILT_DAUPH"),I25*Parametre!$E$11,IF(AND($M$9-A25=1,F25-A25=2,C25="VD",J25="DAUPHIN",K25="MILT_DAUPH"),I25*Parametre!$F$11,IF(AND($M$9=A25,F25-A25&lt;=2,C25="VD",J25="LEGER",K25="MILIT_LH"),I25*Parametre!$E$13,"")))))))))))</f>
        <v/>
      </c>
      <c r="P25" s="34"/>
      <c r="Q25" s="31" t="str">
        <f t="shared" si="3"/>
        <v/>
      </c>
      <c r="R25" s="32" t="str">
        <f t="shared" si="4"/>
        <v/>
      </c>
      <c r="S25" s="32" t="str">
        <f>IF(AND($M$9=A25,F25-A25&lt;=2,C25="VD",J25="DAUPHIN",K25=""),I25*Parametre!$E$7,IF(AND($M$9-A25=1,F25-A25=2,C25="VD",J25="DAUPHIN",K25=""),I25*Parametre!$F$7,IF(AND($M$9=A25,F25-A25&lt;=2,J25="DAUPHIN",OR(C25="F",C25="AF"),K25=""),I25*Parametre!$E$8,IF(AND($M$9-A25=1,F25-A25=2,J25="DAUPHIN",OR(C25="F",C25="AF"),K25=""),I25*Parametre!$F$8,IF(AND($M$9=A25,F25-A25&lt;=2,C25="VD",J25="LEGER",K25=""),I25*Parametre!$E$9,IF(AND($M$9-A25=1,F25-A25=2,C25="VD",J25="LEGER",K25=""),I25*Parametre!$F$9,IF(AND($M$9=A25,F25-A25&lt;=2,J25="LEGER",OR(C25="F",C25="AF"),K25=""),I25*Parametre!$E$10,IF(AND($M$9-A25=1,F25-A25=2,J25="LEGER",OR(C25="F",C25="AF"),K25=""),I25*Parametre!$F$10,IF(AND($M$9=A25,F25-A25&lt;=2,C25="VD",J25="DAUPHIN",K25="MILT_DAUPH"),I25*Parametre!$E$11,IF(AND($M$9-A25=1,F25-A25=2,C25="VD",J25="DAUPHIN",K25="MILT_DAUPH"),I25*Parametre!$F$11,IF(AND($M$9=A25,F25-A25&lt;=2,C25="VD",J25="LEGER",K25="MILIT_LH"),I25*Parametre!$E$13,"")))))))))))</f>
        <v/>
      </c>
      <c r="T25" s="34"/>
      <c r="U25" s="31" t="str">
        <f t="shared" si="5"/>
        <v/>
      </c>
      <c r="V25" s="32" t="str">
        <f t="shared" si="6"/>
        <v/>
      </c>
      <c r="W25" s="32" t="str">
        <f>IF(AND($M$9=A25,F25-A25&lt;=2,C25="VD",J25="DAUPHIN",K25=""),I25*Parametre!$E$7,IF(AND($M$9-A25=1,F25-A25=2,C25="VD",J25="DAUPHIN",K25=""),I25*Parametre!$F$7,IF(AND($M$9=A25,F25-A25&lt;=2,J25="DAUPHIN",OR(C25="F",C25="AF"),K25=""),I25*Parametre!$E$8,IF(AND($M$9-A25=1,F25-A25=2,J25="DAUPHIN",OR(C25="F",C25="AF"),K25=""),I25*Parametre!$F$8,IF(AND($M$9=A25,F25-A25&lt;=2,C25="VD",J25="LEGER",K25=""),I25*Parametre!$E$9,IF(AND($M$9-A25=1,F25-A25=2,C25="VD",J25="LEGER",K25=""),I25*Parametre!$F$9,IF(AND($M$9=A25,F25-A25&lt;=2,J25="LEGER",OR(C25="F",C25="AF"),K25=""),I25*Parametre!$E$10,IF(AND($M$9-A25=1,F25-A25=2,J25="LEGER",OR(C25="F",C25="AF"),K25=""),I25*Parametre!$F$10,IF(AND($M$9=A25,F25-A25&lt;=2,C25="VD",J25="DAUPHIN",K25="MILT_DAUPH"),I25*Parametre!$E$11,IF(AND($M$9-A25=1,F25-A25=2,C25="VD",J25="DAUPHIN",K25="MILT_DAUPH"),I25*Parametre!$F$11,IF(AND($M$9=A25,F25-A25&lt;=2,C25="VD",J25="LEGER",K25="MILIT_LH"),I25*Parametre!$E$13,"")))))))))))</f>
        <v/>
      </c>
      <c r="X25" s="34"/>
      <c r="Y25" s="31" t="str">
        <f t="shared" si="7"/>
        <v/>
      </c>
      <c r="Z25" s="32" t="str">
        <f t="shared" si="8"/>
        <v/>
      </c>
      <c r="AA25" s="32" t="str">
        <f>IF(AND($M$9=A25,F25-A25&lt;=2,C25="VD",J25="DAUPHIN",K25=""),I25*Parametre!$E$7,IF(AND($M$9-A25=1,F25-A25=2,C25="VD",J25="DAUPHIN",K25=""),I25*Parametre!$F$7,IF(AND($M$9=A25,F25-A25&lt;=2,J25="DAUPHIN",OR(C25="F",C25="AF"),K25=""),I25*Parametre!$E$8,IF(AND($M$9-A25=1,F25-A25=2,J25="DAUPHIN",OR(C25="F",C25="AF"),K25=""),I25*Parametre!$F$8,IF(AND($M$9=A25,F25-A25&lt;=2,C25="VD",J25="LEGER",K25=""),I25*Parametre!$E$9,IF(AND($M$9-A25=1,F25-A25=2,C25="VD",J25="LEGER",K25=""),I25*Parametre!$F$9,IF(AND($M$9=A25,F25-A25&lt;=2,J25="LEGER",OR(C25="F",C25="AF"),K25=""),I25*Parametre!$E$10,IF(AND($M$9-A25=1,F25-A25=2,J25="LEGER",OR(C25="F",C25="AF"),K25=""),I25*Parametre!$F$10,IF(AND($M$9=A25,F25-A25&lt;=2,C25="VD",J25="DAUPHIN",K25="MILT_DAUPH"),I25*Parametre!$E$11,IF(AND($M$9-A25=1,F25-A25=2,C25="VD",J25="DAUPHIN",K25="MILT_DAUPH"),I25*Parametre!$F$11,IF(AND($M$9=A25,F25-A25&lt;=2,C25="VD",J25="LEGER",K25="MILIT_LH"),I25*Parametre!$E$13,"")))))))))))</f>
        <v/>
      </c>
      <c r="AB25" s="34"/>
      <c r="AC25" s="31" t="str">
        <f t="shared" si="9"/>
        <v/>
      </c>
      <c r="AD25" s="32" t="str">
        <f t="shared" si="10"/>
        <v/>
      </c>
      <c r="AE25" s="32" t="str">
        <f>IF(AND($AC$9=A25,F25-A25&lt;=2,C25="VD",J25="DAUPHIN",K25=""),I25*Parametre!$E$7,IF(AND($AC$9-A25=1,F25-A25=2,C25="VD",J25="DAUPHIN",K25=""),I25*Parametre!$F$7,IF(AND($AC$9=A25,F25-A25&lt;=2,J25="DAUPHIN",OR(C25="F",C25="AF"),K25=""),I25*Parametre!$E$8,IF(AND($AC$9-A25=1,F25-A25=2,J25="DAUPHIN",OR(C25="F",C25="AF"),K25=""),I25*Parametre!$F$8,IF(AND($AC$9=A25,F25-A25&lt;=2,C25="VD",J25="LEGER",K25=""),I25*Parametre!$E$9,IF(AND($AC$9-A25=1,F25-A25=2,C25="VD",J25="LEGER",K25=""),I25*Parametre!$F$9,IF(AND($AC$9=A25,F25-A25&lt;=2,J25="LEGER",OR(C25="F",C25="AF"),K25=""),I25*Parametre!$E$10,IF(AND($AC$9-A25=1,F25-A25=2,J25="LEGER",OR(C25="F",C25="AF"),K25=""),I25*Parametre!$F$10,IF(AND($AC$9=A25,F25-A25&lt;=2,C25="VD",J25="DAUPHIN",K25="MILT_DAUPH"),I25*Parametre!$E$11,IF(AND($AC$9-A25=1,F25-A25=2,C25="VD",J25="DAUPHIN",K25="MILT_DAUPH"),I25*Parametre!$F$11,IF(AND($AC$9=A25,F25-A25&lt;=2,C25="VD",J25="LEGER",K25="MILIT_LH"),I25*Parametre!$E$13,"")))))))))))</f>
        <v/>
      </c>
      <c r="AF25" s="34"/>
      <c r="AG25" s="31" t="str">
        <f t="shared" si="11"/>
        <v/>
      </c>
      <c r="AH25" s="32" t="str">
        <f t="shared" si="12"/>
        <v/>
      </c>
      <c r="AI25" s="32" t="str">
        <f>IF(AND($AC$9=A25,F25-A25&lt;=2,C25="VD",J25="DAUPHIN",K25=""),I25*Parametre!$E$7,IF(AND($AC$9-A25=1,F25-A25=2,C25="VD",J25="DAUPHIN",K25=""),I25*Parametre!$F$7,IF(AND($AC$9=A25,F25-A25&lt;=2,J25="DAUPHIN",OR(C25="F",C25="AF"),K25=""),I25*Parametre!$E$8,IF(AND($AC$9-A25=1,F25-A25=2,J25="DAUPHIN",OR(C25="F",C25="AF"),K25=""),I25*Parametre!$F$8,IF(AND($AC$9=A25,F25-A25&lt;=2,C25="VD",J25="LEGER",K25=""),I25*Parametre!$E$9,IF(AND($AC$9-A25=1,F25-A25=2,C25="VD",J25="LEGER",K25=""),I25*Parametre!$F$9,IF(AND($AC$9=A25,F25-A25&lt;=2,J25="LEGER",OR(C25="F",C25="AF"),K25=""),I25*Parametre!$E$10,IF(AND($AC$9-A25=1,F25-A25=2,J25="LEGER",OR(C25="F",C25="AF"),K25=""),I25*Parametre!$F$10,IF(AND($AC$9=A25,F25-A25&lt;=2,C25="VD",J25="DAUPHIN",K25="MILT_DAUPH"),I25*Parametre!$E$11,IF(AND($AC$9-A25=1,F25-A25=2,C25="VD",J25="DAUPHIN",K25="MILT_DAUPH"),I25*Parametre!$F$11,IF(AND($AC$9=A25,F25-A25&lt;=2,C25="VD",J25="LEGER",K25="MILIT_LH"),I25*Parametre!$E$13,"")))))))))))</f>
        <v/>
      </c>
      <c r="AJ25" s="34"/>
      <c r="AK25" s="31" t="str">
        <f t="shared" si="13"/>
        <v/>
      </c>
      <c r="AL25" s="32" t="str">
        <f t="shared" si="14"/>
        <v/>
      </c>
      <c r="AM25" s="32" t="str">
        <f>IF(AND($AC$9=A25,F25-A25&lt;=2,C25="VD",J25="DAUPHIN",K25=""),I25*Parametre!$E$7,IF(AND($AC$9-A25=1,F25-A25=2,C25="VD",J25="DAUPHIN",K25=""),I25*Parametre!$F$7,IF(AND($AC$9=A25,F25-A25&lt;=2,J25="DAUPHIN",OR(C25="F",C25="AF"),K25=""),I25*Parametre!$E$8,IF(AND($AC$9-A25=1,F25-A25=2,J25="DAUPHIN",OR(C25="F",C25="AF"),K25=""),I25*Parametre!$F$8,IF(AND($AC$9=A25,F25-A25&lt;=2,C25="VD",J25="LEGER",K25=""),I25*Parametre!$E$9,IF(AND($AC$9-A25=1,F25-A25=2,C25="VD",J25="LEGER",K25=""),I25*Parametre!$F$9,IF(AND($AC$9=A25,F25-A25&lt;=2,J25="LEGER",OR(C25="F",C25="AF"),K25=""),I25*Parametre!$E$10,IF(AND($AC$9-A25=1,F25-A25=2,J25="LEGER",OR(C25="F",C25="AF"),K25=""),I25*Parametre!$F$10,IF(AND($AC$9=A25,F25-A25&lt;=2,C25="VD",J25="DAUPHIN",K25="MILT_DAUPH"),I25*Parametre!$E$11,IF(AND($AC$9-A25=1,F25-A25=2,C25="VD",J25="DAUPHIN",K25="MILT_DAUPH"),I25*Parametre!$F$11,IF(AND($AC$9=A25,F25-A25&lt;=2,C25="VD",J25="LEGER",K25="MILIT_LH"),I25*Parametre!$E$13,"")))))))))))</f>
        <v/>
      </c>
      <c r="AN25" s="34"/>
      <c r="AO25" s="31" t="str">
        <f t="shared" si="15"/>
        <v/>
      </c>
      <c r="AP25" s="32" t="str">
        <f t="shared" si="16"/>
        <v/>
      </c>
      <c r="AQ25" s="32" t="str">
        <f>IF(AND($AC$9=A25,F25-A25&lt;=2,C25="VD",J25="DAUPHIN",K25=""),I25*Parametre!$E$7,IF(AND($AC$9-A25=1,F25-A25=2,C25="VD",J25="DAUPHIN",K25=""),I25*Parametre!$F$7,IF(AND($AC$9=A25,F25-A25&lt;=2,J25="DAUPHIN",OR(C25="F",C25="AF"),K25=""),I25*Parametre!$E$8,IF(AND($AC$9-A25=1,F25-A25=2,J25="DAUPHIN",OR(C25="F",C25="AF"),K25=""),I25*Parametre!$F$8,IF(AND($AC$9=A25,F25-A25&lt;=2,C25="VD",J25="LEGER",K25=""),I25*Parametre!$E$9,IF(AND($AC$9-A25=1,F25-A25=2,C25="VD",J25="LEGER",K25=""),I25*Parametre!$F$9,IF(AND($AC$9=A25,F25-A25&lt;=2,J25="LEGER",OR(C25="F",C25="AF"),K25=""),I25*Parametre!$E$10,IF(AND($AC$9-A25=1,F25-A25=2,J25="LEGER",OR(C25="F",C25="AF"),K25=""),I25*Parametre!$F$10,IF(AND($AC$9=A25,F25-A25&lt;=2,C25="VD",J25="DAUPHIN",K25="MILT_DAUPH"),I25*Parametre!$E$11,IF(AND($AC$9-A25=1,F25-A25=2,C25="VD",J25="DAUPHIN",K25="MILT_DAUPH"),I25*Parametre!$F$11,IF(AND($AC$9=A25,F25-A25&lt;=2,C25="VD",J25="LEGER",K25="MILIT_LH"),I25*Parametre!$E$13,"")))))))))))</f>
        <v/>
      </c>
      <c r="AR25" s="34"/>
      <c r="AS25" s="31" t="str">
        <f t="shared" si="17"/>
        <v/>
      </c>
      <c r="AT25" s="32" t="str">
        <f t="shared" si="18"/>
        <v/>
      </c>
      <c r="AU25" s="32" t="str">
        <f>IF(AND($AS$9=A25,F25-A25&lt;=2,C25="VD",J25="DAUPHIN",K25=""),I25*Parametre!$E$7,IF(AND($AS$9-A25=1,F25-A25=2,C25="VD",J25="DAUPHIN",K25=""),I25*Parametre!$F$7,IF(AND($AS$9=A25,F25-A25&lt;=2,J25="DAUPHIN",OR(C25="F",C25="AF"),K25=""),I25*Parametre!$E$8,IF(AND($AS$9-A25=1,F25-A25=2,J25="DAUPHIN",OR(C25="F",C25="AF"),K25=""),I25*Parametre!$F$8,IF(AND($AS$9=A25,F25-A25&lt;=2,C25="VD",J25="LEGER",K25=""),I25*Parametre!$E$9,IF(AND($AS$9-A25=1,F25-A25=2,C25="VD",J25="LEGER",K25=""),I25*Parametre!$F$9,IF(AND($AS$9=A25,F25-A25&lt;=2,J25="LEGER",OR(C25="F",C25="AF"),K25=""),I25*Parametre!$E$10,IF(AND($AS$9-A25=1,F25-A25=2,J25="LEGER",OR(C25="F",C25="AF"),K25=""),I25*Parametre!$F$10,IF(AND($AS$9=A25,F25-A25&lt;=2,C25="VD",J25="DAUPHIN",K25="MILT_DAUPH"),I25*Parametre!$E$11,IF(AND($AS$9-A25=1,F25-A25=2,C25="VD",J25="DAUPHIN",K25="MILT_DAUPH"),I25*Parametre!$F$11,IF(AND($AS$9=A25,F25-A25&lt;=2,C25="VD",J25="LEGER",K25="MILIT_LH"),I25*Parametre!$E$13,"")))))))))))</f>
        <v/>
      </c>
      <c r="AV25" s="34"/>
      <c r="AW25" s="31" t="str">
        <f t="shared" si="19"/>
        <v/>
      </c>
      <c r="AX25" s="32" t="str">
        <f t="shared" si="20"/>
        <v/>
      </c>
      <c r="AY25" s="32" t="str">
        <f>IF(AND($AS$9=A25,F25-A25&lt;=2,C25="VD",J25="DAUPHIN",K25=""),I25*Parametre!$E$7,IF(AND($AS$9-A25=1,F25-A25=2,C25="VD",J25="DAUPHIN",K25=""),I25*Parametre!$F$7,IF(AND($AS$9=A25,F25-A25&lt;=2,J25="DAUPHIN",OR(C25="F",C25="AF"),K25=""),I25*Parametre!$E$8,IF(AND($AS$9-A25=1,F25-A25=2,J25="DAUPHIN",OR(C25="F",C25="AF"),K25=""),I25*Parametre!$F$8,IF(AND($AS$9=A25,F25-A25&lt;=2,C25="VD",J25="LEGER",K25=""),I25*Parametre!$E$9,IF(AND($AS$9-A25=1,F25-A25=2,C25="VD",J25="LEGER",K25=""),I25*Parametre!$F$9,IF(AND($AS$9=A25,F25-A25&lt;=2,J25="LEGER",OR(C25="F",C25="AF"),K25=""),I25*Parametre!$E$10,IF(AND($AS$9-A25=1,F25-A25=2,J25="LEGER",OR(C25="F",C25="AF"),K25=""),I25*Parametre!$F$10,IF(AND($AS$9=A25,F25-A25&lt;=2,C25="VD",J25="DAUPHIN",K25="MILT_DAUPH"),I25*Parametre!$E$11,IF(AND($AS$9-A25=1,F25-A25=2,C25="VD",J25="DAUPHIN",K25="MILT_DAUPH"),I25*Parametre!$F$11,IF(AND($AS$9=A25,F25-A25&lt;=2,C25="VD",J25="LEGER",K25="MILIT_LH"),I25*Parametre!$E$13,"")))))))))))</f>
        <v/>
      </c>
      <c r="AZ25" s="34"/>
      <c r="BA25" s="31" t="str">
        <f t="shared" si="21"/>
        <v/>
      </c>
      <c r="BB25" s="32" t="str">
        <f t="shared" si="22"/>
        <v/>
      </c>
      <c r="BC25" s="32" t="str">
        <f>IF(AND($AS$9=A25,F25-A25&lt;=2,C25="VD",J25="DAUPHIN",K25=""),I25*Parametre!$E$7,IF(AND($AS$9-A25=1,F25-A25=2,C25="VD",J25="DAUPHIN",K25=""),I25*Parametre!$F$7,IF(AND($AS$9=A25,F25-A25&lt;=2,J25="DAUPHIN",OR(C25="F",C25="AF"),K25=""),I25*Parametre!$E$8,IF(AND($AS$9-A25=1,F25-A25=2,J25="DAUPHIN",OR(C25="F",C25="AF"),K25=""),I25*Parametre!$F$8,IF(AND($AS$9=A25,F25-A25&lt;=2,C25="VD",J25="LEGER",K25=""),I25*Parametre!$E$9,IF(AND($AS$9-A25=1,F25-A25=2,C25="VD",J25="LEGER",K25=""),I25*Parametre!$F$9,IF(AND($AS$9=A25,F25-A25&lt;=2,J25="LEGER",OR(C25="F",C25="AF"),K25=""),I25*Parametre!$E$10,IF(AND($AS$9-A25=1,F25-A25=2,J25="LEGER",OR(C25="F",C25="AF"),K25=""),I25*Parametre!$F$10,IF(AND($AS$9=A25,F25-A25&lt;=2,C25="VD",J25="DAUPHIN",K25="MILT_DAUPH"),I25*Parametre!$E$11,IF(AND($AS$9-A25=1,F25-A25=2,C25="VD",J25="DAUPHIN",K25="MILT_DAUPH"),I25*Parametre!$F$11,IF(AND($AS$9=A25,F25-A25&lt;=2,C25="VD",J25="LEGER",K25="MILIT_LH"),I25*Parametre!$E$13,"")))))))))))</f>
        <v/>
      </c>
      <c r="BD25" s="34"/>
      <c r="BE25" s="31" t="str">
        <f t="shared" si="23"/>
        <v/>
      </c>
      <c r="BF25" s="32" t="str">
        <f t="shared" si="24"/>
        <v/>
      </c>
      <c r="BG25" s="32" t="str">
        <f>IF(AND($AS$9=A25,F25-A25&lt;=2,C25="VD",J25="DAUPHIN",K25=""),I25*Parametre!$E$7,IF(AND($AS$9-A25=1,F25-A25=2,C25="VD",J25="DAUPHIN",K25=""),I25*Parametre!$F$7,IF(AND($AS$9=A25,F25-A25&lt;=2,J25="DAUPHIN",OR(C25="F",C25="AF"),K25=""),I25*Parametre!$E$8,IF(AND($AS$9-A25=1,F25-A25=2,J25="DAUPHIN",OR(C25="F",C25="AF"),K25=""),I25*Parametre!$F$8,IF(AND($AS$9=A25,F25-A25&lt;=2,C25="VD",J25="LEGER",K25=""),I25*Parametre!$E$9,IF(AND($AS$9-A25=1,F25-A25=2,C25="VD",J25="LEGER",K25=""),I25*Parametre!$F$9,IF(AND($AS$9=A25,F25-A25&lt;=2,J25="LEGER",OR(C25="F",C25="AF"),K25=""),I25*Parametre!$E$10,IF(AND($AS$9-A25=1,F25-A25=2,J25="LEGER",OR(C25="F",C25="AF"),K25=""),I25*Parametre!$F$10,IF(AND($AS$9=A25,F25-A25&lt;=2,C25="VD",J25="DAUPHIN",K25="MILT_DAUPH"),I25*Parametre!$E$11,IF(AND($AS$9-A25=1,F25-A25=2,C25="VD",J25="DAUPHIN",K25="MILT_DAUPH"),I25*Parametre!$F$11,IF(AND($AS$9=A25,F25-A25&lt;=2,C25="VD",J25="LEGER",K25="MILIT_LH"),I25*Parametre!$E$13,"")))))))))))</f>
        <v/>
      </c>
      <c r="BH25" s="34"/>
      <c r="BK25" s="44"/>
      <c r="BL25" s="5"/>
      <c r="BM25" s="11"/>
      <c r="BN25" s="44"/>
      <c r="BO25" s="5"/>
      <c r="BP25" s="11"/>
      <c r="BQ25" s="44"/>
      <c r="BR25" s="5"/>
      <c r="BS25" s="11"/>
    </row>
    <row r="26" spans="1:71" x14ac:dyDescent="0.25">
      <c r="A26" s="5"/>
      <c r="B26" s="5"/>
      <c r="C26" s="5"/>
      <c r="D26" s="5"/>
      <c r="E26" s="54" t="s">
        <v>10</v>
      </c>
      <c r="F26" s="5"/>
      <c r="G26" s="5"/>
      <c r="H26" s="14"/>
      <c r="I26" s="13">
        <f t="shared" si="0"/>
        <v>0</v>
      </c>
      <c r="J26" s="13"/>
      <c r="K26" s="26"/>
      <c r="L26" s="4"/>
      <c r="M26" s="31" t="str">
        <f t="shared" si="1"/>
        <v/>
      </c>
      <c r="N26" s="32" t="str">
        <f t="shared" si="2"/>
        <v/>
      </c>
      <c r="O26" s="32" t="str">
        <f>IF(AND($M$9=A26,F26-A26&lt;=2,C26="VD",J26="DAUPHIN",K26=""),I26*Parametre!$E$7,IF(AND($M$9-A26=1,F26-A26=2,C26="VD",J26="DAUPHIN",K26=""),I26*Parametre!$F$7,IF(AND($M$9=A26,F26-A26&lt;=2,J26="DAUPHIN",OR(C26="F",C26="AF"),K26=""),I26*Parametre!$E$8,IF(AND($M$9-A26=1,F26-A26=2,J26="DAUPHIN",OR(C26="F",C26="AF"),K26=""),I26*Parametre!$F$8,IF(AND($M$9=A26,F26-A26&lt;=2,C26="VD",J26="LEGER",K26=""),I26*Parametre!$E$9,IF(AND($M$9-A26=1,F26-A26=2,C26="VD",J26="LEGER",K26=""),I26*Parametre!$F$9,IF(AND($M$9=A26,F26-A26&lt;=2,J26="LEGER",OR(C26="F",C26="AF"),K26=""),I26*Parametre!$E$10,IF(AND($M$9-A26=1,F26-A26=2,J26="LEGER",OR(C26="F",C26="AF"),K26=""),I26*Parametre!$F$10,IF(AND($M$9=A26,F26-A26&lt;=2,C26="VD",J26="DAUPHIN",K26="MILT_DAUPH"),I26*Parametre!$E$11,IF(AND($M$9-A26=1,F26-A26=2,C26="VD",J26="DAUPHIN",K26="MILT_DAUPH"),I26*Parametre!$F$11,IF(AND($M$9=A26,F26-A26&lt;=2,C26="VD",J26="LEGER",K26="MILIT_LH"),I26*Parametre!$E$13,"")))))))))))</f>
        <v/>
      </c>
      <c r="P26" s="34"/>
      <c r="Q26" s="31" t="str">
        <f t="shared" si="3"/>
        <v/>
      </c>
      <c r="R26" s="32" t="str">
        <f t="shared" si="4"/>
        <v/>
      </c>
      <c r="S26" s="32" t="str">
        <f>IF(AND($M$9=A26,F26-A26&lt;=2,C26="VD",J26="DAUPHIN",K26=""),I26*Parametre!$E$7,IF(AND($M$9-A26=1,F26-A26=2,C26="VD",J26="DAUPHIN",K26=""),I26*Parametre!$F$7,IF(AND($M$9=A26,F26-A26&lt;=2,J26="DAUPHIN",OR(C26="F",C26="AF"),K26=""),I26*Parametre!$E$8,IF(AND($M$9-A26=1,F26-A26=2,J26="DAUPHIN",OR(C26="F",C26="AF"),K26=""),I26*Parametre!$F$8,IF(AND($M$9=A26,F26-A26&lt;=2,C26="VD",J26="LEGER",K26=""),I26*Parametre!$E$9,IF(AND($M$9-A26=1,F26-A26=2,C26="VD",J26="LEGER",K26=""),I26*Parametre!$F$9,IF(AND($M$9=A26,F26-A26&lt;=2,J26="LEGER",OR(C26="F",C26="AF"),K26=""),I26*Parametre!$E$10,IF(AND($M$9-A26=1,F26-A26=2,J26="LEGER",OR(C26="F",C26="AF"),K26=""),I26*Parametre!$F$10,IF(AND($M$9=A26,F26-A26&lt;=2,C26="VD",J26="DAUPHIN",K26="MILT_DAUPH"),I26*Parametre!$E$11,IF(AND($M$9-A26=1,F26-A26=2,C26="VD",J26="DAUPHIN",K26="MILT_DAUPH"),I26*Parametre!$F$11,IF(AND($M$9=A26,F26-A26&lt;=2,C26="VD",J26="LEGER",K26="MILIT_LH"),I26*Parametre!$E$13,"")))))))))))</f>
        <v/>
      </c>
      <c r="T26" s="34"/>
      <c r="U26" s="31" t="str">
        <f t="shared" si="5"/>
        <v/>
      </c>
      <c r="V26" s="32" t="str">
        <f t="shared" si="6"/>
        <v/>
      </c>
      <c r="W26" s="32" t="str">
        <f>IF(AND($M$9=A26,F26-A26&lt;=2,C26="VD",J26="DAUPHIN",K26=""),I26*Parametre!$E$7,IF(AND($M$9-A26=1,F26-A26=2,C26="VD",J26="DAUPHIN",K26=""),I26*Parametre!$F$7,IF(AND($M$9=A26,F26-A26&lt;=2,J26="DAUPHIN",OR(C26="F",C26="AF"),K26=""),I26*Parametre!$E$8,IF(AND($M$9-A26=1,F26-A26=2,J26="DAUPHIN",OR(C26="F",C26="AF"),K26=""),I26*Parametre!$F$8,IF(AND($M$9=A26,F26-A26&lt;=2,C26="VD",J26="LEGER",K26=""),I26*Parametre!$E$9,IF(AND($M$9-A26=1,F26-A26=2,C26="VD",J26="LEGER",K26=""),I26*Parametre!$F$9,IF(AND($M$9=A26,F26-A26&lt;=2,J26="LEGER",OR(C26="F",C26="AF"),K26=""),I26*Parametre!$E$10,IF(AND($M$9-A26=1,F26-A26=2,J26="LEGER",OR(C26="F",C26="AF"),K26=""),I26*Parametre!$F$10,IF(AND($M$9=A26,F26-A26&lt;=2,C26="VD",J26="DAUPHIN",K26="MILT_DAUPH"),I26*Parametre!$E$11,IF(AND($M$9-A26=1,F26-A26=2,C26="VD",J26="DAUPHIN",K26="MILT_DAUPH"),I26*Parametre!$F$11,IF(AND($M$9=A26,F26-A26&lt;=2,C26="VD",J26="LEGER",K26="MILIT_LH"),I26*Parametre!$E$13,"")))))))))))</f>
        <v/>
      </c>
      <c r="X26" s="34"/>
      <c r="Y26" s="31" t="str">
        <f t="shared" si="7"/>
        <v/>
      </c>
      <c r="Z26" s="32" t="str">
        <f t="shared" si="8"/>
        <v/>
      </c>
      <c r="AA26" s="32" t="str">
        <f>IF(AND($M$9=A26,F26-A26&lt;=2,C26="VD",J26="DAUPHIN",K26=""),I26*Parametre!$E$7,IF(AND($M$9-A26=1,F26-A26=2,C26="VD",J26="DAUPHIN",K26=""),I26*Parametre!$F$7,IF(AND($M$9=A26,F26-A26&lt;=2,J26="DAUPHIN",OR(C26="F",C26="AF"),K26=""),I26*Parametre!$E$8,IF(AND($M$9-A26=1,F26-A26=2,J26="DAUPHIN",OR(C26="F",C26="AF"),K26=""),I26*Parametre!$F$8,IF(AND($M$9=A26,F26-A26&lt;=2,C26="VD",J26="LEGER",K26=""),I26*Parametre!$E$9,IF(AND($M$9-A26=1,F26-A26=2,C26="VD",J26="LEGER",K26=""),I26*Parametre!$F$9,IF(AND($M$9=A26,F26-A26&lt;=2,J26="LEGER",OR(C26="F",C26="AF"),K26=""),I26*Parametre!$E$10,IF(AND($M$9-A26=1,F26-A26=2,J26="LEGER",OR(C26="F",C26="AF"),K26=""),I26*Parametre!$F$10,IF(AND($M$9=A26,F26-A26&lt;=2,C26="VD",J26="DAUPHIN",K26="MILT_DAUPH"),I26*Parametre!$E$11,IF(AND($M$9-A26=1,F26-A26=2,C26="VD",J26="DAUPHIN",K26="MILT_DAUPH"),I26*Parametre!$F$11,IF(AND($M$9=A26,F26-A26&lt;=2,C26="VD",J26="LEGER",K26="MILIT_LH"),I26*Parametre!$E$13,"")))))))))))</f>
        <v/>
      </c>
      <c r="AB26" s="34"/>
      <c r="AC26" s="31" t="str">
        <f t="shared" si="9"/>
        <v/>
      </c>
      <c r="AD26" s="32" t="str">
        <f t="shared" si="10"/>
        <v/>
      </c>
      <c r="AE26" s="32" t="str">
        <f>IF(AND($AC$9=A26,F26-A26&lt;=2,C26="VD",J26="DAUPHIN",K26=""),I26*Parametre!$E$7,IF(AND($AC$9-A26=1,F26-A26=2,C26="VD",J26="DAUPHIN",K26=""),I26*Parametre!$F$7,IF(AND($AC$9=A26,F26-A26&lt;=2,J26="DAUPHIN",OR(C26="F",C26="AF"),K26=""),I26*Parametre!$E$8,IF(AND($AC$9-A26=1,F26-A26=2,J26="DAUPHIN",OR(C26="F",C26="AF"),K26=""),I26*Parametre!$F$8,IF(AND($AC$9=A26,F26-A26&lt;=2,C26="VD",J26="LEGER",K26=""),I26*Parametre!$E$9,IF(AND($AC$9-A26=1,F26-A26=2,C26="VD",J26="LEGER",K26=""),I26*Parametre!$F$9,IF(AND($AC$9=A26,F26-A26&lt;=2,J26="LEGER",OR(C26="F",C26="AF"),K26=""),I26*Parametre!$E$10,IF(AND($AC$9-A26=1,F26-A26=2,J26="LEGER",OR(C26="F",C26="AF"),K26=""),I26*Parametre!$F$10,IF(AND($AC$9=A26,F26-A26&lt;=2,C26="VD",J26="DAUPHIN",K26="MILT_DAUPH"),I26*Parametre!$E$11,IF(AND($AC$9-A26=1,F26-A26=2,C26="VD",J26="DAUPHIN",K26="MILT_DAUPH"),I26*Parametre!$F$11,IF(AND($AC$9=A26,F26-A26&lt;=2,C26="VD",J26="LEGER",K26="MILIT_LH"),I26*Parametre!$E$13,"")))))))))))</f>
        <v/>
      </c>
      <c r="AF26" s="34"/>
      <c r="AG26" s="31" t="str">
        <f t="shared" si="11"/>
        <v/>
      </c>
      <c r="AH26" s="32" t="str">
        <f t="shared" si="12"/>
        <v/>
      </c>
      <c r="AI26" s="32" t="str">
        <f>IF(AND($AC$9=A26,F26-A26&lt;=2,C26="VD",J26="DAUPHIN",K26=""),I26*Parametre!$E$7,IF(AND($AC$9-A26=1,F26-A26=2,C26="VD",J26="DAUPHIN",K26=""),I26*Parametre!$F$7,IF(AND($AC$9=A26,F26-A26&lt;=2,J26="DAUPHIN",OR(C26="F",C26="AF"),K26=""),I26*Parametre!$E$8,IF(AND($AC$9-A26=1,F26-A26=2,J26="DAUPHIN",OR(C26="F",C26="AF"),K26=""),I26*Parametre!$F$8,IF(AND($AC$9=A26,F26-A26&lt;=2,C26="VD",J26="LEGER",K26=""),I26*Parametre!$E$9,IF(AND($AC$9-A26=1,F26-A26=2,C26="VD",J26="LEGER",K26=""),I26*Parametre!$F$9,IF(AND($AC$9=A26,F26-A26&lt;=2,J26="LEGER",OR(C26="F",C26="AF"),K26=""),I26*Parametre!$E$10,IF(AND($AC$9-A26=1,F26-A26=2,J26="LEGER",OR(C26="F",C26="AF"),K26=""),I26*Parametre!$F$10,IF(AND($AC$9=A26,F26-A26&lt;=2,C26="VD",J26="DAUPHIN",K26="MILT_DAUPH"),I26*Parametre!$E$11,IF(AND($AC$9-A26=1,F26-A26=2,C26="VD",J26="DAUPHIN",K26="MILT_DAUPH"),I26*Parametre!$F$11,IF(AND($AC$9=A26,F26-A26&lt;=2,C26="VD",J26="LEGER",K26="MILIT_LH"),I26*Parametre!$E$13,"")))))))))))</f>
        <v/>
      </c>
      <c r="AJ26" s="34"/>
      <c r="AK26" s="31" t="str">
        <f t="shared" si="13"/>
        <v/>
      </c>
      <c r="AL26" s="32" t="str">
        <f t="shared" si="14"/>
        <v/>
      </c>
      <c r="AM26" s="32" t="str">
        <f>IF(AND($AC$9=A26,F26-A26&lt;=2,C26="VD",J26="DAUPHIN",K26=""),I26*Parametre!$E$7,IF(AND($AC$9-A26=1,F26-A26=2,C26="VD",J26="DAUPHIN",K26=""),I26*Parametre!$F$7,IF(AND($AC$9=A26,F26-A26&lt;=2,J26="DAUPHIN",OR(C26="F",C26="AF"),K26=""),I26*Parametre!$E$8,IF(AND($AC$9-A26=1,F26-A26=2,J26="DAUPHIN",OR(C26="F",C26="AF"),K26=""),I26*Parametre!$F$8,IF(AND($AC$9=A26,F26-A26&lt;=2,C26="VD",J26="LEGER",K26=""),I26*Parametre!$E$9,IF(AND($AC$9-A26=1,F26-A26=2,C26="VD",J26="LEGER",K26=""),I26*Parametre!$F$9,IF(AND($AC$9=A26,F26-A26&lt;=2,J26="LEGER",OR(C26="F",C26="AF"),K26=""),I26*Parametre!$E$10,IF(AND($AC$9-A26=1,F26-A26=2,J26="LEGER",OR(C26="F",C26="AF"),K26=""),I26*Parametre!$F$10,IF(AND($AC$9=A26,F26-A26&lt;=2,C26="VD",J26="DAUPHIN",K26="MILT_DAUPH"),I26*Parametre!$E$11,IF(AND($AC$9-A26=1,F26-A26=2,C26="VD",J26="DAUPHIN",K26="MILT_DAUPH"),I26*Parametre!$F$11,IF(AND($AC$9=A26,F26-A26&lt;=2,C26="VD",J26="LEGER",K26="MILIT_LH"),I26*Parametre!$E$13,"")))))))))))</f>
        <v/>
      </c>
      <c r="AN26" s="34"/>
      <c r="AO26" s="31" t="str">
        <f t="shared" si="15"/>
        <v/>
      </c>
      <c r="AP26" s="32" t="str">
        <f t="shared" si="16"/>
        <v/>
      </c>
      <c r="AQ26" s="32" t="str">
        <f>IF(AND($AC$9=A26,F26-A26&lt;=2,C26="VD",J26="DAUPHIN",K26=""),I26*Parametre!$E$7,IF(AND($AC$9-A26=1,F26-A26=2,C26="VD",J26="DAUPHIN",K26=""),I26*Parametre!$F$7,IF(AND($AC$9=A26,F26-A26&lt;=2,J26="DAUPHIN",OR(C26="F",C26="AF"),K26=""),I26*Parametre!$E$8,IF(AND($AC$9-A26=1,F26-A26=2,J26="DAUPHIN",OR(C26="F",C26="AF"),K26=""),I26*Parametre!$F$8,IF(AND($AC$9=A26,F26-A26&lt;=2,C26="VD",J26="LEGER",K26=""),I26*Parametre!$E$9,IF(AND($AC$9-A26=1,F26-A26=2,C26="VD",J26="LEGER",K26=""),I26*Parametre!$F$9,IF(AND($AC$9=A26,F26-A26&lt;=2,J26="LEGER",OR(C26="F",C26="AF"),K26=""),I26*Parametre!$E$10,IF(AND($AC$9-A26=1,F26-A26=2,J26="LEGER",OR(C26="F",C26="AF"),K26=""),I26*Parametre!$F$10,IF(AND($AC$9=A26,F26-A26&lt;=2,C26="VD",J26="DAUPHIN",K26="MILT_DAUPH"),I26*Parametre!$E$11,IF(AND($AC$9-A26=1,F26-A26=2,C26="VD",J26="DAUPHIN",K26="MILT_DAUPH"),I26*Parametre!$F$11,IF(AND($AC$9=A26,F26-A26&lt;=2,C26="VD",J26="LEGER",K26="MILIT_LH"),I26*Parametre!$E$13,"")))))))))))</f>
        <v/>
      </c>
      <c r="AR26" s="34"/>
      <c r="AS26" s="31" t="str">
        <f t="shared" si="17"/>
        <v/>
      </c>
      <c r="AT26" s="32" t="str">
        <f t="shared" si="18"/>
        <v/>
      </c>
      <c r="AU26" s="32" t="str">
        <f>IF(AND($AS$9=A26,F26-A26&lt;=2,C26="VD",J26="DAUPHIN",K26=""),I26*Parametre!$E$7,IF(AND($AS$9-A26=1,F26-A26=2,C26="VD",J26="DAUPHIN",K26=""),I26*Parametre!$F$7,IF(AND($AS$9=A26,F26-A26&lt;=2,J26="DAUPHIN",OR(C26="F",C26="AF"),K26=""),I26*Parametre!$E$8,IF(AND($AS$9-A26=1,F26-A26=2,J26="DAUPHIN",OR(C26="F",C26="AF"),K26=""),I26*Parametre!$F$8,IF(AND($AS$9=A26,F26-A26&lt;=2,C26="VD",J26="LEGER",K26=""),I26*Parametre!$E$9,IF(AND($AS$9-A26=1,F26-A26=2,C26="VD",J26="LEGER",K26=""),I26*Parametre!$F$9,IF(AND($AS$9=A26,F26-A26&lt;=2,J26="LEGER",OR(C26="F",C26="AF"),K26=""),I26*Parametre!$E$10,IF(AND($AS$9-A26=1,F26-A26=2,J26="LEGER",OR(C26="F",C26="AF"),K26=""),I26*Parametre!$F$10,IF(AND($AS$9=A26,F26-A26&lt;=2,C26="VD",J26="DAUPHIN",K26="MILT_DAUPH"),I26*Parametre!$E$11,IF(AND($AS$9-A26=1,F26-A26=2,C26="VD",J26="DAUPHIN",K26="MILT_DAUPH"),I26*Parametre!$F$11,IF(AND($AS$9=A26,F26-A26&lt;=2,C26="VD",J26="LEGER",K26="MILIT_LH"),I26*Parametre!$E$13,"")))))))))))</f>
        <v/>
      </c>
      <c r="AV26" s="34"/>
      <c r="AW26" s="31" t="str">
        <f t="shared" si="19"/>
        <v/>
      </c>
      <c r="AX26" s="32" t="str">
        <f t="shared" si="20"/>
        <v/>
      </c>
      <c r="AY26" s="32" t="str">
        <f>IF(AND($AS$9=A26,F26-A26&lt;=2,C26="VD",J26="DAUPHIN",K26=""),I26*Parametre!$E$7,IF(AND($AS$9-A26=1,F26-A26=2,C26="VD",J26="DAUPHIN",K26=""),I26*Parametre!$F$7,IF(AND($AS$9=A26,F26-A26&lt;=2,J26="DAUPHIN",OR(C26="F",C26="AF"),K26=""),I26*Parametre!$E$8,IF(AND($AS$9-A26=1,F26-A26=2,J26="DAUPHIN",OR(C26="F",C26="AF"),K26=""),I26*Parametre!$F$8,IF(AND($AS$9=A26,F26-A26&lt;=2,C26="VD",J26="LEGER",K26=""),I26*Parametre!$E$9,IF(AND($AS$9-A26=1,F26-A26=2,C26="VD",J26="LEGER",K26=""),I26*Parametre!$F$9,IF(AND($AS$9=A26,F26-A26&lt;=2,J26="LEGER",OR(C26="F",C26="AF"),K26=""),I26*Parametre!$E$10,IF(AND($AS$9-A26=1,F26-A26=2,J26="LEGER",OR(C26="F",C26="AF"),K26=""),I26*Parametre!$F$10,IF(AND($AS$9=A26,F26-A26&lt;=2,C26="VD",J26="DAUPHIN",K26="MILT_DAUPH"),I26*Parametre!$E$11,IF(AND($AS$9-A26=1,F26-A26=2,C26="VD",J26="DAUPHIN",K26="MILT_DAUPH"),I26*Parametre!$F$11,IF(AND($AS$9=A26,F26-A26&lt;=2,C26="VD",J26="LEGER",K26="MILIT_LH"),I26*Parametre!$E$13,"")))))))))))</f>
        <v/>
      </c>
      <c r="AZ26" s="34"/>
      <c r="BA26" s="31" t="str">
        <f t="shared" si="21"/>
        <v/>
      </c>
      <c r="BB26" s="32" t="str">
        <f t="shared" si="22"/>
        <v/>
      </c>
      <c r="BC26" s="32" t="str">
        <f>IF(AND($AS$9=A26,F26-A26&lt;=2,C26="VD",J26="DAUPHIN",K26=""),I26*Parametre!$E$7,IF(AND($AS$9-A26=1,F26-A26=2,C26="VD",J26="DAUPHIN",K26=""),I26*Parametre!$F$7,IF(AND($AS$9=A26,F26-A26&lt;=2,J26="DAUPHIN",OR(C26="F",C26="AF"),K26=""),I26*Parametre!$E$8,IF(AND($AS$9-A26=1,F26-A26=2,J26="DAUPHIN",OR(C26="F",C26="AF"),K26=""),I26*Parametre!$F$8,IF(AND($AS$9=A26,F26-A26&lt;=2,C26="VD",J26="LEGER",K26=""),I26*Parametre!$E$9,IF(AND($AS$9-A26=1,F26-A26=2,C26="VD",J26="LEGER",K26=""),I26*Parametre!$F$9,IF(AND($AS$9=A26,F26-A26&lt;=2,J26="LEGER",OR(C26="F",C26="AF"),K26=""),I26*Parametre!$E$10,IF(AND($AS$9-A26=1,F26-A26=2,J26="LEGER",OR(C26="F",C26="AF"),K26=""),I26*Parametre!$F$10,IF(AND($AS$9=A26,F26-A26&lt;=2,C26="VD",J26="DAUPHIN",K26="MILT_DAUPH"),I26*Parametre!$E$11,IF(AND($AS$9-A26=1,F26-A26=2,C26="VD",J26="DAUPHIN",K26="MILT_DAUPH"),I26*Parametre!$F$11,IF(AND($AS$9=A26,F26-A26&lt;=2,C26="VD",J26="LEGER",K26="MILIT_LH"),I26*Parametre!$E$13,"")))))))))))</f>
        <v/>
      </c>
      <c r="BD26" s="34"/>
      <c r="BE26" s="31" t="str">
        <f t="shared" si="23"/>
        <v/>
      </c>
      <c r="BF26" s="32" t="str">
        <f t="shared" si="24"/>
        <v/>
      </c>
      <c r="BG26" s="32" t="str">
        <f>IF(AND($AS$9=A26,F26-A26&lt;=2,C26="VD",J26="DAUPHIN",K26=""),I26*Parametre!$E$7,IF(AND($AS$9-A26=1,F26-A26=2,C26="VD",J26="DAUPHIN",K26=""),I26*Parametre!$F$7,IF(AND($AS$9=A26,F26-A26&lt;=2,J26="DAUPHIN",OR(C26="F",C26="AF"),K26=""),I26*Parametre!$E$8,IF(AND($AS$9-A26=1,F26-A26=2,J26="DAUPHIN",OR(C26="F",C26="AF"),K26=""),I26*Parametre!$F$8,IF(AND($AS$9=A26,F26-A26&lt;=2,C26="VD",J26="LEGER",K26=""),I26*Parametre!$E$9,IF(AND($AS$9-A26=1,F26-A26=2,C26="VD",J26="LEGER",K26=""),I26*Parametre!$F$9,IF(AND($AS$9=A26,F26-A26&lt;=2,J26="LEGER",OR(C26="F",C26="AF"),K26=""),I26*Parametre!$E$10,IF(AND($AS$9-A26=1,F26-A26=2,J26="LEGER",OR(C26="F",C26="AF"),K26=""),I26*Parametre!$F$10,IF(AND($AS$9=A26,F26-A26&lt;=2,C26="VD",J26="DAUPHIN",K26="MILT_DAUPH"),I26*Parametre!$E$11,IF(AND($AS$9-A26=1,F26-A26=2,C26="VD",J26="DAUPHIN",K26="MILT_DAUPH"),I26*Parametre!$F$11,IF(AND($AS$9=A26,F26-A26&lt;=2,C26="VD",J26="LEGER",K26="MILIT_LH"),I26*Parametre!$E$13,"")))))))))))</f>
        <v/>
      </c>
      <c r="BH26" s="34"/>
      <c r="BK26" s="44"/>
      <c r="BL26" s="5"/>
      <c r="BM26" s="11"/>
      <c r="BN26" s="44"/>
      <c r="BO26" s="5"/>
      <c r="BP26" s="11"/>
      <c r="BQ26" s="44"/>
      <c r="BR26" s="5"/>
      <c r="BS26" s="11"/>
    </row>
    <row r="27" spans="1:71" x14ac:dyDescent="0.25">
      <c r="A27" s="5"/>
      <c r="B27" s="5"/>
      <c r="C27" s="5"/>
      <c r="D27" s="5"/>
      <c r="E27" s="54" t="s">
        <v>10</v>
      </c>
      <c r="F27" s="5"/>
      <c r="G27" s="5"/>
      <c r="H27" s="14"/>
      <c r="I27" s="13">
        <f t="shared" si="0"/>
        <v>0</v>
      </c>
      <c r="J27" s="13"/>
      <c r="K27" s="26"/>
      <c r="L27" s="4"/>
      <c r="M27" s="31" t="str">
        <f t="shared" si="1"/>
        <v/>
      </c>
      <c r="N27" s="32" t="str">
        <f t="shared" si="2"/>
        <v/>
      </c>
      <c r="O27" s="32" t="str">
        <f>IF(AND($M$9=A27,F27-A27&lt;=2,C27="VD",J27="DAUPHIN",K27=""),I27*Parametre!$E$7,IF(AND($M$9-A27=1,F27-A27=2,C27="VD",J27="DAUPHIN",K27=""),I27*Parametre!$F$7,IF(AND($M$9=A27,F27-A27&lt;=2,J27="DAUPHIN",OR(C27="F",C27="AF"),K27=""),I27*Parametre!$E$8,IF(AND($M$9-A27=1,F27-A27=2,J27="DAUPHIN",OR(C27="F",C27="AF"),K27=""),I27*Parametre!$F$8,IF(AND($M$9=A27,F27-A27&lt;=2,C27="VD",J27="LEGER",K27=""),I27*Parametre!$E$9,IF(AND($M$9-A27=1,F27-A27=2,C27="VD",J27="LEGER",K27=""),I27*Parametre!$F$9,IF(AND($M$9=A27,F27-A27&lt;=2,J27="LEGER",OR(C27="F",C27="AF"),K27=""),I27*Parametre!$E$10,IF(AND($M$9-A27=1,F27-A27=2,J27="LEGER",OR(C27="F",C27="AF"),K27=""),I27*Parametre!$F$10,IF(AND($M$9=A27,F27-A27&lt;=2,C27="VD",J27="DAUPHIN",K27="MILT_DAUPH"),I27*Parametre!$E$11,IF(AND($M$9-A27=1,F27-A27=2,C27="VD",J27="DAUPHIN",K27="MILT_DAUPH"),I27*Parametre!$F$11,IF(AND($M$9=A27,F27-A27&lt;=2,C27="VD",J27="LEGER",K27="MILIT_LH"),I27*Parametre!$E$13,"")))))))))))</f>
        <v/>
      </c>
      <c r="P27" s="34"/>
      <c r="Q27" s="31" t="str">
        <f t="shared" si="3"/>
        <v/>
      </c>
      <c r="R27" s="32" t="str">
        <f t="shared" si="4"/>
        <v/>
      </c>
      <c r="S27" s="32" t="str">
        <f>IF(AND($M$9=A27,F27-A27&lt;=2,C27="VD",J27="DAUPHIN",K27=""),I27*Parametre!$E$7,IF(AND($M$9-A27=1,F27-A27=2,C27="VD",J27="DAUPHIN",K27=""),I27*Parametre!$F$7,IF(AND($M$9=A27,F27-A27&lt;=2,J27="DAUPHIN",OR(C27="F",C27="AF"),K27=""),I27*Parametre!$E$8,IF(AND($M$9-A27=1,F27-A27=2,J27="DAUPHIN",OR(C27="F",C27="AF"),K27=""),I27*Parametre!$F$8,IF(AND($M$9=A27,F27-A27&lt;=2,C27="VD",J27="LEGER",K27=""),I27*Parametre!$E$9,IF(AND($M$9-A27=1,F27-A27=2,C27="VD",J27="LEGER",K27=""),I27*Parametre!$F$9,IF(AND($M$9=A27,F27-A27&lt;=2,J27="LEGER",OR(C27="F",C27="AF"),K27=""),I27*Parametre!$E$10,IF(AND($M$9-A27=1,F27-A27=2,J27="LEGER",OR(C27="F",C27="AF"),K27=""),I27*Parametre!$F$10,IF(AND($M$9=A27,F27-A27&lt;=2,C27="VD",J27="DAUPHIN",K27="MILT_DAUPH"),I27*Parametre!$E$11,IF(AND($M$9-A27=1,F27-A27=2,C27="VD",J27="DAUPHIN",K27="MILT_DAUPH"),I27*Parametre!$F$11,IF(AND($M$9=A27,F27-A27&lt;=2,C27="VD",J27="LEGER",K27="MILIT_LH"),I27*Parametre!$E$13,"")))))))))))</f>
        <v/>
      </c>
      <c r="T27" s="34"/>
      <c r="U27" s="31" t="str">
        <f t="shared" si="5"/>
        <v/>
      </c>
      <c r="V27" s="32" t="str">
        <f t="shared" si="6"/>
        <v/>
      </c>
      <c r="W27" s="32" t="str">
        <f>IF(AND($M$9=A27,F27-A27&lt;=2,C27="VD",J27="DAUPHIN",K27=""),I27*Parametre!$E$7,IF(AND($M$9-A27=1,F27-A27=2,C27="VD",J27="DAUPHIN",K27=""),I27*Parametre!$F$7,IF(AND($M$9=A27,F27-A27&lt;=2,J27="DAUPHIN",OR(C27="F",C27="AF"),K27=""),I27*Parametre!$E$8,IF(AND($M$9-A27=1,F27-A27=2,J27="DAUPHIN",OR(C27="F",C27="AF"),K27=""),I27*Parametre!$F$8,IF(AND($M$9=A27,F27-A27&lt;=2,C27="VD",J27="LEGER",K27=""),I27*Parametre!$E$9,IF(AND($M$9-A27=1,F27-A27=2,C27="VD",J27="LEGER",K27=""),I27*Parametre!$F$9,IF(AND($M$9=A27,F27-A27&lt;=2,J27="LEGER",OR(C27="F",C27="AF"),K27=""),I27*Parametre!$E$10,IF(AND($M$9-A27=1,F27-A27=2,J27="LEGER",OR(C27="F",C27="AF"),K27=""),I27*Parametre!$F$10,IF(AND($M$9=A27,F27-A27&lt;=2,C27="VD",J27="DAUPHIN",K27="MILT_DAUPH"),I27*Parametre!$E$11,IF(AND($M$9-A27=1,F27-A27=2,C27="VD",J27="DAUPHIN",K27="MILT_DAUPH"),I27*Parametre!$F$11,IF(AND($M$9=A27,F27-A27&lt;=2,C27="VD",J27="LEGER",K27="MILIT_LH"),I27*Parametre!$E$13,"")))))))))))</f>
        <v/>
      </c>
      <c r="X27" s="34"/>
      <c r="Y27" s="31" t="str">
        <f t="shared" si="7"/>
        <v/>
      </c>
      <c r="Z27" s="32" t="str">
        <f t="shared" si="8"/>
        <v/>
      </c>
      <c r="AA27" s="32" t="str">
        <f>IF(AND($M$9=A27,F27-A27&lt;=2,C27="VD",J27="DAUPHIN",K27=""),I27*Parametre!$E$7,IF(AND($M$9-A27=1,F27-A27=2,C27="VD",J27="DAUPHIN",K27=""),I27*Parametre!$F$7,IF(AND($M$9=A27,F27-A27&lt;=2,J27="DAUPHIN",OR(C27="F",C27="AF"),K27=""),I27*Parametre!$E$8,IF(AND($M$9-A27=1,F27-A27=2,J27="DAUPHIN",OR(C27="F",C27="AF"),K27=""),I27*Parametre!$F$8,IF(AND($M$9=A27,F27-A27&lt;=2,C27="VD",J27="LEGER",K27=""),I27*Parametre!$E$9,IF(AND($M$9-A27=1,F27-A27=2,C27="VD",J27="LEGER",K27=""),I27*Parametre!$F$9,IF(AND($M$9=A27,F27-A27&lt;=2,J27="LEGER",OR(C27="F",C27="AF"),K27=""),I27*Parametre!$E$10,IF(AND($M$9-A27=1,F27-A27=2,J27="LEGER",OR(C27="F",C27="AF"),K27=""),I27*Parametre!$F$10,IF(AND($M$9=A27,F27-A27&lt;=2,C27="VD",J27="DAUPHIN",K27="MILT_DAUPH"),I27*Parametre!$E$11,IF(AND($M$9-A27=1,F27-A27=2,C27="VD",J27="DAUPHIN",K27="MILT_DAUPH"),I27*Parametre!$F$11,IF(AND($M$9=A27,F27-A27&lt;=2,C27="VD",J27="LEGER",K27="MILIT_LH"),I27*Parametre!$E$13,"")))))))))))</f>
        <v/>
      </c>
      <c r="AB27" s="34"/>
      <c r="AC27" s="31" t="str">
        <f t="shared" si="9"/>
        <v/>
      </c>
      <c r="AD27" s="32" t="str">
        <f t="shared" si="10"/>
        <v/>
      </c>
      <c r="AE27" s="32" t="str">
        <f>IF(AND($AC$9=A27,F27-A27&lt;=2,C27="VD",J27="DAUPHIN",K27=""),I27*Parametre!$E$7,IF(AND($AC$9-A27=1,F27-A27=2,C27="VD",J27="DAUPHIN",K27=""),I27*Parametre!$F$7,IF(AND($AC$9=A27,F27-A27&lt;=2,J27="DAUPHIN",OR(C27="F",C27="AF"),K27=""),I27*Parametre!$E$8,IF(AND($AC$9-A27=1,F27-A27=2,J27="DAUPHIN",OR(C27="F",C27="AF"),K27=""),I27*Parametre!$F$8,IF(AND($AC$9=A27,F27-A27&lt;=2,C27="VD",J27="LEGER",K27=""),I27*Parametre!$E$9,IF(AND($AC$9-A27=1,F27-A27=2,C27="VD",J27="LEGER",K27=""),I27*Parametre!$F$9,IF(AND($AC$9=A27,F27-A27&lt;=2,J27="LEGER",OR(C27="F",C27="AF"),K27=""),I27*Parametre!$E$10,IF(AND($AC$9-A27=1,F27-A27=2,J27="LEGER",OR(C27="F",C27="AF"),K27=""),I27*Parametre!$F$10,IF(AND($AC$9=A27,F27-A27&lt;=2,C27="VD",J27="DAUPHIN",K27="MILT_DAUPH"),I27*Parametre!$E$11,IF(AND($AC$9-A27=1,F27-A27=2,C27="VD",J27="DAUPHIN",K27="MILT_DAUPH"),I27*Parametre!$F$11,IF(AND($AC$9=A27,F27-A27&lt;=2,C27="VD",J27="LEGER",K27="MILIT_LH"),I27*Parametre!$E$13,"")))))))))))</f>
        <v/>
      </c>
      <c r="AF27" s="34"/>
      <c r="AG27" s="31" t="str">
        <f t="shared" si="11"/>
        <v/>
      </c>
      <c r="AH27" s="32" t="str">
        <f t="shared" si="12"/>
        <v/>
      </c>
      <c r="AI27" s="32" t="str">
        <f>IF(AND($AC$9=A27,F27-A27&lt;=2,C27="VD",J27="DAUPHIN",K27=""),I27*Parametre!$E$7,IF(AND($AC$9-A27=1,F27-A27=2,C27="VD",J27="DAUPHIN",K27=""),I27*Parametre!$F$7,IF(AND($AC$9=A27,F27-A27&lt;=2,J27="DAUPHIN",OR(C27="F",C27="AF"),K27=""),I27*Parametre!$E$8,IF(AND($AC$9-A27=1,F27-A27=2,J27="DAUPHIN",OR(C27="F",C27="AF"),K27=""),I27*Parametre!$F$8,IF(AND($AC$9=A27,F27-A27&lt;=2,C27="VD",J27="LEGER",K27=""),I27*Parametre!$E$9,IF(AND($AC$9-A27=1,F27-A27=2,C27="VD",J27="LEGER",K27=""),I27*Parametre!$F$9,IF(AND($AC$9=A27,F27-A27&lt;=2,J27="LEGER",OR(C27="F",C27="AF"),K27=""),I27*Parametre!$E$10,IF(AND($AC$9-A27=1,F27-A27=2,J27="LEGER",OR(C27="F",C27="AF"),K27=""),I27*Parametre!$F$10,IF(AND($AC$9=A27,F27-A27&lt;=2,C27="VD",J27="DAUPHIN",K27="MILT_DAUPH"),I27*Parametre!$E$11,IF(AND($AC$9-A27=1,F27-A27=2,C27="VD",J27="DAUPHIN",K27="MILT_DAUPH"),I27*Parametre!$F$11,IF(AND($AC$9=A27,F27-A27&lt;=2,C27="VD",J27="LEGER",K27="MILIT_LH"),I27*Parametre!$E$13,"")))))))))))</f>
        <v/>
      </c>
      <c r="AJ27" s="34"/>
      <c r="AK27" s="31" t="str">
        <f t="shared" si="13"/>
        <v/>
      </c>
      <c r="AL27" s="32" t="str">
        <f t="shared" si="14"/>
        <v/>
      </c>
      <c r="AM27" s="32" t="str">
        <f>IF(AND($AC$9=A27,F27-A27&lt;=2,C27="VD",J27="DAUPHIN",K27=""),I27*Parametre!$E$7,IF(AND($AC$9-A27=1,F27-A27=2,C27="VD",J27="DAUPHIN",K27=""),I27*Parametre!$F$7,IF(AND($AC$9=A27,F27-A27&lt;=2,J27="DAUPHIN",OR(C27="F",C27="AF"),K27=""),I27*Parametre!$E$8,IF(AND($AC$9-A27=1,F27-A27=2,J27="DAUPHIN",OR(C27="F",C27="AF"),K27=""),I27*Parametre!$F$8,IF(AND($AC$9=A27,F27-A27&lt;=2,C27="VD",J27="LEGER",K27=""),I27*Parametre!$E$9,IF(AND($AC$9-A27=1,F27-A27=2,C27="VD",J27="LEGER",K27=""),I27*Parametre!$F$9,IF(AND($AC$9=A27,F27-A27&lt;=2,J27="LEGER",OR(C27="F",C27="AF"),K27=""),I27*Parametre!$E$10,IF(AND($AC$9-A27=1,F27-A27=2,J27="LEGER",OR(C27="F",C27="AF"),K27=""),I27*Parametre!$F$10,IF(AND($AC$9=A27,F27-A27&lt;=2,C27="VD",J27="DAUPHIN",K27="MILT_DAUPH"),I27*Parametre!$E$11,IF(AND($AC$9-A27=1,F27-A27=2,C27="VD",J27="DAUPHIN",K27="MILT_DAUPH"),I27*Parametre!$F$11,IF(AND($AC$9=A27,F27-A27&lt;=2,C27="VD",J27="LEGER",K27="MILIT_LH"),I27*Parametre!$E$13,"")))))))))))</f>
        <v/>
      </c>
      <c r="AN27" s="34"/>
      <c r="AO27" s="31" t="str">
        <f t="shared" si="15"/>
        <v/>
      </c>
      <c r="AP27" s="32" t="str">
        <f t="shared" si="16"/>
        <v/>
      </c>
      <c r="AQ27" s="32" t="str">
        <f>IF(AND($AC$9=A27,F27-A27&lt;=2,C27="VD",J27="DAUPHIN",K27=""),I27*Parametre!$E$7,IF(AND($AC$9-A27=1,F27-A27=2,C27="VD",J27="DAUPHIN",K27=""),I27*Parametre!$F$7,IF(AND($AC$9=A27,F27-A27&lt;=2,J27="DAUPHIN",OR(C27="F",C27="AF"),K27=""),I27*Parametre!$E$8,IF(AND($AC$9-A27=1,F27-A27=2,J27="DAUPHIN",OR(C27="F",C27="AF"),K27=""),I27*Parametre!$F$8,IF(AND($AC$9=A27,F27-A27&lt;=2,C27="VD",J27="LEGER",K27=""),I27*Parametre!$E$9,IF(AND($AC$9-A27=1,F27-A27=2,C27="VD",J27="LEGER",K27=""),I27*Parametre!$F$9,IF(AND($AC$9=A27,F27-A27&lt;=2,J27="LEGER",OR(C27="F",C27="AF"),K27=""),I27*Parametre!$E$10,IF(AND($AC$9-A27=1,F27-A27=2,J27="LEGER",OR(C27="F",C27="AF"),K27=""),I27*Parametre!$F$10,IF(AND($AC$9=A27,F27-A27&lt;=2,C27="VD",J27="DAUPHIN",K27="MILT_DAUPH"),I27*Parametre!$E$11,IF(AND($AC$9-A27=1,F27-A27=2,C27="VD",J27="DAUPHIN",K27="MILT_DAUPH"),I27*Parametre!$F$11,IF(AND($AC$9=A27,F27-A27&lt;=2,C27="VD",J27="LEGER",K27="MILIT_LH"),I27*Parametre!$E$13,"")))))))))))</f>
        <v/>
      </c>
      <c r="AR27" s="34"/>
      <c r="AS27" s="31" t="str">
        <f t="shared" si="17"/>
        <v/>
      </c>
      <c r="AT27" s="32" t="str">
        <f t="shared" si="18"/>
        <v/>
      </c>
      <c r="AU27" s="32" t="str">
        <f>IF(AND($AS$9=A27,F27-A27&lt;=2,C27="VD",J27="DAUPHIN",K27=""),I27*Parametre!$E$7,IF(AND($AS$9-A27=1,F27-A27=2,C27="VD",J27="DAUPHIN",K27=""),I27*Parametre!$F$7,IF(AND($AS$9=A27,F27-A27&lt;=2,J27="DAUPHIN",OR(C27="F",C27="AF"),K27=""),I27*Parametre!$E$8,IF(AND($AS$9-A27=1,F27-A27=2,J27="DAUPHIN",OR(C27="F",C27="AF"),K27=""),I27*Parametre!$F$8,IF(AND($AS$9=A27,F27-A27&lt;=2,C27="VD",J27="LEGER",K27=""),I27*Parametre!$E$9,IF(AND($AS$9-A27=1,F27-A27=2,C27="VD",J27="LEGER",K27=""),I27*Parametre!$F$9,IF(AND($AS$9=A27,F27-A27&lt;=2,J27="LEGER",OR(C27="F",C27="AF"),K27=""),I27*Parametre!$E$10,IF(AND($AS$9-A27=1,F27-A27=2,J27="LEGER",OR(C27="F",C27="AF"),K27=""),I27*Parametre!$F$10,IF(AND($AS$9=A27,F27-A27&lt;=2,C27="VD",J27="DAUPHIN",K27="MILT_DAUPH"),I27*Parametre!$E$11,IF(AND($AS$9-A27=1,F27-A27=2,C27="VD",J27="DAUPHIN",K27="MILT_DAUPH"),I27*Parametre!$F$11,IF(AND($AS$9=A27,F27-A27&lt;=2,C27="VD",J27="LEGER",K27="MILIT_LH"),I27*Parametre!$E$13,"")))))))))))</f>
        <v/>
      </c>
      <c r="AV27" s="34"/>
      <c r="AW27" s="31" t="str">
        <f t="shared" si="19"/>
        <v/>
      </c>
      <c r="AX27" s="32" t="str">
        <f t="shared" si="20"/>
        <v/>
      </c>
      <c r="AY27" s="32" t="str">
        <f>IF(AND($AS$9=A27,F27-A27&lt;=2,C27="VD",J27="DAUPHIN",K27=""),I27*Parametre!$E$7,IF(AND($AS$9-A27=1,F27-A27=2,C27="VD",J27="DAUPHIN",K27=""),I27*Parametre!$F$7,IF(AND($AS$9=A27,F27-A27&lt;=2,J27="DAUPHIN",OR(C27="F",C27="AF"),K27=""),I27*Parametre!$E$8,IF(AND($AS$9-A27=1,F27-A27=2,J27="DAUPHIN",OR(C27="F",C27="AF"),K27=""),I27*Parametre!$F$8,IF(AND($AS$9=A27,F27-A27&lt;=2,C27="VD",J27="LEGER",K27=""),I27*Parametre!$E$9,IF(AND($AS$9-A27=1,F27-A27=2,C27="VD",J27="LEGER",K27=""),I27*Parametre!$F$9,IF(AND($AS$9=A27,F27-A27&lt;=2,J27="LEGER",OR(C27="F",C27="AF"),K27=""),I27*Parametre!$E$10,IF(AND($AS$9-A27=1,F27-A27=2,J27="LEGER",OR(C27="F",C27="AF"),K27=""),I27*Parametre!$F$10,IF(AND($AS$9=A27,F27-A27&lt;=2,C27="VD",J27="DAUPHIN",K27="MILT_DAUPH"),I27*Parametre!$E$11,IF(AND($AS$9-A27=1,F27-A27=2,C27="VD",J27="DAUPHIN",K27="MILT_DAUPH"),I27*Parametre!$F$11,IF(AND($AS$9=A27,F27-A27&lt;=2,C27="VD",J27="LEGER",K27="MILIT_LH"),I27*Parametre!$E$13,"")))))))))))</f>
        <v/>
      </c>
      <c r="AZ27" s="34"/>
      <c r="BA27" s="31" t="str">
        <f t="shared" si="21"/>
        <v/>
      </c>
      <c r="BB27" s="32" t="str">
        <f t="shared" si="22"/>
        <v/>
      </c>
      <c r="BC27" s="32" t="str">
        <f>IF(AND($AS$9=A27,F27-A27&lt;=2,C27="VD",J27="DAUPHIN",K27=""),I27*Parametre!$E$7,IF(AND($AS$9-A27=1,F27-A27=2,C27="VD",J27="DAUPHIN",K27=""),I27*Parametre!$F$7,IF(AND($AS$9=A27,F27-A27&lt;=2,J27="DAUPHIN",OR(C27="F",C27="AF"),K27=""),I27*Parametre!$E$8,IF(AND($AS$9-A27=1,F27-A27=2,J27="DAUPHIN",OR(C27="F",C27="AF"),K27=""),I27*Parametre!$F$8,IF(AND($AS$9=A27,F27-A27&lt;=2,C27="VD",J27="LEGER",K27=""),I27*Parametre!$E$9,IF(AND($AS$9-A27=1,F27-A27=2,C27="VD",J27="LEGER",K27=""),I27*Parametre!$F$9,IF(AND($AS$9=A27,F27-A27&lt;=2,J27="LEGER",OR(C27="F",C27="AF"),K27=""),I27*Parametre!$E$10,IF(AND($AS$9-A27=1,F27-A27=2,J27="LEGER",OR(C27="F",C27="AF"),K27=""),I27*Parametre!$F$10,IF(AND($AS$9=A27,F27-A27&lt;=2,C27="VD",J27="DAUPHIN",K27="MILT_DAUPH"),I27*Parametre!$E$11,IF(AND($AS$9-A27=1,F27-A27=2,C27="VD",J27="DAUPHIN",K27="MILT_DAUPH"),I27*Parametre!$F$11,IF(AND($AS$9=A27,F27-A27&lt;=2,C27="VD",J27="LEGER",K27="MILIT_LH"),I27*Parametre!$E$13,"")))))))))))</f>
        <v/>
      </c>
      <c r="BD27" s="34"/>
      <c r="BE27" s="31" t="str">
        <f t="shared" si="23"/>
        <v/>
      </c>
      <c r="BF27" s="32" t="str">
        <f t="shared" si="24"/>
        <v/>
      </c>
      <c r="BG27" s="32" t="str">
        <f>IF(AND($AS$9=A27,F27-A27&lt;=2,C27="VD",J27="DAUPHIN",K27=""),I27*Parametre!$E$7,IF(AND($AS$9-A27=1,F27-A27=2,C27="VD",J27="DAUPHIN",K27=""),I27*Parametre!$F$7,IF(AND($AS$9=A27,F27-A27&lt;=2,J27="DAUPHIN",OR(C27="F",C27="AF"),K27=""),I27*Parametre!$E$8,IF(AND($AS$9-A27=1,F27-A27=2,J27="DAUPHIN",OR(C27="F",C27="AF"),K27=""),I27*Parametre!$F$8,IF(AND($AS$9=A27,F27-A27&lt;=2,C27="VD",J27="LEGER",K27=""),I27*Parametre!$E$9,IF(AND($AS$9-A27=1,F27-A27=2,C27="VD",J27="LEGER",K27=""),I27*Parametre!$F$9,IF(AND($AS$9=A27,F27-A27&lt;=2,J27="LEGER",OR(C27="F",C27="AF"),K27=""),I27*Parametre!$E$10,IF(AND($AS$9-A27=1,F27-A27=2,J27="LEGER",OR(C27="F",C27="AF"),K27=""),I27*Parametre!$F$10,IF(AND($AS$9=A27,F27-A27&lt;=2,C27="VD",J27="DAUPHIN",K27="MILT_DAUPH"),I27*Parametre!$E$11,IF(AND($AS$9-A27=1,F27-A27=2,C27="VD",J27="DAUPHIN",K27="MILT_DAUPH"),I27*Parametre!$F$11,IF(AND($AS$9=A27,F27-A27&lt;=2,C27="VD",J27="LEGER",K27="MILIT_LH"),I27*Parametre!$E$13,"")))))))))))</f>
        <v/>
      </c>
      <c r="BH27" s="34"/>
      <c r="BK27" s="44"/>
      <c r="BL27" s="5"/>
      <c r="BM27" s="11"/>
      <c r="BN27" s="44"/>
      <c r="BO27" s="5"/>
      <c r="BP27" s="11"/>
      <c r="BQ27" s="44"/>
      <c r="BR27" s="5"/>
      <c r="BS27" s="11"/>
    </row>
    <row r="28" spans="1:71" x14ac:dyDescent="0.25">
      <c r="A28" s="5"/>
      <c r="B28" s="5"/>
      <c r="C28" s="5"/>
      <c r="D28" s="5"/>
      <c r="E28" s="54" t="s">
        <v>10</v>
      </c>
      <c r="F28" s="5"/>
      <c r="G28" s="5"/>
      <c r="H28" s="14"/>
      <c r="I28" s="13">
        <f t="shared" si="0"/>
        <v>0</v>
      </c>
      <c r="J28" s="13"/>
      <c r="K28" s="26"/>
      <c r="L28" s="4"/>
      <c r="M28" s="31" t="str">
        <f t="shared" si="1"/>
        <v/>
      </c>
      <c r="N28" s="32" t="str">
        <f t="shared" si="2"/>
        <v/>
      </c>
      <c r="O28" s="32" t="str">
        <f>IF(AND($M$9=A28,F28-A28&lt;=2,C28="VD",J28="DAUPHIN",K28=""),I28*Parametre!$E$7,IF(AND($M$9-A28=1,F28-A28=2,C28="VD",J28="DAUPHIN",K28=""),I28*Parametre!$F$7,IF(AND($M$9=A28,F28-A28&lt;=2,J28="DAUPHIN",OR(C28="F",C28="AF"),K28=""),I28*Parametre!$E$8,IF(AND($M$9-A28=1,F28-A28=2,J28="DAUPHIN",OR(C28="F",C28="AF"),K28=""),I28*Parametre!$F$8,IF(AND($M$9=A28,F28-A28&lt;=2,C28="VD",J28="LEGER",K28=""),I28*Parametre!$E$9,IF(AND($M$9-A28=1,F28-A28=2,C28="VD",J28="LEGER",K28=""),I28*Parametre!$F$9,IF(AND($M$9=A28,F28-A28&lt;=2,J28="LEGER",OR(C28="F",C28="AF"),K28=""),I28*Parametre!$E$10,IF(AND($M$9-A28=1,F28-A28=2,J28="LEGER",OR(C28="F",C28="AF"),K28=""),I28*Parametre!$F$10,IF(AND($M$9=A28,F28-A28&lt;=2,C28="VD",J28="DAUPHIN",K28="MILT_DAUPH"),I28*Parametre!$E$11,IF(AND($M$9-A28=1,F28-A28=2,C28="VD",J28="DAUPHIN",K28="MILT_DAUPH"),I28*Parametre!$F$11,IF(AND($M$9=A28,F28-A28&lt;=2,C28="VD",J28="LEGER",K28="MILIT_LH"),I28*Parametre!$E$13,"")))))))))))</f>
        <v/>
      </c>
      <c r="P28" s="34"/>
      <c r="Q28" s="31" t="str">
        <f t="shared" si="3"/>
        <v/>
      </c>
      <c r="R28" s="32" t="str">
        <f t="shared" si="4"/>
        <v/>
      </c>
      <c r="S28" s="32" t="str">
        <f>IF(AND($M$9=A28,F28-A28&lt;=2,C28="VD",J28="DAUPHIN",K28=""),I28*Parametre!$E$7,IF(AND($M$9-A28=1,F28-A28=2,C28="VD",J28="DAUPHIN",K28=""),I28*Parametre!$F$7,IF(AND($M$9=A28,F28-A28&lt;=2,J28="DAUPHIN",OR(C28="F",C28="AF"),K28=""),I28*Parametre!$E$8,IF(AND($M$9-A28=1,F28-A28=2,J28="DAUPHIN",OR(C28="F",C28="AF"),K28=""),I28*Parametre!$F$8,IF(AND($M$9=A28,F28-A28&lt;=2,C28="VD",J28="LEGER",K28=""),I28*Parametre!$E$9,IF(AND($M$9-A28=1,F28-A28=2,C28="VD",J28="LEGER",K28=""),I28*Parametre!$F$9,IF(AND($M$9=A28,F28-A28&lt;=2,J28="LEGER",OR(C28="F",C28="AF"),K28=""),I28*Parametre!$E$10,IF(AND($M$9-A28=1,F28-A28=2,J28="LEGER",OR(C28="F",C28="AF"),K28=""),I28*Parametre!$F$10,IF(AND($M$9=A28,F28-A28&lt;=2,C28="VD",J28="DAUPHIN",K28="MILT_DAUPH"),I28*Parametre!$E$11,IF(AND($M$9-A28=1,F28-A28=2,C28="VD",J28="DAUPHIN",K28="MILT_DAUPH"),I28*Parametre!$F$11,IF(AND($M$9=A28,F28-A28&lt;=2,C28="VD",J28="LEGER",K28="MILIT_LH"),I28*Parametre!$E$13,"")))))))))))</f>
        <v/>
      </c>
      <c r="T28" s="34"/>
      <c r="U28" s="31" t="str">
        <f t="shared" si="5"/>
        <v/>
      </c>
      <c r="V28" s="32" t="str">
        <f t="shared" si="6"/>
        <v/>
      </c>
      <c r="W28" s="32" t="str">
        <f>IF(AND($M$9=A28,F28-A28&lt;=2,C28="VD",J28="DAUPHIN",K28=""),I28*Parametre!$E$7,IF(AND($M$9-A28=1,F28-A28=2,C28="VD",J28="DAUPHIN",K28=""),I28*Parametre!$F$7,IF(AND($M$9=A28,F28-A28&lt;=2,J28="DAUPHIN",OR(C28="F",C28="AF"),K28=""),I28*Parametre!$E$8,IF(AND($M$9-A28=1,F28-A28=2,J28="DAUPHIN",OR(C28="F",C28="AF"),K28=""),I28*Parametre!$F$8,IF(AND($M$9=A28,F28-A28&lt;=2,C28="VD",J28="LEGER",K28=""),I28*Parametre!$E$9,IF(AND($M$9-A28=1,F28-A28=2,C28="VD",J28="LEGER",K28=""),I28*Parametre!$F$9,IF(AND($M$9=A28,F28-A28&lt;=2,J28="LEGER",OR(C28="F",C28="AF"),K28=""),I28*Parametre!$E$10,IF(AND($M$9-A28=1,F28-A28=2,J28="LEGER",OR(C28="F",C28="AF"),K28=""),I28*Parametre!$F$10,IF(AND($M$9=A28,F28-A28&lt;=2,C28="VD",J28="DAUPHIN",K28="MILT_DAUPH"),I28*Parametre!$E$11,IF(AND($M$9-A28=1,F28-A28=2,C28="VD",J28="DAUPHIN",K28="MILT_DAUPH"),I28*Parametre!$F$11,IF(AND($M$9=A28,F28-A28&lt;=2,C28="VD",J28="LEGER",K28="MILIT_LH"),I28*Parametre!$E$13,"")))))))))))</f>
        <v/>
      </c>
      <c r="X28" s="34"/>
      <c r="Y28" s="31" t="str">
        <f t="shared" si="7"/>
        <v/>
      </c>
      <c r="Z28" s="32" t="str">
        <f t="shared" si="8"/>
        <v/>
      </c>
      <c r="AA28" s="32" t="str">
        <f>IF(AND($M$9=A28,F28-A28&lt;=2,C28="VD",J28="DAUPHIN",K28=""),I28*Parametre!$E$7,IF(AND($M$9-A28=1,F28-A28=2,C28="VD",J28="DAUPHIN",K28=""),I28*Parametre!$F$7,IF(AND($M$9=A28,F28-A28&lt;=2,J28="DAUPHIN",OR(C28="F",C28="AF"),K28=""),I28*Parametre!$E$8,IF(AND($M$9-A28=1,F28-A28=2,J28="DAUPHIN",OR(C28="F",C28="AF"),K28=""),I28*Parametre!$F$8,IF(AND($M$9=A28,F28-A28&lt;=2,C28="VD",J28="LEGER",K28=""),I28*Parametre!$E$9,IF(AND($M$9-A28=1,F28-A28=2,C28="VD",J28="LEGER",K28=""),I28*Parametre!$F$9,IF(AND($M$9=A28,F28-A28&lt;=2,J28="LEGER",OR(C28="F",C28="AF"),K28=""),I28*Parametre!$E$10,IF(AND($M$9-A28=1,F28-A28=2,J28="LEGER",OR(C28="F",C28="AF"),K28=""),I28*Parametre!$F$10,IF(AND($M$9=A28,F28-A28&lt;=2,C28="VD",J28="DAUPHIN",K28="MILT_DAUPH"),I28*Parametre!$E$11,IF(AND($M$9-A28=1,F28-A28=2,C28="VD",J28="DAUPHIN",K28="MILT_DAUPH"),I28*Parametre!$F$11,IF(AND($M$9=A28,F28-A28&lt;=2,C28="VD",J28="LEGER",K28="MILIT_LH"),I28*Parametre!$E$13,"")))))))))))</f>
        <v/>
      </c>
      <c r="AB28" s="34"/>
      <c r="AC28" s="31" t="str">
        <f t="shared" si="9"/>
        <v/>
      </c>
      <c r="AD28" s="32" t="str">
        <f t="shared" si="10"/>
        <v/>
      </c>
      <c r="AE28" s="32" t="str">
        <f>IF(AND($AC$9=A28,F28-A28&lt;=2,C28="VD",J28="DAUPHIN",K28=""),I28*Parametre!$E$7,IF(AND($AC$9-A28=1,F28-A28=2,C28="VD",J28="DAUPHIN",K28=""),I28*Parametre!$F$7,IF(AND($AC$9=A28,F28-A28&lt;=2,J28="DAUPHIN",OR(C28="F",C28="AF"),K28=""),I28*Parametre!$E$8,IF(AND($AC$9-A28=1,F28-A28=2,J28="DAUPHIN",OR(C28="F",C28="AF"),K28=""),I28*Parametre!$F$8,IF(AND($AC$9=A28,F28-A28&lt;=2,C28="VD",J28="LEGER",K28=""),I28*Parametre!$E$9,IF(AND($AC$9-A28=1,F28-A28=2,C28="VD",J28="LEGER",K28=""),I28*Parametre!$F$9,IF(AND($AC$9=A28,F28-A28&lt;=2,J28="LEGER",OR(C28="F",C28="AF"),K28=""),I28*Parametre!$E$10,IF(AND($AC$9-A28=1,F28-A28=2,J28="LEGER",OR(C28="F",C28="AF"),K28=""),I28*Parametre!$F$10,IF(AND($AC$9=A28,F28-A28&lt;=2,C28="VD",J28="DAUPHIN",K28="MILT_DAUPH"),I28*Parametre!$E$11,IF(AND($AC$9-A28=1,F28-A28=2,C28="VD",J28="DAUPHIN",K28="MILT_DAUPH"),I28*Parametre!$F$11,IF(AND($AC$9=A28,F28-A28&lt;=2,C28="VD",J28="LEGER",K28="MILIT_LH"),I28*Parametre!$E$13,"")))))))))))</f>
        <v/>
      </c>
      <c r="AF28" s="34"/>
      <c r="AG28" s="31" t="str">
        <f t="shared" si="11"/>
        <v/>
      </c>
      <c r="AH28" s="32" t="str">
        <f t="shared" si="12"/>
        <v/>
      </c>
      <c r="AI28" s="32" t="str">
        <f>IF(AND($AC$9=A28,F28-A28&lt;=2,C28="VD",J28="DAUPHIN",K28=""),I28*Parametre!$E$7,IF(AND($AC$9-A28=1,F28-A28=2,C28="VD",J28="DAUPHIN",K28=""),I28*Parametre!$F$7,IF(AND($AC$9=A28,F28-A28&lt;=2,J28="DAUPHIN",OR(C28="F",C28="AF"),K28=""),I28*Parametre!$E$8,IF(AND($AC$9-A28=1,F28-A28=2,J28="DAUPHIN",OR(C28="F",C28="AF"),K28=""),I28*Parametre!$F$8,IF(AND($AC$9=A28,F28-A28&lt;=2,C28="VD",J28="LEGER",K28=""),I28*Parametre!$E$9,IF(AND($AC$9-A28=1,F28-A28=2,C28="VD",J28="LEGER",K28=""),I28*Parametre!$F$9,IF(AND($AC$9=A28,F28-A28&lt;=2,J28="LEGER",OR(C28="F",C28="AF"),K28=""),I28*Parametre!$E$10,IF(AND($AC$9-A28=1,F28-A28=2,J28="LEGER",OR(C28="F",C28="AF"),K28=""),I28*Parametre!$F$10,IF(AND($AC$9=A28,F28-A28&lt;=2,C28="VD",J28="DAUPHIN",K28="MILT_DAUPH"),I28*Parametre!$E$11,IF(AND($AC$9-A28=1,F28-A28=2,C28="VD",J28="DAUPHIN",K28="MILT_DAUPH"),I28*Parametre!$F$11,IF(AND($AC$9=A28,F28-A28&lt;=2,C28="VD",J28="LEGER",K28="MILIT_LH"),I28*Parametre!$E$13,"")))))))))))</f>
        <v/>
      </c>
      <c r="AJ28" s="34"/>
      <c r="AK28" s="31" t="str">
        <f t="shared" si="13"/>
        <v/>
      </c>
      <c r="AL28" s="32" t="str">
        <f t="shared" si="14"/>
        <v/>
      </c>
      <c r="AM28" s="32" t="str">
        <f>IF(AND($AC$9=A28,F28-A28&lt;=2,C28="VD",J28="DAUPHIN",K28=""),I28*Parametre!$E$7,IF(AND($AC$9-A28=1,F28-A28=2,C28="VD",J28="DAUPHIN",K28=""),I28*Parametre!$F$7,IF(AND($AC$9=A28,F28-A28&lt;=2,J28="DAUPHIN",OR(C28="F",C28="AF"),K28=""),I28*Parametre!$E$8,IF(AND($AC$9-A28=1,F28-A28=2,J28="DAUPHIN",OR(C28="F",C28="AF"),K28=""),I28*Parametre!$F$8,IF(AND($AC$9=A28,F28-A28&lt;=2,C28="VD",J28="LEGER",K28=""),I28*Parametre!$E$9,IF(AND($AC$9-A28=1,F28-A28=2,C28="VD",J28="LEGER",K28=""),I28*Parametre!$F$9,IF(AND($AC$9=A28,F28-A28&lt;=2,J28="LEGER",OR(C28="F",C28="AF"),K28=""),I28*Parametre!$E$10,IF(AND($AC$9-A28=1,F28-A28=2,J28="LEGER",OR(C28="F",C28="AF"),K28=""),I28*Parametre!$F$10,IF(AND($AC$9=A28,F28-A28&lt;=2,C28="VD",J28="DAUPHIN",K28="MILT_DAUPH"),I28*Parametre!$E$11,IF(AND($AC$9-A28=1,F28-A28=2,C28="VD",J28="DAUPHIN",K28="MILT_DAUPH"),I28*Parametre!$F$11,IF(AND($AC$9=A28,F28-A28&lt;=2,C28="VD",J28="LEGER",K28="MILIT_LH"),I28*Parametre!$E$13,"")))))))))))</f>
        <v/>
      </c>
      <c r="AN28" s="34"/>
      <c r="AO28" s="31" t="str">
        <f t="shared" si="15"/>
        <v/>
      </c>
      <c r="AP28" s="32" t="str">
        <f t="shared" si="16"/>
        <v/>
      </c>
      <c r="AQ28" s="32" t="str">
        <f>IF(AND($AC$9=A28,F28-A28&lt;=2,C28="VD",J28="DAUPHIN",K28=""),I28*Parametre!$E$7,IF(AND($AC$9-A28=1,F28-A28=2,C28="VD",J28="DAUPHIN",K28=""),I28*Parametre!$F$7,IF(AND($AC$9=A28,F28-A28&lt;=2,J28="DAUPHIN",OR(C28="F",C28="AF"),K28=""),I28*Parametre!$E$8,IF(AND($AC$9-A28=1,F28-A28=2,J28="DAUPHIN",OR(C28="F",C28="AF"),K28=""),I28*Parametre!$F$8,IF(AND($AC$9=A28,F28-A28&lt;=2,C28="VD",J28="LEGER",K28=""),I28*Parametre!$E$9,IF(AND($AC$9-A28=1,F28-A28=2,C28="VD",J28="LEGER",K28=""),I28*Parametre!$F$9,IF(AND($AC$9=A28,F28-A28&lt;=2,J28="LEGER",OR(C28="F",C28="AF"),K28=""),I28*Parametre!$E$10,IF(AND($AC$9-A28=1,F28-A28=2,J28="LEGER",OR(C28="F",C28="AF"),K28=""),I28*Parametre!$F$10,IF(AND($AC$9=A28,F28-A28&lt;=2,C28="VD",J28="DAUPHIN",K28="MILT_DAUPH"),I28*Parametre!$E$11,IF(AND($AC$9-A28=1,F28-A28=2,C28="VD",J28="DAUPHIN",K28="MILT_DAUPH"),I28*Parametre!$F$11,IF(AND($AC$9=A28,F28-A28&lt;=2,C28="VD",J28="LEGER",K28="MILIT_LH"),I28*Parametre!$E$13,"")))))))))))</f>
        <v/>
      </c>
      <c r="AR28" s="34"/>
      <c r="AS28" s="31" t="str">
        <f t="shared" si="17"/>
        <v/>
      </c>
      <c r="AT28" s="32" t="str">
        <f t="shared" si="18"/>
        <v/>
      </c>
      <c r="AU28" s="32" t="str">
        <f>IF(AND($AS$9=A28,F28-A28&lt;=2,C28="VD",J28="DAUPHIN",K28=""),I28*Parametre!$E$7,IF(AND($AS$9-A28=1,F28-A28=2,C28="VD",J28="DAUPHIN",K28=""),I28*Parametre!$F$7,IF(AND($AS$9=A28,F28-A28&lt;=2,J28="DAUPHIN",OR(C28="F",C28="AF"),K28=""),I28*Parametre!$E$8,IF(AND($AS$9-A28=1,F28-A28=2,J28="DAUPHIN",OR(C28="F",C28="AF"),K28=""),I28*Parametre!$F$8,IF(AND($AS$9=A28,F28-A28&lt;=2,C28="VD",J28="LEGER",K28=""),I28*Parametre!$E$9,IF(AND($AS$9-A28=1,F28-A28=2,C28="VD",J28="LEGER",K28=""),I28*Parametre!$F$9,IF(AND($AS$9=A28,F28-A28&lt;=2,J28="LEGER",OR(C28="F",C28="AF"),K28=""),I28*Parametre!$E$10,IF(AND($AS$9-A28=1,F28-A28=2,J28="LEGER",OR(C28="F",C28="AF"),K28=""),I28*Parametre!$F$10,IF(AND($AS$9=A28,F28-A28&lt;=2,C28="VD",J28="DAUPHIN",K28="MILT_DAUPH"),I28*Parametre!$E$11,IF(AND($AS$9-A28=1,F28-A28=2,C28="VD",J28="DAUPHIN",K28="MILT_DAUPH"),I28*Parametre!$F$11,IF(AND($AS$9=A28,F28-A28&lt;=2,C28="VD",J28="LEGER",K28="MILIT_LH"),I28*Parametre!$E$13,"")))))))))))</f>
        <v/>
      </c>
      <c r="AV28" s="34"/>
      <c r="AW28" s="31" t="str">
        <f t="shared" si="19"/>
        <v/>
      </c>
      <c r="AX28" s="32" t="str">
        <f t="shared" si="20"/>
        <v/>
      </c>
      <c r="AY28" s="32" t="str">
        <f>IF(AND($AS$9=A28,F28-A28&lt;=2,C28="VD",J28="DAUPHIN",K28=""),I28*Parametre!$E$7,IF(AND($AS$9-A28=1,F28-A28=2,C28="VD",J28="DAUPHIN",K28=""),I28*Parametre!$F$7,IF(AND($AS$9=A28,F28-A28&lt;=2,J28="DAUPHIN",OR(C28="F",C28="AF"),K28=""),I28*Parametre!$E$8,IF(AND($AS$9-A28=1,F28-A28=2,J28="DAUPHIN",OR(C28="F",C28="AF"),K28=""),I28*Parametre!$F$8,IF(AND($AS$9=A28,F28-A28&lt;=2,C28="VD",J28="LEGER",K28=""),I28*Parametre!$E$9,IF(AND($AS$9-A28=1,F28-A28=2,C28="VD",J28="LEGER",K28=""),I28*Parametre!$F$9,IF(AND($AS$9=A28,F28-A28&lt;=2,J28="LEGER",OR(C28="F",C28="AF"),K28=""),I28*Parametre!$E$10,IF(AND($AS$9-A28=1,F28-A28=2,J28="LEGER",OR(C28="F",C28="AF"),K28=""),I28*Parametre!$F$10,IF(AND($AS$9=A28,F28-A28&lt;=2,C28="VD",J28="DAUPHIN",K28="MILT_DAUPH"),I28*Parametre!$E$11,IF(AND($AS$9-A28=1,F28-A28=2,C28="VD",J28="DAUPHIN",K28="MILT_DAUPH"),I28*Parametre!$F$11,IF(AND($AS$9=A28,F28-A28&lt;=2,C28="VD",J28="LEGER",K28="MILIT_LH"),I28*Parametre!$E$13,"")))))))))))</f>
        <v/>
      </c>
      <c r="AZ28" s="34"/>
      <c r="BA28" s="31" t="str">
        <f t="shared" si="21"/>
        <v/>
      </c>
      <c r="BB28" s="32" t="str">
        <f t="shared" si="22"/>
        <v/>
      </c>
      <c r="BC28" s="32" t="str">
        <f>IF(AND($AS$9=A28,F28-A28&lt;=2,C28="VD",J28="DAUPHIN",K28=""),I28*Parametre!$E$7,IF(AND($AS$9-A28=1,F28-A28=2,C28="VD",J28="DAUPHIN",K28=""),I28*Parametre!$F$7,IF(AND($AS$9=A28,F28-A28&lt;=2,J28="DAUPHIN",OR(C28="F",C28="AF"),K28=""),I28*Parametre!$E$8,IF(AND($AS$9-A28=1,F28-A28=2,J28="DAUPHIN",OR(C28="F",C28="AF"),K28=""),I28*Parametre!$F$8,IF(AND($AS$9=A28,F28-A28&lt;=2,C28="VD",J28="LEGER",K28=""),I28*Parametre!$E$9,IF(AND($AS$9-A28=1,F28-A28=2,C28="VD",J28="LEGER",K28=""),I28*Parametre!$F$9,IF(AND($AS$9=A28,F28-A28&lt;=2,J28="LEGER",OR(C28="F",C28="AF"),K28=""),I28*Parametre!$E$10,IF(AND($AS$9-A28=1,F28-A28=2,J28="LEGER",OR(C28="F",C28="AF"),K28=""),I28*Parametre!$F$10,IF(AND($AS$9=A28,F28-A28&lt;=2,C28="VD",J28="DAUPHIN",K28="MILT_DAUPH"),I28*Parametre!$E$11,IF(AND($AS$9-A28=1,F28-A28=2,C28="VD",J28="DAUPHIN",K28="MILT_DAUPH"),I28*Parametre!$F$11,IF(AND($AS$9=A28,F28-A28&lt;=2,C28="VD",J28="LEGER",K28="MILIT_LH"),I28*Parametre!$E$13,"")))))))))))</f>
        <v/>
      </c>
      <c r="BD28" s="34"/>
      <c r="BE28" s="31" t="str">
        <f t="shared" si="23"/>
        <v/>
      </c>
      <c r="BF28" s="32" t="str">
        <f t="shared" si="24"/>
        <v/>
      </c>
      <c r="BG28" s="32" t="str">
        <f>IF(AND($AS$9=A28,F28-A28&lt;=2,C28="VD",J28="DAUPHIN",K28=""),I28*Parametre!$E$7,IF(AND($AS$9-A28=1,F28-A28=2,C28="VD",J28="DAUPHIN",K28=""),I28*Parametre!$F$7,IF(AND($AS$9=A28,F28-A28&lt;=2,J28="DAUPHIN",OR(C28="F",C28="AF"),K28=""),I28*Parametre!$E$8,IF(AND($AS$9-A28=1,F28-A28=2,J28="DAUPHIN",OR(C28="F",C28="AF"),K28=""),I28*Parametre!$F$8,IF(AND($AS$9=A28,F28-A28&lt;=2,C28="VD",J28="LEGER",K28=""),I28*Parametre!$E$9,IF(AND($AS$9-A28=1,F28-A28=2,C28="VD",J28="LEGER",K28=""),I28*Parametre!$F$9,IF(AND($AS$9=A28,F28-A28&lt;=2,J28="LEGER",OR(C28="F",C28="AF"),K28=""),I28*Parametre!$E$10,IF(AND($AS$9-A28=1,F28-A28=2,J28="LEGER",OR(C28="F",C28="AF"),K28=""),I28*Parametre!$F$10,IF(AND($AS$9=A28,F28-A28&lt;=2,C28="VD",J28="DAUPHIN",K28="MILT_DAUPH"),I28*Parametre!$E$11,IF(AND($AS$9-A28=1,F28-A28=2,C28="VD",J28="DAUPHIN",K28="MILT_DAUPH"),I28*Parametre!$F$11,IF(AND($AS$9=A28,F28-A28&lt;=2,C28="VD",J28="LEGER",K28="MILIT_LH"),I28*Parametre!$E$13,"")))))))))))</f>
        <v/>
      </c>
      <c r="BH28" s="34"/>
      <c r="BK28" s="44"/>
      <c r="BL28" s="5"/>
      <c r="BM28" s="11"/>
      <c r="BN28" s="44"/>
      <c r="BO28" s="5"/>
      <c r="BP28" s="11"/>
      <c r="BQ28" s="44"/>
      <c r="BR28" s="5"/>
      <c r="BS28" s="11"/>
    </row>
    <row r="29" spans="1:71" x14ac:dyDescent="0.25">
      <c r="A29" s="5"/>
      <c r="B29" s="5"/>
      <c r="C29" s="5"/>
      <c r="D29" s="5"/>
      <c r="E29" s="54" t="s">
        <v>10</v>
      </c>
      <c r="F29" s="5"/>
      <c r="G29" s="5"/>
      <c r="H29" s="14"/>
      <c r="I29" s="13">
        <f t="shared" si="0"/>
        <v>0</v>
      </c>
      <c r="J29" s="13"/>
      <c r="K29" s="26"/>
      <c r="L29" s="4"/>
      <c r="M29" s="31" t="str">
        <f t="shared" si="1"/>
        <v/>
      </c>
      <c r="N29" s="32" t="str">
        <f t="shared" si="2"/>
        <v/>
      </c>
      <c r="O29" s="32" t="str">
        <f>IF(AND($M$9=A29,F29-A29&lt;=2,C29="VD",J29="DAUPHIN",K29=""),I29*Parametre!$E$7,IF(AND($M$9-A29=1,F29-A29=2,C29="VD",J29="DAUPHIN",K29=""),I29*Parametre!$F$7,IF(AND($M$9=A29,F29-A29&lt;=2,J29="DAUPHIN",OR(C29="F",C29="AF"),K29=""),I29*Parametre!$E$8,IF(AND($M$9-A29=1,F29-A29=2,J29="DAUPHIN",OR(C29="F",C29="AF"),K29=""),I29*Parametre!$F$8,IF(AND($M$9=A29,F29-A29&lt;=2,C29="VD",J29="LEGER",K29=""),I29*Parametre!$E$9,IF(AND($M$9-A29=1,F29-A29=2,C29="VD",J29="LEGER",K29=""),I29*Parametre!$F$9,IF(AND($M$9=A29,F29-A29&lt;=2,J29="LEGER",OR(C29="F",C29="AF"),K29=""),I29*Parametre!$E$10,IF(AND($M$9-A29=1,F29-A29=2,J29="LEGER",OR(C29="F",C29="AF"),K29=""),I29*Parametre!$F$10,IF(AND($M$9=A29,F29-A29&lt;=2,C29="VD",J29="DAUPHIN",K29="MILT_DAUPH"),I29*Parametre!$E$11,IF(AND($M$9-A29=1,F29-A29=2,C29="VD",J29="DAUPHIN",K29="MILT_DAUPH"),I29*Parametre!$F$11,IF(AND($M$9=A29,F29-A29&lt;=2,C29="VD",J29="LEGER",K29="MILIT_LH"),I29*Parametre!$E$13,"")))))))))))</f>
        <v/>
      </c>
      <c r="P29" s="34"/>
      <c r="Q29" s="31" t="str">
        <f t="shared" si="3"/>
        <v/>
      </c>
      <c r="R29" s="32" t="str">
        <f t="shared" si="4"/>
        <v/>
      </c>
      <c r="S29" s="32" t="str">
        <f>IF(AND($M$9=A29,F29-A29&lt;=2,C29="VD",J29="DAUPHIN",K29=""),I29*Parametre!$E$7,IF(AND($M$9-A29=1,F29-A29=2,C29="VD",J29="DAUPHIN",K29=""),I29*Parametre!$F$7,IF(AND($M$9=A29,F29-A29&lt;=2,J29="DAUPHIN",OR(C29="F",C29="AF"),K29=""),I29*Parametre!$E$8,IF(AND($M$9-A29=1,F29-A29=2,J29="DAUPHIN",OR(C29="F",C29="AF"),K29=""),I29*Parametre!$F$8,IF(AND($M$9=A29,F29-A29&lt;=2,C29="VD",J29="LEGER",K29=""),I29*Parametre!$E$9,IF(AND($M$9-A29=1,F29-A29=2,C29="VD",J29="LEGER",K29=""),I29*Parametre!$F$9,IF(AND($M$9=A29,F29-A29&lt;=2,J29="LEGER",OR(C29="F",C29="AF"),K29=""),I29*Parametre!$E$10,IF(AND($M$9-A29=1,F29-A29=2,J29="LEGER",OR(C29="F",C29="AF"),K29=""),I29*Parametre!$F$10,IF(AND($M$9=A29,F29-A29&lt;=2,C29="VD",J29="DAUPHIN",K29="MILT_DAUPH"),I29*Parametre!$E$11,IF(AND($M$9-A29=1,F29-A29=2,C29="VD",J29="DAUPHIN",K29="MILT_DAUPH"),I29*Parametre!$F$11,IF(AND($M$9=A29,F29-A29&lt;=2,C29="VD",J29="LEGER",K29="MILIT_LH"),I29*Parametre!$E$13,"")))))))))))</f>
        <v/>
      </c>
      <c r="T29" s="34"/>
      <c r="U29" s="31" t="str">
        <f t="shared" si="5"/>
        <v/>
      </c>
      <c r="V29" s="32" t="str">
        <f t="shared" si="6"/>
        <v/>
      </c>
      <c r="W29" s="32" t="str">
        <f>IF(AND($M$9=A29,F29-A29&lt;=2,C29="VD",J29="DAUPHIN",K29=""),I29*Parametre!$E$7,IF(AND($M$9-A29=1,F29-A29=2,C29="VD",J29="DAUPHIN",K29=""),I29*Parametre!$F$7,IF(AND($M$9=A29,F29-A29&lt;=2,J29="DAUPHIN",OR(C29="F",C29="AF"),K29=""),I29*Parametre!$E$8,IF(AND($M$9-A29=1,F29-A29=2,J29="DAUPHIN",OR(C29="F",C29="AF"),K29=""),I29*Parametre!$F$8,IF(AND($M$9=A29,F29-A29&lt;=2,C29="VD",J29="LEGER",K29=""),I29*Parametre!$E$9,IF(AND($M$9-A29=1,F29-A29=2,C29="VD",J29="LEGER",K29=""),I29*Parametre!$F$9,IF(AND($M$9=A29,F29-A29&lt;=2,J29="LEGER",OR(C29="F",C29="AF"),K29=""),I29*Parametre!$E$10,IF(AND($M$9-A29=1,F29-A29=2,J29="LEGER",OR(C29="F",C29="AF"),K29=""),I29*Parametre!$F$10,IF(AND($M$9=A29,F29-A29&lt;=2,C29="VD",J29="DAUPHIN",K29="MILT_DAUPH"),I29*Parametre!$E$11,IF(AND($M$9-A29=1,F29-A29=2,C29="VD",J29="DAUPHIN",K29="MILT_DAUPH"),I29*Parametre!$F$11,IF(AND($M$9=A29,F29-A29&lt;=2,C29="VD",J29="LEGER",K29="MILIT_LH"),I29*Parametre!$E$13,"")))))))))))</f>
        <v/>
      </c>
      <c r="X29" s="34"/>
      <c r="Y29" s="31" t="str">
        <f t="shared" si="7"/>
        <v/>
      </c>
      <c r="Z29" s="32" t="str">
        <f t="shared" si="8"/>
        <v/>
      </c>
      <c r="AA29" s="32" t="str">
        <f>IF(AND($M$9=A29,F29-A29&lt;=2,C29="VD",J29="DAUPHIN",K29=""),I29*Parametre!$E$7,IF(AND($M$9-A29=1,F29-A29=2,C29="VD",J29="DAUPHIN",K29=""),I29*Parametre!$F$7,IF(AND($M$9=A29,F29-A29&lt;=2,J29="DAUPHIN",OR(C29="F",C29="AF"),K29=""),I29*Parametre!$E$8,IF(AND($M$9-A29=1,F29-A29=2,J29="DAUPHIN",OR(C29="F",C29="AF"),K29=""),I29*Parametre!$F$8,IF(AND($M$9=A29,F29-A29&lt;=2,C29="VD",J29="LEGER",K29=""),I29*Parametre!$E$9,IF(AND($M$9-A29=1,F29-A29=2,C29="VD",J29="LEGER",K29=""),I29*Parametre!$F$9,IF(AND($M$9=A29,F29-A29&lt;=2,J29="LEGER",OR(C29="F",C29="AF"),K29=""),I29*Parametre!$E$10,IF(AND($M$9-A29=1,F29-A29=2,J29="LEGER",OR(C29="F",C29="AF"),K29=""),I29*Parametre!$F$10,IF(AND($M$9=A29,F29-A29&lt;=2,C29="VD",J29="DAUPHIN",K29="MILT_DAUPH"),I29*Parametre!$E$11,IF(AND($M$9-A29=1,F29-A29=2,C29="VD",J29="DAUPHIN",K29="MILT_DAUPH"),I29*Parametre!$F$11,IF(AND($M$9=A29,F29-A29&lt;=2,C29="VD",J29="LEGER",K29="MILIT_LH"),I29*Parametre!$E$13,"")))))))))))</f>
        <v/>
      </c>
      <c r="AB29" s="34"/>
      <c r="AC29" s="31" t="str">
        <f t="shared" si="9"/>
        <v/>
      </c>
      <c r="AD29" s="32" t="str">
        <f t="shared" si="10"/>
        <v/>
      </c>
      <c r="AE29" s="32" t="str">
        <f>IF(AND($AC$9=A29,F29-A29&lt;=2,C29="VD",J29="DAUPHIN",K29=""),I29*Parametre!$E$7,IF(AND($AC$9-A29=1,F29-A29=2,C29="VD",J29="DAUPHIN",K29=""),I29*Parametre!$F$7,IF(AND($AC$9=A29,F29-A29&lt;=2,J29="DAUPHIN",OR(C29="F",C29="AF"),K29=""),I29*Parametre!$E$8,IF(AND($AC$9-A29=1,F29-A29=2,J29="DAUPHIN",OR(C29="F",C29="AF"),K29=""),I29*Parametre!$F$8,IF(AND($AC$9=A29,F29-A29&lt;=2,C29="VD",J29="LEGER",K29=""),I29*Parametre!$E$9,IF(AND($AC$9-A29=1,F29-A29=2,C29="VD",J29="LEGER",K29=""),I29*Parametre!$F$9,IF(AND($AC$9=A29,F29-A29&lt;=2,J29="LEGER",OR(C29="F",C29="AF"),K29=""),I29*Parametre!$E$10,IF(AND($AC$9-A29=1,F29-A29=2,J29="LEGER",OR(C29="F",C29="AF"),K29=""),I29*Parametre!$F$10,IF(AND($AC$9=A29,F29-A29&lt;=2,C29="VD",J29="DAUPHIN",K29="MILT_DAUPH"),I29*Parametre!$E$11,IF(AND($AC$9-A29=1,F29-A29=2,C29="VD",J29="DAUPHIN",K29="MILT_DAUPH"),I29*Parametre!$F$11,IF(AND($AC$9=A29,F29-A29&lt;=2,C29="VD",J29="LEGER",K29="MILIT_LH"),I29*Parametre!$E$13,"")))))))))))</f>
        <v/>
      </c>
      <c r="AF29" s="34"/>
      <c r="AG29" s="31" t="str">
        <f t="shared" si="11"/>
        <v/>
      </c>
      <c r="AH29" s="32" t="str">
        <f t="shared" si="12"/>
        <v/>
      </c>
      <c r="AI29" s="32" t="str">
        <f>IF(AND($AC$9=A29,F29-A29&lt;=2,C29="VD",J29="DAUPHIN",K29=""),I29*Parametre!$E$7,IF(AND($AC$9-A29=1,F29-A29=2,C29="VD",J29="DAUPHIN",K29=""),I29*Parametre!$F$7,IF(AND($AC$9=A29,F29-A29&lt;=2,J29="DAUPHIN",OR(C29="F",C29="AF"),K29=""),I29*Parametre!$E$8,IF(AND($AC$9-A29=1,F29-A29=2,J29="DAUPHIN",OR(C29="F",C29="AF"),K29=""),I29*Parametre!$F$8,IF(AND($AC$9=A29,F29-A29&lt;=2,C29="VD",J29="LEGER",K29=""),I29*Parametre!$E$9,IF(AND($AC$9-A29=1,F29-A29=2,C29="VD",J29="LEGER",K29=""),I29*Parametre!$F$9,IF(AND($AC$9=A29,F29-A29&lt;=2,J29="LEGER",OR(C29="F",C29="AF"),K29=""),I29*Parametre!$E$10,IF(AND($AC$9-A29=1,F29-A29=2,J29="LEGER",OR(C29="F",C29="AF"),K29=""),I29*Parametre!$F$10,IF(AND($AC$9=A29,F29-A29&lt;=2,C29="VD",J29="DAUPHIN",K29="MILT_DAUPH"),I29*Parametre!$E$11,IF(AND($AC$9-A29=1,F29-A29=2,C29="VD",J29="DAUPHIN",K29="MILT_DAUPH"),I29*Parametre!$F$11,IF(AND($AC$9=A29,F29-A29&lt;=2,C29="VD",J29="LEGER",K29="MILIT_LH"),I29*Parametre!$E$13,"")))))))))))</f>
        <v/>
      </c>
      <c r="AJ29" s="34"/>
      <c r="AK29" s="31" t="str">
        <f t="shared" si="13"/>
        <v/>
      </c>
      <c r="AL29" s="32" t="str">
        <f t="shared" si="14"/>
        <v/>
      </c>
      <c r="AM29" s="32" t="str">
        <f>IF(AND($AC$9=A29,F29-A29&lt;=2,C29="VD",J29="DAUPHIN",K29=""),I29*Parametre!$E$7,IF(AND($AC$9-A29=1,F29-A29=2,C29="VD",J29="DAUPHIN",K29=""),I29*Parametre!$F$7,IF(AND($AC$9=A29,F29-A29&lt;=2,J29="DAUPHIN",OR(C29="F",C29="AF"),K29=""),I29*Parametre!$E$8,IF(AND($AC$9-A29=1,F29-A29=2,J29="DAUPHIN",OR(C29="F",C29="AF"),K29=""),I29*Parametre!$F$8,IF(AND($AC$9=A29,F29-A29&lt;=2,C29="VD",J29="LEGER",K29=""),I29*Parametre!$E$9,IF(AND($AC$9-A29=1,F29-A29=2,C29="VD",J29="LEGER",K29=""),I29*Parametre!$F$9,IF(AND($AC$9=A29,F29-A29&lt;=2,J29="LEGER",OR(C29="F",C29="AF"),K29=""),I29*Parametre!$E$10,IF(AND($AC$9-A29=1,F29-A29=2,J29="LEGER",OR(C29="F",C29="AF"),K29=""),I29*Parametre!$F$10,IF(AND($AC$9=A29,F29-A29&lt;=2,C29="VD",J29="DAUPHIN",K29="MILT_DAUPH"),I29*Parametre!$E$11,IF(AND($AC$9-A29=1,F29-A29=2,C29="VD",J29="DAUPHIN",K29="MILT_DAUPH"),I29*Parametre!$F$11,IF(AND($AC$9=A29,F29-A29&lt;=2,C29="VD",J29="LEGER",K29="MILIT_LH"),I29*Parametre!$E$13,"")))))))))))</f>
        <v/>
      </c>
      <c r="AN29" s="34"/>
      <c r="AO29" s="31" t="str">
        <f t="shared" si="15"/>
        <v/>
      </c>
      <c r="AP29" s="32" t="str">
        <f t="shared" si="16"/>
        <v/>
      </c>
      <c r="AQ29" s="32" t="str">
        <f>IF(AND($AC$9=A29,F29-A29&lt;=2,C29="VD",J29="DAUPHIN",K29=""),I29*Parametre!$E$7,IF(AND($AC$9-A29=1,F29-A29=2,C29="VD",J29="DAUPHIN",K29=""),I29*Parametre!$F$7,IF(AND($AC$9=A29,F29-A29&lt;=2,J29="DAUPHIN",OR(C29="F",C29="AF"),K29=""),I29*Parametre!$E$8,IF(AND($AC$9-A29=1,F29-A29=2,J29="DAUPHIN",OR(C29="F",C29="AF"),K29=""),I29*Parametre!$F$8,IF(AND($AC$9=A29,F29-A29&lt;=2,C29="VD",J29="LEGER",K29=""),I29*Parametre!$E$9,IF(AND($AC$9-A29=1,F29-A29=2,C29="VD",J29="LEGER",K29=""),I29*Parametre!$F$9,IF(AND($AC$9=A29,F29-A29&lt;=2,J29="LEGER",OR(C29="F",C29="AF"),K29=""),I29*Parametre!$E$10,IF(AND($AC$9-A29=1,F29-A29=2,J29="LEGER",OR(C29="F",C29="AF"),K29=""),I29*Parametre!$F$10,IF(AND($AC$9=A29,F29-A29&lt;=2,C29="VD",J29="DAUPHIN",K29="MILT_DAUPH"),I29*Parametre!$E$11,IF(AND($AC$9-A29=1,F29-A29=2,C29="VD",J29="DAUPHIN",K29="MILT_DAUPH"),I29*Parametre!$F$11,IF(AND($AC$9=A29,F29-A29&lt;=2,C29="VD",J29="LEGER",K29="MILIT_LH"),I29*Parametre!$E$13,"")))))))))))</f>
        <v/>
      </c>
      <c r="AR29" s="34"/>
      <c r="AS29" s="31" t="str">
        <f t="shared" si="17"/>
        <v/>
      </c>
      <c r="AT29" s="32" t="str">
        <f t="shared" si="18"/>
        <v/>
      </c>
      <c r="AU29" s="32" t="str">
        <f>IF(AND($AS$9=A29,F29-A29&lt;=2,C29="VD",J29="DAUPHIN",K29=""),I29*Parametre!$E$7,IF(AND($AS$9-A29=1,F29-A29=2,C29="VD",J29="DAUPHIN",K29=""),I29*Parametre!$F$7,IF(AND($AS$9=A29,F29-A29&lt;=2,J29="DAUPHIN",OR(C29="F",C29="AF"),K29=""),I29*Parametre!$E$8,IF(AND($AS$9-A29=1,F29-A29=2,J29="DAUPHIN",OR(C29="F",C29="AF"),K29=""),I29*Parametre!$F$8,IF(AND($AS$9=A29,F29-A29&lt;=2,C29="VD",J29="LEGER",K29=""),I29*Parametre!$E$9,IF(AND($AS$9-A29=1,F29-A29=2,C29="VD",J29="LEGER",K29=""),I29*Parametre!$F$9,IF(AND($AS$9=A29,F29-A29&lt;=2,J29="LEGER",OR(C29="F",C29="AF"),K29=""),I29*Parametre!$E$10,IF(AND($AS$9-A29=1,F29-A29=2,J29="LEGER",OR(C29="F",C29="AF"),K29=""),I29*Parametre!$F$10,IF(AND($AS$9=A29,F29-A29&lt;=2,C29="VD",J29="DAUPHIN",K29="MILT_DAUPH"),I29*Parametre!$E$11,IF(AND($AS$9-A29=1,F29-A29=2,C29="VD",J29="DAUPHIN",K29="MILT_DAUPH"),I29*Parametre!$F$11,IF(AND($AS$9=A29,F29-A29&lt;=2,C29="VD",J29="LEGER",K29="MILIT_LH"),I29*Parametre!$E$13,"")))))))))))</f>
        <v/>
      </c>
      <c r="AV29" s="34"/>
      <c r="AW29" s="31" t="str">
        <f t="shared" si="19"/>
        <v/>
      </c>
      <c r="AX29" s="32" t="str">
        <f t="shared" si="20"/>
        <v/>
      </c>
      <c r="AY29" s="32" t="str">
        <f>IF(AND($AS$9=A29,F29-A29&lt;=2,C29="VD",J29="DAUPHIN",K29=""),I29*Parametre!$E$7,IF(AND($AS$9-A29=1,F29-A29=2,C29="VD",J29="DAUPHIN",K29=""),I29*Parametre!$F$7,IF(AND($AS$9=A29,F29-A29&lt;=2,J29="DAUPHIN",OR(C29="F",C29="AF"),K29=""),I29*Parametre!$E$8,IF(AND($AS$9-A29=1,F29-A29=2,J29="DAUPHIN",OR(C29="F",C29="AF"),K29=""),I29*Parametre!$F$8,IF(AND($AS$9=A29,F29-A29&lt;=2,C29="VD",J29="LEGER",K29=""),I29*Parametre!$E$9,IF(AND($AS$9-A29=1,F29-A29=2,C29="VD",J29="LEGER",K29=""),I29*Parametre!$F$9,IF(AND($AS$9=A29,F29-A29&lt;=2,J29="LEGER",OR(C29="F",C29="AF"),K29=""),I29*Parametre!$E$10,IF(AND($AS$9-A29=1,F29-A29=2,J29="LEGER",OR(C29="F",C29="AF"),K29=""),I29*Parametre!$F$10,IF(AND($AS$9=A29,F29-A29&lt;=2,C29="VD",J29="DAUPHIN",K29="MILT_DAUPH"),I29*Parametre!$E$11,IF(AND($AS$9-A29=1,F29-A29=2,C29="VD",J29="DAUPHIN",K29="MILT_DAUPH"),I29*Parametre!$F$11,IF(AND($AS$9=A29,F29-A29&lt;=2,C29="VD",J29="LEGER",K29="MILIT_LH"),I29*Parametre!$E$13,"")))))))))))</f>
        <v/>
      </c>
      <c r="AZ29" s="34"/>
      <c r="BA29" s="31" t="str">
        <f t="shared" si="21"/>
        <v/>
      </c>
      <c r="BB29" s="32" t="str">
        <f t="shared" si="22"/>
        <v/>
      </c>
      <c r="BC29" s="32" t="str">
        <f>IF(AND($AS$9=A29,F29-A29&lt;=2,C29="VD",J29="DAUPHIN",K29=""),I29*Parametre!$E$7,IF(AND($AS$9-A29=1,F29-A29=2,C29="VD",J29="DAUPHIN",K29=""),I29*Parametre!$F$7,IF(AND($AS$9=A29,F29-A29&lt;=2,J29="DAUPHIN",OR(C29="F",C29="AF"),K29=""),I29*Parametre!$E$8,IF(AND($AS$9-A29=1,F29-A29=2,J29="DAUPHIN",OR(C29="F",C29="AF"),K29=""),I29*Parametre!$F$8,IF(AND($AS$9=A29,F29-A29&lt;=2,C29="VD",J29="LEGER",K29=""),I29*Parametre!$E$9,IF(AND($AS$9-A29=1,F29-A29=2,C29="VD",J29="LEGER",K29=""),I29*Parametre!$F$9,IF(AND($AS$9=A29,F29-A29&lt;=2,J29="LEGER",OR(C29="F",C29="AF"),K29=""),I29*Parametre!$E$10,IF(AND($AS$9-A29=1,F29-A29=2,J29="LEGER",OR(C29="F",C29="AF"),K29=""),I29*Parametre!$F$10,IF(AND($AS$9=A29,F29-A29&lt;=2,C29="VD",J29="DAUPHIN",K29="MILT_DAUPH"),I29*Parametre!$E$11,IF(AND($AS$9-A29=1,F29-A29=2,C29="VD",J29="DAUPHIN",K29="MILT_DAUPH"),I29*Parametre!$F$11,IF(AND($AS$9=A29,F29-A29&lt;=2,C29="VD",J29="LEGER",K29="MILIT_LH"),I29*Parametre!$E$13,"")))))))))))</f>
        <v/>
      </c>
      <c r="BD29" s="34"/>
      <c r="BE29" s="31" t="str">
        <f t="shared" si="23"/>
        <v/>
      </c>
      <c r="BF29" s="32" t="str">
        <f t="shared" si="24"/>
        <v/>
      </c>
      <c r="BG29" s="32" t="str">
        <f>IF(AND($AS$9=A29,F29-A29&lt;=2,C29="VD",J29="DAUPHIN",K29=""),I29*Parametre!$E$7,IF(AND($AS$9-A29=1,F29-A29=2,C29="VD",J29="DAUPHIN",K29=""),I29*Parametre!$F$7,IF(AND($AS$9=A29,F29-A29&lt;=2,J29="DAUPHIN",OR(C29="F",C29="AF"),K29=""),I29*Parametre!$E$8,IF(AND($AS$9-A29=1,F29-A29=2,J29="DAUPHIN",OR(C29="F",C29="AF"),K29=""),I29*Parametre!$F$8,IF(AND($AS$9=A29,F29-A29&lt;=2,C29="VD",J29="LEGER",K29=""),I29*Parametre!$E$9,IF(AND($AS$9-A29=1,F29-A29=2,C29="VD",J29="LEGER",K29=""),I29*Parametre!$F$9,IF(AND($AS$9=A29,F29-A29&lt;=2,J29="LEGER",OR(C29="F",C29="AF"),K29=""),I29*Parametre!$E$10,IF(AND($AS$9-A29=1,F29-A29=2,J29="LEGER",OR(C29="F",C29="AF"),K29=""),I29*Parametre!$F$10,IF(AND($AS$9=A29,F29-A29&lt;=2,C29="VD",J29="DAUPHIN",K29="MILT_DAUPH"),I29*Parametre!$E$11,IF(AND($AS$9-A29=1,F29-A29=2,C29="VD",J29="DAUPHIN",K29="MILT_DAUPH"),I29*Parametre!$F$11,IF(AND($AS$9=A29,F29-A29&lt;=2,C29="VD",J29="LEGER",K29="MILIT_LH"),I29*Parametre!$E$13,"")))))))))))</f>
        <v/>
      </c>
      <c r="BH29" s="34"/>
      <c r="BK29" s="44"/>
      <c r="BL29" s="5"/>
      <c r="BM29" s="11"/>
      <c r="BN29" s="44"/>
      <c r="BO29" s="5"/>
      <c r="BP29" s="11"/>
      <c r="BQ29" s="44"/>
      <c r="BR29" s="5"/>
      <c r="BS29" s="11"/>
    </row>
    <row r="30" spans="1:71" x14ac:dyDescent="0.25">
      <c r="A30" s="5"/>
      <c r="B30" s="5"/>
      <c r="C30" s="5"/>
      <c r="D30" s="5"/>
      <c r="E30" s="54" t="s">
        <v>10</v>
      </c>
      <c r="F30" s="5"/>
      <c r="G30" s="5"/>
      <c r="H30" s="14"/>
      <c r="I30" s="13">
        <f t="shared" si="0"/>
        <v>0</v>
      </c>
      <c r="J30" s="13"/>
      <c r="K30" s="26"/>
      <c r="L30" s="4"/>
      <c r="M30" s="31" t="str">
        <f t="shared" si="1"/>
        <v/>
      </c>
      <c r="N30" s="32" t="str">
        <f t="shared" si="2"/>
        <v/>
      </c>
      <c r="O30" s="32" t="str">
        <f>IF(AND($M$9=A30,F30-A30&lt;=2,C30="VD",J30="DAUPHIN",K30=""),I30*Parametre!$E$7,IF(AND($M$9-A30=1,F30-A30=2,C30="VD",J30="DAUPHIN",K30=""),I30*Parametre!$F$7,IF(AND($M$9=A30,F30-A30&lt;=2,J30="DAUPHIN",OR(C30="F",C30="AF"),K30=""),I30*Parametre!$E$8,IF(AND($M$9-A30=1,F30-A30=2,J30="DAUPHIN",OR(C30="F",C30="AF"),K30=""),I30*Parametre!$F$8,IF(AND($M$9=A30,F30-A30&lt;=2,C30="VD",J30="LEGER",K30=""),I30*Parametre!$E$9,IF(AND($M$9-A30=1,F30-A30=2,C30="VD",J30="LEGER",K30=""),I30*Parametre!$F$9,IF(AND($M$9=A30,F30-A30&lt;=2,J30="LEGER",OR(C30="F",C30="AF"),K30=""),I30*Parametre!$E$10,IF(AND($M$9-A30=1,F30-A30=2,J30="LEGER",OR(C30="F",C30="AF"),K30=""),I30*Parametre!$F$10,IF(AND($M$9=A30,F30-A30&lt;=2,C30="VD",J30="DAUPHIN",K30="MILT_DAUPH"),I30*Parametre!$E$11,IF(AND($M$9-A30=1,F30-A30=2,C30="VD",J30="DAUPHIN",K30="MILT_DAUPH"),I30*Parametre!$F$11,IF(AND($M$9=A30,F30-A30&lt;=2,C30="VD",J30="LEGER",K30="MILIT_LH"),I30*Parametre!$E$13,"")))))))))))</f>
        <v/>
      </c>
      <c r="P30" s="34"/>
      <c r="Q30" s="31" t="str">
        <f t="shared" si="3"/>
        <v/>
      </c>
      <c r="R30" s="32" t="str">
        <f t="shared" si="4"/>
        <v/>
      </c>
      <c r="S30" s="32" t="str">
        <f>IF(AND($M$9=A30,F30-A30&lt;=2,C30="VD",J30="DAUPHIN",K30=""),I30*Parametre!$E$7,IF(AND($M$9-A30=1,F30-A30=2,C30="VD",J30="DAUPHIN",K30=""),I30*Parametre!$F$7,IF(AND($M$9=A30,F30-A30&lt;=2,J30="DAUPHIN",OR(C30="F",C30="AF"),K30=""),I30*Parametre!$E$8,IF(AND($M$9-A30=1,F30-A30=2,J30="DAUPHIN",OR(C30="F",C30="AF"),K30=""),I30*Parametre!$F$8,IF(AND($M$9=A30,F30-A30&lt;=2,C30="VD",J30="LEGER",K30=""),I30*Parametre!$E$9,IF(AND($M$9-A30=1,F30-A30=2,C30="VD",J30="LEGER",K30=""),I30*Parametre!$F$9,IF(AND($M$9=A30,F30-A30&lt;=2,J30="LEGER",OR(C30="F",C30="AF"),K30=""),I30*Parametre!$E$10,IF(AND($M$9-A30=1,F30-A30=2,J30="LEGER",OR(C30="F",C30="AF"),K30=""),I30*Parametre!$F$10,IF(AND($M$9=A30,F30-A30&lt;=2,C30="VD",J30="DAUPHIN",K30="MILT_DAUPH"),I30*Parametre!$E$11,IF(AND($M$9-A30=1,F30-A30=2,C30="VD",J30="DAUPHIN",K30="MILT_DAUPH"),I30*Parametre!$F$11,IF(AND($M$9=A30,F30-A30&lt;=2,C30="VD",J30="LEGER",K30="MILIT_LH"),I30*Parametre!$E$13,"")))))))))))</f>
        <v/>
      </c>
      <c r="T30" s="34"/>
      <c r="U30" s="31" t="str">
        <f t="shared" si="5"/>
        <v/>
      </c>
      <c r="V30" s="32" t="str">
        <f t="shared" si="6"/>
        <v/>
      </c>
      <c r="W30" s="32" t="str">
        <f>IF(AND($M$9=A30,F30-A30&lt;=2,C30="VD",J30="DAUPHIN",K30=""),I30*Parametre!$E$7,IF(AND($M$9-A30=1,F30-A30=2,C30="VD",J30="DAUPHIN",K30=""),I30*Parametre!$F$7,IF(AND($M$9=A30,F30-A30&lt;=2,J30="DAUPHIN",OR(C30="F",C30="AF"),K30=""),I30*Parametre!$E$8,IF(AND($M$9-A30=1,F30-A30=2,J30="DAUPHIN",OR(C30="F",C30="AF"),K30=""),I30*Parametre!$F$8,IF(AND($M$9=A30,F30-A30&lt;=2,C30="VD",J30="LEGER",K30=""),I30*Parametre!$E$9,IF(AND($M$9-A30=1,F30-A30=2,C30="VD",J30="LEGER",K30=""),I30*Parametre!$F$9,IF(AND($M$9=A30,F30-A30&lt;=2,J30="LEGER",OR(C30="F",C30="AF"),K30=""),I30*Parametre!$E$10,IF(AND($M$9-A30=1,F30-A30=2,J30="LEGER",OR(C30="F",C30="AF"),K30=""),I30*Parametre!$F$10,IF(AND($M$9=A30,F30-A30&lt;=2,C30="VD",J30="DAUPHIN",K30="MILT_DAUPH"),I30*Parametre!$E$11,IF(AND($M$9-A30=1,F30-A30=2,C30="VD",J30="DAUPHIN",K30="MILT_DAUPH"),I30*Parametre!$F$11,IF(AND($M$9=A30,F30-A30&lt;=2,C30="VD",J30="LEGER",K30="MILIT_LH"),I30*Parametre!$E$13,"")))))))))))</f>
        <v/>
      </c>
      <c r="X30" s="34"/>
      <c r="Y30" s="31" t="str">
        <f t="shared" si="7"/>
        <v/>
      </c>
      <c r="Z30" s="32" t="str">
        <f t="shared" si="8"/>
        <v/>
      </c>
      <c r="AA30" s="32" t="str">
        <f>IF(AND($M$9=A30,F30-A30&lt;=2,C30="VD",J30="DAUPHIN",K30=""),I30*Parametre!$E$7,IF(AND($M$9-A30=1,F30-A30=2,C30="VD",J30="DAUPHIN",K30=""),I30*Parametre!$F$7,IF(AND($M$9=A30,F30-A30&lt;=2,J30="DAUPHIN",OR(C30="F",C30="AF"),K30=""),I30*Parametre!$E$8,IF(AND($M$9-A30=1,F30-A30=2,J30="DAUPHIN",OR(C30="F",C30="AF"),K30=""),I30*Parametre!$F$8,IF(AND($M$9=A30,F30-A30&lt;=2,C30="VD",J30="LEGER",K30=""),I30*Parametre!$E$9,IF(AND($M$9-A30=1,F30-A30=2,C30="VD",J30="LEGER",K30=""),I30*Parametre!$F$9,IF(AND($M$9=A30,F30-A30&lt;=2,J30="LEGER",OR(C30="F",C30="AF"),K30=""),I30*Parametre!$E$10,IF(AND($M$9-A30=1,F30-A30=2,J30="LEGER",OR(C30="F",C30="AF"),K30=""),I30*Parametre!$F$10,IF(AND($M$9=A30,F30-A30&lt;=2,C30="VD",J30="DAUPHIN",K30="MILT_DAUPH"),I30*Parametre!$E$11,IF(AND($M$9-A30=1,F30-A30=2,C30="VD",J30="DAUPHIN",K30="MILT_DAUPH"),I30*Parametre!$F$11,IF(AND($M$9=A30,F30-A30&lt;=2,C30="VD",J30="LEGER",K30="MILIT_LH"),I30*Parametre!$E$13,"")))))))))))</f>
        <v/>
      </c>
      <c r="AB30" s="34"/>
      <c r="AC30" s="31" t="str">
        <f t="shared" si="9"/>
        <v/>
      </c>
      <c r="AD30" s="32" t="str">
        <f t="shared" si="10"/>
        <v/>
      </c>
      <c r="AE30" s="32" t="str">
        <f>IF(AND($AC$9=A30,F30-A30&lt;=2,C30="VD",J30="DAUPHIN",K30=""),I30*Parametre!$E$7,IF(AND($AC$9-A30=1,F30-A30=2,C30="VD",J30="DAUPHIN",K30=""),I30*Parametre!$F$7,IF(AND($AC$9=A30,F30-A30&lt;=2,J30="DAUPHIN",OR(C30="F",C30="AF"),K30=""),I30*Parametre!$E$8,IF(AND($AC$9-A30=1,F30-A30=2,J30="DAUPHIN",OR(C30="F",C30="AF"),K30=""),I30*Parametre!$F$8,IF(AND($AC$9=A30,F30-A30&lt;=2,C30="VD",J30="LEGER",K30=""),I30*Parametre!$E$9,IF(AND($AC$9-A30=1,F30-A30=2,C30="VD",J30="LEGER",K30=""),I30*Parametre!$F$9,IF(AND($AC$9=A30,F30-A30&lt;=2,J30="LEGER",OR(C30="F",C30="AF"),K30=""),I30*Parametre!$E$10,IF(AND($AC$9-A30=1,F30-A30=2,J30="LEGER",OR(C30="F",C30="AF"),K30=""),I30*Parametre!$F$10,IF(AND($AC$9=A30,F30-A30&lt;=2,C30="VD",J30="DAUPHIN",K30="MILT_DAUPH"),I30*Parametre!$E$11,IF(AND($AC$9-A30=1,F30-A30=2,C30="VD",J30="DAUPHIN",K30="MILT_DAUPH"),I30*Parametre!$F$11,IF(AND($AC$9=A30,F30-A30&lt;=2,C30="VD",J30="LEGER",K30="MILIT_LH"),I30*Parametre!$E$13,"")))))))))))</f>
        <v/>
      </c>
      <c r="AF30" s="34"/>
      <c r="AG30" s="31" t="str">
        <f t="shared" si="11"/>
        <v/>
      </c>
      <c r="AH30" s="32" t="str">
        <f t="shared" si="12"/>
        <v/>
      </c>
      <c r="AI30" s="32" t="str">
        <f>IF(AND($AC$9=A30,F30-A30&lt;=2,C30="VD",J30="DAUPHIN",K30=""),I30*Parametre!$E$7,IF(AND($AC$9-A30=1,F30-A30=2,C30="VD",J30="DAUPHIN",K30=""),I30*Parametre!$F$7,IF(AND($AC$9=A30,F30-A30&lt;=2,J30="DAUPHIN",OR(C30="F",C30="AF"),K30=""),I30*Parametre!$E$8,IF(AND($AC$9-A30=1,F30-A30=2,J30="DAUPHIN",OR(C30="F",C30="AF"),K30=""),I30*Parametre!$F$8,IF(AND($AC$9=A30,F30-A30&lt;=2,C30="VD",J30="LEGER",K30=""),I30*Parametre!$E$9,IF(AND($AC$9-A30=1,F30-A30=2,C30="VD",J30="LEGER",K30=""),I30*Parametre!$F$9,IF(AND($AC$9=A30,F30-A30&lt;=2,J30="LEGER",OR(C30="F",C30="AF"),K30=""),I30*Parametre!$E$10,IF(AND($AC$9-A30=1,F30-A30=2,J30="LEGER",OR(C30="F",C30="AF"),K30=""),I30*Parametre!$F$10,IF(AND($AC$9=A30,F30-A30&lt;=2,C30="VD",J30="DAUPHIN",K30="MILT_DAUPH"),I30*Parametre!$E$11,IF(AND($AC$9-A30=1,F30-A30=2,C30="VD",J30="DAUPHIN",K30="MILT_DAUPH"),I30*Parametre!$F$11,IF(AND($AC$9=A30,F30-A30&lt;=2,C30="VD",J30="LEGER",K30="MILIT_LH"),I30*Parametre!$E$13,"")))))))))))</f>
        <v/>
      </c>
      <c r="AJ30" s="34"/>
      <c r="AK30" s="31" t="str">
        <f t="shared" si="13"/>
        <v/>
      </c>
      <c r="AL30" s="32" t="str">
        <f t="shared" si="14"/>
        <v/>
      </c>
      <c r="AM30" s="32" t="str">
        <f>IF(AND($AC$9=A30,F30-A30&lt;=2,C30="VD",J30="DAUPHIN",K30=""),I30*Parametre!$E$7,IF(AND($AC$9-A30=1,F30-A30=2,C30="VD",J30="DAUPHIN",K30=""),I30*Parametre!$F$7,IF(AND($AC$9=A30,F30-A30&lt;=2,J30="DAUPHIN",OR(C30="F",C30="AF"),K30=""),I30*Parametre!$E$8,IF(AND($AC$9-A30=1,F30-A30=2,J30="DAUPHIN",OR(C30="F",C30="AF"),K30=""),I30*Parametre!$F$8,IF(AND($AC$9=A30,F30-A30&lt;=2,C30="VD",J30="LEGER",K30=""),I30*Parametre!$E$9,IF(AND($AC$9-A30=1,F30-A30=2,C30="VD",J30="LEGER",K30=""),I30*Parametre!$F$9,IF(AND($AC$9=A30,F30-A30&lt;=2,J30="LEGER",OR(C30="F",C30="AF"),K30=""),I30*Parametre!$E$10,IF(AND($AC$9-A30=1,F30-A30=2,J30="LEGER",OR(C30="F",C30="AF"),K30=""),I30*Parametre!$F$10,IF(AND($AC$9=A30,F30-A30&lt;=2,C30="VD",J30="DAUPHIN",K30="MILT_DAUPH"),I30*Parametre!$E$11,IF(AND($AC$9-A30=1,F30-A30=2,C30="VD",J30="DAUPHIN",K30="MILT_DAUPH"),I30*Parametre!$F$11,IF(AND($AC$9=A30,F30-A30&lt;=2,C30="VD",J30="LEGER",K30="MILIT_LH"),I30*Parametre!$E$13,"")))))))))))</f>
        <v/>
      </c>
      <c r="AN30" s="34"/>
      <c r="AO30" s="31" t="str">
        <f t="shared" si="15"/>
        <v/>
      </c>
      <c r="AP30" s="32" t="str">
        <f t="shared" si="16"/>
        <v/>
      </c>
      <c r="AQ30" s="32" t="str">
        <f>IF(AND($AC$9=A30,F30-A30&lt;=2,C30="VD",J30="DAUPHIN",K30=""),I30*Parametre!$E$7,IF(AND($AC$9-A30=1,F30-A30=2,C30="VD",J30="DAUPHIN",K30=""),I30*Parametre!$F$7,IF(AND($AC$9=A30,F30-A30&lt;=2,J30="DAUPHIN",OR(C30="F",C30="AF"),K30=""),I30*Parametre!$E$8,IF(AND($AC$9-A30=1,F30-A30=2,J30="DAUPHIN",OR(C30="F",C30="AF"),K30=""),I30*Parametre!$F$8,IF(AND($AC$9=A30,F30-A30&lt;=2,C30="VD",J30="LEGER",K30=""),I30*Parametre!$E$9,IF(AND($AC$9-A30=1,F30-A30=2,C30="VD",J30="LEGER",K30=""),I30*Parametre!$F$9,IF(AND($AC$9=A30,F30-A30&lt;=2,J30="LEGER",OR(C30="F",C30="AF"),K30=""),I30*Parametre!$E$10,IF(AND($AC$9-A30=1,F30-A30=2,J30="LEGER",OR(C30="F",C30="AF"),K30=""),I30*Parametre!$F$10,IF(AND($AC$9=A30,F30-A30&lt;=2,C30="VD",J30="DAUPHIN",K30="MILT_DAUPH"),I30*Parametre!$E$11,IF(AND($AC$9-A30=1,F30-A30=2,C30="VD",J30="DAUPHIN",K30="MILT_DAUPH"),I30*Parametre!$F$11,IF(AND($AC$9=A30,F30-A30&lt;=2,C30="VD",J30="LEGER",K30="MILIT_LH"),I30*Parametre!$E$13,"")))))))))))</f>
        <v/>
      </c>
      <c r="AR30" s="34"/>
      <c r="AS30" s="31" t="str">
        <f t="shared" si="17"/>
        <v/>
      </c>
      <c r="AT30" s="32" t="str">
        <f t="shared" si="18"/>
        <v/>
      </c>
      <c r="AU30" s="32" t="str">
        <f>IF(AND($AS$9=A30,F30-A30&lt;=2,C30="VD",J30="DAUPHIN",K30=""),I30*Parametre!$E$7,IF(AND($AS$9-A30=1,F30-A30=2,C30="VD",J30="DAUPHIN",K30=""),I30*Parametre!$F$7,IF(AND($AS$9=A30,F30-A30&lt;=2,J30="DAUPHIN",OR(C30="F",C30="AF"),K30=""),I30*Parametre!$E$8,IF(AND($AS$9-A30=1,F30-A30=2,J30="DAUPHIN",OR(C30="F",C30="AF"),K30=""),I30*Parametre!$F$8,IF(AND($AS$9=A30,F30-A30&lt;=2,C30="VD",J30="LEGER",K30=""),I30*Parametre!$E$9,IF(AND($AS$9-A30=1,F30-A30=2,C30="VD",J30="LEGER",K30=""),I30*Parametre!$F$9,IF(AND($AS$9=A30,F30-A30&lt;=2,J30="LEGER",OR(C30="F",C30="AF"),K30=""),I30*Parametre!$E$10,IF(AND($AS$9-A30=1,F30-A30=2,J30="LEGER",OR(C30="F",C30="AF"),K30=""),I30*Parametre!$F$10,IF(AND($AS$9=A30,F30-A30&lt;=2,C30="VD",J30="DAUPHIN",K30="MILT_DAUPH"),I30*Parametre!$E$11,IF(AND($AS$9-A30=1,F30-A30=2,C30="VD",J30="DAUPHIN",K30="MILT_DAUPH"),I30*Parametre!$F$11,IF(AND($AS$9=A30,F30-A30&lt;=2,C30="VD",J30="LEGER",K30="MILIT_LH"),I30*Parametre!$E$13,"")))))))))))</f>
        <v/>
      </c>
      <c r="AV30" s="34"/>
      <c r="AW30" s="31" t="str">
        <f t="shared" si="19"/>
        <v/>
      </c>
      <c r="AX30" s="32" t="str">
        <f t="shared" si="20"/>
        <v/>
      </c>
      <c r="AY30" s="32" t="str">
        <f>IF(AND($AS$9=A30,F30-A30&lt;=2,C30="VD",J30="DAUPHIN",K30=""),I30*Parametre!$E$7,IF(AND($AS$9-A30=1,F30-A30=2,C30="VD",J30="DAUPHIN",K30=""),I30*Parametre!$F$7,IF(AND($AS$9=A30,F30-A30&lt;=2,J30="DAUPHIN",OR(C30="F",C30="AF"),K30=""),I30*Parametre!$E$8,IF(AND($AS$9-A30=1,F30-A30=2,J30="DAUPHIN",OR(C30="F",C30="AF"),K30=""),I30*Parametre!$F$8,IF(AND($AS$9=A30,F30-A30&lt;=2,C30="VD",J30="LEGER",K30=""),I30*Parametre!$E$9,IF(AND($AS$9-A30=1,F30-A30=2,C30="VD",J30="LEGER",K30=""),I30*Parametre!$F$9,IF(AND($AS$9=A30,F30-A30&lt;=2,J30="LEGER",OR(C30="F",C30="AF"),K30=""),I30*Parametre!$E$10,IF(AND($AS$9-A30=1,F30-A30=2,J30="LEGER",OR(C30="F",C30="AF"),K30=""),I30*Parametre!$F$10,IF(AND($AS$9=A30,F30-A30&lt;=2,C30="VD",J30="DAUPHIN",K30="MILT_DAUPH"),I30*Parametre!$E$11,IF(AND($AS$9-A30=1,F30-A30=2,C30="VD",J30="DAUPHIN",K30="MILT_DAUPH"),I30*Parametre!$F$11,IF(AND($AS$9=A30,F30-A30&lt;=2,C30="VD",J30="LEGER",K30="MILIT_LH"),I30*Parametre!$E$13,"")))))))))))</f>
        <v/>
      </c>
      <c r="AZ30" s="34"/>
      <c r="BA30" s="31" t="str">
        <f t="shared" si="21"/>
        <v/>
      </c>
      <c r="BB30" s="32" t="str">
        <f t="shared" si="22"/>
        <v/>
      </c>
      <c r="BC30" s="32" t="str">
        <f>IF(AND($AS$9=A30,F30-A30&lt;=2,C30="VD",J30="DAUPHIN",K30=""),I30*Parametre!$E$7,IF(AND($AS$9-A30=1,F30-A30=2,C30="VD",J30="DAUPHIN",K30=""),I30*Parametre!$F$7,IF(AND($AS$9=A30,F30-A30&lt;=2,J30="DAUPHIN",OR(C30="F",C30="AF"),K30=""),I30*Parametre!$E$8,IF(AND($AS$9-A30=1,F30-A30=2,J30="DAUPHIN",OR(C30="F",C30="AF"),K30=""),I30*Parametre!$F$8,IF(AND($AS$9=A30,F30-A30&lt;=2,C30="VD",J30="LEGER",K30=""),I30*Parametre!$E$9,IF(AND($AS$9-A30=1,F30-A30=2,C30="VD",J30="LEGER",K30=""),I30*Parametre!$F$9,IF(AND($AS$9=A30,F30-A30&lt;=2,J30="LEGER",OR(C30="F",C30="AF"),K30=""),I30*Parametre!$E$10,IF(AND($AS$9-A30=1,F30-A30=2,J30="LEGER",OR(C30="F",C30="AF"),K30=""),I30*Parametre!$F$10,IF(AND($AS$9=A30,F30-A30&lt;=2,C30="VD",J30="DAUPHIN",K30="MILT_DAUPH"),I30*Parametre!$E$11,IF(AND($AS$9-A30=1,F30-A30=2,C30="VD",J30="DAUPHIN",K30="MILT_DAUPH"),I30*Parametre!$F$11,IF(AND($AS$9=A30,F30-A30&lt;=2,C30="VD",J30="LEGER",K30="MILIT_LH"),I30*Parametre!$E$13,"")))))))))))</f>
        <v/>
      </c>
      <c r="BD30" s="34"/>
      <c r="BE30" s="31" t="str">
        <f t="shared" si="23"/>
        <v/>
      </c>
      <c r="BF30" s="32" t="str">
        <f t="shared" si="24"/>
        <v/>
      </c>
      <c r="BG30" s="32" t="str">
        <f>IF(AND($AS$9=A30,F30-A30&lt;=2,C30="VD",J30="DAUPHIN",K30=""),I30*Parametre!$E$7,IF(AND($AS$9-A30=1,F30-A30=2,C30="VD",J30="DAUPHIN",K30=""),I30*Parametre!$F$7,IF(AND($AS$9=A30,F30-A30&lt;=2,J30="DAUPHIN",OR(C30="F",C30="AF"),K30=""),I30*Parametre!$E$8,IF(AND($AS$9-A30=1,F30-A30=2,J30="DAUPHIN",OR(C30="F",C30="AF"),K30=""),I30*Parametre!$F$8,IF(AND($AS$9=A30,F30-A30&lt;=2,C30="VD",J30="LEGER",K30=""),I30*Parametre!$E$9,IF(AND($AS$9-A30=1,F30-A30=2,C30="VD",J30="LEGER",K30=""),I30*Parametre!$F$9,IF(AND($AS$9=A30,F30-A30&lt;=2,J30="LEGER",OR(C30="F",C30="AF"),K30=""),I30*Parametre!$E$10,IF(AND($AS$9-A30=1,F30-A30=2,J30="LEGER",OR(C30="F",C30="AF"),K30=""),I30*Parametre!$F$10,IF(AND($AS$9=A30,F30-A30&lt;=2,C30="VD",J30="DAUPHIN",K30="MILT_DAUPH"),I30*Parametre!$E$11,IF(AND($AS$9-A30=1,F30-A30=2,C30="VD",J30="DAUPHIN",K30="MILT_DAUPH"),I30*Parametre!$F$11,IF(AND($AS$9=A30,F30-A30&lt;=2,C30="VD",J30="LEGER",K30="MILIT_LH"),I30*Parametre!$E$13,"")))))))))))</f>
        <v/>
      </c>
      <c r="BH30" s="34"/>
      <c r="BK30" s="44"/>
      <c r="BL30" s="5"/>
      <c r="BM30" s="11"/>
      <c r="BN30" s="44"/>
      <c r="BO30" s="5"/>
      <c r="BP30" s="11"/>
      <c r="BQ30" s="44"/>
      <c r="BR30" s="5"/>
      <c r="BS30" s="11"/>
    </row>
    <row r="31" spans="1:71" x14ac:dyDescent="0.25">
      <c r="A31" s="5"/>
      <c r="B31" s="5"/>
      <c r="C31" s="5"/>
      <c r="D31" s="5"/>
      <c r="E31" s="54" t="s">
        <v>10</v>
      </c>
      <c r="F31" s="5"/>
      <c r="G31" s="5"/>
      <c r="H31" s="14"/>
      <c r="I31" s="13">
        <f t="shared" si="0"/>
        <v>0</v>
      </c>
      <c r="J31" s="13"/>
      <c r="K31" s="26"/>
      <c r="L31" s="4"/>
      <c r="M31" s="31" t="str">
        <f t="shared" si="1"/>
        <v/>
      </c>
      <c r="N31" s="32" t="str">
        <f t="shared" si="2"/>
        <v/>
      </c>
      <c r="O31" s="32" t="str">
        <f>IF(AND($M$9=A31,F31-A31&lt;=2,C31="VD",J31="DAUPHIN",K31=""),I31*Parametre!$E$7,IF(AND($M$9-A31=1,F31-A31=2,C31="VD",J31="DAUPHIN",K31=""),I31*Parametre!$F$7,IF(AND($M$9=A31,F31-A31&lt;=2,J31="DAUPHIN",OR(C31="F",C31="AF"),K31=""),I31*Parametre!$E$8,IF(AND($M$9-A31=1,F31-A31=2,J31="DAUPHIN",OR(C31="F",C31="AF"),K31=""),I31*Parametre!$F$8,IF(AND($M$9=A31,F31-A31&lt;=2,C31="VD",J31="LEGER",K31=""),I31*Parametre!$E$9,IF(AND($M$9-A31=1,F31-A31=2,C31="VD",J31="LEGER",K31=""),I31*Parametre!$F$9,IF(AND($M$9=A31,F31-A31&lt;=2,J31="LEGER",OR(C31="F",C31="AF"),K31=""),I31*Parametre!$E$10,IF(AND($M$9-A31=1,F31-A31=2,J31="LEGER",OR(C31="F",C31="AF"),K31=""),I31*Parametre!$F$10,IF(AND($M$9=A31,F31-A31&lt;=2,C31="VD",J31="DAUPHIN",K31="MILT_DAUPH"),I31*Parametre!$E$11,IF(AND($M$9-A31=1,F31-A31=2,C31="VD",J31="DAUPHIN",K31="MILT_DAUPH"),I31*Parametre!$F$11,IF(AND($M$9=A31,F31-A31&lt;=2,C31="VD",J31="LEGER",K31="MILIT_LH"),I31*Parametre!$E$13,"")))))))))))</f>
        <v/>
      </c>
      <c r="P31" s="34"/>
      <c r="Q31" s="31" t="str">
        <f t="shared" si="3"/>
        <v/>
      </c>
      <c r="R31" s="32" t="str">
        <f t="shared" si="4"/>
        <v/>
      </c>
      <c r="S31" s="32" t="str">
        <f>IF(AND($M$9=A31,F31-A31&lt;=2,C31="VD",J31="DAUPHIN",K31=""),I31*Parametre!$E$7,IF(AND($M$9-A31=1,F31-A31=2,C31="VD",J31="DAUPHIN",K31=""),I31*Parametre!$F$7,IF(AND($M$9=A31,F31-A31&lt;=2,J31="DAUPHIN",OR(C31="F",C31="AF"),K31=""),I31*Parametre!$E$8,IF(AND($M$9-A31=1,F31-A31=2,J31="DAUPHIN",OR(C31="F",C31="AF"),K31=""),I31*Parametre!$F$8,IF(AND($M$9=A31,F31-A31&lt;=2,C31="VD",J31="LEGER",K31=""),I31*Parametre!$E$9,IF(AND($M$9-A31=1,F31-A31=2,C31="VD",J31="LEGER",K31=""),I31*Parametre!$F$9,IF(AND($M$9=A31,F31-A31&lt;=2,J31="LEGER",OR(C31="F",C31="AF"),K31=""),I31*Parametre!$E$10,IF(AND($M$9-A31=1,F31-A31=2,J31="LEGER",OR(C31="F",C31="AF"),K31=""),I31*Parametre!$F$10,IF(AND($M$9=A31,F31-A31&lt;=2,C31="VD",J31="DAUPHIN",K31="MILT_DAUPH"),I31*Parametre!$E$11,IF(AND($M$9-A31=1,F31-A31=2,C31="VD",J31="DAUPHIN",K31="MILT_DAUPH"),I31*Parametre!$F$11,IF(AND($M$9=A31,F31-A31&lt;=2,C31="VD",J31="LEGER",K31="MILIT_LH"),I31*Parametre!$E$13,"")))))))))))</f>
        <v/>
      </c>
      <c r="T31" s="34"/>
      <c r="U31" s="31" t="str">
        <f t="shared" si="5"/>
        <v/>
      </c>
      <c r="V31" s="32" t="str">
        <f t="shared" si="6"/>
        <v/>
      </c>
      <c r="W31" s="32" t="str">
        <f>IF(AND($M$9=A31,F31-A31&lt;=2,C31="VD",J31="DAUPHIN",K31=""),I31*Parametre!$E$7,IF(AND($M$9-A31=1,F31-A31=2,C31="VD",J31="DAUPHIN",K31=""),I31*Parametre!$F$7,IF(AND($M$9=A31,F31-A31&lt;=2,J31="DAUPHIN",OR(C31="F",C31="AF"),K31=""),I31*Parametre!$E$8,IF(AND($M$9-A31=1,F31-A31=2,J31="DAUPHIN",OR(C31="F",C31="AF"),K31=""),I31*Parametre!$F$8,IF(AND($M$9=A31,F31-A31&lt;=2,C31="VD",J31="LEGER",K31=""),I31*Parametre!$E$9,IF(AND($M$9-A31=1,F31-A31=2,C31="VD",J31="LEGER",K31=""),I31*Parametre!$F$9,IF(AND($M$9=A31,F31-A31&lt;=2,J31="LEGER",OR(C31="F",C31="AF"),K31=""),I31*Parametre!$E$10,IF(AND($M$9-A31=1,F31-A31=2,J31="LEGER",OR(C31="F",C31="AF"),K31=""),I31*Parametre!$F$10,IF(AND($M$9=A31,F31-A31&lt;=2,C31="VD",J31="DAUPHIN",K31="MILT_DAUPH"),I31*Parametre!$E$11,IF(AND($M$9-A31=1,F31-A31=2,C31="VD",J31="DAUPHIN",K31="MILT_DAUPH"),I31*Parametre!$F$11,IF(AND($M$9=A31,F31-A31&lt;=2,C31="VD",J31="LEGER",K31="MILIT_LH"),I31*Parametre!$E$13,"")))))))))))</f>
        <v/>
      </c>
      <c r="X31" s="34"/>
      <c r="Y31" s="31" t="str">
        <f t="shared" si="7"/>
        <v/>
      </c>
      <c r="Z31" s="32" t="str">
        <f t="shared" si="8"/>
        <v/>
      </c>
      <c r="AA31" s="32" t="str">
        <f>IF(AND($M$9=A31,F31-A31&lt;=2,C31="VD",J31="DAUPHIN",K31=""),I31*Parametre!$E$7,IF(AND($M$9-A31=1,F31-A31=2,C31="VD",J31="DAUPHIN",K31=""),I31*Parametre!$F$7,IF(AND($M$9=A31,F31-A31&lt;=2,J31="DAUPHIN",OR(C31="F",C31="AF"),K31=""),I31*Parametre!$E$8,IF(AND($M$9-A31=1,F31-A31=2,J31="DAUPHIN",OR(C31="F",C31="AF"),K31=""),I31*Parametre!$F$8,IF(AND($M$9=A31,F31-A31&lt;=2,C31="VD",J31="LEGER",K31=""),I31*Parametre!$E$9,IF(AND($M$9-A31=1,F31-A31=2,C31="VD",J31="LEGER",K31=""),I31*Parametre!$F$9,IF(AND($M$9=A31,F31-A31&lt;=2,J31="LEGER",OR(C31="F",C31="AF"),K31=""),I31*Parametre!$E$10,IF(AND($M$9-A31=1,F31-A31=2,J31="LEGER",OR(C31="F",C31="AF"),K31=""),I31*Parametre!$F$10,IF(AND($M$9=A31,F31-A31&lt;=2,C31="VD",J31="DAUPHIN",K31="MILT_DAUPH"),I31*Parametre!$E$11,IF(AND($M$9-A31=1,F31-A31=2,C31="VD",J31="DAUPHIN",K31="MILT_DAUPH"),I31*Parametre!$F$11,IF(AND($M$9=A31,F31-A31&lt;=2,C31="VD",J31="LEGER",K31="MILIT_LH"),I31*Parametre!$E$13,"")))))))))))</f>
        <v/>
      </c>
      <c r="AB31" s="34"/>
      <c r="AC31" s="31" t="str">
        <f t="shared" si="9"/>
        <v/>
      </c>
      <c r="AD31" s="32" t="str">
        <f t="shared" si="10"/>
        <v/>
      </c>
      <c r="AE31" s="32" t="str">
        <f>IF(AND($AC$9=A31,F31-A31&lt;=2,C31="VD",J31="DAUPHIN",K31=""),I31*Parametre!$E$7,IF(AND($AC$9-A31=1,F31-A31=2,C31="VD",J31="DAUPHIN",K31=""),I31*Parametre!$F$7,IF(AND($AC$9=A31,F31-A31&lt;=2,J31="DAUPHIN",OR(C31="F",C31="AF"),K31=""),I31*Parametre!$E$8,IF(AND($AC$9-A31=1,F31-A31=2,J31="DAUPHIN",OR(C31="F",C31="AF"),K31=""),I31*Parametre!$F$8,IF(AND($AC$9=A31,F31-A31&lt;=2,C31="VD",J31="LEGER",K31=""),I31*Parametre!$E$9,IF(AND($AC$9-A31=1,F31-A31=2,C31="VD",J31="LEGER",K31=""),I31*Parametre!$F$9,IF(AND($AC$9=A31,F31-A31&lt;=2,J31="LEGER",OR(C31="F",C31="AF"),K31=""),I31*Parametre!$E$10,IF(AND($AC$9-A31=1,F31-A31=2,J31="LEGER",OR(C31="F",C31="AF"),K31=""),I31*Parametre!$F$10,IF(AND($AC$9=A31,F31-A31&lt;=2,C31="VD",J31="DAUPHIN",K31="MILT_DAUPH"),I31*Parametre!$E$11,IF(AND($AC$9-A31=1,F31-A31=2,C31="VD",J31="DAUPHIN",K31="MILT_DAUPH"),I31*Parametre!$F$11,IF(AND($AC$9=A31,F31-A31&lt;=2,C31="VD",J31="LEGER",K31="MILIT_LH"),I31*Parametre!$E$13,"")))))))))))</f>
        <v/>
      </c>
      <c r="AF31" s="34"/>
      <c r="AG31" s="31" t="str">
        <f t="shared" si="11"/>
        <v/>
      </c>
      <c r="AH31" s="32" t="str">
        <f t="shared" si="12"/>
        <v/>
      </c>
      <c r="AI31" s="32" t="str">
        <f>IF(AND($AC$9=A31,F31-A31&lt;=2,C31="VD",J31="DAUPHIN",K31=""),I31*Parametre!$E$7,IF(AND($AC$9-A31=1,F31-A31=2,C31="VD",J31="DAUPHIN",K31=""),I31*Parametre!$F$7,IF(AND($AC$9=A31,F31-A31&lt;=2,J31="DAUPHIN",OR(C31="F",C31="AF"),K31=""),I31*Parametre!$E$8,IF(AND($AC$9-A31=1,F31-A31=2,J31="DAUPHIN",OR(C31="F",C31="AF"),K31=""),I31*Parametre!$F$8,IF(AND($AC$9=A31,F31-A31&lt;=2,C31="VD",J31="LEGER",K31=""),I31*Parametre!$E$9,IF(AND($AC$9-A31=1,F31-A31=2,C31="VD",J31="LEGER",K31=""),I31*Parametre!$F$9,IF(AND($AC$9=A31,F31-A31&lt;=2,J31="LEGER",OR(C31="F",C31="AF"),K31=""),I31*Parametre!$E$10,IF(AND($AC$9-A31=1,F31-A31=2,J31="LEGER",OR(C31="F",C31="AF"),K31=""),I31*Parametre!$F$10,IF(AND($AC$9=A31,F31-A31&lt;=2,C31="VD",J31="DAUPHIN",K31="MILT_DAUPH"),I31*Parametre!$E$11,IF(AND($AC$9-A31=1,F31-A31=2,C31="VD",J31="DAUPHIN",K31="MILT_DAUPH"),I31*Parametre!$F$11,IF(AND($AC$9=A31,F31-A31&lt;=2,C31="VD",J31="LEGER",K31="MILIT_LH"),I31*Parametre!$E$13,"")))))))))))</f>
        <v/>
      </c>
      <c r="AJ31" s="34"/>
      <c r="AK31" s="31" t="str">
        <f t="shared" si="13"/>
        <v/>
      </c>
      <c r="AL31" s="32" t="str">
        <f t="shared" si="14"/>
        <v/>
      </c>
      <c r="AM31" s="32" t="str">
        <f>IF(AND($AC$9=A31,F31-A31&lt;=2,C31="VD",J31="DAUPHIN",K31=""),I31*Parametre!$E$7,IF(AND($AC$9-A31=1,F31-A31=2,C31="VD",J31="DAUPHIN",K31=""),I31*Parametre!$F$7,IF(AND($AC$9=A31,F31-A31&lt;=2,J31="DAUPHIN",OR(C31="F",C31="AF"),K31=""),I31*Parametre!$E$8,IF(AND($AC$9-A31=1,F31-A31=2,J31="DAUPHIN",OR(C31="F",C31="AF"),K31=""),I31*Parametre!$F$8,IF(AND($AC$9=A31,F31-A31&lt;=2,C31="VD",J31="LEGER",K31=""),I31*Parametre!$E$9,IF(AND($AC$9-A31=1,F31-A31=2,C31="VD",J31="LEGER",K31=""),I31*Parametre!$F$9,IF(AND($AC$9=A31,F31-A31&lt;=2,J31="LEGER",OR(C31="F",C31="AF"),K31=""),I31*Parametre!$E$10,IF(AND($AC$9-A31=1,F31-A31=2,J31="LEGER",OR(C31="F",C31="AF"),K31=""),I31*Parametre!$F$10,IF(AND($AC$9=A31,F31-A31&lt;=2,C31="VD",J31="DAUPHIN",K31="MILT_DAUPH"),I31*Parametre!$E$11,IF(AND($AC$9-A31=1,F31-A31=2,C31="VD",J31="DAUPHIN",K31="MILT_DAUPH"),I31*Parametre!$F$11,IF(AND($AC$9=A31,F31-A31&lt;=2,C31="VD",J31="LEGER",K31="MILIT_LH"),I31*Parametre!$E$13,"")))))))))))</f>
        <v/>
      </c>
      <c r="AN31" s="34"/>
      <c r="AO31" s="31" t="str">
        <f t="shared" si="15"/>
        <v/>
      </c>
      <c r="AP31" s="32" t="str">
        <f t="shared" si="16"/>
        <v/>
      </c>
      <c r="AQ31" s="32" t="str">
        <f>IF(AND($AC$9=A31,F31-A31&lt;=2,C31="VD",J31="DAUPHIN",K31=""),I31*Parametre!$E$7,IF(AND($AC$9-A31=1,F31-A31=2,C31="VD",J31="DAUPHIN",K31=""),I31*Parametre!$F$7,IF(AND($AC$9=A31,F31-A31&lt;=2,J31="DAUPHIN",OR(C31="F",C31="AF"),K31=""),I31*Parametre!$E$8,IF(AND($AC$9-A31=1,F31-A31=2,J31="DAUPHIN",OR(C31="F",C31="AF"),K31=""),I31*Parametre!$F$8,IF(AND($AC$9=A31,F31-A31&lt;=2,C31="VD",J31="LEGER",K31=""),I31*Parametre!$E$9,IF(AND($AC$9-A31=1,F31-A31=2,C31="VD",J31="LEGER",K31=""),I31*Parametre!$F$9,IF(AND($AC$9=A31,F31-A31&lt;=2,J31="LEGER",OR(C31="F",C31="AF"),K31=""),I31*Parametre!$E$10,IF(AND($AC$9-A31=1,F31-A31=2,J31="LEGER",OR(C31="F",C31="AF"),K31=""),I31*Parametre!$F$10,IF(AND($AC$9=A31,F31-A31&lt;=2,C31="VD",J31="DAUPHIN",K31="MILT_DAUPH"),I31*Parametre!$E$11,IF(AND($AC$9-A31=1,F31-A31=2,C31="VD",J31="DAUPHIN",K31="MILT_DAUPH"),I31*Parametre!$F$11,IF(AND($AC$9=A31,F31-A31&lt;=2,C31="VD",J31="LEGER",K31="MILIT_LH"),I31*Parametre!$E$13,"")))))))))))</f>
        <v/>
      </c>
      <c r="AR31" s="34"/>
      <c r="AS31" s="31" t="str">
        <f t="shared" si="17"/>
        <v/>
      </c>
      <c r="AT31" s="32" t="str">
        <f t="shared" si="18"/>
        <v/>
      </c>
      <c r="AU31" s="32" t="str">
        <f>IF(AND($AS$9=A31,F31-A31&lt;=2,C31="VD",J31="DAUPHIN",K31=""),I31*Parametre!$E$7,IF(AND($AS$9-A31=1,F31-A31=2,C31="VD",J31="DAUPHIN",K31=""),I31*Parametre!$F$7,IF(AND($AS$9=A31,F31-A31&lt;=2,J31="DAUPHIN",OR(C31="F",C31="AF"),K31=""),I31*Parametre!$E$8,IF(AND($AS$9-A31=1,F31-A31=2,J31="DAUPHIN",OR(C31="F",C31="AF"),K31=""),I31*Parametre!$F$8,IF(AND($AS$9=A31,F31-A31&lt;=2,C31="VD",J31="LEGER",K31=""),I31*Parametre!$E$9,IF(AND($AS$9-A31=1,F31-A31=2,C31="VD",J31="LEGER",K31=""),I31*Parametre!$F$9,IF(AND($AS$9=A31,F31-A31&lt;=2,J31="LEGER",OR(C31="F",C31="AF"),K31=""),I31*Parametre!$E$10,IF(AND($AS$9-A31=1,F31-A31=2,J31="LEGER",OR(C31="F",C31="AF"),K31=""),I31*Parametre!$F$10,IF(AND($AS$9=A31,F31-A31&lt;=2,C31="VD",J31="DAUPHIN",K31="MILT_DAUPH"),I31*Parametre!$E$11,IF(AND($AS$9-A31=1,F31-A31=2,C31="VD",J31="DAUPHIN",K31="MILT_DAUPH"),I31*Parametre!$F$11,IF(AND($AS$9=A31,F31-A31&lt;=2,C31="VD",J31="LEGER",K31="MILIT_LH"),I31*Parametre!$E$13,"")))))))))))</f>
        <v/>
      </c>
      <c r="AV31" s="34"/>
      <c r="AW31" s="31" t="str">
        <f t="shared" si="19"/>
        <v/>
      </c>
      <c r="AX31" s="32" t="str">
        <f t="shared" si="20"/>
        <v/>
      </c>
      <c r="AY31" s="32" t="str">
        <f>IF(AND($AS$9=A31,F31-A31&lt;=2,C31="VD",J31="DAUPHIN",K31=""),I31*Parametre!$E$7,IF(AND($AS$9-A31=1,F31-A31=2,C31="VD",J31="DAUPHIN",K31=""),I31*Parametre!$F$7,IF(AND($AS$9=A31,F31-A31&lt;=2,J31="DAUPHIN",OR(C31="F",C31="AF"),K31=""),I31*Parametre!$E$8,IF(AND($AS$9-A31=1,F31-A31=2,J31="DAUPHIN",OR(C31="F",C31="AF"),K31=""),I31*Parametre!$F$8,IF(AND($AS$9=A31,F31-A31&lt;=2,C31="VD",J31="LEGER",K31=""),I31*Parametre!$E$9,IF(AND($AS$9-A31=1,F31-A31=2,C31="VD",J31="LEGER",K31=""),I31*Parametre!$F$9,IF(AND($AS$9=A31,F31-A31&lt;=2,J31="LEGER",OR(C31="F",C31="AF"),K31=""),I31*Parametre!$E$10,IF(AND($AS$9-A31=1,F31-A31=2,J31="LEGER",OR(C31="F",C31="AF"),K31=""),I31*Parametre!$F$10,IF(AND($AS$9=A31,F31-A31&lt;=2,C31="VD",J31="DAUPHIN",K31="MILT_DAUPH"),I31*Parametre!$E$11,IF(AND($AS$9-A31=1,F31-A31=2,C31="VD",J31="DAUPHIN",K31="MILT_DAUPH"),I31*Parametre!$F$11,IF(AND($AS$9=A31,F31-A31&lt;=2,C31="VD",J31="LEGER",K31="MILIT_LH"),I31*Parametre!$E$13,"")))))))))))</f>
        <v/>
      </c>
      <c r="AZ31" s="34"/>
      <c r="BA31" s="31" t="str">
        <f t="shared" si="21"/>
        <v/>
      </c>
      <c r="BB31" s="32" t="str">
        <f t="shared" si="22"/>
        <v/>
      </c>
      <c r="BC31" s="32" t="str">
        <f>IF(AND($AS$9=A31,F31-A31&lt;=2,C31="VD",J31="DAUPHIN",K31=""),I31*Parametre!$E$7,IF(AND($AS$9-A31=1,F31-A31=2,C31="VD",J31="DAUPHIN",K31=""),I31*Parametre!$F$7,IF(AND($AS$9=A31,F31-A31&lt;=2,J31="DAUPHIN",OR(C31="F",C31="AF"),K31=""),I31*Parametre!$E$8,IF(AND($AS$9-A31=1,F31-A31=2,J31="DAUPHIN",OR(C31="F",C31="AF"),K31=""),I31*Parametre!$F$8,IF(AND($AS$9=A31,F31-A31&lt;=2,C31="VD",J31="LEGER",K31=""),I31*Parametre!$E$9,IF(AND($AS$9-A31=1,F31-A31=2,C31="VD",J31="LEGER",K31=""),I31*Parametre!$F$9,IF(AND($AS$9=A31,F31-A31&lt;=2,J31="LEGER",OR(C31="F",C31="AF"),K31=""),I31*Parametre!$E$10,IF(AND($AS$9-A31=1,F31-A31=2,J31="LEGER",OR(C31="F",C31="AF"),K31=""),I31*Parametre!$F$10,IF(AND($AS$9=A31,F31-A31&lt;=2,C31="VD",J31="DAUPHIN",K31="MILT_DAUPH"),I31*Parametre!$E$11,IF(AND($AS$9-A31=1,F31-A31=2,C31="VD",J31="DAUPHIN",K31="MILT_DAUPH"),I31*Parametre!$F$11,IF(AND($AS$9=A31,F31-A31&lt;=2,C31="VD",J31="LEGER",K31="MILIT_LH"),I31*Parametre!$E$13,"")))))))))))</f>
        <v/>
      </c>
      <c r="BD31" s="34"/>
      <c r="BE31" s="31" t="str">
        <f t="shared" si="23"/>
        <v/>
      </c>
      <c r="BF31" s="32" t="str">
        <f t="shared" si="24"/>
        <v/>
      </c>
      <c r="BG31" s="32" t="str">
        <f>IF(AND($AS$9=A31,F31-A31&lt;=2,C31="VD",J31="DAUPHIN",K31=""),I31*Parametre!$E$7,IF(AND($AS$9-A31=1,F31-A31=2,C31="VD",J31="DAUPHIN",K31=""),I31*Parametre!$F$7,IF(AND($AS$9=A31,F31-A31&lt;=2,J31="DAUPHIN",OR(C31="F",C31="AF"),K31=""),I31*Parametre!$E$8,IF(AND($AS$9-A31=1,F31-A31=2,J31="DAUPHIN",OR(C31="F",C31="AF"),K31=""),I31*Parametre!$F$8,IF(AND($AS$9=A31,F31-A31&lt;=2,C31="VD",J31="LEGER",K31=""),I31*Parametre!$E$9,IF(AND($AS$9-A31=1,F31-A31=2,C31="VD",J31="LEGER",K31=""),I31*Parametre!$F$9,IF(AND($AS$9=A31,F31-A31&lt;=2,J31="LEGER",OR(C31="F",C31="AF"),K31=""),I31*Parametre!$E$10,IF(AND($AS$9-A31=1,F31-A31=2,J31="LEGER",OR(C31="F",C31="AF"),K31=""),I31*Parametre!$F$10,IF(AND($AS$9=A31,F31-A31&lt;=2,C31="VD",J31="DAUPHIN",K31="MILT_DAUPH"),I31*Parametre!$E$11,IF(AND($AS$9-A31=1,F31-A31=2,C31="VD",J31="DAUPHIN",K31="MILT_DAUPH"),I31*Parametre!$F$11,IF(AND($AS$9=A31,F31-A31&lt;=2,C31="VD",J31="LEGER",K31="MILIT_LH"),I31*Parametre!$E$13,"")))))))))))</f>
        <v/>
      </c>
      <c r="BH31" s="34"/>
      <c r="BK31" s="44"/>
      <c r="BL31" s="5"/>
      <c r="BM31" s="11"/>
      <c r="BN31" s="44"/>
      <c r="BO31" s="5"/>
      <c r="BP31" s="11"/>
      <c r="BQ31" s="44"/>
      <c r="BR31" s="5"/>
      <c r="BS31" s="11"/>
    </row>
    <row r="32" spans="1:71" x14ac:dyDescent="0.25">
      <c r="A32" s="5"/>
      <c r="B32" s="5"/>
      <c r="C32" s="5"/>
      <c r="D32" s="5"/>
      <c r="E32" s="54" t="s">
        <v>10</v>
      </c>
      <c r="F32" s="5"/>
      <c r="G32" s="5"/>
      <c r="H32" s="14"/>
      <c r="I32" s="13">
        <f t="shared" si="0"/>
        <v>0</v>
      </c>
      <c r="J32" s="13"/>
      <c r="K32" s="26"/>
      <c r="L32" s="4"/>
      <c r="M32" s="31" t="str">
        <f t="shared" si="1"/>
        <v/>
      </c>
      <c r="N32" s="32" t="str">
        <f t="shared" si="2"/>
        <v/>
      </c>
      <c r="O32" s="32" t="str">
        <f>IF(AND($M$9=A32,F32-A32&lt;=2,C32="VD",J32="DAUPHIN",K32=""),I32*Parametre!$E$7,IF(AND($M$9-A32=1,F32-A32=2,C32="VD",J32="DAUPHIN",K32=""),I32*Parametre!$F$7,IF(AND($M$9=A32,F32-A32&lt;=2,J32="DAUPHIN",OR(C32="F",C32="AF"),K32=""),I32*Parametre!$E$8,IF(AND($M$9-A32=1,F32-A32=2,J32="DAUPHIN",OR(C32="F",C32="AF"),K32=""),I32*Parametre!$F$8,IF(AND($M$9=A32,F32-A32&lt;=2,C32="VD",J32="LEGER",K32=""),I32*Parametre!$E$9,IF(AND($M$9-A32=1,F32-A32=2,C32="VD",J32="LEGER",K32=""),I32*Parametre!$F$9,IF(AND($M$9=A32,F32-A32&lt;=2,J32="LEGER",OR(C32="F",C32="AF"),K32=""),I32*Parametre!$E$10,IF(AND($M$9-A32=1,F32-A32=2,J32="LEGER",OR(C32="F",C32="AF"),K32=""),I32*Parametre!$F$10,IF(AND($M$9=A32,F32-A32&lt;=2,C32="VD",J32="DAUPHIN",K32="MILT_DAUPH"),I32*Parametre!$E$11,IF(AND($M$9-A32=1,F32-A32=2,C32="VD",J32="DAUPHIN",K32="MILT_DAUPH"),I32*Parametre!$F$11,IF(AND($M$9=A32,F32-A32&lt;=2,C32="VD",J32="LEGER",K32="MILIT_LH"),I32*Parametre!$E$13,"")))))))))))</f>
        <v/>
      </c>
      <c r="P32" s="34"/>
      <c r="Q32" s="31" t="str">
        <f t="shared" si="3"/>
        <v/>
      </c>
      <c r="R32" s="32" t="str">
        <f t="shared" si="4"/>
        <v/>
      </c>
      <c r="S32" s="32" t="str">
        <f>IF(AND($M$9=A32,F32-A32&lt;=2,C32="VD",J32="DAUPHIN",K32=""),I32*Parametre!$E$7,IF(AND($M$9-A32=1,F32-A32=2,C32="VD",J32="DAUPHIN",K32=""),I32*Parametre!$F$7,IF(AND($M$9=A32,F32-A32&lt;=2,J32="DAUPHIN",OR(C32="F",C32="AF"),K32=""),I32*Parametre!$E$8,IF(AND($M$9-A32=1,F32-A32=2,J32="DAUPHIN",OR(C32="F",C32="AF"),K32=""),I32*Parametre!$F$8,IF(AND($M$9=A32,F32-A32&lt;=2,C32="VD",J32="LEGER",K32=""),I32*Parametre!$E$9,IF(AND($M$9-A32=1,F32-A32=2,C32="VD",J32="LEGER",K32=""),I32*Parametre!$F$9,IF(AND($M$9=A32,F32-A32&lt;=2,J32="LEGER",OR(C32="F",C32="AF"),K32=""),I32*Parametre!$E$10,IF(AND($M$9-A32=1,F32-A32=2,J32="LEGER",OR(C32="F",C32="AF"),K32=""),I32*Parametre!$F$10,IF(AND($M$9=A32,F32-A32&lt;=2,C32="VD",J32="DAUPHIN",K32="MILT_DAUPH"),I32*Parametre!$E$11,IF(AND($M$9-A32=1,F32-A32=2,C32="VD",J32="DAUPHIN",K32="MILT_DAUPH"),I32*Parametre!$F$11,IF(AND($M$9=A32,F32-A32&lt;=2,C32="VD",J32="LEGER",K32="MILIT_LH"),I32*Parametre!$E$13,"")))))))))))</f>
        <v/>
      </c>
      <c r="T32" s="34"/>
      <c r="U32" s="31" t="str">
        <f t="shared" si="5"/>
        <v/>
      </c>
      <c r="V32" s="32" t="str">
        <f t="shared" si="6"/>
        <v/>
      </c>
      <c r="W32" s="32" t="str">
        <f>IF(AND($M$9=A32,F32-A32&lt;=2,C32="VD",J32="DAUPHIN",K32=""),I32*Parametre!$E$7,IF(AND($M$9-A32=1,F32-A32=2,C32="VD",J32="DAUPHIN",K32=""),I32*Parametre!$F$7,IF(AND($M$9=A32,F32-A32&lt;=2,J32="DAUPHIN",OR(C32="F",C32="AF"),K32=""),I32*Parametre!$E$8,IF(AND($M$9-A32=1,F32-A32=2,J32="DAUPHIN",OR(C32="F",C32="AF"),K32=""),I32*Parametre!$F$8,IF(AND($M$9=A32,F32-A32&lt;=2,C32="VD",J32="LEGER",K32=""),I32*Parametre!$E$9,IF(AND($M$9-A32=1,F32-A32=2,C32="VD",J32="LEGER",K32=""),I32*Parametre!$F$9,IF(AND($M$9=A32,F32-A32&lt;=2,J32="LEGER",OR(C32="F",C32="AF"),K32=""),I32*Parametre!$E$10,IF(AND($M$9-A32=1,F32-A32=2,J32="LEGER",OR(C32="F",C32="AF"),K32=""),I32*Parametre!$F$10,IF(AND($M$9=A32,F32-A32&lt;=2,C32="VD",J32="DAUPHIN",K32="MILT_DAUPH"),I32*Parametre!$E$11,IF(AND($M$9-A32=1,F32-A32=2,C32="VD",J32="DAUPHIN",K32="MILT_DAUPH"),I32*Parametre!$F$11,IF(AND($M$9=A32,F32-A32&lt;=2,C32="VD",J32="LEGER",K32="MILIT_LH"),I32*Parametre!$E$13,"")))))))))))</f>
        <v/>
      </c>
      <c r="X32" s="34"/>
      <c r="Y32" s="31" t="str">
        <f t="shared" si="7"/>
        <v/>
      </c>
      <c r="Z32" s="32" t="str">
        <f t="shared" si="8"/>
        <v/>
      </c>
      <c r="AA32" s="32" t="str">
        <f>IF(AND($M$9=A32,F32-A32&lt;=2,C32="VD",J32="DAUPHIN",K32=""),I32*Parametre!$E$7,IF(AND($M$9-A32=1,F32-A32=2,C32="VD",J32="DAUPHIN",K32=""),I32*Parametre!$F$7,IF(AND($M$9=A32,F32-A32&lt;=2,J32="DAUPHIN",OR(C32="F",C32="AF"),K32=""),I32*Parametre!$E$8,IF(AND($M$9-A32=1,F32-A32=2,J32="DAUPHIN",OR(C32="F",C32="AF"),K32=""),I32*Parametre!$F$8,IF(AND($M$9=A32,F32-A32&lt;=2,C32="VD",J32="LEGER",K32=""),I32*Parametre!$E$9,IF(AND($M$9-A32=1,F32-A32=2,C32="VD",J32="LEGER",K32=""),I32*Parametre!$F$9,IF(AND($M$9=A32,F32-A32&lt;=2,J32="LEGER",OR(C32="F",C32="AF"),K32=""),I32*Parametre!$E$10,IF(AND($M$9-A32=1,F32-A32=2,J32="LEGER",OR(C32="F",C32="AF"),K32=""),I32*Parametre!$F$10,IF(AND($M$9=A32,F32-A32&lt;=2,C32="VD",J32="DAUPHIN",K32="MILT_DAUPH"),I32*Parametre!$E$11,IF(AND($M$9-A32=1,F32-A32=2,C32="VD",J32="DAUPHIN",K32="MILT_DAUPH"),I32*Parametre!$F$11,IF(AND($M$9=A32,F32-A32&lt;=2,C32="VD",J32="LEGER",K32="MILIT_LH"),I32*Parametre!$E$13,"")))))))))))</f>
        <v/>
      </c>
      <c r="AB32" s="34"/>
      <c r="AC32" s="31" t="str">
        <f t="shared" si="9"/>
        <v/>
      </c>
      <c r="AD32" s="32" t="str">
        <f t="shared" si="10"/>
        <v/>
      </c>
      <c r="AE32" s="32" t="str">
        <f>IF(AND($AC$9=A32,F32-A32&lt;=2,C32="VD",J32="DAUPHIN",K32=""),I32*Parametre!$E$7,IF(AND($AC$9-A32=1,F32-A32=2,C32="VD",J32="DAUPHIN",K32=""),I32*Parametre!$F$7,IF(AND($AC$9=A32,F32-A32&lt;=2,J32="DAUPHIN",OR(C32="F",C32="AF"),K32=""),I32*Parametre!$E$8,IF(AND($AC$9-A32=1,F32-A32=2,J32="DAUPHIN",OR(C32="F",C32="AF"),K32=""),I32*Parametre!$F$8,IF(AND($AC$9=A32,F32-A32&lt;=2,C32="VD",J32="LEGER",K32=""),I32*Parametre!$E$9,IF(AND($AC$9-A32=1,F32-A32=2,C32="VD",J32="LEGER",K32=""),I32*Parametre!$F$9,IF(AND($AC$9=A32,F32-A32&lt;=2,J32="LEGER",OR(C32="F",C32="AF"),K32=""),I32*Parametre!$E$10,IF(AND($AC$9-A32=1,F32-A32=2,J32="LEGER",OR(C32="F",C32="AF"),K32=""),I32*Parametre!$F$10,IF(AND($AC$9=A32,F32-A32&lt;=2,C32="VD",J32="DAUPHIN",K32="MILT_DAUPH"),I32*Parametre!$E$11,IF(AND($AC$9-A32=1,F32-A32=2,C32="VD",J32="DAUPHIN",K32="MILT_DAUPH"),I32*Parametre!$F$11,IF(AND($AC$9=A32,F32-A32&lt;=2,C32="VD",J32="LEGER",K32="MILIT_LH"),I32*Parametre!$E$13,"")))))))))))</f>
        <v/>
      </c>
      <c r="AF32" s="34"/>
      <c r="AG32" s="31" t="str">
        <f t="shared" si="11"/>
        <v/>
      </c>
      <c r="AH32" s="32" t="str">
        <f t="shared" si="12"/>
        <v/>
      </c>
      <c r="AI32" s="32" t="str">
        <f>IF(AND($AC$9=A32,F32-A32&lt;=2,C32="VD",J32="DAUPHIN",K32=""),I32*Parametre!$E$7,IF(AND($AC$9-A32=1,F32-A32=2,C32="VD",J32="DAUPHIN",K32=""),I32*Parametre!$F$7,IF(AND($AC$9=A32,F32-A32&lt;=2,J32="DAUPHIN",OR(C32="F",C32="AF"),K32=""),I32*Parametre!$E$8,IF(AND($AC$9-A32=1,F32-A32=2,J32="DAUPHIN",OR(C32="F",C32="AF"),K32=""),I32*Parametre!$F$8,IF(AND($AC$9=A32,F32-A32&lt;=2,C32="VD",J32="LEGER",K32=""),I32*Parametre!$E$9,IF(AND($AC$9-A32=1,F32-A32=2,C32="VD",J32="LEGER",K32=""),I32*Parametre!$F$9,IF(AND($AC$9=A32,F32-A32&lt;=2,J32="LEGER",OR(C32="F",C32="AF"),K32=""),I32*Parametre!$E$10,IF(AND($AC$9-A32=1,F32-A32=2,J32="LEGER",OR(C32="F",C32="AF"),K32=""),I32*Parametre!$F$10,IF(AND($AC$9=A32,F32-A32&lt;=2,C32="VD",J32="DAUPHIN",K32="MILT_DAUPH"),I32*Parametre!$E$11,IF(AND($AC$9-A32=1,F32-A32=2,C32="VD",J32="DAUPHIN",K32="MILT_DAUPH"),I32*Parametre!$F$11,IF(AND($AC$9=A32,F32-A32&lt;=2,C32="VD",J32="LEGER",K32="MILIT_LH"),I32*Parametre!$E$13,"")))))))))))</f>
        <v/>
      </c>
      <c r="AJ32" s="34"/>
      <c r="AK32" s="31" t="str">
        <f t="shared" si="13"/>
        <v/>
      </c>
      <c r="AL32" s="32" t="str">
        <f t="shared" si="14"/>
        <v/>
      </c>
      <c r="AM32" s="32" t="str">
        <f>IF(AND($AC$9=A32,F32-A32&lt;=2,C32="VD",J32="DAUPHIN",K32=""),I32*Parametre!$E$7,IF(AND($AC$9-A32=1,F32-A32=2,C32="VD",J32="DAUPHIN",K32=""),I32*Parametre!$F$7,IF(AND($AC$9=A32,F32-A32&lt;=2,J32="DAUPHIN",OR(C32="F",C32="AF"),K32=""),I32*Parametre!$E$8,IF(AND($AC$9-A32=1,F32-A32=2,J32="DAUPHIN",OR(C32="F",C32="AF"),K32=""),I32*Parametre!$F$8,IF(AND($AC$9=A32,F32-A32&lt;=2,C32="VD",J32="LEGER",K32=""),I32*Parametre!$E$9,IF(AND($AC$9-A32=1,F32-A32=2,C32="VD",J32="LEGER",K32=""),I32*Parametre!$F$9,IF(AND($AC$9=A32,F32-A32&lt;=2,J32="LEGER",OR(C32="F",C32="AF"),K32=""),I32*Parametre!$E$10,IF(AND($AC$9-A32=1,F32-A32=2,J32="LEGER",OR(C32="F",C32="AF"),K32=""),I32*Parametre!$F$10,IF(AND($AC$9=A32,F32-A32&lt;=2,C32="VD",J32="DAUPHIN",K32="MILT_DAUPH"),I32*Parametre!$E$11,IF(AND($AC$9-A32=1,F32-A32=2,C32="VD",J32="DAUPHIN",K32="MILT_DAUPH"),I32*Parametre!$F$11,IF(AND($AC$9=A32,F32-A32&lt;=2,C32="VD",J32="LEGER",K32="MILIT_LH"),I32*Parametre!$E$13,"")))))))))))</f>
        <v/>
      </c>
      <c r="AN32" s="34"/>
      <c r="AO32" s="31" t="str">
        <f t="shared" si="15"/>
        <v/>
      </c>
      <c r="AP32" s="32" t="str">
        <f t="shared" si="16"/>
        <v/>
      </c>
      <c r="AQ32" s="32" t="str">
        <f>IF(AND($AC$9=A32,F32-A32&lt;=2,C32="VD",J32="DAUPHIN",K32=""),I32*Parametre!$E$7,IF(AND($AC$9-A32=1,F32-A32=2,C32="VD",J32="DAUPHIN",K32=""),I32*Parametre!$F$7,IF(AND($AC$9=A32,F32-A32&lt;=2,J32="DAUPHIN",OR(C32="F",C32="AF"),K32=""),I32*Parametre!$E$8,IF(AND($AC$9-A32=1,F32-A32=2,J32="DAUPHIN",OR(C32="F",C32="AF"),K32=""),I32*Parametre!$F$8,IF(AND($AC$9=A32,F32-A32&lt;=2,C32="VD",J32="LEGER",K32=""),I32*Parametre!$E$9,IF(AND($AC$9-A32=1,F32-A32=2,C32="VD",J32="LEGER",K32=""),I32*Parametre!$F$9,IF(AND($AC$9=A32,F32-A32&lt;=2,J32="LEGER",OR(C32="F",C32="AF"),K32=""),I32*Parametre!$E$10,IF(AND($AC$9-A32=1,F32-A32=2,J32="LEGER",OR(C32="F",C32="AF"),K32=""),I32*Parametre!$F$10,IF(AND($AC$9=A32,F32-A32&lt;=2,C32="VD",J32="DAUPHIN",K32="MILT_DAUPH"),I32*Parametre!$E$11,IF(AND($AC$9-A32=1,F32-A32=2,C32="VD",J32="DAUPHIN",K32="MILT_DAUPH"),I32*Parametre!$F$11,IF(AND($AC$9=A32,F32-A32&lt;=2,C32="VD",J32="LEGER",K32="MILIT_LH"),I32*Parametre!$E$13,"")))))))))))</f>
        <v/>
      </c>
      <c r="AR32" s="34"/>
      <c r="AS32" s="31" t="str">
        <f t="shared" si="17"/>
        <v/>
      </c>
      <c r="AT32" s="32" t="str">
        <f t="shared" si="18"/>
        <v/>
      </c>
      <c r="AU32" s="32" t="str">
        <f>IF(AND($AS$9=A32,F32-A32&lt;=2,C32="VD",J32="DAUPHIN",K32=""),I32*Parametre!$E$7,IF(AND($AS$9-A32=1,F32-A32=2,C32="VD",J32="DAUPHIN",K32=""),I32*Parametre!$F$7,IF(AND($AS$9=A32,F32-A32&lt;=2,J32="DAUPHIN",OR(C32="F",C32="AF"),K32=""),I32*Parametre!$E$8,IF(AND($AS$9-A32=1,F32-A32=2,J32="DAUPHIN",OR(C32="F",C32="AF"),K32=""),I32*Parametre!$F$8,IF(AND($AS$9=A32,F32-A32&lt;=2,C32="VD",J32="LEGER",K32=""),I32*Parametre!$E$9,IF(AND($AS$9-A32=1,F32-A32=2,C32="VD",J32="LEGER",K32=""),I32*Parametre!$F$9,IF(AND($AS$9=A32,F32-A32&lt;=2,J32="LEGER",OR(C32="F",C32="AF"),K32=""),I32*Parametre!$E$10,IF(AND($AS$9-A32=1,F32-A32=2,J32="LEGER",OR(C32="F",C32="AF"),K32=""),I32*Parametre!$F$10,IF(AND($AS$9=A32,F32-A32&lt;=2,C32="VD",J32="DAUPHIN",K32="MILT_DAUPH"),I32*Parametre!$E$11,IF(AND($AS$9-A32=1,F32-A32=2,C32="VD",J32="DAUPHIN",K32="MILT_DAUPH"),I32*Parametre!$F$11,IF(AND($AS$9=A32,F32-A32&lt;=2,C32="VD",J32="LEGER",K32="MILIT_LH"),I32*Parametre!$E$13,"")))))))))))</f>
        <v/>
      </c>
      <c r="AV32" s="34"/>
      <c r="AW32" s="31" t="str">
        <f t="shared" si="19"/>
        <v/>
      </c>
      <c r="AX32" s="32" t="str">
        <f t="shared" si="20"/>
        <v/>
      </c>
      <c r="AY32" s="32" t="str">
        <f>IF(AND($AS$9=A32,F32-A32&lt;=2,C32="VD",J32="DAUPHIN",K32=""),I32*Parametre!$E$7,IF(AND($AS$9-A32=1,F32-A32=2,C32="VD",J32="DAUPHIN",K32=""),I32*Parametre!$F$7,IF(AND($AS$9=A32,F32-A32&lt;=2,J32="DAUPHIN",OR(C32="F",C32="AF"),K32=""),I32*Parametre!$E$8,IF(AND($AS$9-A32=1,F32-A32=2,J32="DAUPHIN",OR(C32="F",C32="AF"),K32=""),I32*Parametre!$F$8,IF(AND($AS$9=A32,F32-A32&lt;=2,C32="VD",J32="LEGER",K32=""),I32*Parametre!$E$9,IF(AND($AS$9-A32=1,F32-A32=2,C32="VD",J32="LEGER",K32=""),I32*Parametre!$F$9,IF(AND($AS$9=A32,F32-A32&lt;=2,J32="LEGER",OR(C32="F",C32="AF"),K32=""),I32*Parametre!$E$10,IF(AND($AS$9-A32=1,F32-A32=2,J32="LEGER",OR(C32="F",C32="AF"),K32=""),I32*Parametre!$F$10,IF(AND($AS$9=A32,F32-A32&lt;=2,C32="VD",J32="DAUPHIN",K32="MILT_DAUPH"),I32*Parametre!$E$11,IF(AND($AS$9-A32=1,F32-A32=2,C32="VD",J32="DAUPHIN",K32="MILT_DAUPH"),I32*Parametre!$F$11,IF(AND($AS$9=A32,F32-A32&lt;=2,C32="VD",J32="LEGER",K32="MILIT_LH"),I32*Parametre!$E$13,"")))))))))))</f>
        <v/>
      </c>
      <c r="AZ32" s="34"/>
      <c r="BA32" s="31" t="str">
        <f t="shared" si="21"/>
        <v/>
      </c>
      <c r="BB32" s="32" t="str">
        <f t="shared" si="22"/>
        <v/>
      </c>
      <c r="BC32" s="32" t="str">
        <f>IF(AND($AS$9=A32,F32-A32&lt;=2,C32="VD",J32="DAUPHIN",K32=""),I32*Parametre!$E$7,IF(AND($AS$9-A32=1,F32-A32=2,C32="VD",J32="DAUPHIN",K32=""),I32*Parametre!$F$7,IF(AND($AS$9=A32,F32-A32&lt;=2,J32="DAUPHIN",OR(C32="F",C32="AF"),K32=""),I32*Parametre!$E$8,IF(AND($AS$9-A32=1,F32-A32=2,J32="DAUPHIN",OR(C32="F",C32="AF"),K32=""),I32*Parametre!$F$8,IF(AND($AS$9=A32,F32-A32&lt;=2,C32="VD",J32="LEGER",K32=""),I32*Parametre!$E$9,IF(AND($AS$9-A32=1,F32-A32=2,C32="VD",J32="LEGER",K32=""),I32*Parametre!$F$9,IF(AND($AS$9=A32,F32-A32&lt;=2,J32="LEGER",OR(C32="F",C32="AF"),K32=""),I32*Parametre!$E$10,IF(AND($AS$9-A32=1,F32-A32=2,J32="LEGER",OR(C32="F",C32="AF"),K32=""),I32*Parametre!$F$10,IF(AND($AS$9=A32,F32-A32&lt;=2,C32="VD",J32="DAUPHIN",K32="MILT_DAUPH"),I32*Parametre!$E$11,IF(AND($AS$9-A32=1,F32-A32=2,C32="VD",J32="DAUPHIN",K32="MILT_DAUPH"),I32*Parametre!$F$11,IF(AND($AS$9=A32,F32-A32&lt;=2,C32="VD",J32="LEGER",K32="MILIT_LH"),I32*Parametre!$E$13,"")))))))))))</f>
        <v/>
      </c>
      <c r="BD32" s="34"/>
      <c r="BE32" s="31" t="str">
        <f t="shared" si="23"/>
        <v/>
      </c>
      <c r="BF32" s="32" t="str">
        <f t="shared" si="24"/>
        <v/>
      </c>
      <c r="BG32" s="32" t="str">
        <f>IF(AND($AS$9=A32,F32-A32&lt;=2,C32="VD",J32="DAUPHIN",K32=""),I32*Parametre!$E$7,IF(AND($AS$9-A32=1,F32-A32=2,C32="VD",J32="DAUPHIN",K32=""),I32*Parametre!$F$7,IF(AND($AS$9=A32,F32-A32&lt;=2,J32="DAUPHIN",OR(C32="F",C32="AF"),K32=""),I32*Parametre!$E$8,IF(AND($AS$9-A32=1,F32-A32=2,J32="DAUPHIN",OR(C32="F",C32="AF"),K32=""),I32*Parametre!$F$8,IF(AND($AS$9=A32,F32-A32&lt;=2,C32="VD",J32="LEGER",K32=""),I32*Parametre!$E$9,IF(AND($AS$9-A32=1,F32-A32=2,C32="VD",J32="LEGER",K32=""),I32*Parametre!$F$9,IF(AND($AS$9=A32,F32-A32&lt;=2,J32="LEGER",OR(C32="F",C32="AF"),K32=""),I32*Parametre!$E$10,IF(AND($AS$9-A32=1,F32-A32=2,J32="LEGER",OR(C32="F",C32="AF"),K32=""),I32*Parametre!$F$10,IF(AND($AS$9=A32,F32-A32&lt;=2,C32="VD",J32="DAUPHIN",K32="MILT_DAUPH"),I32*Parametre!$E$11,IF(AND($AS$9-A32=1,F32-A32=2,C32="VD",J32="DAUPHIN",K32="MILT_DAUPH"),I32*Parametre!$F$11,IF(AND($AS$9=A32,F32-A32&lt;=2,C32="VD",J32="LEGER",K32="MILIT_LH"),I32*Parametre!$E$13,"")))))))))))</f>
        <v/>
      </c>
      <c r="BH32" s="34"/>
      <c r="BK32" s="44"/>
      <c r="BL32" s="5"/>
      <c r="BM32" s="11"/>
      <c r="BN32" s="44"/>
      <c r="BO32" s="5"/>
      <c r="BP32" s="11"/>
      <c r="BQ32" s="44"/>
      <c r="BR32" s="5"/>
      <c r="BS32" s="11"/>
    </row>
    <row r="33" spans="1:71" x14ac:dyDescent="0.25">
      <c r="A33" s="5"/>
      <c r="B33" s="5"/>
      <c r="C33" s="5"/>
      <c r="D33" s="5"/>
      <c r="E33" s="54" t="s">
        <v>10</v>
      </c>
      <c r="F33" s="5"/>
      <c r="G33" s="5"/>
      <c r="H33" s="14"/>
      <c r="I33" s="13">
        <f t="shared" si="0"/>
        <v>0</v>
      </c>
      <c r="J33" s="13"/>
      <c r="K33" s="26"/>
      <c r="L33" s="4"/>
      <c r="M33" s="31" t="str">
        <f t="shared" si="1"/>
        <v/>
      </c>
      <c r="N33" s="32" t="str">
        <f t="shared" si="2"/>
        <v/>
      </c>
      <c r="O33" s="32" t="str">
        <f>IF(AND($M$9=A33,F33-A33&lt;=2,C33="VD",J33="DAUPHIN",K33=""),I33*Parametre!$E$7,IF(AND($M$9-A33=1,F33-A33=2,C33="VD",J33="DAUPHIN",K33=""),I33*Parametre!$F$7,IF(AND($M$9=A33,F33-A33&lt;=2,J33="DAUPHIN",OR(C33="F",C33="AF"),K33=""),I33*Parametre!$E$8,IF(AND($M$9-A33=1,F33-A33=2,J33="DAUPHIN",OR(C33="F",C33="AF"),K33=""),I33*Parametre!$F$8,IF(AND($M$9=A33,F33-A33&lt;=2,C33="VD",J33="LEGER",K33=""),I33*Parametre!$E$9,IF(AND($M$9-A33=1,F33-A33=2,C33="VD",J33="LEGER",K33=""),I33*Parametre!$F$9,IF(AND($M$9=A33,F33-A33&lt;=2,J33="LEGER",OR(C33="F",C33="AF"),K33=""),I33*Parametre!$E$10,IF(AND($M$9-A33=1,F33-A33=2,J33="LEGER",OR(C33="F",C33="AF"),K33=""),I33*Parametre!$F$10,IF(AND($M$9=A33,F33-A33&lt;=2,C33="VD",J33="DAUPHIN",K33="MILT_DAUPH"),I33*Parametre!$E$11,IF(AND($M$9-A33=1,F33-A33=2,C33="VD",J33="DAUPHIN",K33="MILT_DAUPH"),I33*Parametre!$F$11,IF(AND($M$9=A33,F33-A33&lt;=2,C33="VD",J33="LEGER",K33="MILIT_LH"),I33*Parametre!$E$13,"")))))))))))</f>
        <v/>
      </c>
      <c r="P33" s="34"/>
      <c r="Q33" s="31" t="str">
        <f t="shared" si="3"/>
        <v/>
      </c>
      <c r="R33" s="32" t="str">
        <f t="shared" si="4"/>
        <v/>
      </c>
      <c r="S33" s="32" t="str">
        <f>IF(AND($M$9=A33,F33-A33&lt;=2,C33="VD",J33="DAUPHIN",K33=""),I33*Parametre!$E$7,IF(AND($M$9-A33=1,F33-A33=2,C33="VD",J33="DAUPHIN",K33=""),I33*Parametre!$F$7,IF(AND($M$9=A33,F33-A33&lt;=2,J33="DAUPHIN",OR(C33="F",C33="AF"),K33=""),I33*Parametre!$E$8,IF(AND($M$9-A33=1,F33-A33=2,J33="DAUPHIN",OR(C33="F",C33="AF"),K33=""),I33*Parametre!$F$8,IF(AND($M$9=A33,F33-A33&lt;=2,C33="VD",J33="LEGER",K33=""),I33*Parametre!$E$9,IF(AND($M$9-A33=1,F33-A33=2,C33="VD",J33="LEGER",K33=""),I33*Parametre!$F$9,IF(AND($M$9=A33,F33-A33&lt;=2,J33="LEGER",OR(C33="F",C33="AF"),K33=""),I33*Parametre!$E$10,IF(AND($M$9-A33=1,F33-A33=2,J33="LEGER",OR(C33="F",C33="AF"),K33=""),I33*Parametre!$F$10,IF(AND($M$9=A33,F33-A33&lt;=2,C33="VD",J33="DAUPHIN",K33="MILT_DAUPH"),I33*Parametre!$E$11,IF(AND($M$9-A33=1,F33-A33=2,C33="VD",J33="DAUPHIN",K33="MILT_DAUPH"),I33*Parametre!$F$11,IF(AND($M$9=A33,F33-A33&lt;=2,C33="VD",J33="LEGER",K33="MILIT_LH"),I33*Parametre!$E$13,"")))))))))))</f>
        <v/>
      </c>
      <c r="T33" s="34"/>
      <c r="U33" s="31" t="str">
        <f t="shared" si="5"/>
        <v/>
      </c>
      <c r="V33" s="32" t="str">
        <f t="shared" si="6"/>
        <v/>
      </c>
      <c r="W33" s="32" t="str">
        <f>IF(AND($M$9=A33,F33-A33&lt;=2,C33="VD",J33="DAUPHIN",K33=""),I33*Parametre!$E$7,IF(AND($M$9-A33=1,F33-A33=2,C33="VD",J33="DAUPHIN",K33=""),I33*Parametre!$F$7,IF(AND($M$9=A33,F33-A33&lt;=2,J33="DAUPHIN",OR(C33="F",C33="AF"),K33=""),I33*Parametre!$E$8,IF(AND($M$9-A33=1,F33-A33=2,J33="DAUPHIN",OR(C33="F",C33="AF"),K33=""),I33*Parametre!$F$8,IF(AND($M$9=A33,F33-A33&lt;=2,C33="VD",J33="LEGER",K33=""),I33*Parametre!$E$9,IF(AND($M$9-A33=1,F33-A33=2,C33="VD",J33="LEGER",K33=""),I33*Parametre!$F$9,IF(AND($M$9=A33,F33-A33&lt;=2,J33="LEGER",OR(C33="F",C33="AF"),K33=""),I33*Parametre!$E$10,IF(AND($M$9-A33=1,F33-A33=2,J33="LEGER",OR(C33="F",C33="AF"),K33=""),I33*Parametre!$F$10,IF(AND($M$9=A33,F33-A33&lt;=2,C33="VD",J33="DAUPHIN",K33="MILT_DAUPH"),I33*Parametre!$E$11,IF(AND($M$9-A33=1,F33-A33=2,C33="VD",J33="DAUPHIN",K33="MILT_DAUPH"),I33*Parametre!$F$11,IF(AND($M$9=A33,F33-A33&lt;=2,C33="VD",J33="LEGER",K33="MILIT_LH"),I33*Parametre!$E$13,"")))))))))))</f>
        <v/>
      </c>
      <c r="X33" s="34"/>
      <c r="Y33" s="31" t="str">
        <f t="shared" si="7"/>
        <v/>
      </c>
      <c r="Z33" s="32" t="str">
        <f t="shared" si="8"/>
        <v/>
      </c>
      <c r="AA33" s="32" t="str">
        <f>IF(AND($M$9=A33,F33-A33&lt;=2,C33="VD",J33="DAUPHIN",K33=""),I33*Parametre!$E$7,IF(AND($M$9-A33=1,F33-A33=2,C33="VD",J33="DAUPHIN",K33=""),I33*Parametre!$F$7,IF(AND($M$9=A33,F33-A33&lt;=2,J33="DAUPHIN",OR(C33="F",C33="AF"),K33=""),I33*Parametre!$E$8,IF(AND($M$9-A33=1,F33-A33=2,J33="DAUPHIN",OR(C33="F",C33="AF"),K33=""),I33*Parametre!$F$8,IF(AND($M$9=A33,F33-A33&lt;=2,C33="VD",J33="LEGER",K33=""),I33*Parametre!$E$9,IF(AND($M$9-A33=1,F33-A33=2,C33="VD",J33="LEGER",K33=""),I33*Parametre!$F$9,IF(AND($M$9=A33,F33-A33&lt;=2,J33="LEGER",OR(C33="F",C33="AF"),K33=""),I33*Parametre!$E$10,IF(AND($M$9-A33=1,F33-A33=2,J33="LEGER",OR(C33="F",C33="AF"),K33=""),I33*Parametre!$F$10,IF(AND($M$9=A33,F33-A33&lt;=2,C33="VD",J33="DAUPHIN",K33="MILT_DAUPH"),I33*Parametre!$E$11,IF(AND($M$9-A33=1,F33-A33=2,C33="VD",J33="DAUPHIN",K33="MILT_DAUPH"),I33*Parametre!$F$11,IF(AND($M$9=A33,F33-A33&lt;=2,C33="VD",J33="LEGER",K33="MILIT_LH"),I33*Parametre!$E$13,"")))))))))))</f>
        <v/>
      </c>
      <c r="AB33" s="34"/>
      <c r="AC33" s="31" t="str">
        <f t="shared" si="9"/>
        <v/>
      </c>
      <c r="AD33" s="32" t="str">
        <f t="shared" si="10"/>
        <v/>
      </c>
      <c r="AE33" s="32" t="str">
        <f>IF(AND($AC$9=A33,F33-A33&lt;=2,C33="VD",J33="DAUPHIN",K33=""),I33*Parametre!$E$7,IF(AND($AC$9-A33=1,F33-A33=2,C33="VD",J33="DAUPHIN",K33=""),I33*Parametre!$F$7,IF(AND($AC$9=A33,F33-A33&lt;=2,J33="DAUPHIN",OR(C33="F",C33="AF"),K33=""),I33*Parametre!$E$8,IF(AND($AC$9-A33=1,F33-A33=2,J33="DAUPHIN",OR(C33="F",C33="AF"),K33=""),I33*Parametre!$F$8,IF(AND($AC$9=A33,F33-A33&lt;=2,C33="VD",J33="LEGER",K33=""),I33*Parametre!$E$9,IF(AND($AC$9-A33=1,F33-A33=2,C33="VD",J33="LEGER",K33=""),I33*Parametre!$F$9,IF(AND($AC$9=A33,F33-A33&lt;=2,J33="LEGER",OR(C33="F",C33="AF"),K33=""),I33*Parametre!$E$10,IF(AND($AC$9-A33=1,F33-A33=2,J33="LEGER",OR(C33="F",C33="AF"),K33=""),I33*Parametre!$F$10,IF(AND($AC$9=A33,F33-A33&lt;=2,C33="VD",J33="DAUPHIN",K33="MILT_DAUPH"),I33*Parametre!$E$11,IF(AND($AC$9-A33=1,F33-A33=2,C33="VD",J33="DAUPHIN",K33="MILT_DAUPH"),I33*Parametre!$F$11,IF(AND($AC$9=A33,F33-A33&lt;=2,C33="VD",J33="LEGER",K33="MILIT_LH"),I33*Parametre!$E$13,"")))))))))))</f>
        <v/>
      </c>
      <c r="AF33" s="34"/>
      <c r="AG33" s="31" t="str">
        <f t="shared" si="11"/>
        <v/>
      </c>
      <c r="AH33" s="32" t="str">
        <f t="shared" si="12"/>
        <v/>
      </c>
      <c r="AI33" s="32" t="str">
        <f>IF(AND($AC$9=A33,F33-A33&lt;=2,C33="VD",J33="DAUPHIN",K33=""),I33*Parametre!$E$7,IF(AND($AC$9-A33=1,F33-A33=2,C33="VD",J33="DAUPHIN",K33=""),I33*Parametre!$F$7,IF(AND($AC$9=A33,F33-A33&lt;=2,J33="DAUPHIN",OR(C33="F",C33="AF"),K33=""),I33*Parametre!$E$8,IF(AND($AC$9-A33=1,F33-A33=2,J33="DAUPHIN",OR(C33="F",C33="AF"),K33=""),I33*Parametre!$F$8,IF(AND($AC$9=A33,F33-A33&lt;=2,C33="VD",J33="LEGER",K33=""),I33*Parametre!$E$9,IF(AND($AC$9-A33=1,F33-A33=2,C33="VD",J33="LEGER",K33=""),I33*Parametre!$F$9,IF(AND($AC$9=A33,F33-A33&lt;=2,J33="LEGER",OR(C33="F",C33="AF"),K33=""),I33*Parametre!$E$10,IF(AND($AC$9-A33=1,F33-A33=2,J33="LEGER",OR(C33="F",C33="AF"),K33=""),I33*Parametre!$F$10,IF(AND($AC$9=A33,F33-A33&lt;=2,C33="VD",J33="DAUPHIN",K33="MILT_DAUPH"),I33*Parametre!$E$11,IF(AND($AC$9-A33=1,F33-A33=2,C33="VD",J33="DAUPHIN",K33="MILT_DAUPH"),I33*Parametre!$F$11,IF(AND($AC$9=A33,F33-A33&lt;=2,C33="VD",J33="LEGER",K33="MILIT_LH"),I33*Parametre!$E$13,"")))))))))))</f>
        <v/>
      </c>
      <c r="AJ33" s="34"/>
      <c r="AK33" s="31" t="str">
        <f t="shared" si="13"/>
        <v/>
      </c>
      <c r="AL33" s="32" t="str">
        <f t="shared" si="14"/>
        <v/>
      </c>
      <c r="AM33" s="32" t="str">
        <f>IF(AND($AC$9=A33,F33-A33&lt;=2,C33="VD",J33="DAUPHIN",K33=""),I33*Parametre!$E$7,IF(AND($AC$9-A33=1,F33-A33=2,C33="VD",J33="DAUPHIN",K33=""),I33*Parametre!$F$7,IF(AND($AC$9=A33,F33-A33&lt;=2,J33="DAUPHIN",OR(C33="F",C33="AF"),K33=""),I33*Parametre!$E$8,IF(AND($AC$9-A33=1,F33-A33=2,J33="DAUPHIN",OR(C33="F",C33="AF"),K33=""),I33*Parametre!$F$8,IF(AND($AC$9=A33,F33-A33&lt;=2,C33="VD",J33="LEGER",K33=""),I33*Parametre!$E$9,IF(AND($AC$9-A33=1,F33-A33=2,C33="VD",J33="LEGER",K33=""),I33*Parametre!$F$9,IF(AND($AC$9=A33,F33-A33&lt;=2,J33="LEGER",OR(C33="F",C33="AF"),K33=""),I33*Parametre!$E$10,IF(AND($AC$9-A33=1,F33-A33=2,J33="LEGER",OR(C33="F",C33="AF"),K33=""),I33*Parametre!$F$10,IF(AND($AC$9=A33,F33-A33&lt;=2,C33="VD",J33="DAUPHIN",K33="MILT_DAUPH"),I33*Parametre!$E$11,IF(AND($AC$9-A33=1,F33-A33=2,C33="VD",J33="DAUPHIN",K33="MILT_DAUPH"),I33*Parametre!$F$11,IF(AND($AC$9=A33,F33-A33&lt;=2,C33="VD",J33="LEGER",K33="MILIT_LH"),I33*Parametre!$E$13,"")))))))))))</f>
        <v/>
      </c>
      <c r="AN33" s="34"/>
      <c r="AO33" s="31" t="str">
        <f t="shared" si="15"/>
        <v/>
      </c>
      <c r="AP33" s="32" t="str">
        <f t="shared" si="16"/>
        <v/>
      </c>
      <c r="AQ33" s="32" t="str">
        <f>IF(AND($AC$9=A33,F33-A33&lt;=2,C33="VD",J33="DAUPHIN",K33=""),I33*Parametre!$E$7,IF(AND($AC$9-A33=1,F33-A33=2,C33="VD",J33="DAUPHIN",K33=""),I33*Parametre!$F$7,IF(AND($AC$9=A33,F33-A33&lt;=2,J33="DAUPHIN",OR(C33="F",C33="AF"),K33=""),I33*Parametre!$E$8,IF(AND($AC$9-A33=1,F33-A33=2,J33="DAUPHIN",OR(C33="F",C33="AF"),K33=""),I33*Parametre!$F$8,IF(AND($AC$9=A33,F33-A33&lt;=2,C33="VD",J33="LEGER",K33=""),I33*Parametre!$E$9,IF(AND($AC$9-A33=1,F33-A33=2,C33="VD",J33="LEGER",K33=""),I33*Parametre!$F$9,IF(AND($AC$9=A33,F33-A33&lt;=2,J33="LEGER",OR(C33="F",C33="AF"),K33=""),I33*Parametre!$E$10,IF(AND($AC$9-A33=1,F33-A33=2,J33="LEGER",OR(C33="F",C33="AF"),K33=""),I33*Parametre!$F$10,IF(AND($AC$9=A33,F33-A33&lt;=2,C33="VD",J33="DAUPHIN",K33="MILT_DAUPH"),I33*Parametre!$E$11,IF(AND($AC$9-A33=1,F33-A33=2,C33="VD",J33="DAUPHIN",K33="MILT_DAUPH"),I33*Parametre!$F$11,IF(AND($AC$9=A33,F33-A33&lt;=2,C33="VD",J33="LEGER",K33="MILIT_LH"),I33*Parametre!$E$13,"")))))))))))</f>
        <v/>
      </c>
      <c r="AR33" s="34"/>
      <c r="AS33" s="31" t="str">
        <f t="shared" si="17"/>
        <v/>
      </c>
      <c r="AT33" s="32" t="str">
        <f t="shared" si="18"/>
        <v/>
      </c>
      <c r="AU33" s="32" t="str">
        <f>IF(AND($AS$9=A33,F33-A33&lt;=2,C33="VD",J33="DAUPHIN",K33=""),I33*Parametre!$E$7,IF(AND($AS$9-A33=1,F33-A33=2,C33="VD",J33="DAUPHIN",K33=""),I33*Parametre!$F$7,IF(AND($AS$9=A33,F33-A33&lt;=2,J33="DAUPHIN",OR(C33="F",C33="AF"),K33=""),I33*Parametre!$E$8,IF(AND($AS$9-A33=1,F33-A33=2,J33="DAUPHIN",OR(C33="F",C33="AF"),K33=""),I33*Parametre!$F$8,IF(AND($AS$9=A33,F33-A33&lt;=2,C33="VD",J33="LEGER",K33=""),I33*Parametre!$E$9,IF(AND($AS$9-A33=1,F33-A33=2,C33="VD",J33="LEGER",K33=""),I33*Parametre!$F$9,IF(AND($AS$9=A33,F33-A33&lt;=2,J33="LEGER",OR(C33="F",C33="AF"),K33=""),I33*Parametre!$E$10,IF(AND($AS$9-A33=1,F33-A33=2,J33="LEGER",OR(C33="F",C33="AF"),K33=""),I33*Parametre!$F$10,IF(AND($AS$9=A33,F33-A33&lt;=2,C33="VD",J33="DAUPHIN",K33="MILT_DAUPH"),I33*Parametre!$E$11,IF(AND($AS$9-A33=1,F33-A33=2,C33="VD",J33="DAUPHIN",K33="MILT_DAUPH"),I33*Parametre!$F$11,IF(AND($AS$9=A33,F33-A33&lt;=2,C33="VD",J33="LEGER",K33="MILIT_LH"),I33*Parametre!$E$13,"")))))))))))</f>
        <v/>
      </c>
      <c r="AV33" s="34"/>
      <c r="AW33" s="31" t="str">
        <f t="shared" si="19"/>
        <v/>
      </c>
      <c r="AX33" s="32" t="str">
        <f t="shared" si="20"/>
        <v/>
      </c>
      <c r="AY33" s="32" t="str">
        <f>IF(AND($AS$9=A33,F33-A33&lt;=2,C33="VD",J33="DAUPHIN",K33=""),I33*Parametre!$E$7,IF(AND($AS$9-A33=1,F33-A33=2,C33="VD",J33="DAUPHIN",K33=""),I33*Parametre!$F$7,IF(AND($AS$9=A33,F33-A33&lt;=2,J33="DAUPHIN",OR(C33="F",C33="AF"),K33=""),I33*Parametre!$E$8,IF(AND($AS$9-A33=1,F33-A33=2,J33="DAUPHIN",OR(C33="F",C33="AF"),K33=""),I33*Parametre!$F$8,IF(AND($AS$9=A33,F33-A33&lt;=2,C33="VD",J33="LEGER",K33=""),I33*Parametre!$E$9,IF(AND($AS$9-A33=1,F33-A33=2,C33="VD",J33="LEGER",K33=""),I33*Parametre!$F$9,IF(AND($AS$9=A33,F33-A33&lt;=2,J33="LEGER",OR(C33="F",C33="AF"),K33=""),I33*Parametre!$E$10,IF(AND($AS$9-A33=1,F33-A33=2,J33="LEGER",OR(C33="F",C33="AF"),K33=""),I33*Parametre!$F$10,IF(AND($AS$9=A33,F33-A33&lt;=2,C33="VD",J33="DAUPHIN",K33="MILT_DAUPH"),I33*Parametre!$E$11,IF(AND($AS$9-A33=1,F33-A33=2,C33="VD",J33="DAUPHIN",K33="MILT_DAUPH"),I33*Parametre!$F$11,IF(AND($AS$9=A33,F33-A33&lt;=2,C33="VD",J33="LEGER",K33="MILIT_LH"),I33*Parametre!$E$13,"")))))))))))</f>
        <v/>
      </c>
      <c r="AZ33" s="34"/>
      <c r="BA33" s="31" t="str">
        <f t="shared" si="21"/>
        <v/>
      </c>
      <c r="BB33" s="32" t="str">
        <f t="shared" si="22"/>
        <v/>
      </c>
      <c r="BC33" s="32" t="str">
        <f>IF(AND($AS$9=A33,F33-A33&lt;=2,C33="VD",J33="DAUPHIN",K33=""),I33*Parametre!$E$7,IF(AND($AS$9-A33=1,F33-A33=2,C33="VD",J33="DAUPHIN",K33=""),I33*Parametre!$F$7,IF(AND($AS$9=A33,F33-A33&lt;=2,J33="DAUPHIN",OR(C33="F",C33="AF"),K33=""),I33*Parametre!$E$8,IF(AND($AS$9-A33=1,F33-A33=2,J33="DAUPHIN",OR(C33="F",C33="AF"),K33=""),I33*Parametre!$F$8,IF(AND($AS$9=A33,F33-A33&lt;=2,C33="VD",J33="LEGER",K33=""),I33*Parametre!$E$9,IF(AND($AS$9-A33=1,F33-A33=2,C33="VD",J33="LEGER",K33=""),I33*Parametre!$F$9,IF(AND($AS$9=A33,F33-A33&lt;=2,J33="LEGER",OR(C33="F",C33="AF"),K33=""),I33*Parametre!$E$10,IF(AND($AS$9-A33=1,F33-A33=2,J33="LEGER",OR(C33="F",C33="AF"),K33=""),I33*Parametre!$F$10,IF(AND($AS$9=A33,F33-A33&lt;=2,C33="VD",J33="DAUPHIN",K33="MILT_DAUPH"),I33*Parametre!$E$11,IF(AND($AS$9-A33=1,F33-A33=2,C33="VD",J33="DAUPHIN",K33="MILT_DAUPH"),I33*Parametre!$F$11,IF(AND($AS$9=A33,F33-A33&lt;=2,C33="VD",J33="LEGER",K33="MILIT_LH"),I33*Parametre!$E$13,"")))))))))))</f>
        <v/>
      </c>
      <c r="BD33" s="34"/>
      <c r="BE33" s="31" t="str">
        <f t="shared" si="23"/>
        <v/>
      </c>
      <c r="BF33" s="32" t="str">
        <f t="shared" si="24"/>
        <v/>
      </c>
      <c r="BG33" s="32" t="str">
        <f>IF(AND($AS$9=A33,F33-A33&lt;=2,C33="VD",J33="DAUPHIN",K33=""),I33*Parametre!$E$7,IF(AND($AS$9-A33=1,F33-A33=2,C33="VD",J33="DAUPHIN",K33=""),I33*Parametre!$F$7,IF(AND($AS$9=A33,F33-A33&lt;=2,J33="DAUPHIN",OR(C33="F",C33="AF"),K33=""),I33*Parametre!$E$8,IF(AND($AS$9-A33=1,F33-A33=2,J33="DAUPHIN",OR(C33="F",C33="AF"),K33=""),I33*Parametre!$F$8,IF(AND($AS$9=A33,F33-A33&lt;=2,C33="VD",J33="LEGER",K33=""),I33*Parametre!$E$9,IF(AND($AS$9-A33=1,F33-A33=2,C33="VD",J33="LEGER",K33=""),I33*Parametre!$F$9,IF(AND($AS$9=A33,F33-A33&lt;=2,J33="LEGER",OR(C33="F",C33="AF"),K33=""),I33*Parametre!$E$10,IF(AND($AS$9-A33=1,F33-A33=2,J33="LEGER",OR(C33="F",C33="AF"),K33=""),I33*Parametre!$F$10,IF(AND($AS$9=A33,F33-A33&lt;=2,C33="VD",J33="DAUPHIN",K33="MILT_DAUPH"),I33*Parametre!$E$11,IF(AND($AS$9-A33=1,F33-A33=2,C33="VD",J33="DAUPHIN",K33="MILT_DAUPH"),I33*Parametre!$F$11,IF(AND($AS$9=A33,F33-A33&lt;=2,C33="VD",J33="LEGER",K33="MILIT_LH"),I33*Parametre!$E$13,"")))))))))))</f>
        <v/>
      </c>
      <c r="BH33" s="34"/>
      <c r="BK33" s="44"/>
      <c r="BL33" s="5"/>
      <c r="BM33" s="11"/>
      <c r="BN33" s="44"/>
      <c r="BO33" s="5"/>
      <c r="BP33" s="11"/>
      <c r="BQ33" s="44"/>
      <c r="BR33" s="5"/>
      <c r="BS33" s="11"/>
    </row>
    <row r="34" spans="1:71" x14ac:dyDescent="0.25">
      <c r="A34" s="5"/>
      <c r="B34" s="5"/>
      <c r="C34" s="5"/>
      <c r="D34" s="5"/>
      <c r="E34" s="54" t="s">
        <v>10</v>
      </c>
      <c r="F34" s="5"/>
      <c r="G34" s="5"/>
      <c r="H34" s="14"/>
      <c r="I34" s="13">
        <f t="shared" si="0"/>
        <v>0</v>
      </c>
      <c r="J34" s="13"/>
      <c r="K34" s="26"/>
      <c r="L34" s="4"/>
      <c r="M34" s="31" t="str">
        <f t="shared" si="1"/>
        <v/>
      </c>
      <c r="N34" s="32" t="str">
        <f t="shared" si="2"/>
        <v/>
      </c>
      <c r="O34" s="32" t="str">
        <f>IF(AND($M$9=A34,F34-A34&lt;=2,C34="VD",J34="DAUPHIN",K34=""),I34*Parametre!$E$7,IF(AND($M$9-A34=1,F34-A34=2,C34="VD",J34="DAUPHIN",K34=""),I34*Parametre!$F$7,IF(AND($M$9=A34,F34-A34&lt;=2,J34="DAUPHIN",OR(C34="F",C34="AF"),K34=""),I34*Parametre!$E$8,IF(AND($M$9-A34=1,F34-A34=2,J34="DAUPHIN",OR(C34="F",C34="AF"),K34=""),I34*Parametre!$F$8,IF(AND($M$9=A34,F34-A34&lt;=2,C34="VD",J34="LEGER",K34=""),I34*Parametre!$E$9,IF(AND($M$9-A34=1,F34-A34=2,C34="VD",J34="LEGER",K34=""),I34*Parametre!$F$9,IF(AND($M$9=A34,F34-A34&lt;=2,J34="LEGER",OR(C34="F",C34="AF"),K34=""),I34*Parametre!$E$10,IF(AND($M$9-A34=1,F34-A34=2,J34="LEGER",OR(C34="F",C34="AF"),K34=""),I34*Parametre!$F$10,IF(AND($M$9=A34,F34-A34&lt;=2,C34="VD",J34="DAUPHIN",K34="MILT_DAUPH"),I34*Parametre!$E$11,IF(AND($M$9-A34=1,F34-A34=2,C34="VD",J34="DAUPHIN",K34="MILT_DAUPH"),I34*Parametre!$F$11,IF(AND($M$9=A34,F34-A34&lt;=2,C34="VD",J34="LEGER",K34="MILIT_LH"),I34*Parametre!$E$13,"")))))))))))</f>
        <v/>
      </c>
      <c r="P34" s="34"/>
      <c r="Q34" s="31" t="str">
        <f t="shared" si="3"/>
        <v/>
      </c>
      <c r="R34" s="32" t="str">
        <f t="shared" si="4"/>
        <v/>
      </c>
      <c r="S34" s="32" t="str">
        <f>IF(AND($M$9=A34,F34-A34&lt;=2,C34="VD",J34="DAUPHIN",K34=""),I34*Parametre!$E$7,IF(AND($M$9-A34=1,F34-A34=2,C34="VD",J34="DAUPHIN",K34=""),I34*Parametre!$F$7,IF(AND($M$9=A34,F34-A34&lt;=2,J34="DAUPHIN",OR(C34="F",C34="AF"),K34=""),I34*Parametre!$E$8,IF(AND($M$9-A34=1,F34-A34=2,J34="DAUPHIN",OR(C34="F",C34="AF"),K34=""),I34*Parametre!$F$8,IF(AND($M$9=A34,F34-A34&lt;=2,C34="VD",J34="LEGER",K34=""),I34*Parametre!$E$9,IF(AND($M$9-A34=1,F34-A34=2,C34="VD",J34="LEGER",K34=""),I34*Parametre!$F$9,IF(AND($M$9=A34,F34-A34&lt;=2,J34="LEGER",OR(C34="F",C34="AF"),K34=""),I34*Parametre!$E$10,IF(AND($M$9-A34=1,F34-A34=2,J34="LEGER",OR(C34="F",C34="AF"),K34=""),I34*Parametre!$F$10,IF(AND($M$9=A34,F34-A34&lt;=2,C34="VD",J34="DAUPHIN",K34="MILT_DAUPH"),I34*Parametre!$E$11,IF(AND($M$9-A34=1,F34-A34=2,C34="VD",J34="DAUPHIN",K34="MILT_DAUPH"),I34*Parametre!$F$11,IF(AND($M$9=A34,F34-A34&lt;=2,C34="VD",J34="LEGER",K34="MILIT_LH"),I34*Parametre!$E$13,"")))))))))))</f>
        <v/>
      </c>
      <c r="T34" s="34"/>
      <c r="U34" s="31" t="str">
        <f t="shared" si="5"/>
        <v/>
      </c>
      <c r="V34" s="32" t="str">
        <f t="shared" si="6"/>
        <v/>
      </c>
      <c r="W34" s="32" t="str">
        <f>IF(AND($M$9=A34,F34-A34&lt;=2,C34="VD",J34="DAUPHIN",K34=""),I34*Parametre!$E$7,IF(AND($M$9-A34=1,F34-A34=2,C34="VD",J34="DAUPHIN",K34=""),I34*Parametre!$F$7,IF(AND($M$9=A34,F34-A34&lt;=2,J34="DAUPHIN",OR(C34="F",C34="AF"),K34=""),I34*Parametre!$E$8,IF(AND($M$9-A34=1,F34-A34=2,J34="DAUPHIN",OR(C34="F",C34="AF"),K34=""),I34*Parametre!$F$8,IF(AND($M$9=A34,F34-A34&lt;=2,C34="VD",J34="LEGER",K34=""),I34*Parametre!$E$9,IF(AND($M$9-A34=1,F34-A34=2,C34="VD",J34="LEGER",K34=""),I34*Parametre!$F$9,IF(AND($M$9=A34,F34-A34&lt;=2,J34="LEGER",OR(C34="F",C34="AF"),K34=""),I34*Parametre!$E$10,IF(AND($M$9-A34=1,F34-A34=2,J34="LEGER",OR(C34="F",C34="AF"),K34=""),I34*Parametre!$F$10,IF(AND($M$9=A34,F34-A34&lt;=2,C34="VD",J34="DAUPHIN",K34="MILT_DAUPH"),I34*Parametre!$E$11,IF(AND($M$9-A34=1,F34-A34=2,C34="VD",J34="DAUPHIN",K34="MILT_DAUPH"),I34*Parametre!$F$11,IF(AND($M$9=A34,F34-A34&lt;=2,C34="VD",J34="LEGER",K34="MILIT_LH"),I34*Parametre!$E$13,"")))))))))))</f>
        <v/>
      </c>
      <c r="X34" s="34"/>
      <c r="Y34" s="31" t="str">
        <f t="shared" si="7"/>
        <v/>
      </c>
      <c r="Z34" s="32" t="str">
        <f t="shared" si="8"/>
        <v/>
      </c>
      <c r="AA34" s="32" t="str">
        <f>IF(AND($M$9=A34,F34-A34&lt;=2,C34="VD",J34="DAUPHIN",K34=""),I34*Parametre!$E$7,IF(AND($M$9-A34=1,F34-A34=2,C34="VD",J34="DAUPHIN",K34=""),I34*Parametre!$F$7,IF(AND($M$9=A34,F34-A34&lt;=2,J34="DAUPHIN",OR(C34="F",C34="AF"),K34=""),I34*Parametre!$E$8,IF(AND($M$9-A34=1,F34-A34=2,J34="DAUPHIN",OR(C34="F",C34="AF"),K34=""),I34*Parametre!$F$8,IF(AND($M$9=A34,F34-A34&lt;=2,C34="VD",J34="LEGER",K34=""),I34*Parametre!$E$9,IF(AND($M$9-A34=1,F34-A34=2,C34="VD",J34="LEGER",K34=""),I34*Parametre!$F$9,IF(AND($M$9=A34,F34-A34&lt;=2,J34="LEGER",OR(C34="F",C34="AF"),K34=""),I34*Parametre!$E$10,IF(AND($M$9-A34=1,F34-A34=2,J34="LEGER",OR(C34="F",C34="AF"),K34=""),I34*Parametre!$F$10,IF(AND($M$9=A34,F34-A34&lt;=2,C34="VD",J34="DAUPHIN",K34="MILT_DAUPH"),I34*Parametre!$E$11,IF(AND($M$9-A34=1,F34-A34=2,C34="VD",J34="DAUPHIN",K34="MILT_DAUPH"),I34*Parametre!$F$11,IF(AND($M$9=A34,F34-A34&lt;=2,C34="VD",J34="LEGER",K34="MILIT_LH"),I34*Parametre!$E$13,"")))))))))))</f>
        <v/>
      </c>
      <c r="AB34" s="34"/>
      <c r="AC34" s="31" t="str">
        <f t="shared" si="9"/>
        <v/>
      </c>
      <c r="AD34" s="32" t="str">
        <f t="shared" si="10"/>
        <v/>
      </c>
      <c r="AE34" s="32" t="str">
        <f>IF(AND($AC$9=A34,F34-A34&lt;=2,C34="VD",J34="DAUPHIN",K34=""),I34*Parametre!$E$7,IF(AND($AC$9-A34=1,F34-A34=2,C34="VD",J34="DAUPHIN",K34=""),I34*Parametre!$F$7,IF(AND($AC$9=A34,F34-A34&lt;=2,J34="DAUPHIN",OR(C34="F",C34="AF"),K34=""),I34*Parametre!$E$8,IF(AND($AC$9-A34=1,F34-A34=2,J34="DAUPHIN",OR(C34="F",C34="AF"),K34=""),I34*Parametre!$F$8,IF(AND($AC$9=A34,F34-A34&lt;=2,C34="VD",J34="LEGER",K34=""),I34*Parametre!$E$9,IF(AND($AC$9-A34=1,F34-A34=2,C34="VD",J34="LEGER",K34=""),I34*Parametre!$F$9,IF(AND($AC$9=A34,F34-A34&lt;=2,J34="LEGER",OR(C34="F",C34="AF"),K34=""),I34*Parametre!$E$10,IF(AND($AC$9-A34=1,F34-A34=2,J34="LEGER",OR(C34="F",C34="AF"),K34=""),I34*Parametre!$F$10,IF(AND($AC$9=A34,F34-A34&lt;=2,C34="VD",J34="DAUPHIN",K34="MILT_DAUPH"),I34*Parametre!$E$11,IF(AND($AC$9-A34=1,F34-A34=2,C34="VD",J34="DAUPHIN",K34="MILT_DAUPH"),I34*Parametre!$F$11,IF(AND($AC$9=A34,F34-A34&lt;=2,C34="VD",J34="LEGER",K34="MILIT_LH"),I34*Parametre!$E$13,"")))))))))))</f>
        <v/>
      </c>
      <c r="AF34" s="34"/>
      <c r="AG34" s="31" t="str">
        <f t="shared" si="11"/>
        <v/>
      </c>
      <c r="AH34" s="32" t="str">
        <f t="shared" si="12"/>
        <v/>
      </c>
      <c r="AI34" s="32" t="str">
        <f>IF(AND($AC$9=A34,F34-A34&lt;=2,C34="VD",J34="DAUPHIN",K34=""),I34*Parametre!$E$7,IF(AND($AC$9-A34=1,F34-A34=2,C34="VD",J34="DAUPHIN",K34=""),I34*Parametre!$F$7,IF(AND($AC$9=A34,F34-A34&lt;=2,J34="DAUPHIN",OR(C34="F",C34="AF"),K34=""),I34*Parametre!$E$8,IF(AND($AC$9-A34=1,F34-A34=2,J34="DAUPHIN",OR(C34="F",C34="AF"),K34=""),I34*Parametre!$F$8,IF(AND($AC$9=A34,F34-A34&lt;=2,C34="VD",J34="LEGER",K34=""),I34*Parametre!$E$9,IF(AND($AC$9-A34=1,F34-A34=2,C34="VD",J34="LEGER",K34=""),I34*Parametre!$F$9,IF(AND($AC$9=A34,F34-A34&lt;=2,J34="LEGER",OR(C34="F",C34="AF"),K34=""),I34*Parametre!$E$10,IF(AND($AC$9-A34=1,F34-A34=2,J34="LEGER",OR(C34="F",C34="AF"),K34=""),I34*Parametre!$F$10,IF(AND($AC$9=A34,F34-A34&lt;=2,C34="VD",J34="DAUPHIN",K34="MILT_DAUPH"),I34*Parametre!$E$11,IF(AND($AC$9-A34=1,F34-A34=2,C34="VD",J34="DAUPHIN",K34="MILT_DAUPH"),I34*Parametre!$F$11,IF(AND($AC$9=A34,F34-A34&lt;=2,C34="VD",J34="LEGER",K34="MILIT_LH"),I34*Parametre!$E$13,"")))))))))))</f>
        <v/>
      </c>
      <c r="AJ34" s="34"/>
      <c r="AK34" s="31" t="str">
        <f t="shared" si="13"/>
        <v/>
      </c>
      <c r="AL34" s="32" t="str">
        <f t="shared" si="14"/>
        <v/>
      </c>
      <c r="AM34" s="32" t="str">
        <f>IF(AND($AC$9=A34,F34-A34&lt;=2,C34="VD",J34="DAUPHIN",K34=""),I34*Parametre!$E$7,IF(AND($AC$9-A34=1,F34-A34=2,C34="VD",J34="DAUPHIN",K34=""),I34*Parametre!$F$7,IF(AND($AC$9=A34,F34-A34&lt;=2,J34="DAUPHIN",OR(C34="F",C34="AF"),K34=""),I34*Parametre!$E$8,IF(AND($AC$9-A34=1,F34-A34=2,J34="DAUPHIN",OR(C34="F",C34="AF"),K34=""),I34*Parametre!$F$8,IF(AND($AC$9=A34,F34-A34&lt;=2,C34="VD",J34="LEGER",K34=""),I34*Parametre!$E$9,IF(AND($AC$9-A34=1,F34-A34=2,C34="VD",J34="LEGER",K34=""),I34*Parametre!$F$9,IF(AND($AC$9=A34,F34-A34&lt;=2,J34="LEGER",OR(C34="F",C34="AF"),K34=""),I34*Parametre!$E$10,IF(AND($AC$9-A34=1,F34-A34=2,J34="LEGER",OR(C34="F",C34="AF"),K34=""),I34*Parametre!$F$10,IF(AND($AC$9=A34,F34-A34&lt;=2,C34="VD",J34="DAUPHIN",K34="MILT_DAUPH"),I34*Parametre!$E$11,IF(AND($AC$9-A34=1,F34-A34=2,C34="VD",J34="DAUPHIN",K34="MILT_DAUPH"),I34*Parametre!$F$11,IF(AND($AC$9=A34,F34-A34&lt;=2,C34="VD",J34="LEGER",K34="MILIT_LH"),I34*Parametre!$E$13,"")))))))))))</f>
        <v/>
      </c>
      <c r="AN34" s="34"/>
      <c r="AO34" s="31" t="str">
        <f t="shared" si="15"/>
        <v/>
      </c>
      <c r="AP34" s="32" t="str">
        <f t="shared" si="16"/>
        <v/>
      </c>
      <c r="AQ34" s="32" t="str">
        <f>IF(AND($AC$9=A34,F34-A34&lt;=2,C34="VD",J34="DAUPHIN",K34=""),I34*Parametre!$E$7,IF(AND($AC$9-A34=1,F34-A34=2,C34="VD",J34="DAUPHIN",K34=""),I34*Parametre!$F$7,IF(AND($AC$9=A34,F34-A34&lt;=2,J34="DAUPHIN",OR(C34="F",C34="AF"),K34=""),I34*Parametre!$E$8,IF(AND($AC$9-A34=1,F34-A34=2,J34="DAUPHIN",OR(C34="F",C34="AF"),K34=""),I34*Parametre!$F$8,IF(AND($AC$9=A34,F34-A34&lt;=2,C34="VD",J34="LEGER",K34=""),I34*Parametre!$E$9,IF(AND($AC$9-A34=1,F34-A34=2,C34="VD",J34="LEGER",K34=""),I34*Parametre!$F$9,IF(AND($AC$9=A34,F34-A34&lt;=2,J34="LEGER",OR(C34="F",C34="AF"),K34=""),I34*Parametre!$E$10,IF(AND($AC$9-A34=1,F34-A34=2,J34="LEGER",OR(C34="F",C34="AF"),K34=""),I34*Parametre!$F$10,IF(AND($AC$9=A34,F34-A34&lt;=2,C34="VD",J34="DAUPHIN",K34="MILT_DAUPH"),I34*Parametre!$E$11,IF(AND($AC$9-A34=1,F34-A34=2,C34="VD",J34="DAUPHIN",K34="MILT_DAUPH"),I34*Parametre!$F$11,IF(AND($AC$9=A34,F34-A34&lt;=2,C34="VD",J34="LEGER",K34="MILIT_LH"),I34*Parametre!$E$13,"")))))))))))</f>
        <v/>
      </c>
      <c r="AR34" s="34"/>
      <c r="AS34" s="31" t="str">
        <f t="shared" si="17"/>
        <v/>
      </c>
      <c r="AT34" s="32" t="str">
        <f t="shared" si="18"/>
        <v/>
      </c>
      <c r="AU34" s="32" t="str">
        <f>IF(AND($AS$9=A34,F34-A34&lt;=2,C34="VD",J34="DAUPHIN",K34=""),I34*Parametre!$E$7,IF(AND($AS$9-A34=1,F34-A34=2,C34="VD",J34="DAUPHIN",K34=""),I34*Parametre!$F$7,IF(AND($AS$9=A34,F34-A34&lt;=2,J34="DAUPHIN",OR(C34="F",C34="AF"),K34=""),I34*Parametre!$E$8,IF(AND($AS$9-A34=1,F34-A34=2,J34="DAUPHIN",OR(C34="F",C34="AF"),K34=""),I34*Parametre!$F$8,IF(AND($AS$9=A34,F34-A34&lt;=2,C34="VD",J34="LEGER",K34=""),I34*Parametre!$E$9,IF(AND($AS$9-A34=1,F34-A34=2,C34="VD",J34="LEGER",K34=""),I34*Parametre!$F$9,IF(AND($AS$9=A34,F34-A34&lt;=2,J34="LEGER",OR(C34="F",C34="AF"),K34=""),I34*Parametre!$E$10,IF(AND($AS$9-A34=1,F34-A34=2,J34="LEGER",OR(C34="F",C34="AF"),K34=""),I34*Parametre!$F$10,IF(AND($AS$9=A34,F34-A34&lt;=2,C34="VD",J34="DAUPHIN",K34="MILT_DAUPH"),I34*Parametre!$E$11,IF(AND($AS$9-A34=1,F34-A34=2,C34="VD",J34="DAUPHIN",K34="MILT_DAUPH"),I34*Parametre!$F$11,IF(AND($AS$9=A34,F34-A34&lt;=2,C34="VD",J34="LEGER",K34="MILIT_LH"),I34*Parametre!$E$13,"")))))))))))</f>
        <v/>
      </c>
      <c r="AV34" s="34"/>
      <c r="AW34" s="31" t="str">
        <f t="shared" si="19"/>
        <v/>
      </c>
      <c r="AX34" s="32" t="str">
        <f t="shared" si="20"/>
        <v/>
      </c>
      <c r="AY34" s="32" t="str">
        <f>IF(AND($AS$9=A34,F34-A34&lt;=2,C34="VD",J34="DAUPHIN",K34=""),I34*Parametre!$E$7,IF(AND($AS$9-A34=1,F34-A34=2,C34="VD",J34="DAUPHIN",K34=""),I34*Parametre!$F$7,IF(AND($AS$9=A34,F34-A34&lt;=2,J34="DAUPHIN",OR(C34="F",C34="AF"),K34=""),I34*Parametre!$E$8,IF(AND($AS$9-A34=1,F34-A34=2,J34="DAUPHIN",OR(C34="F",C34="AF"),K34=""),I34*Parametre!$F$8,IF(AND($AS$9=A34,F34-A34&lt;=2,C34="VD",J34="LEGER",K34=""),I34*Parametre!$E$9,IF(AND($AS$9-A34=1,F34-A34=2,C34="VD",J34="LEGER",K34=""),I34*Parametre!$F$9,IF(AND($AS$9=A34,F34-A34&lt;=2,J34="LEGER",OR(C34="F",C34="AF"),K34=""),I34*Parametre!$E$10,IF(AND($AS$9-A34=1,F34-A34=2,J34="LEGER",OR(C34="F",C34="AF"),K34=""),I34*Parametre!$F$10,IF(AND($AS$9=A34,F34-A34&lt;=2,C34="VD",J34="DAUPHIN",K34="MILT_DAUPH"),I34*Parametre!$E$11,IF(AND($AS$9-A34=1,F34-A34=2,C34="VD",J34="DAUPHIN",K34="MILT_DAUPH"),I34*Parametre!$F$11,IF(AND($AS$9=A34,F34-A34&lt;=2,C34="VD",J34="LEGER",K34="MILIT_LH"),I34*Parametre!$E$13,"")))))))))))</f>
        <v/>
      </c>
      <c r="AZ34" s="34"/>
      <c r="BA34" s="31" t="str">
        <f t="shared" si="21"/>
        <v/>
      </c>
      <c r="BB34" s="32" t="str">
        <f t="shared" si="22"/>
        <v/>
      </c>
      <c r="BC34" s="32" t="str">
        <f>IF(AND($AS$9=A34,F34-A34&lt;=2,C34="VD",J34="DAUPHIN",K34=""),I34*Parametre!$E$7,IF(AND($AS$9-A34=1,F34-A34=2,C34="VD",J34="DAUPHIN",K34=""),I34*Parametre!$F$7,IF(AND($AS$9=A34,F34-A34&lt;=2,J34="DAUPHIN",OR(C34="F",C34="AF"),K34=""),I34*Parametre!$E$8,IF(AND($AS$9-A34=1,F34-A34=2,J34="DAUPHIN",OR(C34="F",C34="AF"),K34=""),I34*Parametre!$F$8,IF(AND($AS$9=A34,F34-A34&lt;=2,C34="VD",J34="LEGER",K34=""),I34*Parametre!$E$9,IF(AND($AS$9-A34=1,F34-A34=2,C34="VD",J34="LEGER",K34=""),I34*Parametre!$F$9,IF(AND($AS$9=A34,F34-A34&lt;=2,J34="LEGER",OR(C34="F",C34="AF"),K34=""),I34*Parametre!$E$10,IF(AND($AS$9-A34=1,F34-A34=2,J34="LEGER",OR(C34="F",C34="AF"),K34=""),I34*Parametre!$F$10,IF(AND($AS$9=A34,F34-A34&lt;=2,C34="VD",J34="DAUPHIN",K34="MILT_DAUPH"),I34*Parametre!$E$11,IF(AND($AS$9-A34=1,F34-A34=2,C34="VD",J34="DAUPHIN",K34="MILT_DAUPH"),I34*Parametre!$F$11,IF(AND($AS$9=A34,F34-A34&lt;=2,C34="VD",J34="LEGER",K34="MILIT_LH"),I34*Parametre!$E$13,"")))))))))))</f>
        <v/>
      </c>
      <c r="BD34" s="34"/>
      <c r="BE34" s="31" t="str">
        <f t="shared" si="23"/>
        <v/>
      </c>
      <c r="BF34" s="32" t="str">
        <f t="shared" si="24"/>
        <v/>
      </c>
      <c r="BG34" s="32" t="str">
        <f>IF(AND($AS$9=A34,F34-A34&lt;=2,C34="VD",J34="DAUPHIN",K34=""),I34*Parametre!$E$7,IF(AND($AS$9-A34=1,F34-A34=2,C34="VD",J34="DAUPHIN",K34=""),I34*Parametre!$F$7,IF(AND($AS$9=A34,F34-A34&lt;=2,J34="DAUPHIN",OR(C34="F",C34="AF"),K34=""),I34*Parametre!$E$8,IF(AND($AS$9-A34=1,F34-A34=2,J34="DAUPHIN",OR(C34="F",C34="AF"),K34=""),I34*Parametre!$F$8,IF(AND($AS$9=A34,F34-A34&lt;=2,C34="VD",J34="LEGER",K34=""),I34*Parametre!$E$9,IF(AND($AS$9-A34=1,F34-A34=2,C34="VD",J34="LEGER",K34=""),I34*Parametre!$F$9,IF(AND($AS$9=A34,F34-A34&lt;=2,J34="LEGER",OR(C34="F",C34="AF"),K34=""),I34*Parametre!$E$10,IF(AND($AS$9-A34=1,F34-A34=2,J34="LEGER",OR(C34="F",C34="AF"),K34=""),I34*Parametre!$F$10,IF(AND($AS$9=A34,F34-A34&lt;=2,C34="VD",J34="DAUPHIN",K34="MILT_DAUPH"),I34*Parametre!$E$11,IF(AND($AS$9-A34=1,F34-A34=2,C34="VD",J34="DAUPHIN",K34="MILT_DAUPH"),I34*Parametre!$F$11,IF(AND($AS$9=A34,F34-A34&lt;=2,C34="VD",J34="LEGER",K34="MILIT_LH"),I34*Parametre!$E$13,"")))))))))))</f>
        <v/>
      </c>
      <c r="BH34" s="34"/>
      <c r="BK34" s="44"/>
      <c r="BL34" s="5"/>
      <c r="BM34" s="11"/>
      <c r="BN34" s="44"/>
      <c r="BO34" s="5"/>
      <c r="BP34" s="11"/>
      <c r="BQ34" s="44"/>
      <c r="BR34" s="5"/>
      <c r="BS34" s="11"/>
    </row>
    <row r="35" spans="1:71" x14ac:dyDescent="0.25">
      <c r="A35" s="5"/>
      <c r="B35" s="5"/>
      <c r="C35" s="5"/>
      <c r="D35" s="5"/>
      <c r="E35" s="54" t="s">
        <v>10</v>
      </c>
      <c r="F35" s="5"/>
      <c r="G35" s="5"/>
      <c r="H35" s="14"/>
      <c r="I35" s="13">
        <f t="shared" si="0"/>
        <v>0</v>
      </c>
      <c r="J35" s="13"/>
      <c r="K35" s="26"/>
      <c r="L35" s="4"/>
      <c r="M35" s="31" t="str">
        <f t="shared" si="1"/>
        <v/>
      </c>
      <c r="N35" s="32" t="str">
        <f t="shared" si="2"/>
        <v/>
      </c>
      <c r="O35" s="32" t="str">
        <f>IF(AND($M$9=A35,F35-A35&lt;=2,C35="VD",J35="DAUPHIN",K35=""),I35*Parametre!$E$7,IF(AND($M$9-A35=1,F35-A35=2,C35="VD",J35="DAUPHIN",K35=""),I35*Parametre!$F$7,IF(AND($M$9=A35,F35-A35&lt;=2,J35="DAUPHIN",OR(C35="F",C35="AF"),K35=""),I35*Parametre!$E$8,IF(AND($M$9-A35=1,F35-A35=2,J35="DAUPHIN",OR(C35="F",C35="AF"),K35=""),I35*Parametre!$F$8,IF(AND($M$9=A35,F35-A35&lt;=2,C35="VD",J35="LEGER",K35=""),I35*Parametre!$E$9,IF(AND($M$9-A35=1,F35-A35=2,C35="VD",J35="LEGER",K35=""),I35*Parametre!$F$9,IF(AND($M$9=A35,F35-A35&lt;=2,J35="LEGER",OR(C35="F",C35="AF"),K35=""),I35*Parametre!$E$10,IF(AND($M$9-A35=1,F35-A35=2,J35="LEGER",OR(C35="F",C35="AF"),K35=""),I35*Parametre!$F$10,IF(AND($M$9=A35,F35-A35&lt;=2,C35="VD",J35="DAUPHIN",K35="MILT_DAUPH"),I35*Parametre!$E$11,IF(AND($M$9-A35=1,F35-A35=2,C35="VD",J35="DAUPHIN",K35="MILT_DAUPH"),I35*Parametre!$F$11,IF(AND($M$9=A35,F35-A35&lt;=2,C35="VD",J35="LEGER",K35="MILIT_LH"),I35*Parametre!$E$13,"")))))))))))</f>
        <v/>
      </c>
      <c r="P35" s="34"/>
      <c r="Q35" s="31" t="str">
        <f t="shared" si="3"/>
        <v/>
      </c>
      <c r="R35" s="32" t="str">
        <f t="shared" si="4"/>
        <v/>
      </c>
      <c r="S35" s="32" t="str">
        <f>IF(AND($M$9=A35,F35-A35&lt;=2,C35="VD",J35="DAUPHIN",K35=""),I35*Parametre!$E$7,IF(AND($M$9-A35=1,F35-A35=2,C35="VD",J35="DAUPHIN",K35=""),I35*Parametre!$F$7,IF(AND($M$9=A35,F35-A35&lt;=2,J35="DAUPHIN",OR(C35="F",C35="AF"),K35=""),I35*Parametre!$E$8,IF(AND($M$9-A35=1,F35-A35=2,J35="DAUPHIN",OR(C35="F",C35="AF"),K35=""),I35*Parametre!$F$8,IF(AND($M$9=A35,F35-A35&lt;=2,C35="VD",J35="LEGER",K35=""),I35*Parametre!$E$9,IF(AND($M$9-A35=1,F35-A35=2,C35="VD",J35="LEGER",K35=""),I35*Parametre!$F$9,IF(AND($M$9=A35,F35-A35&lt;=2,J35="LEGER",OR(C35="F",C35="AF"),K35=""),I35*Parametre!$E$10,IF(AND($M$9-A35=1,F35-A35=2,J35="LEGER",OR(C35="F",C35="AF"),K35=""),I35*Parametre!$F$10,IF(AND($M$9=A35,F35-A35&lt;=2,C35="VD",J35="DAUPHIN",K35="MILT_DAUPH"),I35*Parametre!$E$11,IF(AND($M$9-A35=1,F35-A35=2,C35="VD",J35="DAUPHIN",K35="MILT_DAUPH"),I35*Parametre!$F$11,IF(AND($M$9=A35,F35-A35&lt;=2,C35="VD",J35="LEGER",K35="MILIT_LH"),I35*Parametre!$E$13,"")))))))))))</f>
        <v/>
      </c>
      <c r="T35" s="34"/>
      <c r="U35" s="31" t="str">
        <f t="shared" si="5"/>
        <v/>
      </c>
      <c r="V35" s="32" t="str">
        <f t="shared" si="6"/>
        <v/>
      </c>
      <c r="W35" s="32" t="str">
        <f>IF(AND($M$9=A35,F35-A35&lt;=2,C35="VD",J35="DAUPHIN",K35=""),I35*Parametre!$E$7,IF(AND($M$9-A35=1,F35-A35=2,C35="VD",J35="DAUPHIN",K35=""),I35*Parametre!$F$7,IF(AND($M$9=A35,F35-A35&lt;=2,J35="DAUPHIN",OR(C35="F",C35="AF"),K35=""),I35*Parametre!$E$8,IF(AND($M$9-A35=1,F35-A35=2,J35="DAUPHIN",OR(C35="F",C35="AF"),K35=""),I35*Parametre!$F$8,IF(AND($M$9=A35,F35-A35&lt;=2,C35="VD",J35="LEGER",K35=""),I35*Parametre!$E$9,IF(AND($M$9-A35=1,F35-A35=2,C35="VD",J35="LEGER",K35=""),I35*Parametre!$F$9,IF(AND($M$9=A35,F35-A35&lt;=2,J35="LEGER",OR(C35="F",C35="AF"),K35=""),I35*Parametre!$E$10,IF(AND($M$9-A35=1,F35-A35=2,J35="LEGER",OR(C35="F",C35="AF"),K35=""),I35*Parametre!$F$10,IF(AND($M$9=A35,F35-A35&lt;=2,C35="VD",J35="DAUPHIN",K35="MILT_DAUPH"),I35*Parametre!$E$11,IF(AND($M$9-A35=1,F35-A35=2,C35="VD",J35="DAUPHIN",K35="MILT_DAUPH"),I35*Parametre!$F$11,IF(AND($M$9=A35,F35-A35&lt;=2,C35="VD",J35="LEGER",K35="MILIT_LH"),I35*Parametre!$E$13,"")))))))))))</f>
        <v/>
      </c>
      <c r="X35" s="34"/>
      <c r="Y35" s="31" t="str">
        <f t="shared" si="7"/>
        <v/>
      </c>
      <c r="Z35" s="32" t="str">
        <f t="shared" si="8"/>
        <v/>
      </c>
      <c r="AA35" s="32" t="str">
        <f>IF(AND($M$9=A35,F35-A35&lt;=2,C35="VD",J35="DAUPHIN",K35=""),I35*Parametre!$E$7,IF(AND($M$9-A35=1,F35-A35=2,C35="VD",J35="DAUPHIN",K35=""),I35*Parametre!$F$7,IF(AND($M$9=A35,F35-A35&lt;=2,J35="DAUPHIN",OR(C35="F",C35="AF"),K35=""),I35*Parametre!$E$8,IF(AND($M$9-A35=1,F35-A35=2,J35="DAUPHIN",OR(C35="F",C35="AF"),K35=""),I35*Parametre!$F$8,IF(AND($M$9=A35,F35-A35&lt;=2,C35="VD",J35="LEGER",K35=""),I35*Parametre!$E$9,IF(AND($M$9-A35=1,F35-A35=2,C35="VD",J35="LEGER",K35=""),I35*Parametre!$F$9,IF(AND($M$9=A35,F35-A35&lt;=2,J35="LEGER",OR(C35="F",C35="AF"),K35=""),I35*Parametre!$E$10,IF(AND($M$9-A35=1,F35-A35=2,J35="LEGER",OR(C35="F",C35="AF"),K35=""),I35*Parametre!$F$10,IF(AND($M$9=A35,F35-A35&lt;=2,C35="VD",J35="DAUPHIN",K35="MILT_DAUPH"),I35*Parametre!$E$11,IF(AND($M$9-A35=1,F35-A35=2,C35="VD",J35="DAUPHIN",K35="MILT_DAUPH"),I35*Parametre!$F$11,IF(AND($M$9=A35,F35-A35&lt;=2,C35="VD",J35="LEGER",K35="MILIT_LH"),I35*Parametre!$E$13,"")))))))))))</f>
        <v/>
      </c>
      <c r="AB35" s="34"/>
      <c r="AC35" s="31" t="str">
        <f t="shared" si="9"/>
        <v/>
      </c>
      <c r="AD35" s="32" t="str">
        <f t="shared" si="10"/>
        <v/>
      </c>
      <c r="AE35" s="32" t="str">
        <f>IF(AND($AC$9=A35,F35-A35&lt;=2,C35="VD",J35="DAUPHIN",K35=""),I35*Parametre!$E$7,IF(AND($AC$9-A35=1,F35-A35=2,C35="VD",J35="DAUPHIN",K35=""),I35*Parametre!$F$7,IF(AND($AC$9=A35,F35-A35&lt;=2,J35="DAUPHIN",OR(C35="F",C35="AF"),K35=""),I35*Parametre!$E$8,IF(AND($AC$9-A35=1,F35-A35=2,J35="DAUPHIN",OR(C35="F",C35="AF"),K35=""),I35*Parametre!$F$8,IF(AND($AC$9=A35,F35-A35&lt;=2,C35="VD",J35="LEGER",K35=""),I35*Parametre!$E$9,IF(AND($AC$9-A35=1,F35-A35=2,C35="VD",J35="LEGER",K35=""),I35*Parametre!$F$9,IF(AND($AC$9=A35,F35-A35&lt;=2,J35="LEGER",OR(C35="F",C35="AF"),K35=""),I35*Parametre!$E$10,IF(AND($AC$9-A35=1,F35-A35=2,J35="LEGER",OR(C35="F",C35="AF"),K35=""),I35*Parametre!$F$10,IF(AND($AC$9=A35,F35-A35&lt;=2,C35="VD",J35="DAUPHIN",K35="MILT_DAUPH"),I35*Parametre!$E$11,IF(AND($AC$9-A35=1,F35-A35=2,C35="VD",J35="DAUPHIN",K35="MILT_DAUPH"),I35*Parametre!$F$11,IF(AND($AC$9=A35,F35-A35&lt;=2,C35="VD",J35="LEGER",K35="MILIT_LH"),I35*Parametre!$E$13,"")))))))))))</f>
        <v/>
      </c>
      <c r="AF35" s="34"/>
      <c r="AG35" s="31" t="str">
        <f t="shared" si="11"/>
        <v/>
      </c>
      <c r="AH35" s="32" t="str">
        <f t="shared" si="12"/>
        <v/>
      </c>
      <c r="AI35" s="32" t="str">
        <f>IF(AND($AC$9=A35,F35-A35&lt;=2,C35="VD",J35="DAUPHIN",K35=""),I35*Parametre!$E$7,IF(AND($AC$9-A35=1,F35-A35=2,C35="VD",J35="DAUPHIN",K35=""),I35*Parametre!$F$7,IF(AND($AC$9=A35,F35-A35&lt;=2,J35="DAUPHIN",OR(C35="F",C35="AF"),K35=""),I35*Parametre!$E$8,IF(AND($AC$9-A35=1,F35-A35=2,J35="DAUPHIN",OR(C35="F",C35="AF"),K35=""),I35*Parametre!$F$8,IF(AND($AC$9=A35,F35-A35&lt;=2,C35="VD",J35="LEGER",K35=""),I35*Parametre!$E$9,IF(AND($AC$9-A35=1,F35-A35=2,C35="VD",J35="LEGER",K35=""),I35*Parametre!$F$9,IF(AND($AC$9=A35,F35-A35&lt;=2,J35="LEGER",OR(C35="F",C35="AF"),K35=""),I35*Parametre!$E$10,IF(AND($AC$9-A35=1,F35-A35=2,J35="LEGER",OR(C35="F",C35="AF"),K35=""),I35*Parametre!$F$10,IF(AND($AC$9=A35,F35-A35&lt;=2,C35="VD",J35="DAUPHIN",K35="MILT_DAUPH"),I35*Parametre!$E$11,IF(AND($AC$9-A35=1,F35-A35=2,C35="VD",J35="DAUPHIN",K35="MILT_DAUPH"),I35*Parametre!$F$11,IF(AND($AC$9=A35,F35-A35&lt;=2,C35="VD",J35="LEGER",K35="MILIT_LH"),I35*Parametre!$E$13,"")))))))))))</f>
        <v/>
      </c>
      <c r="AJ35" s="34"/>
      <c r="AK35" s="31" t="str">
        <f t="shared" si="13"/>
        <v/>
      </c>
      <c r="AL35" s="32" t="str">
        <f t="shared" si="14"/>
        <v/>
      </c>
      <c r="AM35" s="32" t="str">
        <f>IF(AND($AC$9=A35,F35-A35&lt;=2,C35="VD",J35="DAUPHIN",K35=""),I35*Parametre!$E$7,IF(AND($AC$9-A35=1,F35-A35=2,C35="VD",J35="DAUPHIN",K35=""),I35*Parametre!$F$7,IF(AND($AC$9=A35,F35-A35&lt;=2,J35="DAUPHIN",OR(C35="F",C35="AF"),K35=""),I35*Parametre!$E$8,IF(AND($AC$9-A35=1,F35-A35=2,J35="DAUPHIN",OR(C35="F",C35="AF"),K35=""),I35*Parametre!$F$8,IF(AND($AC$9=A35,F35-A35&lt;=2,C35="VD",J35="LEGER",K35=""),I35*Parametre!$E$9,IF(AND($AC$9-A35=1,F35-A35=2,C35="VD",J35="LEGER",K35=""),I35*Parametre!$F$9,IF(AND($AC$9=A35,F35-A35&lt;=2,J35="LEGER",OR(C35="F",C35="AF"),K35=""),I35*Parametre!$E$10,IF(AND($AC$9-A35=1,F35-A35=2,J35="LEGER",OR(C35="F",C35="AF"),K35=""),I35*Parametre!$F$10,IF(AND($AC$9=A35,F35-A35&lt;=2,C35="VD",J35="DAUPHIN",K35="MILT_DAUPH"),I35*Parametre!$E$11,IF(AND($AC$9-A35=1,F35-A35=2,C35="VD",J35="DAUPHIN",K35="MILT_DAUPH"),I35*Parametre!$F$11,IF(AND($AC$9=A35,F35-A35&lt;=2,C35="VD",J35="LEGER",K35="MILIT_LH"),I35*Parametre!$E$13,"")))))))))))</f>
        <v/>
      </c>
      <c r="AN35" s="34"/>
      <c r="AO35" s="31" t="str">
        <f t="shared" si="15"/>
        <v/>
      </c>
      <c r="AP35" s="32" t="str">
        <f t="shared" si="16"/>
        <v/>
      </c>
      <c r="AQ35" s="32" t="str">
        <f>IF(AND($AC$9=A35,F35-A35&lt;=2,C35="VD",J35="DAUPHIN",K35=""),I35*Parametre!$E$7,IF(AND($AC$9-A35=1,F35-A35=2,C35="VD",J35="DAUPHIN",K35=""),I35*Parametre!$F$7,IF(AND($AC$9=A35,F35-A35&lt;=2,J35="DAUPHIN",OR(C35="F",C35="AF"),K35=""),I35*Parametre!$E$8,IF(AND($AC$9-A35=1,F35-A35=2,J35="DAUPHIN",OR(C35="F",C35="AF"),K35=""),I35*Parametre!$F$8,IF(AND($AC$9=A35,F35-A35&lt;=2,C35="VD",J35="LEGER",K35=""),I35*Parametre!$E$9,IF(AND($AC$9-A35=1,F35-A35=2,C35="VD",J35="LEGER",K35=""),I35*Parametre!$F$9,IF(AND($AC$9=A35,F35-A35&lt;=2,J35="LEGER",OR(C35="F",C35="AF"),K35=""),I35*Parametre!$E$10,IF(AND($AC$9-A35=1,F35-A35=2,J35="LEGER",OR(C35="F",C35="AF"),K35=""),I35*Parametre!$F$10,IF(AND($AC$9=A35,F35-A35&lt;=2,C35="VD",J35="DAUPHIN",K35="MILT_DAUPH"),I35*Parametre!$E$11,IF(AND($AC$9-A35=1,F35-A35=2,C35="VD",J35="DAUPHIN",K35="MILT_DAUPH"),I35*Parametre!$F$11,IF(AND($AC$9=A35,F35-A35&lt;=2,C35="VD",J35="LEGER",K35="MILIT_LH"),I35*Parametre!$E$13,"")))))))))))</f>
        <v/>
      </c>
      <c r="AR35" s="34"/>
      <c r="AS35" s="31" t="str">
        <f t="shared" si="17"/>
        <v/>
      </c>
      <c r="AT35" s="32" t="str">
        <f t="shared" si="18"/>
        <v/>
      </c>
      <c r="AU35" s="32" t="str">
        <f>IF(AND($AS$9=A35,F35-A35&lt;=2,C35="VD",J35="DAUPHIN",K35=""),I35*Parametre!$E$7,IF(AND($AS$9-A35=1,F35-A35=2,C35="VD",J35="DAUPHIN",K35=""),I35*Parametre!$F$7,IF(AND($AS$9=A35,F35-A35&lt;=2,J35="DAUPHIN",OR(C35="F",C35="AF"),K35=""),I35*Parametre!$E$8,IF(AND($AS$9-A35=1,F35-A35=2,J35="DAUPHIN",OR(C35="F",C35="AF"),K35=""),I35*Parametre!$F$8,IF(AND($AS$9=A35,F35-A35&lt;=2,C35="VD",J35="LEGER",K35=""),I35*Parametre!$E$9,IF(AND($AS$9-A35=1,F35-A35=2,C35="VD",J35="LEGER",K35=""),I35*Parametre!$F$9,IF(AND($AS$9=A35,F35-A35&lt;=2,J35="LEGER",OR(C35="F",C35="AF"),K35=""),I35*Parametre!$E$10,IF(AND($AS$9-A35=1,F35-A35=2,J35="LEGER",OR(C35="F",C35="AF"),K35=""),I35*Parametre!$F$10,IF(AND($AS$9=A35,F35-A35&lt;=2,C35="VD",J35="DAUPHIN",K35="MILT_DAUPH"),I35*Parametre!$E$11,IF(AND($AS$9-A35=1,F35-A35=2,C35="VD",J35="DAUPHIN",K35="MILT_DAUPH"),I35*Parametre!$F$11,IF(AND($AS$9=A35,F35-A35&lt;=2,C35="VD",J35="LEGER",K35="MILIT_LH"),I35*Parametre!$E$13,"")))))))))))</f>
        <v/>
      </c>
      <c r="AV35" s="34"/>
      <c r="AW35" s="31" t="str">
        <f t="shared" si="19"/>
        <v/>
      </c>
      <c r="AX35" s="32" t="str">
        <f t="shared" si="20"/>
        <v/>
      </c>
      <c r="AY35" s="32" t="str">
        <f>IF(AND($AS$9=A35,F35-A35&lt;=2,C35="VD",J35="DAUPHIN",K35=""),I35*Parametre!$E$7,IF(AND($AS$9-A35=1,F35-A35=2,C35="VD",J35="DAUPHIN",K35=""),I35*Parametre!$F$7,IF(AND($AS$9=A35,F35-A35&lt;=2,J35="DAUPHIN",OR(C35="F",C35="AF"),K35=""),I35*Parametre!$E$8,IF(AND($AS$9-A35=1,F35-A35=2,J35="DAUPHIN",OR(C35="F",C35="AF"),K35=""),I35*Parametre!$F$8,IF(AND($AS$9=A35,F35-A35&lt;=2,C35="VD",J35="LEGER",K35=""),I35*Parametre!$E$9,IF(AND($AS$9-A35=1,F35-A35=2,C35="VD",J35="LEGER",K35=""),I35*Parametre!$F$9,IF(AND($AS$9=A35,F35-A35&lt;=2,J35="LEGER",OR(C35="F",C35="AF"),K35=""),I35*Parametre!$E$10,IF(AND($AS$9-A35=1,F35-A35=2,J35="LEGER",OR(C35="F",C35="AF"),K35=""),I35*Parametre!$F$10,IF(AND($AS$9=A35,F35-A35&lt;=2,C35="VD",J35="DAUPHIN",K35="MILT_DAUPH"),I35*Parametre!$E$11,IF(AND($AS$9-A35=1,F35-A35=2,C35="VD",J35="DAUPHIN",K35="MILT_DAUPH"),I35*Parametre!$F$11,IF(AND($AS$9=A35,F35-A35&lt;=2,C35="VD",J35="LEGER",K35="MILIT_LH"),I35*Parametre!$E$13,"")))))))))))</f>
        <v/>
      </c>
      <c r="AZ35" s="34"/>
      <c r="BA35" s="31" t="str">
        <f t="shared" si="21"/>
        <v/>
      </c>
      <c r="BB35" s="32" t="str">
        <f t="shared" si="22"/>
        <v/>
      </c>
      <c r="BC35" s="32" t="str">
        <f>IF(AND($AS$9=A35,F35-A35&lt;=2,C35="VD",J35="DAUPHIN",K35=""),I35*Parametre!$E$7,IF(AND($AS$9-A35=1,F35-A35=2,C35="VD",J35="DAUPHIN",K35=""),I35*Parametre!$F$7,IF(AND($AS$9=A35,F35-A35&lt;=2,J35="DAUPHIN",OR(C35="F",C35="AF"),K35=""),I35*Parametre!$E$8,IF(AND($AS$9-A35=1,F35-A35=2,J35="DAUPHIN",OR(C35="F",C35="AF"),K35=""),I35*Parametre!$F$8,IF(AND($AS$9=A35,F35-A35&lt;=2,C35="VD",J35="LEGER",K35=""),I35*Parametre!$E$9,IF(AND($AS$9-A35=1,F35-A35=2,C35="VD",J35="LEGER",K35=""),I35*Parametre!$F$9,IF(AND($AS$9=A35,F35-A35&lt;=2,J35="LEGER",OR(C35="F",C35="AF"),K35=""),I35*Parametre!$E$10,IF(AND($AS$9-A35=1,F35-A35=2,J35="LEGER",OR(C35="F",C35="AF"),K35=""),I35*Parametre!$F$10,IF(AND($AS$9=A35,F35-A35&lt;=2,C35="VD",J35="DAUPHIN",K35="MILT_DAUPH"),I35*Parametre!$E$11,IF(AND($AS$9-A35=1,F35-A35=2,C35="VD",J35="DAUPHIN",K35="MILT_DAUPH"),I35*Parametre!$F$11,IF(AND($AS$9=A35,F35-A35&lt;=2,C35="VD",J35="LEGER",K35="MILIT_LH"),I35*Parametre!$E$13,"")))))))))))</f>
        <v/>
      </c>
      <c r="BD35" s="34"/>
      <c r="BE35" s="31" t="str">
        <f t="shared" si="23"/>
        <v/>
      </c>
      <c r="BF35" s="32" t="str">
        <f t="shared" si="24"/>
        <v/>
      </c>
      <c r="BG35" s="32" t="str">
        <f>IF(AND($AS$9=A35,F35-A35&lt;=2,C35="VD",J35="DAUPHIN",K35=""),I35*Parametre!$E$7,IF(AND($AS$9-A35=1,F35-A35=2,C35="VD",J35="DAUPHIN",K35=""),I35*Parametre!$F$7,IF(AND($AS$9=A35,F35-A35&lt;=2,J35="DAUPHIN",OR(C35="F",C35="AF"),K35=""),I35*Parametre!$E$8,IF(AND($AS$9-A35=1,F35-A35=2,J35="DAUPHIN",OR(C35="F",C35="AF"),K35=""),I35*Parametre!$F$8,IF(AND($AS$9=A35,F35-A35&lt;=2,C35="VD",J35="LEGER",K35=""),I35*Parametre!$E$9,IF(AND($AS$9-A35=1,F35-A35=2,C35="VD",J35="LEGER",K35=""),I35*Parametre!$F$9,IF(AND($AS$9=A35,F35-A35&lt;=2,J35="LEGER",OR(C35="F",C35="AF"),K35=""),I35*Parametre!$E$10,IF(AND($AS$9-A35=1,F35-A35=2,J35="LEGER",OR(C35="F",C35="AF"),K35=""),I35*Parametre!$F$10,IF(AND($AS$9=A35,F35-A35&lt;=2,C35="VD",J35="DAUPHIN",K35="MILT_DAUPH"),I35*Parametre!$E$11,IF(AND($AS$9-A35=1,F35-A35=2,C35="VD",J35="DAUPHIN",K35="MILT_DAUPH"),I35*Parametre!$F$11,IF(AND($AS$9=A35,F35-A35&lt;=2,C35="VD",J35="LEGER",K35="MILIT_LH"),I35*Parametre!$E$13,"")))))))))))</f>
        <v/>
      </c>
      <c r="BH35" s="34"/>
      <c r="BK35" s="44"/>
      <c r="BL35" s="5"/>
      <c r="BM35" s="11"/>
      <c r="BN35" s="44"/>
      <c r="BO35" s="5"/>
      <c r="BP35" s="11"/>
      <c r="BQ35" s="44"/>
      <c r="BR35" s="5"/>
      <c r="BS35" s="11"/>
    </row>
    <row r="36" spans="1:71" x14ac:dyDescent="0.25">
      <c r="A36" s="5"/>
      <c r="B36" s="5"/>
      <c r="C36" s="5"/>
      <c r="D36" s="5"/>
      <c r="E36" s="54" t="s">
        <v>10</v>
      </c>
      <c r="F36" s="5"/>
      <c r="G36" s="5"/>
      <c r="H36" s="14"/>
      <c r="I36" s="13">
        <f t="shared" si="0"/>
        <v>0</v>
      </c>
      <c r="J36" s="13"/>
      <c r="K36" s="26"/>
      <c r="L36" s="4"/>
      <c r="M36" s="31" t="str">
        <f t="shared" si="1"/>
        <v/>
      </c>
      <c r="N36" s="32" t="str">
        <f t="shared" si="2"/>
        <v/>
      </c>
      <c r="O36" s="32" t="str">
        <f>IF(AND($M$9=A36,F36-A36&lt;=2,C36="VD",J36="DAUPHIN",K36=""),I36*Parametre!$E$7,IF(AND($M$9-A36=1,F36-A36=2,C36="VD",J36="DAUPHIN",K36=""),I36*Parametre!$F$7,IF(AND($M$9=A36,F36-A36&lt;=2,J36="DAUPHIN",OR(C36="F",C36="AF"),K36=""),I36*Parametre!$E$8,IF(AND($M$9-A36=1,F36-A36=2,J36="DAUPHIN",OR(C36="F",C36="AF"),K36=""),I36*Parametre!$F$8,IF(AND($M$9=A36,F36-A36&lt;=2,C36="VD",J36="LEGER",K36=""),I36*Parametre!$E$9,IF(AND($M$9-A36=1,F36-A36=2,C36="VD",J36="LEGER",K36=""),I36*Parametre!$F$9,IF(AND($M$9=A36,F36-A36&lt;=2,J36="LEGER",OR(C36="F",C36="AF"),K36=""),I36*Parametre!$E$10,IF(AND($M$9-A36=1,F36-A36=2,J36="LEGER",OR(C36="F",C36="AF"),K36=""),I36*Parametre!$F$10,IF(AND($M$9=A36,F36-A36&lt;=2,C36="VD",J36="DAUPHIN",K36="MILT_DAUPH"),I36*Parametre!$E$11,IF(AND($M$9-A36=1,F36-A36=2,C36="VD",J36="DAUPHIN",K36="MILT_DAUPH"),I36*Parametre!$F$11,IF(AND($M$9=A36,F36-A36&lt;=2,C36="VD",J36="LEGER",K36="MILIT_LH"),I36*Parametre!$E$13,"")))))))))))</f>
        <v/>
      </c>
      <c r="P36" s="34"/>
      <c r="Q36" s="31" t="str">
        <f t="shared" si="3"/>
        <v/>
      </c>
      <c r="R36" s="32" t="str">
        <f t="shared" si="4"/>
        <v/>
      </c>
      <c r="S36" s="32" t="str">
        <f>IF(AND($M$9=A36,F36-A36&lt;=2,C36="VD",J36="DAUPHIN",K36=""),I36*Parametre!$E$7,IF(AND($M$9-A36=1,F36-A36=2,C36="VD",J36="DAUPHIN",K36=""),I36*Parametre!$F$7,IF(AND($M$9=A36,F36-A36&lt;=2,J36="DAUPHIN",OR(C36="F",C36="AF"),K36=""),I36*Parametre!$E$8,IF(AND($M$9-A36=1,F36-A36=2,J36="DAUPHIN",OR(C36="F",C36="AF"),K36=""),I36*Parametre!$F$8,IF(AND($M$9=A36,F36-A36&lt;=2,C36="VD",J36="LEGER",K36=""),I36*Parametre!$E$9,IF(AND($M$9-A36=1,F36-A36=2,C36="VD",J36="LEGER",K36=""),I36*Parametre!$F$9,IF(AND($M$9=A36,F36-A36&lt;=2,J36="LEGER",OR(C36="F",C36="AF"),K36=""),I36*Parametre!$E$10,IF(AND($M$9-A36=1,F36-A36=2,J36="LEGER",OR(C36="F",C36="AF"),K36=""),I36*Parametre!$F$10,IF(AND($M$9=A36,F36-A36&lt;=2,C36="VD",J36="DAUPHIN",K36="MILT_DAUPH"),I36*Parametre!$E$11,IF(AND($M$9-A36=1,F36-A36=2,C36="VD",J36="DAUPHIN",K36="MILT_DAUPH"),I36*Parametre!$F$11,IF(AND($M$9=A36,F36-A36&lt;=2,C36="VD",J36="LEGER",K36="MILIT_LH"),I36*Parametre!$E$13,"")))))))))))</f>
        <v/>
      </c>
      <c r="T36" s="34"/>
      <c r="U36" s="31" t="str">
        <f t="shared" si="5"/>
        <v/>
      </c>
      <c r="V36" s="32" t="str">
        <f t="shared" si="6"/>
        <v/>
      </c>
      <c r="W36" s="32" t="str">
        <f>IF(AND($M$9=A36,F36-A36&lt;=2,C36="VD",J36="DAUPHIN",K36=""),I36*Parametre!$E$7,IF(AND($M$9-A36=1,F36-A36=2,C36="VD",J36="DAUPHIN",K36=""),I36*Parametre!$F$7,IF(AND($M$9=A36,F36-A36&lt;=2,J36="DAUPHIN",OR(C36="F",C36="AF"),K36=""),I36*Parametre!$E$8,IF(AND($M$9-A36=1,F36-A36=2,J36="DAUPHIN",OR(C36="F",C36="AF"),K36=""),I36*Parametre!$F$8,IF(AND($M$9=A36,F36-A36&lt;=2,C36="VD",J36="LEGER",K36=""),I36*Parametre!$E$9,IF(AND($M$9-A36=1,F36-A36=2,C36="VD",J36="LEGER",K36=""),I36*Parametre!$F$9,IF(AND($M$9=A36,F36-A36&lt;=2,J36="LEGER",OR(C36="F",C36="AF"),K36=""),I36*Parametre!$E$10,IF(AND($M$9-A36=1,F36-A36=2,J36="LEGER",OR(C36="F",C36="AF"),K36=""),I36*Parametre!$F$10,IF(AND($M$9=A36,F36-A36&lt;=2,C36="VD",J36="DAUPHIN",K36="MILT_DAUPH"),I36*Parametre!$E$11,IF(AND($M$9-A36=1,F36-A36=2,C36="VD",J36="DAUPHIN",K36="MILT_DAUPH"),I36*Parametre!$F$11,IF(AND($M$9=A36,F36-A36&lt;=2,C36="VD",J36="LEGER",K36="MILIT_LH"),I36*Parametre!$E$13,"")))))))))))</f>
        <v/>
      </c>
      <c r="X36" s="34"/>
      <c r="Y36" s="31" t="str">
        <f t="shared" si="7"/>
        <v/>
      </c>
      <c r="Z36" s="32" t="str">
        <f t="shared" si="8"/>
        <v/>
      </c>
      <c r="AA36" s="32" t="str">
        <f>IF(AND($M$9=A36,F36-A36&lt;=2,C36="VD",J36="DAUPHIN",K36=""),I36*Parametre!$E$7,IF(AND($M$9-A36=1,F36-A36=2,C36="VD",J36="DAUPHIN",K36=""),I36*Parametre!$F$7,IF(AND($M$9=A36,F36-A36&lt;=2,J36="DAUPHIN",OR(C36="F",C36="AF"),K36=""),I36*Parametre!$E$8,IF(AND($M$9-A36=1,F36-A36=2,J36="DAUPHIN",OR(C36="F",C36="AF"),K36=""),I36*Parametre!$F$8,IF(AND($M$9=A36,F36-A36&lt;=2,C36="VD",J36="LEGER",K36=""),I36*Parametre!$E$9,IF(AND($M$9-A36=1,F36-A36=2,C36="VD",J36="LEGER",K36=""),I36*Parametre!$F$9,IF(AND($M$9=A36,F36-A36&lt;=2,J36="LEGER",OR(C36="F",C36="AF"),K36=""),I36*Parametre!$E$10,IF(AND($M$9-A36=1,F36-A36=2,J36="LEGER",OR(C36="F",C36="AF"),K36=""),I36*Parametre!$F$10,IF(AND($M$9=A36,F36-A36&lt;=2,C36="VD",J36="DAUPHIN",K36="MILT_DAUPH"),I36*Parametre!$E$11,IF(AND($M$9-A36=1,F36-A36=2,C36="VD",J36="DAUPHIN",K36="MILT_DAUPH"),I36*Parametre!$F$11,IF(AND($M$9=A36,F36-A36&lt;=2,C36="VD",J36="LEGER",K36="MILIT_LH"),I36*Parametre!$E$13,"")))))))))))</f>
        <v/>
      </c>
      <c r="AB36" s="34"/>
      <c r="AC36" s="31" t="str">
        <f t="shared" si="9"/>
        <v/>
      </c>
      <c r="AD36" s="32" t="str">
        <f t="shared" si="10"/>
        <v/>
      </c>
      <c r="AE36" s="32" t="str">
        <f>IF(AND($AC$9=A36,F36-A36&lt;=2,C36="VD",J36="DAUPHIN",K36=""),I36*Parametre!$E$7,IF(AND($AC$9-A36=1,F36-A36=2,C36="VD",J36="DAUPHIN",K36=""),I36*Parametre!$F$7,IF(AND($AC$9=A36,F36-A36&lt;=2,J36="DAUPHIN",OR(C36="F",C36="AF"),K36=""),I36*Parametre!$E$8,IF(AND($AC$9-A36=1,F36-A36=2,J36="DAUPHIN",OR(C36="F",C36="AF"),K36=""),I36*Parametre!$F$8,IF(AND($AC$9=A36,F36-A36&lt;=2,C36="VD",J36="LEGER",K36=""),I36*Parametre!$E$9,IF(AND($AC$9-A36=1,F36-A36=2,C36="VD",J36="LEGER",K36=""),I36*Parametre!$F$9,IF(AND($AC$9=A36,F36-A36&lt;=2,J36="LEGER",OR(C36="F",C36="AF"),K36=""),I36*Parametre!$E$10,IF(AND($AC$9-A36=1,F36-A36=2,J36="LEGER",OR(C36="F",C36="AF"),K36=""),I36*Parametre!$F$10,IF(AND($AC$9=A36,F36-A36&lt;=2,C36="VD",J36="DAUPHIN",K36="MILT_DAUPH"),I36*Parametre!$E$11,IF(AND($AC$9-A36=1,F36-A36=2,C36="VD",J36="DAUPHIN",K36="MILT_DAUPH"),I36*Parametre!$F$11,IF(AND($AC$9=A36,F36-A36&lt;=2,C36="VD",J36="LEGER",K36="MILIT_LH"),I36*Parametre!$E$13,"")))))))))))</f>
        <v/>
      </c>
      <c r="AF36" s="34"/>
      <c r="AG36" s="31" t="str">
        <f t="shared" si="11"/>
        <v/>
      </c>
      <c r="AH36" s="32" t="str">
        <f t="shared" si="12"/>
        <v/>
      </c>
      <c r="AI36" s="32" t="str">
        <f>IF(AND($AC$9=A36,F36-A36&lt;=2,C36="VD",J36="DAUPHIN",K36=""),I36*Parametre!$E$7,IF(AND($AC$9-A36=1,F36-A36=2,C36="VD",J36="DAUPHIN",K36=""),I36*Parametre!$F$7,IF(AND($AC$9=A36,F36-A36&lt;=2,J36="DAUPHIN",OR(C36="F",C36="AF"),K36=""),I36*Parametre!$E$8,IF(AND($AC$9-A36=1,F36-A36=2,J36="DAUPHIN",OR(C36="F",C36="AF"),K36=""),I36*Parametre!$F$8,IF(AND($AC$9=A36,F36-A36&lt;=2,C36="VD",J36="LEGER",K36=""),I36*Parametre!$E$9,IF(AND($AC$9-A36=1,F36-A36=2,C36="VD",J36="LEGER",K36=""),I36*Parametre!$F$9,IF(AND($AC$9=A36,F36-A36&lt;=2,J36="LEGER",OR(C36="F",C36="AF"),K36=""),I36*Parametre!$E$10,IF(AND($AC$9-A36=1,F36-A36=2,J36="LEGER",OR(C36="F",C36="AF"),K36=""),I36*Parametre!$F$10,IF(AND($AC$9=A36,F36-A36&lt;=2,C36="VD",J36="DAUPHIN",K36="MILT_DAUPH"),I36*Parametre!$E$11,IF(AND($AC$9-A36=1,F36-A36=2,C36="VD",J36="DAUPHIN",K36="MILT_DAUPH"),I36*Parametre!$F$11,IF(AND($AC$9=A36,F36-A36&lt;=2,C36="VD",J36="LEGER",K36="MILIT_LH"),I36*Parametre!$E$13,"")))))))))))</f>
        <v/>
      </c>
      <c r="AJ36" s="34"/>
      <c r="AK36" s="31" t="str">
        <f t="shared" si="13"/>
        <v/>
      </c>
      <c r="AL36" s="32" t="str">
        <f t="shared" si="14"/>
        <v/>
      </c>
      <c r="AM36" s="32" t="str">
        <f>IF(AND($AC$9=A36,F36-A36&lt;=2,C36="VD",J36="DAUPHIN",K36=""),I36*Parametre!$E$7,IF(AND($AC$9-A36=1,F36-A36=2,C36="VD",J36="DAUPHIN",K36=""),I36*Parametre!$F$7,IF(AND($AC$9=A36,F36-A36&lt;=2,J36="DAUPHIN",OR(C36="F",C36="AF"),K36=""),I36*Parametre!$E$8,IF(AND($AC$9-A36=1,F36-A36=2,J36="DAUPHIN",OR(C36="F",C36="AF"),K36=""),I36*Parametre!$F$8,IF(AND($AC$9=A36,F36-A36&lt;=2,C36="VD",J36="LEGER",K36=""),I36*Parametre!$E$9,IF(AND($AC$9-A36=1,F36-A36=2,C36="VD",J36="LEGER",K36=""),I36*Parametre!$F$9,IF(AND($AC$9=A36,F36-A36&lt;=2,J36="LEGER",OR(C36="F",C36="AF"),K36=""),I36*Parametre!$E$10,IF(AND($AC$9-A36=1,F36-A36=2,J36="LEGER",OR(C36="F",C36="AF"),K36=""),I36*Parametre!$F$10,IF(AND($AC$9=A36,F36-A36&lt;=2,C36="VD",J36="DAUPHIN",K36="MILT_DAUPH"),I36*Parametre!$E$11,IF(AND($AC$9-A36=1,F36-A36=2,C36="VD",J36="DAUPHIN",K36="MILT_DAUPH"),I36*Parametre!$F$11,IF(AND($AC$9=A36,F36-A36&lt;=2,C36="VD",J36="LEGER",K36="MILIT_LH"),I36*Parametre!$E$13,"")))))))))))</f>
        <v/>
      </c>
      <c r="AN36" s="34"/>
      <c r="AO36" s="31" t="str">
        <f t="shared" si="15"/>
        <v/>
      </c>
      <c r="AP36" s="32" t="str">
        <f t="shared" si="16"/>
        <v/>
      </c>
      <c r="AQ36" s="32" t="str">
        <f>IF(AND($AC$9=A36,F36-A36&lt;=2,C36="VD",J36="DAUPHIN",K36=""),I36*Parametre!$E$7,IF(AND($AC$9-A36=1,F36-A36=2,C36="VD",J36="DAUPHIN",K36=""),I36*Parametre!$F$7,IF(AND($AC$9=A36,F36-A36&lt;=2,J36="DAUPHIN",OR(C36="F",C36="AF"),K36=""),I36*Parametre!$E$8,IF(AND($AC$9-A36=1,F36-A36=2,J36="DAUPHIN",OR(C36="F",C36="AF"),K36=""),I36*Parametre!$F$8,IF(AND($AC$9=A36,F36-A36&lt;=2,C36="VD",J36="LEGER",K36=""),I36*Parametre!$E$9,IF(AND($AC$9-A36=1,F36-A36=2,C36="VD",J36="LEGER",K36=""),I36*Parametre!$F$9,IF(AND($AC$9=A36,F36-A36&lt;=2,J36="LEGER",OR(C36="F",C36="AF"),K36=""),I36*Parametre!$E$10,IF(AND($AC$9-A36=1,F36-A36=2,J36="LEGER",OR(C36="F",C36="AF"),K36=""),I36*Parametre!$F$10,IF(AND($AC$9=A36,F36-A36&lt;=2,C36="VD",J36="DAUPHIN",K36="MILT_DAUPH"),I36*Parametre!$E$11,IF(AND($AC$9-A36=1,F36-A36=2,C36="VD",J36="DAUPHIN",K36="MILT_DAUPH"),I36*Parametre!$F$11,IF(AND($AC$9=A36,F36-A36&lt;=2,C36="VD",J36="LEGER",K36="MILIT_LH"),I36*Parametre!$E$13,"")))))))))))</f>
        <v/>
      </c>
      <c r="AR36" s="34"/>
      <c r="AS36" s="31" t="str">
        <f t="shared" si="17"/>
        <v/>
      </c>
      <c r="AT36" s="32" t="str">
        <f t="shared" si="18"/>
        <v/>
      </c>
      <c r="AU36" s="32" t="str">
        <f>IF(AND($AS$9=A36,F36-A36&lt;=2,C36="VD",J36="DAUPHIN",K36=""),I36*Parametre!$E$7,IF(AND($AS$9-A36=1,F36-A36=2,C36="VD",J36="DAUPHIN",K36=""),I36*Parametre!$F$7,IF(AND($AS$9=A36,F36-A36&lt;=2,J36="DAUPHIN",OR(C36="F",C36="AF"),K36=""),I36*Parametre!$E$8,IF(AND($AS$9-A36=1,F36-A36=2,J36="DAUPHIN",OR(C36="F",C36="AF"),K36=""),I36*Parametre!$F$8,IF(AND($AS$9=A36,F36-A36&lt;=2,C36="VD",J36="LEGER",K36=""),I36*Parametre!$E$9,IF(AND($AS$9-A36=1,F36-A36=2,C36="VD",J36="LEGER",K36=""),I36*Parametre!$F$9,IF(AND($AS$9=A36,F36-A36&lt;=2,J36="LEGER",OR(C36="F",C36="AF"),K36=""),I36*Parametre!$E$10,IF(AND($AS$9-A36=1,F36-A36=2,J36="LEGER",OR(C36="F",C36="AF"),K36=""),I36*Parametre!$F$10,IF(AND($AS$9=A36,F36-A36&lt;=2,C36="VD",J36="DAUPHIN",K36="MILT_DAUPH"),I36*Parametre!$E$11,IF(AND($AS$9-A36=1,F36-A36=2,C36="VD",J36="DAUPHIN",K36="MILT_DAUPH"),I36*Parametre!$F$11,IF(AND($AS$9=A36,F36-A36&lt;=2,C36="VD",J36="LEGER",K36="MILIT_LH"),I36*Parametre!$E$13,"")))))))))))</f>
        <v/>
      </c>
      <c r="AV36" s="34"/>
      <c r="AW36" s="31" t="str">
        <f t="shared" si="19"/>
        <v/>
      </c>
      <c r="AX36" s="32" t="str">
        <f t="shared" si="20"/>
        <v/>
      </c>
      <c r="AY36" s="32" t="str">
        <f>IF(AND($AS$9=A36,F36-A36&lt;=2,C36="VD",J36="DAUPHIN",K36=""),I36*Parametre!$E$7,IF(AND($AS$9-A36=1,F36-A36=2,C36="VD",J36="DAUPHIN",K36=""),I36*Parametre!$F$7,IF(AND($AS$9=A36,F36-A36&lt;=2,J36="DAUPHIN",OR(C36="F",C36="AF"),K36=""),I36*Parametre!$E$8,IF(AND($AS$9-A36=1,F36-A36=2,J36="DAUPHIN",OR(C36="F",C36="AF"),K36=""),I36*Parametre!$F$8,IF(AND($AS$9=A36,F36-A36&lt;=2,C36="VD",J36="LEGER",K36=""),I36*Parametre!$E$9,IF(AND($AS$9-A36=1,F36-A36=2,C36="VD",J36="LEGER",K36=""),I36*Parametre!$F$9,IF(AND($AS$9=A36,F36-A36&lt;=2,J36="LEGER",OR(C36="F",C36="AF"),K36=""),I36*Parametre!$E$10,IF(AND($AS$9-A36=1,F36-A36=2,J36="LEGER",OR(C36="F",C36="AF"),K36=""),I36*Parametre!$F$10,IF(AND($AS$9=A36,F36-A36&lt;=2,C36="VD",J36="DAUPHIN",K36="MILT_DAUPH"),I36*Parametre!$E$11,IF(AND($AS$9-A36=1,F36-A36=2,C36="VD",J36="DAUPHIN",K36="MILT_DAUPH"),I36*Parametre!$F$11,IF(AND($AS$9=A36,F36-A36&lt;=2,C36="VD",J36="LEGER",K36="MILIT_LH"),I36*Parametre!$E$13,"")))))))))))</f>
        <v/>
      </c>
      <c r="AZ36" s="34"/>
      <c r="BA36" s="31" t="str">
        <f t="shared" si="21"/>
        <v/>
      </c>
      <c r="BB36" s="32" t="str">
        <f t="shared" si="22"/>
        <v/>
      </c>
      <c r="BC36" s="32" t="str">
        <f>IF(AND($AS$9=A36,F36-A36&lt;=2,C36="VD",J36="DAUPHIN",K36=""),I36*Parametre!$E$7,IF(AND($AS$9-A36=1,F36-A36=2,C36="VD",J36="DAUPHIN",K36=""),I36*Parametre!$F$7,IF(AND($AS$9=A36,F36-A36&lt;=2,J36="DAUPHIN",OR(C36="F",C36="AF"),K36=""),I36*Parametre!$E$8,IF(AND($AS$9-A36=1,F36-A36=2,J36="DAUPHIN",OR(C36="F",C36="AF"),K36=""),I36*Parametre!$F$8,IF(AND($AS$9=A36,F36-A36&lt;=2,C36="VD",J36="LEGER",K36=""),I36*Parametre!$E$9,IF(AND($AS$9-A36=1,F36-A36=2,C36="VD",J36="LEGER",K36=""),I36*Parametre!$F$9,IF(AND($AS$9=A36,F36-A36&lt;=2,J36="LEGER",OR(C36="F",C36="AF"),K36=""),I36*Parametre!$E$10,IF(AND($AS$9-A36=1,F36-A36=2,J36="LEGER",OR(C36="F",C36="AF"),K36=""),I36*Parametre!$F$10,IF(AND($AS$9=A36,F36-A36&lt;=2,C36="VD",J36="DAUPHIN",K36="MILT_DAUPH"),I36*Parametre!$E$11,IF(AND($AS$9-A36=1,F36-A36=2,C36="VD",J36="DAUPHIN",K36="MILT_DAUPH"),I36*Parametre!$F$11,IF(AND($AS$9=A36,F36-A36&lt;=2,C36="VD",J36="LEGER",K36="MILIT_LH"),I36*Parametre!$E$13,"")))))))))))</f>
        <v/>
      </c>
      <c r="BD36" s="34"/>
      <c r="BE36" s="31" t="str">
        <f t="shared" si="23"/>
        <v/>
      </c>
      <c r="BF36" s="32" t="str">
        <f t="shared" si="24"/>
        <v/>
      </c>
      <c r="BG36" s="32" t="str">
        <f>IF(AND($AS$9=A36,F36-A36&lt;=2,C36="VD",J36="DAUPHIN",K36=""),I36*Parametre!$E$7,IF(AND($AS$9-A36=1,F36-A36=2,C36="VD",J36="DAUPHIN",K36=""),I36*Parametre!$F$7,IF(AND($AS$9=A36,F36-A36&lt;=2,J36="DAUPHIN",OR(C36="F",C36="AF"),K36=""),I36*Parametre!$E$8,IF(AND($AS$9-A36=1,F36-A36=2,J36="DAUPHIN",OR(C36="F",C36="AF"),K36=""),I36*Parametre!$F$8,IF(AND($AS$9=A36,F36-A36&lt;=2,C36="VD",J36="LEGER",K36=""),I36*Parametre!$E$9,IF(AND($AS$9-A36=1,F36-A36=2,C36="VD",J36="LEGER",K36=""),I36*Parametre!$F$9,IF(AND($AS$9=A36,F36-A36&lt;=2,J36="LEGER",OR(C36="F",C36="AF"),K36=""),I36*Parametre!$E$10,IF(AND($AS$9-A36=1,F36-A36=2,J36="LEGER",OR(C36="F",C36="AF"),K36=""),I36*Parametre!$F$10,IF(AND($AS$9=A36,F36-A36&lt;=2,C36="VD",J36="DAUPHIN",K36="MILT_DAUPH"),I36*Parametre!$E$11,IF(AND($AS$9-A36=1,F36-A36=2,C36="VD",J36="DAUPHIN",K36="MILT_DAUPH"),I36*Parametre!$F$11,IF(AND($AS$9=A36,F36-A36&lt;=2,C36="VD",J36="LEGER",K36="MILIT_LH"),I36*Parametre!$E$13,"")))))))))))</f>
        <v/>
      </c>
      <c r="BH36" s="34"/>
      <c r="BK36" s="44"/>
      <c r="BL36" s="5"/>
      <c r="BM36" s="11"/>
      <c r="BN36" s="44"/>
      <c r="BO36" s="5"/>
      <c r="BP36" s="11"/>
      <c r="BQ36" s="44"/>
      <c r="BR36" s="5"/>
      <c r="BS36" s="11"/>
    </row>
    <row r="37" spans="1:71" x14ac:dyDescent="0.25">
      <c r="A37" s="5"/>
      <c r="B37" s="5"/>
      <c r="C37" s="5"/>
      <c r="D37" s="5"/>
      <c r="E37" s="54" t="s">
        <v>10</v>
      </c>
      <c r="F37" s="5"/>
      <c r="G37" s="5"/>
      <c r="H37" s="14"/>
      <c r="I37" s="13">
        <f t="shared" si="0"/>
        <v>0</v>
      </c>
      <c r="J37" s="13"/>
      <c r="K37" s="26"/>
      <c r="L37" s="4"/>
      <c r="M37" s="31" t="str">
        <f t="shared" si="1"/>
        <v/>
      </c>
      <c r="N37" s="32" t="str">
        <f t="shared" si="2"/>
        <v/>
      </c>
      <c r="O37" s="32" t="str">
        <f>IF(AND($M$9=A37,F37-A37&lt;=2,C37="VD",J37="DAUPHIN",K37=""),I37*Parametre!$E$7,IF(AND($M$9-A37=1,F37-A37=2,C37="VD",J37="DAUPHIN",K37=""),I37*Parametre!$F$7,IF(AND($M$9=A37,F37-A37&lt;=2,J37="DAUPHIN",OR(C37="F",C37="AF"),K37=""),I37*Parametre!$E$8,IF(AND($M$9-A37=1,F37-A37=2,J37="DAUPHIN",OR(C37="F",C37="AF"),K37=""),I37*Parametre!$F$8,IF(AND($M$9=A37,F37-A37&lt;=2,C37="VD",J37="LEGER",K37=""),I37*Parametre!$E$9,IF(AND($M$9-A37=1,F37-A37=2,C37="VD",J37="LEGER",K37=""),I37*Parametre!$F$9,IF(AND($M$9=A37,F37-A37&lt;=2,J37="LEGER",OR(C37="F",C37="AF"),K37=""),I37*Parametre!$E$10,IF(AND($M$9-A37=1,F37-A37=2,J37="LEGER",OR(C37="F",C37="AF"),K37=""),I37*Parametre!$F$10,IF(AND($M$9=A37,F37-A37&lt;=2,C37="VD",J37="DAUPHIN",K37="MILT_DAUPH"),I37*Parametre!$E$11,IF(AND($M$9-A37=1,F37-A37=2,C37="VD",J37="DAUPHIN",K37="MILT_DAUPH"),I37*Parametre!$F$11,IF(AND($M$9=A37,F37-A37&lt;=2,C37="VD",J37="LEGER",K37="MILIT_LH"),I37*Parametre!$E$13,"")))))))))))</f>
        <v/>
      </c>
      <c r="P37" s="34"/>
      <c r="Q37" s="31" t="str">
        <f t="shared" si="3"/>
        <v/>
      </c>
      <c r="R37" s="32" t="str">
        <f t="shared" si="4"/>
        <v/>
      </c>
      <c r="S37" s="32" t="str">
        <f>IF(AND($M$9=A37,F37-A37&lt;=2,C37="VD",J37="DAUPHIN",K37=""),I37*Parametre!$E$7,IF(AND($M$9-A37=1,F37-A37=2,C37="VD",J37="DAUPHIN",K37=""),I37*Parametre!$F$7,IF(AND($M$9=A37,F37-A37&lt;=2,J37="DAUPHIN",OR(C37="F",C37="AF"),K37=""),I37*Parametre!$E$8,IF(AND($M$9-A37=1,F37-A37=2,J37="DAUPHIN",OR(C37="F",C37="AF"),K37=""),I37*Parametre!$F$8,IF(AND($M$9=A37,F37-A37&lt;=2,C37="VD",J37="LEGER",K37=""),I37*Parametre!$E$9,IF(AND($M$9-A37=1,F37-A37=2,C37="VD",J37="LEGER",K37=""),I37*Parametre!$F$9,IF(AND($M$9=A37,F37-A37&lt;=2,J37="LEGER",OR(C37="F",C37="AF"),K37=""),I37*Parametre!$E$10,IF(AND($M$9-A37=1,F37-A37=2,J37="LEGER",OR(C37="F",C37="AF"),K37=""),I37*Parametre!$F$10,IF(AND($M$9=A37,F37-A37&lt;=2,C37="VD",J37="DAUPHIN",K37="MILT_DAUPH"),I37*Parametre!$E$11,IF(AND($M$9-A37=1,F37-A37=2,C37="VD",J37="DAUPHIN",K37="MILT_DAUPH"),I37*Parametre!$F$11,IF(AND($M$9=A37,F37-A37&lt;=2,C37="VD",J37="LEGER",K37="MILIT_LH"),I37*Parametre!$E$13,"")))))))))))</f>
        <v/>
      </c>
      <c r="T37" s="34"/>
      <c r="U37" s="31" t="str">
        <f t="shared" si="5"/>
        <v/>
      </c>
      <c r="V37" s="32" t="str">
        <f t="shared" si="6"/>
        <v/>
      </c>
      <c r="W37" s="32" t="str">
        <f>IF(AND($M$9=A37,F37-A37&lt;=2,C37="VD",J37="DAUPHIN",K37=""),I37*Parametre!$E$7,IF(AND($M$9-A37=1,F37-A37=2,C37="VD",J37="DAUPHIN",K37=""),I37*Parametre!$F$7,IF(AND($M$9=A37,F37-A37&lt;=2,J37="DAUPHIN",OR(C37="F",C37="AF"),K37=""),I37*Parametre!$E$8,IF(AND($M$9-A37=1,F37-A37=2,J37="DAUPHIN",OR(C37="F",C37="AF"),K37=""),I37*Parametre!$F$8,IF(AND($M$9=A37,F37-A37&lt;=2,C37="VD",J37="LEGER",K37=""),I37*Parametre!$E$9,IF(AND($M$9-A37=1,F37-A37=2,C37="VD",J37="LEGER",K37=""),I37*Parametre!$F$9,IF(AND($M$9=A37,F37-A37&lt;=2,J37="LEGER",OR(C37="F",C37="AF"),K37=""),I37*Parametre!$E$10,IF(AND($M$9-A37=1,F37-A37=2,J37="LEGER",OR(C37="F",C37="AF"),K37=""),I37*Parametre!$F$10,IF(AND($M$9=A37,F37-A37&lt;=2,C37="VD",J37="DAUPHIN",K37="MILT_DAUPH"),I37*Parametre!$E$11,IF(AND($M$9-A37=1,F37-A37=2,C37="VD",J37="DAUPHIN",K37="MILT_DAUPH"),I37*Parametre!$F$11,IF(AND($M$9=A37,F37-A37&lt;=2,C37="VD",J37="LEGER",K37="MILIT_LH"),I37*Parametre!$E$13,"")))))))))))</f>
        <v/>
      </c>
      <c r="X37" s="34"/>
      <c r="Y37" s="31" t="str">
        <f t="shared" si="7"/>
        <v/>
      </c>
      <c r="Z37" s="32" t="str">
        <f t="shared" si="8"/>
        <v/>
      </c>
      <c r="AA37" s="32" t="str">
        <f>IF(AND($M$9=A37,F37-A37&lt;=2,C37="VD",J37="DAUPHIN",K37=""),I37*Parametre!$E$7,IF(AND($M$9-A37=1,F37-A37=2,C37="VD",J37="DAUPHIN",K37=""),I37*Parametre!$F$7,IF(AND($M$9=A37,F37-A37&lt;=2,J37="DAUPHIN",OR(C37="F",C37="AF"),K37=""),I37*Parametre!$E$8,IF(AND($M$9-A37=1,F37-A37=2,J37="DAUPHIN",OR(C37="F",C37="AF"),K37=""),I37*Parametre!$F$8,IF(AND($M$9=A37,F37-A37&lt;=2,C37="VD",J37="LEGER",K37=""),I37*Parametre!$E$9,IF(AND($M$9-A37=1,F37-A37=2,C37="VD",J37="LEGER",K37=""),I37*Parametre!$F$9,IF(AND($M$9=A37,F37-A37&lt;=2,J37="LEGER",OR(C37="F",C37="AF"),K37=""),I37*Parametre!$E$10,IF(AND($M$9-A37=1,F37-A37=2,J37="LEGER",OR(C37="F",C37="AF"),K37=""),I37*Parametre!$F$10,IF(AND($M$9=A37,F37-A37&lt;=2,C37="VD",J37="DAUPHIN",K37="MILT_DAUPH"),I37*Parametre!$E$11,IF(AND($M$9-A37=1,F37-A37=2,C37="VD",J37="DAUPHIN",K37="MILT_DAUPH"),I37*Parametre!$F$11,IF(AND($M$9=A37,F37-A37&lt;=2,C37="VD",J37="LEGER",K37="MILIT_LH"),I37*Parametre!$E$13,"")))))))))))</f>
        <v/>
      </c>
      <c r="AB37" s="34"/>
      <c r="AC37" s="31" t="str">
        <f t="shared" si="9"/>
        <v/>
      </c>
      <c r="AD37" s="32" t="str">
        <f t="shared" si="10"/>
        <v/>
      </c>
      <c r="AE37" s="32" t="str">
        <f>IF(AND($AC$9=A37,F37-A37&lt;=2,C37="VD",J37="DAUPHIN",K37=""),I37*Parametre!$E$7,IF(AND($AC$9-A37=1,F37-A37=2,C37="VD",J37="DAUPHIN",K37=""),I37*Parametre!$F$7,IF(AND($AC$9=A37,F37-A37&lt;=2,J37="DAUPHIN",OR(C37="F",C37="AF"),K37=""),I37*Parametre!$E$8,IF(AND($AC$9-A37=1,F37-A37=2,J37="DAUPHIN",OR(C37="F",C37="AF"),K37=""),I37*Parametre!$F$8,IF(AND($AC$9=A37,F37-A37&lt;=2,C37="VD",J37="LEGER",K37=""),I37*Parametre!$E$9,IF(AND($AC$9-A37=1,F37-A37=2,C37="VD",J37="LEGER",K37=""),I37*Parametre!$F$9,IF(AND($AC$9=A37,F37-A37&lt;=2,J37="LEGER",OR(C37="F",C37="AF"),K37=""),I37*Parametre!$E$10,IF(AND($AC$9-A37=1,F37-A37=2,J37="LEGER",OR(C37="F",C37="AF"),K37=""),I37*Parametre!$F$10,IF(AND($AC$9=A37,F37-A37&lt;=2,C37="VD",J37="DAUPHIN",K37="MILT_DAUPH"),I37*Parametre!$E$11,IF(AND($AC$9-A37=1,F37-A37=2,C37="VD",J37="DAUPHIN",K37="MILT_DAUPH"),I37*Parametre!$F$11,IF(AND($AC$9=A37,F37-A37&lt;=2,C37="VD",J37="LEGER",K37="MILIT_LH"),I37*Parametre!$E$13,"")))))))))))</f>
        <v/>
      </c>
      <c r="AF37" s="34"/>
      <c r="AG37" s="31" t="str">
        <f t="shared" si="11"/>
        <v/>
      </c>
      <c r="AH37" s="32" t="str">
        <f t="shared" si="12"/>
        <v/>
      </c>
      <c r="AI37" s="32" t="str">
        <f>IF(AND($AC$9=A37,F37-A37&lt;=2,C37="VD",J37="DAUPHIN",K37=""),I37*Parametre!$E$7,IF(AND($AC$9-A37=1,F37-A37=2,C37="VD",J37="DAUPHIN",K37=""),I37*Parametre!$F$7,IF(AND($AC$9=A37,F37-A37&lt;=2,J37="DAUPHIN",OR(C37="F",C37="AF"),K37=""),I37*Parametre!$E$8,IF(AND($AC$9-A37=1,F37-A37=2,J37="DAUPHIN",OR(C37="F",C37="AF"),K37=""),I37*Parametre!$F$8,IF(AND($AC$9=A37,F37-A37&lt;=2,C37="VD",J37="LEGER",K37=""),I37*Parametre!$E$9,IF(AND($AC$9-A37=1,F37-A37=2,C37="VD",J37="LEGER",K37=""),I37*Parametre!$F$9,IF(AND($AC$9=A37,F37-A37&lt;=2,J37="LEGER",OR(C37="F",C37="AF"),K37=""),I37*Parametre!$E$10,IF(AND($AC$9-A37=1,F37-A37=2,J37="LEGER",OR(C37="F",C37="AF"),K37=""),I37*Parametre!$F$10,IF(AND($AC$9=A37,F37-A37&lt;=2,C37="VD",J37="DAUPHIN",K37="MILT_DAUPH"),I37*Parametre!$E$11,IF(AND($AC$9-A37=1,F37-A37=2,C37="VD",J37="DAUPHIN",K37="MILT_DAUPH"),I37*Parametre!$F$11,IF(AND($AC$9=A37,F37-A37&lt;=2,C37="VD",J37="LEGER",K37="MILIT_LH"),I37*Parametre!$E$13,"")))))))))))</f>
        <v/>
      </c>
      <c r="AJ37" s="34"/>
      <c r="AK37" s="31" t="str">
        <f t="shared" si="13"/>
        <v/>
      </c>
      <c r="AL37" s="32" t="str">
        <f t="shared" si="14"/>
        <v/>
      </c>
      <c r="AM37" s="32" t="str">
        <f>IF(AND($AC$9=A37,F37-A37&lt;=2,C37="VD",J37="DAUPHIN",K37=""),I37*Parametre!$E$7,IF(AND($AC$9-A37=1,F37-A37=2,C37="VD",J37="DAUPHIN",K37=""),I37*Parametre!$F$7,IF(AND($AC$9=A37,F37-A37&lt;=2,J37="DAUPHIN",OR(C37="F",C37="AF"),K37=""),I37*Parametre!$E$8,IF(AND($AC$9-A37=1,F37-A37=2,J37="DAUPHIN",OR(C37="F",C37="AF"),K37=""),I37*Parametre!$F$8,IF(AND($AC$9=A37,F37-A37&lt;=2,C37="VD",J37="LEGER",K37=""),I37*Parametre!$E$9,IF(AND($AC$9-A37=1,F37-A37=2,C37="VD",J37="LEGER",K37=""),I37*Parametre!$F$9,IF(AND($AC$9=A37,F37-A37&lt;=2,J37="LEGER",OR(C37="F",C37="AF"),K37=""),I37*Parametre!$E$10,IF(AND($AC$9-A37=1,F37-A37=2,J37="LEGER",OR(C37="F",C37="AF"),K37=""),I37*Parametre!$F$10,IF(AND($AC$9=A37,F37-A37&lt;=2,C37="VD",J37="DAUPHIN",K37="MILT_DAUPH"),I37*Parametre!$E$11,IF(AND($AC$9-A37=1,F37-A37=2,C37="VD",J37="DAUPHIN",K37="MILT_DAUPH"),I37*Parametre!$F$11,IF(AND($AC$9=A37,F37-A37&lt;=2,C37="VD",J37="LEGER",K37="MILIT_LH"),I37*Parametre!$E$13,"")))))))))))</f>
        <v/>
      </c>
      <c r="AN37" s="34"/>
      <c r="AO37" s="31" t="str">
        <f t="shared" si="15"/>
        <v/>
      </c>
      <c r="AP37" s="32" t="str">
        <f t="shared" si="16"/>
        <v/>
      </c>
      <c r="AQ37" s="32" t="str">
        <f>IF(AND($AC$9=A37,F37-A37&lt;=2,C37="VD",J37="DAUPHIN",K37=""),I37*Parametre!$E$7,IF(AND($AC$9-A37=1,F37-A37=2,C37="VD",J37="DAUPHIN",K37=""),I37*Parametre!$F$7,IF(AND($AC$9=A37,F37-A37&lt;=2,J37="DAUPHIN",OR(C37="F",C37="AF"),K37=""),I37*Parametre!$E$8,IF(AND($AC$9-A37=1,F37-A37=2,J37="DAUPHIN",OR(C37="F",C37="AF"),K37=""),I37*Parametre!$F$8,IF(AND($AC$9=A37,F37-A37&lt;=2,C37="VD",J37="LEGER",K37=""),I37*Parametre!$E$9,IF(AND($AC$9-A37=1,F37-A37=2,C37="VD",J37="LEGER",K37=""),I37*Parametre!$F$9,IF(AND($AC$9=A37,F37-A37&lt;=2,J37="LEGER",OR(C37="F",C37="AF"),K37=""),I37*Parametre!$E$10,IF(AND($AC$9-A37=1,F37-A37=2,J37="LEGER",OR(C37="F",C37="AF"),K37=""),I37*Parametre!$F$10,IF(AND($AC$9=A37,F37-A37&lt;=2,C37="VD",J37="DAUPHIN",K37="MILT_DAUPH"),I37*Parametre!$E$11,IF(AND($AC$9-A37=1,F37-A37=2,C37="VD",J37="DAUPHIN",K37="MILT_DAUPH"),I37*Parametre!$F$11,IF(AND($AC$9=A37,F37-A37&lt;=2,C37="VD",J37="LEGER",K37="MILIT_LH"),I37*Parametre!$E$13,"")))))))))))</f>
        <v/>
      </c>
      <c r="AR37" s="34"/>
      <c r="AS37" s="31" t="str">
        <f t="shared" si="17"/>
        <v/>
      </c>
      <c r="AT37" s="32" t="str">
        <f t="shared" si="18"/>
        <v/>
      </c>
      <c r="AU37" s="32" t="str">
        <f>IF(AND($AS$9=A37,F37-A37&lt;=2,C37="VD",J37="DAUPHIN",K37=""),I37*Parametre!$E$7,IF(AND($AS$9-A37=1,F37-A37=2,C37="VD",J37="DAUPHIN",K37=""),I37*Parametre!$F$7,IF(AND($AS$9=A37,F37-A37&lt;=2,J37="DAUPHIN",OR(C37="F",C37="AF"),K37=""),I37*Parametre!$E$8,IF(AND($AS$9-A37=1,F37-A37=2,J37="DAUPHIN",OR(C37="F",C37="AF"),K37=""),I37*Parametre!$F$8,IF(AND($AS$9=A37,F37-A37&lt;=2,C37="VD",J37="LEGER",K37=""),I37*Parametre!$E$9,IF(AND($AS$9-A37=1,F37-A37=2,C37="VD",J37="LEGER",K37=""),I37*Parametre!$F$9,IF(AND($AS$9=A37,F37-A37&lt;=2,J37="LEGER",OR(C37="F",C37="AF"),K37=""),I37*Parametre!$E$10,IF(AND($AS$9-A37=1,F37-A37=2,J37="LEGER",OR(C37="F",C37="AF"),K37=""),I37*Parametre!$F$10,IF(AND($AS$9=A37,F37-A37&lt;=2,C37="VD",J37="DAUPHIN",K37="MILT_DAUPH"),I37*Parametre!$E$11,IF(AND($AS$9-A37=1,F37-A37=2,C37="VD",J37="DAUPHIN",K37="MILT_DAUPH"),I37*Parametre!$F$11,IF(AND($AS$9=A37,F37-A37&lt;=2,C37="VD",J37="LEGER",K37="MILIT_LH"),I37*Parametre!$E$13,"")))))))))))</f>
        <v/>
      </c>
      <c r="AV37" s="34"/>
      <c r="AW37" s="31" t="str">
        <f t="shared" si="19"/>
        <v/>
      </c>
      <c r="AX37" s="32" t="str">
        <f t="shared" si="20"/>
        <v/>
      </c>
      <c r="AY37" s="32" t="str">
        <f>IF(AND($AS$9=A37,F37-A37&lt;=2,C37="VD",J37="DAUPHIN",K37=""),I37*Parametre!$E$7,IF(AND($AS$9-A37=1,F37-A37=2,C37="VD",J37="DAUPHIN",K37=""),I37*Parametre!$F$7,IF(AND($AS$9=A37,F37-A37&lt;=2,J37="DAUPHIN",OR(C37="F",C37="AF"),K37=""),I37*Parametre!$E$8,IF(AND($AS$9-A37=1,F37-A37=2,J37="DAUPHIN",OR(C37="F",C37="AF"),K37=""),I37*Parametre!$F$8,IF(AND($AS$9=A37,F37-A37&lt;=2,C37="VD",J37="LEGER",K37=""),I37*Parametre!$E$9,IF(AND($AS$9-A37=1,F37-A37=2,C37="VD",J37="LEGER",K37=""),I37*Parametre!$F$9,IF(AND($AS$9=A37,F37-A37&lt;=2,J37="LEGER",OR(C37="F",C37="AF"),K37=""),I37*Parametre!$E$10,IF(AND($AS$9-A37=1,F37-A37=2,J37="LEGER",OR(C37="F",C37="AF"),K37=""),I37*Parametre!$F$10,IF(AND($AS$9=A37,F37-A37&lt;=2,C37="VD",J37="DAUPHIN",K37="MILT_DAUPH"),I37*Parametre!$E$11,IF(AND($AS$9-A37=1,F37-A37=2,C37="VD",J37="DAUPHIN",K37="MILT_DAUPH"),I37*Parametre!$F$11,IF(AND($AS$9=A37,F37-A37&lt;=2,C37="VD",J37="LEGER",K37="MILIT_LH"),I37*Parametre!$E$13,"")))))))))))</f>
        <v/>
      </c>
      <c r="AZ37" s="34"/>
      <c r="BA37" s="31" t="str">
        <f t="shared" si="21"/>
        <v/>
      </c>
      <c r="BB37" s="32" t="str">
        <f t="shared" si="22"/>
        <v/>
      </c>
      <c r="BC37" s="32" t="str">
        <f>IF(AND($AS$9=A37,F37-A37&lt;=2,C37="VD",J37="DAUPHIN",K37=""),I37*Parametre!$E$7,IF(AND($AS$9-A37=1,F37-A37=2,C37="VD",J37="DAUPHIN",K37=""),I37*Parametre!$F$7,IF(AND($AS$9=A37,F37-A37&lt;=2,J37="DAUPHIN",OR(C37="F",C37="AF"),K37=""),I37*Parametre!$E$8,IF(AND($AS$9-A37=1,F37-A37=2,J37="DAUPHIN",OR(C37="F",C37="AF"),K37=""),I37*Parametre!$F$8,IF(AND($AS$9=A37,F37-A37&lt;=2,C37="VD",J37="LEGER",K37=""),I37*Parametre!$E$9,IF(AND($AS$9-A37=1,F37-A37=2,C37="VD",J37="LEGER",K37=""),I37*Parametre!$F$9,IF(AND($AS$9=A37,F37-A37&lt;=2,J37="LEGER",OR(C37="F",C37="AF"),K37=""),I37*Parametre!$E$10,IF(AND($AS$9-A37=1,F37-A37=2,J37="LEGER",OR(C37="F",C37="AF"),K37=""),I37*Parametre!$F$10,IF(AND($AS$9=A37,F37-A37&lt;=2,C37="VD",J37="DAUPHIN",K37="MILT_DAUPH"),I37*Parametre!$E$11,IF(AND($AS$9-A37=1,F37-A37=2,C37="VD",J37="DAUPHIN",K37="MILT_DAUPH"),I37*Parametre!$F$11,IF(AND($AS$9=A37,F37-A37&lt;=2,C37="VD",J37="LEGER",K37="MILIT_LH"),I37*Parametre!$E$13,"")))))))))))</f>
        <v/>
      </c>
      <c r="BD37" s="34"/>
      <c r="BE37" s="31" t="str">
        <f t="shared" si="23"/>
        <v/>
      </c>
      <c r="BF37" s="32" t="str">
        <f t="shared" si="24"/>
        <v/>
      </c>
      <c r="BG37" s="32" t="str">
        <f>IF(AND($AS$9=A37,F37-A37&lt;=2,C37="VD",J37="DAUPHIN",K37=""),I37*Parametre!$E$7,IF(AND($AS$9-A37=1,F37-A37=2,C37="VD",J37="DAUPHIN",K37=""),I37*Parametre!$F$7,IF(AND($AS$9=A37,F37-A37&lt;=2,J37="DAUPHIN",OR(C37="F",C37="AF"),K37=""),I37*Parametre!$E$8,IF(AND($AS$9-A37=1,F37-A37=2,J37="DAUPHIN",OR(C37="F",C37="AF"),K37=""),I37*Parametre!$F$8,IF(AND($AS$9=A37,F37-A37&lt;=2,C37="VD",J37="LEGER",K37=""),I37*Parametre!$E$9,IF(AND($AS$9-A37=1,F37-A37=2,C37="VD",J37="LEGER",K37=""),I37*Parametre!$F$9,IF(AND($AS$9=A37,F37-A37&lt;=2,J37="LEGER",OR(C37="F",C37="AF"),K37=""),I37*Parametre!$E$10,IF(AND($AS$9-A37=1,F37-A37=2,J37="LEGER",OR(C37="F",C37="AF"),K37=""),I37*Parametre!$F$10,IF(AND($AS$9=A37,F37-A37&lt;=2,C37="VD",J37="DAUPHIN",K37="MILT_DAUPH"),I37*Parametre!$E$11,IF(AND($AS$9-A37=1,F37-A37=2,C37="VD",J37="DAUPHIN",K37="MILT_DAUPH"),I37*Parametre!$F$11,IF(AND($AS$9=A37,F37-A37&lt;=2,C37="VD",J37="LEGER",K37="MILIT_LH"),I37*Parametre!$E$13,"")))))))))))</f>
        <v/>
      </c>
      <c r="BH37" s="34"/>
      <c r="BK37" s="44"/>
      <c r="BL37" s="5"/>
      <c r="BM37" s="11"/>
      <c r="BN37" s="44"/>
      <c r="BO37" s="5"/>
      <c r="BP37" s="11"/>
      <c r="BQ37" s="44"/>
      <c r="BR37" s="5"/>
      <c r="BS37" s="11"/>
    </row>
    <row r="38" spans="1:71" x14ac:dyDescent="0.25">
      <c r="A38" s="5"/>
      <c r="B38" s="5"/>
      <c r="C38" s="5"/>
      <c r="D38" s="5"/>
      <c r="E38" s="54" t="s">
        <v>10</v>
      </c>
      <c r="F38" s="5"/>
      <c r="G38" s="5"/>
      <c r="H38" s="14"/>
      <c r="I38" s="13">
        <f t="shared" si="0"/>
        <v>0</v>
      </c>
      <c r="J38" s="13"/>
      <c r="K38" s="26"/>
      <c r="L38" s="4"/>
      <c r="M38" s="31" t="str">
        <f t="shared" si="1"/>
        <v/>
      </c>
      <c r="N38" s="32" t="str">
        <f t="shared" si="2"/>
        <v/>
      </c>
      <c r="O38" s="32" t="str">
        <f>IF(AND($M$9=A38,F38-A38&lt;=2,C38="VD",J38="DAUPHIN",K38=""),I38*Parametre!$E$7,IF(AND($M$9-A38=1,F38-A38=2,C38="VD",J38="DAUPHIN",K38=""),I38*Parametre!$F$7,IF(AND($M$9=A38,F38-A38&lt;=2,J38="DAUPHIN",OR(C38="F",C38="AF"),K38=""),I38*Parametre!$E$8,IF(AND($M$9-A38=1,F38-A38=2,J38="DAUPHIN",OR(C38="F",C38="AF"),K38=""),I38*Parametre!$F$8,IF(AND($M$9=A38,F38-A38&lt;=2,C38="VD",J38="LEGER",K38=""),I38*Parametre!$E$9,IF(AND($M$9-A38=1,F38-A38=2,C38="VD",J38="LEGER",K38=""),I38*Parametre!$F$9,IF(AND($M$9=A38,F38-A38&lt;=2,J38="LEGER",OR(C38="F",C38="AF"),K38=""),I38*Parametre!$E$10,IF(AND($M$9-A38=1,F38-A38=2,J38="LEGER",OR(C38="F",C38="AF"),K38=""),I38*Parametre!$F$10,IF(AND($M$9=A38,F38-A38&lt;=2,C38="VD",J38="DAUPHIN",K38="MILT_DAUPH"),I38*Parametre!$E$11,IF(AND($M$9-A38=1,F38-A38=2,C38="VD",J38="DAUPHIN",K38="MILT_DAUPH"),I38*Parametre!$F$11,IF(AND($M$9=A38,F38-A38&lt;=2,C38="VD",J38="LEGER",K38="MILIT_LH"),I38*Parametre!$E$13,"")))))))))))</f>
        <v/>
      </c>
      <c r="P38" s="34"/>
      <c r="Q38" s="31" t="str">
        <f t="shared" si="3"/>
        <v/>
      </c>
      <c r="R38" s="32" t="str">
        <f t="shared" si="4"/>
        <v/>
      </c>
      <c r="S38" s="32" t="str">
        <f>IF(AND($M$9=A38,F38-A38&lt;=2,C38="VD",J38="DAUPHIN",K38=""),I38*Parametre!$E$7,IF(AND($M$9-A38=1,F38-A38=2,C38="VD",J38="DAUPHIN",K38=""),I38*Parametre!$F$7,IF(AND($M$9=A38,F38-A38&lt;=2,J38="DAUPHIN",OR(C38="F",C38="AF"),K38=""),I38*Parametre!$E$8,IF(AND($M$9-A38=1,F38-A38=2,J38="DAUPHIN",OR(C38="F",C38="AF"),K38=""),I38*Parametre!$F$8,IF(AND($M$9=A38,F38-A38&lt;=2,C38="VD",J38="LEGER",K38=""),I38*Parametre!$E$9,IF(AND($M$9-A38=1,F38-A38=2,C38="VD",J38="LEGER",K38=""),I38*Parametre!$F$9,IF(AND($M$9=A38,F38-A38&lt;=2,J38="LEGER",OR(C38="F",C38="AF"),K38=""),I38*Parametre!$E$10,IF(AND($M$9-A38=1,F38-A38=2,J38="LEGER",OR(C38="F",C38="AF"),K38=""),I38*Parametre!$F$10,IF(AND($M$9=A38,F38-A38&lt;=2,C38="VD",J38="DAUPHIN",K38="MILT_DAUPH"),I38*Parametre!$E$11,IF(AND($M$9-A38=1,F38-A38=2,C38="VD",J38="DAUPHIN",K38="MILT_DAUPH"),I38*Parametre!$F$11,IF(AND($M$9=A38,F38-A38&lt;=2,C38="VD",J38="LEGER",K38="MILIT_LH"),I38*Parametre!$E$13,"")))))))))))</f>
        <v/>
      </c>
      <c r="T38" s="34"/>
      <c r="U38" s="31" t="str">
        <f t="shared" si="5"/>
        <v/>
      </c>
      <c r="V38" s="32" t="str">
        <f t="shared" si="6"/>
        <v/>
      </c>
      <c r="W38" s="32" t="str">
        <f>IF(AND($M$9=A38,F38-A38&lt;=2,C38="VD",J38="DAUPHIN",K38=""),I38*Parametre!$E$7,IF(AND($M$9-A38=1,F38-A38=2,C38="VD",J38="DAUPHIN",K38=""),I38*Parametre!$F$7,IF(AND($M$9=A38,F38-A38&lt;=2,J38="DAUPHIN",OR(C38="F",C38="AF"),K38=""),I38*Parametre!$E$8,IF(AND($M$9-A38=1,F38-A38=2,J38="DAUPHIN",OR(C38="F",C38="AF"),K38=""),I38*Parametre!$F$8,IF(AND($M$9=A38,F38-A38&lt;=2,C38="VD",J38="LEGER",K38=""),I38*Parametre!$E$9,IF(AND($M$9-A38=1,F38-A38=2,C38="VD",J38="LEGER",K38=""),I38*Parametre!$F$9,IF(AND($M$9=A38,F38-A38&lt;=2,J38="LEGER",OR(C38="F",C38="AF"),K38=""),I38*Parametre!$E$10,IF(AND($M$9-A38=1,F38-A38=2,J38="LEGER",OR(C38="F",C38="AF"),K38=""),I38*Parametre!$F$10,IF(AND($M$9=A38,F38-A38&lt;=2,C38="VD",J38="DAUPHIN",K38="MILT_DAUPH"),I38*Parametre!$E$11,IF(AND($M$9-A38=1,F38-A38=2,C38="VD",J38="DAUPHIN",K38="MILT_DAUPH"),I38*Parametre!$F$11,IF(AND($M$9=A38,F38-A38&lt;=2,C38="VD",J38="LEGER",K38="MILIT_LH"),I38*Parametre!$E$13,"")))))))))))</f>
        <v/>
      </c>
      <c r="X38" s="34"/>
      <c r="Y38" s="31" t="str">
        <f t="shared" si="7"/>
        <v/>
      </c>
      <c r="Z38" s="32" t="str">
        <f t="shared" si="8"/>
        <v/>
      </c>
      <c r="AA38" s="32" t="str">
        <f>IF(AND($M$9=A38,F38-A38&lt;=2,C38="VD",J38="DAUPHIN",K38=""),I38*Parametre!$E$7,IF(AND($M$9-A38=1,F38-A38=2,C38="VD",J38="DAUPHIN",K38=""),I38*Parametre!$F$7,IF(AND($M$9=A38,F38-A38&lt;=2,J38="DAUPHIN",OR(C38="F",C38="AF"),K38=""),I38*Parametre!$E$8,IF(AND($M$9-A38=1,F38-A38=2,J38="DAUPHIN",OR(C38="F",C38="AF"),K38=""),I38*Parametre!$F$8,IF(AND($M$9=A38,F38-A38&lt;=2,C38="VD",J38="LEGER",K38=""),I38*Parametre!$E$9,IF(AND($M$9-A38=1,F38-A38=2,C38="VD",J38="LEGER",K38=""),I38*Parametre!$F$9,IF(AND($M$9=A38,F38-A38&lt;=2,J38="LEGER",OR(C38="F",C38="AF"),K38=""),I38*Parametre!$E$10,IF(AND($M$9-A38=1,F38-A38=2,J38="LEGER",OR(C38="F",C38="AF"),K38=""),I38*Parametre!$F$10,IF(AND($M$9=A38,F38-A38&lt;=2,C38="VD",J38="DAUPHIN",K38="MILT_DAUPH"),I38*Parametre!$E$11,IF(AND($M$9-A38=1,F38-A38=2,C38="VD",J38="DAUPHIN",K38="MILT_DAUPH"),I38*Parametre!$F$11,IF(AND($M$9=A38,F38-A38&lt;=2,C38="VD",J38="LEGER",K38="MILIT_LH"),I38*Parametre!$E$13,"")))))))))))</f>
        <v/>
      </c>
      <c r="AB38" s="34"/>
      <c r="AC38" s="31" t="str">
        <f t="shared" si="9"/>
        <v/>
      </c>
      <c r="AD38" s="32" t="str">
        <f t="shared" si="10"/>
        <v/>
      </c>
      <c r="AE38" s="32" t="str">
        <f>IF(AND($AC$9=A38,F38-A38&lt;=2,C38="VD",J38="DAUPHIN",K38=""),I38*Parametre!$E$7,IF(AND($AC$9-A38=1,F38-A38=2,C38="VD",J38="DAUPHIN",K38=""),I38*Parametre!$F$7,IF(AND($AC$9=A38,F38-A38&lt;=2,J38="DAUPHIN",OR(C38="F",C38="AF"),K38=""),I38*Parametre!$E$8,IF(AND($AC$9-A38=1,F38-A38=2,J38="DAUPHIN",OR(C38="F",C38="AF"),K38=""),I38*Parametre!$F$8,IF(AND($AC$9=A38,F38-A38&lt;=2,C38="VD",J38="LEGER",K38=""),I38*Parametre!$E$9,IF(AND($AC$9-A38=1,F38-A38=2,C38="VD",J38="LEGER",K38=""),I38*Parametre!$F$9,IF(AND($AC$9=A38,F38-A38&lt;=2,J38="LEGER",OR(C38="F",C38="AF"),K38=""),I38*Parametre!$E$10,IF(AND($AC$9-A38=1,F38-A38=2,J38="LEGER",OR(C38="F",C38="AF"),K38=""),I38*Parametre!$F$10,IF(AND($AC$9=A38,F38-A38&lt;=2,C38="VD",J38="DAUPHIN",K38="MILT_DAUPH"),I38*Parametre!$E$11,IF(AND($AC$9-A38=1,F38-A38=2,C38="VD",J38="DAUPHIN",K38="MILT_DAUPH"),I38*Parametre!$F$11,IF(AND($AC$9=A38,F38-A38&lt;=2,C38="VD",J38="LEGER",K38="MILIT_LH"),I38*Parametre!$E$13,"")))))))))))</f>
        <v/>
      </c>
      <c r="AF38" s="34"/>
      <c r="AG38" s="31" t="str">
        <f t="shared" si="11"/>
        <v/>
      </c>
      <c r="AH38" s="32" t="str">
        <f t="shared" si="12"/>
        <v/>
      </c>
      <c r="AI38" s="32" t="str">
        <f>IF(AND($AC$9=A38,F38-A38&lt;=2,C38="VD",J38="DAUPHIN",K38=""),I38*Parametre!$E$7,IF(AND($AC$9-A38=1,F38-A38=2,C38="VD",J38="DAUPHIN",K38=""),I38*Parametre!$F$7,IF(AND($AC$9=A38,F38-A38&lt;=2,J38="DAUPHIN",OR(C38="F",C38="AF"),K38=""),I38*Parametre!$E$8,IF(AND($AC$9-A38=1,F38-A38=2,J38="DAUPHIN",OR(C38="F",C38="AF"),K38=""),I38*Parametre!$F$8,IF(AND($AC$9=A38,F38-A38&lt;=2,C38="VD",J38="LEGER",K38=""),I38*Parametre!$E$9,IF(AND($AC$9-A38=1,F38-A38=2,C38="VD",J38="LEGER",K38=""),I38*Parametre!$F$9,IF(AND($AC$9=A38,F38-A38&lt;=2,J38="LEGER",OR(C38="F",C38="AF"),K38=""),I38*Parametre!$E$10,IF(AND($AC$9-A38=1,F38-A38=2,J38="LEGER",OR(C38="F",C38="AF"),K38=""),I38*Parametre!$F$10,IF(AND($AC$9=A38,F38-A38&lt;=2,C38="VD",J38="DAUPHIN",K38="MILT_DAUPH"),I38*Parametre!$E$11,IF(AND($AC$9-A38=1,F38-A38=2,C38="VD",J38="DAUPHIN",K38="MILT_DAUPH"),I38*Parametre!$F$11,IF(AND($AC$9=A38,F38-A38&lt;=2,C38="VD",J38="LEGER",K38="MILIT_LH"),I38*Parametre!$E$13,"")))))))))))</f>
        <v/>
      </c>
      <c r="AJ38" s="34"/>
      <c r="AK38" s="31" t="str">
        <f t="shared" si="13"/>
        <v/>
      </c>
      <c r="AL38" s="32" t="str">
        <f t="shared" si="14"/>
        <v/>
      </c>
      <c r="AM38" s="32" t="str">
        <f>IF(AND($AC$9=A38,F38-A38&lt;=2,C38="VD",J38="DAUPHIN",K38=""),I38*Parametre!$E$7,IF(AND($AC$9-A38=1,F38-A38=2,C38="VD",J38="DAUPHIN",K38=""),I38*Parametre!$F$7,IF(AND($AC$9=A38,F38-A38&lt;=2,J38="DAUPHIN",OR(C38="F",C38="AF"),K38=""),I38*Parametre!$E$8,IF(AND($AC$9-A38=1,F38-A38=2,J38="DAUPHIN",OR(C38="F",C38="AF"),K38=""),I38*Parametre!$F$8,IF(AND($AC$9=A38,F38-A38&lt;=2,C38="VD",J38="LEGER",K38=""),I38*Parametre!$E$9,IF(AND($AC$9-A38=1,F38-A38=2,C38="VD",J38="LEGER",K38=""),I38*Parametre!$F$9,IF(AND($AC$9=A38,F38-A38&lt;=2,J38="LEGER",OR(C38="F",C38="AF"),K38=""),I38*Parametre!$E$10,IF(AND($AC$9-A38=1,F38-A38=2,J38="LEGER",OR(C38="F",C38="AF"),K38=""),I38*Parametre!$F$10,IF(AND($AC$9=A38,F38-A38&lt;=2,C38="VD",J38="DAUPHIN",K38="MILT_DAUPH"),I38*Parametre!$E$11,IF(AND($AC$9-A38=1,F38-A38=2,C38="VD",J38="DAUPHIN",K38="MILT_DAUPH"),I38*Parametre!$F$11,IF(AND($AC$9=A38,F38-A38&lt;=2,C38="VD",J38="LEGER",K38="MILIT_LH"),I38*Parametre!$E$13,"")))))))))))</f>
        <v/>
      </c>
      <c r="AN38" s="34"/>
      <c r="AO38" s="31" t="str">
        <f t="shared" si="15"/>
        <v/>
      </c>
      <c r="AP38" s="32" t="str">
        <f t="shared" si="16"/>
        <v/>
      </c>
      <c r="AQ38" s="32" t="str">
        <f>IF(AND($AC$9=A38,F38-A38&lt;=2,C38="VD",J38="DAUPHIN",K38=""),I38*Parametre!$E$7,IF(AND($AC$9-A38=1,F38-A38=2,C38="VD",J38="DAUPHIN",K38=""),I38*Parametre!$F$7,IF(AND($AC$9=A38,F38-A38&lt;=2,J38="DAUPHIN",OR(C38="F",C38="AF"),K38=""),I38*Parametre!$E$8,IF(AND($AC$9-A38=1,F38-A38=2,J38="DAUPHIN",OR(C38="F",C38="AF"),K38=""),I38*Parametre!$F$8,IF(AND($AC$9=A38,F38-A38&lt;=2,C38="VD",J38="LEGER",K38=""),I38*Parametre!$E$9,IF(AND($AC$9-A38=1,F38-A38=2,C38="VD",J38="LEGER",K38=""),I38*Parametre!$F$9,IF(AND($AC$9=A38,F38-A38&lt;=2,J38="LEGER",OR(C38="F",C38="AF"),K38=""),I38*Parametre!$E$10,IF(AND($AC$9-A38=1,F38-A38=2,J38="LEGER",OR(C38="F",C38="AF"),K38=""),I38*Parametre!$F$10,IF(AND($AC$9=A38,F38-A38&lt;=2,C38="VD",J38="DAUPHIN",K38="MILT_DAUPH"),I38*Parametre!$E$11,IF(AND($AC$9-A38=1,F38-A38=2,C38="VD",J38="DAUPHIN",K38="MILT_DAUPH"),I38*Parametre!$F$11,IF(AND($AC$9=A38,F38-A38&lt;=2,C38="VD",J38="LEGER",K38="MILIT_LH"),I38*Parametre!$E$13,"")))))))))))</f>
        <v/>
      </c>
      <c r="AR38" s="34"/>
      <c r="AS38" s="31" t="str">
        <f t="shared" si="17"/>
        <v/>
      </c>
      <c r="AT38" s="32" t="str">
        <f t="shared" si="18"/>
        <v/>
      </c>
      <c r="AU38" s="32" t="str">
        <f>IF(AND($AS$9=A38,F38-A38&lt;=2,C38="VD",J38="DAUPHIN",K38=""),I38*Parametre!$E$7,IF(AND($AS$9-A38=1,F38-A38=2,C38="VD",J38="DAUPHIN",K38=""),I38*Parametre!$F$7,IF(AND($AS$9=A38,F38-A38&lt;=2,J38="DAUPHIN",OR(C38="F",C38="AF"),K38=""),I38*Parametre!$E$8,IF(AND($AS$9-A38=1,F38-A38=2,J38="DAUPHIN",OR(C38="F",C38="AF"),K38=""),I38*Parametre!$F$8,IF(AND($AS$9=A38,F38-A38&lt;=2,C38="VD",J38="LEGER",K38=""),I38*Parametre!$E$9,IF(AND($AS$9-A38=1,F38-A38=2,C38="VD",J38="LEGER",K38=""),I38*Parametre!$F$9,IF(AND($AS$9=A38,F38-A38&lt;=2,J38="LEGER",OR(C38="F",C38="AF"),K38=""),I38*Parametre!$E$10,IF(AND($AS$9-A38=1,F38-A38=2,J38="LEGER",OR(C38="F",C38="AF"),K38=""),I38*Parametre!$F$10,IF(AND($AS$9=A38,F38-A38&lt;=2,C38="VD",J38="DAUPHIN",K38="MILT_DAUPH"),I38*Parametre!$E$11,IF(AND($AS$9-A38=1,F38-A38=2,C38="VD",J38="DAUPHIN",K38="MILT_DAUPH"),I38*Parametre!$F$11,IF(AND($AS$9=A38,F38-A38&lt;=2,C38="VD",J38="LEGER",K38="MILIT_LH"),I38*Parametre!$E$13,"")))))))))))</f>
        <v/>
      </c>
      <c r="AV38" s="34"/>
      <c r="AW38" s="31" t="str">
        <f t="shared" si="19"/>
        <v/>
      </c>
      <c r="AX38" s="32" t="str">
        <f t="shared" si="20"/>
        <v/>
      </c>
      <c r="AY38" s="32" t="str">
        <f>IF(AND($AS$9=A38,F38-A38&lt;=2,C38="VD",J38="DAUPHIN",K38=""),I38*Parametre!$E$7,IF(AND($AS$9-A38=1,F38-A38=2,C38="VD",J38="DAUPHIN",K38=""),I38*Parametre!$F$7,IF(AND($AS$9=A38,F38-A38&lt;=2,J38="DAUPHIN",OR(C38="F",C38="AF"),K38=""),I38*Parametre!$E$8,IF(AND($AS$9-A38=1,F38-A38=2,J38="DAUPHIN",OR(C38="F",C38="AF"),K38=""),I38*Parametre!$F$8,IF(AND($AS$9=A38,F38-A38&lt;=2,C38="VD",J38="LEGER",K38=""),I38*Parametre!$E$9,IF(AND($AS$9-A38=1,F38-A38=2,C38="VD",J38="LEGER",K38=""),I38*Parametre!$F$9,IF(AND($AS$9=A38,F38-A38&lt;=2,J38="LEGER",OR(C38="F",C38="AF"),K38=""),I38*Parametre!$E$10,IF(AND($AS$9-A38=1,F38-A38=2,J38="LEGER",OR(C38="F",C38="AF"),K38=""),I38*Parametre!$F$10,IF(AND($AS$9=A38,F38-A38&lt;=2,C38="VD",J38="DAUPHIN",K38="MILT_DAUPH"),I38*Parametre!$E$11,IF(AND($AS$9-A38=1,F38-A38=2,C38="VD",J38="DAUPHIN",K38="MILT_DAUPH"),I38*Parametre!$F$11,IF(AND($AS$9=A38,F38-A38&lt;=2,C38="VD",J38="LEGER",K38="MILIT_LH"),I38*Parametre!$E$13,"")))))))))))</f>
        <v/>
      </c>
      <c r="AZ38" s="34"/>
      <c r="BA38" s="31" t="str">
        <f t="shared" si="21"/>
        <v/>
      </c>
      <c r="BB38" s="32" t="str">
        <f t="shared" si="22"/>
        <v/>
      </c>
      <c r="BC38" s="32" t="str">
        <f>IF(AND($AS$9=A38,F38-A38&lt;=2,C38="VD",J38="DAUPHIN",K38=""),I38*Parametre!$E$7,IF(AND($AS$9-A38=1,F38-A38=2,C38="VD",J38="DAUPHIN",K38=""),I38*Parametre!$F$7,IF(AND($AS$9=A38,F38-A38&lt;=2,J38="DAUPHIN",OR(C38="F",C38="AF"),K38=""),I38*Parametre!$E$8,IF(AND($AS$9-A38=1,F38-A38=2,J38="DAUPHIN",OR(C38="F",C38="AF"),K38=""),I38*Parametre!$F$8,IF(AND($AS$9=A38,F38-A38&lt;=2,C38="VD",J38="LEGER",K38=""),I38*Parametre!$E$9,IF(AND($AS$9-A38=1,F38-A38=2,C38="VD",J38="LEGER",K38=""),I38*Parametre!$F$9,IF(AND($AS$9=A38,F38-A38&lt;=2,J38="LEGER",OR(C38="F",C38="AF"),K38=""),I38*Parametre!$E$10,IF(AND($AS$9-A38=1,F38-A38=2,J38="LEGER",OR(C38="F",C38="AF"),K38=""),I38*Parametre!$F$10,IF(AND($AS$9=A38,F38-A38&lt;=2,C38="VD",J38="DAUPHIN",K38="MILT_DAUPH"),I38*Parametre!$E$11,IF(AND($AS$9-A38=1,F38-A38=2,C38="VD",J38="DAUPHIN",K38="MILT_DAUPH"),I38*Parametre!$F$11,IF(AND($AS$9=A38,F38-A38&lt;=2,C38="VD",J38="LEGER",K38="MILIT_LH"),I38*Parametre!$E$13,"")))))))))))</f>
        <v/>
      </c>
      <c r="BD38" s="34"/>
      <c r="BE38" s="31" t="str">
        <f t="shared" si="23"/>
        <v/>
      </c>
      <c r="BF38" s="32" t="str">
        <f t="shared" si="24"/>
        <v/>
      </c>
      <c r="BG38" s="32" t="str">
        <f>IF(AND($AS$9=A38,F38-A38&lt;=2,C38="VD",J38="DAUPHIN",K38=""),I38*Parametre!$E$7,IF(AND($AS$9-A38=1,F38-A38=2,C38="VD",J38="DAUPHIN",K38=""),I38*Parametre!$F$7,IF(AND($AS$9=A38,F38-A38&lt;=2,J38="DAUPHIN",OR(C38="F",C38="AF"),K38=""),I38*Parametre!$E$8,IF(AND($AS$9-A38=1,F38-A38=2,J38="DAUPHIN",OR(C38="F",C38="AF"),K38=""),I38*Parametre!$F$8,IF(AND($AS$9=A38,F38-A38&lt;=2,C38="VD",J38="LEGER",K38=""),I38*Parametre!$E$9,IF(AND($AS$9-A38=1,F38-A38=2,C38="VD",J38="LEGER",K38=""),I38*Parametre!$F$9,IF(AND($AS$9=A38,F38-A38&lt;=2,J38="LEGER",OR(C38="F",C38="AF"),K38=""),I38*Parametre!$E$10,IF(AND($AS$9-A38=1,F38-A38=2,J38="LEGER",OR(C38="F",C38="AF"),K38=""),I38*Parametre!$F$10,IF(AND($AS$9=A38,F38-A38&lt;=2,C38="VD",J38="DAUPHIN",K38="MILT_DAUPH"),I38*Parametre!$E$11,IF(AND($AS$9-A38=1,F38-A38=2,C38="VD",J38="DAUPHIN",K38="MILT_DAUPH"),I38*Parametre!$F$11,IF(AND($AS$9=A38,F38-A38&lt;=2,C38="VD",J38="LEGER",K38="MILIT_LH"),I38*Parametre!$E$13,"")))))))))))</f>
        <v/>
      </c>
      <c r="BH38" s="34"/>
      <c r="BK38" s="44"/>
      <c r="BL38" s="5"/>
      <c r="BM38" s="11"/>
      <c r="BN38" s="44"/>
      <c r="BO38" s="5"/>
      <c r="BP38" s="11"/>
      <c r="BQ38" s="44"/>
      <c r="BR38" s="5"/>
      <c r="BS38" s="11"/>
    </row>
    <row r="39" spans="1:71" x14ac:dyDescent="0.25">
      <c r="A39" s="5"/>
      <c r="B39" s="5"/>
      <c r="C39" s="5"/>
      <c r="D39" s="5"/>
      <c r="E39" s="54" t="s">
        <v>10</v>
      </c>
      <c r="F39" s="5"/>
      <c r="G39" s="5"/>
      <c r="H39" s="14"/>
      <c r="I39" s="13">
        <f t="shared" si="0"/>
        <v>0</v>
      </c>
      <c r="J39" s="13"/>
      <c r="K39" s="26"/>
      <c r="L39" s="4"/>
      <c r="M39" s="31" t="str">
        <f t="shared" si="1"/>
        <v/>
      </c>
      <c r="N39" s="32" t="str">
        <f t="shared" si="2"/>
        <v/>
      </c>
      <c r="O39" s="32" t="str">
        <f>IF(AND($M$9=A39,F39-A39&lt;=2,C39="VD",J39="DAUPHIN",K39=""),I39*Parametre!$E$7,IF(AND($M$9-A39=1,F39-A39=2,C39="VD",J39="DAUPHIN",K39=""),I39*Parametre!$F$7,IF(AND($M$9=A39,F39-A39&lt;=2,J39="DAUPHIN",OR(C39="F",C39="AF"),K39=""),I39*Parametre!$E$8,IF(AND($M$9-A39=1,F39-A39=2,J39="DAUPHIN",OR(C39="F",C39="AF"),K39=""),I39*Parametre!$F$8,IF(AND($M$9=A39,F39-A39&lt;=2,C39="VD",J39="LEGER",K39=""),I39*Parametre!$E$9,IF(AND($M$9-A39=1,F39-A39=2,C39="VD",J39="LEGER",K39=""),I39*Parametre!$F$9,IF(AND($M$9=A39,F39-A39&lt;=2,J39="LEGER",OR(C39="F",C39="AF"),K39=""),I39*Parametre!$E$10,IF(AND($M$9-A39=1,F39-A39=2,J39="LEGER",OR(C39="F",C39="AF"),K39=""),I39*Parametre!$F$10,IF(AND($M$9=A39,F39-A39&lt;=2,C39="VD",J39="DAUPHIN",K39="MILT_DAUPH"),I39*Parametre!$E$11,IF(AND($M$9-A39=1,F39-A39=2,C39="VD",J39="DAUPHIN",K39="MILT_DAUPH"),I39*Parametre!$F$11,IF(AND($M$9=A39,F39-A39&lt;=2,C39="VD",J39="LEGER",K39="MILIT_LH"),I39*Parametre!$E$13,"")))))))))))</f>
        <v/>
      </c>
      <c r="P39" s="34"/>
      <c r="Q39" s="31" t="str">
        <f t="shared" si="3"/>
        <v/>
      </c>
      <c r="R39" s="32" t="str">
        <f t="shared" si="4"/>
        <v/>
      </c>
      <c r="S39" s="32" t="str">
        <f>IF(AND($M$9=A39,F39-A39&lt;=2,C39="VD",J39="DAUPHIN",K39=""),I39*Parametre!$E$7,IF(AND($M$9-A39=1,F39-A39=2,C39="VD",J39="DAUPHIN",K39=""),I39*Parametre!$F$7,IF(AND($M$9=A39,F39-A39&lt;=2,J39="DAUPHIN",OR(C39="F",C39="AF"),K39=""),I39*Parametre!$E$8,IF(AND($M$9-A39=1,F39-A39=2,J39="DAUPHIN",OR(C39="F",C39="AF"),K39=""),I39*Parametre!$F$8,IF(AND($M$9=A39,F39-A39&lt;=2,C39="VD",J39="LEGER",K39=""),I39*Parametre!$E$9,IF(AND($M$9-A39=1,F39-A39=2,C39="VD",J39="LEGER",K39=""),I39*Parametre!$F$9,IF(AND($M$9=A39,F39-A39&lt;=2,J39="LEGER",OR(C39="F",C39="AF"),K39=""),I39*Parametre!$E$10,IF(AND($M$9-A39=1,F39-A39=2,J39="LEGER",OR(C39="F",C39="AF"),K39=""),I39*Parametre!$F$10,IF(AND($M$9=A39,F39-A39&lt;=2,C39="VD",J39="DAUPHIN",K39="MILT_DAUPH"),I39*Parametre!$E$11,IF(AND($M$9-A39=1,F39-A39=2,C39="VD",J39="DAUPHIN",K39="MILT_DAUPH"),I39*Parametre!$F$11,IF(AND($M$9=A39,F39-A39&lt;=2,C39="VD",J39="LEGER",K39="MILIT_LH"),I39*Parametre!$E$13,"")))))))))))</f>
        <v/>
      </c>
      <c r="T39" s="34"/>
      <c r="U39" s="31" t="str">
        <f t="shared" si="5"/>
        <v/>
      </c>
      <c r="V39" s="32" t="str">
        <f t="shared" si="6"/>
        <v/>
      </c>
      <c r="W39" s="32" t="str">
        <f>IF(AND($M$9=A39,F39-A39&lt;=2,C39="VD",J39="DAUPHIN",K39=""),I39*Parametre!$E$7,IF(AND($M$9-A39=1,F39-A39=2,C39="VD",J39="DAUPHIN",K39=""),I39*Parametre!$F$7,IF(AND($M$9=A39,F39-A39&lt;=2,J39="DAUPHIN",OR(C39="F",C39="AF"),K39=""),I39*Parametre!$E$8,IF(AND($M$9-A39=1,F39-A39=2,J39="DAUPHIN",OR(C39="F",C39="AF"),K39=""),I39*Parametre!$F$8,IF(AND($M$9=A39,F39-A39&lt;=2,C39="VD",J39="LEGER",K39=""),I39*Parametre!$E$9,IF(AND($M$9-A39=1,F39-A39=2,C39="VD",J39="LEGER",K39=""),I39*Parametre!$F$9,IF(AND($M$9=A39,F39-A39&lt;=2,J39="LEGER",OR(C39="F",C39="AF"),K39=""),I39*Parametre!$E$10,IF(AND($M$9-A39=1,F39-A39=2,J39="LEGER",OR(C39="F",C39="AF"),K39=""),I39*Parametre!$F$10,IF(AND($M$9=A39,F39-A39&lt;=2,C39="VD",J39="DAUPHIN",K39="MILT_DAUPH"),I39*Parametre!$E$11,IF(AND($M$9-A39=1,F39-A39=2,C39="VD",J39="DAUPHIN",K39="MILT_DAUPH"),I39*Parametre!$F$11,IF(AND($M$9=A39,F39-A39&lt;=2,C39="VD",J39="LEGER",K39="MILIT_LH"),I39*Parametre!$E$13,"")))))))))))</f>
        <v/>
      </c>
      <c r="X39" s="34"/>
      <c r="Y39" s="31" t="str">
        <f t="shared" si="7"/>
        <v/>
      </c>
      <c r="Z39" s="32" t="str">
        <f t="shared" si="8"/>
        <v/>
      </c>
      <c r="AA39" s="32" t="str">
        <f>IF(AND($M$9=A39,F39-A39&lt;=2,C39="VD",J39="DAUPHIN",K39=""),I39*Parametre!$E$7,IF(AND($M$9-A39=1,F39-A39=2,C39="VD",J39="DAUPHIN",K39=""),I39*Parametre!$F$7,IF(AND($M$9=A39,F39-A39&lt;=2,J39="DAUPHIN",OR(C39="F",C39="AF"),K39=""),I39*Parametre!$E$8,IF(AND($M$9-A39=1,F39-A39=2,J39="DAUPHIN",OR(C39="F",C39="AF"),K39=""),I39*Parametre!$F$8,IF(AND($M$9=A39,F39-A39&lt;=2,C39="VD",J39="LEGER",K39=""),I39*Parametre!$E$9,IF(AND($M$9-A39=1,F39-A39=2,C39="VD",J39="LEGER",K39=""),I39*Parametre!$F$9,IF(AND($M$9=A39,F39-A39&lt;=2,J39="LEGER",OR(C39="F",C39="AF"),K39=""),I39*Parametre!$E$10,IF(AND($M$9-A39=1,F39-A39=2,J39="LEGER",OR(C39="F",C39="AF"),K39=""),I39*Parametre!$F$10,IF(AND($M$9=A39,F39-A39&lt;=2,C39="VD",J39="DAUPHIN",K39="MILT_DAUPH"),I39*Parametre!$E$11,IF(AND($M$9-A39=1,F39-A39=2,C39="VD",J39="DAUPHIN",K39="MILT_DAUPH"),I39*Parametre!$F$11,IF(AND($M$9=A39,F39-A39&lt;=2,C39="VD",J39="LEGER",K39="MILIT_LH"),I39*Parametre!$E$13,"")))))))))))</f>
        <v/>
      </c>
      <c r="AB39" s="34"/>
      <c r="AC39" s="31" t="str">
        <f t="shared" si="9"/>
        <v/>
      </c>
      <c r="AD39" s="32" t="str">
        <f t="shared" si="10"/>
        <v/>
      </c>
      <c r="AE39" s="32" t="str">
        <f>IF(AND($AC$9=A39,F39-A39&lt;=2,C39="VD",J39="DAUPHIN",K39=""),I39*Parametre!$E$7,IF(AND($AC$9-A39=1,F39-A39=2,C39="VD",J39="DAUPHIN",K39=""),I39*Parametre!$F$7,IF(AND($AC$9=A39,F39-A39&lt;=2,J39="DAUPHIN",OR(C39="F",C39="AF"),K39=""),I39*Parametre!$E$8,IF(AND($AC$9-A39=1,F39-A39=2,J39="DAUPHIN",OR(C39="F",C39="AF"),K39=""),I39*Parametre!$F$8,IF(AND($AC$9=A39,F39-A39&lt;=2,C39="VD",J39="LEGER",K39=""),I39*Parametre!$E$9,IF(AND($AC$9-A39=1,F39-A39=2,C39="VD",J39="LEGER",K39=""),I39*Parametre!$F$9,IF(AND($AC$9=A39,F39-A39&lt;=2,J39="LEGER",OR(C39="F",C39="AF"),K39=""),I39*Parametre!$E$10,IF(AND($AC$9-A39=1,F39-A39=2,J39="LEGER",OR(C39="F",C39="AF"),K39=""),I39*Parametre!$F$10,IF(AND($AC$9=A39,F39-A39&lt;=2,C39="VD",J39="DAUPHIN",K39="MILT_DAUPH"),I39*Parametre!$E$11,IF(AND($AC$9-A39=1,F39-A39=2,C39="VD",J39="DAUPHIN",K39="MILT_DAUPH"),I39*Parametre!$F$11,IF(AND($AC$9=A39,F39-A39&lt;=2,C39="VD",J39="LEGER",K39="MILIT_LH"),I39*Parametre!$E$13,"")))))))))))</f>
        <v/>
      </c>
      <c r="AF39" s="34"/>
      <c r="AG39" s="31" t="str">
        <f t="shared" si="11"/>
        <v/>
      </c>
      <c r="AH39" s="32" t="str">
        <f t="shared" si="12"/>
        <v/>
      </c>
      <c r="AI39" s="32" t="str">
        <f>IF(AND($AC$9=A39,F39-A39&lt;=2,C39="VD",J39="DAUPHIN",K39=""),I39*Parametre!$E$7,IF(AND($AC$9-A39=1,F39-A39=2,C39="VD",J39="DAUPHIN",K39=""),I39*Parametre!$F$7,IF(AND($AC$9=A39,F39-A39&lt;=2,J39="DAUPHIN",OR(C39="F",C39="AF"),K39=""),I39*Parametre!$E$8,IF(AND($AC$9-A39=1,F39-A39=2,J39="DAUPHIN",OR(C39="F",C39="AF"),K39=""),I39*Parametre!$F$8,IF(AND($AC$9=A39,F39-A39&lt;=2,C39="VD",J39="LEGER",K39=""),I39*Parametre!$E$9,IF(AND($AC$9-A39=1,F39-A39=2,C39="VD",J39="LEGER",K39=""),I39*Parametre!$F$9,IF(AND($AC$9=A39,F39-A39&lt;=2,J39="LEGER",OR(C39="F",C39="AF"),K39=""),I39*Parametre!$E$10,IF(AND($AC$9-A39=1,F39-A39=2,J39="LEGER",OR(C39="F",C39="AF"),K39=""),I39*Parametre!$F$10,IF(AND($AC$9=A39,F39-A39&lt;=2,C39="VD",J39="DAUPHIN",K39="MILT_DAUPH"),I39*Parametre!$E$11,IF(AND($AC$9-A39=1,F39-A39=2,C39="VD",J39="DAUPHIN",K39="MILT_DAUPH"),I39*Parametre!$F$11,IF(AND($AC$9=A39,F39-A39&lt;=2,C39="VD",J39="LEGER",K39="MILIT_LH"),I39*Parametre!$E$13,"")))))))))))</f>
        <v/>
      </c>
      <c r="AJ39" s="34"/>
      <c r="AK39" s="31" t="str">
        <f t="shared" si="13"/>
        <v/>
      </c>
      <c r="AL39" s="32" t="str">
        <f t="shared" si="14"/>
        <v/>
      </c>
      <c r="AM39" s="32" t="str">
        <f>IF(AND($AC$9=A39,F39-A39&lt;=2,C39="VD",J39="DAUPHIN",K39=""),I39*Parametre!$E$7,IF(AND($AC$9-A39=1,F39-A39=2,C39="VD",J39="DAUPHIN",K39=""),I39*Parametre!$F$7,IF(AND($AC$9=A39,F39-A39&lt;=2,J39="DAUPHIN",OR(C39="F",C39="AF"),K39=""),I39*Parametre!$E$8,IF(AND($AC$9-A39=1,F39-A39=2,J39="DAUPHIN",OR(C39="F",C39="AF"),K39=""),I39*Parametre!$F$8,IF(AND($AC$9=A39,F39-A39&lt;=2,C39="VD",J39="LEGER",K39=""),I39*Parametre!$E$9,IF(AND($AC$9-A39=1,F39-A39=2,C39="VD",J39="LEGER",K39=""),I39*Parametre!$F$9,IF(AND($AC$9=A39,F39-A39&lt;=2,J39="LEGER",OR(C39="F",C39="AF"),K39=""),I39*Parametre!$E$10,IF(AND($AC$9-A39=1,F39-A39=2,J39="LEGER",OR(C39="F",C39="AF"),K39=""),I39*Parametre!$F$10,IF(AND($AC$9=A39,F39-A39&lt;=2,C39="VD",J39="DAUPHIN",K39="MILT_DAUPH"),I39*Parametre!$E$11,IF(AND($AC$9-A39=1,F39-A39=2,C39="VD",J39="DAUPHIN",K39="MILT_DAUPH"),I39*Parametre!$F$11,IF(AND($AC$9=A39,F39-A39&lt;=2,C39="VD",J39="LEGER",K39="MILIT_LH"),I39*Parametre!$E$13,"")))))))))))</f>
        <v/>
      </c>
      <c r="AN39" s="34"/>
      <c r="AO39" s="31" t="str">
        <f t="shared" si="15"/>
        <v/>
      </c>
      <c r="AP39" s="32" t="str">
        <f t="shared" si="16"/>
        <v/>
      </c>
      <c r="AQ39" s="32" t="str">
        <f>IF(AND($AC$9=A39,F39-A39&lt;=2,C39="VD",J39="DAUPHIN",K39=""),I39*Parametre!$E$7,IF(AND($AC$9-A39=1,F39-A39=2,C39="VD",J39="DAUPHIN",K39=""),I39*Parametre!$F$7,IF(AND($AC$9=A39,F39-A39&lt;=2,J39="DAUPHIN",OR(C39="F",C39="AF"),K39=""),I39*Parametre!$E$8,IF(AND($AC$9-A39=1,F39-A39=2,J39="DAUPHIN",OR(C39="F",C39="AF"),K39=""),I39*Parametre!$F$8,IF(AND($AC$9=A39,F39-A39&lt;=2,C39="VD",J39="LEGER",K39=""),I39*Parametre!$E$9,IF(AND($AC$9-A39=1,F39-A39=2,C39="VD",J39="LEGER",K39=""),I39*Parametre!$F$9,IF(AND($AC$9=A39,F39-A39&lt;=2,J39="LEGER",OR(C39="F",C39="AF"),K39=""),I39*Parametre!$E$10,IF(AND($AC$9-A39=1,F39-A39=2,J39="LEGER",OR(C39="F",C39="AF"),K39=""),I39*Parametre!$F$10,IF(AND($AC$9=A39,F39-A39&lt;=2,C39="VD",J39="DAUPHIN",K39="MILT_DAUPH"),I39*Parametre!$E$11,IF(AND($AC$9-A39=1,F39-A39=2,C39="VD",J39="DAUPHIN",K39="MILT_DAUPH"),I39*Parametre!$F$11,IF(AND($AC$9=A39,F39-A39&lt;=2,C39="VD",J39="LEGER",K39="MILIT_LH"),I39*Parametre!$E$13,"")))))))))))</f>
        <v/>
      </c>
      <c r="AR39" s="34"/>
      <c r="AS39" s="31" t="str">
        <f t="shared" si="17"/>
        <v/>
      </c>
      <c r="AT39" s="32" t="str">
        <f t="shared" si="18"/>
        <v/>
      </c>
      <c r="AU39" s="32" t="str">
        <f>IF(AND($AS$9=A39,F39-A39&lt;=2,C39="VD",J39="DAUPHIN",K39=""),I39*Parametre!$E$7,IF(AND($AS$9-A39=1,F39-A39=2,C39="VD",J39="DAUPHIN",K39=""),I39*Parametre!$F$7,IF(AND($AS$9=A39,F39-A39&lt;=2,J39="DAUPHIN",OR(C39="F",C39="AF"),K39=""),I39*Parametre!$E$8,IF(AND($AS$9-A39=1,F39-A39=2,J39="DAUPHIN",OR(C39="F",C39="AF"),K39=""),I39*Parametre!$F$8,IF(AND($AS$9=A39,F39-A39&lt;=2,C39="VD",J39="LEGER",K39=""),I39*Parametre!$E$9,IF(AND($AS$9-A39=1,F39-A39=2,C39="VD",J39="LEGER",K39=""),I39*Parametre!$F$9,IF(AND($AS$9=A39,F39-A39&lt;=2,J39="LEGER",OR(C39="F",C39="AF"),K39=""),I39*Parametre!$E$10,IF(AND($AS$9-A39=1,F39-A39=2,J39="LEGER",OR(C39="F",C39="AF"),K39=""),I39*Parametre!$F$10,IF(AND($AS$9=A39,F39-A39&lt;=2,C39="VD",J39="DAUPHIN",K39="MILT_DAUPH"),I39*Parametre!$E$11,IF(AND($AS$9-A39=1,F39-A39=2,C39="VD",J39="DAUPHIN",K39="MILT_DAUPH"),I39*Parametre!$F$11,IF(AND($AS$9=A39,F39-A39&lt;=2,C39="VD",J39="LEGER",K39="MILIT_LH"),I39*Parametre!$E$13,"")))))))))))</f>
        <v/>
      </c>
      <c r="AV39" s="34"/>
      <c r="AW39" s="31" t="str">
        <f t="shared" si="19"/>
        <v/>
      </c>
      <c r="AX39" s="32" t="str">
        <f t="shared" si="20"/>
        <v/>
      </c>
      <c r="AY39" s="32" t="str">
        <f>IF(AND($AS$9=A39,F39-A39&lt;=2,C39="VD",J39="DAUPHIN",K39=""),I39*Parametre!$E$7,IF(AND($AS$9-A39=1,F39-A39=2,C39="VD",J39="DAUPHIN",K39=""),I39*Parametre!$F$7,IF(AND($AS$9=A39,F39-A39&lt;=2,J39="DAUPHIN",OR(C39="F",C39="AF"),K39=""),I39*Parametre!$E$8,IF(AND($AS$9-A39=1,F39-A39=2,J39="DAUPHIN",OR(C39="F",C39="AF"),K39=""),I39*Parametre!$F$8,IF(AND($AS$9=A39,F39-A39&lt;=2,C39="VD",J39="LEGER",K39=""),I39*Parametre!$E$9,IF(AND($AS$9-A39=1,F39-A39=2,C39="VD",J39="LEGER",K39=""),I39*Parametre!$F$9,IF(AND($AS$9=A39,F39-A39&lt;=2,J39="LEGER",OR(C39="F",C39="AF"),K39=""),I39*Parametre!$E$10,IF(AND($AS$9-A39=1,F39-A39=2,J39="LEGER",OR(C39="F",C39="AF"),K39=""),I39*Parametre!$F$10,IF(AND($AS$9=A39,F39-A39&lt;=2,C39="VD",J39="DAUPHIN",K39="MILT_DAUPH"),I39*Parametre!$E$11,IF(AND($AS$9-A39=1,F39-A39=2,C39="VD",J39="DAUPHIN",K39="MILT_DAUPH"),I39*Parametre!$F$11,IF(AND($AS$9=A39,F39-A39&lt;=2,C39="VD",J39="LEGER",K39="MILIT_LH"),I39*Parametre!$E$13,"")))))))))))</f>
        <v/>
      </c>
      <c r="AZ39" s="34"/>
      <c r="BA39" s="31" t="str">
        <f t="shared" si="21"/>
        <v/>
      </c>
      <c r="BB39" s="32" t="str">
        <f t="shared" si="22"/>
        <v/>
      </c>
      <c r="BC39" s="32" t="str">
        <f>IF(AND($AS$9=A39,F39-A39&lt;=2,C39="VD",J39="DAUPHIN",K39=""),I39*Parametre!$E$7,IF(AND($AS$9-A39=1,F39-A39=2,C39="VD",J39="DAUPHIN",K39=""),I39*Parametre!$F$7,IF(AND($AS$9=A39,F39-A39&lt;=2,J39="DAUPHIN",OR(C39="F",C39="AF"),K39=""),I39*Parametre!$E$8,IF(AND($AS$9-A39=1,F39-A39=2,J39="DAUPHIN",OR(C39="F",C39="AF"),K39=""),I39*Parametre!$F$8,IF(AND($AS$9=A39,F39-A39&lt;=2,C39="VD",J39="LEGER",K39=""),I39*Parametre!$E$9,IF(AND($AS$9-A39=1,F39-A39=2,C39="VD",J39="LEGER",K39=""),I39*Parametre!$F$9,IF(AND($AS$9=A39,F39-A39&lt;=2,J39="LEGER",OR(C39="F",C39="AF"),K39=""),I39*Parametre!$E$10,IF(AND($AS$9-A39=1,F39-A39=2,J39="LEGER",OR(C39="F",C39="AF"),K39=""),I39*Parametre!$F$10,IF(AND($AS$9=A39,F39-A39&lt;=2,C39="VD",J39="DAUPHIN",K39="MILT_DAUPH"),I39*Parametre!$E$11,IF(AND($AS$9-A39=1,F39-A39=2,C39="VD",J39="DAUPHIN",K39="MILT_DAUPH"),I39*Parametre!$F$11,IF(AND($AS$9=A39,F39-A39&lt;=2,C39="VD",J39="LEGER",K39="MILIT_LH"),I39*Parametre!$E$13,"")))))))))))</f>
        <v/>
      </c>
      <c r="BD39" s="34"/>
      <c r="BE39" s="31" t="str">
        <f t="shared" si="23"/>
        <v/>
      </c>
      <c r="BF39" s="32" t="str">
        <f t="shared" si="24"/>
        <v/>
      </c>
      <c r="BG39" s="32" t="str">
        <f>IF(AND($AS$9=A39,F39-A39&lt;=2,C39="VD",J39="DAUPHIN",K39=""),I39*Parametre!$E$7,IF(AND($AS$9-A39=1,F39-A39=2,C39="VD",J39="DAUPHIN",K39=""),I39*Parametre!$F$7,IF(AND($AS$9=A39,F39-A39&lt;=2,J39="DAUPHIN",OR(C39="F",C39="AF"),K39=""),I39*Parametre!$E$8,IF(AND($AS$9-A39=1,F39-A39=2,J39="DAUPHIN",OR(C39="F",C39="AF"),K39=""),I39*Parametre!$F$8,IF(AND($AS$9=A39,F39-A39&lt;=2,C39="VD",J39="LEGER",K39=""),I39*Parametre!$E$9,IF(AND($AS$9-A39=1,F39-A39=2,C39="VD",J39="LEGER",K39=""),I39*Parametre!$F$9,IF(AND($AS$9=A39,F39-A39&lt;=2,J39="LEGER",OR(C39="F",C39="AF"),K39=""),I39*Parametre!$E$10,IF(AND($AS$9-A39=1,F39-A39=2,J39="LEGER",OR(C39="F",C39="AF"),K39=""),I39*Parametre!$F$10,IF(AND($AS$9=A39,F39-A39&lt;=2,C39="VD",J39="DAUPHIN",K39="MILT_DAUPH"),I39*Parametre!$E$11,IF(AND($AS$9-A39=1,F39-A39=2,C39="VD",J39="DAUPHIN",K39="MILT_DAUPH"),I39*Parametre!$F$11,IF(AND($AS$9=A39,F39-A39&lt;=2,C39="VD",J39="LEGER",K39="MILIT_LH"),I39*Parametre!$E$13,"")))))))))))</f>
        <v/>
      </c>
      <c r="BH39" s="34"/>
      <c r="BK39" s="44"/>
      <c r="BL39" s="5"/>
      <c r="BM39" s="11"/>
      <c r="BN39" s="44"/>
      <c r="BO39" s="5"/>
      <c r="BP39" s="11"/>
      <c r="BQ39" s="44"/>
      <c r="BR39" s="5"/>
      <c r="BS39" s="11"/>
    </row>
    <row r="40" spans="1:71" x14ac:dyDescent="0.25">
      <c r="A40" s="5"/>
      <c r="B40" s="5"/>
      <c r="C40" s="5"/>
      <c r="D40" s="5"/>
      <c r="E40" s="54" t="s">
        <v>10</v>
      </c>
      <c r="F40" s="5"/>
      <c r="G40" s="5"/>
      <c r="H40" s="14"/>
      <c r="I40" s="13">
        <f t="shared" si="0"/>
        <v>0</v>
      </c>
      <c r="J40" s="13"/>
      <c r="K40" s="26"/>
      <c r="L40" s="4"/>
      <c r="M40" s="31" t="str">
        <f t="shared" si="1"/>
        <v/>
      </c>
      <c r="N40" s="32" t="str">
        <f t="shared" si="2"/>
        <v/>
      </c>
      <c r="O40" s="32" t="str">
        <f>IF(AND($M$9=A40,F40-A40&lt;=2,C40="VD",J40="DAUPHIN",K40=""),I40*Parametre!$E$7,IF(AND($M$9-A40=1,F40-A40=2,C40="VD",J40="DAUPHIN",K40=""),I40*Parametre!$F$7,IF(AND($M$9=A40,F40-A40&lt;=2,J40="DAUPHIN",OR(C40="F",C40="AF"),K40=""),I40*Parametre!$E$8,IF(AND($M$9-A40=1,F40-A40=2,J40="DAUPHIN",OR(C40="F",C40="AF"),K40=""),I40*Parametre!$F$8,IF(AND($M$9=A40,F40-A40&lt;=2,C40="VD",J40="LEGER",K40=""),I40*Parametre!$E$9,IF(AND($M$9-A40=1,F40-A40=2,C40="VD",J40="LEGER",K40=""),I40*Parametre!$F$9,IF(AND($M$9=A40,F40-A40&lt;=2,J40="LEGER",OR(C40="F",C40="AF"),K40=""),I40*Parametre!$E$10,IF(AND($M$9-A40=1,F40-A40=2,J40="LEGER",OR(C40="F",C40="AF"),K40=""),I40*Parametre!$F$10,IF(AND($M$9=A40,F40-A40&lt;=2,C40="VD",J40="DAUPHIN",K40="MILT_DAUPH"),I40*Parametre!$E$11,IF(AND($M$9-A40=1,F40-A40=2,C40="VD",J40="DAUPHIN",K40="MILT_DAUPH"),I40*Parametre!$F$11,IF(AND($M$9=A40,F40-A40&lt;=2,C40="VD",J40="LEGER",K40="MILIT_LH"),I40*Parametre!$E$13,"")))))))))))</f>
        <v/>
      </c>
      <c r="P40" s="34"/>
      <c r="Q40" s="31" t="str">
        <f t="shared" si="3"/>
        <v/>
      </c>
      <c r="R40" s="32" t="str">
        <f t="shared" si="4"/>
        <v/>
      </c>
      <c r="S40" s="32" t="str">
        <f>IF(AND($M$9=A40,F40-A40&lt;=2,C40="VD",J40="DAUPHIN",K40=""),I40*Parametre!$E$7,IF(AND($M$9-A40=1,F40-A40=2,C40="VD",J40="DAUPHIN",K40=""),I40*Parametre!$F$7,IF(AND($M$9=A40,F40-A40&lt;=2,J40="DAUPHIN",OR(C40="F",C40="AF"),K40=""),I40*Parametre!$E$8,IF(AND($M$9-A40=1,F40-A40=2,J40="DAUPHIN",OR(C40="F",C40="AF"),K40=""),I40*Parametre!$F$8,IF(AND($M$9=A40,F40-A40&lt;=2,C40="VD",J40="LEGER",K40=""),I40*Parametre!$E$9,IF(AND($M$9-A40=1,F40-A40=2,C40="VD",J40="LEGER",K40=""),I40*Parametre!$F$9,IF(AND($M$9=A40,F40-A40&lt;=2,J40="LEGER",OR(C40="F",C40="AF"),K40=""),I40*Parametre!$E$10,IF(AND($M$9-A40=1,F40-A40=2,J40="LEGER",OR(C40="F",C40="AF"),K40=""),I40*Parametre!$F$10,IF(AND($M$9=A40,F40-A40&lt;=2,C40="VD",J40="DAUPHIN",K40="MILT_DAUPH"),I40*Parametre!$E$11,IF(AND($M$9-A40=1,F40-A40=2,C40="VD",J40="DAUPHIN",K40="MILT_DAUPH"),I40*Parametre!$F$11,IF(AND($M$9=A40,F40-A40&lt;=2,C40="VD",J40="LEGER",K40="MILIT_LH"),I40*Parametre!$E$13,"")))))))))))</f>
        <v/>
      </c>
      <c r="T40" s="34"/>
      <c r="U40" s="31" t="str">
        <f t="shared" si="5"/>
        <v/>
      </c>
      <c r="V40" s="32" t="str">
        <f t="shared" si="6"/>
        <v/>
      </c>
      <c r="W40" s="32" t="str">
        <f>IF(AND($M$9=A40,F40-A40&lt;=2,C40="VD",J40="DAUPHIN",K40=""),I40*Parametre!$E$7,IF(AND($M$9-A40=1,F40-A40=2,C40="VD",J40="DAUPHIN",K40=""),I40*Parametre!$F$7,IF(AND($M$9=A40,F40-A40&lt;=2,J40="DAUPHIN",OR(C40="F",C40="AF"),K40=""),I40*Parametre!$E$8,IF(AND($M$9-A40=1,F40-A40=2,J40="DAUPHIN",OR(C40="F",C40="AF"),K40=""),I40*Parametre!$F$8,IF(AND($M$9=A40,F40-A40&lt;=2,C40="VD",J40="LEGER",K40=""),I40*Parametre!$E$9,IF(AND($M$9-A40=1,F40-A40=2,C40="VD",J40="LEGER",K40=""),I40*Parametre!$F$9,IF(AND($M$9=A40,F40-A40&lt;=2,J40="LEGER",OR(C40="F",C40="AF"),K40=""),I40*Parametre!$E$10,IF(AND($M$9-A40=1,F40-A40=2,J40="LEGER",OR(C40="F",C40="AF"),K40=""),I40*Parametre!$F$10,IF(AND($M$9=A40,F40-A40&lt;=2,C40="VD",J40="DAUPHIN",K40="MILT_DAUPH"),I40*Parametre!$E$11,IF(AND($M$9-A40=1,F40-A40=2,C40="VD",J40="DAUPHIN",K40="MILT_DAUPH"),I40*Parametre!$F$11,IF(AND($M$9=A40,F40-A40&lt;=2,C40="VD",J40="LEGER",K40="MILIT_LH"),I40*Parametre!$E$13,"")))))))))))</f>
        <v/>
      </c>
      <c r="X40" s="34"/>
      <c r="Y40" s="31" t="str">
        <f t="shared" si="7"/>
        <v/>
      </c>
      <c r="Z40" s="32" t="str">
        <f t="shared" si="8"/>
        <v/>
      </c>
      <c r="AA40" s="32" t="str">
        <f>IF(AND($M$9=A40,F40-A40&lt;=2,C40="VD",J40="DAUPHIN",K40=""),I40*Parametre!$E$7,IF(AND($M$9-A40=1,F40-A40=2,C40="VD",J40="DAUPHIN",K40=""),I40*Parametre!$F$7,IF(AND($M$9=A40,F40-A40&lt;=2,J40="DAUPHIN",OR(C40="F",C40="AF"),K40=""),I40*Parametre!$E$8,IF(AND($M$9-A40=1,F40-A40=2,J40="DAUPHIN",OR(C40="F",C40="AF"),K40=""),I40*Parametre!$F$8,IF(AND($M$9=A40,F40-A40&lt;=2,C40="VD",J40="LEGER",K40=""),I40*Parametre!$E$9,IF(AND($M$9-A40=1,F40-A40=2,C40="VD",J40="LEGER",K40=""),I40*Parametre!$F$9,IF(AND($M$9=A40,F40-A40&lt;=2,J40="LEGER",OR(C40="F",C40="AF"),K40=""),I40*Parametre!$E$10,IF(AND($M$9-A40=1,F40-A40=2,J40="LEGER",OR(C40="F",C40="AF"),K40=""),I40*Parametre!$F$10,IF(AND($M$9=A40,F40-A40&lt;=2,C40="VD",J40="DAUPHIN",K40="MILT_DAUPH"),I40*Parametre!$E$11,IF(AND($M$9-A40=1,F40-A40=2,C40="VD",J40="DAUPHIN",K40="MILT_DAUPH"),I40*Parametre!$F$11,IF(AND($M$9=A40,F40-A40&lt;=2,C40="VD",J40="LEGER",K40="MILIT_LH"),I40*Parametre!$E$13,"")))))))))))</f>
        <v/>
      </c>
      <c r="AB40" s="34"/>
      <c r="AC40" s="31" t="str">
        <f t="shared" si="9"/>
        <v/>
      </c>
      <c r="AD40" s="32" t="str">
        <f t="shared" si="10"/>
        <v/>
      </c>
      <c r="AE40" s="32" t="str">
        <f>IF(AND($AC$9=A40,F40-A40&lt;=2,C40="VD",J40="DAUPHIN",K40=""),I40*Parametre!$E$7,IF(AND($AC$9-A40=1,F40-A40=2,C40="VD",J40="DAUPHIN",K40=""),I40*Parametre!$F$7,IF(AND($AC$9=A40,F40-A40&lt;=2,J40="DAUPHIN",OR(C40="F",C40="AF"),K40=""),I40*Parametre!$E$8,IF(AND($AC$9-A40=1,F40-A40=2,J40="DAUPHIN",OR(C40="F",C40="AF"),K40=""),I40*Parametre!$F$8,IF(AND($AC$9=A40,F40-A40&lt;=2,C40="VD",J40="LEGER",K40=""),I40*Parametre!$E$9,IF(AND($AC$9-A40=1,F40-A40=2,C40="VD",J40="LEGER",K40=""),I40*Parametre!$F$9,IF(AND($AC$9=A40,F40-A40&lt;=2,J40="LEGER",OR(C40="F",C40="AF"),K40=""),I40*Parametre!$E$10,IF(AND($AC$9-A40=1,F40-A40=2,J40="LEGER",OR(C40="F",C40="AF"),K40=""),I40*Parametre!$F$10,IF(AND($AC$9=A40,F40-A40&lt;=2,C40="VD",J40="DAUPHIN",K40="MILT_DAUPH"),I40*Parametre!$E$11,IF(AND($AC$9-A40=1,F40-A40=2,C40="VD",J40="DAUPHIN",K40="MILT_DAUPH"),I40*Parametre!$F$11,IF(AND($AC$9=A40,F40-A40&lt;=2,C40="VD",J40="LEGER",K40="MILIT_LH"),I40*Parametre!$E$13,"")))))))))))</f>
        <v/>
      </c>
      <c r="AF40" s="34"/>
      <c r="AG40" s="31" t="str">
        <f t="shared" si="11"/>
        <v/>
      </c>
      <c r="AH40" s="32" t="str">
        <f t="shared" si="12"/>
        <v/>
      </c>
      <c r="AI40" s="32" t="str">
        <f>IF(AND($AC$9=A40,F40-A40&lt;=2,C40="VD",J40="DAUPHIN",K40=""),I40*Parametre!$E$7,IF(AND($AC$9-A40=1,F40-A40=2,C40="VD",J40="DAUPHIN",K40=""),I40*Parametre!$F$7,IF(AND($AC$9=A40,F40-A40&lt;=2,J40="DAUPHIN",OR(C40="F",C40="AF"),K40=""),I40*Parametre!$E$8,IF(AND($AC$9-A40=1,F40-A40=2,J40="DAUPHIN",OR(C40="F",C40="AF"),K40=""),I40*Parametre!$F$8,IF(AND($AC$9=A40,F40-A40&lt;=2,C40="VD",J40="LEGER",K40=""),I40*Parametre!$E$9,IF(AND($AC$9-A40=1,F40-A40=2,C40="VD",J40="LEGER",K40=""),I40*Parametre!$F$9,IF(AND($AC$9=A40,F40-A40&lt;=2,J40="LEGER",OR(C40="F",C40="AF"),K40=""),I40*Parametre!$E$10,IF(AND($AC$9-A40=1,F40-A40=2,J40="LEGER",OR(C40="F",C40="AF"),K40=""),I40*Parametre!$F$10,IF(AND($AC$9=A40,F40-A40&lt;=2,C40="VD",J40="DAUPHIN",K40="MILT_DAUPH"),I40*Parametre!$E$11,IF(AND($AC$9-A40=1,F40-A40=2,C40="VD",J40="DAUPHIN",K40="MILT_DAUPH"),I40*Parametre!$F$11,IF(AND($AC$9=A40,F40-A40&lt;=2,C40="VD",J40="LEGER",K40="MILIT_LH"),I40*Parametre!$E$13,"")))))))))))</f>
        <v/>
      </c>
      <c r="AJ40" s="34"/>
      <c r="AK40" s="31" t="str">
        <f t="shared" si="13"/>
        <v/>
      </c>
      <c r="AL40" s="32" t="str">
        <f t="shared" si="14"/>
        <v/>
      </c>
      <c r="AM40" s="32" t="str">
        <f>IF(AND($AC$9=A40,F40-A40&lt;=2,C40="VD",J40="DAUPHIN",K40=""),I40*Parametre!$E$7,IF(AND($AC$9-A40=1,F40-A40=2,C40="VD",J40="DAUPHIN",K40=""),I40*Parametre!$F$7,IF(AND($AC$9=A40,F40-A40&lt;=2,J40="DAUPHIN",OR(C40="F",C40="AF"),K40=""),I40*Parametre!$E$8,IF(AND($AC$9-A40=1,F40-A40=2,J40="DAUPHIN",OR(C40="F",C40="AF"),K40=""),I40*Parametre!$F$8,IF(AND($AC$9=A40,F40-A40&lt;=2,C40="VD",J40="LEGER",K40=""),I40*Parametre!$E$9,IF(AND($AC$9-A40=1,F40-A40=2,C40="VD",J40="LEGER",K40=""),I40*Parametre!$F$9,IF(AND($AC$9=A40,F40-A40&lt;=2,J40="LEGER",OR(C40="F",C40="AF"),K40=""),I40*Parametre!$E$10,IF(AND($AC$9-A40=1,F40-A40=2,J40="LEGER",OR(C40="F",C40="AF"),K40=""),I40*Parametre!$F$10,IF(AND($AC$9=A40,F40-A40&lt;=2,C40="VD",J40="DAUPHIN",K40="MILT_DAUPH"),I40*Parametre!$E$11,IF(AND($AC$9-A40=1,F40-A40=2,C40="VD",J40="DAUPHIN",K40="MILT_DAUPH"),I40*Parametre!$F$11,IF(AND($AC$9=A40,F40-A40&lt;=2,C40="VD",J40="LEGER",K40="MILIT_LH"),I40*Parametre!$E$13,"")))))))))))</f>
        <v/>
      </c>
      <c r="AN40" s="34"/>
      <c r="AO40" s="31" t="str">
        <f t="shared" si="15"/>
        <v/>
      </c>
      <c r="AP40" s="32" t="str">
        <f t="shared" si="16"/>
        <v/>
      </c>
      <c r="AQ40" s="32" t="str">
        <f>IF(AND($AC$9=A40,F40-A40&lt;=2,C40="VD",J40="DAUPHIN",K40=""),I40*Parametre!$E$7,IF(AND($AC$9-A40=1,F40-A40=2,C40="VD",J40="DAUPHIN",K40=""),I40*Parametre!$F$7,IF(AND($AC$9=A40,F40-A40&lt;=2,J40="DAUPHIN",OR(C40="F",C40="AF"),K40=""),I40*Parametre!$E$8,IF(AND($AC$9-A40=1,F40-A40=2,J40="DAUPHIN",OR(C40="F",C40="AF"),K40=""),I40*Parametre!$F$8,IF(AND($AC$9=A40,F40-A40&lt;=2,C40="VD",J40="LEGER",K40=""),I40*Parametre!$E$9,IF(AND($AC$9-A40=1,F40-A40=2,C40="VD",J40="LEGER",K40=""),I40*Parametre!$F$9,IF(AND($AC$9=A40,F40-A40&lt;=2,J40="LEGER",OR(C40="F",C40="AF"),K40=""),I40*Parametre!$E$10,IF(AND($AC$9-A40=1,F40-A40=2,J40="LEGER",OR(C40="F",C40="AF"),K40=""),I40*Parametre!$F$10,IF(AND($AC$9=A40,F40-A40&lt;=2,C40="VD",J40="DAUPHIN",K40="MILT_DAUPH"),I40*Parametre!$E$11,IF(AND($AC$9-A40=1,F40-A40=2,C40="VD",J40="DAUPHIN",K40="MILT_DAUPH"),I40*Parametre!$F$11,IF(AND($AC$9=A40,F40-A40&lt;=2,C40="VD",J40="LEGER",K40="MILIT_LH"),I40*Parametre!$E$13,"")))))))))))</f>
        <v/>
      </c>
      <c r="AR40" s="34"/>
      <c r="AS40" s="31" t="str">
        <f t="shared" si="17"/>
        <v/>
      </c>
      <c r="AT40" s="32" t="str">
        <f t="shared" si="18"/>
        <v/>
      </c>
      <c r="AU40" s="32" t="str">
        <f>IF(AND($AS$9=A40,F40-A40&lt;=2,C40="VD",J40="DAUPHIN",K40=""),I40*Parametre!$E$7,IF(AND($AS$9-A40=1,F40-A40=2,C40="VD",J40="DAUPHIN",K40=""),I40*Parametre!$F$7,IF(AND($AS$9=A40,F40-A40&lt;=2,J40="DAUPHIN",OR(C40="F",C40="AF"),K40=""),I40*Parametre!$E$8,IF(AND($AS$9-A40=1,F40-A40=2,J40="DAUPHIN",OR(C40="F",C40="AF"),K40=""),I40*Parametre!$F$8,IF(AND($AS$9=A40,F40-A40&lt;=2,C40="VD",J40="LEGER",K40=""),I40*Parametre!$E$9,IF(AND($AS$9-A40=1,F40-A40=2,C40="VD",J40="LEGER",K40=""),I40*Parametre!$F$9,IF(AND($AS$9=A40,F40-A40&lt;=2,J40="LEGER",OR(C40="F",C40="AF"),K40=""),I40*Parametre!$E$10,IF(AND($AS$9-A40=1,F40-A40=2,J40="LEGER",OR(C40="F",C40="AF"),K40=""),I40*Parametre!$F$10,IF(AND($AS$9=A40,F40-A40&lt;=2,C40="VD",J40="DAUPHIN",K40="MILT_DAUPH"),I40*Parametre!$E$11,IF(AND($AS$9-A40=1,F40-A40=2,C40="VD",J40="DAUPHIN",K40="MILT_DAUPH"),I40*Parametre!$F$11,IF(AND($AS$9=A40,F40-A40&lt;=2,C40="VD",J40="LEGER",K40="MILIT_LH"),I40*Parametre!$E$13,"")))))))))))</f>
        <v/>
      </c>
      <c r="AV40" s="34"/>
      <c r="AW40" s="31" t="str">
        <f t="shared" si="19"/>
        <v/>
      </c>
      <c r="AX40" s="32" t="str">
        <f t="shared" si="20"/>
        <v/>
      </c>
      <c r="AY40" s="32" t="str">
        <f>IF(AND($AS$9=A40,F40-A40&lt;=2,C40="VD",J40="DAUPHIN",K40=""),I40*Parametre!$E$7,IF(AND($AS$9-A40=1,F40-A40=2,C40="VD",J40="DAUPHIN",K40=""),I40*Parametre!$F$7,IF(AND($AS$9=A40,F40-A40&lt;=2,J40="DAUPHIN",OR(C40="F",C40="AF"),K40=""),I40*Parametre!$E$8,IF(AND($AS$9-A40=1,F40-A40=2,J40="DAUPHIN",OR(C40="F",C40="AF"),K40=""),I40*Parametre!$F$8,IF(AND($AS$9=A40,F40-A40&lt;=2,C40="VD",J40="LEGER",K40=""),I40*Parametre!$E$9,IF(AND($AS$9-A40=1,F40-A40=2,C40="VD",J40="LEGER",K40=""),I40*Parametre!$F$9,IF(AND($AS$9=A40,F40-A40&lt;=2,J40="LEGER",OR(C40="F",C40="AF"),K40=""),I40*Parametre!$E$10,IF(AND($AS$9-A40=1,F40-A40=2,J40="LEGER",OR(C40="F",C40="AF"),K40=""),I40*Parametre!$F$10,IF(AND($AS$9=A40,F40-A40&lt;=2,C40="VD",J40="DAUPHIN",K40="MILT_DAUPH"),I40*Parametre!$E$11,IF(AND($AS$9-A40=1,F40-A40=2,C40="VD",J40="DAUPHIN",K40="MILT_DAUPH"),I40*Parametre!$F$11,IF(AND($AS$9=A40,F40-A40&lt;=2,C40="VD",J40="LEGER",K40="MILIT_LH"),I40*Parametre!$E$13,"")))))))))))</f>
        <v/>
      </c>
      <c r="AZ40" s="34"/>
      <c r="BA40" s="31" t="str">
        <f t="shared" si="21"/>
        <v/>
      </c>
      <c r="BB40" s="32" t="str">
        <f t="shared" si="22"/>
        <v/>
      </c>
      <c r="BC40" s="32" t="str">
        <f>IF(AND($AS$9=A40,F40-A40&lt;=2,C40="VD",J40="DAUPHIN",K40=""),I40*Parametre!$E$7,IF(AND($AS$9-A40=1,F40-A40=2,C40="VD",J40="DAUPHIN",K40=""),I40*Parametre!$F$7,IF(AND($AS$9=A40,F40-A40&lt;=2,J40="DAUPHIN",OR(C40="F",C40="AF"),K40=""),I40*Parametre!$E$8,IF(AND($AS$9-A40=1,F40-A40=2,J40="DAUPHIN",OR(C40="F",C40="AF"),K40=""),I40*Parametre!$F$8,IF(AND($AS$9=A40,F40-A40&lt;=2,C40="VD",J40="LEGER",K40=""),I40*Parametre!$E$9,IF(AND($AS$9-A40=1,F40-A40=2,C40="VD",J40="LEGER",K40=""),I40*Parametre!$F$9,IF(AND($AS$9=A40,F40-A40&lt;=2,J40="LEGER",OR(C40="F",C40="AF"),K40=""),I40*Parametre!$E$10,IF(AND($AS$9-A40=1,F40-A40=2,J40="LEGER",OR(C40="F",C40="AF"),K40=""),I40*Parametre!$F$10,IF(AND($AS$9=A40,F40-A40&lt;=2,C40="VD",J40="DAUPHIN",K40="MILT_DAUPH"),I40*Parametre!$E$11,IF(AND($AS$9-A40=1,F40-A40=2,C40="VD",J40="DAUPHIN",K40="MILT_DAUPH"),I40*Parametre!$F$11,IF(AND($AS$9=A40,F40-A40&lt;=2,C40="VD",J40="LEGER",K40="MILIT_LH"),I40*Parametre!$E$13,"")))))))))))</f>
        <v/>
      </c>
      <c r="BD40" s="34"/>
      <c r="BE40" s="31" t="str">
        <f t="shared" si="23"/>
        <v/>
      </c>
      <c r="BF40" s="32" t="str">
        <f t="shared" si="24"/>
        <v/>
      </c>
      <c r="BG40" s="32" t="str">
        <f>IF(AND($AS$9=A40,F40-A40&lt;=2,C40="VD",J40="DAUPHIN",K40=""),I40*Parametre!$E$7,IF(AND($AS$9-A40=1,F40-A40=2,C40="VD",J40="DAUPHIN",K40=""),I40*Parametre!$F$7,IF(AND($AS$9=A40,F40-A40&lt;=2,J40="DAUPHIN",OR(C40="F",C40="AF"),K40=""),I40*Parametre!$E$8,IF(AND($AS$9-A40=1,F40-A40=2,J40="DAUPHIN",OR(C40="F",C40="AF"),K40=""),I40*Parametre!$F$8,IF(AND($AS$9=A40,F40-A40&lt;=2,C40="VD",J40="LEGER",K40=""),I40*Parametre!$E$9,IF(AND($AS$9-A40=1,F40-A40=2,C40="VD",J40="LEGER",K40=""),I40*Parametre!$F$9,IF(AND($AS$9=A40,F40-A40&lt;=2,J40="LEGER",OR(C40="F",C40="AF"),K40=""),I40*Parametre!$E$10,IF(AND($AS$9-A40=1,F40-A40=2,J40="LEGER",OR(C40="F",C40="AF"),K40=""),I40*Parametre!$F$10,IF(AND($AS$9=A40,F40-A40&lt;=2,C40="VD",J40="DAUPHIN",K40="MILT_DAUPH"),I40*Parametre!$E$11,IF(AND($AS$9-A40=1,F40-A40=2,C40="VD",J40="DAUPHIN",K40="MILT_DAUPH"),I40*Parametre!$F$11,IF(AND($AS$9=A40,F40-A40&lt;=2,C40="VD",J40="LEGER",K40="MILIT_LH"),I40*Parametre!$E$13,"")))))))))))</f>
        <v/>
      </c>
      <c r="BH40" s="34"/>
      <c r="BK40" s="44"/>
      <c r="BL40" s="5"/>
      <c r="BM40" s="11"/>
      <c r="BN40" s="44"/>
      <c r="BO40" s="5"/>
      <c r="BP40" s="11"/>
      <c r="BQ40" s="44"/>
      <c r="BR40" s="5"/>
      <c r="BS40" s="11"/>
    </row>
    <row r="41" spans="1:71" x14ac:dyDescent="0.25">
      <c r="A41" s="5"/>
      <c r="B41" s="5"/>
      <c r="C41" s="5"/>
      <c r="D41" s="5"/>
      <c r="E41" s="54" t="s">
        <v>10</v>
      </c>
      <c r="F41" s="5"/>
      <c r="G41" s="5"/>
      <c r="H41" s="14"/>
      <c r="I41" s="13">
        <f t="shared" si="0"/>
        <v>0</v>
      </c>
      <c r="J41" s="13"/>
      <c r="K41" s="26"/>
      <c r="L41" s="4"/>
      <c r="M41" s="31" t="str">
        <f t="shared" si="1"/>
        <v/>
      </c>
      <c r="N41" s="32" t="str">
        <f t="shared" si="2"/>
        <v/>
      </c>
      <c r="O41" s="32" t="str">
        <f>IF(AND($M$9=A41,F41-A41&lt;=2,C41="VD",J41="DAUPHIN",K41=""),I41*Parametre!$E$7,IF(AND($M$9-A41=1,F41-A41=2,C41="VD",J41="DAUPHIN",K41=""),I41*Parametre!$F$7,IF(AND($M$9=A41,F41-A41&lt;=2,J41="DAUPHIN",OR(C41="F",C41="AF"),K41=""),I41*Parametre!$E$8,IF(AND($M$9-A41=1,F41-A41=2,J41="DAUPHIN",OR(C41="F",C41="AF"),K41=""),I41*Parametre!$F$8,IF(AND($M$9=A41,F41-A41&lt;=2,C41="VD",J41="LEGER",K41=""),I41*Parametre!$E$9,IF(AND($M$9-A41=1,F41-A41=2,C41="VD",J41="LEGER",K41=""),I41*Parametre!$F$9,IF(AND($M$9=A41,F41-A41&lt;=2,J41="LEGER",OR(C41="F",C41="AF"),K41=""),I41*Parametre!$E$10,IF(AND($M$9-A41=1,F41-A41=2,J41="LEGER",OR(C41="F",C41="AF"),K41=""),I41*Parametre!$F$10,IF(AND($M$9=A41,F41-A41&lt;=2,C41="VD",J41="DAUPHIN",K41="MILT_DAUPH"),I41*Parametre!$E$11,IF(AND($M$9-A41=1,F41-A41=2,C41="VD",J41="DAUPHIN",K41="MILT_DAUPH"),I41*Parametre!$F$11,IF(AND($M$9=A41,F41-A41&lt;=2,C41="VD",J41="LEGER",K41="MILIT_LH"),I41*Parametre!$E$13,"")))))))))))</f>
        <v/>
      </c>
      <c r="P41" s="34"/>
      <c r="Q41" s="31" t="str">
        <f t="shared" si="3"/>
        <v/>
      </c>
      <c r="R41" s="32" t="str">
        <f t="shared" si="4"/>
        <v/>
      </c>
      <c r="S41" s="32" t="str">
        <f>IF(AND($M$9=A41,F41-A41&lt;=2,C41="VD",J41="DAUPHIN",K41=""),I41*Parametre!$E$7,IF(AND($M$9-A41=1,F41-A41=2,C41="VD",J41="DAUPHIN",K41=""),I41*Parametre!$F$7,IF(AND($M$9=A41,F41-A41&lt;=2,J41="DAUPHIN",OR(C41="F",C41="AF"),K41=""),I41*Parametre!$E$8,IF(AND($M$9-A41=1,F41-A41=2,J41="DAUPHIN",OR(C41="F",C41="AF"),K41=""),I41*Parametre!$F$8,IF(AND($M$9=A41,F41-A41&lt;=2,C41="VD",J41="LEGER",K41=""),I41*Parametre!$E$9,IF(AND($M$9-A41=1,F41-A41=2,C41="VD",J41="LEGER",K41=""),I41*Parametre!$F$9,IF(AND($M$9=A41,F41-A41&lt;=2,J41="LEGER",OR(C41="F",C41="AF"),K41=""),I41*Parametre!$E$10,IF(AND($M$9-A41=1,F41-A41=2,J41="LEGER",OR(C41="F",C41="AF"),K41=""),I41*Parametre!$F$10,IF(AND($M$9=A41,F41-A41&lt;=2,C41="VD",J41="DAUPHIN",K41="MILT_DAUPH"),I41*Parametre!$E$11,IF(AND($M$9-A41=1,F41-A41=2,C41="VD",J41="DAUPHIN",K41="MILT_DAUPH"),I41*Parametre!$F$11,IF(AND($M$9=A41,F41-A41&lt;=2,C41="VD",J41="LEGER",K41="MILIT_LH"),I41*Parametre!$E$13,"")))))))))))</f>
        <v/>
      </c>
      <c r="T41" s="34"/>
      <c r="U41" s="31" t="str">
        <f t="shared" si="5"/>
        <v/>
      </c>
      <c r="V41" s="32" t="str">
        <f t="shared" si="6"/>
        <v/>
      </c>
      <c r="W41" s="32" t="str">
        <f>IF(AND($M$9=A41,F41-A41&lt;=2,C41="VD",J41="DAUPHIN",K41=""),I41*Parametre!$E$7,IF(AND($M$9-A41=1,F41-A41=2,C41="VD",J41="DAUPHIN",K41=""),I41*Parametre!$F$7,IF(AND($M$9=A41,F41-A41&lt;=2,J41="DAUPHIN",OR(C41="F",C41="AF"),K41=""),I41*Parametre!$E$8,IF(AND($M$9-A41=1,F41-A41=2,J41="DAUPHIN",OR(C41="F",C41="AF"),K41=""),I41*Parametre!$F$8,IF(AND($M$9=A41,F41-A41&lt;=2,C41="VD",J41="LEGER",K41=""),I41*Parametre!$E$9,IF(AND($M$9-A41=1,F41-A41=2,C41="VD",J41="LEGER",K41=""),I41*Parametre!$F$9,IF(AND($M$9=A41,F41-A41&lt;=2,J41="LEGER",OR(C41="F",C41="AF"),K41=""),I41*Parametre!$E$10,IF(AND($M$9-A41=1,F41-A41=2,J41="LEGER",OR(C41="F",C41="AF"),K41=""),I41*Parametre!$F$10,IF(AND($M$9=A41,F41-A41&lt;=2,C41="VD",J41="DAUPHIN",K41="MILT_DAUPH"),I41*Parametre!$E$11,IF(AND($M$9-A41=1,F41-A41=2,C41="VD",J41="DAUPHIN",K41="MILT_DAUPH"),I41*Parametre!$F$11,IF(AND($M$9=A41,F41-A41&lt;=2,C41="VD",J41="LEGER",K41="MILIT_LH"),I41*Parametre!$E$13,"")))))))))))</f>
        <v/>
      </c>
      <c r="X41" s="34"/>
      <c r="Y41" s="31" t="str">
        <f t="shared" si="7"/>
        <v/>
      </c>
      <c r="Z41" s="32" t="str">
        <f t="shared" si="8"/>
        <v/>
      </c>
      <c r="AA41" s="32" t="str">
        <f>IF(AND($M$9=A41,F41-A41&lt;=2,C41="VD",J41="DAUPHIN",K41=""),I41*Parametre!$E$7,IF(AND($M$9-A41=1,F41-A41=2,C41="VD",J41="DAUPHIN",K41=""),I41*Parametre!$F$7,IF(AND($M$9=A41,F41-A41&lt;=2,J41="DAUPHIN",OR(C41="F",C41="AF"),K41=""),I41*Parametre!$E$8,IF(AND($M$9-A41=1,F41-A41=2,J41="DAUPHIN",OR(C41="F",C41="AF"),K41=""),I41*Parametre!$F$8,IF(AND($M$9=A41,F41-A41&lt;=2,C41="VD",J41="LEGER",K41=""),I41*Parametre!$E$9,IF(AND($M$9-A41=1,F41-A41=2,C41="VD",J41="LEGER",K41=""),I41*Parametre!$F$9,IF(AND($M$9=A41,F41-A41&lt;=2,J41="LEGER",OR(C41="F",C41="AF"),K41=""),I41*Parametre!$E$10,IF(AND($M$9-A41=1,F41-A41=2,J41="LEGER",OR(C41="F",C41="AF"),K41=""),I41*Parametre!$F$10,IF(AND($M$9=A41,F41-A41&lt;=2,C41="VD",J41="DAUPHIN",K41="MILT_DAUPH"),I41*Parametre!$E$11,IF(AND($M$9-A41=1,F41-A41=2,C41="VD",J41="DAUPHIN",K41="MILT_DAUPH"),I41*Parametre!$F$11,IF(AND($M$9=A41,F41-A41&lt;=2,C41="VD",J41="LEGER",K41="MILIT_LH"),I41*Parametre!$E$13,"")))))))))))</f>
        <v/>
      </c>
      <c r="AB41" s="34"/>
      <c r="AC41" s="31" t="str">
        <f t="shared" si="9"/>
        <v/>
      </c>
      <c r="AD41" s="32" t="str">
        <f t="shared" si="10"/>
        <v/>
      </c>
      <c r="AE41" s="32" t="str">
        <f>IF(AND($AC$9=A41,F41-A41&lt;=2,C41="VD",J41="DAUPHIN",K41=""),I41*Parametre!$E$7,IF(AND($AC$9-A41=1,F41-A41=2,C41="VD",J41="DAUPHIN",K41=""),I41*Parametre!$F$7,IF(AND($AC$9=A41,F41-A41&lt;=2,J41="DAUPHIN",OR(C41="F",C41="AF"),K41=""),I41*Parametre!$E$8,IF(AND($AC$9-A41=1,F41-A41=2,J41="DAUPHIN",OR(C41="F",C41="AF"),K41=""),I41*Parametre!$F$8,IF(AND($AC$9=A41,F41-A41&lt;=2,C41="VD",J41="LEGER",K41=""),I41*Parametre!$E$9,IF(AND($AC$9-A41=1,F41-A41=2,C41="VD",J41="LEGER",K41=""),I41*Parametre!$F$9,IF(AND($AC$9=A41,F41-A41&lt;=2,J41="LEGER",OR(C41="F",C41="AF"),K41=""),I41*Parametre!$E$10,IF(AND($AC$9-A41=1,F41-A41=2,J41="LEGER",OR(C41="F",C41="AF"),K41=""),I41*Parametre!$F$10,IF(AND($AC$9=A41,F41-A41&lt;=2,C41="VD",J41="DAUPHIN",K41="MILT_DAUPH"),I41*Parametre!$E$11,IF(AND($AC$9-A41=1,F41-A41=2,C41="VD",J41="DAUPHIN",K41="MILT_DAUPH"),I41*Parametre!$F$11,IF(AND($AC$9=A41,F41-A41&lt;=2,C41="VD",J41="LEGER",K41="MILIT_LH"),I41*Parametre!$E$13,"")))))))))))</f>
        <v/>
      </c>
      <c r="AF41" s="34"/>
      <c r="AG41" s="31" t="str">
        <f t="shared" si="11"/>
        <v/>
      </c>
      <c r="AH41" s="32" t="str">
        <f t="shared" si="12"/>
        <v/>
      </c>
      <c r="AI41" s="32" t="str">
        <f>IF(AND($AC$9=A41,F41-A41&lt;=2,C41="VD",J41="DAUPHIN",K41=""),I41*Parametre!$E$7,IF(AND($AC$9-A41=1,F41-A41=2,C41="VD",J41="DAUPHIN",K41=""),I41*Parametre!$F$7,IF(AND($AC$9=A41,F41-A41&lt;=2,J41="DAUPHIN",OR(C41="F",C41="AF"),K41=""),I41*Parametre!$E$8,IF(AND($AC$9-A41=1,F41-A41=2,J41="DAUPHIN",OR(C41="F",C41="AF"),K41=""),I41*Parametre!$F$8,IF(AND($AC$9=A41,F41-A41&lt;=2,C41="VD",J41="LEGER",K41=""),I41*Parametre!$E$9,IF(AND($AC$9-A41=1,F41-A41=2,C41="VD",J41="LEGER",K41=""),I41*Parametre!$F$9,IF(AND($AC$9=A41,F41-A41&lt;=2,J41="LEGER",OR(C41="F",C41="AF"),K41=""),I41*Parametre!$E$10,IF(AND($AC$9-A41=1,F41-A41=2,J41="LEGER",OR(C41="F",C41="AF"),K41=""),I41*Parametre!$F$10,IF(AND($AC$9=A41,F41-A41&lt;=2,C41="VD",J41="DAUPHIN",K41="MILT_DAUPH"),I41*Parametre!$E$11,IF(AND($AC$9-A41=1,F41-A41=2,C41="VD",J41="DAUPHIN",K41="MILT_DAUPH"),I41*Parametre!$F$11,IF(AND($AC$9=A41,F41-A41&lt;=2,C41="VD",J41="LEGER",K41="MILIT_LH"),I41*Parametre!$E$13,"")))))))))))</f>
        <v/>
      </c>
      <c r="AJ41" s="34"/>
      <c r="AK41" s="31" t="str">
        <f t="shared" si="13"/>
        <v/>
      </c>
      <c r="AL41" s="32" t="str">
        <f t="shared" si="14"/>
        <v/>
      </c>
      <c r="AM41" s="32" t="str">
        <f>IF(AND($AC$9=A41,F41-A41&lt;=2,C41="VD",J41="DAUPHIN",K41=""),I41*Parametre!$E$7,IF(AND($AC$9-A41=1,F41-A41=2,C41="VD",J41="DAUPHIN",K41=""),I41*Parametre!$F$7,IF(AND($AC$9=A41,F41-A41&lt;=2,J41="DAUPHIN",OR(C41="F",C41="AF"),K41=""),I41*Parametre!$E$8,IF(AND($AC$9-A41=1,F41-A41=2,J41="DAUPHIN",OR(C41="F",C41="AF"),K41=""),I41*Parametre!$F$8,IF(AND($AC$9=A41,F41-A41&lt;=2,C41="VD",J41="LEGER",K41=""),I41*Parametre!$E$9,IF(AND($AC$9-A41=1,F41-A41=2,C41="VD",J41="LEGER",K41=""),I41*Parametre!$F$9,IF(AND($AC$9=A41,F41-A41&lt;=2,J41="LEGER",OR(C41="F",C41="AF"),K41=""),I41*Parametre!$E$10,IF(AND($AC$9-A41=1,F41-A41=2,J41="LEGER",OR(C41="F",C41="AF"),K41=""),I41*Parametre!$F$10,IF(AND($AC$9=A41,F41-A41&lt;=2,C41="VD",J41="DAUPHIN",K41="MILT_DAUPH"),I41*Parametre!$E$11,IF(AND($AC$9-A41=1,F41-A41=2,C41="VD",J41="DAUPHIN",K41="MILT_DAUPH"),I41*Parametre!$F$11,IF(AND($AC$9=A41,F41-A41&lt;=2,C41="VD",J41="LEGER",K41="MILIT_LH"),I41*Parametre!$E$13,"")))))))))))</f>
        <v/>
      </c>
      <c r="AN41" s="34"/>
      <c r="AO41" s="31" t="str">
        <f t="shared" si="15"/>
        <v/>
      </c>
      <c r="AP41" s="32" t="str">
        <f t="shared" si="16"/>
        <v/>
      </c>
      <c r="AQ41" s="32" t="str">
        <f>IF(AND($AC$9=A41,F41-A41&lt;=2,C41="VD",J41="DAUPHIN",K41=""),I41*Parametre!$E$7,IF(AND($AC$9-A41=1,F41-A41=2,C41="VD",J41="DAUPHIN",K41=""),I41*Parametre!$F$7,IF(AND($AC$9=A41,F41-A41&lt;=2,J41="DAUPHIN",OR(C41="F",C41="AF"),K41=""),I41*Parametre!$E$8,IF(AND($AC$9-A41=1,F41-A41=2,J41="DAUPHIN",OR(C41="F",C41="AF"),K41=""),I41*Parametre!$F$8,IF(AND($AC$9=A41,F41-A41&lt;=2,C41="VD",J41="LEGER",K41=""),I41*Parametre!$E$9,IF(AND($AC$9-A41=1,F41-A41=2,C41="VD",J41="LEGER",K41=""),I41*Parametre!$F$9,IF(AND($AC$9=A41,F41-A41&lt;=2,J41="LEGER",OR(C41="F",C41="AF"),K41=""),I41*Parametre!$E$10,IF(AND($AC$9-A41=1,F41-A41=2,J41="LEGER",OR(C41="F",C41="AF"),K41=""),I41*Parametre!$F$10,IF(AND($AC$9=A41,F41-A41&lt;=2,C41="VD",J41="DAUPHIN",K41="MILT_DAUPH"),I41*Parametre!$E$11,IF(AND($AC$9-A41=1,F41-A41=2,C41="VD",J41="DAUPHIN",K41="MILT_DAUPH"),I41*Parametre!$F$11,IF(AND($AC$9=A41,F41-A41&lt;=2,C41="VD",J41="LEGER",K41="MILIT_LH"),I41*Parametre!$E$13,"")))))))))))</f>
        <v/>
      </c>
      <c r="AR41" s="34"/>
      <c r="AS41" s="31" t="str">
        <f t="shared" si="17"/>
        <v/>
      </c>
      <c r="AT41" s="32" t="str">
        <f t="shared" si="18"/>
        <v/>
      </c>
      <c r="AU41" s="32" t="str">
        <f>IF(AND($AS$9=A41,F41-A41&lt;=2,C41="VD",J41="DAUPHIN",K41=""),I41*Parametre!$E$7,IF(AND($AS$9-A41=1,F41-A41=2,C41="VD",J41="DAUPHIN",K41=""),I41*Parametre!$F$7,IF(AND($AS$9=A41,F41-A41&lt;=2,J41="DAUPHIN",OR(C41="F",C41="AF"),K41=""),I41*Parametre!$E$8,IF(AND($AS$9-A41=1,F41-A41=2,J41="DAUPHIN",OR(C41="F",C41="AF"),K41=""),I41*Parametre!$F$8,IF(AND($AS$9=A41,F41-A41&lt;=2,C41="VD",J41="LEGER",K41=""),I41*Parametre!$E$9,IF(AND($AS$9-A41=1,F41-A41=2,C41="VD",J41="LEGER",K41=""),I41*Parametre!$F$9,IF(AND($AS$9=A41,F41-A41&lt;=2,J41="LEGER",OR(C41="F",C41="AF"),K41=""),I41*Parametre!$E$10,IF(AND($AS$9-A41=1,F41-A41=2,J41="LEGER",OR(C41="F",C41="AF"),K41=""),I41*Parametre!$F$10,IF(AND($AS$9=A41,F41-A41&lt;=2,C41="VD",J41="DAUPHIN",K41="MILT_DAUPH"),I41*Parametre!$E$11,IF(AND($AS$9-A41=1,F41-A41=2,C41="VD",J41="DAUPHIN",K41="MILT_DAUPH"),I41*Parametre!$F$11,IF(AND($AS$9=A41,F41-A41&lt;=2,C41="VD",J41="LEGER",K41="MILIT_LH"),I41*Parametre!$E$13,"")))))))))))</f>
        <v/>
      </c>
      <c r="AV41" s="34"/>
      <c r="AW41" s="31" t="str">
        <f t="shared" si="19"/>
        <v/>
      </c>
      <c r="AX41" s="32" t="str">
        <f t="shared" si="20"/>
        <v/>
      </c>
      <c r="AY41" s="32" t="str">
        <f>IF(AND($AS$9=A41,F41-A41&lt;=2,C41="VD",J41="DAUPHIN",K41=""),I41*Parametre!$E$7,IF(AND($AS$9-A41=1,F41-A41=2,C41="VD",J41="DAUPHIN",K41=""),I41*Parametre!$F$7,IF(AND($AS$9=A41,F41-A41&lt;=2,J41="DAUPHIN",OR(C41="F",C41="AF"),K41=""),I41*Parametre!$E$8,IF(AND($AS$9-A41=1,F41-A41=2,J41="DAUPHIN",OR(C41="F",C41="AF"),K41=""),I41*Parametre!$F$8,IF(AND($AS$9=A41,F41-A41&lt;=2,C41="VD",J41="LEGER",K41=""),I41*Parametre!$E$9,IF(AND($AS$9-A41=1,F41-A41=2,C41="VD",J41="LEGER",K41=""),I41*Parametre!$F$9,IF(AND($AS$9=A41,F41-A41&lt;=2,J41="LEGER",OR(C41="F",C41="AF"),K41=""),I41*Parametre!$E$10,IF(AND($AS$9-A41=1,F41-A41=2,J41="LEGER",OR(C41="F",C41="AF"),K41=""),I41*Parametre!$F$10,IF(AND($AS$9=A41,F41-A41&lt;=2,C41="VD",J41="DAUPHIN",K41="MILT_DAUPH"),I41*Parametre!$E$11,IF(AND($AS$9-A41=1,F41-A41=2,C41="VD",J41="DAUPHIN",K41="MILT_DAUPH"),I41*Parametre!$F$11,IF(AND($AS$9=A41,F41-A41&lt;=2,C41="VD",J41="LEGER",K41="MILIT_LH"),I41*Parametre!$E$13,"")))))))))))</f>
        <v/>
      </c>
      <c r="AZ41" s="34"/>
      <c r="BA41" s="31" t="str">
        <f t="shared" si="21"/>
        <v/>
      </c>
      <c r="BB41" s="32" t="str">
        <f t="shared" si="22"/>
        <v/>
      </c>
      <c r="BC41" s="32" t="str">
        <f>IF(AND($AS$9=A41,F41-A41&lt;=2,C41="VD",J41="DAUPHIN",K41=""),I41*Parametre!$E$7,IF(AND($AS$9-A41=1,F41-A41=2,C41="VD",J41="DAUPHIN",K41=""),I41*Parametre!$F$7,IF(AND($AS$9=A41,F41-A41&lt;=2,J41="DAUPHIN",OR(C41="F",C41="AF"),K41=""),I41*Parametre!$E$8,IF(AND($AS$9-A41=1,F41-A41=2,J41="DAUPHIN",OR(C41="F",C41="AF"),K41=""),I41*Parametre!$F$8,IF(AND($AS$9=A41,F41-A41&lt;=2,C41="VD",J41="LEGER",K41=""),I41*Parametre!$E$9,IF(AND($AS$9-A41=1,F41-A41=2,C41="VD",J41="LEGER",K41=""),I41*Parametre!$F$9,IF(AND($AS$9=A41,F41-A41&lt;=2,J41="LEGER",OR(C41="F",C41="AF"),K41=""),I41*Parametre!$E$10,IF(AND($AS$9-A41=1,F41-A41=2,J41="LEGER",OR(C41="F",C41="AF"),K41=""),I41*Parametre!$F$10,IF(AND($AS$9=A41,F41-A41&lt;=2,C41="VD",J41="DAUPHIN",K41="MILT_DAUPH"),I41*Parametre!$E$11,IF(AND($AS$9-A41=1,F41-A41=2,C41="VD",J41="DAUPHIN",K41="MILT_DAUPH"),I41*Parametre!$F$11,IF(AND($AS$9=A41,F41-A41&lt;=2,C41="VD",J41="LEGER",K41="MILIT_LH"),I41*Parametre!$E$13,"")))))))))))</f>
        <v/>
      </c>
      <c r="BD41" s="34"/>
      <c r="BE41" s="31" t="str">
        <f t="shared" si="23"/>
        <v/>
      </c>
      <c r="BF41" s="32" t="str">
        <f t="shared" si="24"/>
        <v/>
      </c>
      <c r="BG41" s="32" t="str">
        <f>IF(AND($AS$9=A41,F41-A41&lt;=2,C41="VD",J41="DAUPHIN",K41=""),I41*Parametre!$E$7,IF(AND($AS$9-A41=1,F41-A41=2,C41="VD",J41="DAUPHIN",K41=""),I41*Parametre!$F$7,IF(AND($AS$9=A41,F41-A41&lt;=2,J41="DAUPHIN",OR(C41="F",C41="AF"),K41=""),I41*Parametre!$E$8,IF(AND($AS$9-A41=1,F41-A41=2,J41="DAUPHIN",OR(C41="F",C41="AF"),K41=""),I41*Parametre!$F$8,IF(AND($AS$9=A41,F41-A41&lt;=2,C41="VD",J41="LEGER",K41=""),I41*Parametre!$E$9,IF(AND($AS$9-A41=1,F41-A41=2,C41="VD",J41="LEGER",K41=""),I41*Parametre!$F$9,IF(AND($AS$9=A41,F41-A41&lt;=2,J41="LEGER",OR(C41="F",C41="AF"),K41=""),I41*Parametre!$E$10,IF(AND($AS$9-A41=1,F41-A41=2,J41="LEGER",OR(C41="F",C41="AF"),K41=""),I41*Parametre!$F$10,IF(AND($AS$9=A41,F41-A41&lt;=2,C41="VD",J41="DAUPHIN",K41="MILT_DAUPH"),I41*Parametre!$E$11,IF(AND($AS$9-A41=1,F41-A41=2,C41="VD",J41="DAUPHIN",K41="MILT_DAUPH"),I41*Parametre!$F$11,IF(AND($AS$9=A41,F41-A41&lt;=2,C41="VD",J41="LEGER",K41="MILIT_LH"),I41*Parametre!$E$13,"")))))))))))</f>
        <v/>
      </c>
      <c r="BH41" s="34"/>
      <c r="BK41" s="44"/>
      <c r="BL41" s="5"/>
      <c r="BM41" s="11"/>
      <c r="BN41" s="44"/>
      <c r="BO41" s="5"/>
      <c r="BP41" s="11"/>
      <c r="BQ41" s="44"/>
      <c r="BR41" s="5"/>
      <c r="BS41" s="11"/>
    </row>
    <row r="42" spans="1:71" x14ac:dyDescent="0.25">
      <c r="A42" s="5"/>
      <c r="B42" s="5"/>
      <c r="C42" s="5"/>
      <c r="D42" s="5"/>
      <c r="E42" s="54" t="s">
        <v>10</v>
      </c>
      <c r="F42" s="5"/>
      <c r="G42" s="5"/>
      <c r="H42" s="14"/>
      <c r="I42" s="13">
        <f t="shared" si="0"/>
        <v>0</v>
      </c>
      <c r="J42" s="13"/>
      <c r="K42" s="26"/>
      <c r="L42" s="4"/>
      <c r="M42" s="31" t="str">
        <f t="shared" si="1"/>
        <v/>
      </c>
      <c r="N42" s="32" t="str">
        <f t="shared" si="2"/>
        <v/>
      </c>
      <c r="O42" s="32" t="str">
        <f>IF(AND($M$9=A42,F42-A42&lt;=2,C42="VD",J42="DAUPHIN",K42=""),I42*Parametre!$E$7,IF(AND($M$9-A42=1,F42-A42=2,C42="VD",J42="DAUPHIN",K42=""),I42*Parametre!$F$7,IF(AND($M$9=A42,F42-A42&lt;=2,J42="DAUPHIN",OR(C42="F",C42="AF"),K42=""),I42*Parametre!$E$8,IF(AND($M$9-A42=1,F42-A42=2,J42="DAUPHIN",OR(C42="F",C42="AF"),K42=""),I42*Parametre!$F$8,IF(AND($M$9=A42,F42-A42&lt;=2,C42="VD",J42="LEGER",K42=""),I42*Parametre!$E$9,IF(AND($M$9-A42=1,F42-A42=2,C42="VD",J42="LEGER",K42=""),I42*Parametre!$F$9,IF(AND($M$9=A42,F42-A42&lt;=2,J42="LEGER",OR(C42="F",C42="AF"),K42=""),I42*Parametre!$E$10,IF(AND($M$9-A42=1,F42-A42=2,J42="LEGER",OR(C42="F",C42="AF"),K42=""),I42*Parametre!$F$10,IF(AND($M$9=A42,F42-A42&lt;=2,C42="VD",J42="DAUPHIN",K42="MILT_DAUPH"),I42*Parametre!$E$11,IF(AND($M$9-A42=1,F42-A42=2,C42="VD",J42="DAUPHIN",K42="MILT_DAUPH"),I42*Parametre!$F$11,IF(AND($M$9=A42,F42-A42&lt;=2,C42="VD",J42="LEGER",K42="MILIT_LH"),I42*Parametre!$E$13,"")))))))))))</f>
        <v/>
      </c>
      <c r="P42" s="34"/>
      <c r="Q42" s="31" t="str">
        <f t="shared" si="3"/>
        <v/>
      </c>
      <c r="R42" s="32" t="str">
        <f t="shared" si="4"/>
        <v/>
      </c>
      <c r="S42" s="32" t="str">
        <f>IF(AND($M$9=A42,F42-A42&lt;=2,C42="VD",J42="DAUPHIN",K42=""),I42*Parametre!$E$7,IF(AND($M$9-A42=1,F42-A42=2,C42="VD",J42="DAUPHIN",K42=""),I42*Parametre!$F$7,IF(AND($M$9=A42,F42-A42&lt;=2,J42="DAUPHIN",OR(C42="F",C42="AF"),K42=""),I42*Parametre!$E$8,IF(AND($M$9-A42=1,F42-A42=2,J42="DAUPHIN",OR(C42="F",C42="AF"),K42=""),I42*Parametre!$F$8,IF(AND($M$9=A42,F42-A42&lt;=2,C42="VD",J42="LEGER",K42=""),I42*Parametre!$E$9,IF(AND($M$9-A42=1,F42-A42=2,C42="VD",J42="LEGER",K42=""),I42*Parametre!$F$9,IF(AND($M$9=A42,F42-A42&lt;=2,J42="LEGER",OR(C42="F",C42="AF"),K42=""),I42*Parametre!$E$10,IF(AND($M$9-A42=1,F42-A42=2,J42="LEGER",OR(C42="F",C42="AF"),K42=""),I42*Parametre!$F$10,IF(AND($M$9=A42,F42-A42&lt;=2,C42="VD",J42="DAUPHIN",K42="MILT_DAUPH"),I42*Parametre!$E$11,IF(AND($M$9-A42=1,F42-A42=2,C42="VD",J42="DAUPHIN",K42="MILT_DAUPH"),I42*Parametre!$F$11,IF(AND($M$9=A42,F42-A42&lt;=2,C42="VD",J42="LEGER",K42="MILIT_LH"),I42*Parametre!$E$13,"")))))))))))</f>
        <v/>
      </c>
      <c r="T42" s="34"/>
      <c r="U42" s="31" t="str">
        <f t="shared" si="5"/>
        <v/>
      </c>
      <c r="V42" s="32" t="str">
        <f t="shared" si="6"/>
        <v/>
      </c>
      <c r="W42" s="32" t="str">
        <f>IF(AND($M$9=A42,F42-A42&lt;=2,C42="VD",J42="DAUPHIN",K42=""),I42*Parametre!$E$7,IF(AND($M$9-A42=1,F42-A42=2,C42="VD",J42="DAUPHIN",K42=""),I42*Parametre!$F$7,IF(AND($M$9=A42,F42-A42&lt;=2,J42="DAUPHIN",OR(C42="F",C42="AF"),K42=""),I42*Parametre!$E$8,IF(AND($M$9-A42=1,F42-A42=2,J42="DAUPHIN",OR(C42="F",C42="AF"),K42=""),I42*Parametre!$F$8,IF(AND($M$9=A42,F42-A42&lt;=2,C42="VD",J42="LEGER",K42=""),I42*Parametre!$E$9,IF(AND($M$9-A42=1,F42-A42=2,C42="VD",J42="LEGER",K42=""),I42*Parametre!$F$9,IF(AND($M$9=A42,F42-A42&lt;=2,J42="LEGER",OR(C42="F",C42="AF"),K42=""),I42*Parametre!$E$10,IF(AND($M$9-A42=1,F42-A42=2,J42="LEGER",OR(C42="F",C42="AF"),K42=""),I42*Parametre!$F$10,IF(AND($M$9=A42,F42-A42&lt;=2,C42="VD",J42="DAUPHIN",K42="MILT_DAUPH"),I42*Parametre!$E$11,IF(AND($M$9-A42=1,F42-A42=2,C42="VD",J42="DAUPHIN",K42="MILT_DAUPH"),I42*Parametre!$F$11,IF(AND($M$9=A42,F42-A42&lt;=2,C42="VD",J42="LEGER",K42="MILIT_LH"),I42*Parametre!$E$13,"")))))))))))</f>
        <v/>
      </c>
      <c r="X42" s="34"/>
      <c r="Y42" s="31" t="str">
        <f t="shared" si="7"/>
        <v/>
      </c>
      <c r="Z42" s="32" t="str">
        <f t="shared" si="8"/>
        <v/>
      </c>
      <c r="AA42" s="32" t="str">
        <f>IF(AND($M$9=A42,F42-A42&lt;=2,C42="VD",J42="DAUPHIN",K42=""),I42*Parametre!$E$7,IF(AND($M$9-A42=1,F42-A42=2,C42="VD",J42="DAUPHIN",K42=""),I42*Parametre!$F$7,IF(AND($M$9=A42,F42-A42&lt;=2,J42="DAUPHIN",OR(C42="F",C42="AF"),K42=""),I42*Parametre!$E$8,IF(AND($M$9-A42=1,F42-A42=2,J42="DAUPHIN",OR(C42="F",C42="AF"),K42=""),I42*Parametre!$F$8,IF(AND($M$9=A42,F42-A42&lt;=2,C42="VD",J42="LEGER",K42=""),I42*Parametre!$E$9,IF(AND($M$9-A42=1,F42-A42=2,C42="VD",J42="LEGER",K42=""),I42*Parametre!$F$9,IF(AND($M$9=A42,F42-A42&lt;=2,J42="LEGER",OR(C42="F",C42="AF"),K42=""),I42*Parametre!$E$10,IF(AND($M$9-A42=1,F42-A42=2,J42="LEGER",OR(C42="F",C42="AF"),K42=""),I42*Parametre!$F$10,IF(AND($M$9=A42,F42-A42&lt;=2,C42="VD",J42="DAUPHIN",K42="MILT_DAUPH"),I42*Parametre!$E$11,IF(AND($M$9-A42=1,F42-A42=2,C42="VD",J42="DAUPHIN",K42="MILT_DAUPH"),I42*Parametre!$F$11,IF(AND($M$9=A42,F42-A42&lt;=2,C42="VD",J42="LEGER",K42="MILIT_LH"),I42*Parametre!$E$13,"")))))))))))</f>
        <v/>
      </c>
      <c r="AB42" s="34"/>
      <c r="AC42" s="31" t="str">
        <f t="shared" si="9"/>
        <v/>
      </c>
      <c r="AD42" s="32" t="str">
        <f t="shared" si="10"/>
        <v/>
      </c>
      <c r="AE42" s="32" t="str">
        <f>IF(AND($AC$9=A42,F42-A42&lt;=2,C42="VD",J42="DAUPHIN",K42=""),I42*Parametre!$E$7,IF(AND($AC$9-A42=1,F42-A42=2,C42="VD",J42="DAUPHIN",K42=""),I42*Parametre!$F$7,IF(AND($AC$9=A42,F42-A42&lt;=2,J42="DAUPHIN",OR(C42="F",C42="AF"),K42=""),I42*Parametre!$E$8,IF(AND($AC$9-A42=1,F42-A42=2,J42="DAUPHIN",OR(C42="F",C42="AF"),K42=""),I42*Parametre!$F$8,IF(AND($AC$9=A42,F42-A42&lt;=2,C42="VD",J42="LEGER",K42=""),I42*Parametre!$E$9,IF(AND($AC$9-A42=1,F42-A42=2,C42="VD",J42="LEGER",K42=""),I42*Parametre!$F$9,IF(AND($AC$9=A42,F42-A42&lt;=2,J42="LEGER",OR(C42="F",C42="AF"),K42=""),I42*Parametre!$E$10,IF(AND($AC$9-A42=1,F42-A42=2,J42="LEGER",OR(C42="F",C42="AF"),K42=""),I42*Parametre!$F$10,IF(AND($AC$9=A42,F42-A42&lt;=2,C42="VD",J42="DAUPHIN",K42="MILT_DAUPH"),I42*Parametre!$E$11,IF(AND($AC$9-A42=1,F42-A42=2,C42="VD",J42="DAUPHIN",K42="MILT_DAUPH"),I42*Parametre!$F$11,IF(AND($AC$9=A42,F42-A42&lt;=2,C42="VD",J42="LEGER",K42="MILIT_LH"),I42*Parametre!$E$13,"")))))))))))</f>
        <v/>
      </c>
      <c r="AF42" s="34"/>
      <c r="AG42" s="31" t="str">
        <f t="shared" si="11"/>
        <v/>
      </c>
      <c r="AH42" s="32" t="str">
        <f t="shared" si="12"/>
        <v/>
      </c>
      <c r="AI42" s="32" t="str">
        <f>IF(AND($AC$9=A42,F42-A42&lt;=2,C42="VD",J42="DAUPHIN",K42=""),I42*Parametre!$E$7,IF(AND($AC$9-A42=1,F42-A42=2,C42="VD",J42="DAUPHIN",K42=""),I42*Parametre!$F$7,IF(AND($AC$9=A42,F42-A42&lt;=2,J42="DAUPHIN",OR(C42="F",C42="AF"),K42=""),I42*Parametre!$E$8,IF(AND($AC$9-A42=1,F42-A42=2,J42="DAUPHIN",OR(C42="F",C42="AF"),K42=""),I42*Parametre!$F$8,IF(AND($AC$9=A42,F42-A42&lt;=2,C42="VD",J42="LEGER",K42=""),I42*Parametre!$E$9,IF(AND($AC$9-A42=1,F42-A42=2,C42="VD",J42="LEGER",K42=""),I42*Parametre!$F$9,IF(AND($AC$9=A42,F42-A42&lt;=2,J42="LEGER",OR(C42="F",C42="AF"),K42=""),I42*Parametre!$E$10,IF(AND($AC$9-A42=1,F42-A42=2,J42="LEGER",OR(C42="F",C42="AF"),K42=""),I42*Parametre!$F$10,IF(AND($AC$9=A42,F42-A42&lt;=2,C42="VD",J42="DAUPHIN",K42="MILT_DAUPH"),I42*Parametre!$E$11,IF(AND($AC$9-A42=1,F42-A42=2,C42="VD",J42="DAUPHIN",K42="MILT_DAUPH"),I42*Parametre!$F$11,IF(AND($AC$9=A42,F42-A42&lt;=2,C42="VD",J42="LEGER",K42="MILIT_LH"),I42*Parametre!$E$13,"")))))))))))</f>
        <v/>
      </c>
      <c r="AJ42" s="34"/>
      <c r="AK42" s="31" t="str">
        <f t="shared" si="13"/>
        <v/>
      </c>
      <c r="AL42" s="32" t="str">
        <f t="shared" si="14"/>
        <v/>
      </c>
      <c r="AM42" s="32" t="str">
        <f>IF(AND($AC$9=A42,F42-A42&lt;=2,C42="VD",J42="DAUPHIN",K42=""),I42*Parametre!$E$7,IF(AND($AC$9-A42=1,F42-A42=2,C42="VD",J42="DAUPHIN",K42=""),I42*Parametre!$F$7,IF(AND($AC$9=A42,F42-A42&lt;=2,J42="DAUPHIN",OR(C42="F",C42="AF"),K42=""),I42*Parametre!$E$8,IF(AND($AC$9-A42=1,F42-A42=2,J42="DAUPHIN",OR(C42="F",C42="AF"),K42=""),I42*Parametre!$F$8,IF(AND($AC$9=A42,F42-A42&lt;=2,C42="VD",J42="LEGER",K42=""),I42*Parametre!$E$9,IF(AND($AC$9-A42=1,F42-A42=2,C42="VD",J42="LEGER",K42=""),I42*Parametre!$F$9,IF(AND($AC$9=A42,F42-A42&lt;=2,J42="LEGER",OR(C42="F",C42="AF"),K42=""),I42*Parametre!$E$10,IF(AND($AC$9-A42=1,F42-A42=2,J42="LEGER",OR(C42="F",C42="AF"),K42=""),I42*Parametre!$F$10,IF(AND($AC$9=A42,F42-A42&lt;=2,C42="VD",J42="DAUPHIN",K42="MILT_DAUPH"),I42*Parametre!$E$11,IF(AND($AC$9-A42=1,F42-A42=2,C42="VD",J42="DAUPHIN",K42="MILT_DAUPH"),I42*Parametre!$F$11,IF(AND($AC$9=A42,F42-A42&lt;=2,C42="VD",J42="LEGER",K42="MILIT_LH"),I42*Parametre!$E$13,"")))))))))))</f>
        <v/>
      </c>
      <c r="AN42" s="34"/>
      <c r="AO42" s="31" t="str">
        <f t="shared" si="15"/>
        <v/>
      </c>
      <c r="AP42" s="32" t="str">
        <f t="shared" si="16"/>
        <v/>
      </c>
      <c r="AQ42" s="32" t="str">
        <f>IF(AND($AC$9=A42,F42-A42&lt;=2,C42="VD",J42="DAUPHIN",K42=""),I42*Parametre!$E$7,IF(AND($AC$9-A42=1,F42-A42=2,C42="VD",J42="DAUPHIN",K42=""),I42*Parametre!$F$7,IF(AND($AC$9=A42,F42-A42&lt;=2,J42="DAUPHIN",OR(C42="F",C42="AF"),K42=""),I42*Parametre!$E$8,IF(AND($AC$9-A42=1,F42-A42=2,J42="DAUPHIN",OR(C42="F",C42="AF"),K42=""),I42*Parametre!$F$8,IF(AND($AC$9=A42,F42-A42&lt;=2,C42="VD",J42="LEGER",K42=""),I42*Parametre!$E$9,IF(AND($AC$9-A42=1,F42-A42=2,C42="VD",J42="LEGER",K42=""),I42*Parametre!$F$9,IF(AND($AC$9=A42,F42-A42&lt;=2,J42="LEGER",OR(C42="F",C42="AF"),K42=""),I42*Parametre!$E$10,IF(AND($AC$9-A42=1,F42-A42=2,J42="LEGER",OR(C42="F",C42="AF"),K42=""),I42*Parametre!$F$10,IF(AND($AC$9=A42,F42-A42&lt;=2,C42="VD",J42="DAUPHIN",K42="MILT_DAUPH"),I42*Parametre!$E$11,IF(AND($AC$9-A42=1,F42-A42=2,C42="VD",J42="DAUPHIN",K42="MILT_DAUPH"),I42*Parametre!$F$11,IF(AND($AC$9=A42,F42-A42&lt;=2,C42="VD",J42="LEGER",K42="MILIT_LH"),I42*Parametre!$E$13,"")))))))))))</f>
        <v/>
      </c>
      <c r="AR42" s="34"/>
      <c r="AS42" s="31" t="str">
        <f t="shared" si="17"/>
        <v/>
      </c>
      <c r="AT42" s="32" t="str">
        <f t="shared" si="18"/>
        <v/>
      </c>
      <c r="AU42" s="32" t="str">
        <f>IF(AND($AS$9=A42,F42-A42&lt;=2,C42="VD",J42="DAUPHIN",K42=""),I42*Parametre!$E$7,IF(AND($AS$9-A42=1,F42-A42=2,C42="VD",J42="DAUPHIN",K42=""),I42*Parametre!$F$7,IF(AND($AS$9=A42,F42-A42&lt;=2,J42="DAUPHIN",OR(C42="F",C42="AF"),K42=""),I42*Parametre!$E$8,IF(AND($AS$9-A42=1,F42-A42=2,J42="DAUPHIN",OR(C42="F",C42="AF"),K42=""),I42*Parametre!$F$8,IF(AND($AS$9=A42,F42-A42&lt;=2,C42="VD",J42="LEGER",K42=""),I42*Parametre!$E$9,IF(AND($AS$9-A42=1,F42-A42=2,C42="VD",J42="LEGER",K42=""),I42*Parametre!$F$9,IF(AND($AS$9=A42,F42-A42&lt;=2,J42="LEGER",OR(C42="F",C42="AF"),K42=""),I42*Parametre!$E$10,IF(AND($AS$9-A42=1,F42-A42=2,J42="LEGER",OR(C42="F",C42="AF"),K42=""),I42*Parametre!$F$10,IF(AND($AS$9=A42,F42-A42&lt;=2,C42="VD",J42="DAUPHIN",K42="MILT_DAUPH"),I42*Parametre!$E$11,IF(AND($AS$9-A42=1,F42-A42=2,C42="VD",J42="DAUPHIN",K42="MILT_DAUPH"),I42*Parametre!$F$11,IF(AND($AS$9=A42,F42-A42&lt;=2,C42="VD",J42="LEGER",K42="MILIT_LH"),I42*Parametre!$E$13,"")))))))))))</f>
        <v/>
      </c>
      <c r="AV42" s="34"/>
      <c r="AW42" s="31" t="str">
        <f t="shared" si="19"/>
        <v/>
      </c>
      <c r="AX42" s="32" t="str">
        <f t="shared" si="20"/>
        <v/>
      </c>
      <c r="AY42" s="32" t="str">
        <f>IF(AND($AS$9=A42,F42-A42&lt;=2,C42="VD",J42="DAUPHIN",K42=""),I42*Parametre!$E$7,IF(AND($AS$9-A42=1,F42-A42=2,C42="VD",J42="DAUPHIN",K42=""),I42*Parametre!$F$7,IF(AND($AS$9=A42,F42-A42&lt;=2,J42="DAUPHIN",OR(C42="F",C42="AF"),K42=""),I42*Parametre!$E$8,IF(AND($AS$9-A42=1,F42-A42=2,J42="DAUPHIN",OR(C42="F",C42="AF"),K42=""),I42*Parametre!$F$8,IF(AND($AS$9=A42,F42-A42&lt;=2,C42="VD",J42="LEGER",K42=""),I42*Parametre!$E$9,IF(AND($AS$9-A42=1,F42-A42=2,C42="VD",J42="LEGER",K42=""),I42*Parametre!$F$9,IF(AND($AS$9=A42,F42-A42&lt;=2,J42="LEGER",OR(C42="F",C42="AF"),K42=""),I42*Parametre!$E$10,IF(AND($AS$9-A42=1,F42-A42=2,J42="LEGER",OR(C42="F",C42="AF"),K42=""),I42*Parametre!$F$10,IF(AND($AS$9=A42,F42-A42&lt;=2,C42="VD",J42="DAUPHIN",K42="MILT_DAUPH"),I42*Parametre!$E$11,IF(AND($AS$9-A42=1,F42-A42=2,C42="VD",J42="DAUPHIN",K42="MILT_DAUPH"),I42*Parametre!$F$11,IF(AND($AS$9=A42,F42-A42&lt;=2,C42="VD",J42="LEGER",K42="MILIT_LH"),I42*Parametre!$E$13,"")))))))))))</f>
        <v/>
      </c>
      <c r="AZ42" s="34"/>
      <c r="BA42" s="31" t="str">
        <f t="shared" si="21"/>
        <v/>
      </c>
      <c r="BB42" s="32" t="str">
        <f t="shared" si="22"/>
        <v/>
      </c>
      <c r="BC42" s="32" t="str">
        <f>IF(AND($AS$9=A42,F42-A42&lt;=2,C42="VD",J42="DAUPHIN",K42=""),I42*Parametre!$E$7,IF(AND($AS$9-A42=1,F42-A42=2,C42="VD",J42="DAUPHIN",K42=""),I42*Parametre!$F$7,IF(AND($AS$9=A42,F42-A42&lt;=2,J42="DAUPHIN",OR(C42="F",C42="AF"),K42=""),I42*Parametre!$E$8,IF(AND($AS$9-A42=1,F42-A42=2,J42="DAUPHIN",OR(C42="F",C42="AF"),K42=""),I42*Parametre!$F$8,IF(AND($AS$9=A42,F42-A42&lt;=2,C42="VD",J42="LEGER",K42=""),I42*Parametre!$E$9,IF(AND($AS$9-A42=1,F42-A42=2,C42="VD",J42="LEGER",K42=""),I42*Parametre!$F$9,IF(AND($AS$9=A42,F42-A42&lt;=2,J42="LEGER",OR(C42="F",C42="AF"),K42=""),I42*Parametre!$E$10,IF(AND($AS$9-A42=1,F42-A42=2,J42="LEGER",OR(C42="F",C42="AF"),K42=""),I42*Parametre!$F$10,IF(AND($AS$9=A42,F42-A42&lt;=2,C42="VD",J42="DAUPHIN",K42="MILT_DAUPH"),I42*Parametre!$E$11,IF(AND($AS$9-A42=1,F42-A42=2,C42="VD",J42="DAUPHIN",K42="MILT_DAUPH"),I42*Parametre!$F$11,IF(AND($AS$9=A42,F42-A42&lt;=2,C42="VD",J42="LEGER",K42="MILIT_LH"),I42*Parametre!$E$13,"")))))))))))</f>
        <v/>
      </c>
      <c r="BD42" s="34"/>
      <c r="BE42" s="31" t="str">
        <f t="shared" si="23"/>
        <v/>
      </c>
      <c r="BF42" s="32" t="str">
        <f t="shared" si="24"/>
        <v/>
      </c>
      <c r="BG42" s="32" t="str">
        <f>IF(AND($AS$9=A42,F42-A42&lt;=2,C42="VD",J42="DAUPHIN",K42=""),I42*Parametre!$E$7,IF(AND($AS$9-A42=1,F42-A42=2,C42="VD",J42="DAUPHIN",K42=""),I42*Parametre!$F$7,IF(AND($AS$9=A42,F42-A42&lt;=2,J42="DAUPHIN",OR(C42="F",C42="AF"),K42=""),I42*Parametre!$E$8,IF(AND($AS$9-A42=1,F42-A42=2,J42="DAUPHIN",OR(C42="F",C42="AF"),K42=""),I42*Parametre!$F$8,IF(AND($AS$9=A42,F42-A42&lt;=2,C42="VD",J42="LEGER",K42=""),I42*Parametre!$E$9,IF(AND($AS$9-A42=1,F42-A42=2,C42="VD",J42="LEGER",K42=""),I42*Parametre!$F$9,IF(AND($AS$9=A42,F42-A42&lt;=2,J42="LEGER",OR(C42="F",C42="AF"),K42=""),I42*Parametre!$E$10,IF(AND($AS$9-A42=1,F42-A42=2,J42="LEGER",OR(C42="F",C42="AF"),K42=""),I42*Parametre!$F$10,IF(AND($AS$9=A42,F42-A42&lt;=2,C42="VD",J42="DAUPHIN",K42="MILT_DAUPH"),I42*Parametre!$E$11,IF(AND($AS$9-A42=1,F42-A42=2,C42="VD",J42="DAUPHIN",K42="MILT_DAUPH"),I42*Parametre!$F$11,IF(AND($AS$9=A42,F42-A42&lt;=2,C42="VD",J42="LEGER",K42="MILIT_LH"),I42*Parametre!$E$13,"")))))))))))</f>
        <v/>
      </c>
      <c r="BH42" s="34"/>
      <c r="BK42" s="44"/>
      <c r="BL42" s="5"/>
      <c r="BM42" s="11"/>
      <c r="BN42" s="44"/>
      <c r="BO42" s="5"/>
      <c r="BP42" s="11"/>
      <c r="BQ42" s="44"/>
      <c r="BR42" s="5"/>
      <c r="BS42" s="11"/>
    </row>
    <row r="43" spans="1:71" x14ac:dyDescent="0.25">
      <c r="A43" s="5"/>
      <c r="B43" s="5"/>
      <c r="C43" s="5"/>
      <c r="D43" s="5"/>
      <c r="E43" s="54" t="s">
        <v>10</v>
      </c>
      <c r="F43" s="5"/>
      <c r="G43" s="5"/>
      <c r="H43" s="14"/>
      <c r="I43" s="13">
        <f t="shared" si="0"/>
        <v>0</v>
      </c>
      <c r="J43" s="13"/>
      <c r="K43" s="26"/>
      <c r="L43" s="4"/>
      <c r="M43" s="31" t="str">
        <f t="shared" si="1"/>
        <v/>
      </c>
      <c r="N43" s="32" t="str">
        <f t="shared" si="2"/>
        <v/>
      </c>
      <c r="O43" s="32" t="str">
        <f>IF(AND($M$9=A43,F43-A43&lt;=2,C43="VD",J43="DAUPHIN",K43=""),I43*Parametre!$E$7,IF(AND($M$9-A43=1,F43-A43=2,C43="VD",J43="DAUPHIN",K43=""),I43*Parametre!$F$7,IF(AND($M$9=A43,F43-A43&lt;=2,J43="DAUPHIN",OR(C43="F",C43="AF"),K43=""),I43*Parametre!$E$8,IF(AND($M$9-A43=1,F43-A43=2,J43="DAUPHIN",OR(C43="F",C43="AF"),K43=""),I43*Parametre!$F$8,IF(AND($M$9=A43,F43-A43&lt;=2,C43="VD",J43="LEGER",K43=""),I43*Parametre!$E$9,IF(AND($M$9-A43=1,F43-A43=2,C43="VD",J43="LEGER",K43=""),I43*Parametre!$F$9,IF(AND($M$9=A43,F43-A43&lt;=2,J43="LEGER",OR(C43="F",C43="AF"),K43=""),I43*Parametre!$E$10,IF(AND($M$9-A43=1,F43-A43=2,J43="LEGER",OR(C43="F",C43="AF"),K43=""),I43*Parametre!$F$10,IF(AND($M$9=A43,F43-A43&lt;=2,C43="VD",J43="DAUPHIN",K43="MILT_DAUPH"),I43*Parametre!$E$11,IF(AND($M$9-A43=1,F43-A43=2,C43="VD",J43="DAUPHIN",K43="MILT_DAUPH"),I43*Parametre!$F$11,IF(AND($M$9=A43,F43-A43&lt;=2,C43="VD",J43="LEGER",K43="MILIT_LH"),I43*Parametre!$E$13,"")))))))))))</f>
        <v/>
      </c>
      <c r="P43" s="34"/>
      <c r="Q43" s="31" t="str">
        <f t="shared" si="3"/>
        <v/>
      </c>
      <c r="R43" s="32" t="str">
        <f t="shared" si="4"/>
        <v/>
      </c>
      <c r="S43" s="32" t="str">
        <f>IF(AND($M$9=A43,F43-A43&lt;=2,C43="VD",J43="DAUPHIN",K43=""),I43*Parametre!$E$7,IF(AND($M$9-A43=1,F43-A43=2,C43="VD",J43="DAUPHIN",K43=""),I43*Parametre!$F$7,IF(AND($M$9=A43,F43-A43&lt;=2,J43="DAUPHIN",OR(C43="F",C43="AF"),K43=""),I43*Parametre!$E$8,IF(AND($M$9-A43=1,F43-A43=2,J43="DAUPHIN",OR(C43="F",C43="AF"),K43=""),I43*Parametre!$F$8,IF(AND($M$9=A43,F43-A43&lt;=2,C43="VD",J43="LEGER",K43=""),I43*Parametre!$E$9,IF(AND($M$9-A43=1,F43-A43=2,C43="VD",J43="LEGER",K43=""),I43*Parametre!$F$9,IF(AND($M$9=A43,F43-A43&lt;=2,J43="LEGER",OR(C43="F",C43="AF"),K43=""),I43*Parametre!$E$10,IF(AND($M$9-A43=1,F43-A43=2,J43="LEGER",OR(C43="F",C43="AF"),K43=""),I43*Parametre!$F$10,IF(AND($M$9=A43,F43-A43&lt;=2,C43="VD",J43="DAUPHIN",K43="MILT_DAUPH"),I43*Parametre!$E$11,IF(AND($M$9-A43=1,F43-A43=2,C43="VD",J43="DAUPHIN",K43="MILT_DAUPH"),I43*Parametre!$F$11,IF(AND($M$9=A43,F43-A43&lt;=2,C43="VD",J43="LEGER",K43="MILIT_LH"),I43*Parametre!$E$13,"")))))))))))</f>
        <v/>
      </c>
      <c r="T43" s="34"/>
      <c r="U43" s="31" t="str">
        <f t="shared" si="5"/>
        <v/>
      </c>
      <c r="V43" s="32" t="str">
        <f t="shared" si="6"/>
        <v/>
      </c>
      <c r="W43" s="32" t="str">
        <f>IF(AND($M$9=A43,F43-A43&lt;=2,C43="VD",J43="DAUPHIN",K43=""),I43*Parametre!$E$7,IF(AND($M$9-A43=1,F43-A43=2,C43="VD",J43="DAUPHIN",K43=""),I43*Parametre!$F$7,IF(AND($M$9=A43,F43-A43&lt;=2,J43="DAUPHIN",OR(C43="F",C43="AF"),K43=""),I43*Parametre!$E$8,IF(AND($M$9-A43=1,F43-A43=2,J43="DAUPHIN",OR(C43="F",C43="AF"),K43=""),I43*Parametre!$F$8,IF(AND($M$9=A43,F43-A43&lt;=2,C43="VD",J43="LEGER",K43=""),I43*Parametre!$E$9,IF(AND($M$9-A43=1,F43-A43=2,C43="VD",J43="LEGER",K43=""),I43*Parametre!$F$9,IF(AND($M$9=A43,F43-A43&lt;=2,J43="LEGER",OR(C43="F",C43="AF"),K43=""),I43*Parametre!$E$10,IF(AND($M$9-A43=1,F43-A43=2,J43="LEGER",OR(C43="F",C43="AF"),K43=""),I43*Parametre!$F$10,IF(AND($M$9=A43,F43-A43&lt;=2,C43="VD",J43="DAUPHIN",K43="MILT_DAUPH"),I43*Parametre!$E$11,IF(AND($M$9-A43=1,F43-A43=2,C43="VD",J43="DAUPHIN",K43="MILT_DAUPH"),I43*Parametre!$F$11,IF(AND($M$9=A43,F43-A43&lt;=2,C43="VD",J43="LEGER",K43="MILIT_LH"),I43*Parametre!$E$13,"")))))))))))</f>
        <v/>
      </c>
      <c r="X43" s="34"/>
      <c r="Y43" s="31" t="str">
        <f t="shared" si="7"/>
        <v/>
      </c>
      <c r="Z43" s="32" t="str">
        <f t="shared" si="8"/>
        <v/>
      </c>
      <c r="AA43" s="32" t="str">
        <f>IF(AND($M$9=A43,F43-A43&lt;=2,C43="VD",J43="DAUPHIN",K43=""),I43*Parametre!$E$7,IF(AND($M$9-A43=1,F43-A43=2,C43="VD",J43="DAUPHIN",K43=""),I43*Parametre!$F$7,IF(AND($M$9=A43,F43-A43&lt;=2,J43="DAUPHIN",OR(C43="F",C43="AF"),K43=""),I43*Parametre!$E$8,IF(AND($M$9-A43=1,F43-A43=2,J43="DAUPHIN",OR(C43="F",C43="AF"),K43=""),I43*Parametre!$F$8,IF(AND($M$9=A43,F43-A43&lt;=2,C43="VD",J43="LEGER",K43=""),I43*Parametre!$E$9,IF(AND($M$9-A43=1,F43-A43=2,C43="VD",J43="LEGER",K43=""),I43*Parametre!$F$9,IF(AND($M$9=A43,F43-A43&lt;=2,J43="LEGER",OR(C43="F",C43="AF"),K43=""),I43*Parametre!$E$10,IF(AND($M$9-A43=1,F43-A43=2,J43="LEGER",OR(C43="F",C43="AF"),K43=""),I43*Parametre!$F$10,IF(AND($M$9=A43,F43-A43&lt;=2,C43="VD",J43="DAUPHIN",K43="MILT_DAUPH"),I43*Parametre!$E$11,IF(AND($M$9-A43=1,F43-A43=2,C43="VD",J43="DAUPHIN",K43="MILT_DAUPH"),I43*Parametre!$F$11,IF(AND($M$9=A43,F43-A43&lt;=2,C43="VD",J43="LEGER",K43="MILIT_LH"),I43*Parametre!$E$13,"")))))))))))</f>
        <v/>
      </c>
      <c r="AB43" s="34"/>
      <c r="AC43" s="31" t="str">
        <f t="shared" si="9"/>
        <v/>
      </c>
      <c r="AD43" s="32" t="str">
        <f t="shared" si="10"/>
        <v/>
      </c>
      <c r="AE43" s="32" t="str">
        <f>IF(AND($AC$9=A43,F43-A43&lt;=2,C43="VD",J43="DAUPHIN",K43=""),I43*Parametre!$E$7,IF(AND($AC$9-A43=1,F43-A43=2,C43="VD",J43="DAUPHIN",K43=""),I43*Parametre!$F$7,IF(AND($AC$9=A43,F43-A43&lt;=2,J43="DAUPHIN",OR(C43="F",C43="AF"),K43=""),I43*Parametre!$E$8,IF(AND($AC$9-A43=1,F43-A43=2,J43="DAUPHIN",OR(C43="F",C43="AF"),K43=""),I43*Parametre!$F$8,IF(AND($AC$9=A43,F43-A43&lt;=2,C43="VD",J43="LEGER",K43=""),I43*Parametre!$E$9,IF(AND($AC$9-A43=1,F43-A43=2,C43="VD",J43="LEGER",K43=""),I43*Parametre!$F$9,IF(AND($AC$9=A43,F43-A43&lt;=2,J43="LEGER",OR(C43="F",C43="AF"),K43=""),I43*Parametre!$E$10,IF(AND($AC$9-A43=1,F43-A43=2,J43="LEGER",OR(C43="F",C43="AF"),K43=""),I43*Parametre!$F$10,IF(AND($AC$9=A43,F43-A43&lt;=2,C43="VD",J43="DAUPHIN",K43="MILT_DAUPH"),I43*Parametre!$E$11,IF(AND($AC$9-A43=1,F43-A43=2,C43="VD",J43="DAUPHIN",K43="MILT_DAUPH"),I43*Parametre!$F$11,IF(AND($AC$9=A43,F43-A43&lt;=2,C43="VD",J43="LEGER",K43="MILIT_LH"),I43*Parametre!$E$13,"")))))))))))</f>
        <v/>
      </c>
      <c r="AF43" s="34"/>
      <c r="AG43" s="31" t="str">
        <f t="shared" si="11"/>
        <v/>
      </c>
      <c r="AH43" s="32" t="str">
        <f t="shared" si="12"/>
        <v/>
      </c>
      <c r="AI43" s="32" t="str">
        <f>IF(AND($AC$9=A43,F43-A43&lt;=2,C43="VD",J43="DAUPHIN",K43=""),I43*Parametre!$E$7,IF(AND($AC$9-A43=1,F43-A43=2,C43="VD",J43="DAUPHIN",K43=""),I43*Parametre!$F$7,IF(AND($AC$9=A43,F43-A43&lt;=2,J43="DAUPHIN",OR(C43="F",C43="AF"),K43=""),I43*Parametre!$E$8,IF(AND($AC$9-A43=1,F43-A43=2,J43="DAUPHIN",OR(C43="F",C43="AF"),K43=""),I43*Parametre!$F$8,IF(AND($AC$9=A43,F43-A43&lt;=2,C43="VD",J43="LEGER",K43=""),I43*Parametre!$E$9,IF(AND($AC$9-A43=1,F43-A43=2,C43="VD",J43="LEGER",K43=""),I43*Parametre!$F$9,IF(AND($AC$9=A43,F43-A43&lt;=2,J43="LEGER",OR(C43="F",C43="AF"),K43=""),I43*Parametre!$E$10,IF(AND($AC$9-A43=1,F43-A43=2,J43="LEGER",OR(C43="F",C43="AF"),K43=""),I43*Parametre!$F$10,IF(AND($AC$9=A43,F43-A43&lt;=2,C43="VD",J43="DAUPHIN",K43="MILT_DAUPH"),I43*Parametre!$E$11,IF(AND($AC$9-A43=1,F43-A43=2,C43="VD",J43="DAUPHIN",K43="MILT_DAUPH"),I43*Parametre!$F$11,IF(AND($AC$9=A43,F43-A43&lt;=2,C43="VD",J43="LEGER",K43="MILIT_LH"),I43*Parametre!$E$13,"")))))))))))</f>
        <v/>
      </c>
      <c r="AJ43" s="34"/>
      <c r="AK43" s="31" t="str">
        <f t="shared" si="13"/>
        <v/>
      </c>
      <c r="AL43" s="32" t="str">
        <f t="shared" si="14"/>
        <v/>
      </c>
      <c r="AM43" s="32" t="str">
        <f>IF(AND($AC$9=A43,F43-A43&lt;=2,C43="VD",J43="DAUPHIN",K43=""),I43*Parametre!$E$7,IF(AND($AC$9-A43=1,F43-A43=2,C43="VD",J43="DAUPHIN",K43=""),I43*Parametre!$F$7,IF(AND($AC$9=A43,F43-A43&lt;=2,J43="DAUPHIN",OR(C43="F",C43="AF"),K43=""),I43*Parametre!$E$8,IF(AND($AC$9-A43=1,F43-A43=2,J43="DAUPHIN",OR(C43="F",C43="AF"),K43=""),I43*Parametre!$F$8,IF(AND($AC$9=A43,F43-A43&lt;=2,C43="VD",J43="LEGER",K43=""),I43*Parametre!$E$9,IF(AND($AC$9-A43=1,F43-A43=2,C43="VD",J43="LEGER",K43=""),I43*Parametre!$F$9,IF(AND($AC$9=A43,F43-A43&lt;=2,J43="LEGER",OR(C43="F",C43="AF"),K43=""),I43*Parametre!$E$10,IF(AND($AC$9-A43=1,F43-A43=2,J43="LEGER",OR(C43="F",C43="AF"),K43=""),I43*Parametre!$F$10,IF(AND($AC$9=A43,F43-A43&lt;=2,C43="VD",J43="DAUPHIN",K43="MILT_DAUPH"),I43*Parametre!$E$11,IF(AND($AC$9-A43=1,F43-A43=2,C43="VD",J43="DAUPHIN",K43="MILT_DAUPH"),I43*Parametre!$F$11,IF(AND($AC$9=A43,F43-A43&lt;=2,C43="VD",J43="LEGER",K43="MILIT_LH"),I43*Parametre!$E$13,"")))))))))))</f>
        <v/>
      </c>
      <c r="AN43" s="34"/>
      <c r="AO43" s="31" t="str">
        <f t="shared" si="15"/>
        <v/>
      </c>
      <c r="AP43" s="32" t="str">
        <f t="shared" si="16"/>
        <v/>
      </c>
      <c r="AQ43" s="32" t="str">
        <f>IF(AND($AC$9=A43,F43-A43&lt;=2,C43="VD",J43="DAUPHIN",K43=""),I43*Parametre!$E$7,IF(AND($AC$9-A43=1,F43-A43=2,C43="VD",J43="DAUPHIN",K43=""),I43*Parametre!$F$7,IF(AND($AC$9=A43,F43-A43&lt;=2,J43="DAUPHIN",OR(C43="F",C43="AF"),K43=""),I43*Parametre!$E$8,IF(AND($AC$9-A43=1,F43-A43=2,J43="DAUPHIN",OR(C43="F",C43="AF"),K43=""),I43*Parametre!$F$8,IF(AND($AC$9=A43,F43-A43&lt;=2,C43="VD",J43="LEGER",K43=""),I43*Parametre!$E$9,IF(AND($AC$9-A43=1,F43-A43=2,C43="VD",J43="LEGER",K43=""),I43*Parametre!$F$9,IF(AND($AC$9=A43,F43-A43&lt;=2,J43="LEGER",OR(C43="F",C43="AF"),K43=""),I43*Parametre!$E$10,IF(AND($AC$9-A43=1,F43-A43=2,J43="LEGER",OR(C43="F",C43="AF"),K43=""),I43*Parametre!$F$10,IF(AND($AC$9=A43,F43-A43&lt;=2,C43="VD",J43="DAUPHIN",K43="MILT_DAUPH"),I43*Parametre!$E$11,IF(AND($AC$9-A43=1,F43-A43=2,C43="VD",J43="DAUPHIN",K43="MILT_DAUPH"),I43*Parametre!$F$11,IF(AND($AC$9=A43,F43-A43&lt;=2,C43="VD",J43="LEGER",K43="MILIT_LH"),I43*Parametre!$E$13,"")))))))))))</f>
        <v/>
      </c>
      <c r="AR43" s="34"/>
      <c r="AS43" s="31" t="str">
        <f t="shared" si="17"/>
        <v/>
      </c>
      <c r="AT43" s="32" t="str">
        <f t="shared" si="18"/>
        <v/>
      </c>
      <c r="AU43" s="32" t="str">
        <f>IF(AND($AS$9=A43,F43-A43&lt;=2,C43="VD",J43="DAUPHIN",K43=""),I43*Parametre!$E$7,IF(AND($AS$9-A43=1,F43-A43=2,C43="VD",J43="DAUPHIN",K43=""),I43*Parametre!$F$7,IF(AND($AS$9=A43,F43-A43&lt;=2,J43="DAUPHIN",OR(C43="F",C43="AF"),K43=""),I43*Parametre!$E$8,IF(AND($AS$9-A43=1,F43-A43=2,J43="DAUPHIN",OR(C43="F",C43="AF"),K43=""),I43*Parametre!$F$8,IF(AND($AS$9=A43,F43-A43&lt;=2,C43="VD",J43="LEGER",K43=""),I43*Parametre!$E$9,IF(AND($AS$9-A43=1,F43-A43=2,C43="VD",J43="LEGER",K43=""),I43*Parametre!$F$9,IF(AND($AS$9=A43,F43-A43&lt;=2,J43="LEGER",OR(C43="F",C43="AF"),K43=""),I43*Parametre!$E$10,IF(AND($AS$9-A43=1,F43-A43=2,J43="LEGER",OR(C43="F",C43="AF"),K43=""),I43*Parametre!$F$10,IF(AND($AS$9=A43,F43-A43&lt;=2,C43="VD",J43="DAUPHIN",K43="MILT_DAUPH"),I43*Parametre!$E$11,IF(AND($AS$9-A43=1,F43-A43=2,C43="VD",J43="DAUPHIN",K43="MILT_DAUPH"),I43*Parametre!$F$11,IF(AND($AS$9=A43,F43-A43&lt;=2,C43="VD",J43="LEGER",K43="MILIT_LH"),I43*Parametre!$E$13,"")))))))))))</f>
        <v/>
      </c>
      <c r="AV43" s="34"/>
      <c r="AW43" s="31" t="str">
        <f t="shared" si="19"/>
        <v/>
      </c>
      <c r="AX43" s="32" t="str">
        <f t="shared" si="20"/>
        <v/>
      </c>
      <c r="AY43" s="32" t="str">
        <f>IF(AND($AS$9=A43,F43-A43&lt;=2,C43="VD",J43="DAUPHIN",K43=""),I43*Parametre!$E$7,IF(AND($AS$9-A43=1,F43-A43=2,C43="VD",J43="DAUPHIN",K43=""),I43*Parametre!$F$7,IF(AND($AS$9=A43,F43-A43&lt;=2,J43="DAUPHIN",OR(C43="F",C43="AF"),K43=""),I43*Parametre!$E$8,IF(AND($AS$9-A43=1,F43-A43=2,J43="DAUPHIN",OR(C43="F",C43="AF"),K43=""),I43*Parametre!$F$8,IF(AND($AS$9=A43,F43-A43&lt;=2,C43="VD",J43="LEGER",K43=""),I43*Parametre!$E$9,IF(AND($AS$9-A43=1,F43-A43=2,C43="VD",J43="LEGER",K43=""),I43*Parametre!$F$9,IF(AND($AS$9=A43,F43-A43&lt;=2,J43="LEGER",OR(C43="F",C43="AF"),K43=""),I43*Parametre!$E$10,IF(AND($AS$9-A43=1,F43-A43=2,J43="LEGER",OR(C43="F",C43="AF"),K43=""),I43*Parametre!$F$10,IF(AND($AS$9=A43,F43-A43&lt;=2,C43="VD",J43="DAUPHIN",K43="MILT_DAUPH"),I43*Parametre!$E$11,IF(AND($AS$9-A43=1,F43-A43=2,C43="VD",J43="DAUPHIN",K43="MILT_DAUPH"),I43*Parametre!$F$11,IF(AND($AS$9=A43,F43-A43&lt;=2,C43="VD",J43="LEGER",K43="MILIT_LH"),I43*Parametre!$E$13,"")))))))))))</f>
        <v/>
      </c>
      <c r="AZ43" s="34"/>
      <c r="BA43" s="31" t="str">
        <f t="shared" si="21"/>
        <v/>
      </c>
      <c r="BB43" s="32" t="str">
        <f t="shared" si="22"/>
        <v/>
      </c>
      <c r="BC43" s="32" t="str">
        <f>IF(AND($AS$9=A43,F43-A43&lt;=2,C43="VD",J43="DAUPHIN",K43=""),I43*Parametre!$E$7,IF(AND($AS$9-A43=1,F43-A43=2,C43="VD",J43="DAUPHIN",K43=""),I43*Parametre!$F$7,IF(AND($AS$9=A43,F43-A43&lt;=2,J43="DAUPHIN",OR(C43="F",C43="AF"),K43=""),I43*Parametre!$E$8,IF(AND($AS$9-A43=1,F43-A43=2,J43="DAUPHIN",OR(C43="F",C43="AF"),K43=""),I43*Parametre!$F$8,IF(AND($AS$9=A43,F43-A43&lt;=2,C43="VD",J43="LEGER",K43=""),I43*Parametre!$E$9,IF(AND($AS$9-A43=1,F43-A43=2,C43="VD",J43="LEGER",K43=""),I43*Parametre!$F$9,IF(AND($AS$9=A43,F43-A43&lt;=2,J43="LEGER",OR(C43="F",C43="AF"),K43=""),I43*Parametre!$E$10,IF(AND($AS$9-A43=1,F43-A43=2,J43="LEGER",OR(C43="F",C43="AF"),K43=""),I43*Parametre!$F$10,IF(AND($AS$9=A43,F43-A43&lt;=2,C43="VD",J43="DAUPHIN",K43="MILT_DAUPH"),I43*Parametre!$E$11,IF(AND($AS$9-A43=1,F43-A43=2,C43="VD",J43="DAUPHIN",K43="MILT_DAUPH"),I43*Parametre!$F$11,IF(AND($AS$9=A43,F43-A43&lt;=2,C43="VD",J43="LEGER",K43="MILIT_LH"),I43*Parametre!$E$13,"")))))))))))</f>
        <v/>
      </c>
      <c r="BD43" s="34"/>
      <c r="BE43" s="31" t="str">
        <f t="shared" si="23"/>
        <v/>
      </c>
      <c r="BF43" s="32" t="str">
        <f t="shared" si="24"/>
        <v/>
      </c>
      <c r="BG43" s="32" t="str">
        <f>IF(AND($AS$9=A43,F43-A43&lt;=2,C43="VD",J43="DAUPHIN",K43=""),I43*Parametre!$E$7,IF(AND($AS$9-A43=1,F43-A43=2,C43="VD",J43="DAUPHIN",K43=""),I43*Parametre!$F$7,IF(AND($AS$9=A43,F43-A43&lt;=2,J43="DAUPHIN",OR(C43="F",C43="AF"),K43=""),I43*Parametre!$E$8,IF(AND($AS$9-A43=1,F43-A43=2,J43="DAUPHIN",OR(C43="F",C43="AF"),K43=""),I43*Parametre!$F$8,IF(AND($AS$9=A43,F43-A43&lt;=2,C43="VD",J43="LEGER",K43=""),I43*Parametre!$E$9,IF(AND($AS$9-A43=1,F43-A43=2,C43="VD",J43="LEGER",K43=""),I43*Parametre!$F$9,IF(AND($AS$9=A43,F43-A43&lt;=2,J43="LEGER",OR(C43="F",C43="AF"),K43=""),I43*Parametre!$E$10,IF(AND($AS$9-A43=1,F43-A43=2,J43="LEGER",OR(C43="F",C43="AF"),K43=""),I43*Parametre!$F$10,IF(AND($AS$9=A43,F43-A43&lt;=2,C43="VD",J43="DAUPHIN",K43="MILT_DAUPH"),I43*Parametre!$E$11,IF(AND($AS$9-A43=1,F43-A43=2,C43="VD",J43="DAUPHIN",K43="MILT_DAUPH"),I43*Parametre!$F$11,IF(AND($AS$9=A43,F43-A43&lt;=2,C43="VD",J43="LEGER",K43="MILIT_LH"),I43*Parametre!$E$13,"")))))))))))</f>
        <v/>
      </c>
      <c r="BH43" s="34"/>
      <c r="BK43" s="44"/>
      <c r="BL43" s="5"/>
      <c r="BM43" s="11"/>
      <c r="BN43" s="44"/>
      <c r="BO43" s="5"/>
      <c r="BP43" s="11"/>
      <c r="BQ43" s="44"/>
      <c r="BR43" s="5"/>
      <c r="BS43" s="11"/>
    </row>
    <row r="44" spans="1:71" x14ac:dyDescent="0.25">
      <c r="A44" s="5"/>
      <c r="B44" s="5"/>
      <c r="C44" s="5"/>
      <c r="D44" s="5"/>
      <c r="E44" s="54" t="s">
        <v>10</v>
      </c>
      <c r="F44" s="5"/>
      <c r="G44" s="5"/>
      <c r="H44" s="14"/>
      <c r="I44" s="13">
        <f t="shared" ref="I44:I75" si="25">H44*G44</f>
        <v>0</v>
      </c>
      <c r="J44" s="13"/>
      <c r="K44" s="26"/>
      <c r="L44" s="4"/>
      <c r="M44" s="31" t="str">
        <f t="shared" ref="M44:M75" si="26">IF(N44&lt;&gt;"",G44,"")</f>
        <v/>
      </c>
      <c r="N44" s="32" t="str">
        <f t="shared" ref="N44:N75" si="27">IF(AND($M$9=F44,F44=A44+1),I44,IF(AND($M$9=F44,F44-A44&gt;1),I44,""))</f>
        <v/>
      </c>
      <c r="O44" s="32" t="str">
        <f>IF(AND($M$9=A44,F44-A44&lt;=2,C44="VD",J44="DAUPHIN",K44=""),I44*Parametre!$E$7,IF(AND($M$9-A44=1,F44-A44=2,C44="VD",J44="DAUPHIN",K44=""),I44*Parametre!$F$7,IF(AND($M$9=A44,F44-A44&lt;=2,J44="DAUPHIN",OR(C44="F",C44="AF"),K44=""),I44*Parametre!$E$8,IF(AND($M$9-A44=1,F44-A44=2,J44="DAUPHIN",OR(C44="F",C44="AF"),K44=""),I44*Parametre!$F$8,IF(AND($M$9=A44,F44-A44&lt;=2,C44="VD",J44="LEGER",K44=""),I44*Parametre!$E$9,IF(AND($M$9-A44=1,F44-A44=2,C44="VD",J44="LEGER",K44=""),I44*Parametre!$F$9,IF(AND($M$9=A44,F44-A44&lt;=2,J44="LEGER",OR(C44="F",C44="AF"),K44=""),I44*Parametre!$E$10,IF(AND($M$9-A44=1,F44-A44=2,J44="LEGER",OR(C44="F",C44="AF"),K44=""),I44*Parametre!$F$10,IF(AND($M$9=A44,F44-A44&lt;=2,C44="VD",J44="DAUPHIN",K44="MILT_DAUPH"),I44*Parametre!$E$11,IF(AND($M$9-A44=1,F44-A44=2,C44="VD",J44="DAUPHIN",K44="MILT_DAUPH"),I44*Parametre!$F$11,IF(AND($M$9=A44,F44-A44&lt;=2,C44="VD",J44="LEGER",K44="MILIT_LH"),I44*Parametre!$E$13,"")))))))))))</f>
        <v/>
      </c>
      <c r="P44" s="34"/>
      <c r="Q44" s="31" t="str">
        <f t="shared" ref="Q44:Q75" si="28">IF(R44&lt;&gt;"",G44,"")</f>
        <v/>
      </c>
      <c r="R44" s="32" t="str">
        <f t="shared" ref="R44:R75" si="29">IF(AND($M$9=F44,F44=A44+1),I44,IF(AND($M$9=F44,F44-A44),I44,""))</f>
        <v/>
      </c>
      <c r="S44" s="32" t="str">
        <f>IF(AND($M$9=A44,F44-A44&lt;=2,C44="VD",J44="DAUPHIN",K44=""),I44*Parametre!$E$7,IF(AND($M$9-A44=1,F44-A44=2,C44="VD",J44="DAUPHIN",K44=""),I44*Parametre!$F$7,IF(AND($M$9=A44,F44-A44&lt;=2,J44="DAUPHIN",OR(C44="F",C44="AF"),K44=""),I44*Parametre!$E$8,IF(AND($M$9-A44=1,F44-A44=2,J44="DAUPHIN",OR(C44="F",C44="AF"),K44=""),I44*Parametre!$F$8,IF(AND($M$9=A44,F44-A44&lt;=2,C44="VD",J44="LEGER",K44=""),I44*Parametre!$E$9,IF(AND($M$9-A44=1,F44-A44=2,C44="VD",J44="LEGER",K44=""),I44*Parametre!$F$9,IF(AND($M$9=A44,F44-A44&lt;=2,J44="LEGER",OR(C44="F",C44="AF"),K44=""),I44*Parametre!$E$10,IF(AND($M$9-A44=1,F44-A44=2,J44="LEGER",OR(C44="F",C44="AF"),K44=""),I44*Parametre!$F$10,IF(AND($M$9=A44,F44-A44&lt;=2,C44="VD",J44="DAUPHIN",K44="MILT_DAUPH"),I44*Parametre!$E$11,IF(AND($M$9-A44=1,F44-A44=2,C44="VD",J44="DAUPHIN",K44="MILT_DAUPH"),I44*Parametre!$F$11,IF(AND($M$9=A44,F44-A44&lt;=2,C44="VD",J44="LEGER",K44="MILIT_LH"),I44*Parametre!$E$13,"")))))))))))</f>
        <v/>
      </c>
      <c r="T44" s="34"/>
      <c r="U44" s="31" t="str">
        <f t="shared" ref="U44:U75" si="30">IF(V44&lt;&gt;"",G44,"")</f>
        <v/>
      </c>
      <c r="V44" s="32" t="str">
        <f t="shared" ref="V44:V75" si="31">IF(AND($M$9=F44,F44=A44+1),I44,IF(AND($M$9=F44,F44-A44),I44,""))</f>
        <v/>
      </c>
      <c r="W44" s="32" t="str">
        <f>IF(AND($M$9=A44,F44-A44&lt;=2,C44="VD",J44="DAUPHIN",K44=""),I44*Parametre!$E$7,IF(AND($M$9-A44=1,F44-A44=2,C44="VD",J44="DAUPHIN",K44=""),I44*Parametre!$F$7,IF(AND($M$9=A44,F44-A44&lt;=2,J44="DAUPHIN",OR(C44="F",C44="AF"),K44=""),I44*Parametre!$E$8,IF(AND($M$9-A44=1,F44-A44=2,J44="DAUPHIN",OR(C44="F",C44="AF"),K44=""),I44*Parametre!$F$8,IF(AND($M$9=A44,F44-A44&lt;=2,C44="VD",J44="LEGER",K44=""),I44*Parametre!$E$9,IF(AND($M$9-A44=1,F44-A44=2,C44="VD",J44="LEGER",K44=""),I44*Parametre!$F$9,IF(AND($M$9=A44,F44-A44&lt;=2,J44="LEGER",OR(C44="F",C44="AF"),K44=""),I44*Parametre!$E$10,IF(AND($M$9-A44=1,F44-A44=2,J44="LEGER",OR(C44="F",C44="AF"),K44=""),I44*Parametre!$F$10,IF(AND($M$9=A44,F44-A44&lt;=2,C44="VD",J44="DAUPHIN",K44="MILT_DAUPH"),I44*Parametre!$E$11,IF(AND($M$9-A44=1,F44-A44=2,C44="VD",J44="DAUPHIN",K44="MILT_DAUPH"),I44*Parametre!$F$11,IF(AND($M$9=A44,F44-A44&lt;=2,C44="VD",J44="LEGER",K44="MILIT_LH"),I44*Parametre!$E$13,"")))))))))))</f>
        <v/>
      </c>
      <c r="X44" s="34"/>
      <c r="Y44" s="31" t="str">
        <f t="shared" ref="Y44:Y75" si="32">IF(Z44&lt;&gt;"",G44,"")</f>
        <v/>
      </c>
      <c r="Z44" s="32" t="str">
        <f t="shared" ref="Z44:Z75" si="33">IF(AND($M$9=F44,F44=A44+1),I44,IF(AND($M$9=F44,F44-A44),I44,""))</f>
        <v/>
      </c>
      <c r="AA44" s="32" t="str">
        <f>IF(AND($M$9=A44,F44-A44&lt;=2,C44="VD",J44="DAUPHIN",K44=""),I44*Parametre!$E$7,IF(AND($M$9-A44=1,F44-A44=2,C44="VD",J44="DAUPHIN",K44=""),I44*Parametre!$F$7,IF(AND($M$9=A44,F44-A44&lt;=2,J44="DAUPHIN",OR(C44="F",C44="AF"),K44=""),I44*Parametre!$E$8,IF(AND($M$9-A44=1,F44-A44=2,J44="DAUPHIN",OR(C44="F",C44="AF"),K44=""),I44*Parametre!$F$8,IF(AND($M$9=A44,F44-A44&lt;=2,C44="VD",J44="LEGER",K44=""),I44*Parametre!$E$9,IF(AND($M$9-A44=1,F44-A44=2,C44="VD",J44="LEGER",K44=""),I44*Parametre!$F$9,IF(AND($M$9=A44,F44-A44&lt;=2,J44="LEGER",OR(C44="F",C44="AF"),K44=""),I44*Parametre!$E$10,IF(AND($M$9-A44=1,F44-A44=2,J44="LEGER",OR(C44="F",C44="AF"),K44=""),I44*Parametre!$F$10,IF(AND($M$9=A44,F44-A44&lt;=2,C44="VD",J44="DAUPHIN",K44="MILT_DAUPH"),I44*Parametre!$E$11,IF(AND($M$9-A44=1,F44-A44=2,C44="VD",J44="DAUPHIN",K44="MILT_DAUPH"),I44*Parametre!$F$11,IF(AND($M$9=A44,F44-A44&lt;=2,C44="VD",J44="LEGER",K44="MILIT_LH"),I44*Parametre!$E$13,"")))))))))))</f>
        <v/>
      </c>
      <c r="AB44" s="34"/>
      <c r="AC44" s="31" t="str">
        <f t="shared" ref="AC44:AC75" si="34">IF(AD44&lt;&gt;"",G44,"")</f>
        <v/>
      </c>
      <c r="AD44" s="32" t="str">
        <f t="shared" ref="AD44:AD75" si="35">IF(AND($AC$9=F44,F44=A44+1),I44,IF(AND($AC$9=F44,F44-A44&gt;1),I44,""))</f>
        <v/>
      </c>
      <c r="AE44" s="32" t="str">
        <f>IF(AND($AC$9=A44,F44-A44&lt;=2,C44="VD",J44="DAUPHIN",K44=""),I44*Parametre!$E$7,IF(AND($AC$9-A44=1,F44-A44=2,C44="VD",J44="DAUPHIN",K44=""),I44*Parametre!$F$7,IF(AND($AC$9=A44,F44-A44&lt;=2,J44="DAUPHIN",OR(C44="F",C44="AF"),K44=""),I44*Parametre!$E$8,IF(AND($AC$9-A44=1,F44-A44=2,J44="DAUPHIN",OR(C44="F",C44="AF"),K44=""),I44*Parametre!$F$8,IF(AND($AC$9=A44,F44-A44&lt;=2,C44="VD",J44="LEGER",K44=""),I44*Parametre!$E$9,IF(AND($AC$9-A44=1,F44-A44=2,C44="VD",J44="LEGER",K44=""),I44*Parametre!$F$9,IF(AND($AC$9=A44,F44-A44&lt;=2,J44="LEGER",OR(C44="F",C44="AF"),K44=""),I44*Parametre!$E$10,IF(AND($AC$9-A44=1,F44-A44=2,J44="LEGER",OR(C44="F",C44="AF"),K44=""),I44*Parametre!$F$10,IF(AND($AC$9=A44,F44-A44&lt;=2,C44="VD",J44="DAUPHIN",K44="MILT_DAUPH"),I44*Parametre!$E$11,IF(AND($AC$9-A44=1,F44-A44=2,C44="VD",J44="DAUPHIN",K44="MILT_DAUPH"),I44*Parametre!$F$11,IF(AND($AC$9=A44,F44-A44&lt;=2,C44="VD",J44="LEGER",K44="MILIT_LH"),I44*Parametre!$E$13,"")))))))))))</f>
        <v/>
      </c>
      <c r="AF44" s="34"/>
      <c r="AG44" s="31" t="str">
        <f t="shared" ref="AG44:AG75" si="36">IF(AD44&lt;&gt;"",G44,"")</f>
        <v/>
      </c>
      <c r="AH44" s="32" t="str">
        <f t="shared" ref="AH44:AH75" si="37">IF(AND($AC$9=F44,F44=A44+1),I44,IF(AND($AC$9=F44,F44-A44),I44,""))</f>
        <v/>
      </c>
      <c r="AI44" s="32" t="str">
        <f>IF(AND($AC$9=A44,F44-A44&lt;=2,C44="VD",J44="DAUPHIN",K44=""),I44*Parametre!$E$7,IF(AND($AC$9-A44=1,F44-A44=2,C44="VD",J44="DAUPHIN",K44=""),I44*Parametre!$F$7,IF(AND($AC$9=A44,F44-A44&lt;=2,J44="DAUPHIN",OR(C44="F",C44="AF"),K44=""),I44*Parametre!$E$8,IF(AND($AC$9-A44=1,F44-A44=2,J44="DAUPHIN",OR(C44="F",C44="AF"),K44=""),I44*Parametre!$F$8,IF(AND($AC$9=A44,F44-A44&lt;=2,C44="VD",J44="LEGER",K44=""),I44*Parametre!$E$9,IF(AND($AC$9-A44=1,F44-A44=2,C44="VD",J44="LEGER",K44=""),I44*Parametre!$F$9,IF(AND($AC$9=A44,F44-A44&lt;=2,J44="LEGER",OR(C44="F",C44="AF"),K44=""),I44*Parametre!$E$10,IF(AND($AC$9-A44=1,F44-A44=2,J44="LEGER",OR(C44="F",C44="AF"),K44=""),I44*Parametre!$F$10,IF(AND($AC$9=A44,F44-A44&lt;=2,C44="VD",J44="DAUPHIN",K44="MILT_DAUPH"),I44*Parametre!$E$11,IF(AND($AC$9-A44=1,F44-A44=2,C44="VD",J44="DAUPHIN",K44="MILT_DAUPH"),I44*Parametre!$F$11,IF(AND($AC$9=A44,F44-A44&lt;=2,C44="VD",J44="LEGER",K44="MILIT_LH"),I44*Parametre!$E$13,"")))))))))))</f>
        <v/>
      </c>
      <c r="AJ44" s="34"/>
      <c r="AK44" s="31" t="str">
        <f t="shared" ref="AK44:AK75" si="38">IF(AD44&lt;&gt;"",G44,"")</f>
        <v/>
      </c>
      <c r="AL44" s="32" t="str">
        <f t="shared" ref="AL44:AL75" si="39">IF(AND($AC$9=F44,F44=A44+1),I44,IF(AND($AC$9=F44,F44-A44),I44,""))</f>
        <v/>
      </c>
      <c r="AM44" s="32" t="str">
        <f>IF(AND($AC$9=A44,F44-A44&lt;=2,C44="VD",J44="DAUPHIN",K44=""),I44*Parametre!$E$7,IF(AND($AC$9-A44=1,F44-A44=2,C44="VD",J44="DAUPHIN",K44=""),I44*Parametre!$F$7,IF(AND($AC$9=A44,F44-A44&lt;=2,J44="DAUPHIN",OR(C44="F",C44="AF"),K44=""),I44*Parametre!$E$8,IF(AND($AC$9-A44=1,F44-A44=2,J44="DAUPHIN",OR(C44="F",C44="AF"),K44=""),I44*Parametre!$F$8,IF(AND($AC$9=A44,F44-A44&lt;=2,C44="VD",J44="LEGER",K44=""),I44*Parametre!$E$9,IF(AND($AC$9-A44=1,F44-A44=2,C44="VD",J44="LEGER",K44=""),I44*Parametre!$F$9,IF(AND($AC$9=A44,F44-A44&lt;=2,J44="LEGER",OR(C44="F",C44="AF"),K44=""),I44*Parametre!$E$10,IF(AND($AC$9-A44=1,F44-A44=2,J44="LEGER",OR(C44="F",C44="AF"),K44=""),I44*Parametre!$F$10,IF(AND($AC$9=A44,F44-A44&lt;=2,C44="VD",J44="DAUPHIN",K44="MILT_DAUPH"),I44*Parametre!$E$11,IF(AND($AC$9-A44=1,F44-A44=2,C44="VD",J44="DAUPHIN",K44="MILT_DAUPH"),I44*Parametre!$F$11,IF(AND($AC$9=A44,F44-A44&lt;=2,C44="VD",J44="LEGER",K44="MILIT_LH"),I44*Parametre!$E$13,"")))))))))))</f>
        <v/>
      </c>
      <c r="AN44" s="34"/>
      <c r="AO44" s="31" t="str">
        <f t="shared" ref="AO44:AO75" si="40">IF(AD44&lt;&gt;"",G44,"")</f>
        <v/>
      </c>
      <c r="AP44" s="32" t="str">
        <f t="shared" ref="AP44:AP75" si="41">IF(AND($AC$9=F44,F44=A44+1),I44,IF(AND($AC$9=F44,F44-A44),I44,""))</f>
        <v/>
      </c>
      <c r="AQ44" s="32" t="str">
        <f>IF(AND($AC$9=A44,F44-A44&lt;=2,C44="VD",J44="DAUPHIN",K44=""),I44*Parametre!$E$7,IF(AND($AC$9-A44=1,F44-A44=2,C44="VD",J44="DAUPHIN",K44=""),I44*Parametre!$F$7,IF(AND($AC$9=A44,F44-A44&lt;=2,J44="DAUPHIN",OR(C44="F",C44="AF"),K44=""),I44*Parametre!$E$8,IF(AND($AC$9-A44=1,F44-A44=2,J44="DAUPHIN",OR(C44="F",C44="AF"),K44=""),I44*Parametre!$F$8,IF(AND($AC$9=A44,F44-A44&lt;=2,C44="VD",J44="LEGER",K44=""),I44*Parametre!$E$9,IF(AND($AC$9-A44=1,F44-A44=2,C44="VD",J44="LEGER",K44=""),I44*Parametre!$F$9,IF(AND($AC$9=A44,F44-A44&lt;=2,J44="LEGER",OR(C44="F",C44="AF"),K44=""),I44*Parametre!$E$10,IF(AND($AC$9-A44=1,F44-A44=2,J44="LEGER",OR(C44="F",C44="AF"),K44=""),I44*Parametre!$F$10,IF(AND($AC$9=A44,F44-A44&lt;=2,C44="VD",J44="DAUPHIN",K44="MILT_DAUPH"),I44*Parametre!$E$11,IF(AND($AC$9-A44=1,F44-A44=2,C44="VD",J44="DAUPHIN",K44="MILT_DAUPH"),I44*Parametre!$F$11,IF(AND($AC$9=A44,F44-A44&lt;=2,C44="VD",J44="LEGER",K44="MILIT_LH"),I44*Parametre!$E$13,"")))))))))))</f>
        <v/>
      </c>
      <c r="AR44" s="34"/>
      <c r="AS44" s="31" t="str">
        <f t="shared" ref="AS44:AS75" si="42">IF(AT44&lt;&gt;"",G44,"")</f>
        <v/>
      </c>
      <c r="AT44" s="32" t="str">
        <f t="shared" ref="AT44:AT75" si="43">IF(AND($AS$9=F44,F44=A44+1),I44,IF(AND($AS$9=F44,F44-A44),I44,""))</f>
        <v/>
      </c>
      <c r="AU44" s="32" t="str">
        <f>IF(AND($AS$9=A44,F44-A44&lt;=2,C44="VD",J44="DAUPHIN",K44=""),I44*Parametre!$E$7,IF(AND($AS$9-A44=1,F44-A44=2,C44="VD",J44="DAUPHIN",K44=""),I44*Parametre!$F$7,IF(AND($AS$9=A44,F44-A44&lt;=2,J44="DAUPHIN",OR(C44="F",C44="AF"),K44=""),I44*Parametre!$E$8,IF(AND($AS$9-A44=1,F44-A44=2,J44="DAUPHIN",OR(C44="F",C44="AF"),K44=""),I44*Parametre!$F$8,IF(AND($AS$9=A44,F44-A44&lt;=2,C44="VD",J44="LEGER",K44=""),I44*Parametre!$E$9,IF(AND($AS$9-A44=1,F44-A44=2,C44="VD",J44="LEGER",K44=""),I44*Parametre!$F$9,IF(AND($AS$9=A44,F44-A44&lt;=2,J44="LEGER",OR(C44="F",C44="AF"),K44=""),I44*Parametre!$E$10,IF(AND($AS$9-A44=1,F44-A44=2,J44="LEGER",OR(C44="F",C44="AF"),K44=""),I44*Parametre!$F$10,IF(AND($AS$9=A44,F44-A44&lt;=2,C44="VD",J44="DAUPHIN",K44="MILT_DAUPH"),I44*Parametre!$E$11,IF(AND($AS$9-A44=1,F44-A44=2,C44="VD",J44="DAUPHIN",K44="MILT_DAUPH"),I44*Parametre!$F$11,IF(AND($AS$9=A44,F44-A44&lt;=2,C44="VD",J44="LEGER",K44="MILIT_LH"),I44*Parametre!$E$13,"")))))))))))</f>
        <v/>
      </c>
      <c r="AV44" s="34"/>
      <c r="AW44" s="31" t="str">
        <f t="shared" ref="AW44:AW75" si="44">IF(AX44&lt;&gt;"",G44,"")</f>
        <v/>
      </c>
      <c r="AX44" s="32" t="str">
        <f t="shared" ref="AX44:AX75" si="45">IF(AND($AS$9=F44,F44=A44+1),I44,IF(AND($AS$9=F44,F44-A44),I44,""))</f>
        <v/>
      </c>
      <c r="AY44" s="32" t="str">
        <f>IF(AND($AS$9=A44,F44-A44&lt;=2,C44="VD",J44="DAUPHIN",K44=""),I44*Parametre!$E$7,IF(AND($AS$9-A44=1,F44-A44=2,C44="VD",J44="DAUPHIN",K44=""),I44*Parametre!$F$7,IF(AND($AS$9=A44,F44-A44&lt;=2,J44="DAUPHIN",OR(C44="F",C44="AF"),K44=""),I44*Parametre!$E$8,IF(AND($AS$9-A44=1,F44-A44=2,J44="DAUPHIN",OR(C44="F",C44="AF"),K44=""),I44*Parametre!$F$8,IF(AND($AS$9=A44,F44-A44&lt;=2,C44="VD",J44="LEGER",K44=""),I44*Parametre!$E$9,IF(AND($AS$9-A44=1,F44-A44=2,C44="VD",J44="LEGER",K44=""),I44*Parametre!$F$9,IF(AND($AS$9=A44,F44-A44&lt;=2,J44="LEGER",OR(C44="F",C44="AF"),K44=""),I44*Parametre!$E$10,IF(AND($AS$9-A44=1,F44-A44=2,J44="LEGER",OR(C44="F",C44="AF"),K44=""),I44*Parametre!$F$10,IF(AND($AS$9=A44,F44-A44&lt;=2,C44="VD",J44="DAUPHIN",K44="MILT_DAUPH"),I44*Parametre!$E$11,IF(AND($AS$9-A44=1,F44-A44=2,C44="VD",J44="DAUPHIN",K44="MILT_DAUPH"),I44*Parametre!$F$11,IF(AND($AS$9=A44,F44-A44&lt;=2,C44="VD",J44="LEGER",K44="MILIT_LH"),I44*Parametre!$E$13,"")))))))))))</f>
        <v/>
      </c>
      <c r="AZ44" s="34"/>
      <c r="BA44" s="31" t="str">
        <f t="shared" ref="BA44:BA75" si="46">IF(BB44&lt;&gt;"",G44,"")</f>
        <v/>
      </c>
      <c r="BB44" s="32" t="str">
        <f t="shared" ref="BB44:BB75" si="47">IF(AND($AS$9=F44,F44=A44+1),I44,IF(AND($AS$9=F44,F44-A44),I44,""))</f>
        <v/>
      </c>
      <c r="BC44" s="32" t="str">
        <f>IF(AND($AS$9=A44,F44-A44&lt;=2,C44="VD",J44="DAUPHIN",K44=""),I44*Parametre!$E$7,IF(AND($AS$9-A44=1,F44-A44=2,C44="VD",J44="DAUPHIN",K44=""),I44*Parametre!$F$7,IF(AND($AS$9=A44,F44-A44&lt;=2,J44="DAUPHIN",OR(C44="F",C44="AF"),K44=""),I44*Parametre!$E$8,IF(AND($AS$9-A44=1,F44-A44=2,J44="DAUPHIN",OR(C44="F",C44="AF"),K44=""),I44*Parametre!$F$8,IF(AND($AS$9=A44,F44-A44&lt;=2,C44="VD",J44="LEGER",K44=""),I44*Parametre!$E$9,IF(AND($AS$9-A44=1,F44-A44=2,C44="VD",J44="LEGER",K44=""),I44*Parametre!$F$9,IF(AND($AS$9=A44,F44-A44&lt;=2,J44="LEGER",OR(C44="F",C44="AF"),K44=""),I44*Parametre!$E$10,IF(AND($AS$9-A44=1,F44-A44=2,J44="LEGER",OR(C44="F",C44="AF"),K44=""),I44*Parametre!$F$10,IF(AND($AS$9=A44,F44-A44&lt;=2,C44="VD",J44="DAUPHIN",K44="MILT_DAUPH"),I44*Parametre!$E$11,IF(AND($AS$9-A44=1,F44-A44=2,C44="VD",J44="DAUPHIN",K44="MILT_DAUPH"),I44*Parametre!$F$11,IF(AND($AS$9=A44,F44-A44&lt;=2,C44="VD",J44="LEGER",K44="MILIT_LH"),I44*Parametre!$E$13,"")))))))))))</f>
        <v/>
      </c>
      <c r="BD44" s="34"/>
      <c r="BE44" s="31" t="str">
        <f t="shared" ref="BE44:BE75" si="48">IF(BF44&lt;&gt;"",G44,"")</f>
        <v/>
      </c>
      <c r="BF44" s="32" t="str">
        <f t="shared" ref="BF44:BF75" si="49">IF(AND($AS$9=F44,F44=A44+1),I44,IF(AND($AS$9=F44,F44-A44),I44,""))</f>
        <v/>
      </c>
      <c r="BG44" s="32" t="str">
        <f>IF(AND($AS$9=A44,F44-A44&lt;=2,C44="VD",J44="DAUPHIN",K44=""),I44*Parametre!$E$7,IF(AND($AS$9-A44=1,F44-A44=2,C44="VD",J44="DAUPHIN",K44=""),I44*Parametre!$F$7,IF(AND($AS$9=A44,F44-A44&lt;=2,J44="DAUPHIN",OR(C44="F",C44="AF"),K44=""),I44*Parametre!$E$8,IF(AND($AS$9-A44=1,F44-A44=2,J44="DAUPHIN",OR(C44="F",C44="AF"),K44=""),I44*Parametre!$F$8,IF(AND($AS$9=A44,F44-A44&lt;=2,C44="VD",J44="LEGER",K44=""),I44*Parametre!$E$9,IF(AND($AS$9-A44=1,F44-A44=2,C44="VD",J44="LEGER",K44=""),I44*Parametre!$F$9,IF(AND($AS$9=A44,F44-A44&lt;=2,J44="LEGER",OR(C44="F",C44="AF"),K44=""),I44*Parametre!$E$10,IF(AND($AS$9-A44=1,F44-A44=2,J44="LEGER",OR(C44="F",C44="AF"),K44=""),I44*Parametre!$F$10,IF(AND($AS$9=A44,F44-A44&lt;=2,C44="VD",J44="DAUPHIN",K44="MILT_DAUPH"),I44*Parametre!$E$11,IF(AND($AS$9-A44=1,F44-A44=2,C44="VD",J44="DAUPHIN",K44="MILT_DAUPH"),I44*Parametre!$F$11,IF(AND($AS$9=A44,F44-A44&lt;=2,C44="VD",J44="LEGER",K44="MILIT_LH"),I44*Parametre!$E$13,"")))))))))))</f>
        <v/>
      </c>
      <c r="BH44" s="34"/>
      <c r="BK44" s="44"/>
      <c r="BL44" s="5"/>
      <c r="BM44" s="11"/>
      <c r="BN44" s="44"/>
      <c r="BO44" s="5"/>
      <c r="BP44" s="11"/>
      <c r="BQ44" s="44"/>
      <c r="BR44" s="5"/>
      <c r="BS44" s="11"/>
    </row>
    <row r="45" spans="1:71" s="4" customFormat="1" x14ac:dyDescent="0.25">
      <c r="A45" s="7"/>
      <c r="B45" s="7"/>
      <c r="C45" s="7"/>
      <c r="D45" s="7"/>
      <c r="E45" s="54" t="s">
        <v>10</v>
      </c>
      <c r="F45" s="7"/>
      <c r="G45" s="7"/>
      <c r="H45" s="40"/>
      <c r="I45" s="41">
        <f t="shared" si="25"/>
        <v>0</v>
      </c>
      <c r="J45" s="13"/>
      <c r="K45" s="26"/>
      <c r="M45" s="42" t="str">
        <f t="shared" si="26"/>
        <v/>
      </c>
      <c r="N45" s="9" t="str">
        <f t="shared" si="27"/>
        <v/>
      </c>
      <c r="O45" s="32" t="str">
        <f>IF(AND($M$9=A45,F45-A45&lt;=2,C45="VD",J45="DAUPHIN",K45=""),I45*Parametre!$E$7,IF(AND($M$9-A45=1,F45-A45=2,C45="VD",J45="DAUPHIN",K45=""),I45*Parametre!$F$7,IF(AND($M$9=A45,F45-A45&lt;=2,J45="DAUPHIN",OR(C45="F",C45="AF"),K45=""),I45*Parametre!$E$8,IF(AND($M$9-A45=1,F45-A45=2,J45="DAUPHIN",OR(C45="F",C45="AF"),K45=""),I45*Parametre!$F$8,IF(AND($M$9=A45,F45-A45&lt;=2,C45="VD",J45="LEGER",K45=""),I45*Parametre!$E$9,IF(AND($M$9-A45=1,F45-A45=2,C45="VD",J45="LEGER",K45=""),I45*Parametre!$F$9,IF(AND($M$9=A45,F45-A45&lt;=2,J45="LEGER",OR(C45="F",C45="AF"),K45=""),I45*Parametre!$E$10,IF(AND($M$9-A45=1,F45-A45=2,J45="LEGER",OR(C45="F",C45="AF"),K45=""),I45*Parametre!$F$10,IF(AND($M$9=A45,F45-A45&lt;=2,C45="VD",J45="DAUPHIN",K45="MILT_DAUPH"),I45*Parametre!$E$11,IF(AND($M$9-A45=1,F45-A45=2,C45="VD",J45="DAUPHIN",K45="MILT_DAUPH"),I45*Parametre!$F$11,IF(AND($M$9=A45,F45-A45&lt;=2,C45="VD",J45="LEGER",K45="MILIT_LH"),I45*Parametre!$E$13,"")))))))))))</f>
        <v/>
      </c>
      <c r="P45" s="34"/>
      <c r="Q45" s="42" t="str">
        <f t="shared" si="28"/>
        <v/>
      </c>
      <c r="R45" s="9" t="str">
        <f t="shared" si="29"/>
        <v/>
      </c>
      <c r="S45" s="32" t="str">
        <f>IF(AND($M$9=A45,F45-A45&lt;=2,C45="VD",J45="DAUPHIN",K45=""),I45*Parametre!$E$7,IF(AND($M$9-A45=1,F45-A45=2,C45="VD",J45="DAUPHIN",K45=""),I45*Parametre!$F$7,IF(AND($M$9=A45,F45-A45&lt;=2,J45="DAUPHIN",OR(C45="F",C45="AF"),K45=""),I45*Parametre!$E$8,IF(AND($M$9-A45=1,F45-A45=2,J45="DAUPHIN",OR(C45="F",C45="AF"),K45=""),I45*Parametre!$F$8,IF(AND($M$9=A45,F45-A45&lt;=2,C45="VD",J45="LEGER",K45=""),I45*Parametre!$E$9,IF(AND($M$9-A45=1,F45-A45=2,C45="VD",J45="LEGER",K45=""),I45*Parametre!$F$9,IF(AND($M$9=A45,F45-A45&lt;=2,J45="LEGER",OR(C45="F",C45="AF"),K45=""),I45*Parametre!$E$10,IF(AND($M$9-A45=1,F45-A45=2,J45="LEGER",OR(C45="F",C45="AF"),K45=""),I45*Parametre!$F$10,IF(AND($M$9=A45,F45-A45&lt;=2,C45="VD",J45="DAUPHIN",K45="MILT_DAUPH"),I45*Parametre!$E$11,IF(AND($M$9-A45=1,F45-A45=2,C45="VD",J45="DAUPHIN",K45="MILT_DAUPH"),I45*Parametre!$F$11,IF(AND($M$9=A45,F45-A45&lt;=2,C45="VD",J45="LEGER",K45="MILIT_LH"),I45*Parametre!$E$13,"")))))))))))</f>
        <v/>
      </c>
      <c r="T45" s="34"/>
      <c r="U45" s="42" t="str">
        <f t="shared" si="30"/>
        <v/>
      </c>
      <c r="V45" s="9" t="str">
        <f t="shared" si="31"/>
        <v/>
      </c>
      <c r="W45" s="32" t="str">
        <f>IF(AND($M$9=A45,F45-A45&lt;=2,C45="VD",J45="DAUPHIN",K45=""),I45*Parametre!$E$7,IF(AND($M$9-A45=1,F45-A45=2,C45="VD",J45="DAUPHIN",K45=""),I45*Parametre!$F$7,IF(AND($M$9=A45,F45-A45&lt;=2,J45="DAUPHIN",OR(C45="F",C45="AF"),K45=""),I45*Parametre!$E$8,IF(AND($M$9-A45=1,F45-A45=2,J45="DAUPHIN",OR(C45="F",C45="AF"),K45=""),I45*Parametre!$F$8,IF(AND($M$9=A45,F45-A45&lt;=2,C45="VD",J45="LEGER",K45=""),I45*Parametre!$E$9,IF(AND($M$9-A45=1,F45-A45=2,C45="VD",J45="LEGER",K45=""),I45*Parametre!$F$9,IF(AND($M$9=A45,F45-A45&lt;=2,J45="LEGER",OR(C45="F",C45="AF"),K45=""),I45*Parametre!$E$10,IF(AND($M$9-A45=1,F45-A45=2,J45="LEGER",OR(C45="F",C45="AF"),K45=""),I45*Parametre!$F$10,IF(AND($M$9=A45,F45-A45&lt;=2,C45="VD",J45="DAUPHIN",K45="MILT_DAUPH"),I45*Parametre!$E$11,IF(AND($M$9-A45=1,F45-A45=2,C45="VD",J45="DAUPHIN",K45="MILT_DAUPH"),I45*Parametre!$F$11,IF(AND($M$9=A45,F45-A45&lt;=2,C45="VD",J45="LEGER",K45="MILIT_LH"),I45*Parametre!$E$13,"")))))))))))</f>
        <v/>
      </c>
      <c r="X45" s="34"/>
      <c r="Y45" s="42" t="str">
        <f t="shared" si="32"/>
        <v/>
      </c>
      <c r="Z45" s="9" t="str">
        <f t="shared" si="33"/>
        <v/>
      </c>
      <c r="AA45" s="32" t="str">
        <f>IF(AND($M$9=A45,F45-A45&lt;=2,C45="VD",J45="DAUPHIN",K45=""),I45*Parametre!$E$7,IF(AND($M$9-A45=1,F45-A45=2,C45="VD",J45="DAUPHIN",K45=""),I45*Parametre!$F$7,IF(AND($M$9=A45,F45-A45&lt;=2,J45="DAUPHIN",OR(C45="F",C45="AF"),K45=""),I45*Parametre!$E$8,IF(AND($M$9-A45=1,F45-A45=2,J45="DAUPHIN",OR(C45="F",C45="AF"),K45=""),I45*Parametre!$F$8,IF(AND($M$9=A45,F45-A45&lt;=2,C45="VD",J45="LEGER",K45=""),I45*Parametre!$E$9,IF(AND($M$9-A45=1,F45-A45=2,C45="VD",J45="LEGER",K45=""),I45*Parametre!$F$9,IF(AND($M$9=A45,F45-A45&lt;=2,J45="LEGER",OR(C45="F",C45="AF"),K45=""),I45*Parametre!$E$10,IF(AND($M$9-A45=1,F45-A45=2,J45="LEGER",OR(C45="F",C45="AF"),K45=""),I45*Parametre!$F$10,IF(AND($M$9=A45,F45-A45&lt;=2,C45="VD",J45="DAUPHIN",K45="MILT_DAUPH"),I45*Parametre!$E$11,IF(AND($M$9-A45=1,F45-A45=2,C45="VD",J45="DAUPHIN",K45="MILT_DAUPH"),I45*Parametre!$F$11,IF(AND($M$9=A45,F45-A45&lt;=2,C45="VD",J45="LEGER",K45="MILIT_LH"),I45*Parametre!$E$13,"")))))))))))</f>
        <v/>
      </c>
      <c r="AB45" s="34"/>
      <c r="AC45" s="42" t="str">
        <f t="shared" si="34"/>
        <v/>
      </c>
      <c r="AD45" s="9" t="str">
        <f t="shared" si="35"/>
        <v/>
      </c>
      <c r="AE45" s="32" t="str">
        <f>IF(AND($AC$9=A45,F45-A45&lt;=2,C45="VD",J45="DAUPHIN",K45=""),I45*Parametre!$E$7,IF(AND($AC$9-A45=1,F45-A45=2,C45="VD",J45="DAUPHIN",K45=""),I45*Parametre!$F$7,IF(AND($AC$9=A45,F45-A45&lt;=2,J45="DAUPHIN",OR(C45="F",C45="AF"),K45=""),I45*Parametre!$E$8,IF(AND($AC$9-A45=1,F45-A45=2,J45="DAUPHIN",OR(C45="F",C45="AF"),K45=""),I45*Parametre!$F$8,IF(AND($AC$9=A45,F45-A45&lt;=2,C45="VD",J45="LEGER",K45=""),I45*Parametre!$E$9,IF(AND($AC$9-A45=1,F45-A45=2,C45="VD",J45="LEGER",K45=""),I45*Parametre!$F$9,IF(AND($AC$9=A45,F45-A45&lt;=2,J45="LEGER",OR(C45="F",C45="AF"),K45=""),I45*Parametre!$E$10,IF(AND($AC$9-A45=1,F45-A45=2,J45="LEGER",OR(C45="F",C45="AF"),K45=""),I45*Parametre!$F$10,IF(AND($AC$9=A45,F45-A45&lt;=2,C45="VD",J45="DAUPHIN",K45="MILT_DAUPH"),I45*Parametre!$E$11,IF(AND($AC$9-A45=1,F45-A45=2,C45="VD",J45="DAUPHIN",K45="MILT_DAUPH"),I45*Parametre!$F$11,IF(AND($AC$9=A45,F45-A45&lt;=2,C45="VD",J45="LEGER",K45="MILIT_LH"),I45*Parametre!$E$13,"")))))))))))</f>
        <v/>
      </c>
      <c r="AF45" s="34"/>
      <c r="AG45" s="42" t="str">
        <f t="shared" si="36"/>
        <v/>
      </c>
      <c r="AH45" s="9" t="str">
        <f t="shared" si="37"/>
        <v/>
      </c>
      <c r="AI45" s="32" t="str">
        <f>IF(AND($AC$9=A45,F45-A45&lt;=2,C45="VD",J45="DAUPHIN",K45=""),I45*Parametre!$E$7,IF(AND($AC$9-A45=1,F45-A45=2,C45="VD",J45="DAUPHIN",K45=""),I45*Parametre!$F$7,IF(AND($AC$9=A45,F45-A45&lt;=2,J45="DAUPHIN",OR(C45="F",C45="AF"),K45=""),I45*Parametre!$E$8,IF(AND($AC$9-A45=1,F45-A45=2,J45="DAUPHIN",OR(C45="F",C45="AF"),K45=""),I45*Parametre!$F$8,IF(AND($AC$9=A45,F45-A45&lt;=2,C45="VD",J45="LEGER",K45=""),I45*Parametre!$E$9,IF(AND($AC$9-A45=1,F45-A45=2,C45="VD",J45="LEGER",K45=""),I45*Parametre!$F$9,IF(AND($AC$9=A45,F45-A45&lt;=2,J45="LEGER",OR(C45="F",C45="AF"),K45=""),I45*Parametre!$E$10,IF(AND($AC$9-A45=1,F45-A45=2,J45="LEGER",OR(C45="F",C45="AF"),K45=""),I45*Parametre!$F$10,IF(AND($AC$9=A45,F45-A45&lt;=2,C45="VD",J45="DAUPHIN",K45="MILT_DAUPH"),I45*Parametre!$E$11,IF(AND($AC$9-A45=1,F45-A45=2,C45="VD",J45="DAUPHIN",K45="MILT_DAUPH"),I45*Parametre!$F$11,IF(AND($AC$9=A45,F45-A45&lt;=2,C45="VD",J45="LEGER",K45="MILIT_LH"),I45*Parametre!$E$13,"")))))))))))</f>
        <v/>
      </c>
      <c r="AJ45" s="34"/>
      <c r="AK45" s="42" t="str">
        <f t="shared" si="38"/>
        <v/>
      </c>
      <c r="AL45" s="9" t="str">
        <f t="shared" si="39"/>
        <v/>
      </c>
      <c r="AM45" s="32" t="str">
        <f>IF(AND($AC$9=A45,F45-A45&lt;=2,C45="VD",J45="DAUPHIN",K45=""),I45*Parametre!$E$7,IF(AND($AC$9-A45=1,F45-A45=2,C45="VD",J45="DAUPHIN",K45=""),I45*Parametre!$F$7,IF(AND($AC$9=A45,F45-A45&lt;=2,J45="DAUPHIN",OR(C45="F",C45="AF"),K45=""),I45*Parametre!$E$8,IF(AND($AC$9-A45=1,F45-A45=2,J45="DAUPHIN",OR(C45="F",C45="AF"),K45=""),I45*Parametre!$F$8,IF(AND($AC$9=A45,F45-A45&lt;=2,C45="VD",J45="LEGER",K45=""),I45*Parametre!$E$9,IF(AND($AC$9-A45=1,F45-A45=2,C45="VD",J45="LEGER",K45=""),I45*Parametre!$F$9,IF(AND($AC$9=A45,F45-A45&lt;=2,J45="LEGER",OR(C45="F",C45="AF"),K45=""),I45*Parametre!$E$10,IF(AND($AC$9-A45=1,F45-A45=2,J45="LEGER",OR(C45="F",C45="AF"),K45=""),I45*Parametre!$F$10,IF(AND($AC$9=A45,F45-A45&lt;=2,C45="VD",J45="DAUPHIN",K45="MILT_DAUPH"),I45*Parametre!$E$11,IF(AND($AC$9-A45=1,F45-A45=2,C45="VD",J45="DAUPHIN",K45="MILT_DAUPH"),I45*Parametre!$F$11,IF(AND($AC$9=A45,F45-A45&lt;=2,C45="VD",J45="LEGER",K45="MILIT_LH"),I45*Parametre!$E$13,"")))))))))))</f>
        <v/>
      </c>
      <c r="AN45" s="34"/>
      <c r="AO45" s="42" t="str">
        <f t="shared" si="40"/>
        <v/>
      </c>
      <c r="AP45" s="9" t="str">
        <f t="shared" si="41"/>
        <v/>
      </c>
      <c r="AQ45" s="32" t="str">
        <f>IF(AND($AC$9=A45,F45-A45&lt;=2,C45="VD",J45="DAUPHIN",K45=""),I45*Parametre!$E$7,IF(AND($AC$9-A45=1,F45-A45=2,C45="VD",J45="DAUPHIN",K45=""),I45*Parametre!$F$7,IF(AND($AC$9=A45,F45-A45&lt;=2,J45="DAUPHIN",OR(C45="F",C45="AF"),K45=""),I45*Parametre!$E$8,IF(AND($AC$9-A45=1,F45-A45=2,J45="DAUPHIN",OR(C45="F",C45="AF"),K45=""),I45*Parametre!$F$8,IF(AND($AC$9=A45,F45-A45&lt;=2,C45="VD",J45="LEGER",K45=""),I45*Parametre!$E$9,IF(AND($AC$9-A45=1,F45-A45=2,C45="VD",J45="LEGER",K45=""),I45*Parametre!$F$9,IF(AND($AC$9=A45,F45-A45&lt;=2,J45="LEGER",OR(C45="F",C45="AF"),K45=""),I45*Parametre!$E$10,IF(AND($AC$9-A45=1,F45-A45=2,J45="LEGER",OR(C45="F",C45="AF"),K45=""),I45*Parametre!$F$10,IF(AND($AC$9=A45,F45-A45&lt;=2,C45="VD",J45="DAUPHIN",K45="MILT_DAUPH"),I45*Parametre!$E$11,IF(AND($AC$9-A45=1,F45-A45=2,C45="VD",J45="DAUPHIN",K45="MILT_DAUPH"),I45*Parametre!$F$11,IF(AND($AC$9=A45,F45-A45&lt;=2,C45="VD",J45="LEGER",K45="MILIT_LH"),I45*Parametre!$E$13,"")))))))))))</f>
        <v/>
      </c>
      <c r="AR45" s="34"/>
      <c r="AS45" s="42" t="str">
        <f t="shared" si="42"/>
        <v/>
      </c>
      <c r="AT45" s="9" t="str">
        <f t="shared" si="43"/>
        <v/>
      </c>
      <c r="AU45" s="32" t="str">
        <f>IF(AND($AS$9=A45,F45-A45&lt;=2,C45="VD",J45="DAUPHIN",K45=""),I45*Parametre!$E$7,IF(AND($AS$9-A45=1,F45-A45=2,C45="VD",J45="DAUPHIN",K45=""),I45*Parametre!$F$7,IF(AND($AS$9=A45,F45-A45&lt;=2,J45="DAUPHIN",OR(C45="F",C45="AF"),K45=""),I45*Parametre!$E$8,IF(AND($AS$9-A45=1,F45-A45=2,J45="DAUPHIN",OR(C45="F",C45="AF"),K45=""),I45*Parametre!$F$8,IF(AND($AS$9=A45,F45-A45&lt;=2,C45="VD",J45="LEGER",K45=""),I45*Parametre!$E$9,IF(AND($AS$9-A45=1,F45-A45=2,C45="VD",J45="LEGER",K45=""),I45*Parametre!$F$9,IF(AND($AS$9=A45,F45-A45&lt;=2,J45="LEGER",OR(C45="F",C45="AF"),K45=""),I45*Parametre!$E$10,IF(AND($AS$9-A45=1,F45-A45=2,J45="LEGER",OR(C45="F",C45="AF"),K45=""),I45*Parametre!$F$10,IF(AND($AS$9=A45,F45-A45&lt;=2,C45="VD",J45="DAUPHIN",K45="MILT_DAUPH"),I45*Parametre!$E$11,IF(AND($AS$9-A45=1,F45-A45=2,C45="VD",J45="DAUPHIN",K45="MILT_DAUPH"),I45*Parametre!$F$11,IF(AND($AS$9=A45,F45-A45&lt;=2,C45="VD",J45="LEGER",K45="MILIT_LH"),I45*Parametre!$E$13,"")))))))))))</f>
        <v/>
      </c>
      <c r="AV45" s="34"/>
      <c r="AW45" s="42" t="str">
        <f t="shared" si="44"/>
        <v/>
      </c>
      <c r="AX45" s="9" t="str">
        <f t="shared" si="45"/>
        <v/>
      </c>
      <c r="AY45" s="32" t="str">
        <f>IF(AND($AS$9=A45,F45-A45&lt;=2,C45="VD",J45="DAUPHIN",K45=""),I45*Parametre!$E$7,IF(AND($AS$9-A45=1,F45-A45=2,C45="VD",J45="DAUPHIN",K45=""),I45*Parametre!$F$7,IF(AND($AS$9=A45,F45-A45&lt;=2,J45="DAUPHIN",OR(C45="F",C45="AF"),K45=""),I45*Parametre!$E$8,IF(AND($AS$9-A45=1,F45-A45=2,J45="DAUPHIN",OR(C45="F",C45="AF"),K45=""),I45*Parametre!$F$8,IF(AND($AS$9=A45,F45-A45&lt;=2,C45="VD",J45="LEGER",K45=""),I45*Parametre!$E$9,IF(AND($AS$9-A45=1,F45-A45=2,C45="VD",J45="LEGER",K45=""),I45*Parametre!$F$9,IF(AND($AS$9=A45,F45-A45&lt;=2,J45="LEGER",OR(C45="F",C45="AF"),K45=""),I45*Parametre!$E$10,IF(AND($AS$9-A45=1,F45-A45=2,J45="LEGER",OR(C45="F",C45="AF"),K45=""),I45*Parametre!$F$10,IF(AND($AS$9=A45,F45-A45&lt;=2,C45="VD",J45="DAUPHIN",K45="MILT_DAUPH"),I45*Parametre!$E$11,IF(AND($AS$9-A45=1,F45-A45=2,C45="VD",J45="DAUPHIN",K45="MILT_DAUPH"),I45*Parametre!$F$11,IF(AND($AS$9=A45,F45-A45&lt;=2,C45="VD",J45="LEGER",K45="MILIT_LH"),I45*Parametre!$E$13,"")))))))))))</f>
        <v/>
      </c>
      <c r="AZ45" s="34"/>
      <c r="BA45" s="42" t="str">
        <f t="shared" si="46"/>
        <v/>
      </c>
      <c r="BB45" s="9" t="str">
        <f t="shared" si="47"/>
        <v/>
      </c>
      <c r="BC45" s="32" t="str">
        <f>IF(AND($AS$9=A45,F45-A45&lt;=2,C45="VD",J45="DAUPHIN",K45=""),I45*Parametre!$E$7,IF(AND($AS$9-A45=1,F45-A45=2,C45="VD",J45="DAUPHIN",K45=""),I45*Parametre!$F$7,IF(AND($AS$9=A45,F45-A45&lt;=2,J45="DAUPHIN",OR(C45="F",C45="AF"),K45=""),I45*Parametre!$E$8,IF(AND($AS$9-A45=1,F45-A45=2,J45="DAUPHIN",OR(C45="F",C45="AF"),K45=""),I45*Parametre!$F$8,IF(AND($AS$9=A45,F45-A45&lt;=2,C45="VD",J45="LEGER",K45=""),I45*Parametre!$E$9,IF(AND($AS$9-A45=1,F45-A45=2,C45="VD",J45="LEGER",K45=""),I45*Parametre!$F$9,IF(AND($AS$9=A45,F45-A45&lt;=2,J45="LEGER",OR(C45="F",C45="AF"),K45=""),I45*Parametre!$E$10,IF(AND($AS$9-A45=1,F45-A45=2,J45="LEGER",OR(C45="F",C45="AF"),K45=""),I45*Parametre!$F$10,IF(AND($AS$9=A45,F45-A45&lt;=2,C45="VD",J45="DAUPHIN",K45="MILT_DAUPH"),I45*Parametre!$E$11,IF(AND($AS$9-A45=1,F45-A45=2,C45="VD",J45="DAUPHIN",K45="MILT_DAUPH"),I45*Parametre!$F$11,IF(AND($AS$9=A45,F45-A45&lt;=2,C45="VD",J45="LEGER",K45="MILIT_LH"),I45*Parametre!$E$13,"")))))))))))</f>
        <v/>
      </c>
      <c r="BD45" s="34"/>
      <c r="BE45" s="42" t="str">
        <f t="shared" si="48"/>
        <v/>
      </c>
      <c r="BF45" s="9" t="str">
        <f t="shared" si="49"/>
        <v/>
      </c>
      <c r="BG45" s="32" t="str">
        <f>IF(AND($AS$9=A45,F45-A45&lt;=2,C45="VD",J45="DAUPHIN",K45=""),I45*Parametre!$E$7,IF(AND($AS$9-A45=1,F45-A45=2,C45="VD",J45="DAUPHIN",K45=""),I45*Parametre!$F$7,IF(AND($AS$9=A45,F45-A45&lt;=2,J45="DAUPHIN",OR(C45="F",C45="AF"),K45=""),I45*Parametre!$E$8,IF(AND($AS$9-A45=1,F45-A45=2,J45="DAUPHIN",OR(C45="F",C45="AF"),K45=""),I45*Parametre!$F$8,IF(AND($AS$9=A45,F45-A45&lt;=2,C45="VD",J45="LEGER",K45=""),I45*Parametre!$E$9,IF(AND($AS$9-A45=1,F45-A45=2,C45="VD",J45="LEGER",K45=""),I45*Parametre!$F$9,IF(AND($AS$9=A45,F45-A45&lt;=2,J45="LEGER",OR(C45="F",C45="AF"),K45=""),I45*Parametre!$E$10,IF(AND($AS$9-A45=1,F45-A45=2,J45="LEGER",OR(C45="F",C45="AF"),K45=""),I45*Parametre!$F$10,IF(AND($AS$9=A45,F45-A45&lt;=2,C45="VD",J45="DAUPHIN",K45="MILT_DAUPH"),I45*Parametre!$E$11,IF(AND($AS$9-A45=1,F45-A45=2,C45="VD",J45="DAUPHIN",K45="MILT_DAUPH"),I45*Parametre!$F$11,IF(AND($AS$9=A45,F45-A45&lt;=2,C45="VD",J45="LEGER",K45="MILIT_LH"),I45*Parametre!$E$13,"")))))))))))</f>
        <v/>
      </c>
      <c r="BH45" s="34"/>
      <c r="BK45" s="45"/>
      <c r="BL45" s="7"/>
      <c r="BM45" s="46"/>
      <c r="BN45" s="45"/>
      <c r="BO45" s="7"/>
      <c r="BP45" s="46"/>
      <c r="BQ45" s="45"/>
      <c r="BR45" s="7"/>
      <c r="BS45" s="46"/>
    </row>
    <row r="46" spans="1:71" x14ac:dyDescent="0.25">
      <c r="A46" s="5"/>
      <c r="B46" s="5"/>
      <c r="C46" s="5"/>
      <c r="D46" s="5"/>
      <c r="E46" s="54" t="s">
        <v>10</v>
      </c>
      <c r="F46" s="5"/>
      <c r="G46" s="5"/>
      <c r="H46" s="14"/>
      <c r="I46" s="13">
        <f t="shared" si="25"/>
        <v>0</v>
      </c>
      <c r="J46" s="13"/>
      <c r="K46" s="26"/>
      <c r="L46" s="4"/>
      <c r="M46" s="31" t="str">
        <f t="shared" si="26"/>
        <v/>
      </c>
      <c r="N46" s="32" t="str">
        <f t="shared" si="27"/>
        <v/>
      </c>
      <c r="O46" s="32" t="str">
        <f>IF(AND($M$9=A46,F46-A46&lt;=2,C46="VD",J46="DAUPHIN",K46=""),I46*Parametre!$E$7,IF(AND($M$9-A46=1,F46-A46=2,C46="VD",J46="DAUPHIN",K46=""),I46*Parametre!$F$7,IF(AND($M$9=A46,F46-A46&lt;=2,J46="DAUPHIN",OR(C46="F",C46="AF"),K46=""),I46*Parametre!$E$8,IF(AND($M$9-A46=1,F46-A46=2,J46="DAUPHIN",OR(C46="F",C46="AF"),K46=""),I46*Parametre!$F$8,IF(AND($M$9=A46,F46-A46&lt;=2,C46="VD",J46="LEGER",K46=""),I46*Parametre!$E$9,IF(AND($M$9-A46=1,F46-A46=2,C46="VD",J46="LEGER",K46=""),I46*Parametre!$F$9,IF(AND($M$9=A46,F46-A46&lt;=2,J46="LEGER",OR(C46="F",C46="AF"),K46=""),I46*Parametre!$E$10,IF(AND($M$9-A46=1,F46-A46=2,J46="LEGER",OR(C46="F",C46="AF"),K46=""),I46*Parametre!$F$10,IF(AND($M$9=A46,F46-A46&lt;=2,C46="VD",J46="DAUPHIN",K46="MILT_DAUPH"),I46*Parametre!$E$11,IF(AND($M$9-A46=1,F46-A46=2,C46="VD",J46="DAUPHIN",K46="MILT_DAUPH"),I46*Parametre!$F$11,IF(AND($M$9=A46,F46-A46&lt;=2,C46="VD",J46="LEGER",K46="MILIT_LH"),I46*Parametre!$E$13,"")))))))))))</f>
        <v/>
      </c>
      <c r="P46" s="34"/>
      <c r="Q46" s="31" t="str">
        <f t="shared" si="28"/>
        <v/>
      </c>
      <c r="R46" s="32" t="str">
        <f t="shared" si="29"/>
        <v/>
      </c>
      <c r="S46" s="32" t="str">
        <f>IF(AND($M$9=A46,F46-A46&lt;=2,C46="VD",J46="DAUPHIN",K46=""),I46*Parametre!$E$7,IF(AND($M$9-A46=1,F46-A46=2,C46="VD",J46="DAUPHIN",K46=""),I46*Parametre!$F$7,IF(AND($M$9=A46,F46-A46&lt;=2,J46="DAUPHIN",OR(C46="F",C46="AF"),K46=""),I46*Parametre!$E$8,IF(AND($M$9-A46=1,F46-A46=2,J46="DAUPHIN",OR(C46="F",C46="AF"),K46=""),I46*Parametre!$F$8,IF(AND($M$9=A46,F46-A46&lt;=2,C46="VD",J46="LEGER",K46=""),I46*Parametre!$E$9,IF(AND($M$9-A46=1,F46-A46=2,C46="VD",J46="LEGER",K46=""),I46*Parametre!$F$9,IF(AND($M$9=A46,F46-A46&lt;=2,J46="LEGER",OR(C46="F",C46="AF"),K46=""),I46*Parametre!$E$10,IF(AND($M$9-A46=1,F46-A46=2,J46="LEGER",OR(C46="F",C46="AF"),K46=""),I46*Parametre!$F$10,IF(AND($M$9=A46,F46-A46&lt;=2,C46="VD",J46="DAUPHIN",K46="MILT_DAUPH"),I46*Parametre!$E$11,IF(AND($M$9-A46=1,F46-A46=2,C46="VD",J46="DAUPHIN",K46="MILT_DAUPH"),I46*Parametre!$F$11,IF(AND($M$9=A46,F46-A46&lt;=2,C46="VD",J46="LEGER",K46="MILIT_LH"),I46*Parametre!$E$13,"")))))))))))</f>
        <v/>
      </c>
      <c r="T46" s="34"/>
      <c r="U46" s="31" t="str">
        <f t="shared" si="30"/>
        <v/>
      </c>
      <c r="V46" s="32" t="str">
        <f t="shared" si="31"/>
        <v/>
      </c>
      <c r="W46" s="32" t="str">
        <f>IF(AND($M$9=A46,F46-A46&lt;=2,C46="VD",J46="DAUPHIN",K46=""),I46*Parametre!$E$7,IF(AND($M$9-A46=1,F46-A46=2,C46="VD",J46="DAUPHIN",K46=""),I46*Parametre!$F$7,IF(AND($M$9=A46,F46-A46&lt;=2,J46="DAUPHIN",OR(C46="F",C46="AF"),K46=""),I46*Parametre!$E$8,IF(AND($M$9-A46=1,F46-A46=2,J46="DAUPHIN",OR(C46="F",C46="AF"),K46=""),I46*Parametre!$F$8,IF(AND($M$9=A46,F46-A46&lt;=2,C46="VD",J46="LEGER",K46=""),I46*Parametre!$E$9,IF(AND($M$9-A46=1,F46-A46=2,C46="VD",J46="LEGER",K46=""),I46*Parametre!$F$9,IF(AND($M$9=A46,F46-A46&lt;=2,J46="LEGER",OR(C46="F",C46="AF"),K46=""),I46*Parametre!$E$10,IF(AND($M$9-A46=1,F46-A46=2,J46="LEGER",OR(C46="F",C46="AF"),K46=""),I46*Parametre!$F$10,IF(AND($M$9=A46,F46-A46&lt;=2,C46="VD",J46="DAUPHIN",K46="MILT_DAUPH"),I46*Parametre!$E$11,IF(AND($M$9-A46=1,F46-A46=2,C46="VD",J46="DAUPHIN",K46="MILT_DAUPH"),I46*Parametre!$F$11,IF(AND($M$9=A46,F46-A46&lt;=2,C46="VD",J46="LEGER",K46="MILIT_LH"),I46*Parametre!$E$13,"")))))))))))</f>
        <v/>
      </c>
      <c r="X46" s="34"/>
      <c r="Y46" s="31" t="str">
        <f t="shared" si="32"/>
        <v/>
      </c>
      <c r="Z46" s="32" t="str">
        <f t="shared" si="33"/>
        <v/>
      </c>
      <c r="AA46" s="32" t="str">
        <f>IF(AND($M$9=A46,F46-A46&lt;=2,C46="VD",J46="DAUPHIN",K46=""),I46*Parametre!$E$7,IF(AND($M$9-A46=1,F46-A46=2,C46="VD",J46="DAUPHIN",K46=""),I46*Parametre!$F$7,IF(AND($M$9=A46,F46-A46&lt;=2,J46="DAUPHIN",OR(C46="F",C46="AF"),K46=""),I46*Parametre!$E$8,IF(AND($M$9-A46=1,F46-A46=2,J46="DAUPHIN",OR(C46="F",C46="AF"),K46=""),I46*Parametre!$F$8,IF(AND($M$9=A46,F46-A46&lt;=2,C46="VD",J46="LEGER",K46=""),I46*Parametre!$E$9,IF(AND($M$9-A46=1,F46-A46=2,C46="VD",J46="LEGER",K46=""),I46*Parametre!$F$9,IF(AND($M$9=A46,F46-A46&lt;=2,J46="LEGER",OR(C46="F",C46="AF"),K46=""),I46*Parametre!$E$10,IF(AND($M$9-A46=1,F46-A46=2,J46="LEGER",OR(C46="F",C46="AF"),K46=""),I46*Parametre!$F$10,IF(AND($M$9=A46,F46-A46&lt;=2,C46="VD",J46="DAUPHIN",K46="MILT_DAUPH"),I46*Parametre!$E$11,IF(AND($M$9-A46=1,F46-A46=2,C46="VD",J46="DAUPHIN",K46="MILT_DAUPH"),I46*Parametre!$F$11,IF(AND($M$9=A46,F46-A46&lt;=2,C46="VD",J46="LEGER",K46="MILIT_LH"),I46*Parametre!$E$13,"")))))))))))</f>
        <v/>
      </c>
      <c r="AB46" s="34"/>
      <c r="AC46" s="31" t="str">
        <f t="shared" si="34"/>
        <v/>
      </c>
      <c r="AD46" s="32" t="str">
        <f t="shared" si="35"/>
        <v/>
      </c>
      <c r="AE46" s="32" t="str">
        <f>IF(AND($AC$9=A46,F46-A46&lt;=2,C46="VD",J46="DAUPHIN",K46=""),I46*Parametre!$E$7,IF(AND($AC$9-A46=1,F46-A46=2,C46="VD",J46="DAUPHIN",K46=""),I46*Parametre!$F$7,IF(AND($AC$9=A46,F46-A46&lt;=2,J46="DAUPHIN",OR(C46="F",C46="AF"),K46=""),I46*Parametre!$E$8,IF(AND($AC$9-A46=1,F46-A46=2,J46="DAUPHIN",OR(C46="F",C46="AF"),K46=""),I46*Parametre!$F$8,IF(AND($AC$9=A46,F46-A46&lt;=2,C46="VD",J46="LEGER",K46=""),I46*Parametre!$E$9,IF(AND($AC$9-A46=1,F46-A46=2,C46="VD",J46="LEGER",K46=""),I46*Parametre!$F$9,IF(AND($AC$9=A46,F46-A46&lt;=2,J46="LEGER",OR(C46="F",C46="AF"),K46=""),I46*Parametre!$E$10,IF(AND($AC$9-A46=1,F46-A46=2,J46="LEGER",OR(C46="F",C46="AF"),K46=""),I46*Parametre!$F$10,IF(AND($AC$9=A46,F46-A46&lt;=2,C46="VD",J46="DAUPHIN",K46="MILT_DAUPH"),I46*Parametre!$E$11,IF(AND($AC$9-A46=1,F46-A46=2,C46="VD",J46="DAUPHIN",K46="MILT_DAUPH"),I46*Parametre!$F$11,IF(AND($AC$9=A46,F46-A46&lt;=2,C46="VD",J46="LEGER",K46="MILIT_LH"),I46*Parametre!$E$13,"")))))))))))</f>
        <v/>
      </c>
      <c r="AF46" s="34"/>
      <c r="AG46" s="31" t="str">
        <f t="shared" si="36"/>
        <v/>
      </c>
      <c r="AH46" s="32" t="str">
        <f t="shared" si="37"/>
        <v/>
      </c>
      <c r="AI46" s="32" t="str">
        <f>IF(AND($AC$9=A46,F46-A46&lt;=2,C46="VD",J46="DAUPHIN",K46=""),I46*Parametre!$E$7,IF(AND($AC$9-A46=1,F46-A46=2,C46="VD",J46="DAUPHIN",K46=""),I46*Parametre!$F$7,IF(AND($AC$9=A46,F46-A46&lt;=2,J46="DAUPHIN",OR(C46="F",C46="AF"),K46=""),I46*Parametre!$E$8,IF(AND($AC$9-A46=1,F46-A46=2,J46="DAUPHIN",OR(C46="F",C46="AF"),K46=""),I46*Parametre!$F$8,IF(AND($AC$9=A46,F46-A46&lt;=2,C46="VD",J46="LEGER",K46=""),I46*Parametre!$E$9,IF(AND($AC$9-A46=1,F46-A46=2,C46="VD",J46="LEGER",K46=""),I46*Parametre!$F$9,IF(AND($AC$9=A46,F46-A46&lt;=2,J46="LEGER",OR(C46="F",C46="AF"),K46=""),I46*Parametre!$E$10,IF(AND($AC$9-A46=1,F46-A46=2,J46="LEGER",OR(C46="F",C46="AF"),K46=""),I46*Parametre!$F$10,IF(AND($AC$9=A46,F46-A46&lt;=2,C46="VD",J46="DAUPHIN",K46="MILT_DAUPH"),I46*Parametre!$E$11,IF(AND($AC$9-A46=1,F46-A46=2,C46="VD",J46="DAUPHIN",K46="MILT_DAUPH"),I46*Parametre!$F$11,IF(AND($AC$9=A46,F46-A46&lt;=2,C46="VD",J46="LEGER",K46="MILIT_LH"),I46*Parametre!$E$13,"")))))))))))</f>
        <v/>
      </c>
      <c r="AJ46" s="34"/>
      <c r="AK46" s="31" t="str">
        <f t="shared" si="38"/>
        <v/>
      </c>
      <c r="AL46" s="32" t="str">
        <f t="shared" si="39"/>
        <v/>
      </c>
      <c r="AM46" s="32" t="str">
        <f>IF(AND($AC$9=A46,F46-A46&lt;=2,C46="VD",J46="DAUPHIN",K46=""),I46*Parametre!$E$7,IF(AND($AC$9-A46=1,F46-A46=2,C46="VD",J46="DAUPHIN",K46=""),I46*Parametre!$F$7,IF(AND($AC$9=A46,F46-A46&lt;=2,J46="DAUPHIN",OR(C46="F",C46="AF"),K46=""),I46*Parametre!$E$8,IF(AND($AC$9-A46=1,F46-A46=2,J46="DAUPHIN",OR(C46="F",C46="AF"),K46=""),I46*Parametre!$F$8,IF(AND($AC$9=A46,F46-A46&lt;=2,C46="VD",J46="LEGER",K46=""),I46*Parametre!$E$9,IF(AND($AC$9-A46=1,F46-A46=2,C46="VD",J46="LEGER",K46=""),I46*Parametre!$F$9,IF(AND($AC$9=A46,F46-A46&lt;=2,J46="LEGER",OR(C46="F",C46="AF"),K46=""),I46*Parametre!$E$10,IF(AND($AC$9-A46=1,F46-A46=2,J46="LEGER",OR(C46="F",C46="AF"),K46=""),I46*Parametre!$F$10,IF(AND($AC$9=A46,F46-A46&lt;=2,C46="VD",J46="DAUPHIN",K46="MILT_DAUPH"),I46*Parametre!$E$11,IF(AND($AC$9-A46=1,F46-A46=2,C46="VD",J46="DAUPHIN",K46="MILT_DAUPH"),I46*Parametre!$F$11,IF(AND($AC$9=A46,F46-A46&lt;=2,C46="VD",J46="LEGER",K46="MILIT_LH"),I46*Parametre!$E$13,"")))))))))))</f>
        <v/>
      </c>
      <c r="AN46" s="34"/>
      <c r="AO46" s="31" t="str">
        <f t="shared" si="40"/>
        <v/>
      </c>
      <c r="AP46" s="32" t="str">
        <f t="shared" si="41"/>
        <v/>
      </c>
      <c r="AQ46" s="32" t="str">
        <f>IF(AND($AC$9=A46,F46-A46&lt;=2,C46="VD",J46="DAUPHIN",K46=""),I46*Parametre!$E$7,IF(AND($AC$9-A46=1,F46-A46=2,C46="VD",J46="DAUPHIN",K46=""),I46*Parametre!$F$7,IF(AND($AC$9=A46,F46-A46&lt;=2,J46="DAUPHIN",OR(C46="F",C46="AF"),K46=""),I46*Parametre!$E$8,IF(AND($AC$9-A46=1,F46-A46=2,J46="DAUPHIN",OR(C46="F",C46="AF"),K46=""),I46*Parametre!$F$8,IF(AND($AC$9=A46,F46-A46&lt;=2,C46="VD",J46="LEGER",K46=""),I46*Parametre!$E$9,IF(AND($AC$9-A46=1,F46-A46=2,C46="VD",J46="LEGER",K46=""),I46*Parametre!$F$9,IF(AND($AC$9=A46,F46-A46&lt;=2,J46="LEGER",OR(C46="F",C46="AF"),K46=""),I46*Parametre!$E$10,IF(AND($AC$9-A46=1,F46-A46=2,J46="LEGER",OR(C46="F",C46="AF"),K46=""),I46*Parametre!$F$10,IF(AND($AC$9=A46,F46-A46&lt;=2,C46="VD",J46="DAUPHIN",K46="MILT_DAUPH"),I46*Parametre!$E$11,IF(AND($AC$9-A46=1,F46-A46=2,C46="VD",J46="DAUPHIN",K46="MILT_DAUPH"),I46*Parametre!$F$11,IF(AND($AC$9=A46,F46-A46&lt;=2,C46="VD",J46="LEGER",K46="MILIT_LH"),I46*Parametre!$E$13,"")))))))))))</f>
        <v/>
      </c>
      <c r="AR46" s="34"/>
      <c r="AS46" s="31" t="str">
        <f t="shared" si="42"/>
        <v/>
      </c>
      <c r="AT46" s="32" t="str">
        <f t="shared" si="43"/>
        <v/>
      </c>
      <c r="AU46" s="32" t="str">
        <f>IF(AND($AS$9=A46,F46-A46&lt;=2,C46="VD",J46="DAUPHIN",K46=""),I46*Parametre!$E$7,IF(AND($AS$9-A46=1,F46-A46=2,C46="VD",J46="DAUPHIN",K46=""),I46*Parametre!$F$7,IF(AND($AS$9=A46,F46-A46&lt;=2,J46="DAUPHIN",OR(C46="F",C46="AF"),K46=""),I46*Parametre!$E$8,IF(AND($AS$9-A46=1,F46-A46=2,J46="DAUPHIN",OR(C46="F",C46="AF"),K46=""),I46*Parametre!$F$8,IF(AND($AS$9=A46,F46-A46&lt;=2,C46="VD",J46="LEGER",K46=""),I46*Parametre!$E$9,IF(AND($AS$9-A46=1,F46-A46=2,C46="VD",J46="LEGER",K46=""),I46*Parametre!$F$9,IF(AND($AS$9=A46,F46-A46&lt;=2,J46="LEGER",OR(C46="F",C46="AF"),K46=""),I46*Parametre!$E$10,IF(AND($AS$9-A46=1,F46-A46=2,J46="LEGER",OR(C46="F",C46="AF"),K46=""),I46*Parametre!$F$10,IF(AND($AS$9=A46,F46-A46&lt;=2,C46="VD",J46="DAUPHIN",K46="MILT_DAUPH"),I46*Parametre!$E$11,IF(AND($AS$9-A46=1,F46-A46=2,C46="VD",J46="DAUPHIN",K46="MILT_DAUPH"),I46*Parametre!$F$11,IF(AND($AS$9=A46,F46-A46&lt;=2,C46="VD",J46="LEGER",K46="MILIT_LH"),I46*Parametre!$E$13,"")))))))))))</f>
        <v/>
      </c>
      <c r="AV46" s="34"/>
      <c r="AW46" s="31" t="str">
        <f t="shared" si="44"/>
        <v/>
      </c>
      <c r="AX46" s="32" t="str">
        <f t="shared" si="45"/>
        <v/>
      </c>
      <c r="AY46" s="32" t="str">
        <f>IF(AND($AS$9=A46,F46-A46&lt;=2,C46="VD",J46="DAUPHIN",K46=""),I46*Parametre!$E$7,IF(AND($AS$9-A46=1,F46-A46=2,C46="VD",J46="DAUPHIN",K46=""),I46*Parametre!$F$7,IF(AND($AS$9=A46,F46-A46&lt;=2,J46="DAUPHIN",OR(C46="F",C46="AF"),K46=""),I46*Parametre!$E$8,IF(AND($AS$9-A46=1,F46-A46=2,J46="DAUPHIN",OR(C46="F",C46="AF"),K46=""),I46*Parametre!$F$8,IF(AND($AS$9=A46,F46-A46&lt;=2,C46="VD",J46="LEGER",K46=""),I46*Parametre!$E$9,IF(AND($AS$9-A46=1,F46-A46=2,C46="VD",J46="LEGER",K46=""),I46*Parametre!$F$9,IF(AND($AS$9=A46,F46-A46&lt;=2,J46="LEGER",OR(C46="F",C46="AF"),K46=""),I46*Parametre!$E$10,IF(AND($AS$9-A46=1,F46-A46=2,J46="LEGER",OR(C46="F",C46="AF"),K46=""),I46*Parametre!$F$10,IF(AND($AS$9=A46,F46-A46&lt;=2,C46="VD",J46="DAUPHIN",K46="MILT_DAUPH"),I46*Parametre!$E$11,IF(AND($AS$9-A46=1,F46-A46=2,C46="VD",J46="DAUPHIN",K46="MILT_DAUPH"),I46*Parametre!$F$11,IF(AND($AS$9=A46,F46-A46&lt;=2,C46="VD",J46="LEGER",K46="MILIT_LH"),I46*Parametre!$E$13,"")))))))))))</f>
        <v/>
      </c>
      <c r="AZ46" s="34"/>
      <c r="BA46" s="31" t="str">
        <f t="shared" si="46"/>
        <v/>
      </c>
      <c r="BB46" s="32" t="str">
        <f t="shared" si="47"/>
        <v/>
      </c>
      <c r="BC46" s="32" t="str">
        <f>IF(AND($AS$9=A46,F46-A46&lt;=2,C46="VD",J46="DAUPHIN",K46=""),I46*Parametre!$E$7,IF(AND($AS$9-A46=1,F46-A46=2,C46="VD",J46="DAUPHIN",K46=""),I46*Parametre!$F$7,IF(AND($AS$9=A46,F46-A46&lt;=2,J46="DAUPHIN",OR(C46="F",C46="AF"),K46=""),I46*Parametre!$E$8,IF(AND($AS$9-A46=1,F46-A46=2,J46="DAUPHIN",OR(C46="F",C46="AF"),K46=""),I46*Parametre!$F$8,IF(AND($AS$9=A46,F46-A46&lt;=2,C46="VD",J46="LEGER",K46=""),I46*Parametre!$E$9,IF(AND($AS$9-A46=1,F46-A46=2,C46="VD",J46="LEGER",K46=""),I46*Parametre!$F$9,IF(AND($AS$9=A46,F46-A46&lt;=2,J46="LEGER",OR(C46="F",C46="AF"),K46=""),I46*Parametre!$E$10,IF(AND($AS$9-A46=1,F46-A46=2,J46="LEGER",OR(C46="F",C46="AF"),K46=""),I46*Parametre!$F$10,IF(AND($AS$9=A46,F46-A46&lt;=2,C46="VD",J46="DAUPHIN",K46="MILT_DAUPH"),I46*Parametre!$E$11,IF(AND($AS$9-A46=1,F46-A46=2,C46="VD",J46="DAUPHIN",K46="MILT_DAUPH"),I46*Parametre!$F$11,IF(AND($AS$9=A46,F46-A46&lt;=2,C46="VD",J46="LEGER",K46="MILIT_LH"),I46*Parametre!$E$13,"")))))))))))</f>
        <v/>
      </c>
      <c r="BD46" s="34"/>
      <c r="BE46" s="31" t="str">
        <f t="shared" si="48"/>
        <v/>
      </c>
      <c r="BF46" s="32" t="str">
        <f t="shared" si="49"/>
        <v/>
      </c>
      <c r="BG46" s="32" t="str">
        <f>IF(AND($AS$9=A46,F46-A46&lt;=2,C46="VD",J46="DAUPHIN",K46=""),I46*Parametre!$E$7,IF(AND($AS$9-A46=1,F46-A46=2,C46="VD",J46="DAUPHIN",K46=""),I46*Parametre!$F$7,IF(AND($AS$9=A46,F46-A46&lt;=2,J46="DAUPHIN",OR(C46="F",C46="AF"),K46=""),I46*Parametre!$E$8,IF(AND($AS$9-A46=1,F46-A46=2,J46="DAUPHIN",OR(C46="F",C46="AF"),K46=""),I46*Parametre!$F$8,IF(AND($AS$9=A46,F46-A46&lt;=2,C46="VD",J46="LEGER",K46=""),I46*Parametre!$E$9,IF(AND($AS$9-A46=1,F46-A46=2,C46="VD",J46="LEGER",K46=""),I46*Parametre!$F$9,IF(AND($AS$9=A46,F46-A46&lt;=2,J46="LEGER",OR(C46="F",C46="AF"),K46=""),I46*Parametre!$E$10,IF(AND($AS$9-A46=1,F46-A46=2,J46="LEGER",OR(C46="F",C46="AF"),K46=""),I46*Parametre!$F$10,IF(AND($AS$9=A46,F46-A46&lt;=2,C46="VD",J46="DAUPHIN",K46="MILT_DAUPH"),I46*Parametre!$E$11,IF(AND($AS$9-A46=1,F46-A46=2,C46="VD",J46="DAUPHIN",K46="MILT_DAUPH"),I46*Parametre!$F$11,IF(AND($AS$9=A46,F46-A46&lt;=2,C46="VD",J46="LEGER",K46="MILIT_LH"),I46*Parametre!$E$13,"")))))))))))</f>
        <v/>
      </c>
      <c r="BH46" s="34"/>
      <c r="BK46" s="44"/>
      <c r="BL46" s="5"/>
      <c r="BM46" s="11"/>
      <c r="BN46" s="44"/>
      <c r="BO46" s="5"/>
      <c r="BP46" s="11"/>
      <c r="BQ46" s="44"/>
      <c r="BR46" s="5"/>
      <c r="BS46" s="11"/>
    </row>
    <row r="47" spans="1:71" x14ac:dyDescent="0.25">
      <c r="A47" s="5"/>
      <c r="B47" s="5"/>
      <c r="C47" s="5"/>
      <c r="D47" s="5"/>
      <c r="E47" s="54" t="s">
        <v>10</v>
      </c>
      <c r="F47" s="5"/>
      <c r="G47" s="5"/>
      <c r="H47" s="14"/>
      <c r="I47" s="13">
        <f t="shared" si="25"/>
        <v>0</v>
      </c>
      <c r="J47" s="13"/>
      <c r="K47" s="26"/>
      <c r="L47" s="4"/>
      <c r="M47" s="31" t="str">
        <f t="shared" si="26"/>
        <v/>
      </c>
      <c r="N47" s="32" t="str">
        <f t="shared" si="27"/>
        <v/>
      </c>
      <c r="O47" s="32" t="str">
        <f>IF(AND($M$9=A47,F47-A47&lt;=2,C47="VD",J47="DAUPHIN",K47=""),I47*Parametre!$E$7,IF(AND($M$9-A47=1,F47-A47=2,C47="VD",J47="DAUPHIN",K47=""),I47*Parametre!$F$7,IF(AND($M$9=A47,F47-A47&lt;=2,J47="DAUPHIN",OR(C47="F",C47="AF"),K47=""),I47*Parametre!$E$8,IF(AND($M$9-A47=1,F47-A47=2,J47="DAUPHIN",OR(C47="F",C47="AF"),K47=""),I47*Parametre!$F$8,IF(AND($M$9=A47,F47-A47&lt;=2,C47="VD",J47="LEGER",K47=""),I47*Parametre!$E$9,IF(AND($M$9-A47=1,F47-A47=2,C47="VD",J47="LEGER",K47=""),I47*Parametre!$F$9,IF(AND($M$9=A47,F47-A47&lt;=2,J47="LEGER",OR(C47="F",C47="AF"),K47=""),I47*Parametre!$E$10,IF(AND($M$9-A47=1,F47-A47=2,J47="LEGER",OR(C47="F",C47="AF"),K47=""),I47*Parametre!$F$10,IF(AND($M$9=A47,F47-A47&lt;=2,C47="VD",J47="DAUPHIN",K47="MILT_DAUPH"),I47*Parametre!$E$11,IF(AND($M$9-A47=1,F47-A47=2,C47="VD",J47="DAUPHIN",K47="MILT_DAUPH"),I47*Parametre!$F$11,IF(AND($M$9=A47,F47-A47&lt;=2,C47="VD",J47="LEGER",K47="MILIT_LH"),I47*Parametre!$E$13,"")))))))))))</f>
        <v/>
      </c>
      <c r="P47" s="34"/>
      <c r="Q47" s="31" t="str">
        <f t="shared" si="28"/>
        <v/>
      </c>
      <c r="R47" s="32" t="str">
        <f t="shared" si="29"/>
        <v/>
      </c>
      <c r="S47" s="32" t="str">
        <f>IF(AND($M$9=A47,F47-A47&lt;=2,C47="VD",J47="DAUPHIN",K47=""),I47*Parametre!$E$7,IF(AND($M$9-A47=1,F47-A47=2,C47="VD",J47="DAUPHIN",K47=""),I47*Parametre!$F$7,IF(AND($M$9=A47,F47-A47&lt;=2,J47="DAUPHIN",OR(C47="F",C47="AF"),K47=""),I47*Parametre!$E$8,IF(AND($M$9-A47=1,F47-A47=2,J47="DAUPHIN",OR(C47="F",C47="AF"),K47=""),I47*Parametre!$F$8,IF(AND($M$9=A47,F47-A47&lt;=2,C47="VD",J47="LEGER",K47=""),I47*Parametre!$E$9,IF(AND($M$9-A47=1,F47-A47=2,C47="VD",J47="LEGER",K47=""),I47*Parametre!$F$9,IF(AND($M$9=A47,F47-A47&lt;=2,J47="LEGER",OR(C47="F",C47="AF"),K47=""),I47*Parametre!$E$10,IF(AND($M$9-A47=1,F47-A47=2,J47="LEGER",OR(C47="F",C47="AF"),K47=""),I47*Parametre!$F$10,IF(AND($M$9=A47,F47-A47&lt;=2,C47="VD",J47="DAUPHIN",K47="MILT_DAUPH"),I47*Parametre!$E$11,IF(AND($M$9-A47=1,F47-A47=2,C47="VD",J47="DAUPHIN",K47="MILT_DAUPH"),I47*Parametre!$F$11,IF(AND($M$9=A47,F47-A47&lt;=2,C47="VD",J47="LEGER",K47="MILIT_LH"),I47*Parametre!$E$13,"")))))))))))</f>
        <v/>
      </c>
      <c r="T47" s="34"/>
      <c r="U47" s="31" t="str">
        <f t="shared" si="30"/>
        <v/>
      </c>
      <c r="V47" s="32" t="str">
        <f t="shared" si="31"/>
        <v/>
      </c>
      <c r="W47" s="32" t="str">
        <f>IF(AND($M$9=A47,F47-A47&lt;=2,C47="VD",J47="DAUPHIN",K47=""),I47*Parametre!$E$7,IF(AND($M$9-A47=1,F47-A47=2,C47="VD",J47="DAUPHIN",K47=""),I47*Parametre!$F$7,IF(AND($M$9=A47,F47-A47&lt;=2,J47="DAUPHIN",OR(C47="F",C47="AF"),K47=""),I47*Parametre!$E$8,IF(AND($M$9-A47=1,F47-A47=2,J47="DAUPHIN",OR(C47="F",C47="AF"),K47=""),I47*Parametre!$F$8,IF(AND($M$9=A47,F47-A47&lt;=2,C47="VD",J47="LEGER",K47=""),I47*Parametre!$E$9,IF(AND($M$9-A47=1,F47-A47=2,C47="VD",J47="LEGER",K47=""),I47*Parametre!$F$9,IF(AND($M$9=A47,F47-A47&lt;=2,J47="LEGER",OR(C47="F",C47="AF"),K47=""),I47*Parametre!$E$10,IF(AND($M$9-A47=1,F47-A47=2,J47="LEGER",OR(C47="F",C47="AF"),K47=""),I47*Parametre!$F$10,IF(AND($M$9=A47,F47-A47&lt;=2,C47="VD",J47="DAUPHIN",K47="MILT_DAUPH"),I47*Parametre!$E$11,IF(AND($M$9-A47=1,F47-A47=2,C47="VD",J47="DAUPHIN",K47="MILT_DAUPH"),I47*Parametre!$F$11,IF(AND($M$9=A47,F47-A47&lt;=2,C47="VD",J47="LEGER",K47="MILIT_LH"),I47*Parametre!$E$13,"")))))))))))</f>
        <v/>
      </c>
      <c r="X47" s="34"/>
      <c r="Y47" s="31" t="str">
        <f t="shared" si="32"/>
        <v/>
      </c>
      <c r="Z47" s="32" t="str">
        <f t="shared" si="33"/>
        <v/>
      </c>
      <c r="AA47" s="32" t="str">
        <f>IF(AND($M$9=A47,F47-A47&lt;=2,C47="VD",J47="DAUPHIN",K47=""),I47*Parametre!$E$7,IF(AND($M$9-A47=1,F47-A47=2,C47="VD",J47="DAUPHIN",K47=""),I47*Parametre!$F$7,IF(AND($M$9=A47,F47-A47&lt;=2,J47="DAUPHIN",OR(C47="F",C47="AF"),K47=""),I47*Parametre!$E$8,IF(AND($M$9-A47=1,F47-A47=2,J47="DAUPHIN",OR(C47="F",C47="AF"),K47=""),I47*Parametre!$F$8,IF(AND($M$9=A47,F47-A47&lt;=2,C47="VD",J47="LEGER",K47=""),I47*Parametre!$E$9,IF(AND($M$9-A47=1,F47-A47=2,C47="VD",J47="LEGER",K47=""),I47*Parametre!$F$9,IF(AND($M$9=A47,F47-A47&lt;=2,J47="LEGER",OR(C47="F",C47="AF"),K47=""),I47*Parametre!$E$10,IF(AND($M$9-A47=1,F47-A47=2,J47="LEGER",OR(C47="F",C47="AF"),K47=""),I47*Parametre!$F$10,IF(AND($M$9=A47,F47-A47&lt;=2,C47="VD",J47="DAUPHIN",K47="MILT_DAUPH"),I47*Parametre!$E$11,IF(AND($M$9-A47=1,F47-A47=2,C47="VD",J47="DAUPHIN",K47="MILT_DAUPH"),I47*Parametre!$F$11,IF(AND($M$9=A47,F47-A47&lt;=2,C47="VD",J47="LEGER",K47="MILIT_LH"),I47*Parametre!$E$13,"")))))))))))</f>
        <v/>
      </c>
      <c r="AB47" s="34"/>
      <c r="AC47" s="31" t="str">
        <f t="shared" si="34"/>
        <v/>
      </c>
      <c r="AD47" s="32" t="str">
        <f t="shared" si="35"/>
        <v/>
      </c>
      <c r="AE47" s="32" t="str">
        <f>IF(AND($AC$9=A47,F47-A47&lt;=2,C47="VD",J47="DAUPHIN",K47=""),I47*Parametre!$E$7,IF(AND($AC$9-A47=1,F47-A47=2,C47="VD",J47="DAUPHIN",K47=""),I47*Parametre!$F$7,IF(AND($AC$9=A47,F47-A47&lt;=2,J47="DAUPHIN",OR(C47="F",C47="AF"),K47=""),I47*Parametre!$E$8,IF(AND($AC$9-A47=1,F47-A47=2,J47="DAUPHIN",OR(C47="F",C47="AF"),K47=""),I47*Parametre!$F$8,IF(AND($AC$9=A47,F47-A47&lt;=2,C47="VD",J47="LEGER",K47=""),I47*Parametre!$E$9,IF(AND($AC$9-A47=1,F47-A47=2,C47="VD",J47="LEGER",K47=""),I47*Parametre!$F$9,IF(AND($AC$9=A47,F47-A47&lt;=2,J47="LEGER",OR(C47="F",C47="AF"),K47=""),I47*Parametre!$E$10,IF(AND($AC$9-A47=1,F47-A47=2,J47="LEGER",OR(C47="F",C47="AF"),K47=""),I47*Parametre!$F$10,IF(AND($AC$9=A47,F47-A47&lt;=2,C47="VD",J47="DAUPHIN",K47="MILT_DAUPH"),I47*Parametre!$E$11,IF(AND($AC$9-A47=1,F47-A47=2,C47="VD",J47="DAUPHIN",K47="MILT_DAUPH"),I47*Parametre!$F$11,IF(AND($AC$9=A47,F47-A47&lt;=2,C47="VD",J47="LEGER",K47="MILIT_LH"),I47*Parametre!$E$13,"")))))))))))</f>
        <v/>
      </c>
      <c r="AF47" s="34"/>
      <c r="AG47" s="31" t="str">
        <f t="shared" si="36"/>
        <v/>
      </c>
      <c r="AH47" s="32" t="str">
        <f t="shared" si="37"/>
        <v/>
      </c>
      <c r="AI47" s="32" t="str">
        <f>IF(AND($AC$9=A47,F47-A47&lt;=2,C47="VD",J47="DAUPHIN",K47=""),I47*Parametre!$E$7,IF(AND($AC$9-A47=1,F47-A47=2,C47="VD",J47="DAUPHIN",K47=""),I47*Parametre!$F$7,IF(AND($AC$9=A47,F47-A47&lt;=2,J47="DAUPHIN",OR(C47="F",C47="AF"),K47=""),I47*Parametre!$E$8,IF(AND($AC$9-A47=1,F47-A47=2,J47="DAUPHIN",OR(C47="F",C47="AF"),K47=""),I47*Parametre!$F$8,IF(AND($AC$9=A47,F47-A47&lt;=2,C47="VD",J47="LEGER",K47=""),I47*Parametre!$E$9,IF(AND($AC$9-A47=1,F47-A47=2,C47="VD",J47="LEGER",K47=""),I47*Parametre!$F$9,IF(AND($AC$9=A47,F47-A47&lt;=2,J47="LEGER",OR(C47="F",C47="AF"),K47=""),I47*Parametre!$E$10,IF(AND($AC$9-A47=1,F47-A47=2,J47="LEGER",OR(C47="F",C47="AF"),K47=""),I47*Parametre!$F$10,IF(AND($AC$9=A47,F47-A47&lt;=2,C47="VD",J47="DAUPHIN",K47="MILT_DAUPH"),I47*Parametre!$E$11,IF(AND($AC$9-A47=1,F47-A47=2,C47="VD",J47="DAUPHIN",K47="MILT_DAUPH"),I47*Parametre!$F$11,IF(AND($AC$9=A47,F47-A47&lt;=2,C47="VD",J47="LEGER",K47="MILIT_LH"),I47*Parametre!$E$13,"")))))))))))</f>
        <v/>
      </c>
      <c r="AJ47" s="34"/>
      <c r="AK47" s="31" t="str">
        <f t="shared" si="38"/>
        <v/>
      </c>
      <c r="AL47" s="32" t="str">
        <f t="shared" si="39"/>
        <v/>
      </c>
      <c r="AM47" s="32" t="str">
        <f>IF(AND($AC$9=A47,F47-A47&lt;=2,C47="VD",J47="DAUPHIN",K47=""),I47*Parametre!$E$7,IF(AND($AC$9-A47=1,F47-A47=2,C47="VD",J47="DAUPHIN",K47=""),I47*Parametre!$F$7,IF(AND($AC$9=A47,F47-A47&lt;=2,J47="DAUPHIN",OR(C47="F",C47="AF"),K47=""),I47*Parametre!$E$8,IF(AND($AC$9-A47=1,F47-A47=2,J47="DAUPHIN",OR(C47="F",C47="AF"),K47=""),I47*Parametre!$F$8,IF(AND($AC$9=A47,F47-A47&lt;=2,C47="VD",J47="LEGER",K47=""),I47*Parametre!$E$9,IF(AND($AC$9-A47=1,F47-A47=2,C47="VD",J47="LEGER",K47=""),I47*Parametre!$F$9,IF(AND($AC$9=A47,F47-A47&lt;=2,J47="LEGER",OR(C47="F",C47="AF"),K47=""),I47*Parametre!$E$10,IF(AND($AC$9-A47=1,F47-A47=2,J47="LEGER",OR(C47="F",C47="AF"),K47=""),I47*Parametre!$F$10,IF(AND($AC$9=A47,F47-A47&lt;=2,C47="VD",J47="DAUPHIN",K47="MILT_DAUPH"),I47*Parametre!$E$11,IF(AND($AC$9-A47=1,F47-A47=2,C47="VD",J47="DAUPHIN",K47="MILT_DAUPH"),I47*Parametre!$F$11,IF(AND($AC$9=A47,F47-A47&lt;=2,C47="VD",J47="LEGER",K47="MILIT_LH"),I47*Parametre!$E$13,"")))))))))))</f>
        <v/>
      </c>
      <c r="AN47" s="34"/>
      <c r="AO47" s="31" t="str">
        <f t="shared" si="40"/>
        <v/>
      </c>
      <c r="AP47" s="32" t="str">
        <f t="shared" si="41"/>
        <v/>
      </c>
      <c r="AQ47" s="32" t="str">
        <f>IF(AND($AC$9=A47,F47-A47&lt;=2,C47="VD",J47="DAUPHIN",K47=""),I47*Parametre!$E$7,IF(AND($AC$9-A47=1,F47-A47=2,C47="VD",J47="DAUPHIN",K47=""),I47*Parametre!$F$7,IF(AND($AC$9=A47,F47-A47&lt;=2,J47="DAUPHIN",OR(C47="F",C47="AF"),K47=""),I47*Parametre!$E$8,IF(AND($AC$9-A47=1,F47-A47=2,J47="DAUPHIN",OR(C47="F",C47="AF"),K47=""),I47*Parametre!$F$8,IF(AND($AC$9=A47,F47-A47&lt;=2,C47="VD",J47="LEGER",K47=""),I47*Parametre!$E$9,IF(AND($AC$9-A47=1,F47-A47=2,C47="VD",J47="LEGER",K47=""),I47*Parametre!$F$9,IF(AND($AC$9=A47,F47-A47&lt;=2,J47="LEGER",OR(C47="F",C47="AF"),K47=""),I47*Parametre!$E$10,IF(AND($AC$9-A47=1,F47-A47=2,J47="LEGER",OR(C47="F",C47="AF"),K47=""),I47*Parametre!$F$10,IF(AND($AC$9=A47,F47-A47&lt;=2,C47="VD",J47="DAUPHIN",K47="MILT_DAUPH"),I47*Parametre!$E$11,IF(AND($AC$9-A47=1,F47-A47=2,C47="VD",J47="DAUPHIN",K47="MILT_DAUPH"),I47*Parametre!$F$11,IF(AND($AC$9=A47,F47-A47&lt;=2,C47="VD",J47="LEGER",K47="MILIT_LH"),I47*Parametre!$E$13,"")))))))))))</f>
        <v/>
      </c>
      <c r="AR47" s="34"/>
      <c r="AS47" s="31" t="str">
        <f t="shared" si="42"/>
        <v/>
      </c>
      <c r="AT47" s="32" t="str">
        <f t="shared" si="43"/>
        <v/>
      </c>
      <c r="AU47" s="32" t="str">
        <f>IF(AND($AS$9=A47,F47-A47&lt;=2,C47="VD",J47="DAUPHIN",K47=""),I47*Parametre!$E$7,IF(AND($AS$9-A47=1,F47-A47=2,C47="VD",J47="DAUPHIN",K47=""),I47*Parametre!$F$7,IF(AND($AS$9=A47,F47-A47&lt;=2,J47="DAUPHIN",OR(C47="F",C47="AF"),K47=""),I47*Parametre!$E$8,IF(AND($AS$9-A47=1,F47-A47=2,J47="DAUPHIN",OR(C47="F",C47="AF"),K47=""),I47*Parametre!$F$8,IF(AND($AS$9=A47,F47-A47&lt;=2,C47="VD",J47="LEGER",K47=""),I47*Parametre!$E$9,IF(AND($AS$9-A47=1,F47-A47=2,C47="VD",J47="LEGER",K47=""),I47*Parametre!$F$9,IF(AND($AS$9=A47,F47-A47&lt;=2,J47="LEGER",OR(C47="F",C47="AF"),K47=""),I47*Parametre!$E$10,IF(AND($AS$9-A47=1,F47-A47=2,J47="LEGER",OR(C47="F",C47="AF"),K47=""),I47*Parametre!$F$10,IF(AND($AS$9=A47,F47-A47&lt;=2,C47="VD",J47="DAUPHIN",K47="MILT_DAUPH"),I47*Parametre!$E$11,IF(AND($AS$9-A47=1,F47-A47=2,C47="VD",J47="DAUPHIN",K47="MILT_DAUPH"),I47*Parametre!$F$11,IF(AND($AS$9=A47,F47-A47&lt;=2,C47="VD",J47="LEGER",K47="MILIT_LH"),I47*Parametre!$E$13,"")))))))))))</f>
        <v/>
      </c>
      <c r="AV47" s="34"/>
      <c r="AW47" s="31" t="str">
        <f t="shared" si="44"/>
        <v/>
      </c>
      <c r="AX47" s="32" t="str">
        <f t="shared" si="45"/>
        <v/>
      </c>
      <c r="AY47" s="32" t="str">
        <f>IF(AND($AS$9=A47,F47-A47&lt;=2,C47="VD",J47="DAUPHIN",K47=""),I47*Parametre!$E$7,IF(AND($AS$9-A47=1,F47-A47=2,C47="VD",J47="DAUPHIN",K47=""),I47*Parametre!$F$7,IF(AND($AS$9=A47,F47-A47&lt;=2,J47="DAUPHIN",OR(C47="F",C47="AF"),K47=""),I47*Parametre!$E$8,IF(AND($AS$9-A47=1,F47-A47=2,J47="DAUPHIN",OR(C47="F",C47="AF"),K47=""),I47*Parametre!$F$8,IF(AND($AS$9=A47,F47-A47&lt;=2,C47="VD",J47="LEGER",K47=""),I47*Parametre!$E$9,IF(AND($AS$9-A47=1,F47-A47=2,C47="VD",J47="LEGER",K47=""),I47*Parametre!$F$9,IF(AND($AS$9=A47,F47-A47&lt;=2,J47="LEGER",OR(C47="F",C47="AF"),K47=""),I47*Parametre!$E$10,IF(AND($AS$9-A47=1,F47-A47=2,J47="LEGER",OR(C47="F",C47="AF"),K47=""),I47*Parametre!$F$10,IF(AND($AS$9=A47,F47-A47&lt;=2,C47="VD",J47="DAUPHIN",K47="MILT_DAUPH"),I47*Parametre!$E$11,IF(AND($AS$9-A47=1,F47-A47=2,C47="VD",J47="DAUPHIN",K47="MILT_DAUPH"),I47*Parametre!$F$11,IF(AND($AS$9=A47,F47-A47&lt;=2,C47="VD",J47="LEGER",K47="MILIT_LH"),I47*Parametre!$E$13,"")))))))))))</f>
        <v/>
      </c>
      <c r="AZ47" s="34"/>
      <c r="BA47" s="31" t="str">
        <f t="shared" si="46"/>
        <v/>
      </c>
      <c r="BB47" s="32" t="str">
        <f t="shared" si="47"/>
        <v/>
      </c>
      <c r="BC47" s="32" t="str">
        <f>IF(AND($AS$9=A47,F47-A47&lt;=2,C47="VD",J47="DAUPHIN",K47=""),I47*Parametre!$E$7,IF(AND($AS$9-A47=1,F47-A47=2,C47="VD",J47="DAUPHIN",K47=""),I47*Parametre!$F$7,IF(AND($AS$9=A47,F47-A47&lt;=2,J47="DAUPHIN",OR(C47="F",C47="AF"),K47=""),I47*Parametre!$E$8,IF(AND($AS$9-A47=1,F47-A47=2,J47="DAUPHIN",OR(C47="F",C47="AF"),K47=""),I47*Parametre!$F$8,IF(AND($AS$9=A47,F47-A47&lt;=2,C47="VD",J47="LEGER",K47=""),I47*Parametre!$E$9,IF(AND($AS$9-A47=1,F47-A47=2,C47="VD",J47="LEGER",K47=""),I47*Parametre!$F$9,IF(AND($AS$9=A47,F47-A47&lt;=2,J47="LEGER",OR(C47="F",C47="AF"),K47=""),I47*Parametre!$E$10,IF(AND($AS$9-A47=1,F47-A47=2,J47="LEGER",OR(C47="F",C47="AF"),K47=""),I47*Parametre!$F$10,IF(AND($AS$9=A47,F47-A47&lt;=2,C47="VD",J47="DAUPHIN",K47="MILT_DAUPH"),I47*Parametre!$E$11,IF(AND($AS$9-A47=1,F47-A47=2,C47="VD",J47="DAUPHIN",K47="MILT_DAUPH"),I47*Parametre!$F$11,IF(AND($AS$9=A47,F47-A47&lt;=2,C47="VD",J47="LEGER",K47="MILIT_LH"),I47*Parametre!$E$13,"")))))))))))</f>
        <v/>
      </c>
      <c r="BD47" s="34"/>
      <c r="BE47" s="31" t="str">
        <f t="shared" si="48"/>
        <v/>
      </c>
      <c r="BF47" s="32" t="str">
        <f t="shared" si="49"/>
        <v/>
      </c>
      <c r="BG47" s="32" t="str">
        <f>IF(AND($AS$9=A47,F47-A47&lt;=2,C47="VD",J47="DAUPHIN",K47=""),I47*Parametre!$E$7,IF(AND($AS$9-A47=1,F47-A47=2,C47="VD",J47="DAUPHIN",K47=""),I47*Parametre!$F$7,IF(AND($AS$9=A47,F47-A47&lt;=2,J47="DAUPHIN",OR(C47="F",C47="AF"),K47=""),I47*Parametre!$E$8,IF(AND($AS$9-A47=1,F47-A47=2,J47="DAUPHIN",OR(C47="F",C47="AF"),K47=""),I47*Parametre!$F$8,IF(AND($AS$9=A47,F47-A47&lt;=2,C47="VD",J47="LEGER",K47=""),I47*Parametre!$E$9,IF(AND($AS$9-A47=1,F47-A47=2,C47="VD",J47="LEGER",K47=""),I47*Parametre!$F$9,IF(AND($AS$9=A47,F47-A47&lt;=2,J47="LEGER",OR(C47="F",C47="AF"),K47=""),I47*Parametre!$E$10,IF(AND($AS$9-A47=1,F47-A47=2,J47="LEGER",OR(C47="F",C47="AF"),K47=""),I47*Parametre!$F$10,IF(AND($AS$9=A47,F47-A47&lt;=2,C47="VD",J47="DAUPHIN",K47="MILT_DAUPH"),I47*Parametre!$E$11,IF(AND($AS$9-A47=1,F47-A47=2,C47="VD",J47="DAUPHIN",K47="MILT_DAUPH"),I47*Parametre!$F$11,IF(AND($AS$9=A47,F47-A47&lt;=2,C47="VD",J47="LEGER",K47="MILIT_LH"),I47*Parametre!$E$13,"")))))))))))</f>
        <v/>
      </c>
      <c r="BH47" s="34"/>
      <c r="BK47" s="44"/>
      <c r="BL47" s="5"/>
      <c r="BM47" s="11"/>
      <c r="BN47" s="44"/>
      <c r="BO47" s="5"/>
      <c r="BP47" s="11"/>
      <c r="BQ47" s="44"/>
      <c r="BR47" s="5"/>
      <c r="BS47" s="11"/>
    </row>
    <row r="48" spans="1:71" x14ac:dyDescent="0.25">
      <c r="A48" s="5"/>
      <c r="B48" s="5"/>
      <c r="C48" s="5"/>
      <c r="D48" s="5"/>
      <c r="E48" s="54" t="s">
        <v>10</v>
      </c>
      <c r="F48" s="5"/>
      <c r="G48" s="5"/>
      <c r="H48" s="14"/>
      <c r="I48" s="13">
        <f t="shared" si="25"/>
        <v>0</v>
      </c>
      <c r="J48" s="13"/>
      <c r="K48" s="26"/>
      <c r="L48" s="4"/>
      <c r="M48" s="31" t="str">
        <f t="shared" si="26"/>
        <v/>
      </c>
      <c r="N48" s="32" t="str">
        <f t="shared" si="27"/>
        <v/>
      </c>
      <c r="O48" s="32" t="str">
        <f>IF(AND($M$9=A48,F48-A48&lt;=2,C48="VD",J48="DAUPHIN",K48=""),I48*Parametre!$E$7,IF(AND($M$9-A48=1,F48-A48=2,C48="VD",J48="DAUPHIN",K48=""),I48*Parametre!$F$7,IF(AND($M$9=A48,F48-A48&lt;=2,J48="DAUPHIN",OR(C48="F",C48="AF"),K48=""),I48*Parametre!$E$8,IF(AND($M$9-A48=1,F48-A48=2,J48="DAUPHIN",OR(C48="F",C48="AF"),K48=""),I48*Parametre!$F$8,IF(AND($M$9=A48,F48-A48&lt;=2,C48="VD",J48="LEGER",K48=""),I48*Parametre!$E$9,IF(AND($M$9-A48=1,F48-A48=2,C48="VD",J48="LEGER",K48=""),I48*Parametre!$F$9,IF(AND($M$9=A48,F48-A48&lt;=2,J48="LEGER",OR(C48="F",C48="AF"),K48=""),I48*Parametre!$E$10,IF(AND($M$9-A48=1,F48-A48=2,J48="LEGER",OR(C48="F",C48="AF"),K48=""),I48*Parametre!$F$10,IF(AND($M$9=A48,F48-A48&lt;=2,C48="VD",J48="DAUPHIN",K48="MILT_DAUPH"),I48*Parametre!$E$11,IF(AND($M$9-A48=1,F48-A48=2,C48="VD",J48="DAUPHIN",K48="MILT_DAUPH"),I48*Parametre!$F$11,IF(AND($M$9=A48,F48-A48&lt;=2,C48="VD",J48="LEGER",K48="MILIT_LH"),I48*Parametre!$E$13,"")))))))))))</f>
        <v/>
      </c>
      <c r="P48" s="34"/>
      <c r="Q48" s="31" t="str">
        <f t="shared" si="28"/>
        <v/>
      </c>
      <c r="R48" s="32" t="str">
        <f t="shared" si="29"/>
        <v/>
      </c>
      <c r="S48" s="32" t="str">
        <f>IF(AND($M$9=A48,F48-A48&lt;=2,C48="VD",J48="DAUPHIN",K48=""),I48*Parametre!$E$7,IF(AND($M$9-A48=1,F48-A48=2,C48="VD",J48="DAUPHIN",K48=""),I48*Parametre!$F$7,IF(AND($M$9=A48,F48-A48&lt;=2,J48="DAUPHIN",OR(C48="F",C48="AF"),K48=""),I48*Parametre!$E$8,IF(AND($M$9-A48=1,F48-A48=2,J48="DAUPHIN",OR(C48="F",C48="AF"),K48=""),I48*Parametre!$F$8,IF(AND($M$9=A48,F48-A48&lt;=2,C48="VD",J48="LEGER",K48=""),I48*Parametre!$E$9,IF(AND($M$9-A48=1,F48-A48=2,C48="VD",J48="LEGER",K48=""),I48*Parametre!$F$9,IF(AND($M$9=A48,F48-A48&lt;=2,J48="LEGER",OR(C48="F",C48="AF"),K48=""),I48*Parametre!$E$10,IF(AND($M$9-A48=1,F48-A48=2,J48="LEGER",OR(C48="F",C48="AF"),K48=""),I48*Parametre!$F$10,IF(AND($M$9=A48,F48-A48&lt;=2,C48="VD",J48="DAUPHIN",K48="MILT_DAUPH"),I48*Parametre!$E$11,IF(AND($M$9-A48=1,F48-A48=2,C48="VD",J48="DAUPHIN",K48="MILT_DAUPH"),I48*Parametre!$F$11,IF(AND($M$9=A48,F48-A48&lt;=2,C48="VD",J48="LEGER",K48="MILIT_LH"),I48*Parametre!$E$13,"")))))))))))</f>
        <v/>
      </c>
      <c r="T48" s="34"/>
      <c r="U48" s="31" t="str">
        <f t="shared" si="30"/>
        <v/>
      </c>
      <c r="V48" s="32" t="str">
        <f t="shared" si="31"/>
        <v/>
      </c>
      <c r="W48" s="32" t="str">
        <f>IF(AND($M$9=A48,F48-A48&lt;=2,C48="VD",J48="DAUPHIN",K48=""),I48*Parametre!$E$7,IF(AND($M$9-A48=1,F48-A48=2,C48="VD",J48="DAUPHIN",K48=""),I48*Parametre!$F$7,IF(AND($M$9=A48,F48-A48&lt;=2,J48="DAUPHIN",OR(C48="F",C48="AF"),K48=""),I48*Parametre!$E$8,IF(AND($M$9-A48=1,F48-A48=2,J48="DAUPHIN",OR(C48="F",C48="AF"),K48=""),I48*Parametre!$F$8,IF(AND($M$9=A48,F48-A48&lt;=2,C48="VD",J48="LEGER",K48=""),I48*Parametre!$E$9,IF(AND($M$9-A48=1,F48-A48=2,C48="VD",J48="LEGER",K48=""),I48*Parametre!$F$9,IF(AND($M$9=A48,F48-A48&lt;=2,J48="LEGER",OR(C48="F",C48="AF"),K48=""),I48*Parametre!$E$10,IF(AND($M$9-A48=1,F48-A48=2,J48="LEGER",OR(C48="F",C48="AF"),K48=""),I48*Parametre!$F$10,IF(AND($M$9=A48,F48-A48&lt;=2,C48="VD",J48="DAUPHIN",K48="MILT_DAUPH"),I48*Parametre!$E$11,IF(AND($M$9-A48=1,F48-A48=2,C48="VD",J48="DAUPHIN",K48="MILT_DAUPH"),I48*Parametre!$F$11,IF(AND($M$9=A48,F48-A48&lt;=2,C48="VD",J48="LEGER",K48="MILIT_LH"),I48*Parametre!$E$13,"")))))))))))</f>
        <v/>
      </c>
      <c r="X48" s="34"/>
      <c r="Y48" s="31" t="str">
        <f t="shared" si="32"/>
        <v/>
      </c>
      <c r="Z48" s="32" t="str">
        <f t="shared" si="33"/>
        <v/>
      </c>
      <c r="AA48" s="32" t="str">
        <f>IF(AND($M$9=A48,F48-A48&lt;=2,C48="VD",J48="DAUPHIN",K48=""),I48*Parametre!$E$7,IF(AND($M$9-A48=1,F48-A48=2,C48="VD",J48="DAUPHIN",K48=""),I48*Parametre!$F$7,IF(AND($M$9=A48,F48-A48&lt;=2,J48="DAUPHIN",OR(C48="F",C48="AF"),K48=""),I48*Parametre!$E$8,IF(AND($M$9-A48=1,F48-A48=2,J48="DAUPHIN",OR(C48="F",C48="AF"),K48=""),I48*Parametre!$F$8,IF(AND($M$9=A48,F48-A48&lt;=2,C48="VD",J48="LEGER",K48=""),I48*Parametre!$E$9,IF(AND($M$9-A48=1,F48-A48=2,C48="VD",J48="LEGER",K48=""),I48*Parametre!$F$9,IF(AND($M$9=A48,F48-A48&lt;=2,J48="LEGER",OR(C48="F",C48="AF"),K48=""),I48*Parametre!$E$10,IF(AND($M$9-A48=1,F48-A48=2,J48="LEGER",OR(C48="F",C48="AF"),K48=""),I48*Parametre!$F$10,IF(AND($M$9=A48,F48-A48&lt;=2,C48="VD",J48="DAUPHIN",K48="MILT_DAUPH"),I48*Parametre!$E$11,IF(AND($M$9-A48=1,F48-A48=2,C48="VD",J48="DAUPHIN",K48="MILT_DAUPH"),I48*Parametre!$F$11,IF(AND($M$9=A48,F48-A48&lt;=2,C48="VD",J48="LEGER",K48="MILIT_LH"),I48*Parametre!$E$13,"")))))))))))</f>
        <v/>
      </c>
      <c r="AB48" s="34"/>
      <c r="AC48" s="31" t="str">
        <f t="shared" si="34"/>
        <v/>
      </c>
      <c r="AD48" s="32" t="str">
        <f t="shared" si="35"/>
        <v/>
      </c>
      <c r="AE48" s="32" t="str">
        <f>IF(AND($AC$9=A48,F48-A48&lt;=2,C48="VD",J48="DAUPHIN",K48=""),I48*Parametre!$E$7,IF(AND($AC$9-A48=1,F48-A48=2,C48="VD",J48="DAUPHIN",K48=""),I48*Parametre!$F$7,IF(AND($AC$9=A48,F48-A48&lt;=2,J48="DAUPHIN",OR(C48="F",C48="AF"),K48=""),I48*Parametre!$E$8,IF(AND($AC$9-A48=1,F48-A48=2,J48="DAUPHIN",OR(C48="F",C48="AF"),K48=""),I48*Parametre!$F$8,IF(AND($AC$9=A48,F48-A48&lt;=2,C48="VD",J48="LEGER",K48=""),I48*Parametre!$E$9,IF(AND($AC$9-A48=1,F48-A48=2,C48="VD",J48="LEGER",K48=""),I48*Parametre!$F$9,IF(AND($AC$9=A48,F48-A48&lt;=2,J48="LEGER",OR(C48="F",C48="AF"),K48=""),I48*Parametre!$E$10,IF(AND($AC$9-A48=1,F48-A48=2,J48="LEGER",OR(C48="F",C48="AF"),K48=""),I48*Parametre!$F$10,IF(AND($AC$9=A48,F48-A48&lt;=2,C48="VD",J48="DAUPHIN",K48="MILT_DAUPH"),I48*Parametre!$E$11,IF(AND($AC$9-A48=1,F48-A48=2,C48="VD",J48="DAUPHIN",K48="MILT_DAUPH"),I48*Parametre!$F$11,IF(AND($AC$9=A48,F48-A48&lt;=2,C48="VD",J48="LEGER",K48="MILIT_LH"),I48*Parametre!$E$13,"")))))))))))</f>
        <v/>
      </c>
      <c r="AF48" s="34"/>
      <c r="AG48" s="31" t="str">
        <f t="shared" si="36"/>
        <v/>
      </c>
      <c r="AH48" s="32" t="str">
        <f t="shared" si="37"/>
        <v/>
      </c>
      <c r="AI48" s="32" t="str">
        <f>IF(AND($AC$9=A48,F48-A48&lt;=2,C48="VD",J48="DAUPHIN",K48=""),I48*Parametre!$E$7,IF(AND($AC$9-A48=1,F48-A48=2,C48="VD",J48="DAUPHIN",K48=""),I48*Parametre!$F$7,IF(AND($AC$9=A48,F48-A48&lt;=2,J48="DAUPHIN",OR(C48="F",C48="AF"),K48=""),I48*Parametre!$E$8,IF(AND($AC$9-A48=1,F48-A48=2,J48="DAUPHIN",OR(C48="F",C48="AF"),K48=""),I48*Parametre!$F$8,IF(AND($AC$9=A48,F48-A48&lt;=2,C48="VD",J48="LEGER",K48=""),I48*Parametre!$E$9,IF(AND($AC$9-A48=1,F48-A48=2,C48="VD",J48="LEGER",K48=""),I48*Parametre!$F$9,IF(AND($AC$9=A48,F48-A48&lt;=2,J48="LEGER",OR(C48="F",C48="AF"),K48=""),I48*Parametre!$E$10,IF(AND($AC$9-A48=1,F48-A48=2,J48="LEGER",OR(C48="F",C48="AF"),K48=""),I48*Parametre!$F$10,IF(AND($AC$9=A48,F48-A48&lt;=2,C48="VD",J48="DAUPHIN",K48="MILT_DAUPH"),I48*Parametre!$E$11,IF(AND($AC$9-A48=1,F48-A48=2,C48="VD",J48="DAUPHIN",K48="MILT_DAUPH"),I48*Parametre!$F$11,IF(AND($AC$9=A48,F48-A48&lt;=2,C48="VD",J48="LEGER",K48="MILIT_LH"),I48*Parametre!$E$13,"")))))))))))</f>
        <v/>
      </c>
      <c r="AJ48" s="34"/>
      <c r="AK48" s="31" t="str">
        <f t="shared" si="38"/>
        <v/>
      </c>
      <c r="AL48" s="32" t="str">
        <f t="shared" si="39"/>
        <v/>
      </c>
      <c r="AM48" s="32" t="str">
        <f>IF(AND($AC$9=A48,F48-A48&lt;=2,C48="VD",J48="DAUPHIN",K48=""),I48*Parametre!$E$7,IF(AND($AC$9-A48=1,F48-A48=2,C48="VD",J48="DAUPHIN",K48=""),I48*Parametre!$F$7,IF(AND($AC$9=A48,F48-A48&lt;=2,J48="DAUPHIN",OR(C48="F",C48="AF"),K48=""),I48*Parametre!$E$8,IF(AND($AC$9-A48=1,F48-A48=2,J48="DAUPHIN",OR(C48="F",C48="AF"),K48=""),I48*Parametre!$F$8,IF(AND($AC$9=A48,F48-A48&lt;=2,C48="VD",J48="LEGER",K48=""),I48*Parametre!$E$9,IF(AND($AC$9-A48=1,F48-A48=2,C48="VD",J48="LEGER",K48=""),I48*Parametre!$F$9,IF(AND($AC$9=A48,F48-A48&lt;=2,J48="LEGER",OR(C48="F",C48="AF"),K48=""),I48*Parametre!$E$10,IF(AND($AC$9-A48=1,F48-A48=2,J48="LEGER",OR(C48="F",C48="AF"),K48=""),I48*Parametre!$F$10,IF(AND($AC$9=A48,F48-A48&lt;=2,C48="VD",J48="DAUPHIN",K48="MILT_DAUPH"),I48*Parametre!$E$11,IF(AND($AC$9-A48=1,F48-A48=2,C48="VD",J48="DAUPHIN",K48="MILT_DAUPH"),I48*Parametre!$F$11,IF(AND($AC$9=A48,F48-A48&lt;=2,C48="VD",J48="LEGER",K48="MILIT_LH"),I48*Parametre!$E$13,"")))))))))))</f>
        <v/>
      </c>
      <c r="AN48" s="34"/>
      <c r="AO48" s="31" t="str">
        <f t="shared" si="40"/>
        <v/>
      </c>
      <c r="AP48" s="32" t="str">
        <f t="shared" si="41"/>
        <v/>
      </c>
      <c r="AQ48" s="32" t="str">
        <f>IF(AND($AC$9=A48,F48-A48&lt;=2,C48="VD",J48="DAUPHIN",K48=""),I48*Parametre!$E$7,IF(AND($AC$9-A48=1,F48-A48=2,C48="VD",J48="DAUPHIN",K48=""),I48*Parametre!$F$7,IF(AND($AC$9=A48,F48-A48&lt;=2,J48="DAUPHIN",OR(C48="F",C48="AF"),K48=""),I48*Parametre!$E$8,IF(AND($AC$9-A48=1,F48-A48=2,J48="DAUPHIN",OR(C48="F",C48="AF"),K48=""),I48*Parametre!$F$8,IF(AND($AC$9=A48,F48-A48&lt;=2,C48="VD",J48="LEGER",K48=""),I48*Parametre!$E$9,IF(AND($AC$9-A48=1,F48-A48=2,C48="VD",J48="LEGER",K48=""),I48*Parametre!$F$9,IF(AND($AC$9=A48,F48-A48&lt;=2,J48="LEGER",OR(C48="F",C48="AF"),K48=""),I48*Parametre!$E$10,IF(AND($AC$9-A48=1,F48-A48=2,J48="LEGER",OR(C48="F",C48="AF"),K48=""),I48*Parametre!$F$10,IF(AND($AC$9=A48,F48-A48&lt;=2,C48="VD",J48="DAUPHIN",K48="MILT_DAUPH"),I48*Parametre!$E$11,IF(AND($AC$9-A48=1,F48-A48=2,C48="VD",J48="DAUPHIN",K48="MILT_DAUPH"),I48*Parametre!$F$11,IF(AND($AC$9=A48,F48-A48&lt;=2,C48="VD",J48="LEGER",K48="MILIT_LH"),I48*Parametre!$E$13,"")))))))))))</f>
        <v/>
      </c>
      <c r="AR48" s="34"/>
      <c r="AS48" s="31" t="str">
        <f t="shared" si="42"/>
        <v/>
      </c>
      <c r="AT48" s="32" t="str">
        <f t="shared" si="43"/>
        <v/>
      </c>
      <c r="AU48" s="32" t="str">
        <f>IF(AND($AS$9=A48,F48-A48&lt;=2,C48="VD",J48="DAUPHIN",K48=""),I48*Parametre!$E$7,IF(AND($AS$9-A48=1,F48-A48=2,C48="VD",J48="DAUPHIN",K48=""),I48*Parametre!$F$7,IF(AND($AS$9=A48,F48-A48&lt;=2,J48="DAUPHIN",OR(C48="F",C48="AF"),K48=""),I48*Parametre!$E$8,IF(AND($AS$9-A48=1,F48-A48=2,J48="DAUPHIN",OR(C48="F",C48="AF"),K48=""),I48*Parametre!$F$8,IF(AND($AS$9=A48,F48-A48&lt;=2,C48="VD",J48="LEGER",K48=""),I48*Parametre!$E$9,IF(AND($AS$9-A48=1,F48-A48=2,C48="VD",J48="LEGER",K48=""),I48*Parametre!$F$9,IF(AND($AS$9=A48,F48-A48&lt;=2,J48="LEGER",OR(C48="F",C48="AF"),K48=""),I48*Parametre!$E$10,IF(AND($AS$9-A48=1,F48-A48=2,J48="LEGER",OR(C48="F",C48="AF"),K48=""),I48*Parametre!$F$10,IF(AND($AS$9=A48,F48-A48&lt;=2,C48="VD",J48="DAUPHIN",K48="MILT_DAUPH"),I48*Parametre!$E$11,IF(AND($AS$9-A48=1,F48-A48=2,C48="VD",J48="DAUPHIN",K48="MILT_DAUPH"),I48*Parametre!$F$11,IF(AND($AS$9=A48,F48-A48&lt;=2,C48="VD",J48="LEGER",K48="MILIT_LH"),I48*Parametre!$E$13,"")))))))))))</f>
        <v/>
      </c>
      <c r="AV48" s="34"/>
      <c r="AW48" s="31" t="str">
        <f t="shared" si="44"/>
        <v/>
      </c>
      <c r="AX48" s="32" t="str">
        <f t="shared" si="45"/>
        <v/>
      </c>
      <c r="AY48" s="32" t="str">
        <f>IF(AND($AS$9=A48,F48-A48&lt;=2,C48="VD",J48="DAUPHIN",K48=""),I48*Parametre!$E$7,IF(AND($AS$9-A48=1,F48-A48=2,C48="VD",J48="DAUPHIN",K48=""),I48*Parametre!$F$7,IF(AND($AS$9=A48,F48-A48&lt;=2,J48="DAUPHIN",OR(C48="F",C48="AF"),K48=""),I48*Parametre!$E$8,IF(AND($AS$9-A48=1,F48-A48=2,J48="DAUPHIN",OR(C48="F",C48="AF"),K48=""),I48*Parametre!$F$8,IF(AND($AS$9=A48,F48-A48&lt;=2,C48="VD",J48="LEGER",K48=""),I48*Parametre!$E$9,IF(AND($AS$9-A48=1,F48-A48=2,C48="VD",J48="LEGER",K48=""),I48*Parametre!$F$9,IF(AND($AS$9=A48,F48-A48&lt;=2,J48="LEGER",OR(C48="F",C48="AF"),K48=""),I48*Parametre!$E$10,IF(AND($AS$9-A48=1,F48-A48=2,J48="LEGER",OR(C48="F",C48="AF"),K48=""),I48*Parametre!$F$10,IF(AND($AS$9=A48,F48-A48&lt;=2,C48="VD",J48="DAUPHIN",K48="MILT_DAUPH"),I48*Parametre!$E$11,IF(AND($AS$9-A48=1,F48-A48=2,C48="VD",J48="DAUPHIN",K48="MILT_DAUPH"),I48*Parametre!$F$11,IF(AND($AS$9=A48,F48-A48&lt;=2,C48="VD",J48="LEGER",K48="MILIT_LH"),I48*Parametre!$E$13,"")))))))))))</f>
        <v/>
      </c>
      <c r="AZ48" s="34"/>
      <c r="BA48" s="31" t="str">
        <f t="shared" si="46"/>
        <v/>
      </c>
      <c r="BB48" s="32" t="str">
        <f t="shared" si="47"/>
        <v/>
      </c>
      <c r="BC48" s="32" t="str">
        <f>IF(AND($AS$9=A48,F48-A48&lt;=2,C48="VD",J48="DAUPHIN",K48=""),I48*Parametre!$E$7,IF(AND($AS$9-A48=1,F48-A48=2,C48="VD",J48="DAUPHIN",K48=""),I48*Parametre!$F$7,IF(AND($AS$9=A48,F48-A48&lt;=2,J48="DAUPHIN",OR(C48="F",C48="AF"),K48=""),I48*Parametre!$E$8,IF(AND($AS$9-A48=1,F48-A48=2,J48="DAUPHIN",OR(C48="F",C48="AF"),K48=""),I48*Parametre!$F$8,IF(AND($AS$9=A48,F48-A48&lt;=2,C48="VD",J48="LEGER",K48=""),I48*Parametre!$E$9,IF(AND($AS$9-A48=1,F48-A48=2,C48="VD",J48="LEGER",K48=""),I48*Parametre!$F$9,IF(AND($AS$9=A48,F48-A48&lt;=2,J48="LEGER",OR(C48="F",C48="AF"),K48=""),I48*Parametre!$E$10,IF(AND($AS$9-A48=1,F48-A48=2,J48="LEGER",OR(C48="F",C48="AF"),K48=""),I48*Parametre!$F$10,IF(AND($AS$9=A48,F48-A48&lt;=2,C48="VD",J48="DAUPHIN",K48="MILT_DAUPH"),I48*Parametre!$E$11,IF(AND($AS$9-A48=1,F48-A48=2,C48="VD",J48="DAUPHIN",K48="MILT_DAUPH"),I48*Parametre!$F$11,IF(AND($AS$9=A48,F48-A48&lt;=2,C48="VD",J48="LEGER",K48="MILIT_LH"),I48*Parametre!$E$13,"")))))))))))</f>
        <v/>
      </c>
      <c r="BD48" s="34"/>
      <c r="BE48" s="31" t="str">
        <f t="shared" si="48"/>
        <v/>
      </c>
      <c r="BF48" s="32" t="str">
        <f t="shared" si="49"/>
        <v/>
      </c>
      <c r="BG48" s="32" t="str">
        <f>IF(AND($AS$9=A48,F48-A48&lt;=2,C48="VD",J48="DAUPHIN",K48=""),I48*Parametre!$E$7,IF(AND($AS$9-A48=1,F48-A48=2,C48="VD",J48="DAUPHIN",K48=""),I48*Parametre!$F$7,IF(AND($AS$9=A48,F48-A48&lt;=2,J48="DAUPHIN",OR(C48="F",C48="AF"),K48=""),I48*Parametre!$E$8,IF(AND($AS$9-A48=1,F48-A48=2,J48="DAUPHIN",OR(C48="F",C48="AF"),K48=""),I48*Parametre!$F$8,IF(AND($AS$9=A48,F48-A48&lt;=2,C48="VD",J48="LEGER",K48=""),I48*Parametre!$E$9,IF(AND($AS$9-A48=1,F48-A48=2,C48="VD",J48="LEGER",K48=""),I48*Parametre!$F$9,IF(AND($AS$9=A48,F48-A48&lt;=2,J48="LEGER",OR(C48="F",C48="AF"),K48=""),I48*Parametre!$E$10,IF(AND($AS$9-A48=1,F48-A48=2,J48="LEGER",OR(C48="F",C48="AF"),K48=""),I48*Parametre!$F$10,IF(AND($AS$9=A48,F48-A48&lt;=2,C48="VD",J48="DAUPHIN",K48="MILT_DAUPH"),I48*Parametre!$E$11,IF(AND($AS$9-A48=1,F48-A48=2,C48="VD",J48="DAUPHIN",K48="MILT_DAUPH"),I48*Parametre!$F$11,IF(AND($AS$9=A48,F48-A48&lt;=2,C48="VD",J48="LEGER",K48="MILIT_LH"),I48*Parametre!$E$13,"")))))))))))</f>
        <v/>
      </c>
      <c r="BH48" s="34"/>
      <c r="BK48" s="44"/>
      <c r="BL48" s="5"/>
      <c r="BM48" s="11"/>
      <c r="BN48" s="44"/>
      <c r="BO48" s="5"/>
      <c r="BP48" s="11"/>
      <c r="BQ48" s="44"/>
      <c r="BR48" s="5"/>
      <c r="BS48" s="11"/>
    </row>
    <row r="49" spans="1:71" x14ac:dyDescent="0.25">
      <c r="A49" s="5"/>
      <c r="B49" s="5"/>
      <c r="C49" s="5"/>
      <c r="D49" s="5"/>
      <c r="E49" s="54" t="s">
        <v>10</v>
      </c>
      <c r="F49" s="5"/>
      <c r="G49" s="5"/>
      <c r="H49" s="14"/>
      <c r="I49" s="13">
        <f t="shared" si="25"/>
        <v>0</v>
      </c>
      <c r="J49" s="13"/>
      <c r="K49" s="26"/>
      <c r="L49" s="4"/>
      <c r="M49" s="31" t="str">
        <f t="shared" si="26"/>
        <v/>
      </c>
      <c r="N49" s="32" t="str">
        <f t="shared" si="27"/>
        <v/>
      </c>
      <c r="O49" s="32" t="str">
        <f>IF(AND($M$9=A49,F49-A49&lt;=2,C49="VD",J49="DAUPHIN",K49=""),I49*Parametre!$E$7,IF(AND($M$9-A49=1,F49-A49=2,C49="VD",J49="DAUPHIN",K49=""),I49*Parametre!$F$7,IF(AND($M$9=A49,F49-A49&lt;=2,J49="DAUPHIN",OR(C49="F",C49="AF"),K49=""),I49*Parametre!$E$8,IF(AND($M$9-A49=1,F49-A49=2,J49="DAUPHIN",OR(C49="F",C49="AF"),K49=""),I49*Parametre!$F$8,IF(AND($M$9=A49,F49-A49&lt;=2,C49="VD",J49="LEGER",K49=""),I49*Parametre!$E$9,IF(AND($M$9-A49=1,F49-A49=2,C49="VD",J49="LEGER",K49=""),I49*Parametre!$F$9,IF(AND($M$9=A49,F49-A49&lt;=2,J49="LEGER",OR(C49="F",C49="AF"),K49=""),I49*Parametre!$E$10,IF(AND($M$9-A49=1,F49-A49=2,J49="LEGER",OR(C49="F",C49="AF"),K49=""),I49*Parametre!$F$10,IF(AND($M$9=A49,F49-A49&lt;=2,C49="VD",J49="DAUPHIN",K49="MILT_DAUPH"),I49*Parametre!$E$11,IF(AND($M$9-A49=1,F49-A49=2,C49="VD",J49="DAUPHIN",K49="MILT_DAUPH"),I49*Parametre!$F$11,IF(AND($M$9=A49,F49-A49&lt;=2,C49="VD",J49="LEGER",K49="MILIT_LH"),I49*Parametre!$E$13,"")))))))))))</f>
        <v/>
      </c>
      <c r="P49" s="34"/>
      <c r="Q49" s="31" t="str">
        <f t="shared" si="28"/>
        <v/>
      </c>
      <c r="R49" s="32" t="str">
        <f t="shared" si="29"/>
        <v/>
      </c>
      <c r="S49" s="32" t="str">
        <f>IF(AND($M$9=A49,F49-A49&lt;=2,C49="VD",J49="DAUPHIN",K49=""),I49*Parametre!$E$7,IF(AND($M$9-A49=1,F49-A49=2,C49="VD",J49="DAUPHIN",K49=""),I49*Parametre!$F$7,IF(AND($M$9=A49,F49-A49&lt;=2,J49="DAUPHIN",OR(C49="F",C49="AF"),K49=""),I49*Parametre!$E$8,IF(AND($M$9-A49=1,F49-A49=2,J49="DAUPHIN",OR(C49="F",C49="AF"),K49=""),I49*Parametre!$F$8,IF(AND($M$9=A49,F49-A49&lt;=2,C49="VD",J49="LEGER",K49=""),I49*Parametre!$E$9,IF(AND($M$9-A49=1,F49-A49=2,C49="VD",J49="LEGER",K49=""),I49*Parametre!$F$9,IF(AND($M$9=A49,F49-A49&lt;=2,J49="LEGER",OR(C49="F",C49="AF"),K49=""),I49*Parametre!$E$10,IF(AND($M$9-A49=1,F49-A49=2,J49="LEGER",OR(C49="F",C49="AF"),K49=""),I49*Parametre!$F$10,IF(AND($M$9=A49,F49-A49&lt;=2,C49="VD",J49="DAUPHIN",K49="MILT_DAUPH"),I49*Parametre!$E$11,IF(AND($M$9-A49=1,F49-A49=2,C49="VD",J49="DAUPHIN",K49="MILT_DAUPH"),I49*Parametre!$F$11,IF(AND($M$9=A49,F49-A49&lt;=2,C49="VD",J49="LEGER",K49="MILIT_LH"),I49*Parametre!$E$13,"")))))))))))</f>
        <v/>
      </c>
      <c r="T49" s="34"/>
      <c r="U49" s="31" t="str">
        <f t="shared" si="30"/>
        <v/>
      </c>
      <c r="V49" s="32" t="str">
        <f t="shared" si="31"/>
        <v/>
      </c>
      <c r="W49" s="32" t="str">
        <f>IF(AND($M$9=A49,F49-A49&lt;=2,C49="VD",J49="DAUPHIN",K49=""),I49*Parametre!$E$7,IF(AND($M$9-A49=1,F49-A49=2,C49="VD",J49="DAUPHIN",K49=""),I49*Parametre!$F$7,IF(AND($M$9=A49,F49-A49&lt;=2,J49="DAUPHIN",OR(C49="F",C49="AF"),K49=""),I49*Parametre!$E$8,IF(AND($M$9-A49=1,F49-A49=2,J49="DAUPHIN",OR(C49="F",C49="AF"),K49=""),I49*Parametre!$F$8,IF(AND($M$9=A49,F49-A49&lt;=2,C49="VD",J49="LEGER",K49=""),I49*Parametre!$E$9,IF(AND($M$9-A49=1,F49-A49=2,C49="VD",J49="LEGER",K49=""),I49*Parametre!$F$9,IF(AND($M$9=A49,F49-A49&lt;=2,J49="LEGER",OR(C49="F",C49="AF"),K49=""),I49*Parametre!$E$10,IF(AND($M$9-A49=1,F49-A49=2,J49="LEGER",OR(C49="F",C49="AF"),K49=""),I49*Parametre!$F$10,IF(AND($M$9=A49,F49-A49&lt;=2,C49="VD",J49="DAUPHIN",K49="MILT_DAUPH"),I49*Parametre!$E$11,IF(AND($M$9-A49=1,F49-A49=2,C49="VD",J49="DAUPHIN",K49="MILT_DAUPH"),I49*Parametre!$F$11,IF(AND($M$9=A49,F49-A49&lt;=2,C49="VD",J49="LEGER",K49="MILIT_LH"),I49*Parametre!$E$13,"")))))))))))</f>
        <v/>
      </c>
      <c r="X49" s="34"/>
      <c r="Y49" s="31" t="str">
        <f t="shared" si="32"/>
        <v/>
      </c>
      <c r="Z49" s="32" t="str">
        <f t="shared" si="33"/>
        <v/>
      </c>
      <c r="AA49" s="32" t="str">
        <f>IF(AND($M$9=A49,F49-A49&lt;=2,C49="VD",J49="DAUPHIN",K49=""),I49*Parametre!$E$7,IF(AND($M$9-A49=1,F49-A49=2,C49="VD",J49="DAUPHIN",K49=""),I49*Parametre!$F$7,IF(AND($M$9=A49,F49-A49&lt;=2,J49="DAUPHIN",OR(C49="F",C49="AF"),K49=""),I49*Parametre!$E$8,IF(AND($M$9-A49=1,F49-A49=2,J49="DAUPHIN",OR(C49="F",C49="AF"),K49=""),I49*Parametre!$F$8,IF(AND($M$9=A49,F49-A49&lt;=2,C49="VD",J49="LEGER",K49=""),I49*Parametre!$E$9,IF(AND($M$9-A49=1,F49-A49=2,C49="VD",J49="LEGER",K49=""),I49*Parametre!$F$9,IF(AND($M$9=A49,F49-A49&lt;=2,J49="LEGER",OR(C49="F",C49="AF"),K49=""),I49*Parametre!$E$10,IF(AND($M$9-A49=1,F49-A49=2,J49="LEGER",OR(C49="F",C49="AF"),K49=""),I49*Parametre!$F$10,IF(AND($M$9=A49,F49-A49&lt;=2,C49="VD",J49="DAUPHIN",K49="MILT_DAUPH"),I49*Parametre!$E$11,IF(AND($M$9-A49=1,F49-A49=2,C49="VD",J49="DAUPHIN",K49="MILT_DAUPH"),I49*Parametre!$F$11,IF(AND($M$9=A49,F49-A49&lt;=2,C49="VD",J49="LEGER",K49="MILIT_LH"),I49*Parametre!$E$13,"")))))))))))</f>
        <v/>
      </c>
      <c r="AB49" s="34"/>
      <c r="AC49" s="31" t="str">
        <f t="shared" si="34"/>
        <v/>
      </c>
      <c r="AD49" s="32" t="str">
        <f t="shared" si="35"/>
        <v/>
      </c>
      <c r="AE49" s="32" t="str">
        <f>IF(AND($AC$9=A49,F49-A49&lt;=2,C49="VD",J49="DAUPHIN",K49=""),I49*Parametre!$E$7,IF(AND($AC$9-A49=1,F49-A49=2,C49="VD",J49="DAUPHIN",K49=""),I49*Parametre!$F$7,IF(AND($AC$9=A49,F49-A49&lt;=2,J49="DAUPHIN",OR(C49="F",C49="AF"),K49=""),I49*Parametre!$E$8,IF(AND($AC$9-A49=1,F49-A49=2,J49="DAUPHIN",OR(C49="F",C49="AF"),K49=""),I49*Parametre!$F$8,IF(AND($AC$9=A49,F49-A49&lt;=2,C49="VD",J49="LEGER",K49=""),I49*Parametre!$E$9,IF(AND($AC$9-A49=1,F49-A49=2,C49="VD",J49="LEGER",K49=""),I49*Parametre!$F$9,IF(AND($AC$9=A49,F49-A49&lt;=2,J49="LEGER",OR(C49="F",C49="AF"),K49=""),I49*Parametre!$E$10,IF(AND($AC$9-A49=1,F49-A49=2,J49="LEGER",OR(C49="F",C49="AF"),K49=""),I49*Parametre!$F$10,IF(AND($AC$9=A49,F49-A49&lt;=2,C49="VD",J49="DAUPHIN",K49="MILT_DAUPH"),I49*Parametre!$E$11,IF(AND($AC$9-A49=1,F49-A49=2,C49="VD",J49="DAUPHIN",K49="MILT_DAUPH"),I49*Parametre!$F$11,IF(AND($AC$9=A49,F49-A49&lt;=2,C49="VD",J49="LEGER",K49="MILIT_LH"),I49*Parametre!$E$13,"")))))))))))</f>
        <v/>
      </c>
      <c r="AF49" s="34"/>
      <c r="AG49" s="31" t="str">
        <f t="shared" si="36"/>
        <v/>
      </c>
      <c r="AH49" s="32" t="str">
        <f t="shared" si="37"/>
        <v/>
      </c>
      <c r="AI49" s="32" t="str">
        <f>IF(AND($AC$9=A49,F49-A49&lt;=2,C49="VD",J49="DAUPHIN",K49=""),I49*Parametre!$E$7,IF(AND($AC$9-A49=1,F49-A49=2,C49="VD",J49="DAUPHIN",K49=""),I49*Parametre!$F$7,IF(AND($AC$9=A49,F49-A49&lt;=2,J49="DAUPHIN",OR(C49="F",C49="AF"),K49=""),I49*Parametre!$E$8,IF(AND($AC$9-A49=1,F49-A49=2,J49="DAUPHIN",OR(C49="F",C49="AF"),K49=""),I49*Parametre!$F$8,IF(AND($AC$9=A49,F49-A49&lt;=2,C49="VD",J49="LEGER",K49=""),I49*Parametre!$E$9,IF(AND($AC$9-A49=1,F49-A49=2,C49="VD",J49="LEGER",K49=""),I49*Parametre!$F$9,IF(AND($AC$9=A49,F49-A49&lt;=2,J49="LEGER",OR(C49="F",C49="AF"),K49=""),I49*Parametre!$E$10,IF(AND($AC$9-A49=1,F49-A49=2,J49="LEGER",OR(C49="F",C49="AF"),K49=""),I49*Parametre!$F$10,IF(AND($AC$9=A49,F49-A49&lt;=2,C49="VD",J49="DAUPHIN",K49="MILT_DAUPH"),I49*Parametre!$E$11,IF(AND($AC$9-A49=1,F49-A49=2,C49="VD",J49="DAUPHIN",K49="MILT_DAUPH"),I49*Parametre!$F$11,IF(AND($AC$9=A49,F49-A49&lt;=2,C49="VD",J49="LEGER",K49="MILIT_LH"),I49*Parametre!$E$13,"")))))))))))</f>
        <v/>
      </c>
      <c r="AJ49" s="34"/>
      <c r="AK49" s="31" t="str">
        <f t="shared" si="38"/>
        <v/>
      </c>
      <c r="AL49" s="32" t="str">
        <f t="shared" si="39"/>
        <v/>
      </c>
      <c r="AM49" s="32" t="str">
        <f>IF(AND($AC$9=A49,F49-A49&lt;=2,C49="VD",J49="DAUPHIN",K49=""),I49*Parametre!$E$7,IF(AND($AC$9-A49=1,F49-A49=2,C49="VD",J49="DAUPHIN",K49=""),I49*Parametre!$F$7,IF(AND($AC$9=A49,F49-A49&lt;=2,J49="DAUPHIN",OR(C49="F",C49="AF"),K49=""),I49*Parametre!$E$8,IF(AND($AC$9-A49=1,F49-A49=2,J49="DAUPHIN",OR(C49="F",C49="AF"),K49=""),I49*Parametre!$F$8,IF(AND($AC$9=A49,F49-A49&lt;=2,C49="VD",J49="LEGER",K49=""),I49*Parametre!$E$9,IF(AND($AC$9-A49=1,F49-A49=2,C49="VD",J49="LEGER",K49=""),I49*Parametre!$F$9,IF(AND($AC$9=A49,F49-A49&lt;=2,J49="LEGER",OR(C49="F",C49="AF"),K49=""),I49*Parametre!$E$10,IF(AND($AC$9-A49=1,F49-A49=2,J49="LEGER",OR(C49="F",C49="AF"),K49=""),I49*Parametre!$F$10,IF(AND($AC$9=A49,F49-A49&lt;=2,C49="VD",J49="DAUPHIN",K49="MILT_DAUPH"),I49*Parametre!$E$11,IF(AND($AC$9-A49=1,F49-A49=2,C49="VD",J49="DAUPHIN",K49="MILT_DAUPH"),I49*Parametre!$F$11,IF(AND($AC$9=A49,F49-A49&lt;=2,C49="VD",J49="LEGER",K49="MILIT_LH"),I49*Parametre!$E$13,"")))))))))))</f>
        <v/>
      </c>
      <c r="AN49" s="34"/>
      <c r="AO49" s="31" t="str">
        <f t="shared" si="40"/>
        <v/>
      </c>
      <c r="AP49" s="32" t="str">
        <f t="shared" si="41"/>
        <v/>
      </c>
      <c r="AQ49" s="32" t="str">
        <f>IF(AND($AC$9=A49,F49-A49&lt;=2,C49="VD",J49="DAUPHIN",K49=""),I49*Parametre!$E$7,IF(AND($AC$9-A49=1,F49-A49=2,C49="VD",J49="DAUPHIN",K49=""),I49*Parametre!$F$7,IF(AND($AC$9=A49,F49-A49&lt;=2,J49="DAUPHIN",OR(C49="F",C49="AF"),K49=""),I49*Parametre!$E$8,IF(AND($AC$9-A49=1,F49-A49=2,J49="DAUPHIN",OR(C49="F",C49="AF"),K49=""),I49*Parametre!$F$8,IF(AND($AC$9=A49,F49-A49&lt;=2,C49="VD",J49="LEGER",K49=""),I49*Parametre!$E$9,IF(AND($AC$9-A49=1,F49-A49=2,C49="VD",J49="LEGER",K49=""),I49*Parametre!$F$9,IF(AND($AC$9=A49,F49-A49&lt;=2,J49="LEGER",OR(C49="F",C49="AF"),K49=""),I49*Parametre!$E$10,IF(AND($AC$9-A49=1,F49-A49=2,J49="LEGER",OR(C49="F",C49="AF"),K49=""),I49*Parametre!$F$10,IF(AND($AC$9=A49,F49-A49&lt;=2,C49="VD",J49="DAUPHIN",K49="MILT_DAUPH"),I49*Parametre!$E$11,IF(AND($AC$9-A49=1,F49-A49=2,C49="VD",J49="DAUPHIN",K49="MILT_DAUPH"),I49*Parametre!$F$11,IF(AND($AC$9=A49,F49-A49&lt;=2,C49="VD",J49="LEGER",K49="MILIT_LH"),I49*Parametre!$E$13,"")))))))))))</f>
        <v/>
      </c>
      <c r="AR49" s="34"/>
      <c r="AS49" s="31" t="str">
        <f t="shared" si="42"/>
        <v/>
      </c>
      <c r="AT49" s="32" t="str">
        <f t="shared" si="43"/>
        <v/>
      </c>
      <c r="AU49" s="32" t="str">
        <f>IF(AND($AS$9=A49,F49-A49&lt;=2,C49="VD",J49="DAUPHIN",K49=""),I49*Parametre!$E$7,IF(AND($AS$9-A49=1,F49-A49=2,C49="VD",J49="DAUPHIN",K49=""),I49*Parametre!$F$7,IF(AND($AS$9=A49,F49-A49&lt;=2,J49="DAUPHIN",OR(C49="F",C49="AF"),K49=""),I49*Parametre!$E$8,IF(AND($AS$9-A49=1,F49-A49=2,J49="DAUPHIN",OR(C49="F",C49="AF"),K49=""),I49*Parametre!$F$8,IF(AND($AS$9=A49,F49-A49&lt;=2,C49="VD",J49="LEGER",K49=""),I49*Parametre!$E$9,IF(AND($AS$9-A49=1,F49-A49=2,C49="VD",J49="LEGER",K49=""),I49*Parametre!$F$9,IF(AND($AS$9=A49,F49-A49&lt;=2,J49="LEGER",OR(C49="F",C49="AF"),K49=""),I49*Parametre!$E$10,IF(AND($AS$9-A49=1,F49-A49=2,J49="LEGER",OR(C49="F",C49="AF"),K49=""),I49*Parametre!$F$10,IF(AND($AS$9=A49,F49-A49&lt;=2,C49="VD",J49="DAUPHIN",K49="MILT_DAUPH"),I49*Parametre!$E$11,IF(AND($AS$9-A49=1,F49-A49=2,C49="VD",J49="DAUPHIN",K49="MILT_DAUPH"),I49*Parametre!$F$11,IF(AND($AS$9=A49,F49-A49&lt;=2,C49="VD",J49="LEGER",K49="MILIT_LH"),I49*Parametre!$E$13,"")))))))))))</f>
        <v/>
      </c>
      <c r="AV49" s="34"/>
      <c r="AW49" s="31" t="str">
        <f t="shared" si="44"/>
        <v/>
      </c>
      <c r="AX49" s="32" t="str">
        <f t="shared" si="45"/>
        <v/>
      </c>
      <c r="AY49" s="32" t="str">
        <f>IF(AND($AS$9=A49,F49-A49&lt;=2,C49="VD",J49="DAUPHIN",K49=""),I49*Parametre!$E$7,IF(AND($AS$9-A49=1,F49-A49=2,C49="VD",J49="DAUPHIN",K49=""),I49*Parametre!$F$7,IF(AND($AS$9=A49,F49-A49&lt;=2,J49="DAUPHIN",OR(C49="F",C49="AF"),K49=""),I49*Parametre!$E$8,IF(AND($AS$9-A49=1,F49-A49=2,J49="DAUPHIN",OR(C49="F",C49="AF"),K49=""),I49*Parametre!$F$8,IF(AND($AS$9=A49,F49-A49&lt;=2,C49="VD",J49="LEGER",K49=""),I49*Parametre!$E$9,IF(AND($AS$9-A49=1,F49-A49=2,C49="VD",J49="LEGER",K49=""),I49*Parametre!$F$9,IF(AND($AS$9=A49,F49-A49&lt;=2,J49="LEGER",OR(C49="F",C49="AF"),K49=""),I49*Parametre!$E$10,IF(AND($AS$9-A49=1,F49-A49=2,J49="LEGER",OR(C49="F",C49="AF"),K49=""),I49*Parametre!$F$10,IF(AND($AS$9=A49,F49-A49&lt;=2,C49="VD",J49="DAUPHIN",K49="MILT_DAUPH"),I49*Parametre!$E$11,IF(AND($AS$9-A49=1,F49-A49=2,C49="VD",J49="DAUPHIN",K49="MILT_DAUPH"),I49*Parametre!$F$11,IF(AND($AS$9=A49,F49-A49&lt;=2,C49="VD",J49="LEGER",K49="MILIT_LH"),I49*Parametre!$E$13,"")))))))))))</f>
        <v/>
      </c>
      <c r="AZ49" s="34"/>
      <c r="BA49" s="31" t="str">
        <f t="shared" si="46"/>
        <v/>
      </c>
      <c r="BB49" s="32" t="str">
        <f t="shared" si="47"/>
        <v/>
      </c>
      <c r="BC49" s="32" t="str">
        <f>IF(AND($AS$9=A49,F49-A49&lt;=2,C49="VD",J49="DAUPHIN",K49=""),I49*Parametre!$E$7,IF(AND($AS$9-A49=1,F49-A49=2,C49="VD",J49="DAUPHIN",K49=""),I49*Parametre!$F$7,IF(AND($AS$9=A49,F49-A49&lt;=2,J49="DAUPHIN",OR(C49="F",C49="AF"),K49=""),I49*Parametre!$E$8,IF(AND($AS$9-A49=1,F49-A49=2,J49="DAUPHIN",OR(C49="F",C49="AF"),K49=""),I49*Parametre!$F$8,IF(AND($AS$9=A49,F49-A49&lt;=2,C49="VD",J49="LEGER",K49=""),I49*Parametre!$E$9,IF(AND($AS$9-A49=1,F49-A49=2,C49="VD",J49="LEGER",K49=""),I49*Parametre!$F$9,IF(AND($AS$9=A49,F49-A49&lt;=2,J49="LEGER",OR(C49="F",C49="AF"),K49=""),I49*Parametre!$E$10,IF(AND($AS$9-A49=1,F49-A49=2,J49="LEGER",OR(C49="F",C49="AF"),K49=""),I49*Parametre!$F$10,IF(AND($AS$9=A49,F49-A49&lt;=2,C49="VD",J49="DAUPHIN",K49="MILT_DAUPH"),I49*Parametre!$E$11,IF(AND($AS$9-A49=1,F49-A49=2,C49="VD",J49="DAUPHIN",K49="MILT_DAUPH"),I49*Parametre!$F$11,IF(AND($AS$9=A49,F49-A49&lt;=2,C49="VD",J49="LEGER",K49="MILIT_LH"),I49*Parametre!$E$13,"")))))))))))</f>
        <v/>
      </c>
      <c r="BD49" s="34"/>
      <c r="BE49" s="31" t="str">
        <f t="shared" si="48"/>
        <v/>
      </c>
      <c r="BF49" s="32" t="str">
        <f t="shared" si="49"/>
        <v/>
      </c>
      <c r="BG49" s="32" t="str">
        <f>IF(AND($AS$9=A49,F49-A49&lt;=2,C49="VD",J49="DAUPHIN",K49=""),I49*Parametre!$E$7,IF(AND($AS$9-A49=1,F49-A49=2,C49="VD",J49="DAUPHIN",K49=""),I49*Parametre!$F$7,IF(AND($AS$9=A49,F49-A49&lt;=2,J49="DAUPHIN",OR(C49="F",C49="AF"),K49=""),I49*Parametre!$E$8,IF(AND($AS$9-A49=1,F49-A49=2,J49="DAUPHIN",OR(C49="F",C49="AF"),K49=""),I49*Parametre!$F$8,IF(AND($AS$9=A49,F49-A49&lt;=2,C49="VD",J49="LEGER",K49=""),I49*Parametre!$E$9,IF(AND($AS$9-A49=1,F49-A49=2,C49="VD",J49="LEGER",K49=""),I49*Parametre!$F$9,IF(AND($AS$9=A49,F49-A49&lt;=2,J49="LEGER",OR(C49="F",C49="AF"),K49=""),I49*Parametre!$E$10,IF(AND($AS$9-A49=1,F49-A49=2,J49="LEGER",OR(C49="F",C49="AF"),K49=""),I49*Parametre!$F$10,IF(AND($AS$9=A49,F49-A49&lt;=2,C49="VD",J49="DAUPHIN",K49="MILT_DAUPH"),I49*Parametre!$E$11,IF(AND($AS$9-A49=1,F49-A49=2,C49="VD",J49="DAUPHIN",K49="MILT_DAUPH"),I49*Parametre!$F$11,IF(AND($AS$9=A49,F49-A49&lt;=2,C49="VD",J49="LEGER",K49="MILIT_LH"),I49*Parametre!$E$13,"")))))))))))</f>
        <v/>
      </c>
      <c r="BH49" s="34"/>
      <c r="BK49" s="44"/>
      <c r="BL49" s="5"/>
      <c r="BM49" s="11"/>
      <c r="BN49" s="44"/>
      <c r="BO49" s="5"/>
      <c r="BP49" s="11"/>
      <c r="BQ49" s="44"/>
      <c r="BR49" s="5"/>
      <c r="BS49" s="11"/>
    </row>
    <row r="50" spans="1:71" x14ac:dyDescent="0.25">
      <c r="A50" s="5"/>
      <c r="B50" s="5"/>
      <c r="C50" s="5"/>
      <c r="D50" s="5"/>
      <c r="E50" s="54" t="s">
        <v>10</v>
      </c>
      <c r="F50" s="5"/>
      <c r="G50" s="5"/>
      <c r="H50" s="14"/>
      <c r="I50" s="13">
        <f t="shared" si="25"/>
        <v>0</v>
      </c>
      <c r="J50" s="13"/>
      <c r="K50" s="26"/>
      <c r="L50" s="4"/>
      <c r="M50" s="31" t="str">
        <f t="shared" si="26"/>
        <v/>
      </c>
      <c r="N50" s="32" t="str">
        <f t="shared" si="27"/>
        <v/>
      </c>
      <c r="O50" s="32" t="str">
        <f>IF(AND($M$9=A50,F50-A50&lt;=2,C50="VD",J50="DAUPHIN",K50=""),I50*Parametre!$E$7,IF(AND($M$9-A50=1,F50-A50=2,C50="VD",J50="DAUPHIN",K50=""),I50*Parametre!$F$7,IF(AND($M$9=A50,F50-A50&lt;=2,J50="DAUPHIN",OR(C50="F",C50="AF"),K50=""),I50*Parametre!$E$8,IF(AND($M$9-A50=1,F50-A50=2,J50="DAUPHIN",OR(C50="F",C50="AF"),K50=""),I50*Parametre!$F$8,IF(AND($M$9=A50,F50-A50&lt;=2,C50="VD",J50="LEGER",K50=""),I50*Parametre!$E$9,IF(AND($M$9-A50=1,F50-A50=2,C50="VD",J50="LEGER",K50=""),I50*Parametre!$F$9,IF(AND($M$9=A50,F50-A50&lt;=2,J50="LEGER",OR(C50="F",C50="AF"),K50=""),I50*Parametre!$E$10,IF(AND($M$9-A50=1,F50-A50=2,J50="LEGER",OR(C50="F",C50="AF"),K50=""),I50*Parametre!$F$10,IF(AND($M$9=A50,F50-A50&lt;=2,C50="VD",J50="DAUPHIN",K50="MILT_DAUPH"),I50*Parametre!$E$11,IF(AND($M$9-A50=1,F50-A50=2,C50="VD",J50="DAUPHIN",K50="MILT_DAUPH"),I50*Parametre!$F$11,IF(AND($M$9=A50,F50-A50&lt;=2,C50="VD",J50="LEGER",K50="MILIT_LH"),I50*Parametre!$E$13,"")))))))))))</f>
        <v/>
      </c>
      <c r="P50" s="34"/>
      <c r="Q50" s="31" t="str">
        <f t="shared" si="28"/>
        <v/>
      </c>
      <c r="R50" s="32" t="str">
        <f t="shared" si="29"/>
        <v/>
      </c>
      <c r="S50" s="32" t="str">
        <f>IF(AND($M$9=A50,F50-A50&lt;=2,C50="VD",J50="DAUPHIN",K50=""),I50*Parametre!$E$7,IF(AND($M$9-A50=1,F50-A50=2,C50="VD",J50="DAUPHIN",K50=""),I50*Parametre!$F$7,IF(AND($M$9=A50,F50-A50&lt;=2,J50="DAUPHIN",OR(C50="F",C50="AF"),K50=""),I50*Parametre!$E$8,IF(AND($M$9-A50=1,F50-A50=2,J50="DAUPHIN",OR(C50="F",C50="AF"),K50=""),I50*Parametre!$F$8,IF(AND($M$9=A50,F50-A50&lt;=2,C50="VD",J50="LEGER",K50=""),I50*Parametre!$E$9,IF(AND($M$9-A50=1,F50-A50=2,C50="VD",J50="LEGER",K50=""),I50*Parametre!$F$9,IF(AND($M$9=A50,F50-A50&lt;=2,J50="LEGER",OR(C50="F",C50="AF"),K50=""),I50*Parametre!$E$10,IF(AND($M$9-A50=1,F50-A50=2,J50="LEGER",OR(C50="F",C50="AF"),K50=""),I50*Parametre!$F$10,IF(AND($M$9=A50,F50-A50&lt;=2,C50="VD",J50="DAUPHIN",K50="MILT_DAUPH"),I50*Parametre!$E$11,IF(AND($M$9-A50=1,F50-A50=2,C50="VD",J50="DAUPHIN",K50="MILT_DAUPH"),I50*Parametre!$F$11,IF(AND($M$9=A50,F50-A50&lt;=2,C50="VD",J50="LEGER",K50="MILIT_LH"),I50*Parametre!$E$13,"")))))))))))</f>
        <v/>
      </c>
      <c r="T50" s="34"/>
      <c r="U50" s="31" t="str">
        <f t="shared" si="30"/>
        <v/>
      </c>
      <c r="V50" s="32" t="str">
        <f t="shared" si="31"/>
        <v/>
      </c>
      <c r="W50" s="32" t="str">
        <f>IF(AND($M$9=A50,F50-A50&lt;=2,C50="VD",J50="DAUPHIN",K50=""),I50*Parametre!$E$7,IF(AND($M$9-A50=1,F50-A50=2,C50="VD",J50="DAUPHIN",K50=""),I50*Parametre!$F$7,IF(AND($M$9=A50,F50-A50&lt;=2,J50="DAUPHIN",OR(C50="F",C50="AF"),K50=""),I50*Parametre!$E$8,IF(AND($M$9-A50=1,F50-A50=2,J50="DAUPHIN",OR(C50="F",C50="AF"),K50=""),I50*Parametre!$F$8,IF(AND($M$9=A50,F50-A50&lt;=2,C50="VD",J50="LEGER",K50=""),I50*Parametre!$E$9,IF(AND($M$9-A50=1,F50-A50=2,C50="VD",J50="LEGER",K50=""),I50*Parametre!$F$9,IF(AND($M$9=A50,F50-A50&lt;=2,J50="LEGER",OR(C50="F",C50="AF"),K50=""),I50*Parametre!$E$10,IF(AND($M$9-A50=1,F50-A50=2,J50="LEGER",OR(C50="F",C50="AF"),K50=""),I50*Parametre!$F$10,IF(AND($M$9=A50,F50-A50&lt;=2,C50="VD",J50="DAUPHIN",K50="MILT_DAUPH"),I50*Parametre!$E$11,IF(AND($M$9-A50=1,F50-A50=2,C50="VD",J50="DAUPHIN",K50="MILT_DAUPH"),I50*Parametre!$F$11,IF(AND($M$9=A50,F50-A50&lt;=2,C50="VD",J50="LEGER",K50="MILIT_LH"),I50*Parametre!$E$13,"")))))))))))</f>
        <v/>
      </c>
      <c r="X50" s="34"/>
      <c r="Y50" s="31" t="str">
        <f t="shared" si="32"/>
        <v/>
      </c>
      <c r="Z50" s="32" t="str">
        <f t="shared" si="33"/>
        <v/>
      </c>
      <c r="AA50" s="32" t="str">
        <f>IF(AND($M$9=A50,F50-A50&lt;=2,C50="VD",J50="DAUPHIN",K50=""),I50*Parametre!$E$7,IF(AND($M$9-A50=1,F50-A50=2,C50="VD",J50="DAUPHIN",K50=""),I50*Parametre!$F$7,IF(AND($M$9=A50,F50-A50&lt;=2,J50="DAUPHIN",OR(C50="F",C50="AF"),K50=""),I50*Parametre!$E$8,IF(AND($M$9-A50=1,F50-A50=2,J50="DAUPHIN",OR(C50="F",C50="AF"),K50=""),I50*Parametre!$F$8,IF(AND($M$9=A50,F50-A50&lt;=2,C50="VD",J50="LEGER",K50=""),I50*Parametre!$E$9,IF(AND($M$9-A50=1,F50-A50=2,C50="VD",J50="LEGER",K50=""),I50*Parametre!$F$9,IF(AND($M$9=A50,F50-A50&lt;=2,J50="LEGER",OR(C50="F",C50="AF"),K50=""),I50*Parametre!$E$10,IF(AND($M$9-A50=1,F50-A50=2,J50="LEGER",OR(C50="F",C50="AF"),K50=""),I50*Parametre!$F$10,IF(AND($M$9=A50,F50-A50&lt;=2,C50="VD",J50="DAUPHIN",K50="MILT_DAUPH"),I50*Parametre!$E$11,IF(AND($M$9-A50=1,F50-A50=2,C50="VD",J50="DAUPHIN",K50="MILT_DAUPH"),I50*Parametre!$F$11,IF(AND($M$9=A50,F50-A50&lt;=2,C50="VD",J50="LEGER",K50="MILIT_LH"),I50*Parametre!$E$13,"")))))))))))</f>
        <v/>
      </c>
      <c r="AB50" s="34"/>
      <c r="AC50" s="31" t="str">
        <f t="shared" si="34"/>
        <v/>
      </c>
      <c r="AD50" s="32" t="str">
        <f t="shared" si="35"/>
        <v/>
      </c>
      <c r="AE50" s="32" t="str">
        <f>IF(AND($AC$9=A50,F50-A50&lt;=2,C50="VD",J50="DAUPHIN",K50=""),I50*Parametre!$E$7,IF(AND($AC$9-A50=1,F50-A50=2,C50="VD",J50="DAUPHIN",K50=""),I50*Parametre!$F$7,IF(AND($AC$9=A50,F50-A50&lt;=2,J50="DAUPHIN",OR(C50="F",C50="AF"),K50=""),I50*Parametre!$E$8,IF(AND($AC$9-A50=1,F50-A50=2,J50="DAUPHIN",OR(C50="F",C50="AF"),K50=""),I50*Parametre!$F$8,IF(AND($AC$9=A50,F50-A50&lt;=2,C50="VD",J50="LEGER",K50=""),I50*Parametre!$E$9,IF(AND($AC$9-A50=1,F50-A50=2,C50="VD",J50="LEGER",K50=""),I50*Parametre!$F$9,IF(AND($AC$9=A50,F50-A50&lt;=2,J50="LEGER",OR(C50="F",C50="AF"),K50=""),I50*Parametre!$E$10,IF(AND($AC$9-A50=1,F50-A50=2,J50="LEGER",OR(C50="F",C50="AF"),K50=""),I50*Parametre!$F$10,IF(AND($AC$9=A50,F50-A50&lt;=2,C50="VD",J50="DAUPHIN",K50="MILT_DAUPH"),I50*Parametre!$E$11,IF(AND($AC$9-A50=1,F50-A50=2,C50="VD",J50="DAUPHIN",K50="MILT_DAUPH"),I50*Parametre!$F$11,IF(AND($AC$9=A50,F50-A50&lt;=2,C50="VD",J50="LEGER",K50="MILIT_LH"),I50*Parametre!$E$13,"")))))))))))</f>
        <v/>
      </c>
      <c r="AF50" s="34"/>
      <c r="AG50" s="31" t="str">
        <f t="shared" si="36"/>
        <v/>
      </c>
      <c r="AH50" s="32" t="str">
        <f t="shared" si="37"/>
        <v/>
      </c>
      <c r="AI50" s="32" t="str">
        <f>IF(AND($AC$9=A50,F50-A50&lt;=2,C50="VD",J50="DAUPHIN",K50=""),I50*Parametre!$E$7,IF(AND($AC$9-A50=1,F50-A50=2,C50="VD",J50="DAUPHIN",K50=""),I50*Parametre!$F$7,IF(AND($AC$9=A50,F50-A50&lt;=2,J50="DAUPHIN",OR(C50="F",C50="AF"),K50=""),I50*Parametre!$E$8,IF(AND($AC$9-A50=1,F50-A50=2,J50="DAUPHIN",OR(C50="F",C50="AF"),K50=""),I50*Parametre!$F$8,IF(AND($AC$9=A50,F50-A50&lt;=2,C50="VD",J50="LEGER",K50=""),I50*Parametre!$E$9,IF(AND($AC$9-A50=1,F50-A50=2,C50="VD",J50="LEGER",K50=""),I50*Parametre!$F$9,IF(AND($AC$9=A50,F50-A50&lt;=2,J50="LEGER",OR(C50="F",C50="AF"),K50=""),I50*Parametre!$E$10,IF(AND($AC$9-A50=1,F50-A50=2,J50="LEGER",OR(C50="F",C50="AF"),K50=""),I50*Parametre!$F$10,IF(AND($AC$9=A50,F50-A50&lt;=2,C50="VD",J50="DAUPHIN",K50="MILT_DAUPH"),I50*Parametre!$E$11,IF(AND($AC$9-A50=1,F50-A50=2,C50="VD",J50="DAUPHIN",K50="MILT_DAUPH"),I50*Parametre!$F$11,IF(AND($AC$9=A50,F50-A50&lt;=2,C50="VD",J50="LEGER",K50="MILIT_LH"),I50*Parametre!$E$13,"")))))))))))</f>
        <v/>
      </c>
      <c r="AJ50" s="34"/>
      <c r="AK50" s="31" t="str">
        <f t="shared" si="38"/>
        <v/>
      </c>
      <c r="AL50" s="32" t="str">
        <f t="shared" si="39"/>
        <v/>
      </c>
      <c r="AM50" s="32" t="str">
        <f>IF(AND($AC$9=A50,F50-A50&lt;=2,C50="VD",J50="DAUPHIN",K50=""),I50*Parametre!$E$7,IF(AND($AC$9-A50=1,F50-A50=2,C50="VD",J50="DAUPHIN",K50=""),I50*Parametre!$F$7,IF(AND($AC$9=A50,F50-A50&lt;=2,J50="DAUPHIN",OR(C50="F",C50="AF"),K50=""),I50*Parametre!$E$8,IF(AND($AC$9-A50=1,F50-A50=2,J50="DAUPHIN",OR(C50="F",C50="AF"),K50=""),I50*Parametre!$F$8,IF(AND($AC$9=A50,F50-A50&lt;=2,C50="VD",J50="LEGER",K50=""),I50*Parametre!$E$9,IF(AND($AC$9-A50=1,F50-A50=2,C50="VD",J50="LEGER",K50=""),I50*Parametre!$F$9,IF(AND($AC$9=A50,F50-A50&lt;=2,J50="LEGER",OR(C50="F",C50="AF"),K50=""),I50*Parametre!$E$10,IF(AND($AC$9-A50=1,F50-A50=2,J50="LEGER",OR(C50="F",C50="AF"),K50=""),I50*Parametre!$F$10,IF(AND($AC$9=A50,F50-A50&lt;=2,C50="VD",J50="DAUPHIN",K50="MILT_DAUPH"),I50*Parametre!$E$11,IF(AND($AC$9-A50=1,F50-A50=2,C50="VD",J50="DAUPHIN",K50="MILT_DAUPH"),I50*Parametre!$F$11,IF(AND($AC$9=A50,F50-A50&lt;=2,C50="VD",J50="LEGER",K50="MILIT_LH"),I50*Parametre!$E$13,"")))))))))))</f>
        <v/>
      </c>
      <c r="AN50" s="34"/>
      <c r="AO50" s="31" t="str">
        <f t="shared" si="40"/>
        <v/>
      </c>
      <c r="AP50" s="32" t="str">
        <f t="shared" si="41"/>
        <v/>
      </c>
      <c r="AQ50" s="32" t="str">
        <f>IF(AND($AC$9=A50,F50-A50&lt;=2,C50="VD",J50="DAUPHIN",K50=""),I50*Parametre!$E$7,IF(AND($AC$9-A50=1,F50-A50=2,C50="VD",J50="DAUPHIN",K50=""),I50*Parametre!$F$7,IF(AND($AC$9=A50,F50-A50&lt;=2,J50="DAUPHIN",OR(C50="F",C50="AF"),K50=""),I50*Parametre!$E$8,IF(AND($AC$9-A50=1,F50-A50=2,J50="DAUPHIN",OR(C50="F",C50="AF"),K50=""),I50*Parametre!$F$8,IF(AND($AC$9=A50,F50-A50&lt;=2,C50="VD",J50="LEGER",K50=""),I50*Parametre!$E$9,IF(AND($AC$9-A50=1,F50-A50=2,C50="VD",J50="LEGER",K50=""),I50*Parametre!$F$9,IF(AND($AC$9=A50,F50-A50&lt;=2,J50="LEGER",OR(C50="F",C50="AF"),K50=""),I50*Parametre!$E$10,IF(AND($AC$9-A50=1,F50-A50=2,J50="LEGER",OR(C50="F",C50="AF"),K50=""),I50*Parametre!$F$10,IF(AND($AC$9=A50,F50-A50&lt;=2,C50="VD",J50="DAUPHIN",K50="MILT_DAUPH"),I50*Parametre!$E$11,IF(AND($AC$9-A50=1,F50-A50=2,C50="VD",J50="DAUPHIN",K50="MILT_DAUPH"),I50*Parametre!$F$11,IF(AND($AC$9=A50,F50-A50&lt;=2,C50="VD",J50="LEGER",K50="MILIT_LH"),I50*Parametre!$E$13,"")))))))))))</f>
        <v/>
      </c>
      <c r="AR50" s="34"/>
      <c r="AS50" s="31" t="str">
        <f t="shared" si="42"/>
        <v/>
      </c>
      <c r="AT50" s="32" t="str">
        <f t="shared" si="43"/>
        <v/>
      </c>
      <c r="AU50" s="32" t="str">
        <f>IF(AND($AS$9=A50,F50-A50&lt;=2,C50="VD",J50="DAUPHIN",K50=""),I50*Parametre!$E$7,IF(AND($AS$9-A50=1,F50-A50=2,C50="VD",J50="DAUPHIN",K50=""),I50*Parametre!$F$7,IF(AND($AS$9=A50,F50-A50&lt;=2,J50="DAUPHIN",OR(C50="F",C50="AF"),K50=""),I50*Parametre!$E$8,IF(AND($AS$9-A50=1,F50-A50=2,J50="DAUPHIN",OR(C50="F",C50="AF"),K50=""),I50*Parametre!$F$8,IF(AND($AS$9=A50,F50-A50&lt;=2,C50="VD",J50="LEGER",K50=""),I50*Parametre!$E$9,IF(AND($AS$9-A50=1,F50-A50=2,C50="VD",J50="LEGER",K50=""),I50*Parametre!$F$9,IF(AND($AS$9=A50,F50-A50&lt;=2,J50="LEGER",OR(C50="F",C50="AF"),K50=""),I50*Parametre!$E$10,IF(AND($AS$9-A50=1,F50-A50=2,J50="LEGER",OR(C50="F",C50="AF"),K50=""),I50*Parametre!$F$10,IF(AND($AS$9=A50,F50-A50&lt;=2,C50="VD",J50="DAUPHIN",K50="MILT_DAUPH"),I50*Parametre!$E$11,IF(AND($AS$9-A50=1,F50-A50=2,C50="VD",J50="DAUPHIN",K50="MILT_DAUPH"),I50*Parametre!$F$11,IF(AND($AS$9=A50,F50-A50&lt;=2,C50="VD",J50="LEGER",K50="MILIT_LH"),I50*Parametre!$E$13,"")))))))))))</f>
        <v/>
      </c>
      <c r="AV50" s="34"/>
      <c r="AW50" s="31" t="str">
        <f t="shared" si="44"/>
        <v/>
      </c>
      <c r="AX50" s="32" t="str">
        <f t="shared" si="45"/>
        <v/>
      </c>
      <c r="AY50" s="32" t="str">
        <f>IF(AND($AS$9=A50,F50-A50&lt;=2,C50="VD",J50="DAUPHIN",K50=""),I50*Parametre!$E$7,IF(AND($AS$9-A50=1,F50-A50=2,C50="VD",J50="DAUPHIN",K50=""),I50*Parametre!$F$7,IF(AND($AS$9=A50,F50-A50&lt;=2,J50="DAUPHIN",OR(C50="F",C50="AF"),K50=""),I50*Parametre!$E$8,IF(AND($AS$9-A50=1,F50-A50=2,J50="DAUPHIN",OR(C50="F",C50="AF"),K50=""),I50*Parametre!$F$8,IF(AND($AS$9=A50,F50-A50&lt;=2,C50="VD",J50="LEGER",K50=""),I50*Parametre!$E$9,IF(AND($AS$9-A50=1,F50-A50=2,C50="VD",J50="LEGER",K50=""),I50*Parametre!$F$9,IF(AND($AS$9=A50,F50-A50&lt;=2,J50="LEGER",OR(C50="F",C50="AF"),K50=""),I50*Parametre!$E$10,IF(AND($AS$9-A50=1,F50-A50=2,J50="LEGER",OR(C50="F",C50="AF"),K50=""),I50*Parametre!$F$10,IF(AND($AS$9=A50,F50-A50&lt;=2,C50="VD",J50="DAUPHIN",K50="MILT_DAUPH"),I50*Parametre!$E$11,IF(AND($AS$9-A50=1,F50-A50=2,C50="VD",J50="DAUPHIN",K50="MILT_DAUPH"),I50*Parametre!$F$11,IF(AND($AS$9=A50,F50-A50&lt;=2,C50="VD",J50="LEGER",K50="MILIT_LH"),I50*Parametre!$E$13,"")))))))))))</f>
        <v/>
      </c>
      <c r="AZ50" s="34"/>
      <c r="BA50" s="31" t="str">
        <f t="shared" si="46"/>
        <v/>
      </c>
      <c r="BB50" s="32" t="str">
        <f t="shared" si="47"/>
        <v/>
      </c>
      <c r="BC50" s="32" t="str">
        <f>IF(AND($AS$9=A50,F50-A50&lt;=2,C50="VD",J50="DAUPHIN",K50=""),I50*Parametre!$E$7,IF(AND($AS$9-A50=1,F50-A50=2,C50="VD",J50="DAUPHIN",K50=""),I50*Parametre!$F$7,IF(AND($AS$9=A50,F50-A50&lt;=2,J50="DAUPHIN",OR(C50="F",C50="AF"),K50=""),I50*Parametre!$E$8,IF(AND($AS$9-A50=1,F50-A50=2,J50="DAUPHIN",OR(C50="F",C50="AF"),K50=""),I50*Parametre!$F$8,IF(AND($AS$9=A50,F50-A50&lt;=2,C50="VD",J50="LEGER",K50=""),I50*Parametre!$E$9,IF(AND($AS$9-A50=1,F50-A50=2,C50="VD",J50="LEGER",K50=""),I50*Parametre!$F$9,IF(AND($AS$9=A50,F50-A50&lt;=2,J50="LEGER",OR(C50="F",C50="AF"),K50=""),I50*Parametre!$E$10,IF(AND($AS$9-A50=1,F50-A50=2,J50="LEGER",OR(C50="F",C50="AF"),K50=""),I50*Parametre!$F$10,IF(AND($AS$9=A50,F50-A50&lt;=2,C50="VD",J50="DAUPHIN",K50="MILT_DAUPH"),I50*Parametre!$E$11,IF(AND($AS$9-A50=1,F50-A50=2,C50="VD",J50="DAUPHIN",K50="MILT_DAUPH"),I50*Parametre!$F$11,IF(AND($AS$9=A50,F50-A50&lt;=2,C50="VD",J50="LEGER",K50="MILIT_LH"),I50*Parametre!$E$13,"")))))))))))</f>
        <v/>
      </c>
      <c r="BD50" s="34"/>
      <c r="BE50" s="31" t="str">
        <f t="shared" si="48"/>
        <v/>
      </c>
      <c r="BF50" s="32" t="str">
        <f t="shared" si="49"/>
        <v/>
      </c>
      <c r="BG50" s="32" t="str">
        <f>IF(AND($AS$9=A50,F50-A50&lt;=2,C50="VD",J50="DAUPHIN",K50=""),I50*Parametre!$E$7,IF(AND($AS$9-A50=1,F50-A50=2,C50="VD",J50="DAUPHIN",K50=""),I50*Parametre!$F$7,IF(AND($AS$9=A50,F50-A50&lt;=2,J50="DAUPHIN",OR(C50="F",C50="AF"),K50=""),I50*Parametre!$E$8,IF(AND($AS$9-A50=1,F50-A50=2,J50="DAUPHIN",OR(C50="F",C50="AF"),K50=""),I50*Parametre!$F$8,IF(AND($AS$9=A50,F50-A50&lt;=2,C50="VD",J50="LEGER",K50=""),I50*Parametre!$E$9,IF(AND($AS$9-A50=1,F50-A50=2,C50="VD",J50="LEGER",K50=""),I50*Parametre!$F$9,IF(AND($AS$9=A50,F50-A50&lt;=2,J50="LEGER",OR(C50="F",C50="AF"),K50=""),I50*Parametre!$E$10,IF(AND($AS$9-A50=1,F50-A50=2,J50="LEGER",OR(C50="F",C50="AF"),K50=""),I50*Parametre!$F$10,IF(AND($AS$9=A50,F50-A50&lt;=2,C50="VD",J50="DAUPHIN",K50="MILT_DAUPH"),I50*Parametre!$E$11,IF(AND($AS$9-A50=1,F50-A50=2,C50="VD",J50="DAUPHIN",K50="MILT_DAUPH"),I50*Parametre!$F$11,IF(AND($AS$9=A50,F50-A50&lt;=2,C50="VD",J50="LEGER",K50="MILIT_LH"),I50*Parametre!$E$13,"")))))))))))</f>
        <v/>
      </c>
      <c r="BH50" s="34"/>
      <c r="BK50" s="44"/>
      <c r="BL50" s="5"/>
      <c r="BM50" s="11"/>
      <c r="BN50" s="44"/>
      <c r="BO50" s="5"/>
      <c r="BP50" s="11"/>
      <c r="BQ50" s="44"/>
      <c r="BR50" s="5"/>
      <c r="BS50" s="11"/>
    </row>
    <row r="51" spans="1:71" x14ac:dyDescent="0.25">
      <c r="A51" s="5"/>
      <c r="B51" s="5"/>
      <c r="C51" s="5"/>
      <c r="D51" s="5"/>
      <c r="E51" s="54" t="s">
        <v>10</v>
      </c>
      <c r="F51" s="5"/>
      <c r="G51" s="5"/>
      <c r="H51" s="14"/>
      <c r="I51" s="13">
        <f t="shared" si="25"/>
        <v>0</v>
      </c>
      <c r="J51" s="13"/>
      <c r="K51" s="26"/>
      <c r="L51" s="4"/>
      <c r="M51" s="31" t="str">
        <f t="shared" si="26"/>
        <v/>
      </c>
      <c r="N51" s="32" t="str">
        <f t="shared" si="27"/>
        <v/>
      </c>
      <c r="O51" s="32" t="str">
        <f>IF(AND($M$9=A51,F51-A51&lt;=2,C51="VD",J51="DAUPHIN",K51=""),I51*Parametre!$E$7,IF(AND($M$9-A51=1,F51-A51=2,C51="VD",J51="DAUPHIN",K51=""),I51*Parametre!$F$7,IF(AND($M$9=A51,F51-A51&lt;=2,J51="DAUPHIN",OR(C51="F",C51="AF"),K51=""),I51*Parametre!$E$8,IF(AND($M$9-A51=1,F51-A51=2,J51="DAUPHIN",OR(C51="F",C51="AF"),K51=""),I51*Parametre!$F$8,IF(AND($M$9=A51,F51-A51&lt;=2,C51="VD",J51="LEGER",K51=""),I51*Parametre!$E$9,IF(AND($M$9-A51=1,F51-A51=2,C51="VD",J51="LEGER",K51=""),I51*Parametre!$F$9,IF(AND($M$9=A51,F51-A51&lt;=2,J51="LEGER",OR(C51="F",C51="AF"),K51=""),I51*Parametre!$E$10,IF(AND($M$9-A51=1,F51-A51=2,J51="LEGER",OR(C51="F",C51="AF"),K51=""),I51*Parametre!$F$10,IF(AND($M$9=A51,F51-A51&lt;=2,C51="VD",J51="DAUPHIN",K51="MILT_DAUPH"),I51*Parametre!$E$11,IF(AND($M$9-A51=1,F51-A51=2,C51="VD",J51="DAUPHIN",K51="MILT_DAUPH"),I51*Parametre!$F$11,IF(AND($M$9=A51,F51-A51&lt;=2,C51="VD",J51="LEGER",K51="MILIT_LH"),I51*Parametre!$E$13,"")))))))))))</f>
        <v/>
      </c>
      <c r="P51" s="34"/>
      <c r="Q51" s="31" t="str">
        <f t="shared" si="28"/>
        <v/>
      </c>
      <c r="R51" s="32" t="str">
        <f t="shared" si="29"/>
        <v/>
      </c>
      <c r="S51" s="32" t="str">
        <f>IF(AND($M$9=A51,F51-A51&lt;=2,C51="VD",J51="DAUPHIN",K51=""),I51*Parametre!$E$7,IF(AND($M$9-A51=1,F51-A51=2,C51="VD",J51="DAUPHIN",K51=""),I51*Parametre!$F$7,IF(AND($M$9=A51,F51-A51&lt;=2,J51="DAUPHIN",OR(C51="F",C51="AF"),K51=""),I51*Parametre!$E$8,IF(AND($M$9-A51=1,F51-A51=2,J51="DAUPHIN",OR(C51="F",C51="AF"),K51=""),I51*Parametre!$F$8,IF(AND($M$9=A51,F51-A51&lt;=2,C51="VD",J51="LEGER",K51=""),I51*Parametre!$E$9,IF(AND($M$9-A51=1,F51-A51=2,C51="VD",J51="LEGER",K51=""),I51*Parametre!$F$9,IF(AND($M$9=A51,F51-A51&lt;=2,J51="LEGER",OR(C51="F",C51="AF"),K51=""),I51*Parametre!$E$10,IF(AND($M$9-A51=1,F51-A51=2,J51="LEGER",OR(C51="F",C51="AF"),K51=""),I51*Parametre!$F$10,IF(AND($M$9=A51,F51-A51&lt;=2,C51="VD",J51="DAUPHIN",K51="MILT_DAUPH"),I51*Parametre!$E$11,IF(AND($M$9-A51=1,F51-A51=2,C51="VD",J51="DAUPHIN",K51="MILT_DAUPH"),I51*Parametre!$F$11,IF(AND($M$9=A51,F51-A51&lt;=2,C51="VD",J51="LEGER",K51="MILIT_LH"),I51*Parametre!$E$13,"")))))))))))</f>
        <v/>
      </c>
      <c r="T51" s="34"/>
      <c r="U51" s="31" t="str">
        <f t="shared" si="30"/>
        <v/>
      </c>
      <c r="V51" s="32" t="str">
        <f t="shared" si="31"/>
        <v/>
      </c>
      <c r="W51" s="32" t="str">
        <f>IF(AND($M$9=A51,F51-A51&lt;=2,C51="VD",J51="DAUPHIN",K51=""),I51*Parametre!$E$7,IF(AND($M$9-A51=1,F51-A51=2,C51="VD",J51="DAUPHIN",K51=""),I51*Parametre!$F$7,IF(AND($M$9=A51,F51-A51&lt;=2,J51="DAUPHIN",OR(C51="F",C51="AF"),K51=""),I51*Parametre!$E$8,IF(AND($M$9-A51=1,F51-A51=2,J51="DAUPHIN",OR(C51="F",C51="AF"),K51=""),I51*Parametre!$F$8,IF(AND($M$9=A51,F51-A51&lt;=2,C51="VD",J51="LEGER",K51=""),I51*Parametre!$E$9,IF(AND($M$9-A51=1,F51-A51=2,C51="VD",J51="LEGER",K51=""),I51*Parametre!$F$9,IF(AND($M$9=A51,F51-A51&lt;=2,J51="LEGER",OR(C51="F",C51="AF"),K51=""),I51*Parametre!$E$10,IF(AND($M$9-A51=1,F51-A51=2,J51="LEGER",OR(C51="F",C51="AF"),K51=""),I51*Parametre!$F$10,IF(AND($M$9=A51,F51-A51&lt;=2,C51="VD",J51="DAUPHIN",K51="MILT_DAUPH"),I51*Parametre!$E$11,IF(AND($M$9-A51=1,F51-A51=2,C51="VD",J51="DAUPHIN",K51="MILT_DAUPH"),I51*Parametre!$F$11,IF(AND($M$9=A51,F51-A51&lt;=2,C51="VD",J51="LEGER",K51="MILIT_LH"),I51*Parametre!$E$13,"")))))))))))</f>
        <v/>
      </c>
      <c r="X51" s="34"/>
      <c r="Y51" s="31" t="str">
        <f t="shared" si="32"/>
        <v/>
      </c>
      <c r="Z51" s="32" t="str">
        <f t="shared" si="33"/>
        <v/>
      </c>
      <c r="AA51" s="32" t="str">
        <f>IF(AND($M$9=A51,F51-A51&lt;=2,C51="VD",J51="DAUPHIN",K51=""),I51*Parametre!$E$7,IF(AND($M$9-A51=1,F51-A51=2,C51="VD",J51="DAUPHIN",K51=""),I51*Parametre!$F$7,IF(AND($M$9=A51,F51-A51&lt;=2,J51="DAUPHIN",OR(C51="F",C51="AF"),K51=""),I51*Parametre!$E$8,IF(AND($M$9-A51=1,F51-A51=2,J51="DAUPHIN",OR(C51="F",C51="AF"),K51=""),I51*Parametre!$F$8,IF(AND($M$9=A51,F51-A51&lt;=2,C51="VD",J51="LEGER",K51=""),I51*Parametre!$E$9,IF(AND($M$9-A51=1,F51-A51=2,C51="VD",J51="LEGER",K51=""),I51*Parametre!$F$9,IF(AND($M$9=A51,F51-A51&lt;=2,J51="LEGER",OR(C51="F",C51="AF"),K51=""),I51*Parametre!$E$10,IF(AND($M$9-A51=1,F51-A51=2,J51="LEGER",OR(C51="F",C51="AF"),K51=""),I51*Parametre!$F$10,IF(AND($M$9=A51,F51-A51&lt;=2,C51="VD",J51="DAUPHIN",K51="MILT_DAUPH"),I51*Parametre!$E$11,IF(AND($M$9-A51=1,F51-A51=2,C51="VD",J51="DAUPHIN",K51="MILT_DAUPH"),I51*Parametre!$F$11,IF(AND($M$9=A51,F51-A51&lt;=2,C51="VD",J51="LEGER",K51="MILIT_LH"),I51*Parametre!$E$13,"")))))))))))</f>
        <v/>
      </c>
      <c r="AB51" s="34"/>
      <c r="AC51" s="31" t="str">
        <f t="shared" si="34"/>
        <v/>
      </c>
      <c r="AD51" s="32" t="str">
        <f t="shared" si="35"/>
        <v/>
      </c>
      <c r="AE51" s="32" t="str">
        <f>IF(AND($AC$9=A51,F51-A51&lt;=2,C51="VD",J51="DAUPHIN",K51=""),I51*Parametre!$E$7,IF(AND($AC$9-A51=1,F51-A51=2,C51="VD",J51="DAUPHIN",K51=""),I51*Parametre!$F$7,IF(AND($AC$9=A51,F51-A51&lt;=2,J51="DAUPHIN",OR(C51="F",C51="AF"),K51=""),I51*Parametre!$E$8,IF(AND($AC$9-A51=1,F51-A51=2,J51="DAUPHIN",OR(C51="F",C51="AF"),K51=""),I51*Parametre!$F$8,IF(AND($AC$9=A51,F51-A51&lt;=2,C51="VD",J51="LEGER",K51=""),I51*Parametre!$E$9,IF(AND($AC$9-A51=1,F51-A51=2,C51="VD",J51="LEGER",K51=""),I51*Parametre!$F$9,IF(AND($AC$9=A51,F51-A51&lt;=2,J51="LEGER",OR(C51="F",C51="AF"),K51=""),I51*Parametre!$E$10,IF(AND($AC$9-A51=1,F51-A51=2,J51="LEGER",OR(C51="F",C51="AF"),K51=""),I51*Parametre!$F$10,IF(AND($AC$9=A51,F51-A51&lt;=2,C51="VD",J51="DAUPHIN",K51="MILT_DAUPH"),I51*Parametre!$E$11,IF(AND($AC$9-A51=1,F51-A51=2,C51="VD",J51="DAUPHIN",K51="MILT_DAUPH"),I51*Parametre!$F$11,IF(AND($AC$9=A51,F51-A51&lt;=2,C51="VD",J51="LEGER",K51="MILIT_LH"),I51*Parametre!$E$13,"")))))))))))</f>
        <v/>
      </c>
      <c r="AF51" s="34"/>
      <c r="AG51" s="31" t="str">
        <f t="shared" si="36"/>
        <v/>
      </c>
      <c r="AH51" s="32" t="str">
        <f t="shared" si="37"/>
        <v/>
      </c>
      <c r="AI51" s="32" t="str">
        <f>IF(AND($AC$9=A51,F51-A51&lt;=2,C51="VD",J51="DAUPHIN",K51=""),I51*Parametre!$E$7,IF(AND($AC$9-A51=1,F51-A51=2,C51="VD",J51="DAUPHIN",K51=""),I51*Parametre!$F$7,IF(AND($AC$9=A51,F51-A51&lt;=2,J51="DAUPHIN",OR(C51="F",C51="AF"),K51=""),I51*Parametre!$E$8,IF(AND($AC$9-A51=1,F51-A51=2,J51="DAUPHIN",OR(C51="F",C51="AF"),K51=""),I51*Parametre!$F$8,IF(AND($AC$9=A51,F51-A51&lt;=2,C51="VD",J51="LEGER",K51=""),I51*Parametre!$E$9,IF(AND($AC$9-A51=1,F51-A51=2,C51="VD",J51="LEGER",K51=""),I51*Parametre!$F$9,IF(AND($AC$9=A51,F51-A51&lt;=2,J51="LEGER",OR(C51="F",C51="AF"),K51=""),I51*Parametre!$E$10,IF(AND($AC$9-A51=1,F51-A51=2,J51="LEGER",OR(C51="F",C51="AF"),K51=""),I51*Parametre!$F$10,IF(AND($AC$9=A51,F51-A51&lt;=2,C51="VD",J51="DAUPHIN",K51="MILT_DAUPH"),I51*Parametre!$E$11,IF(AND($AC$9-A51=1,F51-A51=2,C51="VD",J51="DAUPHIN",K51="MILT_DAUPH"),I51*Parametre!$F$11,IF(AND($AC$9=A51,F51-A51&lt;=2,C51="VD",J51="LEGER",K51="MILIT_LH"),I51*Parametre!$E$13,"")))))))))))</f>
        <v/>
      </c>
      <c r="AJ51" s="34"/>
      <c r="AK51" s="31" t="str">
        <f t="shared" si="38"/>
        <v/>
      </c>
      <c r="AL51" s="32" t="str">
        <f t="shared" si="39"/>
        <v/>
      </c>
      <c r="AM51" s="32" t="str">
        <f>IF(AND($AC$9=A51,F51-A51&lt;=2,C51="VD",J51="DAUPHIN",K51=""),I51*Parametre!$E$7,IF(AND($AC$9-A51=1,F51-A51=2,C51="VD",J51="DAUPHIN",K51=""),I51*Parametre!$F$7,IF(AND($AC$9=A51,F51-A51&lt;=2,J51="DAUPHIN",OR(C51="F",C51="AF"),K51=""),I51*Parametre!$E$8,IF(AND($AC$9-A51=1,F51-A51=2,J51="DAUPHIN",OR(C51="F",C51="AF"),K51=""),I51*Parametre!$F$8,IF(AND($AC$9=A51,F51-A51&lt;=2,C51="VD",J51="LEGER",K51=""),I51*Parametre!$E$9,IF(AND($AC$9-A51=1,F51-A51=2,C51="VD",J51="LEGER",K51=""),I51*Parametre!$F$9,IF(AND($AC$9=A51,F51-A51&lt;=2,J51="LEGER",OR(C51="F",C51="AF"),K51=""),I51*Parametre!$E$10,IF(AND($AC$9-A51=1,F51-A51=2,J51="LEGER",OR(C51="F",C51="AF"),K51=""),I51*Parametre!$F$10,IF(AND($AC$9=A51,F51-A51&lt;=2,C51="VD",J51="DAUPHIN",K51="MILT_DAUPH"),I51*Parametre!$E$11,IF(AND($AC$9-A51=1,F51-A51=2,C51="VD",J51="DAUPHIN",K51="MILT_DAUPH"),I51*Parametre!$F$11,IF(AND($AC$9=A51,F51-A51&lt;=2,C51="VD",J51="LEGER",K51="MILIT_LH"),I51*Parametre!$E$13,"")))))))))))</f>
        <v/>
      </c>
      <c r="AN51" s="34"/>
      <c r="AO51" s="31" t="str">
        <f t="shared" si="40"/>
        <v/>
      </c>
      <c r="AP51" s="32" t="str">
        <f t="shared" si="41"/>
        <v/>
      </c>
      <c r="AQ51" s="32" t="str">
        <f>IF(AND($AC$9=A51,F51-A51&lt;=2,C51="VD",J51="DAUPHIN",K51=""),I51*Parametre!$E$7,IF(AND($AC$9-A51=1,F51-A51=2,C51="VD",J51="DAUPHIN",K51=""),I51*Parametre!$F$7,IF(AND($AC$9=A51,F51-A51&lt;=2,J51="DAUPHIN",OR(C51="F",C51="AF"),K51=""),I51*Parametre!$E$8,IF(AND($AC$9-A51=1,F51-A51=2,J51="DAUPHIN",OR(C51="F",C51="AF"),K51=""),I51*Parametre!$F$8,IF(AND($AC$9=A51,F51-A51&lt;=2,C51="VD",J51="LEGER",K51=""),I51*Parametre!$E$9,IF(AND($AC$9-A51=1,F51-A51=2,C51="VD",J51="LEGER",K51=""),I51*Parametre!$F$9,IF(AND($AC$9=A51,F51-A51&lt;=2,J51="LEGER",OR(C51="F",C51="AF"),K51=""),I51*Parametre!$E$10,IF(AND($AC$9-A51=1,F51-A51=2,J51="LEGER",OR(C51="F",C51="AF"),K51=""),I51*Parametre!$F$10,IF(AND($AC$9=A51,F51-A51&lt;=2,C51="VD",J51="DAUPHIN",K51="MILT_DAUPH"),I51*Parametre!$E$11,IF(AND($AC$9-A51=1,F51-A51=2,C51="VD",J51="DAUPHIN",K51="MILT_DAUPH"),I51*Parametre!$F$11,IF(AND($AC$9=A51,F51-A51&lt;=2,C51="VD",J51="LEGER",K51="MILIT_LH"),I51*Parametre!$E$13,"")))))))))))</f>
        <v/>
      </c>
      <c r="AR51" s="34"/>
      <c r="AS51" s="31" t="str">
        <f t="shared" si="42"/>
        <v/>
      </c>
      <c r="AT51" s="32" t="str">
        <f t="shared" si="43"/>
        <v/>
      </c>
      <c r="AU51" s="32" t="str">
        <f>IF(AND($AS$9=A51,F51-A51&lt;=2,C51="VD",J51="DAUPHIN",K51=""),I51*Parametre!$E$7,IF(AND($AS$9-A51=1,F51-A51=2,C51="VD",J51="DAUPHIN",K51=""),I51*Parametre!$F$7,IF(AND($AS$9=A51,F51-A51&lt;=2,J51="DAUPHIN",OR(C51="F",C51="AF"),K51=""),I51*Parametre!$E$8,IF(AND($AS$9-A51=1,F51-A51=2,J51="DAUPHIN",OR(C51="F",C51="AF"),K51=""),I51*Parametre!$F$8,IF(AND($AS$9=A51,F51-A51&lt;=2,C51="VD",J51="LEGER",K51=""),I51*Parametre!$E$9,IF(AND($AS$9-A51=1,F51-A51=2,C51="VD",J51="LEGER",K51=""),I51*Parametre!$F$9,IF(AND($AS$9=A51,F51-A51&lt;=2,J51="LEGER",OR(C51="F",C51="AF"),K51=""),I51*Parametre!$E$10,IF(AND($AS$9-A51=1,F51-A51=2,J51="LEGER",OR(C51="F",C51="AF"),K51=""),I51*Parametre!$F$10,IF(AND($AS$9=A51,F51-A51&lt;=2,C51="VD",J51="DAUPHIN",K51="MILT_DAUPH"),I51*Parametre!$E$11,IF(AND($AS$9-A51=1,F51-A51=2,C51="VD",J51="DAUPHIN",K51="MILT_DAUPH"),I51*Parametre!$F$11,IF(AND($AS$9=A51,F51-A51&lt;=2,C51="VD",J51="LEGER",K51="MILIT_LH"),I51*Parametre!$E$13,"")))))))))))</f>
        <v/>
      </c>
      <c r="AV51" s="34"/>
      <c r="AW51" s="31" t="str">
        <f t="shared" si="44"/>
        <v/>
      </c>
      <c r="AX51" s="32" t="str">
        <f t="shared" si="45"/>
        <v/>
      </c>
      <c r="AY51" s="32" t="str">
        <f>IF(AND($AS$9=A51,F51-A51&lt;=2,C51="VD",J51="DAUPHIN",K51=""),I51*Parametre!$E$7,IF(AND($AS$9-A51=1,F51-A51=2,C51="VD",J51="DAUPHIN",K51=""),I51*Parametre!$F$7,IF(AND($AS$9=A51,F51-A51&lt;=2,J51="DAUPHIN",OR(C51="F",C51="AF"),K51=""),I51*Parametre!$E$8,IF(AND($AS$9-A51=1,F51-A51=2,J51="DAUPHIN",OR(C51="F",C51="AF"),K51=""),I51*Parametre!$F$8,IF(AND($AS$9=A51,F51-A51&lt;=2,C51="VD",J51="LEGER",K51=""),I51*Parametre!$E$9,IF(AND($AS$9-A51=1,F51-A51=2,C51="VD",J51="LEGER",K51=""),I51*Parametre!$F$9,IF(AND($AS$9=A51,F51-A51&lt;=2,J51="LEGER",OR(C51="F",C51="AF"),K51=""),I51*Parametre!$E$10,IF(AND($AS$9-A51=1,F51-A51=2,J51="LEGER",OR(C51="F",C51="AF"),K51=""),I51*Parametre!$F$10,IF(AND($AS$9=A51,F51-A51&lt;=2,C51="VD",J51="DAUPHIN",K51="MILT_DAUPH"),I51*Parametre!$E$11,IF(AND($AS$9-A51=1,F51-A51=2,C51="VD",J51="DAUPHIN",K51="MILT_DAUPH"),I51*Parametre!$F$11,IF(AND($AS$9=A51,F51-A51&lt;=2,C51="VD",J51="LEGER",K51="MILIT_LH"),I51*Parametre!$E$13,"")))))))))))</f>
        <v/>
      </c>
      <c r="AZ51" s="34"/>
      <c r="BA51" s="31" t="str">
        <f t="shared" si="46"/>
        <v/>
      </c>
      <c r="BB51" s="32" t="str">
        <f t="shared" si="47"/>
        <v/>
      </c>
      <c r="BC51" s="32" t="str">
        <f>IF(AND($AS$9=A51,F51-A51&lt;=2,C51="VD",J51="DAUPHIN",K51=""),I51*Parametre!$E$7,IF(AND($AS$9-A51=1,F51-A51=2,C51="VD",J51="DAUPHIN",K51=""),I51*Parametre!$F$7,IF(AND($AS$9=A51,F51-A51&lt;=2,J51="DAUPHIN",OR(C51="F",C51="AF"),K51=""),I51*Parametre!$E$8,IF(AND($AS$9-A51=1,F51-A51=2,J51="DAUPHIN",OR(C51="F",C51="AF"),K51=""),I51*Parametre!$F$8,IF(AND($AS$9=A51,F51-A51&lt;=2,C51="VD",J51="LEGER",K51=""),I51*Parametre!$E$9,IF(AND($AS$9-A51=1,F51-A51=2,C51="VD",J51="LEGER",K51=""),I51*Parametre!$F$9,IF(AND($AS$9=A51,F51-A51&lt;=2,J51="LEGER",OR(C51="F",C51="AF"),K51=""),I51*Parametre!$E$10,IF(AND($AS$9-A51=1,F51-A51=2,J51="LEGER",OR(C51="F",C51="AF"),K51=""),I51*Parametre!$F$10,IF(AND($AS$9=A51,F51-A51&lt;=2,C51="VD",J51="DAUPHIN",K51="MILT_DAUPH"),I51*Parametre!$E$11,IF(AND($AS$9-A51=1,F51-A51=2,C51="VD",J51="DAUPHIN",K51="MILT_DAUPH"),I51*Parametre!$F$11,IF(AND($AS$9=A51,F51-A51&lt;=2,C51="VD",J51="LEGER",K51="MILIT_LH"),I51*Parametre!$E$13,"")))))))))))</f>
        <v/>
      </c>
      <c r="BD51" s="34"/>
      <c r="BE51" s="31" t="str">
        <f t="shared" si="48"/>
        <v/>
      </c>
      <c r="BF51" s="32" t="str">
        <f t="shared" si="49"/>
        <v/>
      </c>
      <c r="BG51" s="32" t="str">
        <f>IF(AND($AS$9=A51,F51-A51&lt;=2,C51="VD",J51="DAUPHIN",K51=""),I51*Parametre!$E$7,IF(AND($AS$9-A51=1,F51-A51=2,C51="VD",J51="DAUPHIN",K51=""),I51*Parametre!$F$7,IF(AND($AS$9=A51,F51-A51&lt;=2,J51="DAUPHIN",OR(C51="F",C51="AF"),K51=""),I51*Parametre!$E$8,IF(AND($AS$9-A51=1,F51-A51=2,J51="DAUPHIN",OR(C51="F",C51="AF"),K51=""),I51*Parametre!$F$8,IF(AND($AS$9=A51,F51-A51&lt;=2,C51="VD",J51="LEGER",K51=""),I51*Parametre!$E$9,IF(AND($AS$9-A51=1,F51-A51=2,C51="VD",J51="LEGER",K51=""),I51*Parametre!$F$9,IF(AND($AS$9=A51,F51-A51&lt;=2,J51="LEGER",OR(C51="F",C51="AF"),K51=""),I51*Parametre!$E$10,IF(AND($AS$9-A51=1,F51-A51=2,J51="LEGER",OR(C51="F",C51="AF"),K51=""),I51*Parametre!$F$10,IF(AND($AS$9=A51,F51-A51&lt;=2,C51="VD",J51="DAUPHIN",K51="MILT_DAUPH"),I51*Parametre!$E$11,IF(AND($AS$9-A51=1,F51-A51=2,C51="VD",J51="DAUPHIN",K51="MILT_DAUPH"),I51*Parametre!$F$11,IF(AND($AS$9=A51,F51-A51&lt;=2,C51="VD",J51="LEGER",K51="MILIT_LH"),I51*Parametre!$E$13,"")))))))))))</f>
        <v/>
      </c>
      <c r="BH51" s="34"/>
      <c r="BK51" s="44"/>
      <c r="BL51" s="5"/>
      <c r="BM51" s="11"/>
      <c r="BN51" s="44"/>
      <c r="BO51" s="5"/>
      <c r="BP51" s="11"/>
      <c r="BQ51" s="44"/>
      <c r="BR51" s="5"/>
      <c r="BS51" s="11"/>
    </row>
    <row r="52" spans="1:71" x14ac:dyDescent="0.25">
      <c r="A52" s="5"/>
      <c r="B52" s="5"/>
      <c r="C52" s="5"/>
      <c r="D52" s="5"/>
      <c r="E52" s="54" t="s">
        <v>10</v>
      </c>
      <c r="F52" s="5"/>
      <c r="G52" s="5"/>
      <c r="H52" s="14"/>
      <c r="I52" s="13">
        <f t="shared" si="25"/>
        <v>0</v>
      </c>
      <c r="J52" s="13"/>
      <c r="K52" s="26"/>
      <c r="L52" s="4"/>
      <c r="M52" s="31" t="str">
        <f t="shared" si="26"/>
        <v/>
      </c>
      <c r="N52" s="32" t="str">
        <f t="shared" si="27"/>
        <v/>
      </c>
      <c r="O52" s="32" t="str">
        <f>IF(AND($M$9=A52,F52-A52&lt;=2,C52="VD",J52="DAUPHIN",K52=""),I52*Parametre!$E$7,IF(AND($M$9-A52=1,F52-A52=2,C52="VD",J52="DAUPHIN",K52=""),I52*Parametre!$F$7,IF(AND($M$9=A52,F52-A52&lt;=2,J52="DAUPHIN",OR(C52="F",C52="AF"),K52=""),I52*Parametre!$E$8,IF(AND($M$9-A52=1,F52-A52=2,J52="DAUPHIN",OR(C52="F",C52="AF"),K52=""),I52*Parametre!$F$8,IF(AND($M$9=A52,F52-A52&lt;=2,C52="VD",J52="LEGER",K52=""),I52*Parametre!$E$9,IF(AND($M$9-A52=1,F52-A52=2,C52="VD",J52="LEGER",K52=""),I52*Parametre!$F$9,IF(AND($M$9=A52,F52-A52&lt;=2,J52="LEGER",OR(C52="F",C52="AF"),K52=""),I52*Parametre!$E$10,IF(AND($M$9-A52=1,F52-A52=2,J52="LEGER",OR(C52="F",C52="AF"),K52=""),I52*Parametre!$F$10,IF(AND($M$9=A52,F52-A52&lt;=2,C52="VD",J52="DAUPHIN",K52="MILT_DAUPH"),I52*Parametre!$E$11,IF(AND($M$9-A52=1,F52-A52=2,C52="VD",J52="DAUPHIN",K52="MILT_DAUPH"),I52*Parametre!$F$11,IF(AND($M$9=A52,F52-A52&lt;=2,C52="VD",J52="LEGER",K52="MILIT_LH"),I52*Parametre!$E$13,"")))))))))))</f>
        <v/>
      </c>
      <c r="P52" s="34"/>
      <c r="Q52" s="31" t="str">
        <f t="shared" si="28"/>
        <v/>
      </c>
      <c r="R52" s="32" t="str">
        <f t="shared" si="29"/>
        <v/>
      </c>
      <c r="S52" s="32" t="str">
        <f>IF(AND($M$9=A52,F52-A52&lt;=2,C52="VD",J52="DAUPHIN",K52=""),I52*Parametre!$E$7,IF(AND($M$9-A52=1,F52-A52=2,C52="VD",J52="DAUPHIN",K52=""),I52*Parametre!$F$7,IF(AND($M$9=A52,F52-A52&lt;=2,J52="DAUPHIN",OR(C52="F",C52="AF"),K52=""),I52*Parametre!$E$8,IF(AND($M$9-A52=1,F52-A52=2,J52="DAUPHIN",OR(C52="F",C52="AF"),K52=""),I52*Parametre!$F$8,IF(AND($M$9=A52,F52-A52&lt;=2,C52="VD",J52="LEGER",K52=""),I52*Parametre!$E$9,IF(AND($M$9-A52=1,F52-A52=2,C52="VD",J52="LEGER",K52=""),I52*Parametre!$F$9,IF(AND($M$9=A52,F52-A52&lt;=2,J52="LEGER",OR(C52="F",C52="AF"),K52=""),I52*Parametre!$E$10,IF(AND($M$9-A52=1,F52-A52=2,J52="LEGER",OR(C52="F",C52="AF"),K52=""),I52*Parametre!$F$10,IF(AND($M$9=A52,F52-A52&lt;=2,C52="VD",J52="DAUPHIN",K52="MILT_DAUPH"),I52*Parametre!$E$11,IF(AND($M$9-A52=1,F52-A52=2,C52="VD",J52="DAUPHIN",K52="MILT_DAUPH"),I52*Parametre!$F$11,IF(AND($M$9=A52,F52-A52&lt;=2,C52="VD",J52="LEGER",K52="MILIT_LH"),I52*Parametre!$E$13,"")))))))))))</f>
        <v/>
      </c>
      <c r="T52" s="34"/>
      <c r="U52" s="31" t="str">
        <f t="shared" si="30"/>
        <v/>
      </c>
      <c r="V52" s="32" t="str">
        <f t="shared" si="31"/>
        <v/>
      </c>
      <c r="W52" s="32" t="str">
        <f>IF(AND($M$9=A52,F52-A52&lt;=2,C52="VD",J52="DAUPHIN",K52=""),I52*Parametre!$E$7,IF(AND($M$9-A52=1,F52-A52=2,C52="VD",J52="DAUPHIN",K52=""),I52*Parametre!$F$7,IF(AND($M$9=A52,F52-A52&lt;=2,J52="DAUPHIN",OR(C52="F",C52="AF"),K52=""),I52*Parametre!$E$8,IF(AND($M$9-A52=1,F52-A52=2,J52="DAUPHIN",OR(C52="F",C52="AF"),K52=""),I52*Parametre!$F$8,IF(AND($M$9=A52,F52-A52&lt;=2,C52="VD",J52="LEGER",K52=""),I52*Parametre!$E$9,IF(AND($M$9-A52=1,F52-A52=2,C52="VD",J52="LEGER",K52=""),I52*Parametre!$F$9,IF(AND($M$9=A52,F52-A52&lt;=2,J52="LEGER",OR(C52="F",C52="AF"),K52=""),I52*Parametre!$E$10,IF(AND($M$9-A52=1,F52-A52=2,J52="LEGER",OR(C52="F",C52="AF"),K52=""),I52*Parametre!$F$10,IF(AND($M$9=A52,F52-A52&lt;=2,C52="VD",J52="DAUPHIN",K52="MILT_DAUPH"),I52*Parametre!$E$11,IF(AND($M$9-A52=1,F52-A52=2,C52="VD",J52="DAUPHIN",K52="MILT_DAUPH"),I52*Parametre!$F$11,IF(AND($M$9=A52,F52-A52&lt;=2,C52="VD",J52="LEGER",K52="MILIT_LH"),I52*Parametre!$E$13,"")))))))))))</f>
        <v/>
      </c>
      <c r="X52" s="34"/>
      <c r="Y52" s="31" t="str">
        <f t="shared" si="32"/>
        <v/>
      </c>
      <c r="Z52" s="32" t="str">
        <f t="shared" si="33"/>
        <v/>
      </c>
      <c r="AA52" s="32" t="str">
        <f>IF(AND($M$9=A52,F52-A52&lt;=2,C52="VD",J52="DAUPHIN",K52=""),I52*Parametre!$E$7,IF(AND($M$9-A52=1,F52-A52=2,C52="VD",J52="DAUPHIN",K52=""),I52*Parametre!$F$7,IF(AND($M$9=A52,F52-A52&lt;=2,J52="DAUPHIN",OR(C52="F",C52="AF"),K52=""),I52*Parametre!$E$8,IF(AND($M$9-A52=1,F52-A52=2,J52="DAUPHIN",OR(C52="F",C52="AF"),K52=""),I52*Parametre!$F$8,IF(AND($M$9=A52,F52-A52&lt;=2,C52="VD",J52="LEGER",K52=""),I52*Parametre!$E$9,IF(AND($M$9-A52=1,F52-A52=2,C52="VD",J52="LEGER",K52=""),I52*Parametre!$F$9,IF(AND($M$9=A52,F52-A52&lt;=2,J52="LEGER",OR(C52="F",C52="AF"),K52=""),I52*Parametre!$E$10,IF(AND($M$9-A52=1,F52-A52=2,J52="LEGER",OR(C52="F",C52="AF"),K52=""),I52*Parametre!$F$10,IF(AND($M$9=A52,F52-A52&lt;=2,C52="VD",J52="DAUPHIN",K52="MILT_DAUPH"),I52*Parametre!$E$11,IF(AND($M$9-A52=1,F52-A52=2,C52="VD",J52="DAUPHIN",K52="MILT_DAUPH"),I52*Parametre!$F$11,IF(AND($M$9=A52,F52-A52&lt;=2,C52="VD",J52="LEGER",K52="MILIT_LH"),I52*Parametre!$E$13,"")))))))))))</f>
        <v/>
      </c>
      <c r="AB52" s="34"/>
      <c r="AC52" s="31" t="str">
        <f t="shared" si="34"/>
        <v/>
      </c>
      <c r="AD52" s="32" t="str">
        <f t="shared" si="35"/>
        <v/>
      </c>
      <c r="AE52" s="32" t="str">
        <f>IF(AND($AC$9=A52,F52-A52&lt;=2,C52="VD",J52="DAUPHIN",K52=""),I52*Parametre!$E$7,IF(AND($AC$9-A52=1,F52-A52=2,C52="VD",J52="DAUPHIN",K52=""),I52*Parametre!$F$7,IF(AND($AC$9=A52,F52-A52&lt;=2,J52="DAUPHIN",OR(C52="F",C52="AF"),K52=""),I52*Parametre!$E$8,IF(AND($AC$9-A52=1,F52-A52=2,J52="DAUPHIN",OR(C52="F",C52="AF"),K52=""),I52*Parametre!$F$8,IF(AND($AC$9=A52,F52-A52&lt;=2,C52="VD",J52="LEGER",K52=""),I52*Parametre!$E$9,IF(AND($AC$9-A52=1,F52-A52=2,C52="VD",J52="LEGER",K52=""),I52*Parametre!$F$9,IF(AND($AC$9=A52,F52-A52&lt;=2,J52="LEGER",OR(C52="F",C52="AF"),K52=""),I52*Parametre!$E$10,IF(AND($AC$9-A52=1,F52-A52=2,J52="LEGER",OR(C52="F",C52="AF"),K52=""),I52*Parametre!$F$10,IF(AND($AC$9=A52,F52-A52&lt;=2,C52="VD",J52="DAUPHIN",K52="MILT_DAUPH"),I52*Parametre!$E$11,IF(AND($AC$9-A52=1,F52-A52=2,C52="VD",J52="DAUPHIN",K52="MILT_DAUPH"),I52*Parametre!$F$11,IF(AND($AC$9=A52,F52-A52&lt;=2,C52="VD",J52="LEGER",K52="MILIT_LH"),I52*Parametre!$E$13,"")))))))))))</f>
        <v/>
      </c>
      <c r="AF52" s="34"/>
      <c r="AG52" s="31" t="str">
        <f t="shared" si="36"/>
        <v/>
      </c>
      <c r="AH52" s="32" t="str">
        <f t="shared" si="37"/>
        <v/>
      </c>
      <c r="AI52" s="32" t="str">
        <f>IF(AND($AC$9=A52,F52-A52&lt;=2,C52="VD",J52="DAUPHIN",K52=""),I52*Parametre!$E$7,IF(AND($AC$9-A52=1,F52-A52=2,C52="VD",J52="DAUPHIN",K52=""),I52*Parametre!$F$7,IF(AND($AC$9=A52,F52-A52&lt;=2,J52="DAUPHIN",OR(C52="F",C52="AF"),K52=""),I52*Parametre!$E$8,IF(AND($AC$9-A52=1,F52-A52=2,J52="DAUPHIN",OR(C52="F",C52="AF"),K52=""),I52*Parametre!$F$8,IF(AND($AC$9=A52,F52-A52&lt;=2,C52="VD",J52="LEGER",K52=""),I52*Parametre!$E$9,IF(AND($AC$9-A52=1,F52-A52=2,C52="VD",J52="LEGER",K52=""),I52*Parametre!$F$9,IF(AND($AC$9=A52,F52-A52&lt;=2,J52="LEGER",OR(C52="F",C52="AF"),K52=""),I52*Parametre!$E$10,IF(AND($AC$9-A52=1,F52-A52=2,J52="LEGER",OR(C52="F",C52="AF"),K52=""),I52*Parametre!$F$10,IF(AND($AC$9=A52,F52-A52&lt;=2,C52="VD",J52="DAUPHIN",K52="MILT_DAUPH"),I52*Parametre!$E$11,IF(AND($AC$9-A52=1,F52-A52=2,C52="VD",J52="DAUPHIN",K52="MILT_DAUPH"),I52*Parametre!$F$11,IF(AND($AC$9=A52,F52-A52&lt;=2,C52="VD",J52="LEGER",K52="MILIT_LH"),I52*Parametre!$E$13,"")))))))))))</f>
        <v/>
      </c>
      <c r="AJ52" s="34"/>
      <c r="AK52" s="31" t="str">
        <f t="shared" si="38"/>
        <v/>
      </c>
      <c r="AL52" s="32" t="str">
        <f t="shared" si="39"/>
        <v/>
      </c>
      <c r="AM52" s="32" t="str">
        <f>IF(AND($AC$9=A52,F52-A52&lt;=2,C52="VD",J52="DAUPHIN",K52=""),I52*Parametre!$E$7,IF(AND($AC$9-A52=1,F52-A52=2,C52="VD",J52="DAUPHIN",K52=""),I52*Parametre!$F$7,IF(AND($AC$9=A52,F52-A52&lt;=2,J52="DAUPHIN",OR(C52="F",C52="AF"),K52=""),I52*Parametre!$E$8,IF(AND($AC$9-A52=1,F52-A52=2,J52="DAUPHIN",OR(C52="F",C52="AF"),K52=""),I52*Parametre!$F$8,IF(AND($AC$9=A52,F52-A52&lt;=2,C52="VD",J52="LEGER",K52=""),I52*Parametre!$E$9,IF(AND($AC$9-A52=1,F52-A52=2,C52="VD",J52="LEGER",K52=""),I52*Parametre!$F$9,IF(AND($AC$9=A52,F52-A52&lt;=2,J52="LEGER",OR(C52="F",C52="AF"),K52=""),I52*Parametre!$E$10,IF(AND($AC$9-A52=1,F52-A52=2,J52="LEGER",OR(C52="F",C52="AF"),K52=""),I52*Parametre!$F$10,IF(AND($AC$9=A52,F52-A52&lt;=2,C52="VD",J52="DAUPHIN",K52="MILT_DAUPH"),I52*Parametre!$E$11,IF(AND($AC$9-A52=1,F52-A52=2,C52="VD",J52="DAUPHIN",K52="MILT_DAUPH"),I52*Parametre!$F$11,IF(AND($AC$9=A52,F52-A52&lt;=2,C52="VD",J52="LEGER",K52="MILIT_LH"),I52*Parametre!$E$13,"")))))))))))</f>
        <v/>
      </c>
      <c r="AN52" s="34"/>
      <c r="AO52" s="31" t="str">
        <f t="shared" si="40"/>
        <v/>
      </c>
      <c r="AP52" s="32" t="str">
        <f t="shared" si="41"/>
        <v/>
      </c>
      <c r="AQ52" s="32" t="str">
        <f>IF(AND($AC$9=A52,F52-A52&lt;=2,C52="VD",J52="DAUPHIN",K52=""),I52*Parametre!$E$7,IF(AND($AC$9-A52=1,F52-A52=2,C52="VD",J52="DAUPHIN",K52=""),I52*Parametre!$F$7,IF(AND($AC$9=A52,F52-A52&lt;=2,J52="DAUPHIN",OR(C52="F",C52="AF"),K52=""),I52*Parametre!$E$8,IF(AND($AC$9-A52=1,F52-A52=2,J52="DAUPHIN",OR(C52="F",C52="AF"),K52=""),I52*Parametre!$F$8,IF(AND($AC$9=A52,F52-A52&lt;=2,C52="VD",J52="LEGER",K52=""),I52*Parametre!$E$9,IF(AND($AC$9-A52=1,F52-A52=2,C52="VD",J52="LEGER",K52=""),I52*Parametre!$F$9,IF(AND($AC$9=A52,F52-A52&lt;=2,J52="LEGER",OR(C52="F",C52="AF"),K52=""),I52*Parametre!$E$10,IF(AND($AC$9-A52=1,F52-A52=2,J52="LEGER",OR(C52="F",C52="AF"),K52=""),I52*Parametre!$F$10,IF(AND($AC$9=A52,F52-A52&lt;=2,C52="VD",J52="DAUPHIN",K52="MILT_DAUPH"),I52*Parametre!$E$11,IF(AND($AC$9-A52=1,F52-A52=2,C52="VD",J52="DAUPHIN",K52="MILT_DAUPH"),I52*Parametre!$F$11,IF(AND($AC$9=A52,F52-A52&lt;=2,C52="VD",J52="LEGER",K52="MILIT_LH"),I52*Parametre!$E$13,"")))))))))))</f>
        <v/>
      </c>
      <c r="AR52" s="34"/>
      <c r="AS52" s="31" t="str">
        <f t="shared" si="42"/>
        <v/>
      </c>
      <c r="AT52" s="32" t="str">
        <f t="shared" si="43"/>
        <v/>
      </c>
      <c r="AU52" s="32" t="str">
        <f>IF(AND($AS$9=A52,F52-A52&lt;=2,C52="VD",J52="DAUPHIN",K52=""),I52*Parametre!$E$7,IF(AND($AS$9-A52=1,F52-A52=2,C52="VD",J52="DAUPHIN",K52=""),I52*Parametre!$F$7,IF(AND($AS$9=A52,F52-A52&lt;=2,J52="DAUPHIN",OR(C52="F",C52="AF"),K52=""),I52*Parametre!$E$8,IF(AND($AS$9-A52=1,F52-A52=2,J52="DAUPHIN",OR(C52="F",C52="AF"),K52=""),I52*Parametre!$F$8,IF(AND($AS$9=A52,F52-A52&lt;=2,C52="VD",J52="LEGER",K52=""),I52*Parametre!$E$9,IF(AND($AS$9-A52=1,F52-A52=2,C52="VD",J52="LEGER",K52=""),I52*Parametre!$F$9,IF(AND($AS$9=A52,F52-A52&lt;=2,J52="LEGER",OR(C52="F",C52="AF"),K52=""),I52*Parametre!$E$10,IF(AND($AS$9-A52=1,F52-A52=2,J52="LEGER",OR(C52="F",C52="AF"),K52=""),I52*Parametre!$F$10,IF(AND($AS$9=A52,F52-A52&lt;=2,C52="VD",J52="DAUPHIN",K52="MILT_DAUPH"),I52*Parametre!$E$11,IF(AND($AS$9-A52=1,F52-A52=2,C52="VD",J52="DAUPHIN",K52="MILT_DAUPH"),I52*Parametre!$F$11,IF(AND($AS$9=A52,F52-A52&lt;=2,C52="VD",J52="LEGER",K52="MILIT_LH"),I52*Parametre!$E$13,"")))))))))))</f>
        <v/>
      </c>
      <c r="AV52" s="34"/>
      <c r="AW52" s="31" t="str">
        <f t="shared" si="44"/>
        <v/>
      </c>
      <c r="AX52" s="32" t="str">
        <f t="shared" si="45"/>
        <v/>
      </c>
      <c r="AY52" s="32" t="str">
        <f>IF(AND($AS$9=A52,F52-A52&lt;=2,C52="VD",J52="DAUPHIN",K52=""),I52*Parametre!$E$7,IF(AND($AS$9-A52=1,F52-A52=2,C52="VD",J52="DAUPHIN",K52=""),I52*Parametre!$F$7,IF(AND($AS$9=A52,F52-A52&lt;=2,J52="DAUPHIN",OR(C52="F",C52="AF"),K52=""),I52*Parametre!$E$8,IF(AND($AS$9-A52=1,F52-A52=2,J52="DAUPHIN",OR(C52="F",C52="AF"),K52=""),I52*Parametre!$F$8,IF(AND($AS$9=A52,F52-A52&lt;=2,C52="VD",J52="LEGER",K52=""),I52*Parametre!$E$9,IF(AND($AS$9-A52=1,F52-A52=2,C52="VD",J52="LEGER",K52=""),I52*Parametre!$F$9,IF(AND($AS$9=A52,F52-A52&lt;=2,J52="LEGER",OR(C52="F",C52="AF"),K52=""),I52*Parametre!$E$10,IF(AND($AS$9-A52=1,F52-A52=2,J52="LEGER",OR(C52="F",C52="AF"),K52=""),I52*Parametre!$F$10,IF(AND($AS$9=A52,F52-A52&lt;=2,C52="VD",J52="DAUPHIN",K52="MILT_DAUPH"),I52*Parametre!$E$11,IF(AND($AS$9-A52=1,F52-A52=2,C52="VD",J52="DAUPHIN",K52="MILT_DAUPH"),I52*Parametre!$F$11,IF(AND($AS$9=A52,F52-A52&lt;=2,C52="VD",J52="LEGER",K52="MILIT_LH"),I52*Parametre!$E$13,"")))))))))))</f>
        <v/>
      </c>
      <c r="AZ52" s="34"/>
      <c r="BA52" s="31" t="str">
        <f t="shared" si="46"/>
        <v/>
      </c>
      <c r="BB52" s="32" t="str">
        <f t="shared" si="47"/>
        <v/>
      </c>
      <c r="BC52" s="32" t="str">
        <f>IF(AND($AS$9=A52,F52-A52&lt;=2,C52="VD",J52="DAUPHIN",K52=""),I52*Parametre!$E$7,IF(AND($AS$9-A52=1,F52-A52=2,C52="VD",J52="DAUPHIN",K52=""),I52*Parametre!$F$7,IF(AND($AS$9=A52,F52-A52&lt;=2,J52="DAUPHIN",OR(C52="F",C52="AF"),K52=""),I52*Parametre!$E$8,IF(AND($AS$9-A52=1,F52-A52=2,J52="DAUPHIN",OR(C52="F",C52="AF"),K52=""),I52*Parametre!$F$8,IF(AND($AS$9=A52,F52-A52&lt;=2,C52="VD",J52="LEGER",K52=""),I52*Parametre!$E$9,IF(AND($AS$9-A52=1,F52-A52=2,C52="VD",J52="LEGER",K52=""),I52*Parametre!$F$9,IF(AND($AS$9=A52,F52-A52&lt;=2,J52="LEGER",OR(C52="F",C52="AF"),K52=""),I52*Parametre!$E$10,IF(AND($AS$9-A52=1,F52-A52=2,J52="LEGER",OR(C52="F",C52="AF"),K52=""),I52*Parametre!$F$10,IF(AND($AS$9=A52,F52-A52&lt;=2,C52="VD",J52="DAUPHIN",K52="MILT_DAUPH"),I52*Parametre!$E$11,IF(AND($AS$9-A52=1,F52-A52=2,C52="VD",J52="DAUPHIN",K52="MILT_DAUPH"),I52*Parametre!$F$11,IF(AND($AS$9=A52,F52-A52&lt;=2,C52="VD",J52="LEGER",K52="MILIT_LH"),I52*Parametre!$E$13,"")))))))))))</f>
        <v/>
      </c>
      <c r="BD52" s="34"/>
      <c r="BE52" s="31" t="str">
        <f t="shared" si="48"/>
        <v/>
      </c>
      <c r="BF52" s="32" t="str">
        <f t="shared" si="49"/>
        <v/>
      </c>
      <c r="BG52" s="32" t="str">
        <f>IF(AND($AS$9=A52,F52-A52&lt;=2,C52="VD",J52="DAUPHIN",K52=""),I52*Parametre!$E$7,IF(AND($AS$9-A52=1,F52-A52=2,C52="VD",J52="DAUPHIN",K52=""),I52*Parametre!$F$7,IF(AND($AS$9=A52,F52-A52&lt;=2,J52="DAUPHIN",OR(C52="F",C52="AF"),K52=""),I52*Parametre!$E$8,IF(AND($AS$9-A52=1,F52-A52=2,J52="DAUPHIN",OR(C52="F",C52="AF"),K52=""),I52*Parametre!$F$8,IF(AND($AS$9=A52,F52-A52&lt;=2,C52="VD",J52="LEGER",K52=""),I52*Parametre!$E$9,IF(AND($AS$9-A52=1,F52-A52=2,C52="VD",J52="LEGER",K52=""),I52*Parametre!$F$9,IF(AND($AS$9=A52,F52-A52&lt;=2,J52="LEGER",OR(C52="F",C52="AF"),K52=""),I52*Parametre!$E$10,IF(AND($AS$9-A52=1,F52-A52=2,J52="LEGER",OR(C52="F",C52="AF"),K52=""),I52*Parametre!$F$10,IF(AND($AS$9=A52,F52-A52&lt;=2,C52="VD",J52="DAUPHIN",K52="MILT_DAUPH"),I52*Parametre!$E$11,IF(AND($AS$9-A52=1,F52-A52=2,C52="VD",J52="DAUPHIN",K52="MILT_DAUPH"),I52*Parametre!$F$11,IF(AND($AS$9=A52,F52-A52&lt;=2,C52="VD",J52="LEGER",K52="MILIT_LH"),I52*Parametre!$E$13,"")))))))))))</f>
        <v/>
      </c>
      <c r="BH52" s="34"/>
      <c r="BK52" s="44"/>
      <c r="BL52" s="5"/>
      <c r="BM52" s="11"/>
      <c r="BN52" s="44"/>
      <c r="BO52" s="5"/>
      <c r="BP52" s="11"/>
      <c r="BQ52" s="44"/>
      <c r="BR52" s="5"/>
      <c r="BS52" s="11"/>
    </row>
    <row r="53" spans="1:71" x14ac:dyDescent="0.25">
      <c r="A53" s="5"/>
      <c r="B53" s="5"/>
      <c r="C53" s="5"/>
      <c r="D53" s="5"/>
      <c r="E53" s="54" t="s">
        <v>10</v>
      </c>
      <c r="F53" s="5"/>
      <c r="G53" s="5"/>
      <c r="H53" s="14"/>
      <c r="I53" s="13">
        <f t="shared" si="25"/>
        <v>0</v>
      </c>
      <c r="J53" s="13"/>
      <c r="K53" s="26"/>
      <c r="L53" s="4"/>
      <c r="M53" s="31" t="str">
        <f t="shared" si="26"/>
        <v/>
      </c>
      <c r="N53" s="32" t="str">
        <f t="shared" si="27"/>
        <v/>
      </c>
      <c r="O53" s="32" t="str">
        <f>IF(AND($M$9=A53,F53-A53&lt;=2,C53="VD",J53="DAUPHIN",K53=""),I53*Parametre!$E$7,IF(AND($M$9-A53=1,F53-A53=2,C53="VD",J53="DAUPHIN",K53=""),I53*Parametre!$F$7,IF(AND($M$9=A53,F53-A53&lt;=2,J53="DAUPHIN",OR(C53="F",C53="AF"),K53=""),I53*Parametre!$E$8,IF(AND($M$9-A53=1,F53-A53=2,J53="DAUPHIN",OR(C53="F",C53="AF"),K53=""),I53*Parametre!$F$8,IF(AND($M$9=A53,F53-A53&lt;=2,C53="VD",J53="LEGER",K53=""),I53*Parametre!$E$9,IF(AND($M$9-A53=1,F53-A53=2,C53="VD",J53="LEGER",K53=""),I53*Parametre!$F$9,IF(AND($M$9=A53,F53-A53&lt;=2,J53="LEGER",OR(C53="F",C53="AF"),K53=""),I53*Parametre!$E$10,IF(AND($M$9-A53=1,F53-A53=2,J53="LEGER",OR(C53="F",C53="AF"),K53=""),I53*Parametre!$F$10,IF(AND($M$9=A53,F53-A53&lt;=2,C53="VD",J53="DAUPHIN",K53="MILT_DAUPH"),I53*Parametre!$E$11,IF(AND($M$9-A53=1,F53-A53=2,C53="VD",J53="DAUPHIN",K53="MILT_DAUPH"),I53*Parametre!$F$11,IF(AND($M$9=A53,F53-A53&lt;=2,C53="VD",J53="LEGER",K53="MILIT_LH"),I53*Parametre!$E$13,"")))))))))))</f>
        <v/>
      </c>
      <c r="P53" s="34"/>
      <c r="Q53" s="31" t="str">
        <f t="shared" si="28"/>
        <v/>
      </c>
      <c r="R53" s="32" t="str">
        <f t="shared" si="29"/>
        <v/>
      </c>
      <c r="S53" s="32" t="str">
        <f>IF(AND($M$9=A53,F53-A53&lt;=2,C53="VD",J53="DAUPHIN",K53=""),I53*Parametre!$E$7,IF(AND($M$9-A53=1,F53-A53=2,C53="VD",J53="DAUPHIN",K53=""),I53*Parametre!$F$7,IF(AND($M$9=A53,F53-A53&lt;=2,J53="DAUPHIN",OR(C53="F",C53="AF"),K53=""),I53*Parametre!$E$8,IF(AND($M$9-A53=1,F53-A53=2,J53="DAUPHIN",OR(C53="F",C53="AF"),K53=""),I53*Parametre!$F$8,IF(AND($M$9=A53,F53-A53&lt;=2,C53="VD",J53="LEGER",K53=""),I53*Parametre!$E$9,IF(AND($M$9-A53=1,F53-A53=2,C53="VD",J53="LEGER",K53=""),I53*Parametre!$F$9,IF(AND($M$9=A53,F53-A53&lt;=2,J53="LEGER",OR(C53="F",C53="AF"),K53=""),I53*Parametre!$E$10,IF(AND($M$9-A53=1,F53-A53=2,J53="LEGER",OR(C53="F",C53="AF"),K53=""),I53*Parametre!$F$10,IF(AND($M$9=A53,F53-A53&lt;=2,C53="VD",J53="DAUPHIN",K53="MILT_DAUPH"),I53*Parametre!$E$11,IF(AND($M$9-A53=1,F53-A53=2,C53="VD",J53="DAUPHIN",K53="MILT_DAUPH"),I53*Parametre!$F$11,IF(AND($M$9=A53,F53-A53&lt;=2,C53="VD",J53="LEGER",K53="MILIT_LH"),I53*Parametre!$E$13,"")))))))))))</f>
        <v/>
      </c>
      <c r="T53" s="34"/>
      <c r="U53" s="31" t="str">
        <f t="shared" si="30"/>
        <v/>
      </c>
      <c r="V53" s="32" t="str">
        <f t="shared" si="31"/>
        <v/>
      </c>
      <c r="W53" s="32" t="str">
        <f>IF(AND($M$9=A53,F53-A53&lt;=2,C53="VD",J53="DAUPHIN",K53=""),I53*Parametre!$E$7,IF(AND($M$9-A53=1,F53-A53=2,C53="VD",J53="DAUPHIN",K53=""),I53*Parametre!$F$7,IF(AND($M$9=A53,F53-A53&lt;=2,J53="DAUPHIN",OR(C53="F",C53="AF"),K53=""),I53*Parametre!$E$8,IF(AND($M$9-A53=1,F53-A53=2,J53="DAUPHIN",OR(C53="F",C53="AF"),K53=""),I53*Parametre!$F$8,IF(AND($M$9=A53,F53-A53&lt;=2,C53="VD",J53="LEGER",K53=""),I53*Parametre!$E$9,IF(AND($M$9-A53=1,F53-A53=2,C53="VD",J53="LEGER",K53=""),I53*Parametre!$F$9,IF(AND($M$9=A53,F53-A53&lt;=2,J53="LEGER",OR(C53="F",C53="AF"),K53=""),I53*Parametre!$E$10,IF(AND($M$9-A53=1,F53-A53=2,J53="LEGER",OR(C53="F",C53="AF"),K53=""),I53*Parametre!$F$10,IF(AND($M$9=A53,F53-A53&lt;=2,C53="VD",J53="DAUPHIN",K53="MILT_DAUPH"),I53*Parametre!$E$11,IF(AND($M$9-A53=1,F53-A53=2,C53="VD",J53="DAUPHIN",K53="MILT_DAUPH"),I53*Parametre!$F$11,IF(AND($M$9=A53,F53-A53&lt;=2,C53="VD",J53="LEGER",K53="MILIT_LH"),I53*Parametre!$E$13,"")))))))))))</f>
        <v/>
      </c>
      <c r="X53" s="34"/>
      <c r="Y53" s="31" t="str">
        <f t="shared" si="32"/>
        <v/>
      </c>
      <c r="Z53" s="32" t="str">
        <f t="shared" si="33"/>
        <v/>
      </c>
      <c r="AA53" s="32" t="str">
        <f>IF(AND($M$9=A53,F53-A53&lt;=2,C53="VD",J53="DAUPHIN",K53=""),I53*Parametre!$E$7,IF(AND($M$9-A53=1,F53-A53=2,C53="VD",J53="DAUPHIN",K53=""),I53*Parametre!$F$7,IF(AND($M$9=A53,F53-A53&lt;=2,J53="DAUPHIN",OR(C53="F",C53="AF"),K53=""),I53*Parametre!$E$8,IF(AND($M$9-A53=1,F53-A53=2,J53="DAUPHIN",OR(C53="F",C53="AF"),K53=""),I53*Parametre!$F$8,IF(AND($M$9=A53,F53-A53&lt;=2,C53="VD",J53="LEGER",K53=""),I53*Parametre!$E$9,IF(AND($M$9-A53=1,F53-A53=2,C53="VD",J53="LEGER",K53=""),I53*Parametre!$F$9,IF(AND($M$9=A53,F53-A53&lt;=2,J53="LEGER",OR(C53="F",C53="AF"),K53=""),I53*Parametre!$E$10,IF(AND($M$9-A53=1,F53-A53=2,J53="LEGER",OR(C53="F",C53="AF"),K53=""),I53*Parametre!$F$10,IF(AND($M$9=A53,F53-A53&lt;=2,C53="VD",J53="DAUPHIN",K53="MILT_DAUPH"),I53*Parametre!$E$11,IF(AND($M$9-A53=1,F53-A53=2,C53="VD",J53="DAUPHIN",K53="MILT_DAUPH"),I53*Parametre!$F$11,IF(AND($M$9=A53,F53-A53&lt;=2,C53="VD",J53="LEGER",K53="MILIT_LH"),I53*Parametre!$E$13,"")))))))))))</f>
        <v/>
      </c>
      <c r="AB53" s="34"/>
      <c r="AC53" s="31" t="str">
        <f t="shared" si="34"/>
        <v/>
      </c>
      <c r="AD53" s="32" t="str">
        <f t="shared" si="35"/>
        <v/>
      </c>
      <c r="AE53" s="32" t="str">
        <f>IF(AND($AC$9=A53,F53-A53&lt;=2,C53="VD",J53="DAUPHIN",K53=""),I53*Parametre!$E$7,IF(AND($AC$9-A53=1,F53-A53=2,C53="VD",J53="DAUPHIN",K53=""),I53*Parametre!$F$7,IF(AND($AC$9=A53,F53-A53&lt;=2,J53="DAUPHIN",OR(C53="F",C53="AF"),K53=""),I53*Parametre!$E$8,IF(AND($AC$9-A53=1,F53-A53=2,J53="DAUPHIN",OR(C53="F",C53="AF"),K53=""),I53*Parametre!$F$8,IF(AND($AC$9=A53,F53-A53&lt;=2,C53="VD",J53="LEGER",K53=""),I53*Parametre!$E$9,IF(AND($AC$9-A53=1,F53-A53=2,C53="VD",J53="LEGER",K53=""),I53*Parametre!$F$9,IF(AND($AC$9=A53,F53-A53&lt;=2,J53="LEGER",OR(C53="F",C53="AF"),K53=""),I53*Parametre!$E$10,IF(AND($AC$9-A53=1,F53-A53=2,J53="LEGER",OR(C53="F",C53="AF"),K53=""),I53*Parametre!$F$10,IF(AND($AC$9=A53,F53-A53&lt;=2,C53="VD",J53="DAUPHIN",K53="MILT_DAUPH"),I53*Parametre!$E$11,IF(AND($AC$9-A53=1,F53-A53=2,C53="VD",J53="DAUPHIN",K53="MILT_DAUPH"),I53*Parametre!$F$11,IF(AND($AC$9=A53,F53-A53&lt;=2,C53="VD",J53="LEGER",K53="MILIT_LH"),I53*Parametre!$E$13,"")))))))))))</f>
        <v/>
      </c>
      <c r="AF53" s="34"/>
      <c r="AG53" s="31" t="str">
        <f t="shared" si="36"/>
        <v/>
      </c>
      <c r="AH53" s="32" t="str">
        <f t="shared" si="37"/>
        <v/>
      </c>
      <c r="AI53" s="32" t="str">
        <f>IF(AND($AC$9=A53,F53-A53&lt;=2,C53="VD",J53="DAUPHIN",K53=""),I53*Parametre!$E$7,IF(AND($AC$9-A53=1,F53-A53=2,C53="VD",J53="DAUPHIN",K53=""),I53*Parametre!$F$7,IF(AND($AC$9=A53,F53-A53&lt;=2,J53="DAUPHIN",OR(C53="F",C53="AF"),K53=""),I53*Parametre!$E$8,IF(AND($AC$9-A53=1,F53-A53=2,J53="DAUPHIN",OR(C53="F",C53="AF"),K53=""),I53*Parametre!$F$8,IF(AND($AC$9=A53,F53-A53&lt;=2,C53="VD",J53="LEGER",K53=""),I53*Parametre!$E$9,IF(AND($AC$9-A53=1,F53-A53=2,C53="VD",J53="LEGER",K53=""),I53*Parametre!$F$9,IF(AND($AC$9=A53,F53-A53&lt;=2,J53="LEGER",OR(C53="F",C53="AF"),K53=""),I53*Parametre!$E$10,IF(AND($AC$9-A53=1,F53-A53=2,J53="LEGER",OR(C53="F",C53="AF"),K53=""),I53*Parametre!$F$10,IF(AND($AC$9=A53,F53-A53&lt;=2,C53="VD",J53="DAUPHIN",K53="MILT_DAUPH"),I53*Parametre!$E$11,IF(AND($AC$9-A53=1,F53-A53=2,C53="VD",J53="DAUPHIN",K53="MILT_DAUPH"),I53*Parametre!$F$11,IF(AND($AC$9=A53,F53-A53&lt;=2,C53="VD",J53="LEGER",K53="MILIT_LH"),I53*Parametre!$E$13,"")))))))))))</f>
        <v/>
      </c>
      <c r="AJ53" s="34"/>
      <c r="AK53" s="31" t="str">
        <f t="shared" si="38"/>
        <v/>
      </c>
      <c r="AL53" s="32" t="str">
        <f t="shared" si="39"/>
        <v/>
      </c>
      <c r="AM53" s="32" t="str">
        <f>IF(AND($AC$9=A53,F53-A53&lt;=2,C53="VD",J53="DAUPHIN",K53=""),I53*Parametre!$E$7,IF(AND($AC$9-A53=1,F53-A53=2,C53="VD",J53="DAUPHIN",K53=""),I53*Parametre!$F$7,IF(AND($AC$9=A53,F53-A53&lt;=2,J53="DAUPHIN",OR(C53="F",C53="AF"),K53=""),I53*Parametre!$E$8,IF(AND($AC$9-A53=1,F53-A53=2,J53="DAUPHIN",OR(C53="F",C53="AF"),K53=""),I53*Parametre!$F$8,IF(AND($AC$9=A53,F53-A53&lt;=2,C53="VD",J53="LEGER",K53=""),I53*Parametre!$E$9,IF(AND($AC$9-A53=1,F53-A53=2,C53="VD",J53="LEGER",K53=""),I53*Parametre!$F$9,IF(AND($AC$9=A53,F53-A53&lt;=2,J53="LEGER",OR(C53="F",C53="AF"),K53=""),I53*Parametre!$E$10,IF(AND($AC$9-A53=1,F53-A53=2,J53="LEGER",OR(C53="F",C53="AF"),K53=""),I53*Parametre!$F$10,IF(AND($AC$9=A53,F53-A53&lt;=2,C53="VD",J53="DAUPHIN",K53="MILT_DAUPH"),I53*Parametre!$E$11,IF(AND($AC$9-A53=1,F53-A53=2,C53="VD",J53="DAUPHIN",K53="MILT_DAUPH"),I53*Parametre!$F$11,IF(AND($AC$9=A53,F53-A53&lt;=2,C53="VD",J53="LEGER",K53="MILIT_LH"),I53*Parametre!$E$13,"")))))))))))</f>
        <v/>
      </c>
      <c r="AN53" s="34"/>
      <c r="AO53" s="31" t="str">
        <f t="shared" si="40"/>
        <v/>
      </c>
      <c r="AP53" s="32" t="str">
        <f t="shared" si="41"/>
        <v/>
      </c>
      <c r="AQ53" s="32" t="str">
        <f>IF(AND($AC$9=A53,F53-A53&lt;=2,C53="VD",J53="DAUPHIN",K53=""),I53*Parametre!$E$7,IF(AND($AC$9-A53=1,F53-A53=2,C53="VD",J53="DAUPHIN",K53=""),I53*Parametre!$F$7,IF(AND($AC$9=A53,F53-A53&lt;=2,J53="DAUPHIN",OR(C53="F",C53="AF"),K53=""),I53*Parametre!$E$8,IF(AND($AC$9-A53=1,F53-A53=2,J53="DAUPHIN",OR(C53="F",C53="AF"),K53=""),I53*Parametre!$F$8,IF(AND($AC$9=A53,F53-A53&lt;=2,C53="VD",J53="LEGER",K53=""),I53*Parametre!$E$9,IF(AND($AC$9-A53=1,F53-A53=2,C53="VD",J53="LEGER",K53=""),I53*Parametre!$F$9,IF(AND($AC$9=A53,F53-A53&lt;=2,J53="LEGER",OR(C53="F",C53="AF"),K53=""),I53*Parametre!$E$10,IF(AND($AC$9-A53=1,F53-A53=2,J53="LEGER",OR(C53="F",C53="AF"),K53=""),I53*Parametre!$F$10,IF(AND($AC$9=A53,F53-A53&lt;=2,C53="VD",J53="DAUPHIN",K53="MILT_DAUPH"),I53*Parametre!$E$11,IF(AND($AC$9-A53=1,F53-A53=2,C53="VD",J53="DAUPHIN",K53="MILT_DAUPH"),I53*Parametre!$F$11,IF(AND($AC$9=A53,F53-A53&lt;=2,C53="VD",J53="LEGER",K53="MILIT_LH"),I53*Parametre!$E$13,"")))))))))))</f>
        <v/>
      </c>
      <c r="AR53" s="34"/>
      <c r="AS53" s="31" t="str">
        <f t="shared" si="42"/>
        <v/>
      </c>
      <c r="AT53" s="32" t="str">
        <f t="shared" si="43"/>
        <v/>
      </c>
      <c r="AU53" s="32" t="str">
        <f>IF(AND($AS$9=A53,F53-A53&lt;=2,C53="VD",J53="DAUPHIN",K53=""),I53*Parametre!$E$7,IF(AND($AS$9-A53=1,F53-A53=2,C53="VD",J53="DAUPHIN",K53=""),I53*Parametre!$F$7,IF(AND($AS$9=A53,F53-A53&lt;=2,J53="DAUPHIN",OR(C53="F",C53="AF"),K53=""),I53*Parametre!$E$8,IF(AND($AS$9-A53=1,F53-A53=2,J53="DAUPHIN",OR(C53="F",C53="AF"),K53=""),I53*Parametre!$F$8,IF(AND($AS$9=A53,F53-A53&lt;=2,C53="VD",J53="LEGER",K53=""),I53*Parametre!$E$9,IF(AND($AS$9-A53=1,F53-A53=2,C53="VD",J53="LEGER",K53=""),I53*Parametre!$F$9,IF(AND($AS$9=A53,F53-A53&lt;=2,J53="LEGER",OR(C53="F",C53="AF"),K53=""),I53*Parametre!$E$10,IF(AND($AS$9-A53=1,F53-A53=2,J53="LEGER",OR(C53="F",C53="AF"),K53=""),I53*Parametre!$F$10,IF(AND($AS$9=A53,F53-A53&lt;=2,C53="VD",J53="DAUPHIN",K53="MILT_DAUPH"),I53*Parametre!$E$11,IF(AND($AS$9-A53=1,F53-A53=2,C53="VD",J53="DAUPHIN",K53="MILT_DAUPH"),I53*Parametre!$F$11,IF(AND($AS$9=A53,F53-A53&lt;=2,C53="VD",J53="LEGER",K53="MILIT_LH"),I53*Parametre!$E$13,"")))))))))))</f>
        <v/>
      </c>
      <c r="AV53" s="34"/>
      <c r="AW53" s="31" t="str">
        <f t="shared" si="44"/>
        <v/>
      </c>
      <c r="AX53" s="32" t="str">
        <f t="shared" si="45"/>
        <v/>
      </c>
      <c r="AY53" s="32" t="str">
        <f>IF(AND($AS$9=A53,F53-A53&lt;=2,C53="VD",J53="DAUPHIN",K53=""),I53*Parametre!$E$7,IF(AND($AS$9-A53=1,F53-A53=2,C53="VD",J53="DAUPHIN",K53=""),I53*Parametre!$F$7,IF(AND($AS$9=A53,F53-A53&lt;=2,J53="DAUPHIN",OR(C53="F",C53="AF"),K53=""),I53*Parametre!$E$8,IF(AND($AS$9-A53=1,F53-A53=2,J53="DAUPHIN",OR(C53="F",C53="AF"),K53=""),I53*Parametre!$F$8,IF(AND($AS$9=A53,F53-A53&lt;=2,C53="VD",J53="LEGER",K53=""),I53*Parametre!$E$9,IF(AND($AS$9-A53=1,F53-A53=2,C53="VD",J53="LEGER",K53=""),I53*Parametre!$F$9,IF(AND($AS$9=A53,F53-A53&lt;=2,J53="LEGER",OR(C53="F",C53="AF"),K53=""),I53*Parametre!$E$10,IF(AND($AS$9-A53=1,F53-A53=2,J53="LEGER",OR(C53="F",C53="AF"),K53=""),I53*Parametre!$F$10,IF(AND($AS$9=A53,F53-A53&lt;=2,C53="VD",J53="DAUPHIN",K53="MILT_DAUPH"),I53*Parametre!$E$11,IF(AND($AS$9-A53=1,F53-A53=2,C53="VD",J53="DAUPHIN",K53="MILT_DAUPH"),I53*Parametre!$F$11,IF(AND($AS$9=A53,F53-A53&lt;=2,C53="VD",J53="LEGER",K53="MILIT_LH"),I53*Parametre!$E$13,"")))))))))))</f>
        <v/>
      </c>
      <c r="AZ53" s="34"/>
      <c r="BA53" s="31" t="str">
        <f t="shared" si="46"/>
        <v/>
      </c>
      <c r="BB53" s="32" t="str">
        <f t="shared" si="47"/>
        <v/>
      </c>
      <c r="BC53" s="32" t="str">
        <f>IF(AND($AS$9=A53,F53-A53&lt;=2,C53="VD",J53="DAUPHIN",K53=""),I53*Parametre!$E$7,IF(AND($AS$9-A53=1,F53-A53=2,C53="VD",J53="DAUPHIN",K53=""),I53*Parametre!$F$7,IF(AND($AS$9=A53,F53-A53&lt;=2,J53="DAUPHIN",OR(C53="F",C53="AF"),K53=""),I53*Parametre!$E$8,IF(AND($AS$9-A53=1,F53-A53=2,J53="DAUPHIN",OR(C53="F",C53="AF"),K53=""),I53*Parametre!$F$8,IF(AND($AS$9=A53,F53-A53&lt;=2,C53="VD",J53="LEGER",K53=""),I53*Parametre!$E$9,IF(AND($AS$9-A53=1,F53-A53=2,C53="VD",J53="LEGER",K53=""),I53*Parametre!$F$9,IF(AND($AS$9=A53,F53-A53&lt;=2,J53="LEGER",OR(C53="F",C53="AF"),K53=""),I53*Parametre!$E$10,IF(AND($AS$9-A53=1,F53-A53=2,J53="LEGER",OR(C53="F",C53="AF"),K53=""),I53*Parametre!$F$10,IF(AND($AS$9=A53,F53-A53&lt;=2,C53="VD",J53="DAUPHIN",K53="MILT_DAUPH"),I53*Parametre!$E$11,IF(AND($AS$9-A53=1,F53-A53=2,C53="VD",J53="DAUPHIN",K53="MILT_DAUPH"),I53*Parametre!$F$11,IF(AND($AS$9=A53,F53-A53&lt;=2,C53="VD",J53="LEGER",K53="MILIT_LH"),I53*Parametre!$E$13,"")))))))))))</f>
        <v/>
      </c>
      <c r="BD53" s="34"/>
      <c r="BE53" s="31" t="str">
        <f t="shared" si="48"/>
        <v/>
      </c>
      <c r="BF53" s="32" t="str">
        <f t="shared" si="49"/>
        <v/>
      </c>
      <c r="BG53" s="32" t="str">
        <f>IF(AND($AS$9=A53,F53-A53&lt;=2,C53="VD",J53="DAUPHIN",K53=""),I53*Parametre!$E$7,IF(AND($AS$9-A53=1,F53-A53=2,C53="VD",J53="DAUPHIN",K53=""),I53*Parametre!$F$7,IF(AND($AS$9=A53,F53-A53&lt;=2,J53="DAUPHIN",OR(C53="F",C53="AF"),K53=""),I53*Parametre!$E$8,IF(AND($AS$9-A53=1,F53-A53=2,J53="DAUPHIN",OR(C53="F",C53="AF"),K53=""),I53*Parametre!$F$8,IF(AND($AS$9=A53,F53-A53&lt;=2,C53="VD",J53="LEGER",K53=""),I53*Parametre!$E$9,IF(AND($AS$9-A53=1,F53-A53=2,C53="VD",J53="LEGER",K53=""),I53*Parametre!$F$9,IF(AND($AS$9=A53,F53-A53&lt;=2,J53="LEGER",OR(C53="F",C53="AF"),K53=""),I53*Parametre!$E$10,IF(AND($AS$9-A53=1,F53-A53=2,J53="LEGER",OR(C53="F",C53="AF"),K53=""),I53*Parametre!$F$10,IF(AND($AS$9=A53,F53-A53&lt;=2,C53="VD",J53="DAUPHIN",K53="MILT_DAUPH"),I53*Parametre!$E$11,IF(AND($AS$9-A53=1,F53-A53=2,C53="VD",J53="DAUPHIN",K53="MILT_DAUPH"),I53*Parametre!$F$11,IF(AND($AS$9=A53,F53-A53&lt;=2,C53="VD",J53="LEGER",K53="MILIT_LH"),I53*Parametre!$E$13,"")))))))))))</f>
        <v/>
      </c>
      <c r="BH53" s="34"/>
      <c r="BK53" s="44"/>
      <c r="BL53" s="5"/>
      <c r="BM53" s="11"/>
      <c r="BN53" s="44"/>
      <c r="BO53" s="5"/>
      <c r="BP53" s="11"/>
      <c r="BQ53" s="44"/>
      <c r="BR53" s="5"/>
      <c r="BS53" s="11"/>
    </row>
    <row r="54" spans="1:71" x14ac:dyDescent="0.25">
      <c r="A54" s="5"/>
      <c r="B54" s="5"/>
      <c r="C54" s="5"/>
      <c r="D54" s="5"/>
      <c r="E54" s="54" t="s">
        <v>10</v>
      </c>
      <c r="F54" s="5"/>
      <c r="G54" s="5"/>
      <c r="H54" s="14"/>
      <c r="I54" s="13">
        <f t="shared" si="25"/>
        <v>0</v>
      </c>
      <c r="J54" s="13"/>
      <c r="K54" s="26"/>
      <c r="L54" s="4"/>
      <c r="M54" s="31" t="str">
        <f t="shared" si="26"/>
        <v/>
      </c>
      <c r="N54" s="32" t="str">
        <f t="shared" si="27"/>
        <v/>
      </c>
      <c r="O54" s="32" t="str">
        <f>IF(AND($M$9=A54,F54-A54&lt;=2,C54="VD",J54="DAUPHIN",K54=""),I54*Parametre!$E$7,IF(AND($M$9-A54=1,F54-A54=2,C54="VD",J54="DAUPHIN",K54=""),I54*Parametre!$F$7,IF(AND($M$9=A54,F54-A54&lt;=2,J54="DAUPHIN",OR(C54="F",C54="AF"),K54=""),I54*Parametre!$E$8,IF(AND($M$9-A54=1,F54-A54=2,J54="DAUPHIN",OR(C54="F",C54="AF"),K54=""),I54*Parametre!$F$8,IF(AND($M$9=A54,F54-A54&lt;=2,C54="VD",J54="LEGER",K54=""),I54*Parametre!$E$9,IF(AND($M$9-A54=1,F54-A54=2,C54="VD",J54="LEGER",K54=""),I54*Parametre!$F$9,IF(AND($M$9=A54,F54-A54&lt;=2,J54="LEGER",OR(C54="F",C54="AF"),K54=""),I54*Parametre!$E$10,IF(AND($M$9-A54=1,F54-A54=2,J54="LEGER",OR(C54="F",C54="AF"),K54=""),I54*Parametre!$F$10,IF(AND($M$9=A54,F54-A54&lt;=2,C54="VD",J54="DAUPHIN",K54="MILT_DAUPH"),I54*Parametre!$E$11,IF(AND($M$9-A54=1,F54-A54=2,C54="VD",J54="DAUPHIN",K54="MILT_DAUPH"),I54*Parametre!$F$11,IF(AND($M$9=A54,F54-A54&lt;=2,C54="VD",J54="LEGER",K54="MILIT_LH"),I54*Parametre!$E$13,"")))))))))))</f>
        <v/>
      </c>
      <c r="P54" s="34"/>
      <c r="Q54" s="31" t="str">
        <f t="shared" si="28"/>
        <v/>
      </c>
      <c r="R54" s="32" t="str">
        <f t="shared" si="29"/>
        <v/>
      </c>
      <c r="S54" s="32" t="str">
        <f>IF(AND($M$9=A54,F54-A54&lt;=2,C54="VD",J54="DAUPHIN",K54=""),I54*Parametre!$E$7,IF(AND($M$9-A54=1,F54-A54=2,C54="VD",J54="DAUPHIN",K54=""),I54*Parametre!$F$7,IF(AND($M$9=A54,F54-A54&lt;=2,J54="DAUPHIN",OR(C54="F",C54="AF"),K54=""),I54*Parametre!$E$8,IF(AND($M$9-A54=1,F54-A54=2,J54="DAUPHIN",OR(C54="F",C54="AF"),K54=""),I54*Parametre!$F$8,IF(AND($M$9=A54,F54-A54&lt;=2,C54="VD",J54="LEGER",K54=""),I54*Parametre!$E$9,IF(AND($M$9-A54=1,F54-A54=2,C54="VD",J54="LEGER",K54=""),I54*Parametre!$F$9,IF(AND($M$9=A54,F54-A54&lt;=2,J54="LEGER",OR(C54="F",C54="AF"),K54=""),I54*Parametre!$E$10,IF(AND($M$9-A54=1,F54-A54=2,J54="LEGER",OR(C54="F",C54="AF"),K54=""),I54*Parametre!$F$10,IF(AND($M$9=A54,F54-A54&lt;=2,C54="VD",J54="DAUPHIN",K54="MILT_DAUPH"),I54*Parametre!$E$11,IF(AND($M$9-A54=1,F54-A54=2,C54="VD",J54="DAUPHIN",K54="MILT_DAUPH"),I54*Parametre!$F$11,IF(AND($M$9=A54,F54-A54&lt;=2,C54="VD",J54="LEGER",K54="MILIT_LH"),I54*Parametre!$E$13,"")))))))))))</f>
        <v/>
      </c>
      <c r="T54" s="34"/>
      <c r="U54" s="31" t="str">
        <f t="shared" si="30"/>
        <v/>
      </c>
      <c r="V54" s="32" t="str">
        <f t="shared" si="31"/>
        <v/>
      </c>
      <c r="W54" s="32" t="str">
        <f>IF(AND($M$9=A54,F54-A54&lt;=2,C54="VD",J54="DAUPHIN",K54=""),I54*Parametre!$E$7,IF(AND($M$9-A54=1,F54-A54=2,C54="VD",J54="DAUPHIN",K54=""),I54*Parametre!$F$7,IF(AND($M$9=A54,F54-A54&lt;=2,J54="DAUPHIN",OR(C54="F",C54="AF"),K54=""),I54*Parametre!$E$8,IF(AND($M$9-A54=1,F54-A54=2,J54="DAUPHIN",OR(C54="F",C54="AF"),K54=""),I54*Parametre!$F$8,IF(AND($M$9=A54,F54-A54&lt;=2,C54="VD",J54="LEGER",K54=""),I54*Parametre!$E$9,IF(AND($M$9-A54=1,F54-A54=2,C54="VD",J54="LEGER",K54=""),I54*Parametre!$F$9,IF(AND($M$9=A54,F54-A54&lt;=2,J54="LEGER",OR(C54="F",C54="AF"),K54=""),I54*Parametre!$E$10,IF(AND($M$9-A54=1,F54-A54=2,J54="LEGER",OR(C54="F",C54="AF"),K54=""),I54*Parametre!$F$10,IF(AND($M$9=A54,F54-A54&lt;=2,C54="VD",J54="DAUPHIN",K54="MILT_DAUPH"),I54*Parametre!$E$11,IF(AND($M$9-A54=1,F54-A54=2,C54="VD",J54="DAUPHIN",K54="MILT_DAUPH"),I54*Parametre!$F$11,IF(AND($M$9=A54,F54-A54&lt;=2,C54="VD",J54="LEGER",K54="MILIT_LH"),I54*Parametre!$E$13,"")))))))))))</f>
        <v/>
      </c>
      <c r="X54" s="34"/>
      <c r="Y54" s="31" t="str">
        <f t="shared" si="32"/>
        <v/>
      </c>
      <c r="Z54" s="32" t="str">
        <f t="shared" si="33"/>
        <v/>
      </c>
      <c r="AA54" s="32" t="str">
        <f>IF(AND($M$9=A54,F54-A54&lt;=2,C54="VD",J54="DAUPHIN",K54=""),I54*Parametre!$E$7,IF(AND($M$9-A54=1,F54-A54=2,C54="VD",J54="DAUPHIN",K54=""),I54*Parametre!$F$7,IF(AND($M$9=A54,F54-A54&lt;=2,J54="DAUPHIN",OR(C54="F",C54="AF"),K54=""),I54*Parametre!$E$8,IF(AND($M$9-A54=1,F54-A54=2,J54="DAUPHIN",OR(C54="F",C54="AF"),K54=""),I54*Parametre!$F$8,IF(AND($M$9=A54,F54-A54&lt;=2,C54="VD",J54="LEGER",K54=""),I54*Parametre!$E$9,IF(AND($M$9-A54=1,F54-A54=2,C54="VD",J54="LEGER",K54=""),I54*Parametre!$F$9,IF(AND($M$9=A54,F54-A54&lt;=2,J54="LEGER",OR(C54="F",C54="AF"),K54=""),I54*Parametre!$E$10,IF(AND($M$9-A54=1,F54-A54=2,J54="LEGER",OR(C54="F",C54="AF"),K54=""),I54*Parametre!$F$10,IF(AND($M$9=A54,F54-A54&lt;=2,C54="VD",J54="DAUPHIN",K54="MILT_DAUPH"),I54*Parametre!$E$11,IF(AND($M$9-A54=1,F54-A54=2,C54="VD",J54="DAUPHIN",K54="MILT_DAUPH"),I54*Parametre!$F$11,IF(AND($M$9=A54,F54-A54&lt;=2,C54="VD",J54="LEGER",K54="MILIT_LH"),I54*Parametre!$E$13,"")))))))))))</f>
        <v/>
      </c>
      <c r="AB54" s="34"/>
      <c r="AC54" s="31" t="str">
        <f t="shared" si="34"/>
        <v/>
      </c>
      <c r="AD54" s="32" t="str">
        <f t="shared" si="35"/>
        <v/>
      </c>
      <c r="AE54" s="32" t="str">
        <f>IF(AND($AC$9=A54,F54-A54&lt;=2,C54="VD",J54="DAUPHIN",K54=""),I54*Parametre!$E$7,IF(AND($AC$9-A54=1,F54-A54=2,C54="VD",J54="DAUPHIN",K54=""),I54*Parametre!$F$7,IF(AND($AC$9=A54,F54-A54&lt;=2,J54="DAUPHIN",OR(C54="F",C54="AF"),K54=""),I54*Parametre!$E$8,IF(AND($AC$9-A54=1,F54-A54=2,J54="DAUPHIN",OR(C54="F",C54="AF"),K54=""),I54*Parametre!$F$8,IF(AND($AC$9=A54,F54-A54&lt;=2,C54="VD",J54="LEGER",K54=""),I54*Parametre!$E$9,IF(AND($AC$9-A54=1,F54-A54=2,C54="VD",J54="LEGER",K54=""),I54*Parametre!$F$9,IF(AND($AC$9=A54,F54-A54&lt;=2,J54="LEGER",OR(C54="F",C54="AF"),K54=""),I54*Parametre!$E$10,IF(AND($AC$9-A54=1,F54-A54=2,J54="LEGER",OR(C54="F",C54="AF"),K54=""),I54*Parametre!$F$10,IF(AND($AC$9=A54,F54-A54&lt;=2,C54="VD",J54="DAUPHIN",K54="MILT_DAUPH"),I54*Parametre!$E$11,IF(AND($AC$9-A54=1,F54-A54=2,C54="VD",J54="DAUPHIN",K54="MILT_DAUPH"),I54*Parametre!$F$11,IF(AND($AC$9=A54,F54-A54&lt;=2,C54="VD",J54="LEGER",K54="MILIT_LH"),I54*Parametre!$E$13,"")))))))))))</f>
        <v/>
      </c>
      <c r="AF54" s="34"/>
      <c r="AG54" s="31" t="str">
        <f t="shared" si="36"/>
        <v/>
      </c>
      <c r="AH54" s="32" t="str">
        <f t="shared" si="37"/>
        <v/>
      </c>
      <c r="AI54" s="32" t="str">
        <f>IF(AND($AC$9=A54,F54-A54&lt;=2,C54="VD",J54="DAUPHIN",K54=""),I54*Parametre!$E$7,IF(AND($AC$9-A54=1,F54-A54=2,C54="VD",J54="DAUPHIN",K54=""),I54*Parametre!$F$7,IF(AND($AC$9=A54,F54-A54&lt;=2,J54="DAUPHIN",OR(C54="F",C54="AF"),K54=""),I54*Parametre!$E$8,IF(AND($AC$9-A54=1,F54-A54=2,J54="DAUPHIN",OR(C54="F",C54="AF"),K54=""),I54*Parametre!$F$8,IF(AND($AC$9=A54,F54-A54&lt;=2,C54="VD",J54="LEGER",K54=""),I54*Parametre!$E$9,IF(AND($AC$9-A54=1,F54-A54=2,C54="VD",J54="LEGER",K54=""),I54*Parametre!$F$9,IF(AND($AC$9=A54,F54-A54&lt;=2,J54="LEGER",OR(C54="F",C54="AF"),K54=""),I54*Parametre!$E$10,IF(AND($AC$9-A54=1,F54-A54=2,J54="LEGER",OR(C54="F",C54="AF"),K54=""),I54*Parametre!$F$10,IF(AND($AC$9=A54,F54-A54&lt;=2,C54="VD",J54="DAUPHIN",K54="MILT_DAUPH"),I54*Parametre!$E$11,IF(AND($AC$9-A54=1,F54-A54=2,C54="VD",J54="DAUPHIN",K54="MILT_DAUPH"),I54*Parametre!$F$11,IF(AND($AC$9=A54,F54-A54&lt;=2,C54="VD",J54="LEGER",K54="MILIT_LH"),I54*Parametre!$E$13,"")))))))))))</f>
        <v/>
      </c>
      <c r="AJ54" s="34"/>
      <c r="AK54" s="31" t="str">
        <f t="shared" si="38"/>
        <v/>
      </c>
      <c r="AL54" s="32" t="str">
        <f t="shared" si="39"/>
        <v/>
      </c>
      <c r="AM54" s="32" t="str">
        <f>IF(AND($AC$9=A54,F54-A54&lt;=2,C54="VD",J54="DAUPHIN",K54=""),I54*Parametre!$E$7,IF(AND($AC$9-A54=1,F54-A54=2,C54="VD",J54="DAUPHIN",K54=""),I54*Parametre!$F$7,IF(AND($AC$9=A54,F54-A54&lt;=2,J54="DAUPHIN",OR(C54="F",C54="AF"),K54=""),I54*Parametre!$E$8,IF(AND($AC$9-A54=1,F54-A54=2,J54="DAUPHIN",OR(C54="F",C54="AF"),K54=""),I54*Parametre!$F$8,IF(AND($AC$9=A54,F54-A54&lt;=2,C54="VD",J54="LEGER",K54=""),I54*Parametre!$E$9,IF(AND($AC$9-A54=1,F54-A54=2,C54="VD",J54="LEGER",K54=""),I54*Parametre!$F$9,IF(AND($AC$9=A54,F54-A54&lt;=2,J54="LEGER",OR(C54="F",C54="AF"),K54=""),I54*Parametre!$E$10,IF(AND($AC$9-A54=1,F54-A54=2,J54="LEGER",OR(C54="F",C54="AF"),K54=""),I54*Parametre!$F$10,IF(AND($AC$9=A54,F54-A54&lt;=2,C54="VD",J54="DAUPHIN",K54="MILT_DAUPH"),I54*Parametre!$E$11,IF(AND($AC$9-A54=1,F54-A54=2,C54="VD",J54="DAUPHIN",K54="MILT_DAUPH"),I54*Parametre!$F$11,IF(AND($AC$9=A54,F54-A54&lt;=2,C54="VD",J54="LEGER",K54="MILIT_LH"),I54*Parametre!$E$13,"")))))))))))</f>
        <v/>
      </c>
      <c r="AN54" s="34"/>
      <c r="AO54" s="31" t="str">
        <f t="shared" si="40"/>
        <v/>
      </c>
      <c r="AP54" s="32" t="str">
        <f t="shared" si="41"/>
        <v/>
      </c>
      <c r="AQ54" s="32" t="str">
        <f>IF(AND($AC$9=A54,F54-A54&lt;=2,C54="VD",J54="DAUPHIN",K54=""),I54*Parametre!$E$7,IF(AND($AC$9-A54=1,F54-A54=2,C54="VD",J54="DAUPHIN",K54=""),I54*Parametre!$F$7,IF(AND($AC$9=A54,F54-A54&lt;=2,J54="DAUPHIN",OR(C54="F",C54="AF"),K54=""),I54*Parametre!$E$8,IF(AND($AC$9-A54=1,F54-A54=2,J54="DAUPHIN",OR(C54="F",C54="AF"),K54=""),I54*Parametre!$F$8,IF(AND($AC$9=A54,F54-A54&lt;=2,C54="VD",J54="LEGER",K54=""),I54*Parametre!$E$9,IF(AND($AC$9-A54=1,F54-A54=2,C54="VD",J54="LEGER",K54=""),I54*Parametre!$F$9,IF(AND($AC$9=A54,F54-A54&lt;=2,J54="LEGER",OR(C54="F",C54="AF"),K54=""),I54*Parametre!$E$10,IF(AND($AC$9-A54=1,F54-A54=2,J54="LEGER",OR(C54="F",C54="AF"),K54=""),I54*Parametre!$F$10,IF(AND($AC$9=A54,F54-A54&lt;=2,C54="VD",J54="DAUPHIN",K54="MILT_DAUPH"),I54*Parametre!$E$11,IF(AND($AC$9-A54=1,F54-A54=2,C54="VD",J54="DAUPHIN",K54="MILT_DAUPH"),I54*Parametre!$F$11,IF(AND($AC$9=A54,F54-A54&lt;=2,C54="VD",J54="LEGER",K54="MILIT_LH"),I54*Parametre!$E$13,"")))))))))))</f>
        <v/>
      </c>
      <c r="AR54" s="34"/>
      <c r="AS54" s="31" t="str">
        <f t="shared" si="42"/>
        <v/>
      </c>
      <c r="AT54" s="32" t="str">
        <f t="shared" si="43"/>
        <v/>
      </c>
      <c r="AU54" s="32" t="str">
        <f>IF(AND($AS$9=A54,F54-A54&lt;=2,C54="VD",J54="DAUPHIN",K54=""),I54*Parametre!$E$7,IF(AND($AS$9-A54=1,F54-A54=2,C54="VD",J54="DAUPHIN",K54=""),I54*Parametre!$F$7,IF(AND($AS$9=A54,F54-A54&lt;=2,J54="DAUPHIN",OR(C54="F",C54="AF"),K54=""),I54*Parametre!$E$8,IF(AND($AS$9-A54=1,F54-A54=2,J54="DAUPHIN",OR(C54="F",C54="AF"),K54=""),I54*Parametre!$F$8,IF(AND($AS$9=A54,F54-A54&lt;=2,C54="VD",J54="LEGER",K54=""),I54*Parametre!$E$9,IF(AND($AS$9-A54=1,F54-A54=2,C54="VD",J54="LEGER",K54=""),I54*Parametre!$F$9,IF(AND($AS$9=A54,F54-A54&lt;=2,J54="LEGER",OR(C54="F",C54="AF"),K54=""),I54*Parametre!$E$10,IF(AND($AS$9-A54=1,F54-A54=2,J54="LEGER",OR(C54="F",C54="AF"),K54=""),I54*Parametre!$F$10,IF(AND($AS$9=A54,F54-A54&lt;=2,C54="VD",J54="DAUPHIN",K54="MILT_DAUPH"),I54*Parametre!$E$11,IF(AND($AS$9-A54=1,F54-A54=2,C54="VD",J54="DAUPHIN",K54="MILT_DAUPH"),I54*Parametre!$F$11,IF(AND($AS$9=A54,F54-A54&lt;=2,C54="VD",J54="LEGER",K54="MILIT_LH"),I54*Parametre!$E$13,"")))))))))))</f>
        <v/>
      </c>
      <c r="AV54" s="34"/>
      <c r="AW54" s="31" t="str">
        <f t="shared" si="44"/>
        <v/>
      </c>
      <c r="AX54" s="32" t="str">
        <f t="shared" si="45"/>
        <v/>
      </c>
      <c r="AY54" s="32" t="str">
        <f>IF(AND($AS$9=A54,F54-A54&lt;=2,C54="VD",J54="DAUPHIN",K54=""),I54*Parametre!$E$7,IF(AND($AS$9-A54=1,F54-A54=2,C54="VD",J54="DAUPHIN",K54=""),I54*Parametre!$F$7,IF(AND($AS$9=A54,F54-A54&lt;=2,J54="DAUPHIN",OR(C54="F",C54="AF"),K54=""),I54*Parametre!$E$8,IF(AND($AS$9-A54=1,F54-A54=2,J54="DAUPHIN",OR(C54="F",C54="AF"),K54=""),I54*Parametre!$F$8,IF(AND($AS$9=A54,F54-A54&lt;=2,C54="VD",J54="LEGER",K54=""),I54*Parametre!$E$9,IF(AND($AS$9-A54=1,F54-A54=2,C54="VD",J54="LEGER",K54=""),I54*Parametre!$F$9,IF(AND($AS$9=A54,F54-A54&lt;=2,J54="LEGER",OR(C54="F",C54="AF"),K54=""),I54*Parametre!$E$10,IF(AND($AS$9-A54=1,F54-A54=2,J54="LEGER",OR(C54="F",C54="AF"),K54=""),I54*Parametre!$F$10,IF(AND($AS$9=A54,F54-A54&lt;=2,C54="VD",J54="DAUPHIN",K54="MILT_DAUPH"),I54*Parametre!$E$11,IF(AND($AS$9-A54=1,F54-A54=2,C54="VD",J54="DAUPHIN",K54="MILT_DAUPH"),I54*Parametre!$F$11,IF(AND($AS$9=A54,F54-A54&lt;=2,C54="VD",J54="LEGER",K54="MILIT_LH"),I54*Parametre!$E$13,"")))))))))))</f>
        <v/>
      </c>
      <c r="AZ54" s="34"/>
      <c r="BA54" s="31" t="str">
        <f t="shared" si="46"/>
        <v/>
      </c>
      <c r="BB54" s="32" t="str">
        <f t="shared" si="47"/>
        <v/>
      </c>
      <c r="BC54" s="32" t="str">
        <f>IF(AND($AS$9=A54,F54-A54&lt;=2,C54="VD",J54="DAUPHIN",K54=""),I54*Parametre!$E$7,IF(AND($AS$9-A54=1,F54-A54=2,C54="VD",J54="DAUPHIN",K54=""),I54*Parametre!$F$7,IF(AND($AS$9=A54,F54-A54&lt;=2,J54="DAUPHIN",OR(C54="F",C54="AF"),K54=""),I54*Parametre!$E$8,IF(AND($AS$9-A54=1,F54-A54=2,J54="DAUPHIN",OR(C54="F",C54="AF"),K54=""),I54*Parametre!$F$8,IF(AND($AS$9=A54,F54-A54&lt;=2,C54="VD",J54="LEGER",K54=""),I54*Parametre!$E$9,IF(AND($AS$9-A54=1,F54-A54=2,C54="VD",J54="LEGER",K54=""),I54*Parametre!$F$9,IF(AND($AS$9=A54,F54-A54&lt;=2,J54="LEGER",OR(C54="F",C54="AF"),K54=""),I54*Parametre!$E$10,IF(AND($AS$9-A54=1,F54-A54=2,J54="LEGER",OR(C54="F",C54="AF"),K54=""),I54*Parametre!$F$10,IF(AND($AS$9=A54,F54-A54&lt;=2,C54="VD",J54="DAUPHIN",K54="MILT_DAUPH"),I54*Parametre!$E$11,IF(AND($AS$9-A54=1,F54-A54=2,C54="VD",J54="DAUPHIN",K54="MILT_DAUPH"),I54*Parametre!$F$11,IF(AND($AS$9=A54,F54-A54&lt;=2,C54="VD",J54="LEGER",K54="MILIT_LH"),I54*Parametre!$E$13,"")))))))))))</f>
        <v/>
      </c>
      <c r="BD54" s="34"/>
      <c r="BE54" s="31" t="str">
        <f t="shared" si="48"/>
        <v/>
      </c>
      <c r="BF54" s="32" t="str">
        <f t="shared" si="49"/>
        <v/>
      </c>
      <c r="BG54" s="32" t="str">
        <f>IF(AND($AS$9=A54,F54-A54&lt;=2,C54="VD",J54="DAUPHIN",K54=""),I54*Parametre!$E$7,IF(AND($AS$9-A54=1,F54-A54=2,C54="VD",J54="DAUPHIN",K54=""),I54*Parametre!$F$7,IF(AND($AS$9=A54,F54-A54&lt;=2,J54="DAUPHIN",OR(C54="F",C54="AF"),K54=""),I54*Parametre!$E$8,IF(AND($AS$9-A54=1,F54-A54=2,J54="DAUPHIN",OR(C54="F",C54="AF"),K54=""),I54*Parametre!$F$8,IF(AND($AS$9=A54,F54-A54&lt;=2,C54="VD",J54="LEGER",K54=""),I54*Parametre!$E$9,IF(AND($AS$9-A54=1,F54-A54=2,C54="VD",J54="LEGER",K54=""),I54*Parametre!$F$9,IF(AND($AS$9=A54,F54-A54&lt;=2,J54="LEGER",OR(C54="F",C54="AF"),K54=""),I54*Parametre!$E$10,IF(AND($AS$9-A54=1,F54-A54=2,J54="LEGER",OR(C54="F",C54="AF"),K54=""),I54*Parametre!$F$10,IF(AND($AS$9=A54,F54-A54&lt;=2,C54="VD",J54="DAUPHIN",K54="MILT_DAUPH"),I54*Parametre!$E$11,IF(AND($AS$9-A54=1,F54-A54=2,C54="VD",J54="DAUPHIN",K54="MILT_DAUPH"),I54*Parametre!$F$11,IF(AND($AS$9=A54,F54-A54&lt;=2,C54="VD",J54="LEGER",K54="MILIT_LH"),I54*Parametre!$E$13,"")))))))))))</f>
        <v/>
      </c>
      <c r="BH54" s="34"/>
      <c r="BK54" s="44"/>
      <c r="BL54" s="5"/>
      <c r="BM54" s="11"/>
      <c r="BN54" s="44"/>
      <c r="BO54" s="5"/>
      <c r="BP54" s="11"/>
      <c r="BQ54" s="44"/>
      <c r="BR54" s="5"/>
      <c r="BS54" s="11"/>
    </row>
    <row r="55" spans="1:71" x14ac:dyDescent="0.25">
      <c r="A55" s="5"/>
      <c r="B55" s="5"/>
      <c r="C55" s="5"/>
      <c r="D55" s="5"/>
      <c r="E55" s="54" t="s">
        <v>10</v>
      </c>
      <c r="F55" s="5"/>
      <c r="G55" s="5"/>
      <c r="H55" s="14"/>
      <c r="I55" s="13">
        <f t="shared" si="25"/>
        <v>0</v>
      </c>
      <c r="J55" s="13"/>
      <c r="K55" s="26"/>
      <c r="L55" s="4"/>
      <c r="M55" s="31" t="str">
        <f t="shared" si="26"/>
        <v/>
      </c>
      <c r="N55" s="32" t="str">
        <f t="shared" si="27"/>
        <v/>
      </c>
      <c r="O55" s="32" t="str">
        <f>IF(AND($M$9=A55,F55-A55&lt;=2,C55="VD",J55="DAUPHIN",K55=""),I55*Parametre!$E$7,IF(AND($M$9-A55=1,F55-A55=2,C55="VD",J55="DAUPHIN",K55=""),I55*Parametre!$F$7,IF(AND($M$9=A55,F55-A55&lt;=2,J55="DAUPHIN",OR(C55="F",C55="AF"),K55=""),I55*Parametre!$E$8,IF(AND($M$9-A55=1,F55-A55=2,J55="DAUPHIN",OR(C55="F",C55="AF"),K55=""),I55*Parametre!$F$8,IF(AND($M$9=A55,F55-A55&lt;=2,C55="VD",J55="LEGER",K55=""),I55*Parametre!$E$9,IF(AND($M$9-A55=1,F55-A55=2,C55="VD",J55="LEGER",K55=""),I55*Parametre!$F$9,IF(AND($M$9=A55,F55-A55&lt;=2,J55="LEGER",OR(C55="F",C55="AF"),K55=""),I55*Parametre!$E$10,IF(AND($M$9-A55=1,F55-A55=2,J55="LEGER",OR(C55="F",C55="AF"),K55=""),I55*Parametre!$F$10,IF(AND($M$9=A55,F55-A55&lt;=2,C55="VD",J55="DAUPHIN",K55="MILT_DAUPH"),I55*Parametre!$E$11,IF(AND($M$9-A55=1,F55-A55=2,C55="VD",J55="DAUPHIN",K55="MILT_DAUPH"),I55*Parametre!$F$11,IF(AND($M$9=A55,F55-A55&lt;=2,C55="VD",J55="LEGER",K55="MILIT_LH"),I55*Parametre!$E$13,"")))))))))))</f>
        <v/>
      </c>
      <c r="P55" s="34"/>
      <c r="Q55" s="31" t="str">
        <f t="shared" si="28"/>
        <v/>
      </c>
      <c r="R55" s="32" t="str">
        <f t="shared" si="29"/>
        <v/>
      </c>
      <c r="S55" s="32" t="str">
        <f>IF(AND($M$9=A55,F55-A55&lt;=2,C55="VD",J55="DAUPHIN",K55=""),I55*Parametre!$E$7,IF(AND($M$9-A55=1,F55-A55=2,C55="VD",J55="DAUPHIN",K55=""),I55*Parametre!$F$7,IF(AND($M$9=A55,F55-A55&lt;=2,J55="DAUPHIN",OR(C55="F",C55="AF"),K55=""),I55*Parametre!$E$8,IF(AND($M$9-A55=1,F55-A55=2,J55="DAUPHIN",OR(C55="F",C55="AF"),K55=""),I55*Parametre!$F$8,IF(AND($M$9=A55,F55-A55&lt;=2,C55="VD",J55="LEGER",K55=""),I55*Parametre!$E$9,IF(AND($M$9-A55=1,F55-A55=2,C55="VD",J55="LEGER",K55=""),I55*Parametre!$F$9,IF(AND($M$9=A55,F55-A55&lt;=2,J55="LEGER",OR(C55="F",C55="AF"),K55=""),I55*Parametre!$E$10,IF(AND($M$9-A55=1,F55-A55=2,J55="LEGER",OR(C55="F",C55="AF"),K55=""),I55*Parametre!$F$10,IF(AND($M$9=A55,F55-A55&lt;=2,C55="VD",J55="DAUPHIN",K55="MILT_DAUPH"),I55*Parametre!$E$11,IF(AND($M$9-A55=1,F55-A55=2,C55="VD",J55="DAUPHIN",K55="MILT_DAUPH"),I55*Parametre!$F$11,IF(AND($M$9=A55,F55-A55&lt;=2,C55="VD",J55="LEGER",K55="MILIT_LH"),I55*Parametre!$E$13,"")))))))))))</f>
        <v/>
      </c>
      <c r="T55" s="34"/>
      <c r="U55" s="31" t="str">
        <f t="shared" si="30"/>
        <v/>
      </c>
      <c r="V55" s="32" t="str">
        <f t="shared" si="31"/>
        <v/>
      </c>
      <c r="W55" s="32" t="str">
        <f>IF(AND($M$9=A55,F55-A55&lt;=2,C55="VD",J55="DAUPHIN",K55=""),I55*Parametre!$E$7,IF(AND($M$9-A55=1,F55-A55=2,C55="VD",J55="DAUPHIN",K55=""),I55*Parametre!$F$7,IF(AND($M$9=A55,F55-A55&lt;=2,J55="DAUPHIN",OR(C55="F",C55="AF"),K55=""),I55*Parametre!$E$8,IF(AND($M$9-A55=1,F55-A55=2,J55="DAUPHIN",OR(C55="F",C55="AF"),K55=""),I55*Parametre!$F$8,IF(AND($M$9=A55,F55-A55&lt;=2,C55="VD",J55="LEGER",K55=""),I55*Parametre!$E$9,IF(AND($M$9-A55=1,F55-A55=2,C55="VD",J55="LEGER",K55=""),I55*Parametre!$F$9,IF(AND($M$9=A55,F55-A55&lt;=2,J55="LEGER",OR(C55="F",C55="AF"),K55=""),I55*Parametre!$E$10,IF(AND($M$9-A55=1,F55-A55=2,J55="LEGER",OR(C55="F",C55="AF"),K55=""),I55*Parametre!$F$10,IF(AND($M$9=A55,F55-A55&lt;=2,C55="VD",J55="DAUPHIN",K55="MILT_DAUPH"),I55*Parametre!$E$11,IF(AND($M$9-A55=1,F55-A55=2,C55="VD",J55="DAUPHIN",K55="MILT_DAUPH"),I55*Parametre!$F$11,IF(AND($M$9=A55,F55-A55&lt;=2,C55="VD",J55="LEGER",K55="MILIT_LH"),I55*Parametre!$E$13,"")))))))))))</f>
        <v/>
      </c>
      <c r="X55" s="34"/>
      <c r="Y55" s="31" t="str">
        <f t="shared" si="32"/>
        <v/>
      </c>
      <c r="Z55" s="32" t="str">
        <f t="shared" si="33"/>
        <v/>
      </c>
      <c r="AA55" s="32" t="str">
        <f>IF(AND($M$9=A55,F55-A55&lt;=2,C55="VD",J55="DAUPHIN",K55=""),I55*Parametre!$E$7,IF(AND($M$9-A55=1,F55-A55=2,C55="VD",J55="DAUPHIN",K55=""),I55*Parametre!$F$7,IF(AND($M$9=A55,F55-A55&lt;=2,J55="DAUPHIN",OR(C55="F",C55="AF"),K55=""),I55*Parametre!$E$8,IF(AND($M$9-A55=1,F55-A55=2,J55="DAUPHIN",OR(C55="F",C55="AF"),K55=""),I55*Parametre!$F$8,IF(AND($M$9=A55,F55-A55&lt;=2,C55="VD",J55="LEGER",K55=""),I55*Parametre!$E$9,IF(AND($M$9-A55=1,F55-A55=2,C55="VD",J55="LEGER",K55=""),I55*Parametre!$F$9,IF(AND($M$9=A55,F55-A55&lt;=2,J55="LEGER",OR(C55="F",C55="AF"),K55=""),I55*Parametre!$E$10,IF(AND($M$9-A55=1,F55-A55=2,J55="LEGER",OR(C55="F",C55="AF"),K55=""),I55*Parametre!$F$10,IF(AND($M$9=A55,F55-A55&lt;=2,C55="VD",J55="DAUPHIN",K55="MILT_DAUPH"),I55*Parametre!$E$11,IF(AND($M$9-A55=1,F55-A55=2,C55="VD",J55="DAUPHIN",K55="MILT_DAUPH"),I55*Parametre!$F$11,IF(AND($M$9=A55,F55-A55&lt;=2,C55="VD",J55="LEGER",K55="MILIT_LH"),I55*Parametre!$E$13,"")))))))))))</f>
        <v/>
      </c>
      <c r="AB55" s="34"/>
      <c r="AC55" s="31" t="str">
        <f t="shared" si="34"/>
        <v/>
      </c>
      <c r="AD55" s="32" t="str">
        <f t="shared" si="35"/>
        <v/>
      </c>
      <c r="AE55" s="32" t="str">
        <f>IF(AND($AC$9=A55,F55-A55&lt;=2,C55="VD",J55="DAUPHIN",K55=""),I55*Parametre!$E$7,IF(AND($AC$9-A55=1,F55-A55=2,C55="VD",J55="DAUPHIN",K55=""),I55*Parametre!$F$7,IF(AND($AC$9=A55,F55-A55&lt;=2,J55="DAUPHIN",OR(C55="F",C55="AF"),K55=""),I55*Parametre!$E$8,IF(AND($AC$9-A55=1,F55-A55=2,J55="DAUPHIN",OR(C55="F",C55="AF"),K55=""),I55*Parametre!$F$8,IF(AND($AC$9=A55,F55-A55&lt;=2,C55="VD",J55="LEGER",K55=""),I55*Parametre!$E$9,IF(AND($AC$9-A55=1,F55-A55=2,C55="VD",J55="LEGER",K55=""),I55*Parametre!$F$9,IF(AND($AC$9=A55,F55-A55&lt;=2,J55="LEGER",OR(C55="F",C55="AF"),K55=""),I55*Parametre!$E$10,IF(AND($AC$9-A55=1,F55-A55=2,J55="LEGER",OR(C55="F",C55="AF"),K55=""),I55*Parametre!$F$10,IF(AND($AC$9=A55,F55-A55&lt;=2,C55="VD",J55="DAUPHIN",K55="MILT_DAUPH"),I55*Parametre!$E$11,IF(AND($AC$9-A55=1,F55-A55=2,C55="VD",J55="DAUPHIN",K55="MILT_DAUPH"),I55*Parametre!$F$11,IF(AND($AC$9=A55,F55-A55&lt;=2,C55="VD",J55="LEGER",K55="MILIT_LH"),I55*Parametre!$E$13,"")))))))))))</f>
        <v/>
      </c>
      <c r="AF55" s="34"/>
      <c r="AG55" s="31" t="str">
        <f t="shared" si="36"/>
        <v/>
      </c>
      <c r="AH55" s="32" t="str">
        <f t="shared" si="37"/>
        <v/>
      </c>
      <c r="AI55" s="32" t="str">
        <f>IF(AND($AC$9=A55,F55-A55&lt;=2,C55="VD",J55="DAUPHIN",K55=""),I55*Parametre!$E$7,IF(AND($AC$9-A55=1,F55-A55=2,C55="VD",J55="DAUPHIN",K55=""),I55*Parametre!$F$7,IF(AND($AC$9=A55,F55-A55&lt;=2,J55="DAUPHIN",OR(C55="F",C55="AF"),K55=""),I55*Parametre!$E$8,IF(AND($AC$9-A55=1,F55-A55=2,J55="DAUPHIN",OR(C55="F",C55="AF"),K55=""),I55*Parametre!$F$8,IF(AND($AC$9=A55,F55-A55&lt;=2,C55="VD",J55="LEGER",K55=""),I55*Parametre!$E$9,IF(AND($AC$9-A55=1,F55-A55=2,C55="VD",J55="LEGER",K55=""),I55*Parametre!$F$9,IF(AND($AC$9=A55,F55-A55&lt;=2,J55="LEGER",OR(C55="F",C55="AF"),K55=""),I55*Parametre!$E$10,IF(AND($AC$9-A55=1,F55-A55=2,J55="LEGER",OR(C55="F",C55="AF"),K55=""),I55*Parametre!$F$10,IF(AND($AC$9=A55,F55-A55&lt;=2,C55="VD",J55="DAUPHIN",K55="MILT_DAUPH"),I55*Parametre!$E$11,IF(AND($AC$9-A55=1,F55-A55=2,C55="VD",J55="DAUPHIN",K55="MILT_DAUPH"),I55*Parametre!$F$11,IF(AND($AC$9=A55,F55-A55&lt;=2,C55="VD",J55="LEGER",K55="MILIT_LH"),I55*Parametre!$E$13,"")))))))))))</f>
        <v/>
      </c>
      <c r="AJ55" s="34"/>
      <c r="AK55" s="31" t="str">
        <f t="shared" si="38"/>
        <v/>
      </c>
      <c r="AL55" s="32" t="str">
        <f t="shared" si="39"/>
        <v/>
      </c>
      <c r="AM55" s="32" t="str">
        <f>IF(AND($AC$9=A55,F55-A55&lt;=2,C55="VD",J55="DAUPHIN",K55=""),I55*Parametre!$E$7,IF(AND($AC$9-A55=1,F55-A55=2,C55="VD",J55="DAUPHIN",K55=""),I55*Parametre!$F$7,IF(AND($AC$9=A55,F55-A55&lt;=2,J55="DAUPHIN",OR(C55="F",C55="AF"),K55=""),I55*Parametre!$E$8,IF(AND($AC$9-A55=1,F55-A55=2,J55="DAUPHIN",OR(C55="F",C55="AF"),K55=""),I55*Parametre!$F$8,IF(AND($AC$9=A55,F55-A55&lt;=2,C55="VD",J55="LEGER",K55=""),I55*Parametre!$E$9,IF(AND($AC$9-A55=1,F55-A55=2,C55="VD",J55="LEGER",K55=""),I55*Parametre!$F$9,IF(AND($AC$9=A55,F55-A55&lt;=2,J55="LEGER",OR(C55="F",C55="AF"),K55=""),I55*Parametre!$E$10,IF(AND($AC$9-A55=1,F55-A55=2,J55="LEGER",OR(C55="F",C55="AF"),K55=""),I55*Parametre!$F$10,IF(AND($AC$9=A55,F55-A55&lt;=2,C55="VD",J55="DAUPHIN",K55="MILT_DAUPH"),I55*Parametre!$E$11,IF(AND($AC$9-A55=1,F55-A55=2,C55="VD",J55="DAUPHIN",K55="MILT_DAUPH"),I55*Parametre!$F$11,IF(AND($AC$9=A55,F55-A55&lt;=2,C55="VD",J55="LEGER",K55="MILIT_LH"),I55*Parametre!$E$13,"")))))))))))</f>
        <v/>
      </c>
      <c r="AN55" s="34"/>
      <c r="AO55" s="31" t="str">
        <f t="shared" si="40"/>
        <v/>
      </c>
      <c r="AP55" s="32" t="str">
        <f t="shared" si="41"/>
        <v/>
      </c>
      <c r="AQ55" s="32" t="str">
        <f>IF(AND($AC$9=A55,F55-A55&lt;=2,C55="VD",J55="DAUPHIN",K55=""),I55*Parametre!$E$7,IF(AND($AC$9-A55=1,F55-A55=2,C55="VD",J55="DAUPHIN",K55=""),I55*Parametre!$F$7,IF(AND($AC$9=A55,F55-A55&lt;=2,J55="DAUPHIN",OR(C55="F",C55="AF"),K55=""),I55*Parametre!$E$8,IF(AND($AC$9-A55=1,F55-A55=2,J55="DAUPHIN",OR(C55="F",C55="AF"),K55=""),I55*Parametre!$F$8,IF(AND($AC$9=A55,F55-A55&lt;=2,C55="VD",J55="LEGER",K55=""),I55*Parametre!$E$9,IF(AND($AC$9-A55=1,F55-A55=2,C55="VD",J55="LEGER",K55=""),I55*Parametre!$F$9,IF(AND($AC$9=A55,F55-A55&lt;=2,J55="LEGER",OR(C55="F",C55="AF"),K55=""),I55*Parametre!$E$10,IF(AND($AC$9-A55=1,F55-A55=2,J55="LEGER",OR(C55="F",C55="AF"),K55=""),I55*Parametre!$F$10,IF(AND($AC$9=A55,F55-A55&lt;=2,C55="VD",J55="DAUPHIN",K55="MILT_DAUPH"),I55*Parametre!$E$11,IF(AND($AC$9-A55=1,F55-A55=2,C55="VD",J55="DAUPHIN",K55="MILT_DAUPH"),I55*Parametre!$F$11,IF(AND($AC$9=A55,F55-A55&lt;=2,C55="VD",J55="LEGER",K55="MILIT_LH"),I55*Parametre!$E$13,"")))))))))))</f>
        <v/>
      </c>
      <c r="AR55" s="34"/>
      <c r="AS55" s="31" t="str">
        <f t="shared" si="42"/>
        <v/>
      </c>
      <c r="AT55" s="32" t="str">
        <f t="shared" si="43"/>
        <v/>
      </c>
      <c r="AU55" s="32" t="str">
        <f>IF(AND($AS$9=A55,F55-A55&lt;=2,C55="VD",J55="DAUPHIN",K55=""),I55*Parametre!$E$7,IF(AND($AS$9-A55=1,F55-A55=2,C55="VD",J55="DAUPHIN",K55=""),I55*Parametre!$F$7,IF(AND($AS$9=A55,F55-A55&lt;=2,J55="DAUPHIN",OR(C55="F",C55="AF"),K55=""),I55*Parametre!$E$8,IF(AND($AS$9-A55=1,F55-A55=2,J55="DAUPHIN",OR(C55="F",C55="AF"),K55=""),I55*Parametre!$F$8,IF(AND($AS$9=A55,F55-A55&lt;=2,C55="VD",J55="LEGER",K55=""),I55*Parametre!$E$9,IF(AND($AS$9-A55=1,F55-A55=2,C55="VD",J55="LEGER",K55=""),I55*Parametre!$F$9,IF(AND($AS$9=A55,F55-A55&lt;=2,J55="LEGER",OR(C55="F",C55="AF"),K55=""),I55*Parametre!$E$10,IF(AND($AS$9-A55=1,F55-A55=2,J55="LEGER",OR(C55="F",C55="AF"),K55=""),I55*Parametre!$F$10,IF(AND($AS$9=A55,F55-A55&lt;=2,C55="VD",J55="DAUPHIN",K55="MILT_DAUPH"),I55*Parametre!$E$11,IF(AND($AS$9-A55=1,F55-A55=2,C55="VD",J55="DAUPHIN",K55="MILT_DAUPH"),I55*Parametre!$F$11,IF(AND($AS$9=A55,F55-A55&lt;=2,C55="VD",J55="LEGER",K55="MILIT_LH"),I55*Parametre!$E$13,"")))))))))))</f>
        <v/>
      </c>
      <c r="AV55" s="34"/>
      <c r="AW55" s="31" t="str">
        <f t="shared" si="44"/>
        <v/>
      </c>
      <c r="AX55" s="32" t="str">
        <f t="shared" si="45"/>
        <v/>
      </c>
      <c r="AY55" s="32" t="str">
        <f>IF(AND($AS$9=A55,F55-A55&lt;=2,C55="VD",J55="DAUPHIN",K55=""),I55*Parametre!$E$7,IF(AND($AS$9-A55=1,F55-A55=2,C55="VD",J55="DAUPHIN",K55=""),I55*Parametre!$F$7,IF(AND($AS$9=A55,F55-A55&lt;=2,J55="DAUPHIN",OR(C55="F",C55="AF"),K55=""),I55*Parametre!$E$8,IF(AND($AS$9-A55=1,F55-A55=2,J55="DAUPHIN",OR(C55="F",C55="AF"),K55=""),I55*Parametre!$F$8,IF(AND($AS$9=A55,F55-A55&lt;=2,C55="VD",J55="LEGER",K55=""),I55*Parametre!$E$9,IF(AND($AS$9-A55=1,F55-A55=2,C55="VD",J55="LEGER",K55=""),I55*Parametre!$F$9,IF(AND($AS$9=A55,F55-A55&lt;=2,J55="LEGER",OR(C55="F",C55="AF"),K55=""),I55*Parametre!$E$10,IF(AND($AS$9-A55=1,F55-A55=2,J55="LEGER",OR(C55="F",C55="AF"),K55=""),I55*Parametre!$F$10,IF(AND($AS$9=A55,F55-A55&lt;=2,C55="VD",J55="DAUPHIN",K55="MILT_DAUPH"),I55*Parametre!$E$11,IF(AND($AS$9-A55=1,F55-A55=2,C55="VD",J55="DAUPHIN",K55="MILT_DAUPH"),I55*Parametre!$F$11,IF(AND($AS$9=A55,F55-A55&lt;=2,C55="VD",J55="LEGER",K55="MILIT_LH"),I55*Parametre!$E$13,"")))))))))))</f>
        <v/>
      </c>
      <c r="AZ55" s="34"/>
      <c r="BA55" s="31" t="str">
        <f t="shared" si="46"/>
        <v/>
      </c>
      <c r="BB55" s="32" t="str">
        <f t="shared" si="47"/>
        <v/>
      </c>
      <c r="BC55" s="32" t="str">
        <f>IF(AND($AS$9=A55,F55-A55&lt;=2,C55="VD",J55="DAUPHIN",K55=""),I55*Parametre!$E$7,IF(AND($AS$9-A55=1,F55-A55=2,C55="VD",J55="DAUPHIN",K55=""),I55*Parametre!$F$7,IF(AND($AS$9=A55,F55-A55&lt;=2,J55="DAUPHIN",OR(C55="F",C55="AF"),K55=""),I55*Parametre!$E$8,IF(AND($AS$9-A55=1,F55-A55=2,J55="DAUPHIN",OR(C55="F",C55="AF"),K55=""),I55*Parametre!$F$8,IF(AND($AS$9=A55,F55-A55&lt;=2,C55="VD",J55="LEGER",K55=""),I55*Parametre!$E$9,IF(AND($AS$9-A55=1,F55-A55=2,C55="VD",J55="LEGER",K55=""),I55*Parametre!$F$9,IF(AND($AS$9=A55,F55-A55&lt;=2,J55="LEGER",OR(C55="F",C55="AF"),K55=""),I55*Parametre!$E$10,IF(AND($AS$9-A55=1,F55-A55=2,J55="LEGER",OR(C55="F",C55="AF"),K55=""),I55*Parametre!$F$10,IF(AND($AS$9=A55,F55-A55&lt;=2,C55="VD",J55="DAUPHIN",K55="MILT_DAUPH"),I55*Parametre!$E$11,IF(AND($AS$9-A55=1,F55-A55=2,C55="VD",J55="DAUPHIN",K55="MILT_DAUPH"),I55*Parametre!$F$11,IF(AND($AS$9=A55,F55-A55&lt;=2,C55="VD",J55="LEGER",K55="MILIT_LH"),I55*Parametre!$E$13,"")))))))))))</f>
        <v/>
      </c>
      <c r="BD55" s="34"/>
      <c r="BE55" s="31" t="str">
        <f t="shared" si="48"/>
        <v/>
      </c>
      <c r="BF55" s="32" t="str">
        <f t="shared" si="49"/>
        <v/>
      </c>
      <c r="BG55" s="32" t="str">
        <f>IF(AND($AS$9=A55,F55-A55&lt;=2,C55="VD",J55="DAUPHIN",K55=""),I55*Parametre!$E$7,IF(AND($AS$9-A55=1,F55-A55=2,C55="VD",J55="DAUPHIN",K55=""),I55*Parametre!$F$7,IF(AND($AS$9=A55,F55-A55&lt;=2,J55="DAUPHIN",OR(C55="F",C55="AF"),K55=""),I55*Parametre!$E$8,IF(AND($AS$9-A55=1,F55-A55=2,J55="DAUPHIN",OR(C55="F",C55="AF"),K55=""),I55*Parametre!$F$8,IF(AND($AS$9=A55,F55-A55&lt;=2,C55="VD",J55="LEGER",K55=""),I55*Parametre!$E$9,IF(AND($AS$9-A55=1,F55-A55=2,C55="VD",J55="LEGER",K55=""),I55*Parametre!$F$9,IF(AND($AS$9=A55,F55-A55&lt;=2,J55="LEGER",OR(C55="F",C55="AF"),K55=""),I55*Parametre!$E$10,IF(AND($AS$9-A55=1,F55-A55=2,J55="LEGER",OR(C55="F",C55="AF"),K55=""),I55*Parametre!$F$10,IF(AND($AS$9=A55,F55-A55&lt;=2,C55="VD",J55="DAUPHIN",K55="MILT_DAUPH"),I55*Parametre!$E$11,IF(AND($AS$9-A55=1,F55-A55=2,C55="VD",J55="DAUPHIN",K55="MILT_DAUPH"),I55*Parametre!$F$11,IF(AND($AS$9=A55,F55-A55&lt;=2,C55="VD",J55="LEGER",K55="MILIT_LH"),I55*Parametre!$E$13,"")))))))))))</f>
        <v/>
      </c>
      <c r="BH55" s="34"/>
      <c r="BK55" s="44"/>
      <c r="BL55" s="5"/>
      <c r="BM55" s="11"/>
      <c r="BN55" s="44"/>
      <c r="BO55" s="5"/>
      <c r="BP55" s="11"/>
      <c r="BQ55" s="44"/>
      <c r="BR55" s="5"/>
      <c r="BS55" s="11"/>
    </row>
    <row r="56" spans="1:71" x14ac:dyDescent="0.25">
      <c r="A56" s="5"/>
      <c r="B56" s="5"/>
      <c r="C56" s="5"/>
      <c r="D56" s="5"/>
      <c r="E56" s="54" t="s">
        <v>10</v>
      </c>
      <c r="F56" s="5"/>
      <c r="G56" s="5"/>
      <c r="H56" s="14"/>
      <c r="I56" s="13">
        <f t="shared" si="25"/>
        <v>0</v>
      </c>
      <c r="J56" s="13"/>
      <c r="K56" s="26"/>
      <c r="L56" s="4"/>
      <c r="M56" s="31" t="str">
        <f t="shared" si="26"/>
        <v/>
      </c>
      <c r="N56" s="32" t="str">
        <f t="shared" si="27"/>
        <v/>
      </c>
      <c r="O56" s="32" t="str">
        <f>IF(AND($M$9=A56,F56-A56&lt;=2,C56="VD",J56="DAUPHIN",K56=""),I56*Parametre!$E$7,IF(AND($M$9-A56=1,F56-A56=2,C56="VD",J56="DAUPHIN",K56=""),I56*Parametre!$F$7,IF(AND($M$9=A56,F56-A56&lt;=2,J56="DAUPHIN",OR(C56="F",C56="AF"),K56=""),I56*Parametre!$E$8,IF(AND($M$9-A56=1,F56-A56=2,J56="DAUPHIN",OR(C56="F",C56="AF"),K56=""),I56*Parametre!$F$8,IF(AND($M$9=A56,F56-A56&lt;=2,C56="VD",J56="LEGER",K56=""),I56*Parametre!$E$9,IF(AND($M$9-A56=1,F56-A56=2,C56="VD",J56="LEGER",K56=""),I56*Parametre!$F$9,IF(AND($M$9=A56,F56-A56&lt;=2,J56="LEGER",OR(C56="F",C56="AF"),K56=""),I56*Parametre!$E$10,IF(AND($M$9-A56=1,F56-A56=2,J56="LEGER",OR(C56="F",C56="AF"),K56=""),I56*Parametre!$F$10,IF(AND($M$9=A56,F56-A56&lt;=2,C56="VD",J56="DAUPHIN",K56="MILT_DAUPH"),I56*Parametre!$E$11,IF(AND($M$9-A56=1,F56-A56=2,C56="VD",J56="DAUPHIN",K56="MILT_DAUPH"),I56*Parametre!$F$11,IF(AND($M$9=A56,F56-A56&lt;=2,C56="VD",J56="LEGER",K56="MILIT_LH"),I56*Parametre!$E$13,"")))))))))))</f>
        <v/>
      </c>
      <c r="P56" s="34"/>
      <c r="Q56" s="31" t="str">
        <f t="shared" si="28"/>
        <v/>
      </c>
      <c r="R56" s="32" t="str">
        <f t="shared" si="29"/>
        <v/>
      </c>
      <c r="S56" s="32" t="str">
        <f>IF(AND($M$9=A56,F56-A56&lt;=2,C56="VD",J56="DAUPHIN",K56=""),I56*Parametre!$E$7,IF(AND($M$9-A56=1,F56-A56=2,C56="VD",J56="DAUPHIN",K56=""),I56*Parametre!$F$7,IF(AND($M$9=A56,F56-A56&lt;=2,J56="DAUPHIN",OR(C56="F",C56="AF"),K56=""),I56*Parametre!$E$8,IF(AND($M$9-A56=1,F56-A56=2,J56="DAUPHIN",OR(C56="F",C56="AF"),K56=""),I56*Parametre!$F$8,IF(AND($M$9=A56,F56-A56&lt;=2,C56="VD",J56="LEGER",K56=""),I56*Parametre!$E$9,IF(AND($M$9-A56=1,F56-A56=2,C56="VD",J56="LEGER",K56=""),I56*Parametre!$F$9,IF(AND($M$9=A56,F56-A56&lt;=2,J56="LEGER",OR(C56="F",C56="AF"),K56=""),I56*Parametre!$E$10,IF(AND($M$9-A56=1,F56-A56=2,J56="LEGER",OR(C56="F",C56="AF"),K56=""),I56*Parametre!$F$10,IF(AND($M$9=A56,F56-A56&lt;=2,C56="VD",J56="DAUPHIN",K56="MILT_DAUPH"),I56*Parametre!$E$11,IF(AND($M$9-A56=1,F56-A56=2,C56="VD",J56="DAUPHIN",K56="MILT_DAUPH"),I56*Parametre!$F$11,IF(AND($M$9=A56,F56-A56&lt;=2,C56="VD",J56="LEGER",K56="MILIT_LH"),I56*Parametre!$E$13,"")))))))))))</f>
        <v/>
      </c>
      <c r="T56" s="34"/>
      <c r="U56" s="31" t="str">
        <f t="shared" si="30"/>
        <v/>
      </c>
      <c r="V56" s="32" t="str">
        <f t="shared" si="31"/>
        <v/>
      </c>
      <c r="W56" s="32" t="str">
        <f>IF(AND($M$9=A56,F56-A56&lt;=2,C56="VD",J56="DAUPHIN",K56=""),I56*Parametre!$E$7,IF(AND($M$9-A56=1,F56-A56=2,C56="VD",J56="DAUPHIN",K56=""),I56*Parametre!$F$7,IF(AND($M$9=A56,F56-A56&lt;=2,J56="DAUPHIN",OR(C56="F",C56="AF"),K56=""),I56*Parametre!$E$8,IF(AND($M$9-A56=1,F56-A56=2,J56="DAUPHIN",OR(C56="F",C56="AF"),K56=""),I56*Parametre!$F$8,IF(AND($M$9=A56,F56-A56&lt;=2,C56="VD",J56="LEGER",K56=""),I56*Parametre!$E$9,IF(AND($M$9-A56=1,F56-A56=2,C56="VD",J56="LEGER",K56=""),I56*Parametre!$F$9,IF(AND($M$9=A56,F56-A56&lt;=2,J56="LEGER",OR(C56="F",C56="AF"),K56=""),I56*Parametre!$E$10,IF(AND($M$9-A56=1,F56-A56=2,J56="LEGER",OR(C56="F",C56="AF"),K56=""),I56*Parametre!$F$10,IF(AND($M$9=A56,F56-A56&lt;=2,C56="VD",J56="DAUPHIN",K56="MILT_DAUPH"),I56*Parametre!$E$11,IF(AND($M$9-A56=1,F56-A56=2,C56="VD",J56="DAUPHIN",K56="MILT_DAUPH"),I56*Parametre!$F$11,IF(AND($M$9=A56,F56-A56&lt;=2,C56="VD",J56="LEGER",K56="MILIT_LH"),I56*Parametre!$E$13,"")))))))))))</f>
        <v/>
      </c>
      <c r="X56" s="34"/>
      <c r="Y56" s="31" t="str">
        <f t="shared" si="32"/>
        <v/>
      </c>
      <c r="Z56" s="32" t="str">
        <f t="shared" si="33"/>
        <v/>
      </c>
      <c r="AA56" s="32" t="str">
        <f>IF(AND($M$9=A56,F56-A56&lt;=2,C56="VD",J56="DAUPHIN",K56=""),I56*Parametre!$E$7,IF(AND($M$9-A56=1,F56-A56=2,C56="VD",J56="DAUPHIN",K56=""),I56*Parametre!$F$7,IF(AND($M$9=A56,F56-A56&lt;=2,J56="DAUPHIN",OR(C56="F",C56="AF"),K56=""),I56*Parametre!$E$8,IF(AND($M$9-A56=1,F56-A56=2,J56="DAUPHIN",OR(C56="F",C56="AF"),K56=""),I56*Parametre!$F$8,IF(AND($M$9=A56,F56-A56&lt;=2,C56="VD",J56="LEGER",K56=""),I56*Parametre!$E$9,IF(AND($M$9-A56=1,F56-A56=2,C56="VD",J56="LEGER",K56=""),I56*Parametre!$F$9,IF(AND($M$9=A56,F56-A56&lt;=2,J56="LEGER",OR(C56="F",C56="AF"),K56=""),I56*Parametre!$E$10,IF(AND($M$9-A56=1,F56-A56=2,J56="LEGER",OR(C56="F",C56="AF"),K56=""),I56*Parametre!$F$10,IF(AND($M$9=A56,F56-A56&lt;=2,C56="VD",J56="DAUPHIN",K56="MILT_DAUPH"),I56*Parametre!$E$11,IF(AND($M$9-A56=1,F56-A56=2,C56="VD",J56="DAUPHIN",K56="MILT_DAUPH"),I56*Parametre!$F$11,IF(AND($M$9=A56,F56-A56&lt;=2,C56="VD",J56="LEGER",K56="MILIT_LH"),I56*Parametre!$E$13,"")))))))))))</f>
        <v/>
      </c>
      <c r="AB56" s="34"/>
      <c r="AC56" s="31" t="str">
        <f t="shared" si="34"/>
        <v/>
      </c>
      <c r="AD56" s="32" t="str">
        <f t="shared" si="35"/>
        <v/>
      </c>
      <c r="AE56" s="32" t="str">
        <f>IF(AND($AC$9=A56,F56-A56&lt;=2,C56="VD",J56="DAUPHIN",K56=""),I56*Parametre!$E$7,IF(AND($AC$9-A56=1,F56-A56=2,C56="VD",J56="DAUPHIN",K56=""),I56*Parametre!$F$7,IF(AND($AC$9=A56,F56-A56&lt;=2,J56="DAUPHIN",OR(C56="F",C56="AF"),K56=""),I56*Parametre!$E$8,IF(AND($AC$9-A56=1,F56-A56=2,J56="DAUPHIN",OR(C56="F",C56="AF"),K56=""),I56*Parametre!$F$8,IF(AND($AC$9=A56,F56-A56&lt;=2,C56="VD",J56="LEGER",K56=""),I56*Parametre!$E$9,IF(AND($AC$9-A56=1,F56-A56=2,C56="VD",J56="LEGER",K56=""),I56*Parametre!$F$9,IF(AND($AC$9=A56,F56-A56&lt;=2,J56="LEGER",OR(C56="F",C56="AF"),K56=""),I56*Parametre!$E$10,IF(AND($AC$9-A56=1,F56-A56=2,J56="LEGER",OR(C56="F",C56="AF"),K56=""),I56*Parametre!$F$10,IF(AND($AC$9=A56,F56-A56&lt;=2,C56="VD",J56="DAUPHIN",K56="MILT_DAUPH"),I56*Parametre!$E$11,IF(AND($AC$9-A56=1,F56-A56=2,C56="VD",J56="DAUPHIN",K56="MILT_DAUPH"),I56*Parametre!$F$11,IF(AND($AC$9=A56,F56-A56&lt;=2,C56="VD",J56="LEGER",K56="MILIT_LH"),I56*Parametre!$E$13,"")))))))))))</f>
        <v/>
      </c>
      <c r="AF56" s="34"/>
      <c r="AG56" s="31" t="str">
        <f t="shared" si="36"/>
        <v/>
      </c>
      <c r="AH56" s="32" t="str">
        <f t="shared" si="37"/>
        <v/>
      </c>
      <c r="AI56" s="32" t="str">
        <f>IF(AND($AC$9=A56,F56-A56&lt;=2,C56="VD",J56="DAUPHIN",K56=""),I56*Parametre!$E$7,IF(AND($AC$9-A56=1,F56-A56=2,C56="VD",J56="DAUPHIN",K56=""),I56*Parametre!$F$7,IF(AND($AC$9=A56,F56-A56&lt;=2,J56="DAUPHIN",OR(C56="F",C56="AF"),K56=""),I56*Parametre!$E$8,IF(AND($AC$9-A56=1,F56-A56=2,J56="DAUPHIN",OR(C56="F",C56="AF"),K56=""),I56*Parametre!$F$8,IF(AND($AC$9=A56,F56-A56&lt;=2,C56="VD",J56="LEGER",K56=""),I56*Parametre!$E$9,IF(AND($AC$9-A56=1,F56-A56=2,C56="VD",J56="LEGER",K56=""),I56*Parametre!$F$9,IF(AND($AC$9=A56,F56-A56&lt;=2,J56="LEGER",OR(C56="F",C56="AF"),K56=""),I56*Parametre!$E$10,IF(AND($AC$9-A56=1,F56-A56=2,J56="LEGER",OR(C56="F",C56="AF"),K56=""),I56*Parametre!$F$10,IF(AND($AC$9=A56,F56-A56&lt;=2,C56="VD",J56="DAUPHIN",K56="MILT_DAUPH"),I56*Parametre!$E$11,IF(AND($AC$9-A56=1,F56-A56=2,C56="VD",J56="DAUPHIN",K56="MILT_DAUPH"),I56*Parametre!$F$11,IF(AND($AC$9=A56,F56-A56&lt;=2,C56="VD",J56="LEGER",K56="MILIT_LH"),I56*Parametre!$E$13,"")))))))))))</f>
        <v/>
      </c>
      <c r="AJ56" s="34"/>
      <c r="AK56" s="31" t="str">
        <f t="shared" si="38"/>
        <v/>
      </c>
      <c r="AL56" s="32" t="str">
        <f t="shared" si="39"/>
        <v/>
      </c>
      <c r="AM56" s="32" t="str">
        <f>IF(AND($AC$9=A56,F56-A56&lt;=2,C56="VD",J56="DAUPHIN",K56=""),I56*Parametre!$E$7,IF(AND($AC$9-A56=1,F56-A56=2,C56="VD",J56="DAUPHIN",K56=""),I56*Parametre!$F$7,IF(AND($AC$9=A56,F56-A56&lt;=2,J56="DAUPHIN",OR(C56="F",C56="AF"),K56=""),I56*Parametre!$E$8,IF(AND($AC$9-A56=1,F56-A56=2,J56="DAUPHIN",OR(C56="F",C56="AF"),K56=""),I56*Parametre!$F$8,IF(AND($AC$9=A56,F56-A56&lt;=2,C56="VD",J56="LEGER",K56=""),I56*Parametre!$E$9,IF(AND($AC$9-A56=1,F56-A56=2,C56="VD",J56="LEGER",K56=""),I56*Parametre!$F$9,IF(AND($AC$9=A56,F56-A56&lt;=2,J56="LEGER",OR(C56="F",C56="AF"),K56=""),I56*Parametre!$E$10,IF(AND($AC$9-A56=1,F56-A56=2,J56="LEGER",OR(C56="F",C56="AF"),K56=""),I56*Parametre!$F$10,IF(AND($AC$9=A56,F56-A56&lt;=2,C56="VD",J56="DAUPHIN",K56="MILT_DAUPH"),I56*Parametre!$E$11,IF(AND($AC$9-A56=1,F56-A56=2,C56="VD",J56="DAUPHIN",K56="MILT_DAUPH"),I56*Parametre!$F$11,IF(AND($AC$9=A56,F56-A56&lt;=2,C56="VD",J56="LEGER",K56="MILIT_LH"),I56*Parametre!$E$13,"")))))))))))</f>
        <v/>
      </c>
      <c r="AN56" s="34"/>
      <c r="AO56" s="31" t="str">
        <f t="shared" si="40"/>
        <v/>
      </c>
      <c r="AP56" s="32" t="str">
        <f t="shared" si="41"/>
        <v/>
      </c>
      <c r="AQ56" s="32" t="str">
        <f>IF(AND($AC$9=A56,F56-A56&lt;=2,C56="VD",J56="DAUPHIN",K56=""),I56*Parametre!$E$7,IF(AND($AC$9-A56=1,F56-A56=2,C56="VD",J56="DAUPHIN",K56=""),I56*Parametre!$F$7,IF(AND($AC$9=A56,F56-A56&lt;=2,J56="DAUPHIN",OR(C56="F",C56="AF"),K56=""),I56*Parametre!$E$8,IF(AND($AC$9-A56=1,F56-A56=2,J56="DAUPHIN",OR(C56="F",C56="AF"),K56=""),I56*Parametre!$F$8,IF(AND($AC$9=A56,F56-A56&lt;=2,C56="VD",J56="LEGER",K56=""),I56*Parametre!$E$9,IF(AND($AC$9-A56=1,F56-A56=2,C56="VD",J56="LEGER",K56=""),I56*Parametre!$F$9,IF(AND($AC$9=A56,F56-A56&lt;=2,J56="LEGER",OR(C56="F",C56="AF"),K56=""),I56*Parametre!$E$10,IF(AND($AC$9-A56=1,F56-A56=2,J56="LEGER",OR(C56="F",C56="AF"),K56=""),I56*Parametre!$F$10,IF(AND($AC$9=A56,F56-A56&lt;=2,C56="VD",J56="DAUPHIN",K56="MILT_DAUPH"),I56*Parametre!$E$11,IF(AND($AC$9-A56=1,F56-A56=2,C56="VD",J56="DAUPHIN",K56="MILT_DAUPH"),I56*Parametre!$F$11,IF(AND($AC$9=A56,F56-A56&lt;=2,C56="VD",J56="LEGER",K56="MILIT_LH"),I56*Parametre!$E$13,"")))))))))))</f>
        <v/>
      </c>
      <c r="AR56" s="34"/>
      <c r="AS56" s="31" t="str">
        <f t="shared" si="42"/>
        <v/>
      </c>
      <c r="AT56" s="32" t="str">
        <f t="shared" si="43"/>
        <v/>
      </c>
      <c r="AU56" s="32" t="str">
        <f>IF(AND($AS$9=A56,F56-A56&lt;=2,C56="VD",J56="DAUPHIN",K56=""),I56*Parametre!$E$7,IF(AND($AS$9-A56=1,F56-A56=2,C56="VD",J56="DAUPHIN",K56=""),I56*Parametre!$F$7,IF(AND($AS$9=A56,F56-A56&lt;=2,J56="DAUPHIN",OR(C56="F",C56="AF"),K56=""),I56*Parametre!$E$8,IF(AND($AS$9-A56=1,F56-A56=2,J56="DAUPHIN",OR(C56="F",C56="AF"),K56=""),I56*Parametre!$F$8,IF(AND($AS$9=A56,F56-A56&lt;=2,C56="VD",J56="LEGER",K56=""),I56*Parametre!$E$9,IF(AND($AS$9-A56=1,F56-A56=2,C56="VD",J56="LEGER",K56=""),I56*Parametre!$F$9,IF(AND($AS$9=A56,F56-A56&lt;=2,J56="LEGER",OR(C56="F",C56="AF"),K56=""),I56*Parametre!$E$10,IF(AND($AS$9-A56=1,F56-A56=2,J56="LEGER",OR(C56="F",C56="AF"),K56=""),I56*Parametre!$F$10,IF(AND($AS$9=A56,F56-A56&lt;=2,C56="VD",J56="DAUPHIN",K56="MILT_DAUPH"),I56*Parametre!$E$11,IF(AND($AS$9-A56=1,F56-A56=2,C56="VD",J56="DAUPHIN",K56="MILT_DAUPH"),I56*Parametre!$F$11,IF(AND($AS$9=A56,F56-A56&lt;=2,C56="VD",J56="LEGER",K56="MILIT_LH"),I56*Parametre!$E$13,"")))))))))))</f>
        <v/>
      </c>
      <c r="AV56" s="34"/>
      <c r="AW56" s="31" t="str">
        <f t="shared" si="44"/>
        <v/>
      </c>
      <c r="AX56" s="32" t="str">
        <f t="shared" si="45"/>
        <v/>
      </c>
      <c r="AY56" s="32" t="str">
        <f>IF(AND($AS$9=A56,F56-A56&lt;=2,C56="VD",J56="DAUPHIN",K56=""),I56*Parametre!$E$7,IF(AND($AS$9-A56=1,F56-A56=2,C56="VD",J56="DAUPHIN",K56=""),I56*Parametre!$F$7,IF(AND($AS$9=A56,F56-A56&lt;=2,J56="DAUPHIN",OR(C56="F",C56="AF"),K56=""),I56*Parametre!$E$8,IF(AND($AS$9-A56=1,F56-A56=2,J56="DAUPHIN",OR(C56="F",C56="AF"),K56=""),I56*Parametre!$F$8,IF(AND($AS$9=A56,F56-A56&lt;=2,C56="VD",J56="LEGER",K56=""),I56*Parametre!$E$9,IF(AND($AS$9-A56=1,F56-A56=2,C56="VD",J56="LEGER",K56=""),I56*Parametre!$F$9,IF(AND($AS$9=A56,F56-A56&lt;=2,J56="LEGER",OR(C56="F",C56="AF"),K56=""),I56*Parametre!$E$10,IF(AND($AS$9-A56=1,F56-A56=2,J56="LEGER",OR(C56="F",C56="AF"),K56=""),I56*Parametre!$F$10,IF(AND($AS$9=A56,F56-A56&lt;=2,C56="VD",J56="DAUPHIN",K56="MILT_DAUPH"),I56*Parametre!$E$11,IF(AND($AS$9-A56=1,F56-A56=2,C56="VD",J56="DAUPHIN",K56="MILT_DAUPH"),I56*Parametre!$F$11,IF(AND($AS$9=A56,F56-A56&lt;=2,C56="VD",J56="LEGER",K56="MILIT_LH"),I56*Parametre!$E$13,"")))))))))))</f>
        <v/>
      </c>
      <c r="AZ56" s="34"/>
      <c r="BA56" s="31" t="str">
        <f t="shared" si="46"/>
        <v/>
      </c>
      <c r="BB56" s="32" t="str">
        <f t="shared" si="47"/>
        <v/>
      </c>
      <c r="BC56" s="32" t="str">
        <f>IF(AND($AS$9=A56,F56-A56&lt;=2,C56="VD",J56="DAUPHIN",K56=""),I56*Parametre!$E$7,IF(AND($AS$9-A56=1,F56-A56=2,C56="VD",J56="DAUPHIN",K56=""),I56*Parametre!$F$7,IF(AND($AS$9=A56,F56-A56&lt;=2,J56="DAUPHIN",OR(C56="F",C56="AF"),K56=""),I56*Parametre!$E$8,IF(AND($AS$9-A56=1,F56-A56=2,J56="DAUPHIN",OR(C56="F",C56="AF"),K56=""),I56*Parametre!$F$8,IF(AND($AS$9=A56,F56-A56&lt;=2,C56="VD",J56="LEGER",K56=""),I56*Parametre!$E$9,IF(AND($AS$9-A56=1,F56-A56=2,C56="VD",J56="LEGER",K56=""),I56*Parametre!$F$9,IF(AND($AS$9=A56,F56-A56&lt;=2,J56="LEGER",OR(C56="F",C56="AF"),K56=""),I56*Parametre!$E$10,IF(AND($AS$9-A56=1,F56-A56=2,J56="LEGER",OR(C56="F",C56="AF"),K56=""),I56*Parametre!$F$10,IF(AND($AS$9=A56,F56-A56&lt;=2,C56="VD",J56="DAUPHIN",K56="MILT_DAUPH"),I56*Parametre!$E$11,IF(AND($AS$9-A56=1,F56-A56=2,C56="VD",J56="DAUPHIN",K56="MILT_DAUPH"),I56*Parametre!$F$11,IF(AND($AS$9=A56,F56-A56&lt;=2,C56="VD",J56="LEGER",K56="MILIT_LH"),I56*Parametre!$E$13,"")))))))))))</f>
        <v/>
      </c>
      <c r="BD56" s="34"/>
      <c r="BE56" s="31" t="str">
        <f t="shared" si="48"/>
        <v/>
      </c>
      <c r="BF56" s="32" t="str">
        <f t="shared" si="49"/>
        <v/>
      </c>
      <c r="BG56" s="32" t="str">
        <f>IF(AND($AS$9=A56,F56-A56&lt;=2,C56="VD",J56="DAUPHIN",K56=""),I56*Parametre!$E$7,IF(AND($AS$9-A56=1,F56-A56=2,C56="VD",J56="DAUPHIN",K56=""),I56*Parametre!$F$7,IF(AND($AS$9=A56,F56-A56&lt;=2,J56="DAUPHIN",OR(C56="F",C56="AF"),K56=""),I56*Parametre!$E$8,IF(AND($AS$9-A56=1,F56-A56=2,J56="DAUPHIN",OR(C56="F",C56="AF"),K56=""),I56*Parametre!$F$8,IF(AND($AS$9=A56,F56-A56&lt;=2,C56="VD",J56="LEGER",K56=""),I56*Parametre!$E$9,IF(AND($AS$9-A56=1,F56-A56=2,C56="VD",J56="LEGER",K56=""),I56*Parametre!$F$9,IF(AND($AS$9=A56,F56-A56&lt;=2,J56="LEGER",OR(C56="F",C56="AF"),K56=""),I56*Parametre!$E$10,IF(AND($AS$9-A56=1,F56-A56=2,J56="LEGER",OR(C56="F",C56="AF"),K56=""),I56*Parametre!$F$10,IF(AND($AS$9=A56,F56-A56&lt;=2,C56="VD",J56="DAUPHIN",K56="MILT_DAUPH"),I56*Parametre!$E$11,IF(AND($AS$9-A56=1,F56-A56=2,C56="VD",J56="DAUPHIN",K56="MILT_DAUPH"),I56*Parametre!$F$11,IF(AND($AS$9=A56,F56-A56&lt;=2,C56="VD",J56="LEGER",K56="MILIT_LH"),I56*Parametre!$E$13,"")))))))))))</f>
        <v/>
      </c>
      <c r="BH56" s="34"/>
      <c r="BK56" s="44"/>
      <c r="BL56" s="5"/>
      <c r="BM56" s="11"/>
      <c r="BN56" s="44"/>
      <c r="BO56" s="5"/>
      <c r="BP56" s="11"/>
      <c r="BQ56" s="44"/>
      <c r="BR56" s="5"/>
      <c r="BS56" s="11"/>
    </row>
    <row r="57" spans="1:71" x14ac:dyDescent="0.25">
      <c r="A57" s="5"/>
      <c r="B57" s="5"/>
      <c r="C57" s="5"/>
      <c r="D57" s="5"/>
      <c r="E57" s="54" t="s">
        <v>10</v>
      </c>
      <c r="F57" s="5"/>
      <c r="G57" s="5"/>
      <c r="H57" s="14"/>
      <c r="I57" s="13">
        <f t="shared" si="25"/>
        <v>0</v>
      </c>
      <c r="J57" s="13"/>
      <c r="K57" s="26"/>
      <c r="L57" s="4"/>
      <c r="M57" s="31" t="str">
        <f t="shared" si="26"/>
        <v/>
      </c>
      <c r="N57" s="32" t="str">
        <f t="shared" si="27"/>
        <v/>
      </c>
      <c r="O57" s="32" t="str">
        <f>IF(AND($M$9=A57,F57-A57&lt;=2,C57="VD",J57="DAUPHIN",K57=""),I57*Parametre!$E$7,IF(AND($M$9-A57=1,F57-A57=2,C57="VD",J57="DAUPHIN",K57=""),I57*Parametre!$F$7,IF(AND($M$9=A57,F57-A57&lt;=2,J57="DAUPHIN",OR(C57="F",C57="AF"),K57=""),I57*Parametre!$E$8,IF(AND($M$9-A57=1,F57-A57=2,J57="DAUPHIN",OR(C57="F",C57="AF"),K57=""),I57*Parametre!$F$8,IF(AND($M$9=A57,F57-A57&lt;=2,C57="VD",J57="LEGER",K57=""),I57*Parametre!$E$9,IF(AND($M$9-A57=1,F57-A57=2,C57="VD",J57="LEGER",K57=""),I57*Parametre!$F$9,IF(AND($M$9=A57,F57-A57&lt;=2,J57="LEGER",OR(C57="F",C57="AF"),K57=""),I57*Parametre!$E$10,IF(AND($M$9-A57=1,F57-A57=2,J57="LEGER",OR(C57="F",C57="AF"),K57=""),I57*Parametre!$F$10,IF(AND($M$9=A57,F57-A57&lt;=2,C57="VD",J57="DAUPHIN",K57="MILT_DAUPH"),I57*Parametre!$E$11,IF(AND($M$9-A57=1,F57-A57=2,C57="VD",J57="DAUPHIN",K57="MILT_DAUPH"),I57*Parametre!$F$11,IF(AND($M$9=A57,F57-A57&lt;=2,C57="VD",J57="LEGER",K57="MILIT_LH"),I57*Parametre!$E$13,"")))))))))))</f>
        <v/>
      </c>
      <c r="P57" s="34"/>
      <c r="Q57" s="31" t="str">
        <f t="shared" si="28"/>
        <v/>
      </c>
      <c r="R57" s="32" t="str">
        <f t="shared" si="29"/>
        <v/>
      </c>
      <c r="S57" s="32" t="str">
        <f>IF(AND($M$9=A57,F57-A57&lt;=2,C57="VD",J57="DAUPHIN",K57=""),I57*Parametre!$E$7,IF(AND($M$9-A57=1,F57-A57=2,C57="VD",J57="DAUPHIN",K57=""),I57*Parametre!$F$7,IF(AND($M$9=A57,F57-A57&lt;=2,J57="DAUPHIN",OR(C57="F",C57="AF"),K57=""),I57*Parametre!$E$8,IF(AND($M$9-A57=1,F57-A57=2,J57="DAUPHIN",OR(C57="F",C57="AF"),K57=""),I57*Parametre!$F$8,IF(AND($M$9=A57,F57-A57&lt;=2,C57="VD",J57="LEGER",K57=""),I57*Parametre!$E$9,IF(AND($M$9-A57=1,F57-A57=2,C57="VD",J57="LEGER",K57=""),I57*Parametre!$F$9,IF(AND($M$9=A57,F57-A57&lt;=2,J57="LEGER",OR(C57="F",C57="AF"),K57=""),I57*Parametre!$E$10,IF(AND($M$9-A57=1,F57-A57=2,J57="LEGER",OR(C57="F",C57="AF"),K57=""),I57*Parametre!$F$10,IF(AND($M$9=A57,F57-A57&lt;=2,C57="VD",J57="DAUPHIN",K57="MILT_DAUPH"),I57*Parametre!$E$11,IF(AND($M$9-A57=1,F57-A57=2,C57="VD",J57="DAUPHIN",K57="MILT_DAUPH"),I57*Parametre!$F$11,IF(AND($M$9=A57,F57-A57&lt;=2,C57="VD",J57="LEGER",K57="MILIT_LH"),I57*Parametre!$E$13,"")))))))))))</f>
        <v/>
      </c>
      <c r="T57" s="34"/>
      <c r="U57" s="31" t="str">
        <f t="shared" si="30"/>
        <v/>
      </c>
      <c r="V57" s="32" t="str">
        <f t="shared" si="31"/>
        <v/>
      </c>
      <c r="W57" s="32" t="str">
        <f>IF(AND($M$9=A57,F57-A57&lt;=2,C57="VD",J57="DAUPHIN",K57=""),I57*Parametre!$E$7,IF(AND($M$9-A57=1,F57-A57=2,C57="VD",J57="DAUPHIN",K57=""),I57*Parametre!$F$7,IF(AND($M$9=A57,F57-A57&lt;=2,J57="DAUPHIN",OR(C57="F",C57="AF"),K57=""),I57*Parametre!$E$8,IF(AND($M$9-A57=1,F57-A57=2,J57="DAUPHIN",OR(C57="F",C57="AF"),K57=""),I57*Parametre!$F$8,IF(AND($M$9=A57,F57-A57&lt;=2,C57="VD",J57="LEGER",K57=""),I57*Parametre!$E$9,IF(AND($M$9-A57=1,F57-A57=2,C57="VD",J57="LEGER",K57=""),I57*Parametre!$F$9,IF(AND($M$9=A57,F57-A57&lt;=2,J57="LEGER",OR(C57="F",C57="AF"),K57=""),I57*Parametre!$E$10,IF(AND($M$9-A57=1,F57-A57=2,J57="LEGER",OR(C57="F",C57="AF"),K57=""),I57*Parametre!$F$10,IF(AND($M$9=A57,F57-A57&lt;=2,C57="VD",J57="DAUPHIN",K57="MILT_DAUPH"),I57*Parametre!$E$11,IF(AND($M$9-A57=1,F57-A57=2,C57="VD",J57="DAUPHIN",K57="MILT_DAUPH"),I57*Parametre!$F$11,IF(AND($M$9=A57,F57-A57&lt;=2,C57="VD",J57="LEGER",K57="MILIT_LH"),I57*Parametre!$E$13,"")))))))))))</f>
        <v/>
      </c>
      <c r="X57" s="34"/>
      <c r="Y57" s="31" t="str">
        <f t="shared" si="32"/>
        <v/>
      </c>
      <c r="Z57" s="32" t="str">
        <f t="shared" si="33"/>
        <v/>
      </c>
      <c r="AA57" s="32" t="str">
        <f>IF(AND($M$9=A57,F57-A57&lt;=2,C57="VD",J57="DAUPHIN",K57=""),I57*Parametre!$E$7,IF(AND($M$9-A57=1,F57-A57=2,C57="VD",J57="DAUPHIN",K57=""),I57*Parametre!$F$7,IF(AND($M$9=A57,F57-A57&lt;=2,J57="DAUPHIN",OR(C57="F",C57="AF"),K57=""),I57*Parametre!$E$8,IF(AND($M$9-A57=1,F57-A57=2,J57="DAUPHIN",OR(C57="F",C57="AF"),K57=""),I57*Parametre!$F$8,IF(AND($M$9=A57,F57-A57&lt;=2,C57="VD",J57="LEGER",K57=""),I57*Parametre!$E$9,IF(AND($M$9-A57=1,F57-A57=2,C57="VD",J57="LEGER",K57=""),I57*Parametre!$F$9,IF(AND($M$9=A57,F57-A57&lt;=2,J57="LEGER",OR(C57="F",C57="AF"),K57=""),I57*Parametre!$E$10,IF(AND($M$9-A57=1,F57-A57=2,J57="LEGER",OR(C57="F",C57="AF"),K57=""),I57*Parametre!$F$10,IF(AND($M$9=A57,F57-A57&lt;=2,C57="VD",J57="DAUPHIN",K57="MILT_DAUPH"),I57*Parametre!$E$11,IF(AND($M$9-A57=1,F57-A57=2,C57="VD",J57="DAUPHIN",K57="MILT_DAUPH"),I57*Parametre!$F$11,IF(AND($M$9=A57,F57-A57&lt;=2,C57="VD",J57="LEGER",K57="MILIT_LH"),I57*Parametre!$E$13,"")))))))))))</f>
        <v/>
      </c>
      <c r="AB57" s="34"/>
      <c r="AC57" s="31" t="str">
        <f t="shared" si="34"/>
        <v/>
      </c>
      <c r="AD57" s="32" t="str">
        <f t="shared" si="35"/>
        <v/>
      </c>
      <c r="AE57" s="32" t="str">
        <f>IF(AND($AC$9=A57,F57-A57&lt;=2,C57="VD",J57="DAUPHIN",K57=""),I57*Parametre!$E$7,IF(AND($AC$9-A57=1,F57-A57=2,C57="VD",J57="DAUPHIN",K57=""),I57*Parametre!$F$7,IF(AND($AC$9=A57,F57-A57&lt;=2,J57="DAUPHIN",OR(C57="F",C57="AF"),K57=""),I57*Parametre!$E$8,IF(AND($AC$9-A57=1,F57-A57=2,J57="DAUPHIN",OR(C57="F",C57="AF"),K57=""),I57*Parametre!$F$8,IF(AND($AC$9=A57,F57-A57&lt;=2,C57="VD",J57="LEGER",K57=""),I57*Parametre!$E$9,IF(AND($AC$9-A57=1,F57-A57=2,C57="VD",J57="LEGER",K57=""),I57*Parametre!$F$9,IF(AND($AC$9=A57,F57-A57&lt;=2,J57="LEGER",OR(C57="F",C57="AF"),K57=""),I57*Parametre!$E$10,IF(AND($AC$9-A57=1,F57-A57=2,J57="LEGER",OR(C57="F",C57="AF"),K57=""),I57*Parametre!$F$10,IF(AND($AC$9=A57,F57-A57&lt;=2,C57="VD",J57="DAUPHIN",K57="MILT_DAUPH"),I57*Parametre!$E$11,IF(AND($AC$9-A57=1,F57-A57=2,C57="VD",J57="DAUPHIN",K57="MILT_DAUPH"),I57*Parametre!$F$11,IF(AND($AC$9=A57,F57-A57&lt;=2,C57="VD",J57="LEGER",K57="MILIT_LH"),I57*Parametre!$E$13,"")))))))))))</f>
        <v/>
      </c>
      <c r="AF57" s="34"/>
      <c r="AG57" s="31" t="str">
        <f t="shared" si="36"/>
        <v/>
      </c>
      <c r="AH57" s="32" t="str">
        <f t="shared" si="37"/>
        <v/>
      </c>
      <c r="AI57" s="32" t="str">
        <f>IF(AND($AC$9=A57,F57-A57&lt;=2,C57="VD",J57="DAUPHIN",K57=""),I57*Parametre!$E$7,IF(AND($AC$9-A57=1,F57-A57=2,C57="VD",J57="DAUPHIN",K57=""),I57*Parametre!$F$7,IF(AND($AC$9=A57,F57-A57&lt;=2,J57="DAUPHIN",OR(C57="F",C57="AF"),K57=""),I57*Parametre!$E$8,IF(AND($AC$9-A57=1,F57-A57=2,J57="DAUPHIN",OR(C57="F",C57="AF"),K57=""),I57*Parametre!$F$8,IF(AND($AC$9=A57,F57-A57&lt;=2,C57="VD",J57="LEGER",K57=""),I57*Parametre!$E$9,IF(AND($AC$9-A57=1,F57-A57=2,C57="VD",J57="LEGER",K57=""),I57*Parametre!$F$9,IF(AND($AC$9=A57,F57-A57&lt;=2,J57="LEGER",OR(C57="F",C57="AF"),K57=""),I57*Parametre!$E$10,IF(AND($AC$9-A57=1,F57-A57=2,J57="LEGER",OR(C57="F",C57="AF"),K57=""),I57*Parametre!$F$10,IF(AND($AC$9=A57,F57-A57&lt;=2,C57="VD",J57="DAUPHIN",K57="MILT_DAUPH"),I57*Parametre!$E$11,IF(AND($AC$9-A57=1,F57-A57=2,C57="VD",J57="DAUPHIN",K57="MILT_DAUPH"),I57*Parametre!$F$11,IF(AND($AC$9=A57,F57-A57&lt;=2,C57="VD",J57="LEGER",K57="MILIT_LH"),I57*Parametre!$E$13,"")))))))))))</f>
        <v/>
      </c>
      <c r="AJ57" s="34"/>
      <c r="AK57" s="31" t="str">
        <f t="shared" si="38"/>
        <v/>
      </c>
      <c r="AL57" s="32" t="str">
        <f t="shared" si="39"/>
        <v/>
      </c>
      <c r="AM57" s="32" t="str">
        <f>IF(AND($AC$9=A57,F57-A57&lt;=2,C57="VD",J57="DAUPHIN",K57=""),I57*Parametre!$E$7,IF(AND($AC$9-A57=1,F57-A57=2,C57="VD",J57="DAUPHIN",K57=""),I57*Parametre!$F$7,IF(AND($AC$9=A57,F57-A57&lt;=2,J57="DAUPHIN",OR(C57="F",C57="AF"),K57=""),I57*Parametre!$E$8,IF(AND($AC$9-A57=1,F57-A57=2,J57="DAUPHIN",OR(C57="F",C57="AF"),K57=""),I57*Parametre!$F$8,IF(AND($AC$9=A57,F57-A57&lt;=2,C57="VD",J57="LEGER",K57=""),I57*Parametre!$E$9,IF(AND($AC$9-A57=1,F57-A57=2,C57="VD",J57="LEGER",K57=""),I57*Parametre!$F$9,IF(AND($AC$9=A57,F57-A57&lt;=2,J57="LEGER",OR(C57="F",C57="AF"),K57=""),I57*Parametre!$E$10,IF(AND($AC$9-A57=1,F57-A57=2,J57="LEGER",OR(C57="F",C57="AF"),K57=""),I57*Parametre!$F$10,IF(AND($AC$9=A57,F57-A57&lt;=2,C57="VD",J57="DAUPHIN",K57="MILT_DAUPH"),I57*Parametre!$E$11,IF(AND($AC$9-A57=1,F57-A57=2,C57="VD",J57="DAUPHIN",K57="MILT_DAUPH"),I57*Parametre!$F$11,IF(AND($AC$9=A57,F57-A57&lt;=2,C57="VD",J57="LEGER",K57="MILIT_LH"),I57*Parametre!$E$13,"")))))))))))</f>
        <v/>
      </c>
      <c r="AN57" s="34"/>
      <c r="AO57" s="31" t="str">
        <f t="shared" si="40"/>
        <v/>
      </c>
      <c r="AP57" s="32" t="str">
        <f t="shared" si="41"/>
        <v/>
      </c>
      <c r="AQ57" s="32" t="str">
        <f>IF(AND($AC$9=A57,F57-A57&lt;=2,C57="VD",J57="DAUPHIN",K57=""),I57*Parametre!$E$7,IF(AND($AC$9-A57=1,F57-A57=2,C57="VD",J57="DAUPHIN",K57=""),I57*Parametre!$F$7,IF(AND($AC$9=A57,F57-A57&lt;=2,J57="DAUPHIN",OR(C57="F",C57="AF"),K57=""),I57*Parametre!$E$8,IF(AND($AC$9-A57=1,F57-A57=2,J57="DAUPHIN",OR(C57="F",C57="AF"),K57=""),I57*Parametre!$F$8,IF(AND($AC$9=A57,F57-A57&lt;=2,C57="VD",J57="LEGER",K57=""),I57*Parametre!$E$9,IF(AND($AC$9-A57=1,F57-A57=2,C57="VD",J57="LEGER",K57=""),I57*Parametre!$F$9,IF(AND($AC$9=A57,F57-A57&lt;=2,J57="LEGER",OR(C57="F",C57="AF"),K57=""),I57*Parametre!$E$10,IF(AND($AC$9-A57=1,F57-A57=2,J57="LEGER",OR(C57="F",C57="AF"),K57=""),I57*Parametre!$F$10,IF(AND($AC$9=A57,F57-A57&lt;=2,C57="VD",J57="DAUPHIN",K57="MILT_DAUPH"),I57*Parametre!$E$11,IF(AND($AC$9-A57=1,F57-A57=2,C57="VD",J57="DAUPHIN",K57="MILT_DAUPH"),I57*Parametre!$F$11,IF(AND($AC$9=A57,F57-A57&lt;=2,C57="VD",J57="LEGER",K57="MILIT_LH"),I57*Parametre!$E$13,"")))))))))))</f>
        <v/>
      </c>
      <c r="AR57" s="34"/>
      <c r="AS57" s="31" t="str">
        <f t="shared" si="42"/>
        <v/>
      </c>
      <c r="AT57" s="32" t="str">
        <f t="shared" si="43"/>
        <v/>
      </c>
      <c r="AU57" s="32" t="str">
        <f>IF(AND($AS$9=A57,F57-A57&lt;=2,C57="VD",J57="DAUPHIN",K57=""),I57*Parametre!$E$7,IF(AND($AS$9-A57=1,F57-A57=2,C57="VD",J57="DAUPHIN",K57=""),I57*Parametre!$F$7,IF(AND($AS$9=A57,F57-A57&lt;=2,J57="DAUPHIN",OR(C57="F",C57="AF"),K57=""),I57*Parametre!$E$8,IF(AND($AS$9-A57=1,F57-A57=2,J57="DAUPHIN",OR(C57="F",C57="AF"),K57=""),I57*Parametre!$F$8,IF(AND($AS$9=A57,F57-A57&lt;=2,C57="VD",J57="LEGER",K57=""),I57*Parametre!$E$9,IF(AND($AS$9-A57=1,F57-A57=2,C57="VD",J57="LEGER",K57=""),I57*Parametre!$F$9,IF(AND($AS$9=A57,F57-A57&lt;=2,J57="LEGER",OR(C57="F",C57="AF"),K57=""),I57*Parametre!$E$10,IF(AND($AS$9-A57=1,F57-A57=2,J57="LEGER",OR(C57="F",C57="AF"),K57=""),I57*Parametre!$F$10,IF(AND($AS$9=A57,F57-A57&lt;=2,C57="VD",J57="DAUPHIN",K57="MILT_DAUPH"),I57*Parametre!$E$11,IF(AND($AS$9-A57=1,F57-A57=2,C57="VD",J57="DAUPHIN",K57="MILT_DAUPH"),I57*Parametre!$F$11,IF(AND($AS$9=A57,F57-A57&lt;=2,C57="VD",J57="LEGER",K57="MILIT_LH"),I57*Parametre!$E$13,"")))))))))))</f>
        <v/>
      </c>
      <c r="AV57" s="34"/>
      <c r="AW57" s="31" t="str">
        <f t="shared" si="44"/>
        <v/>
      </c>
      <c r="AX57" s="32" t="str">
        <f t="shared" si="45"/>
        <v/>
      </c>
      <c r="AY57" s="32" t="str">
        <f>IF(AND($AS$9=A57,F57-A57&lt;=2,C57="VD",J57="DAUPHIN",K57=""),I57*Parametre!$E$7,IF(AND($AS$9-A57=1,F57-A57=2,C57="VD",J57="DAUPHIN",K57=""),I57*Parametre!$F$7,IF(AND($AS$9=A57,F57-A57&lt;=2,J57="DAUPHIN",OR(C57="F",C57="AF"),K57=""),I57*Parametre!$E$8,IF(AND($AS$9-A57=1,F57-A57=2,J57="DAUPHIN",OR(C57="F",C57="AF"),K57=""),I57*Parametre!$F$8,IF(AND($AS$9=A57,F57-A57&lt;=2,C57="VD",J57="LEGER",K57=""),I57*Parametre!$E$9,IF(AND($AS$9-A57=1,F57-A57=2,C57="VD",J57="LEGER",K57=""),I57*Parametre!$F$9,IF(AND($AS$9=A57,F57-A57&lt;=2,J57="LEGER",OR(C57="F",C57="AF"),K57=""),I57*Parametre!$E$10,IF(AND($AS$9-A57=1,F57-A57=2,J57="LEGER",OR(C57="F",C57="AF"),K57=""),I57*Parametre!$F$10,IF(AND($AS$9=A57,F57-A57&lt;=2,C57="VD",J57="DAUPHIN",K57="MILT_DAUPH"),I57*Parametre!$E$11,IF(AND($AS$9-A57=1,F57-A57=2,C57="VD",J57="DAUPHIN",K57="MILT_DAUPH"),I57*Parametre!$F$11,IF(AND($AS$9=A57,F57-A57&lt;=2,C57="VD",J57="LEGER",K57="MILIT_LH"),I57*Parametre!$E$13,"")))))))))))</f>
        <v/>
      </c>
      <c r="AZ57" s="34"/>
      <c r="BA57" s="31" t="str">
        <f t="shared" si="46"/>
        <v/>
      </c>
      <c r="BB57" s="32" t="str">
        <f t="shared" si="47"/>
        <v/>
      </c>
      <c r="BC57" s="32" t="str">
        <f>IF(AND($AS$9=A57,F57-A57&lt;=2,C57="VD",J57="DAUPHIN",K57=""),I57*Parametre!$E$7,IF(AND($AS$9-A57=1,F57-A57=2,C57="VD",J57="DAUPHIN",K57=""),I57*Parametre!$F$7,IF(AND($AS$9=A57,F57-A57&lt;=2,J57="DAUPHIN",OR(C57="F",C57="AF"),K57=""),I57*Parametre!$E$8,IF(AND($AS$9-A57=1,F57-A57=2,J57="DAUPHIN",OR(C57="F",C57="AF"),K57=""),I57*Parametre!$F$8,IF(AND($AS$9=A57,F57-A57&lt;=2,C57="VD",J57="LEGER",K57=""),I57*Parametre!$E$9,IF(AND($AS$9-A57=1,F57-A57=2,C57="VD",J57="LEGER",K57=""),I57*Parametre!$F$9,IF(AND($AS$9=A57,F57-A57&lt;=2,J57="LEGER",OR(C57="F",C57="AF"),K57=""),I57*Parametre!$E$10,IF(AND($AS$9-A57=1,F57-A57=2,J57="LEGER",OR(C57="F",C57="AF"),K57=""),I57*Parametre!$F$10,IF(AND($AS$9=A57,F57-A57&lt;=2,C57="VD",J57="DAUPHIN",K57="MILT_DAUPH"),I57*Parametre!$E$11,IF(AND($AS$9-A57=1,F57-A57=2,C57="VD",J57="DAUPHIN",K57="MILT_DAUPH"),I57*Parametre!$F$11,IF(AND($AS$9=A57,F57-A57&lt;=2,C57="VD",J57="LEGER",K57="MILIT_LH"),I57*Parametre!$E$13,"")))))))))))</f>
        <v/>
      </c>
      <c r="BD57" s="34"/>
      <c r="BE57" s="31" t="str">
        <f t="shared" si="48"/>
        <v/>
      </c>
      <c r="BF57" s="32" t="str">
        <f t="shared" si="49"/>
        <v/>
      </c>
      <c r="BG57" s="32" t="str">
        <f>IF(AND($AS$9=A57,F57-A57&lt;=2,C57="VD",J57="DAUPHIN",K57=""),I57*Parametre!$E$7,IF(AND($AS$9-A57=1,F57-A57=2,C57="VD",J57="DAUPHIN",K57=""),I57*Parametre!$F$7,IF(AND($AS$9=A57,F57-A57&lt;=2,J57="DAUPHIN",OR(C57="F",C57="AF"),K57=""),I57*Parametre!$E$8,IF(AND($AS$9-A57=1,F57-A57=2,J57="DAUPHIN",OR(C57="F",C57="AF"),K57=""),I57*Parametre!$F$8,IF(AND($AS$9=A57,F57-A57&lt;=2,C57="VD",J57="LEGER",K57=""),I57*Parametre!$E$9,IF(AND($AS$9-A57=1,F57-A57=2,C57="VD",J57="LEGER",K57=""),I57*Parametre!$F$9,IF(AND($AS$9=A57,F57-A57&lt;=2,J57="LEGER",OR(C57="F",C57="AF"),K57=""),I57*Parametre!$E$10,IF(AND($AS$9-A57=1,F57-A57=2,J57="LEGER",OR(C57="F",C57="AF"),K57=""),I57*Parametre!$F$10,IF(AND($AS$9=A57,F57-A57&lt;=2,C57="VD",J57="DAUPHIN",K57="MILT_DAUPH"),I57*Parametre!$E$11,IF(AND($AS$9-A57=1,F57-A57=2,C57="VD",J57="DAUPHIN",K57="MILT_DAUPH"),I57*Parametre!$F$11,IF(AND($AS$9=A57,F57-A57&lt;=2,C57="VD",J57="LEGER",K57="MILIT_LH"),I57*Parametre!$E$13,"")))))))))))</f>
        <v/>
      </c>
      <c r="BH57" s="34"/>
      <c r="BK57" s="44"/>
      <c r="BL57" s="5"/>
      <c r="BM57" s="11"/>
      <c r="BN57" s="44"/>
      <c r="BO57" s="5"/>
      <c r="BP57" s="11"/>
      <c r="BQ57" s="44"/>
      <c r="BR57" s="5"/>
      <c r="BS57" s="11"/>
    </row>
    <row r="58" spans="1:71" x14ac:dyDescent="0.25">
      <c r="A58" s="5"/>
      <c r="B58" s="5"/>
      <c r="C58" s="5"/>
      <c r="D58" s="5"/>
      <c r="E58" s="54" t="s">
        <v>10</v>
      </c>
      <c r="F58" s="5"/>
      <c r="G58" s="5"/>
      <c r="H58" s="14"/>
      <c r="I58" s="13">
        <f t="shared" si="25"/>
        <v>0</v>
      </c>
      <c r="J58" s="13"/>
      <c r="K58" s="26"/>
      <c r="L58" s="4"/>
      <c r="M58" s="31" t="str">
        <f t="shared" si="26"/>
        <v/>
      </c>
      <c r="N58" s="32" t="str">
        <f t="shared" si="27"/>
        <v/>
      </c>
      <c r="O58" s="32" t="str">
        <f>IF(AND($M$9=A58,F58-A58&lt;=2,C58="VD",J58="DAUPHIN",K58=""),I58*Parametre!$E$7,IF(AND($M$9-A58=1,F58-A58=2,C58="VD",J58="DAUPHIN",K58=""),I58*Parametre!$F$7,IF(AND($M$9=A58,F58-A58&lt;=2,J58="DAUPHIN",OR(C58="F",C58="AF"),K58=""),I58*Parametre!$E$8,IF(AND($M$9-A58=1,F58-A58=2,J58="DAUPHIN",OR(C58="F",C58="AF"),K58=""),I58*Parametre!$F$8,IF(AND($M$9=A58,F58-A58&lt;=2,C58="VD",J58="LEGER",K58=""),I58*Parametre!$E$9,IF(AND($M$9-A58=1,F58-A58=2,C58="VD",J58="LEGER",K58=""),I58*Parametre!$F$9,IF(AND($M$9=A58,F58-A58&lt;=2,J58="LEGER",OR(C58="F",C58="AF"),K58=""),I58*Parametre!$E$10,IF(AND($M$9-A58=1,F58-A58=2,J58="LEGER",OR(C58="F",C58="AF"),K58=""),I58*Parametre!$F$10,IF(AND($M$9=A58,F58-A58&lt;=2,C58="VD",J58="DAUPHIN",K58="MILT_DAUPH"),I58*Parametre!$E$11,IF(AND($M$9-A58=1,F58-A58=2,C58="VD",J58="DAUPHIN",K58="MILT_DAUPH"),I58*Parametre!$F$11,IF(AND($M$9=A58,F58-A58&lt;=2,C58="VD",J58="LEGER",K58="MILIT_LH"),I58*Parametre!$E$13,"")))))))))))</f>
        <v/>
      </c>
      <c r="P58" s="34"/>
      <c r="Q58" s="31" t="str">
        <f t="shared" si="28"/>
        <v/>
      </c>
      <c r="R58" s="32" t="str">
        <f t="shared" si="29"/>
        <v/>
      </c>
      <c r="S58" s="32" t="str">
        <f>IF(AND($M$9=A58,F58-A58&lt;=2,C58="VD",J58="DAUPHIN",K58=""),I58*Parametre!$E$7,IF(AND($M$9-A58=1,F58-A58=2,C58="VD",J58="DAUPHIN",K58=""),I58*Parametre!$F$7,IF(AND($M$9=A58,F58-A58&lt;=2,J58="DAUPHIN",OR(C58="F",C58="AF"),K58=""),I58*Parametre!$E$8,IF(AND($M$9-A58=1,F58-A58=2,J58="DAUPHIN",OR(C58="F",C58="AF"),K58=""),I58*Parametre!$F$8,IF(AND($M$9=A58,F58-A58&lt;=2,C58="VD",J58="LEGER",K58=""),I58*Parametre!$E$9,IF(AND($M$9-A58=1,F58-A58=2,C58="VD",J58="LEGER",K58=""),I58*Parametre!$F$9,IF(AND($M$9=A58,F58-A58&lt;=2,J58="LEGER",OR(C58="F",C58="AF"),K58=""),I58*Parametre!$E$10,IF(AND($M$9-A58=1,F58-A58=2,J58="LEGER",OR(C58="F",C58="AF"),K58=""),I58*Parametre!$F$10,IF(AND($M$9=A58,F58-A58&lt;=2,C58="VD",J58="DAUPHIN",K58="MILT_DAUPH"),I58*Parametre!$E$11,IF(AND($M$9-A58=1,F58-A58=2,C58="VD",J58="DAUPHIN",K58="MILT_DAUPH"),I58*Parametre!$F$11,IF(AND($M$9=A58,F58-A58&lt;=2,C58="VD",J58="LEGER",K58="MILIT_LH"),I58*Parametre!$E$13,"")))))))))))</f>
        <v/>
      </c>
      <c r="T58" s="34"/>
      <c r="U58" s="31" t="str">
        <f t="shared" si="30"/>
        <v/>
      </c>
      <c r="V58" s="32" t="str">
        <f t="shared" si="31"/>
        <v/>
      </c>
      <c r="W58" s="32" t="str">
        <f>IF(AND($M$9=A58,F58-A58&lt;=2,C58="VD",J58="DAUPHIN",K58=""),I58*Parametre!$E$7,IF(AND($M$9-A58=1,F58-A58=2,C58="VD",J58="DAUPHIN",K58=""),I58*Parametre!$F$7,IF(AND($M$9=A58,F58-A58&lt;=2,J58="DAUPHIN",OR(C58="F",C58="AF"),K58=""),I58*Parametre!$E$8,IF(AND($M$9-A58=1,F58-A58=2,J58="DAUPHIN",OR(C58="F",C58="AF"),K58=""),I58*Parametre!$F$8,IF(AND($M$9=A58,F58-A58&lt;=2,C58="VD",J58="LEGER",K58=""),I58*Parametre!$E$9,IF(AND($M$9-A58=1,F58-A58=2,C58="VD",J58="LEGER",K58=""),I58*Parametre!$F$9,IF(AND($M$9=A58,F58-A58&lt;=2,J58="LEGER",OR(C58="F",C58="AF"),K58=""),I58*Parametre!$E$10,IF(AND($M$9-A58=1,F58-A58=2,J58="LEGER",OR(C58="F",C58="AF"),K58=""),I58*Parametre!$F$10,IF(AND($M$9=A58,F58-A58&lt;=2,C58="VD",J58="DAUPHIN",K58="MILT_DAUPH"),I58*Parametre!$E$11,IF(AND($M$9-A58=1,F58-A58=2,C58="VD",J58="DAUPHIN",K58="MILT_DAUPH"),I58*Parametre!$F$11,IF(AND($M$9=A58,F58-A58&lt;=2,C58="VD",J58="LEGER",K58="MILIT_LH"),I58*Parametre!$E$13,"")))))))))))</f>
        <v/>
      </c>
      <c r="X58" s="34"/>
      <c r="Y58" s="31" t="str">
        <f t="shared" si="32"/>
        <v/>
      </c>
      <c r="Z58" s="32" t="str">
        <f t="shared" si="33"/>
        <v/>
      </c>
      <c r="AA58" s="32" t="str">
        <f>IF(AND($M$9=A58,F58-A58&lt;=2,C58="VD",J58="DAUPHIN",K58=""),I58*Parametre!$E$7,IF(AND($M$9-A58=1,F58-A58=2,C58="VD",J58="DAUPHIN",K58=""),I58*Parametre!$F$7,IF(AND($M$9=A58,F58-A58&lt;=2,J58="DAUPHIN",OR(C58="F",C58="AF"),K58=""),I58*Parametre!$E$8,IF(AND($M$9-A58=1,F58-A58=2,J58="DAUPHIN",OR(C58="F",C58="AF"),K58=""),I58*Parametre!$F$8,IF(AND($M$9=A58,F58-A58&lt;=2,C58="VD",J58="LEGER",K58=""),I58*Parametre!$E$9,IF(AND($M$9-A58=1,F58-A58=2,C58="VD",J58="LEGER",K58=""),I58*Parametre!$F$9,IF(AND($M$9=A58,F58-A58&lt;=2,J58="LEGER",OR(C58="F",C58="AF"),K58=""),I58*Parametre!$E$10,IF(AND($M$9-A58=1,F58-A58=2,J58="LEGER",OR(C58="F",C58="AF"),K58=""),I58*Parametre!$F$10,IF(AND($M$9=A58,F58-A58&lt;=2,C58="VD",J58="DAUPHIN",K58="MILT_DAUPH"),I58*Parametre!$E$11,IF(AND($M$9-A58=1,F58-A58=2,C58="VD",J58="DAUPHIN",K58="MILT_DAUPH"),I58*Parametre!$F$11,IF(AND($M$9=A58,F58-A58&lt;=2,C58="VD",J58="LEGER",K58="MILIT_LH"),I58*Parametre!$E$13,"")))))))))))</f>
        <v/>
      </c>
      <c r="AB58" s="34"/>
      <c r="AC58" s="31" t="str">
        <f t="shared" si="34"/>
        <v/>
      </c>
      <c r="AD58" s="32" t="str">
        <f t="shared" si="35"/>
        <v/>
      </c>
      <c r="AE58" s="32" t="str">
        <f>IF(AND($AC$9=A58,F58-A58&lt;=2,C58="VD",J58="DAUPHIN",K58=""),I58*Parametre!$E$7,IF(AND($AC$9-A58=1,F58-A58=2,C58="VD",J58="DAUPHIN",K58=""),I58*Parametre!$F$7,IF(AND($AC$9=A58,F58-A58&lt;=2,J58="DAUPHIN",OR(C58="F",C58="AF"),K58=""),I58*Parametre!$E$8,IF(AND($AC$9-A58=1,F58-A58=2,J58="DAUPHIN",OR(C58="F",C58="AF"),K58=""),I58*Parametre!$F$8,IF(AND($AC$9=A58,F58-A58&lt;=2,C58="VD",J58="LEGER",K58=""),I58*Parametre!$E$9,IF(AND($AC$9-A58=1,F58-A58=2,C58="VD",J58="LEGER",K58=""),I58*Parametre!$F$9,IF(AND($AC$9=A58,F58-A58&lt;=2,J58="LEGER",OR(C58="F",C58="AF"),K58=""),I58*Parametre!$E$10,IF(AND($AC$9-A58=1,F58-A58=2,J58="LEGER",OR(C58="F",C58="AF"),K58=""),I58*Parametre!$F$10,IF(AND($AC$9=A58,F58-A58&lt;=2,C58="VD",J58="DAUPHIN",K58="MILT_DAUPH"),I58*Parametre!$E$11,IF(AND($AC$9-A58=1,F58-A58=2,C58="VD",J58="DAUPHIN",K58="MILT_DAUPH"),I58*Parametre!$F$11,IF(AND($AC$9=A58,F58-A58&lt;=2,C58="VD",J58="LEGER",K58="MILIT_LH"),I58*Parametre!$E$13,"")))))))))))</f>
        <v/>
      </c>
      <c r="AF58" s="34"/>
      <c r="AG58" s="31" t="str">
        <f t="shared" si="36"/>
        <v/>
      </c>
      <c r="AH58" s="32" t="str">
        <f t="shared" si="37"/>
        <v/>
      </c>
      <c r="AI58" s="32" t="str">
        <f>IF(AND($AC$9=A58,F58-A58&lt;=2,C58="VD",J58="DAUPHIN",K58=""),I58*Parametre!$E$7,IF(AND($AC$9-A58=1,F58-A58=2,C58="VD",J58="DAUPHIN",K58=""),I58*Parametre!$F$7,IF(AND($AC$9=A58,F58-A58&lt;=2,J58="DAUPHIN",OR(C58="F",C58="AF"),K58=""),I58*Parametre!$E$8,IF(AND($AC$9-A58=1,F58-A58=2,J58="DAUPHIN",OR(C58="F",C58="AF"),K58=""),I58*Parametre!$F$8,IF(AND($AC$9=A58,F58-A58&lt;=2,C58="VD",J58="LEGER",K58=""),I58*Parametre!$E$9,IF(AND($AC$9-A58=1,F58-A58=2,C58="VD",J58="LEGER",K58=""),I58*Parametre!$F$9,IF(AND($AC$9=A58,F58-A58&lt;=2,J58="LEGER",OR(C58="F",C58="AF"),K58=""),I58*Parametre!$E$10,IF(AND($AC$9-A58=1,F58-A58=2,J58="LEGER",OR(C58="F",C58="AF"),K58=""),I58*Parametre!$F$10,IF(AND($AC$9=A58,F58-A58&lt;=2,C58="VD",J58="DAUPHIN",K58="MILT_DAUPH"),I58*Parametre!$E$11,IF(AND($AC$9-A58=1,F58-A58=2,C58="VD",J58="DAUPHIN",K58="MILT_DAUPH"),I58*Parametre!$F$11,IF(AND($AC$9=A58,F58-A58&lt;=2,C58="VD",J58="LEGER",K58="MILIT_LH"),I58*Parametre!$E$13,"")))))))))))</f>
        <v/>
      </c>
      <c r="AJ58" s="34"/>
      <c r="AK58" s="31" t="str">
        <f t="shared" si="38"/>
        <v/>
      </c>
      <c r="AL58" s="32" t="str">
        <f t="shared" si="39"/>
        <v/>
      </c>
      <c r="AM58" s="32" t="str">
        <f>IF(AND($AC$9=A58,F58-A58&lt;=2,C58="VD",J58="DAUPHIN",K58=""),I58*Parametre!$E$7,IF(AND($AC$9-A58=1,F58-A58=2,C58="VD",J58="DAUPHIN",K58=""),I58*Parametre!$F$7,IF(AND($AC$9=A58,F58-A58&lt;=2,J58="DAUPHIN",OR(C58="F",C58="AF"),K58=""),I58*Parametre!$E$8,IF(AND($AC$9-A58=1,F58-A58=2,J58="DAUPHIN",OR(C58="F",C58="AF"),K58=""),I58*Parametre!$F$8,IF(AND($AC$9=A58,F58-A58&lt;=2,C58="VD",J58="LEGER",K58=""),I58*Parametre!$E$9,IF(AND($AC$9-A58=1,F58-A58=2,C58="VD",J58="LEGER",K58=""),I58*Parametre!$F$9,IF(AND($AC$9=A58,F58-A58&lt;=2,J58="LEGER",OR(C58="F",C58="AF"),K58=""),I58*Parametre!$E$10,IF(AND($AC$9-A58=1,F58-A58=2,J58="LEGER",OR(C58="F",C58="AF"),K58=""),I58*Parametre!$F$10,IF(AND($AC$9=A58,F58-A58&lt;=2,C58="VD",J58="DAUPHIN",K58="MILT_DAUPH"),I58*Parametre!$E$11,IF(AND($AC$9-A58=1,F58-A58=2,C58="VD",J58="DAUPHIN",K58="MILT_DAUPH"),I58*Parametre!$F$11,IF(AND($AC$9=A58,F58-A58&lt;=2,C58="VD",J58="LEGER",K58="MILIT_LH"),I58*Parametre!$E$13,"")))))))))))</f>
        <v/>
      </c>
      <c r="AN58" s="34"/>
      <c r="AO58" s="31" t="str">
        <f t="shared" si="40"/>
        <v/>
      </c>
      <c r="AP58" s="32" t="str">
        <f t="shared" si="41"/>
        <v/>
      </c>
      <c r="AQ58" s="32" t="str">
        <f>IF(AND($AC$9=A58,F58-A58&lt;=2,C58="VD",J58="DAUPHIN",K58=""),I58*Parametre!$E$7,IF(AND($AC$9-A58=1,F58-A58=2,C58="VD",J58="DAUPHIN",K58=""),I58*Parametre!$F$7,IF(AND($AC$9=A58,F58-A58&lt;=2,J58="DAUPHIN",OR(C58="F",C58="AF"),K58=""),I58*Parametre!$E$8,IF(AND($AC$9-A58=1,F58-A58=2,J58="DAUPHIN",OR(C58="F",C58="AF"),K58=""),I58*Parametre!$F$8,IF(AND($AC$9=A58,F58-A58&lt;=2,C58="VD",J58="LEGER",K58=""),I58*Parametre!$E$9,IF(AND($AC$9-A58=1,F58-A58=2,C58="VD",J58="LEGER",K58=""),I58*Parametre!$F$9,IF(AND($AC$9=A58,F58-A58&lt;=2,J58="LEGER",OR(C58="F",C58="AF"),K58=""),I58*Parametre!$E$10,IF(AND($AC$9-A58=1,F58-A58=2,J58="LEGER",OR(C58="F",C58="AF"),K58=""),I58*Parametre!$F$10,IF(AND($AC$9=A58,F58-A58&lt;=2,C58="VD",J58="DAUPHIN",K58="MILT_DAUPH"),I58*Parametre!$E$11,IF(AND($AC$9-A58=1,F58-A58=2,C58="VD",J58="DAUPHIN",K58="MILT_DAUPH"),I58*Parametre!$F$11,IF(AND($AC$9=A58,F58-A58&lt;=2,C58="VD",J58="LEGER",K58="MILIT_LH"),I58*Parametre!$E$13,"")))))))))))</f>
        <v/>
      </c>
      <c r="AR58" s="34"/>
      <c r="AS58" s="31" t="str">
        <f t="shared" si="42"/>
        <v/>
      </c>
      <c r="AT58" s="32" t="str">
        <f t="shared" si="43"/>
        <v/>
      </c>
      <c r="AU58" s="32" t="str">
        <f>IF(AND($AS$9=A58,F58-A58&lt;=2,C58="VD",J58="DAUPHIN",K58=""),I58*Parametre!$E$7,IF(AND($AS$9-A58=1,F58-A58=2,C58="VD",J58="DAUPHIN",K58=""),I58*Parametre!$F$7,IF(AND($AS$9=A58,F58-A58&lt;=2,J58="DAUPHIN",OR(C58="F",C58="AF"),K58=""),I58*Parametre!$E$8,IF(AND($AS$9-A58=1,F58-A58=2,J58="DAUPHIN",OR(C58="F",C58="AF"),K58=""),I58*Parametre!$F$8,IF(AND($AS$9=A58,F58-A58&lt;=2,C58="VD",J58="LEGER",K58=""),I58*Parametre!$E$9,IF(AND($AS$9-A58=1,F58-A58=2,C58="VD",J58="LEGER",K58=""),I58*Parametre!$F$9,IF(AND($AS$9=A58,F58-A58&lt;=2,J58="LEGER",OR(C58="F",C58="AF"),K58=""),I58*Parametre!$E$10,IF(AND($AS$9-A58=1,F58-A58=2,J58="LEGER",OR(C58="F",C58="AF"),K58=""),I58*Parametre!$F$10,IF(AND($AS$9=A58,F58-A58&lt;=2,C58="VD",J58="DAUPHIN",K58="MILT_DAUPH"),I58*Parametre!$E$11,IF(AND($AS$9-A58=1,F58-A58=2,C58="VD",J58="DAUPHIN",K58="MILT_DAUPH"),I58*Parametre!$F$11,IF(AND($AS$9=A58,F58-A58&lt;=2,C58="VD",J58="LEGER",K58="MILIT_LH"),I58*Parametre!$E$13,"")))))))))))</f>
        <v/>
      </c>
      <c r="AV58" s="34"/>
      <c r="AW58" s="31" t="str">
        <f t="shared" si="44"/>
        <v/>
      </c>
      <c r="AX58" s="32" t="str">
        <f t="shared" si="45"/>
        <v/>
      </c>
      <c r="AY58" s="32" t="str">
        <f>IF(AND($AS$9=A58,F58-A58&lt;=2,C58="VD",J58="DAUPHIN",K58=""),I58*Parametre!$E$7,IF(AND($AS$9-A58=1,F58-A58=2,C58="VD",J58="DAUPHIN",K58=""),I58*Parametre!$F$7,IF(AND($AS$9=A58,F58-A58&lt;=2,J58="DAUPHIN",OR(C58="F",C58="AF"),K58=""),I58*Parametre!$E$8,IF(AND($AS$9-A58=1,F58-A58=2,J58="DAUPHIN",OR(C58="F",C58="AF"),K58=""),I58*Parametre!$F$8,IF(AND($AS$9=A58,F58-A58&lt;=2,C58="VD",J58="LEGER",K58=""),I58*Parametre!$E$9,IF(AND($AS$9-A58=1,F58-A58=2,C58="VD",J58="LEGER",K58=""),I58*Parametre!$F$9,IF(AND($AS$9=A58,F58-A58&lt;=2,J58="LEGER",OR(C58="F",C58="AF"),K58=""),I58*Parametre!$E$10,IF(AND($AS$9-A58=1,F58-A58=2,J58="LEGER",OR(C58="F",C58="AF"),K58=""),I58*Parametre!$F$10,IF(AND($AS$9=A58,F58-A58&lt;=2,C58="VD",J58="DAUPHIN",K58="MILT_DAUPH"),I58*Parametre!$E$11,IF(AND($AS$9-A58=1,F58-A58=2,C58="VD",J58="DAUPHIN",K58="MILT_DAUPH"),I58*Parametre!$F$11,IF(AND($AS$9=A58,F58-A58&lt;=2,C58="VD",J58="LEGER",K58="MILIT_LH"),I58*Parametre!$E$13,"")))))))))))</f>
        <v/>
      </c>
      <c r="AZ58" s="34"/>
      <c r="BA58" s="31" t="str">
        <f t="shared" si="46"/>
        <v/>
      </c>
      <c r="BB58" s="32" t="str">
        <f t="shared" si="47"/>
        <v/>
      </c>
      <c r="BC58" s="32" t="str">
        <f>IF(AND($AS$9=A58,F58-A58&lt;=2,C58="VD",J58="DAUPHIN",K58=""),I58*Parametre!$E$7,IF(AND($AS$9-A58=1,F58-A58=2,C58="VD",J58="DAUPHIN",K58=""),I58*Parametre!$F$7,IF(AND($AS$9=A58,F58-A58&lt;=2,J58="DAUPHIN",OR(C58="F",C58="AF"),K58=""),I58*Parametre!$E$8,IF(AND($AS$9-A58=1,F58-A58=2,J58="DAUPHIN",OR(C58="F",C58="AF"),K58=""),I58*Parametre!$F$8,IF(AND($AS$9=A58,F58-A58&lt;=2,C58="VD",J58="LEGER",K58=""),I58*Parametre!$E$9,IF(AND($AS$9-A58=1,F58-A58=2,C58="VD",J58="LEGER",K58=""),I58*Parametre!$F$9,IF(AND($AS$9=A58,F58-A58&lt;=2,J58="LEGER",OR(C58="F",C58="AF"),K58=""),I58*Parametre!$E$10,IF(AND($AS$9-A58=1,F58-A58=2,J58="LEGER",OR(C58="F",C58="AF"),K58=""),I58*Parametre!$F$10,IF(AND($AS$9=A58,F58-A58&lt;=2,C58="VD",J58="DAUPHIN",K58="MILT_DAUPH"),I58*Parametre!$E$11,IF(AND($AS$9-A58=1,F58-A58=2,C58="VD",J58="DAUPHIN",K58="MILT_DAUPH"),I58*Parametre!$F$11,IF(AND($AS$9=A58,F58-A58&lt;=2,C58="VD",J58="LEGER",K58="MILIT_LH"),I58*Parametre!$E$13,"")))))))))))</f>
        <v/>
      </c>
      <c r="BD58" s="34"/>
      <c r="BE58" s="31" t="str">
        <f t="shared" si="48"/>
        <v/>
      </c>
      <c r="BF58" s="32" t="str">
        <f t="shared" si="49"/>
        <v/>
      </c>
      <c r="BG58" s="32" t="str">
        <f>IF(AND($AS$9=A58,F58-A58&lt;=2,C58="VD",J58="DAUPHIN",K58=""),I58*Parametre!$E$7,IF(AND($AS$9-A58=1,F58-A58=2,C58="VD",J58="DAUPHIN",K58=""),I58*Parametre!$F$7,IF(AND($AS$9=A58,F58-A58&lt;=2,J58="DAUPHIN",OR(C58="F",C58="AF"),K58=""),I58*Parametre!$E$8,IF(AND($AS$9-A58=1,F58-A58=2,J58="DAUPHIN",OR(C58="F",C58="AF"),K58=""),I58*Parametre!$F$8,IF(AND($AS$9=A58,F58-A58&lt;=2,C58="VD",J58="LEGER",K58=""),I58*Parametre!$E$9,IF(AND($AS$9-A58=1,F58-A58=2,C58="VD",J58="LEGER",K58=""),I58*Parametre!$F$9,IF(AND($AS$9=A58,F58-A58&lt;=2,J58="LEGER",OR(C58="F",C58="AF"),K58=""),I58*Parametre!$E$10,IF(AND($AS$9-A58=1,F58-A58=2,J58="LEGER",OR(C58="F",C58="AF"),K58=""),I58*Parametre!$F$10,IF(AND($AS$9=A58,F58-A58&lt;=2,C58="VD",J58="DAUPHIN",K58="MILT_DAUPH"),I58*Parametre!$E$11,IF(AND($AS$9-A58=1,F58-A58=2,C58="VD",J58="DAUPHIN",K58="MILT_DAUPH"),I58*Parametre!$F$11,IF(AND($AS$9=A58,F58-A58&lt;=2,C58="VD",J58="LEGER",K58="MILIT_LH"),I58*Parametre!$E$13,"")))))))))))</f>
        <v/>
      </c>
      <c r="BH58" s="34"/>
      <c r="BK58" s="44"/>
      <c r="BL58" s="5"/>
      <c r="BM58" s="11"/>
      <c r="BN58" s="44"/>
      <c r="BO58" s="5"/>
      <c r="BP58" s="11"/>
      <c r="BQ58" s="44"/>
      <c r="BR58" s="5"/>
      <c r="BS58" s="11"/>
    </row>
    <row r="59" spans="1:71" x14ac:dyDescent="0.25">
      <c r="A59" s="5"/>
      <c r="B59" s="5"/>
      <c r="C59" s="5"/>
      <c r="D59" s="5"/>
      <c r="E59" s="54" t="s">
        <v>10</v>
      </c>
      <c r="F59" s="5"/>
      <c r="G59" s="5"/>
      <c r="H59" s="14"/>
      <c r="I59" s="13">
        <f t="shared" si="25"/>
        <v>0</v>
      </c>
      <c r="J59" s="13"/>
      <c r="K59" s="26"/>
      <c r="L59" s="4"/>
      <c r="M59" s="31" t="str">
        <f t="shared" si="26"/>
        <v/>
      </c>
      <c r="N59" s="32" t="str">
        <f t="shared" si="27"/>
        <v/>
      </c>
      <c r="O59" s="32" t="str">
        <f>IF(AND($M$9=A59,F59-A59&lt;=2,C59="VD",J59="DAUPHIN",K59=""),I59*Parametre!$E$7,IF(AND($M$9-A59=1,F59-A59=2,C59="VD",J59="DAUPHIN",K59=""),I59*Parametre!$F$7,IF(AND($M$9=A59,F59-A59&lt;=2,J59="DAUPHIN",OR(C59="F",C59="AF"),K59=""),I59*Parametre!$E$8,IF(AND($M$9-A59=1,F59-A59=2,J59="DAUPHIN",OR(C59="F",C59="AF"),K59=""),I59*Parametre!$F$8,IF(AND($M$9=A59,F59-A59&lt;=2,C59="VD",J59="LEGER",K59=""),I59*Parametre!$E$9,IF(AND($M$9-A59=1,F59-A59=2,C59="VD",J59="LEGER",K59=""),I59*Parametre!$F$9,IF(AND($M$9=A59,F59-A59&lt;=2,J59="LEGER",OR(C59="F",C59="AF"),K59=""),I59*Parametre!$E$10,IF(AND($M$9-A59=1,F59-A59=2,J59="LEGER",OR(C59="F",C59="AF"),K59=""),I59*Parametre!$F$10,IF(AND($M$9=A59,F59-A59&lt;=2,C59="VD",J59="DAUPHIN",K59="MILT_DAUPH"),I59*Parametre!$E$11,IF(AND($M$9-A59=1,F59-A59=2,C59="VD",J59="DAUPHIN",K59="MILT_DAUPH"),I59*Parametre!$F$11,IF(AND($M$9=A59,F59-A59&lt;=2,C59="VD",J59="LEGER",K59="MILIT_LH"),I59*Parametre!$E$13,"")))))))))))</f>
        <v/>
      </c>
      <c r="P59" s="34"/>
      <c r="Q59" s="31" t="str">
        <f t="shared" si="28"/>
        <v/>
      </c>
      <c r="R59" s="32" t="str">
        <f t="shared" si="29"/>
        <v/>
      </c>
      <c r="S59" s="32" t="str">
        <f>IF(AND($M$9=A59,F59-A59&lt;=2,C59="VD",J59="DAUPHIN",K59=""),I59*Parametre!$E$7,IF(AND($M$9-A59=1,F59-A59=2,C59="VD",J59="DAUPHIN",K59=""),I59*Parametre!$F$7,IF(AND($M$9=A59,F59-A59&lt;=2,J59="DAUPHIN",OR(C59="F",C59="AF"),K59=""),I59*Parametre!$E$8,IF(AND($M$9-A59=1,F59-A59=2,J59="DAUPHIN",OR(C59="F",C59="AF"),K59=""),I59*Parametre!$F$8,IF(AND($M$9=A59,F59-A59&lt;=2,C59="VD",J59="LEGER",K59=""),I59*Parametre!$E$9,IF(AND($M$9-A59=1,F59-A59=2,C59="VD",J59="LEGER",K59=""),I59*Parametre!$F$9,IF(AND($M$9=A59,F59-A59&lt;=2,J59="LEGER",OR(C59="F",C59="AF"),K59=""),I59*Parametre!$E$10,IF(AND($M$9-A59=1,F59-A59=2,J59="LEGER",OR(C59="F",C59="AF"),K59=""),I59*Parametre!$F$10,IF(AND($M$9=A59,F59-A59&lt;=2,C59="VD",J59="DAUPHIN",K59="MILT_DAUPH"),I59*Parametre!$E$11,IF(AND($M$9-A59=1,F59-A59=2,C59="VD",J59="DAUPHIN",K59="MILT_DAUPH"),I59*Parametre!$F$11,IF(AND($M$9=A59,F59-A59&lt;=2,C59="VD",J59="LEGER",K59="MILIT_LH"),I59*Parametre!$E$13,"")))))))))))</f>
        <v/>
      </c>
      <c r="T59" s="34"/>
      <c r="U59" s="31" t="str">
        <f t="shared" si="30"/>
        <v/>
      </c>
      <c r="V59" s="32" t="str">
        <f t="shared" si="31"/>
        <v/>
      </c>
      <c r="W59" s="32" t="str">
        <f>IF(AND($M$9=A59,F59-A59&lt;=2,C59="VD",J59="DAUPHIN",K59=""),I59*Parametre!$E$7,IF(AND($M$9-A59=1,F59-A59=2,C59="VD",J59="DAUPHIN",K59=""),I59*Parametre!$F$7,IF(AND($M$9=A59,F59-A59&lt;=2,J59="DAUPHIN",OR(C59="F",C59="AF"),K59=""),I59*Parametre!$E$8,IF(AND($M$9-A59=1,F59-A59=2,J59="DAUPHIN",OR(C59="F",C59="AF"),K59=""),I59*Parametre!$F$8,IF(AND($M$9=A59,F59-A59&lt;=2,C59="VD",J59="LEGER",K59=""),I59*Parametre!$E$9,IF(AND($M$9-A59=1,F59-A59=2,C59="VD",J59="LEGER",K59=""),I59*Parametre!$F$9,IF(AND($M$9=A59,F59-A59&lt;=2,J59="LEGER",OR(C59="F",C59="AF"),K59=""),I59*Parametre!$E$10,IF(AND($M$9-A59=1,F59-A59=2,J59="LEGER",OR(C59="F",C59="AF"),K59=""),I59*Parametre!$F$10,IF(AND($M$9=A59,F59-A59&lt;=2,C59="VD",J59="DAUPHIN",K59="MILT_DAUPH"),I59*Parametre!$E$11,IF(AND($M$9-A59=1,F59-A59=2,C59="VD",J59="DAUPHIN",K59="MILT_DAUPH"),I59*Parametre!$F$11,IF(AND($M$9=A59,F59-A59&lt;=2,C59="VD",J59="LEGER",K59="MILIT_LH"),I59*Parametre!$E$13,"")))))))))))</f>
        <v/>
      </c>
      <c r="X59" s="34"/>
      <c r="Y59" s="31" t="str">
        <f t="shared" si="32"/>
        <v/>
      </c>
      <c r="Z59" s="32" t="str">
        <f t="shared" si="33"/>
        <v/>
      </c>
      <c r="AA59" s="32" t="str">
        <f>IF(AND($M$9=A59,F59-A59&lt;=2,C59="VD",J59="DAUPHIN",K59=""),I59*Parametre!$E$7,IF(AND($M$9-A59=1,F59-A59=2,C59="VD",J59="DAUPHIN",K59=""),I59*Parametre!$F$7,IF(AND($M$9=A59,F59-A59&lt;=2,J59="DAUPHIN",OR(C59="F",C59="AF"),K59=""),I59*Parametre!$E$8,IF(AND($M$9-A59=1,F59-A59=2,J59="DAUPHIN",OR(C59="F",C59="AF"),K59=""),I59*Parametre!$F$8,IF(AND($M$9=A59,F59-A59&lt;=2,C59="VD",J59="LEGER",K59=""),I59*Parametre!$E$9,IF(AND($M$9-A59=1,F59-A59=2,C59="VD",J59="LEGER",K59=""),I59*Parametre!$F$9,IF(AND($M$9=A59,F59-A59&lt;=2,J59="LEGER",OR(C59="F",C59="AF"),K59=""),I59*Parametre!$E$10,IF(AND($M$9-A59=1,F59-A59=2,J59="LEGER",OR(C59="F",C59="AF"),K59=""),I59*Parametre!$F$10,IF(AND($M$9=A59,F59-A59&lt;=2,C59="VD",J59="DAUPHIN",K59="MILT_DAUPH"),I59*Parametre!$E$11,IF(AND($M$9-A59=1,F59-A59=2,C59="VD",J59="DAUPHIN",K59="MILT_DAUPH"),I59*Parametre!$F$11,IF(AND($M$9=A59,F59-A59&lt;=2,C59="VD",J59="LEGER",K59="MILIT_LH"),I59*Parametre!$E$13,"")))))))))))</f>
        <v/>
      </c>
      <c r="AB59" s="34"/>
      <c r="AC59" s="31" t="str">
        <f t="shared" si="34"/>
        <v/>
      </c>
      <c r="AD59" s="32" t="str">
        <f t="shared" si="35"/>
        <v/>
      </c>
      <c r="AE59" s="32" t="str">
        <f>IF(AND($AC$9=A59,F59-A59&lt;=2,C59="VD",J59="DAUPHIN",K59=""),I59*Parametre!$E$7,IF(AND($AC$9-A59=1,F59-A59=2,C59="VD",J59="DAUPHIN",K59=""),I59*Parametre!$F$7,IF(AND($AC$9=A59,F59-A59&lt;=2,J59="DAUPHIN",OR(C59="F",C59="AF"),K59=""),I59*Parametre!$E$8,IF(AND($AC$9-A59=1,F59-A59=2,J59="DAUPHIN",OR(C59="F",C59="AF"),K59=""),I59*Parametre!$F$8,IF(AND($AC$9=A59,F59-A59&lt;=2,C59="VD",J59="LEGER",K59=""),I59*Parametre!$E$9,IF(AND($AC$9-A59=1,F59-A59=2,C59="VD",J59="LEGER",K59=""),I59*Parametre!$F$9,IF(AND($AC$9=A59,F59-A59&lt;=2,J59="LEGER",OR(C59="F",C59="AF"),K59=""),I59*Parametre!$E$10,IF(AND($AC$9-A59=1,F59-A59=2,J59="LEGER",OR(C59="F",C59="AF"),K59=""),I59*Parametre!$F$10,IF(AND($AC$9=A59,F59-A59&lt;=2,C59="VD",J59="DAUPHIN",K59="MILT_DAUPH"),I59*Parametre!$E$11,IF(AND($AC$9-A59=1,F59-A59=2,C59="VD",J59="DAUPHIN",K59="MILT_DAUPH"),I59*Parametre!$F$11,IF(AND($AC$9=A59,F59-A59&lt;=2,C59="VD",J59="LEGER",K59="MILIT_LH"),I59*Parametre!$E$13,"")))))))))))</f>
        <v/>
      </c>
      <c r="AF59" s="34"/>
      <c r="AG59" s="31" t="str">
        <f t="shared" si="36"/>
        <v/>
      </c>
      <c r="AH59" s="32" t="str">
        <f t="shared" si="37"/>
        <v/>
      </c>
      <c r="AI59" s="32" t="str">
        <f>IF(AND($AC$9=A59,F59-A59&lt;=2,C59="VD",J59="DAUPHIN",K59=""),I59*Parametre!$E$7,IF(AND($AC$9-A59=1,F59-A59=2,C59="VD",J59="DAUPHIN",K59=""),I59*Parametre!$F$7,IF(AND($AC$9=A59,F59-A59&lt;=2,J59="DAUPHIN",OR(C59="F",C59="AF"),K59=""),I59*Parametre!$E$8,IF(AND($AC$9-A59=1,F59-A59=2,J59="DAUPHIN",OR(C59="F",C59="AF"),K59=""),I59*Parametre!$F$8,IF(AND($AC$9=A59,F59-A59&lt;=2,C59="VD",J59="LEGER",K59=""),I59*Parametre!$E$9,IF(AND($AC$9-A59=1,F59-A59=2,C59="VD",J59="LEGER",K59=""),I59*Parametre!$F$9,IF(AND($AC$9=A59,F59-A59&lt;=2,J59="LEGER",OR(C59="F",C59="AF"),K59=""),I59*Parametre!$E$10,IF(AND($AC$9-A59=1,F59-A59=2,J59="LEGER",OR(C59="F",C59="AF"),K59=""),I59*Parametre!$F$10,IF(AND($AC$9=A59,F59-A59&lt;=2,C59="VD",J59="DAUPHIN",K59="MILT_DAUPH"),I59*Parametre!$E$11,IF(AND($AC$9-A59=1,F59-A59=2,C59="VD",J59="DAUPHIN",K59="MILT_DAUPH"),I59*Parametre!$F$11,IF(AND($AC$9=A59,F59-A59&lt;=2,C59="VD",J59="LEGER",K59="MILIT_LH"),I59*Parametre!$E$13,"")))))))))))</f>
        <v/>
      </c>
      <c r="AJ59" s="34"/>
      <c r="AK59" s="31" t="str">
        <f t="shared" si="38"/>
        <v/>
      </c>
      <c r="AL59" s="32" t="str">
        <f t="shared" si="39"/>
        <v/>
      </c>
      <c r="AM59" s="32" t="str">
        <f>IF(AND($AC$9=A59,F59-A59&lt;=2,C59="VD",J59="DAUPHIN",K59=""),I59*Parametre!$E$7,IF(AND($AC$9-A59=1,F59-A59=2,C59="VD",J59="DAUPHIN",K59=""),I59*Parametre!$F$7,IF(AND($AC$9=A59,F59-A59&lt;=2,J59="DAUPHIN",OR(C59="F",C59="AF"),K59=""),I59*Parametre!$E$8,IF(AND($AC$9-A59=1,F59-A59=2,J59="DAUPHIN",OR(C59="F",C59="AF"),K59=""),I59*Parametre!$F$8,IF(AND($AC$9=A59,F59-A59&lt;=2,C59="VD",J59="LEGER",K59=""),I59*Parametre!$E$9,IF(AND($AC$9-A59=1,F59-A59=2,C59="VD",J59="LEGER",K59=""),I59*Parametre!$F$9,IF(AND($AC$9=A59,F59-A59&lt;=2,J59="LEGER",OR(C59="F",C59="AF"),K59=""),I59*Parametre!$E$10,IF(AND($AC$9-A59=1,F59-A59=2,J59="LEGER",OR(C59="F",C59="AF"),K59=""),I59*Parametre!$F$10,IF(AND($AC$9=A59,F59-A59&lt;=2,C59="VD",J59="DAUPHIN",K59="MILT_DAUPH"),I59*Parametre!$E$11,IF(AND($AC$9-A59=1,F59-A59=2,C59="VD",J59="DAUPHIN",K59="MILT_DAUPH"),I59*Parametre!$F$11,IF(AND($AC$9=A59,F59-A59&lt;=2,C59="VD",J59="LEGER",K59="MILIT_LH"),I59*Parametre!$E$13,"")))))))))))</f>
        <v/>
      </c>
      <c r="AN59" s="34"/>
      <c r="AO59" s="31" t="str">
        <f t="shared" si="40"/>
        <v/>
      </c>
      <c r="AP59" s="32" t="str">
        <f t="shared" si="41"/>
        <v/>
      </c>
      <c r="AQ59" s="32" t="str">
        <f>IF(AND($AC$9=A59,F59-A59&lt;=2,C59="VD",J59="DAUPHIN",K59=""),I59*Parametre!$E$7,IF(AND($AC$9-A59=1,F59-A59=2,C59="VD",J59="DAUPHIN",K59=""),I59*Parametre!$F$7,IF(AND($AC$9=A59,F59-A59&lt;=2,J59="DAUPHIN",OR(C59="F",C59="AF"),K59=""),I59*Parametre!$E$8,IF(AND($AC$9-A59=1,F59-A59=2,J59="DAUPHIN",OR(C59="F",C59="AF"),K59=""),I59*Parametre!$F$8,IF(AND($AC$9=A59,F59-A59&lt;=2,C59="VD",J59="LEGER",K59=""),I59*Parametre!$E$9,IF(AND($AC$9-A59=1,F59-A59=2,C59="VD",J59="LEGER",K59=""),I59*Parametre!$F$9,IF(AND($AC$9=A59,F59-A59&lt;=2,J59="LEGER",OR(C59="F",C59="AF"),K59=""),I59*Parametre!$E$10,IF(AND($AC$9-A59=1,F59-A59=2,J59="LEGER",OR(C59="F",C59="AF"),K59=""),I59*Parametre!$F$10,IF(AND($AC$9=A59,F59-A59&lt;=2,C59="VD",J59="DAUPHIN",K59="MILT_DAUPH"),I59*Parametre!$E$11,IF(AND($AC$9-A59=1,F59-A59=2,C59="VD",J59="DAUPHIN",K59="MILT_DAUPH"),I59*Parametre!$F$11,IF(AND($AC$9=A59,F59-A59&lt;=2,C59="VD",J59="LEGER",K59="MILIT_LH"),I59*Parametre!$E$13,"")))))))))))</f>
        <v/>
      </c>
      <c r="AR59" s="34"/>
      <c r="AS59" s="31" t="str">
        <f t="shared" si="42"/>
        <v/>
      </c>
      <c r="AT59" s="32" t="str">
        <f t="shared" si="43"/>
        <v/>
      </c>
      <c r="AU59" s="32" t="str">
        <f>IF(AND($AS$9=A59,F59-A59&lt;=2,C59="VD",J59="DAUPHIN",K59=""),I59*Parametre!$E$7,IF(AND($AS$9-A59=1,F59-A59=2,C59="VD",J59="DAUPHIN",K59=""),I59*Parametre!$F$7,IF(AND($AS$9=A59,F59-A59&lt;=2,J59="DAUPHIN",OR(C59="F",C59="AF"),K59=""),I59*Parametre!$E$8,IF(AND($AS$9-A59=1,F59-A59=2,J59="DAUPHIN",OR(C59="F",C59="AF"),K59=""),I59*Parametre!$F$8,IF(AND($AS$9=A59,F59-A59&lt;=2,C59="VD",J59="LEGER",K59=""),I59*Parametre!$E$9,IF(AND($AS$9-A59=1,F59-A59=2,C59="VD",J59="LEGER",K59=""),I59*Parametre!$F$9,IF(AND($AS$9=A59,F59-A59&lt;=2,J59="LEGER",OR(C59="F",C59="AF"),K59=""),I59*Parametre!$E$10,IF(AND($AS$9-A59=1,F59-A59=2,J59="LEGER",OR(C59="F",C59="AF"),K59=""),I59*Parametre!$F$10,IF(AND($AS$9=A59,F59-A59&lt;=2,C59="VD",J59="DAUPHIN",K59="MILT_DAUPH"),I59*Parametre!$E$11,IF(AND($AS$9-A59=1,F59-A59=2,C59="VD",J59="DAUPHIN",K59="MILT_DAUPH"),I59*Parametre!$F$11,IF(AND($AS$9=A59,F59-A59&lt;=2,C59="VD",J59="LEGER",K59="MILIT_LH"),I59*Parametre!$E$13,"")))))))))))</f>
        <v/>
      </c>
      <c r="AV59" s="34"/>
      <c r="AW59" s="31" t="str">
        <f t="shared" si="44"/>
        <v/>
      </c>
      <c r="AX59" s="32" t="str">
        <f t="shared" si="45"/>
        <v/>
      </c>
      <c r="AY59" s="32" t="str">
        <f>IF(AND($AS$9=A59,F59-A59&lt;=2,C59="VD",J59="DAUPHIN",K59=""),I59*Parametre!$E$7,IF(AND($AS$9-A59=1,F59-A59=2,C59="VD",J59="DAUPHIN",K59=""),I59*Parametre!$F$7,IF(AND($AS$9=A59,F59-A59&lt;=2,J59="DAUPHIN",OR(C59="F",C59="AF"),K59=""),I59*Parametre!$E$8,IF(AND($AS$9-A59=1,F59-A59=2,J59="DAUPHIN",OR(C59="F",C59="AF"),K59=""),I59*Parametre!$F$8,IF(AND($AS$9=A59,F59-A59&lt;=2,C59="VD",J59="LEGER",K59=""),I59*Parametre!$E$9,IF(AND($AS$9-A59=1,F59-A59=2,C59="VD",J59="LEGER",K59=""),I59*Parametre!$F$9,IF(AND($AS$9=A59,F59-A59&lt;=2,J59="LEGER",OR(C59="F",C59="AF"),K59=""),I59*Parametre!$E$10,IF(AND($AS$9-A59=1,F59-A59=2,J59="LEGER",OR(C59="F",C59="AF"),K59=""),I59*Parametre!$F$10,IF(AND($AS$9=A59,F59-A59&lt;=2,C59="VD",J59="DAUPHIN",K59="MILT_DAUPH"),I59*Parametre!$E$11,IF(AND($AS$9-A59=1,F59-A59=2,C59="VD",J59="DAUPHIN",K59="MILT_DAUPH"),I59*Parametre!$F$11,IF(AND($AS$9=A59,F59-A59&lt;=2,C59="VD",J59="LEGER",K59="MILIT_LH"),I59*Parametre!$E$13,"")))))))))))</f>
        <v/>
      </c>
      <c r="AZ59" s="34"/>
      <c r="BA59" s="31" t="str">
        <f t="shared" si="46"/>
        <v/>
      </c>
      <c r="BB59" s="32" t="str">
        <f t="shared" si="47"/>
        <v/>
      </c>
      <c r="BC59" s="32" t="str">
        <f>IF(AND($AS$9=A59,F59-A59&lt;=2,C59="VD",J59="DAUPHIN",K59=""),I59*Parametre!$E$7,IF(AND($AS$9-A59=1,F59-A59=2,C59="VD",J59="DAUPHIN",K59=""),I59*Parametre!$F$7,IF(AND($AS$9=A59,F59-A59&lt;=2,J59="DAUPHIN",OR(C59="F",C59="AF"),K59=""),I59*Parametre!$E$8,IF(AND($AS$9-A59=1,F59-A59=2,J59="DAUPHIN",OR(C59="F",C59="AF"),K59=""),I59*Parametre!$F$8,IF(AND($AS$9=A59,F59-A59&lt;=2,C59="VD",J59="LEGER",K59=""),I59*Parametre!$E$9,IF(AND($AS$9-A59=1,F59-A59=2,C59="VD",J59="LEGER",K59=""),I59*Parametre!$F$9,IF(AND($AS$9=A59,F59-A59&lt;=2,J59="LEGER",OR(C59="F",C59="AF"),K59=""),I59*Parametre!$E$10,IF(AND($AS$9-A59=1,F59-A59=2,J59="LEGER",OR(C59="F",C59="AF"),K59=""),I59*Parametre!$F$10,IF(AND($AS$9=A59,F59-A59&lt;=2,C59="VD",J59="DAUPHIN",K59="MILT_DAUPH"),I59*Parametre!$E$11,IF(AND($AS$9-A59=1,F59-A59=2,C59="VD",J59="DAUPHIN",K59="MILT_DAUPH"),I59*Parametre!$F$11,IF(AND($AS$9=A59,F59-A59&lt;=2,C59="VD",J59="LEGER",K59="MILIT_LH"),I59*Parametre!$E$13,"")))))))))))</f>
        <v/>
      </c>
      <c r="BD59" s="34"/>
      <c r="BE59" s="31" t="str">
        <f t="shared" si="48"/>
        <v/>
      </c>
      <c r="BF59" s="32" t="str">
        <f t="shared" si="49"/>
        <v/>
      </c>
      <c r="BG59" s="32" t="str">
        <f>IF(AND($AS$9=A59,F59-A59&lt;=2,C59="VD",J59="DAUPHIN",K59=""),I59*Parametre!$E$7,IF(AND($AS$9-A59=1,F59-A59=2,C59="VD",J59="DAUPHIN",K59=""),I59*Parametre!$F$7,IF(AND($AS$9=A59,F59-A59&lt;=2,J59="DAUPHIN",OR(C59="F",C59="AF"),K59=""),I59*Parametre!$E$8,IF(AND($AS$9-A59=1,F59-A59=2,J59="DAUPHIN",OR(C59="F",C59="AF"),K59=""),I59*Parametre!$F$8,IF(AND($AS$9=A59,F59-A59&lt;=2,C59="VD",J59="LEGER",K59=""),I59*Parametre!$E$9,IF(AND($AS$9-A59=1,F59-A59=2,C59="VD",J59="LEGER",K59=""),I59*Parametre!$F$9,IF(AND($AS$9=A59,F59-A59&lt;=2,J59="LEGER",OR(C59="F",C59="AF"),K59=""),I59*Parametre!$E$10,IF(AND($AS$9-A59=1,F59-A59=2,J59="LEGER",OR(C59="F",C59="AF"),K59=""),I59*Parametre!$F$10,IF(AND($AS$9=A59,F59-A59&lt;=2,C59="VD",J59="DAUPHIN",K59="MILT_DAUPH"),I59*Parametre!$E$11,IF(AND($AS$9-A59=1,F59-A59=2,C59="VD",J59="DAUPHIN",K59="MILT_DAUPH"),I59*Parametre!$F$11,IF(AND($AS$9=A59,F59-A59&lt;=2,C59="VD",J59="LEGER",K59="MILIT_LH"),I59*Parametre!$E$13,"")))))))))))</f>
        <v/>
      </c>
      <c r="BH59" s="34"/>
      <c r="BK59" s="44"/>
      <c r="BL59" s="5"/>
      <c r="BM59" s="11"/>
      <c r="BN59" s="44"/>
      <c r="BO59" s="5"/>
      <c r="BP59" s="11"/>
      <c r="BQ59" s="44"/>
      <c r="BR59" s="5"/>
      <c r="BS59" s="11"/>
    </row>
    <row r="60" spans="1:71" x14ac:dyDescent="0.25">
      <c r="A60" s="5"/>
      <c r="B60" s="5"/>
      <c r="C60" s="5"/>
      <c r="D60" s="5"/>
      <c r="E60" s="54" t="s">
        <v>10</v>
      </c>
      <c r="F60" s="5"/>
      <c r="G60" s="5"/>
      <c r="H60" s="14"/>
      <c r="I60" s="13">
        <f t="shared" si="25"/>
        <v>0</v>
      </c>
      <c r="J60" s="13"/>
      <c r="K60" s="26"/>
      <c r="L60" s="4"/>
      <c r="M60" s="31" t="str">
        <f t="shared" si="26"/>
        <v/>
      </c>
      <c r="N60" s="32" t="str">
        <f t="shared" si="27"/>
        <v/>
      </c>
      <c r="O60" s="32" t="str">
        <f>IF(AND($M$9=A60,F60-A60&lt;=2,C60="VD",J60="DAUPHIN",K60=""),I60*Parametre!$E$7,IF(AND($M$9-A60=1,F60-A60=2,C60="VD",J60="DAUPHIN",K60=""),I60*Parametre!$F$7,IF(AND($M$9=A60,F60-A60&lt;=2,J60="DAUPHIN",OR(C60="F",C60="AF"),K60=""),I60*Parametre!$E$8,IF(AND($M$9-A60=1,F60-A60=2,J60="DAUPHIN",OR(C60="F",C60="AF"),K60=""),I60*Parametre!$F$8,IF(AND($M$9=A60,F60-A60&lt;=2,C60="VD",J60="LEGER",K60=""),I60*Parametre!$E$9,IF(AND($M$9-A60=1,F60-A60=2,C60="VD",J60="LEGER",K60=""),I60*Parametre!$F$9,IF(AND($M$9=A60,F60-A60&lt;=2,J60="LEGER",OR(C60="F",C60="AF"),K60=""),I60*Parametre!$E$10,IF(AND($M$9-A60=1,F60-A60=2,J60="LEGER",OR(C60="F",C60="AF"),K60=""),I60*Parametre!$F$10,IF(AND($M$9=A60,F60-A60&lt;=2,C60="VD",J60="DAUPHIN",K60="MILT_DAUPH"),I60*Parametre!$E$11,IF(AND($M$9-A60=1,F60-A60=2,C60="VD",J60="DAUPHIN",K60="MILT_DAUPH"),I60*Parametre!$F$11,IF(AND($M$9=A60,F60-A60&lt;=2,C60="VD",J60="LEGER",K60="MILIT_LH"),I60*Parametre!$E$13,"")))))))))))</f>
        <v/>
      </c>
      <c r="P60" s="34"/>
      <c r="Q60" s="31" t="str">
        <f t="shared" si="28"/>
        <v/>
      </c>
      <c r="R60" s="32" t="str">
        <f t="shared" si="29"/>
        <v/>
      </c>
      <c r="S60" s="32" t="str">
        <f>IF(AND($M$9=A60,F60-A60&lt;=2,C60="VD",J60="DAUPHIN",K60=""),I60*Parametre!$E$7,IF(AND($M$9-A60=1,F60-A60=2,C60="VD",J60="DAUPHIN",K60=""),I60*Parametre!$F$7,IF(AND($M$9=A60,F60-A60&lt;=2,J60="DAUPHIN",OR(C60="F",C60="AF"),K60=""),I60*Parametre!$E$8,IF(AND($M$9-A60=1,F60-A60=2,J60="DAUPHIN",OR(C60="F",C60="AF"),K60=""),I60*Parametre!$F$8,IF(AND($M$9=A60,F60-A60&lt;=2,C60="VD",J60="LEGER",K60=""),I60*Parametre!$E$9,IF(AND($M$9-A60=1,F60-A60=2,C60="VD",J60="LEGER",K60=""),I60*Parametre!$F$9,IF(AND($M$9=A60,F60-A60&lt;=2,J60="LEGER",OR(C60="F",C60="AF"),K60=""),I60*Parametre!$E$10,IF(AND($M$9-A60=1,F60-A60=2,J60="LEGER",OR(C60="F",C60="AF"),K60=""),I60*Parametre!$F$10,IF(AND($M$9=A60,F60-A60&lt;=2,C60="VD",J60="DAUPHIN",K60="MILT_DAUPH"),I60*Parametre!$E$11,IF(AND($M$9-A60=1,F60-A60=2,C60="VD",J60="DAUPHIN",K60="MILT_DAUPH"),I60*Parametre!$F$11,IF(AND($M$9=A60,F60-A60&lt;=2,C60="VD",J60="LEGER",K60="MILIT_LH"),I60*Parametre!$E$13,"")))))))))))</f>
        <v/>
      </c>
      <c r="T60" s="34"/>
      <c r="U60" s="31" t="str">
        <f t="shared" si="30"/>
        <v/>
      </c>
      <c r="V60" s="32" t="str">
        <f t="shared" si="31"/>
        <v/>
      </c>
      <c r="W60" s="32" t="str">
        <f>IF(AND($M$9=A60,F60-A60&lt;=2,C60="VD",J60="DAUPHIN",K60=""),I60*Parametre!$E$7,IF(AND($M$9-A60=1,F60-A60=2,C60="VD",J60="DAUPHIN",K60=""),I60*Parametre!$F$7,IF(AND($M$9=A60,F60-A60&lt;=2,J60="DAUPHIN",OR(C60="F",C60="AF"),K60=""),I60*Parametre!$E$8,IF(AND($M$9-A60=1,F60-A60=2,J60="DAUPHIN",OR(C60="F",C60="AF"),K60=""),I60*Parametre!$F$8,IF(AND($M$9=A60,F60-A60&lt;=2,C60="VD",J60="LEGER",K60=""),I60*Parametre!$E$9,IF(AND($M$9-A60=1,F60-A60=2,C60="VD",J60="LEGER",K60=""),I60*Parametre!$F$9,IF(AND($M$9=A60,F60-A60&lt;=2,J60="LEGER",OR(C60="F",C60="AF"),K60=""),I60*Parametre!$E$10,IF(AND($M$9-A60=1,F60-A60=2,J60="LEGER",OR(C60="F",C60="AF"),K60=""),I60*Parametre!$F$10,IF(AND($M$9=A60,F60-A60&lt;=2,C60="VD",J60="DAUPHIN",K60="MILT_DAUPH"),I60*Parametre!$E$11,IF(AND($M$9-A60=1,F60-A60=2,C60="VD",J60="DAUPHIN",K60="MILT_DAUPH"),I60*Parametre!$F$11,IF(AND($M$9=A60,F60-A60&lt;=2,C60="VD",J60="LEGER",K60="MILIT_LH"),I60*Parametre!$E$13,"")))))))))))</f>
        <v/>
      </c>
      <c r="X60" s="34"/>
      <c r="Y60" s="31" t="str">
        <f t="shared" si="32"/>
        <v/>
      </c>
      <c r="Z60" s="32" t="str">
        <f t="shared" si="33"/>
        <v/>
      </c>
      <c r="AA60" s="32" t="str">
        <f>IF(AND($M$9=A60,F60-A60&lt;=2,C60="VD",J60="DAUPHIN",K60=""),I60*Parametre!$E$7,IF(AND($M$9-A60=1,F60-A60=2,C60="VD",J60="DAUPHIN",K60=""),I60*Parametre!$F$7,IF(AND($M$9=A60,F60-A60&lt;=2,J60="DAUPHIN",OR(C60="F",C60="AF"),K60=""),I60*Parametre!$E$8,IF(AND($M$9-A60=1,F60-A60=2,J60="DAUPHIN",OR(C60="F",C60="AF"),K60=""),I60*Parametre!$F$8,IF(AND($M$9=A60,F60-A60&lt;=2,C60="VD",J60="LEGER",K60=""),I60*Parametre!$E$9,IF(AND($M$9-A60=1,F60-A60=2,C60="VD",J60="LEGER",K60=""),I60*Parametre!$F$9,IF(AND($M$9=A60,F60-A60&lt;=2,J60="LEGER",OR(C60="F",C60="AF"),K60=""),I60*Parametre!$E$10,IF(AND($M$9-A60=1,F60-A60=2,J60="LEGER",OR(C60="F",C60="AF"),K60=""),I60*Parametre!$F$10,IF(AND($M$9=A60,F60-A60&lt;=2,C60="VD",J60="DAUPHIN",K60="MILT_DAUPH"),I60*Parametre!$E$11,IF(AND($M$9-A60=1,F60-A60=2,C60="VD",J60="DAUPHIN",K60="MILT_DAUPH"),I60*Parametre!$F$11,IF(AND($M$9=A60,F60-A60&lt;=2,C60="VD",J60="LEGER",K60="MILIT_LH"),I60*Parametre!$E$13,"")))))))))))</f>
        <v/>
      </c>
      <c r="AB60" s="34"/>
      <c r="AC60" s="31" t="str">
        <f t="shared" si="34"/>
        <v/>
      </c>
      <c r="AD60" s="32" t="str">
        <f t="shared" si="35"/>
        <v/>
      </c>
      <c r="AE60" s="32" t="str">
        <f>IF(AND($AC$9=A60,F60-A60&lt;=2,C60="VD",J60="DAUPHIN",K60=""),I60*Parametre!$E$7,IF(AND($AC$9-A60=1,F60-A60=2,C60="VD",J60="DAUPHIN",K60=""),I60*Parametre!$F$7,IF(AND($AC$9=A60,F60-A60&lt;=2,J60="DAUPHIN",OR(C60="F",C60="AF"),K60=""),I60*Parametre!$E$8,IF(AND($AC$9-A60=1,F60-A60=2,J60="DAUPHIN",OR(C60="F",C60="AF"),K60=""),I60*Parametre!$F$8,IF(AND($AC$9=A60,F60-A60&lt;=2,C60="VD",J60="LEGER",K60=""),I60*Parametre!$E$9,IF(AND($AC$9-A60=1,F60-A60=2,C60="VD",J60="LEGER",K60=""),I60*Parametre!$F$9,IF(AND($AC$9=A60,F60-A60&lt;=2,J60="LEGER",OR(C60="F",C60="AF"),K60=""),I60*Parametre!$E$10,IF(AND($AC$9-A60=1,F60-A60=2,J60="LEGER",OR(C60="F",C60="AF"),K60=""),I60*Parametre!$F$10,IF(AND($AC$9=A60,F60-A60&lt;=2,C60="VD",J60="DAUPHIN",K60="MILT_DAUPH"),I60*Parametre!$E$11,IF(AND($AC$9-A60=1,F60-A60=2,C60="VD",J60="DAUPHIN",K60="MILT_DAUPH"),I60*Parametre!$F$11,IF(AND($AC$9=A60,F60-A60&lt;=2,C60="VD",J60="LEGER",K60="MILIT_LH"),I60*Parametre!$E$13,"")))))))))))</f>
        <v/>
      </c>
      <c r="AF60" s="34"/>
      <c r="AG60" s="31" t="str">
        <f t="shared" si="36"/>
        <v/>
      </c>
      <c r="AH60" s="32" t="str">
        <f t="shared" si="37"/>
        <v/>
      </c>
      <c r="AI60" s="32" t="str">
        <f>IF(AND($AC$9=A60,F60-A60&lt;=2,C60="VD",J60="DAUPHIN",K60=""),I60*Parametre!$E$7,IF(AND($AC$9-A60=1,F60-A60=2,C60="VD",J60="DAUPHIN",K60=""),I60*Parametre!$F$7,IF(AND($AC$9=A60,F60-A60&lt;=2,J60="DAUPHIN",OR(C60="F",C60="AF"),K60=""),I60*Parametre!$E$8,IF(AND($AC$9-A60=1,F60-A60=2,J60="DAUPHIN",OR(C60="F",C60="AF"),K60=""),I60*Parametre!$F$8,IF(AND($AC$9=A60,F60-A60&lt;=2,C60="VD",J60="LEGER",K60=""),I60*Parametre!$E$9,IF(AND($AC$9-A60=1,F60-A60=2,C60="VD",J60="LEGER",K60=""),I60*Parametre!$F$9,IF(AND($AC$9=A60,F60-A60&lt;=2,J60="LEGER",OR(C60="F",C60="AF"),K60=""),I60*Parametre!$E$10,IF(AND($AC$9-A60=1,F60-A60=2,J60="LEGER",OR(C60="F",C60="AF"),K60=""),I60*Parametre!$F$10,IF(AND($AC$9=A60,F60-A60&lt;=2,C60="VD",J60="DAUPHIN",K60="MILT_DAUPH"),I60*Parametre!$E$11,IF(AND($AC$9-A60=1,F60-A60=2,C60="VD",J60="DAUPHIN",K60="MILT_DAUPH"),I60*Parametre!$F$11,IF(AND($AC$9=A60,F60-A60&lt;=2,C60="VD",J60="LEGER",K60="MILIT_LH"),I60*Parametre!$E$13,"")))))))))))</f>
        <v/>
      </c>
      <c r="AJ60" s="34"/>
      <c r="AK60" s="31" t="str">
        <f t="shared" si="38"/>
        <v/>
      </c>
      <c r="AL60" s="32" t="str">
        <f t="shared" si="39"/>
        <v/>
      </c>
      <c r="AM60" s="32" t="str">
        <f>IF(AND($AC$9=A60,F60-A60&lt;=2,C60="VD",J60="DAUPHIN",K60=""),I60*Parametre!$E$7,IF(AND($AC$9-A60=1,F60-A60=2,C60="VD",J60="DAUPHIN",K60=""),I60*Parametre!$F$7,IF(AND($AC$9=A60,F60-A60&lt;=2,J60="DAUPHIN",OR(C60="F",C60="AF"),K60=""),I60*Parametre!$E$8,IF(AND($AC$9-A60=1,F60-A60=2,J60="DAUPHIN",OR(C60="F",C60="AF"),K60=""),I60*Parametre!$F$8,IF(AND($AC$9=A60,F60-A60&lt;=2,C60="VD",J60="LEGER",K60=""),I60*Parametre!$E$9,IF(AND($AC$9-A60=1,F60-A60=2,C60="VD",J60="LEGER",K60=""),I60*Parametre!$F$9,IF(AND($AC$9=A60,F60-A60&lt;=2,J60="LEGER",OR(C60="F",C60="AF"),K60=""),I60*Parametre!$E$10,IF(AND($AC$9-A60=1,F60-A60=2,J60="LEGER",OR(C60="F",C60="AF"),K60=""),I60*Parametre!$F$10,IF(AND($AC$9=A60,F60-A60&lt;=2,C60="VD",J60="DAUPHIN",K60="MILT_DAUPH"),I60*Parametre!$E$11,IF(AND($AC$9-A60=1,F60-A60=2,C60="VD",J60="DAUPHIN",K60="MILT_DAUPH"),I60*Parametre!$F$11,IF(AND($AC$9=A60,F60-A60&lt;=2,C60="VD",J60="LEGER",K60="MILIT_LH"),I60*Parametre!$E$13,"")))))))))))</f>
        <v/>
      </c>
      <c r="AN60" s="34"/>
      <c r="AO60" s="31" t="str">
        <f t="shared" si="40"/>
        <v/>
      </c>
      <c r="AP60" s="32" t="str">
        <f t="shared" si="41"/>
        <v/>
      </c>
      <c r="AQ60" s="32" t="str">
        <f>IF(AND($AC$9=A60,F60-A60&lt;=2,C60="VD",J60="DAUPHIN",K60=""),I60*Parametre!$E$7,IF(AND($AC$9-A60=1,F60-A60=2,C60="VD",J60="DAUPHIN",K60=""),I60*Parametre!$F$7,IF(AND($AC$9=A60,F60-A60&lt;=2,J60="DAUPHIN",OR(C60="F",C60="AF"),K60=""),I60*Parametre!$E$8,IF(AND($AC$9-A60=1,F60-A60=2,J60="DAUPHIN",OR(C60="F",C60="AF"),K60=""),I60*Parametre!$F$8,IF(AND($AC$9=A60,F60-A60&lt;=2,C60="VD",J60="LEGER",K60=""),I60*Parametre!$E$9,IF(AND($AC$9-A60=1,F60-A60=2,C60="VD",J60="LEGER",K60=""),I60*Parametre!$F$9,IF(AND($AC$9=A60,F60-A60&lt;=2,J60="LEGER",OR(C60="F",C60="AF"),K60=""),I60*Parametre!$E$10,IF(AND($AC$9-A60=1,F60-A60=2,J60="LEGER",OR(C60="F",C60="AF"),K60=""),I60*Parametre!$F$10,IF(AND($AC$9=A60,F60-A60&lt;=2,C60="VD",J60="DAUPHIN",K60="MILT_DAUPH"),I60*Parametre!$E$11,IF(AND($AC$9-A60=1,F60-A60=2,C60="VD",J60="DAUPHIN",K60="MILT_DAUPH"),I60*Parametre!$F$11,IF(AND($AC$9=A60,F60-A60&lt;=2,C60="VD",J60="LEGER",K60="MILIT_LH"),I60*Parametre!$E$13,"")))))))))))</f>
        <v/>
      </c>
      <c r="AR60" s="34"/>
      <c r="AS60" s="31" t="str">
        <f t="shared" si="42"/>
        <v/>
      </c>
      <c r="AT60" s="32" t="str">
        <f t="shared" si="43"/>
        <v/>
      </c>
      <c r="AU60" s="32" t="str">
        <f>IF(AND($AS$9=A60,F60-A60&lt;=2,C60="VD",J60="DAUPHIN",K60=""),I60*Parametre!$E$7,IF(AND($AS$9-A60=1,F60-A60=2,C60="VD",J60="DAUPHIN",K60=""),I60*Parametre!$F$7,IF(AND($AS$9=A60,F60-A60&lt;=2,J60="DAUPHIN",OR(C60="F",C60="AF"),K60=""),I60*Parametre!$E$8,IF(AND($AS$9-A60=1,F60-A60=2,J60="DAUPHIN",OR(C60="F",C60="AF"),K60=""),I60*Parametre!$F$8,IF(AND($AS$9=A60,F60-A60&lt;=2,C60="VD",J60="LEGER",K60=""),I60*Parametre!$E$9,IF(AND($AS$9-A60=1,F60-A60=2,C60="VD",J60="LEGER",K60=""),I60*Parametre!$F$9,IF(AND($AS$9=A60,F60-A60&lt;=2,J60="LEGER",OR(C60="F",C60="AF"),K60=""),I60*Parametre!$E$10,IF(AND($AS$9-A60=1,F60-A60=2,J60="LEGER",OR(C60="F",C60="AF"),K60=""),I60*Parametre!$F$10,IF(AND($AS$9=A60,F60-A60&lt;=2,C60="VD",J60="DAUPHIN",K60="MILT_DAUPH"),I60*Parametre!$E$11,IF(AND($AS$9-A60=1,F60-A60=2,C60="VD",J60="DAUPHIN",K60="MILT_DAUPH"),I60*Parametre!$F$11,IF(AND($AS$9=A60,F60-A60&lt;=2,C60="VD",J60="LEGER",K60="MILIT_LH"),I60*Parametre!$E$13,"")))))))))))</f>
        <v/>
      </c>
      <c r="AV60" s="34"/>
      <c r="AW60" s="31" t="str">
        <f t="shared" si="44"/>
        <v/>
      </c>
      <c r="AX60" s="32" t="str">
        <f t="shared" si="45"/>
        <v/>
      </c>
      <c r="AY60" s="32" t="str">
        <f>IF(AND($AS$9=A60,F60-A60&lt;=2,C60="VD",J60="DAUPHIN",K60=""),I60*Parametre!$E$7,IF(AND($AS$9-A60=1,F60-A60=2,C60="VD",J60="DAUPHIN",K60=""),I60*Parametre!$F$7,IF(AND($AS$9=A60,F60-A60&lt;=2,J60="DAUPHIN",OR(C60="F",C60="AF"),K60=""),I60*Parametre!$E$8,IF(AND($AS$9-A60=1,F60-A60=2,J60="DAUPHIN",OR(C60="F",C60="AF"),K60=""),I60*Parametre!$F$8,IF(AND($AS$9=A60,F60-A60&lt;=2,C60="VD",J60="LEGER",K60=""),I60*Parametre!$E$9,IF(AND($AS$9-A60=1,F60-A60=2,C60="VD",J60="LEGER",K60=""),I60*Parametre!$F$9,IF(AND($AS$9=A60,F60-A60&lt;=2,J60="LEGER",OR(C60="F",C60="AF"),K60=""),I60*Parametre!$E$10,IF(AND($AS$9-A60=1,F60-A60=2,J60="LEGER",OR(C60="F",C60="AF"),K60=""),I60*Parametre!$F$10,IF(AND($AS$9=A60,F60-A60&lt;=2,C60="VD",J60="DAUPHIN",K60="MILT_DAUPH"),I60*Parametre!$E$11,IF(AND($AS$9-A60=1,F60-A60=2,C60="VD",J60="DAUPHIN",K60="MILT_DAUPH"),I60*Parametre!$F$11,IF(AND($AS$9=A60,F60-A60&lt;=2,C60="VD",J60="LEGER",K60="MILIT_LH"),I60*Parametre!$E$13,"")))))))))))</f>
        <v/>
      </c>
      <c r="AZ60" s="34"/>
      <c r="BA60" s="31" t="str">
        <f t="shared" si="46"/>
        <v/>
      </c>
      <c r="BB60" s="32" t="str">
        <f t="shared" si="47"/>
        <v/>
      </c>
      <c r="BC60" s="32" t="str">
        <f>IF(AND($AS$9=A60,F60-A60&lt;=2,C60="VD",J60="DAUPHIN",K60=""),I60*Parametre!$E$7,IF(AND($AS$9-A60=1,F60-A60=2,C60="VD",J60="DAUPHIN",K60=""),I60*Parametre!$F$7,IF(AND($AS$9=A60,F60-A60&lt;=2,J60="DAUPHIN",OR(C60="F",C60="AF"),K60=""),I60*Parametre!$E$8,IF(AND($AS$9-A60=1,F60-A60=2,J60="DAUPHIN",OR(C60="F",C60="AF"),K60=""),I60*Parametre!$F$8,IF(AND($AS$9=A60,F60-A60&lt;=2,C60="VD",J60="LEGER",K60=""),I60*Parametre!$E$9,IF(AND($AS$9-A60=1,F60-A60=2,C60="VD",J60="LEGER",K60=""),I60*Parametre!$F$9,IF(AND($AS$9=A60,F60-A60&lt;=2,J60="LEGER",OR(C60="F",C60="AF"),K60=""),I60*Parametre!$E$10,IF(AND($AS$9-A60=1,F60-A60=2,J60="LEGER",OR(C60="F",C60="AF"),K60=""),I60*Parametre!$F$10,IF(AND($AS$9=A60,F60-A60&lt;=2,C60="VD",J60="DAUPHIN",K60="MILT_DAUPH"),I60*Parametre!$E$11,IF(AND($AS$9-A60=1,F60-A60=2,C60="VD",J60="DAUPHIN",K60="MILT_DAUPH"),I60*Parametre!$F$11,IF(AND($AS$9=A60,F60-A60&lt;=2,C60="VD",J60="LEGER",K60="MILIT_LH"),I60*Parametre!$E$13,"")))))))))))</f>
        <v/>
      </c>
      <c r="BD60" s="34"/>
      <c r="BE60" s="31" t="str">
        <f t="shared" si="48"/>
        <v/>
      </c>
      <c r="BF60" s="32" t="str">
        <f t="shared" si="49"/>
        <v/>
      </c>
      <c r="BG60" s="32" t="str">
        <f>IF(AND($AS$9=A60,F60-A60&lt;=2,C60="VD",J60="DAUPHIN",K60=""),I60*Parametre!$E$7,IF(AND($AS$9-A60=1,F60-A60=2,C60="VD",J60="DAUPHIN",K60=""),I60*Parametre!$F$7,IF(AND($AS$9=A60,F60-A60&lt;=2,J60="DAUPHIN",OR(C60="F",C60="AF"),K60=""),I60*Parametre!$E$8,IF(AND($AS$9-A60=1,F60-A60=2,J60="DAUPHIN",OR(C60="F",C60="AF"),K60=""),I60*Parametre!$F$8,IF(AND($AS$9=A60,F60-A60&lt;=2,C60="VD",J60="LEGER",K60=""),I60*Parametre!$E$9,IF(AND($AS$9-A60=1,F60-A60=2,C60="VD",J60="LEGER",K60=""),I60*Parametre!$F$9,IF(AND($AS$9=A60,F60-A60&lt;=2,J60="LEGER",OR(C60="F",C60="AF"),K60=""),I60*Parametre!$E$10,IF(AND($AS$9-A60=1,F60-A60=2,J60="LEGER",OR(C60="F",C60="AF"),K60=""),I60*Parametre!$F$10,IF(AND($AS$9=A60,F60-A60&lt;=2,C60="VD",J60="DAUPHIN",K60="MILT_DAUPH"),I60*Parametre!$E$11,IF(AND($AS$9-A60=1,F60-A60=2,C60="VD",J60="DAUPHIN",K60="MILT_DAUPH"),I60*Parametre!$F$11,IF(AND($AS$9=A60,F60-A60&lt;=2,C60="VD",J60="LEGER",K60="MILIT_LH"),I60*Parametre!$E$13,"")))))))))))</f>
        <v/>
      </c>
      <c r="BH60" s="34"/>
      <c r="BK60" s="44"/>
      <c r="BL60" s="5"/>
      <c r="BM60" s="11"/>
      <c r="BN60" s="44"/>
      <c r="BO60" s="5"/>
      <c r="BP60" s="11"/>
      <c r="BQ60" s="44"/>
      <c r="BR60" s="5"/>
      <c r="BS60" s="11"/>
    </row>
    <row r="61" spans="1:71" x14ac:dyDescent="0.25">
      <c r="A61" s="5"/>
      <c r="B61" s="5"/>
      <c r="C61" s="5"/>
      <c r="D61" s="5"/>
      <c r="E61" s="54" t="s">
        <v>10</v>
      </c>
      <c r="F61" s="5"/>
      <c r="G61" s="5"/>
      <c r="H61" s="14"/>
      <c r="I61" s="13">
        <f t="shared" si="25"/>
        <v>0</v>
      </c>
      <c r="J61" s="13"/>
      <c r="K61" s="26"/>
      <c r="L61" s="4"/>
      <c r="M61" s="31" t="str">
        <f t="shared" si="26"/>
        <v/>
      </c>
      <c r="N61" s="32" t="str">
        <f t="shared" si="27"/>
        <v/>
      </c>
      <c r="O61" s="32" t="str">
        <f>IF(AND($M$9=A61,F61-A61&lt;=2,C61="VD",J61="DAUPHIN",K61=""),I61*Parametre!$E$7,IF(AND($M$9-A61=1,F61-A61=2,C61="VD",J61="DAUPHIN",K61=""),I61*Parametre!$F$7,IF(AND($M$9=A61,F61-A61&lt;=2,J61="DAUPHIN",OR(C61="F",C61="AF"),K61=""),I61*Parametre!$E$8,IF(AND($M$9-A61=1,F61-A61=2,J61="DAUPHIN",OR(C61="F",C61="AF"),K61=""),I61*Parametre!$F$8,IF(AND($M$9=A61,F61-A61&lt;=2,C61="VD",J61="LEGER",K61=""),I61*Parametre!$E$9,IF(AND($M$9-A61=1,F61-A61=2,C61="VD",J61="LEGER",K61=""),I61*Parametre!$F$9,IF(AND($M$9=A61,F61-A61&lt;=2,J61="LEGER",OR(C61="F",C61="AF"),K61=""),I61*Parametre!$E$10,IF(AND($M$9-A61=1,F61-A61=2,J61="LEGER",OR(C61="F",C61="AF"),K61=""),I61*Parametre!$F$10,IF(AND($M$9=A61,F61-A61&lt;=2,C61="VD",J61="DAUPHIN",K61="MILT_DAUPH"),I61*Parametre!$E$11,IF(AND($M$9-A61=1,F61-A61=2,C61="VD",J61="DAUPHIN",K61="MILT_DAUPH"),I61*Parametre!$F$11,IF(AND($M$9=A61,F61-A61&lt;=2,C61="VD",J61="LEGER",K61="MILIT_LH"),I61*Parametre!$E$13,"")))))))))))</f>
        <v/>
      </c>
      <c r="P61" s="34"/>
      <c r="Q61" s="31" t="str">
        <f t="shared" si="28"/>
        <v/>
      </c>
      <c r="R61" s="32" t="str">
        <f t="shared" si="29"/>
        <v/>
      </c>
      <c r="S61" s="32" t="str">
        <f>IF(AND($M$9=A61,F61-A61&lt;=2,C61="VD",J61="DAUPHIN",K61=""),I61*Parametre!$E$7,IF(AND($M$9-A61=1,F61-A61=2,C61="VD",J61="DAUPHIN",K61=""),I61*Parametre!$F$7,IF(AND($M$9=A61,F61-A61&lt;=2,J61="DAUPHIN",OR(C61="F",C61="AF"),K61=""),I61*Parametre!$E$8,IF(AND($M$9-A61=1,F61-A61=2,J61="DAUPHIN",OR(C61="F",C61="AF"),K61=""),I61*Parametre!$F$8,IF(AND($M$9=A61,F61-A61&lt;=2,C61="VD",J61="LEGER",K61=""),I61*Parametre!$E$9,IF(AND($M$9-A61=1,F61-A61=2,C61="VD",J61="LEGER",K61=""),I61*Parametre!$F$9,IF(AND($M$9=A61,F61-A61&lt;=2,J61="LEGER",OR(C61="F",C61="AF"),K61=""),I61*Parametre!$E$10,IF(AND($M$9-A61=1,F61-A61=2,J61="LEGER",OR(C61="F",C61="AF"),K61=""),I61*Parametre!$F$10,IF(AND($M$9=A61,F61-A61&lt;=2,C61="VD",J61="DAUPHIN",K61="MILT_DAUPH"),I61*Parametre!$E$11,IF(AND($M$9-A61=1,F61-A61=2,C61="VD",J61="DAUPHIN",K61="MILT_DAUPH"),I61*Parametre!$F$11,IF(AND($M$9=A61,F61-A61&lt;=2,C61="VD",J61="LEGER",K61="MILIT_LH"),I61*Parametre!$E$13,"")))))))))))</f>
        <v/>
      </c>
      <c r="T61" s="34"/>
      <c r="U61" s="31" t="str">
        <f t="shared" si="30"/>
        <v/>
      </c>
      <c r="V61" s="32" t="str">
        <f t="shared" si="31"/>
        <v/>
      </c>
      <c r="W61" s="32" t="str">
        <f>IF(AND($M$9=A61,F61-A61&lt;=2,C61="VD",J61="DAUPHIN",K61=""),I61*Parametre!$E$7,IF(AND($M$9-A61=1,F61-A61=2,C61="VD",J61="DAUPHIN",K61=""),I61*Parametre!$F$7,IF(AND($M$9=A61,F61-A61&lt;=2,J61="DAUPHIN",OR(C61="F",C61="AF"),K61=""),I61*Parametre!$E$8,IF(AND($M$9-A61=1,F61-A61=2,J61="DAUPHIN",OR(C61="F",C61="AF"),K61=""),I61*Parametre!$F$8,IF(AND($M$9=A61,F61-A61&lt;=2,C61="VD",J61="LEGER",K61=""),I61*Parametre!$E$9,IF(AND($M$9-A61=1,F61-A61=2,C61="VD",J61="LEGER",K61=""),I61*Parametre!$F$9,IF(AND($M$9=A61,F61-A61&lt;=2,J61="LEGER",OR(C61="F",C61="AF"),K61=""),I61*Parametre!$E$10,IF(AND($M$9-A61=1,F61-A61=2,J61="LEGER",OR(C61="F",C61="AF"),K61=""),I61*Parametre!$F$10,IF(AND($M$9=A61,F61-A61&lt;=2,C61="VD",J61="DAUPHIN",K61="MILT_DAUPH"),I61*Parametre!$E$11,IF(AND($M$9-A61=1,F61-A61=2,C61="VD",J61="DAUPHIN",K61="MILT_DAUPH"),I61*Parametre!$F$11,IF(AND($M$9=A61,F61-A61&lt;=2,C61="VD",J61="LEGER",K61="MILIT_LH"),I61*Parametre!$E$13,"")))))))))))</f>
        <v/>
      </c>
      <c r="X61" s="34"/>
      <c r="Y61" s="31" t="str">
        <f t="shared" si="32"/>
        <v/>
      </c>
      <c r="Z61" s="32" t="str">
        <f t="shared" si="33"/>
        <v/>
      </c>
      <c r="AA61" s="32" t="str">
        <f>IF(AND($M$9=A61,F61-A61&lt;=2,C61="VD",J61="DAUPHIN",K61=""),I61*Parametre!$E$7,IF(AND($M$9-A61=1,F61-A61=2,C61="VD",J61="DAUPHIN",K61=""),I61*Parametre!$F$7,IF(AND($M$9=A61,F61-A61&lt;=2,J61="DAUPHIN",OR(C61="F",C61="AF"),K61=""),I61*Parametre!$E$8,IF(AND($M$9-A61=1,F61-A61=2,J61="DAUPHIN",OR(C61="F",C61="AF"),K61=""),I61*Parametre!$F$8,IF(AND($M$9=A61,F61-A61&lt;=2,C61="VD",J61="LEGER",K61=""),I61*Parametre!$E$9,IF(AND($M$9-A61=1,F61-A61=2,C61="VD",J61="LEGER",K61=""),I61*Parametre!$F$9,IF(AND($M$9=A61,F61-A61&lt;=2,J61="LEGER",OR(C61="F",C61="AF"),K61=""),I61*Parametre!$E$10,IF(AND($M$9-A61=1,F61-A61=2,J61="LEGER",OR(C61="F",C61="AF"),K61=""),I61*Parametre!$F$10,IF(AND($M$9=A61,F61-A61&lt;=2,C61="VD",J61="DAUPHIN",K61="MILT_DAUPH"),I61*Parametre!$E$11,IF(AND($M$9-A61=1,F61-A61=2,C61="VD",J61="DAUPHIN",K61="MILT_DAUPH"),I61*Parametre!$F$11,IF(AND($M$9=A61,F61-A61&lt;=2,C61="VD",J61="LEGER",K61="MILIT_LH"),I61*Parametre!$E$13,"")))))))))))</f>
        <v/>
      </c>
      <c r="AB61" s="34"/>
      <c r="AC61" s="31" t="str">
        <f t="shared" si="34"/>
        <v/>
      </c>
      <c r="AD61" s="32" t="str">
        <f t="shared" si="35"/>
        <v/>
      </c>
      <c r="AE61" s="32" t="str">
        <f>IF(AND($AC$9=A61,F61-A61&lt;=2,C61="VD",J61="DAUPHIN",K61=""),I61*Parametre!$E$7,IF(AND($AC$9-A61=1,F61-A61=2,C61="VD",J61="DAUPHIN",K61=""),I61*Parametre!$F$7,IF(AND($AC$9=A61,F61-A61&lt;=2,J61="DAUPHIN",OR(C61="F",C61="AF"),K61=""),I61*Parametre!$E$8,IF(AND($AC$9-A61=1,F61-A61=2,J61="DAUPHIN",OR(C61="F",C61="AF"),K61=""),I61*Parametre!$F$8,IF(AND($AC$9=A61,F61-A61&lt;=2,C61="VD",J61="LEGER",K61=""),I61*Parametre!$E$9,IF(AND($AC$9-A61=1,F61-A61=2,C61="VD",J61="LEGER",K61=""),I61*Parametre!$F$9,IF(AND($AC$9=A61,F61-A61&lt;=2,J61="LEGER",OR(C61="F",C61="AF"),K61=""),I61*Parametre!$E$10,IF(AND($AC$9-A61=1,F61-A61=2,J61="LEGER",OR(C61="F",C61="AF"),K61=""),I61*Parametre!$F$10,IF(AND($AC$9=A61,F61-A61&lt;=2,C61="VD",J61="DAUPHIN",K61="MILT_DAUPH"),I61*Parametre!$E$11,IF(AND($AC$9-A61=1,F61-A61=2,C61="VD",J61="DAUPHIN",K61="MILT_DAUPH"),I61*Parametre!$F$11,IF(AND($AC$9=A61,F61-A61&lt;=2,C61="VD",J61="LEGER",K61="MILIT_LH"),I61*Parametre!$E$13,"")))))))))))</f>
        <v/>
      </c>
      <c r="AF61" s="34"/>
      <c r="AG61" s="31" t="str">
        <f t="shared" si="36"/>
        <v/>
      </c>
      <c r="AH61" s="32" t="str">
        <f t="shared" si="37"/>
        <v/>
      </c>
      <c r="AI61" s="32" t="str">
        <f>IF(AND($AC$9=A61,F61-A61&lt;=2,C61="VD",J61="DAUPHIN",K61=""),I61*Parametre!$E$7,IF(AND($AC$9-A61=1,F61-A61=2,C61="VD",J61="DAUPHIN",K61=""),I61*Parametre!$F$7,IF(AND($AC$9=A61,F61-A61&lt;=2,J61="DAUPHIN",OR(C61="F",C61="AF"),K61=""),I61*Parametre!$E$8,IF(AND($AC$9-A61=1,F61-A61=2,J61="DAUPHIN",OR(C61="F",C61="AF"),K61=""),I61*Parametre!$F$8,IF(AND($AC$9=A61,F61-A61&lt;=2,C61="VD",J61="LEGER",K61=""),I61*Parametre!$E$9,IF(AND($AC$9-A61=1,F61-A61=2,C61="VD",J61="LEGER",K61=""),I61*Parametre!$F$9,IF(AND($AC$9=A61,F61-A61&lt;=2,J61="LEGER",OR(C61="F",C61="AF"),K61=""),I61*Parametre!$E$10,IF(AND($AC$9-A61=1,F61-A61=2,J61="LEGER",OR(C61="F",C61="AF"),K61=""),I61*Parametre!$F$10,IF(AND($AC$9=A61,F61-A61&lt;=2,C61="VD",J61="DAUPHIN",K61="MILT_DAUPH"),I61*Parametre!$E$11,IF(AND($AC$9-A61=1,F61-A61=2,C61="VD",J61="DAUPHIN",K61="MILT_DAUPH"),I61*Parametre!$F$11,IF(AND($AC$9=A61,F61-A61&lt;=2,C61="VD",J61="LEGER",K61="MILIT_LH"),I61*Parametre!$E$13,"")))))))))))</f>
        <v/>
      </c>
      <c r="AJ61" s="34"/>
      <c r="AK61" s="31" t="str">
        <f t="shared" si="38"/>
        <v/>
      </c>
      <c r="AL61" s="32" t="str">
        <f t="shared" si="39"/>
        <v/>
      </c>
      <c r="AM61" s="32" t="str">
        <f>IF(AND($AC$9=A61,F61-A61&lt;=2,C61="VD",J61="DAUPHIN",K61=""),I61*Parametre!$E$7,IF(AND($AC$9-A61=1,F61-A61=2,C61="VD",J61="DAUPHIN",K61=""),I61*Parametre!$F$7,IF(AND($AC$9=A61,F61-A61&lt;=2,J61="DAUPHIN",OR(C61="F",C61="AF"),K61=""),I61*Parametre!$E$8,IF(AND($AC$9-A61=1,F61-A61=2,J61="DAUPHIN",OR(C61="F",C61="AF"),K61=""),I61*Parametre!$F$8,IF(AND($AC$9=A61,F61-A61&lt;=2,C61="VD",J61="LEGER",K61=""),I61*Parametre!$E$9,IF(AND($AC$9-A61=1,F61-A61=2,C61="VD",J61="LEGER",K61=""),I61*Parametre!$F$9,IF(AND($AC$9=A61,F61-A61&lt;=2,J61="LEGER",OR(C61="F",C61="AF"),K61=""),I61*Parametre!$E$10,IF(AND($AC$9-A61=1,F61-A61=2,J61="LEGER",OR(C61="F",C61="AF"),K61=""),I61*Parametre!$F$10,IF(AND($AC$9=A61,F61-A61&lt;=2,C61="VD",J61="DAUPHIN",K61="MILT_DAUPH"),I61*Parametre!$E$11,IF(AND($AC$9-A61=1,F61-A61=2,C61="VD",J61="DAUPHIN",K61="MILT_DAUPH"),I61*Parametre!$F$11,IF(AND($AC$9=A61,F61-A61&lt;=2,C61="VD",J61="LEGER",K61="MILIT_LH"),I61*Parametre!$E$13,"")))))))))))</f>
        <v/>
      </c>
      <c r="AN61" s="34"/>
      <c r="AO61" s="31" t="str">
        <f t="shared" si="40"/>
        <v/>
      </c>
      <c r="AP61" s="32" t="str">
        <f t="shared" si="41"/>
        <v/>
      </c>
      <c r="AQ61" s="32" t="str">
        <f>IF(AND($AC$9=A61,F61-A61&lt;=2,C61="VD",J61="DAUPHIN",K61=""),I61*Parametre!$E$7,IF(AND($AC$9-A61=1,F61-A61=2,C61="VD",J61="DAUPHIN",K61=""),I61*Parametre!$F$7,IF(AND($AC$9=A61,F61-A61&lt;=2,J61="DAUPHIN",OR(C61="F",C61="AF"),K61=""),I61*Parametre!$E$8,IF(AND($AC$9-A61=1,F61-A61=2,J61="DAUPHIN",OR(C61="F",C61="AF"),K61=""),I61*Parametre!$F$8,IF(AND($AC$9=A61,F61-A61&lt;=2,C61="VD",J61="LEGER",K61=""),I61*Parametre!$E$9,IF(AND($AC$9-A61=1,F61-A61=2,C61="VD",J61="LEGER",K61=""),I61*Parametre!$F$9,IF(AND($AC$9=A61,F61-A61&lt;=2,J61="LEGER",OR(C61="F",C61="AF"),K61=""),I61*Parametre!$E$10,IF(AND($AC$9-A61=1,F61-A61=2,J61="LEGER",OR(C61="F",C61="AF"),K61=""),I61*Parametre!$F$10,IF(AND($AC$9=A61,F61-A61&lt;=2,C61="VD",J61="DAUPHIN",K61="MILT_DAUPH"),I61*Parametre!$E$11,IF(AND($AC$9-A61=1,F61-A61=2,C61="VD",J61="DAUPHIN",K61="MILT_DAUPH"),I61*Parametre!$F$11,IF(AND($AC$9=A61,F61-A61&lt;=2,C61="VD",J61="LEGER",K61="MILIT_LH"),I61*Parametre!$E$13,"")))))))))))</f>
        <v/>
      </c>
      <c r="AR61" s="34"/>
      <c r="AS61" s="31" t="str">
        <f t="shared" si="42"/>
        <v/>
      </c>
      <c r="AT61" s="32" t="str">
        <f t="shared" si="43"/>
        <v/>
      </c>
      <c r="AU61" s="32" t="str">
        <f>IF(AND($AS$9=A61,F61-A61&lt;=2,C61="VD",J61="DAUPHIN",K61=""),I61*Parametre!$E$7,IF(AND($AS$9-A61=1,F61-A61=2,C61="VD",J61="DAUPHIN",K61=""),I61*Parametre!$F$7,IF(AND($AS$9=A61,F61-A61&lt;=2,J61="DAUPHIN",OR(C61="F",C61="AF"),K61=""),I61*Parametre!$E$8,IF(AND($AS$9-A61=1,F61-A61=2,J61="DAUPHIN",OR(C61="F",C61="AF"),K61=""),I61*Parametre!$F$8,IF(AND($AS$9=A61,F61-A61&lt;=2,C61="VD",J61="LEGER",K61=""),I61*Parametre!$E$9,IF(AND($AS$9-A61=1,F61-A61=2,C61="VD",J61="LEGER",K61=""),I61*Parametre!$F$9,IF(AND($AS$9=A61,F61-A61&lt;=2,J61="LEGER",OR(C61="F",C61="AF"),K61=""),I61*Parametre!$E$10,IF(AND($AS$9-A61=1,F61-A61=2,J61="LEGER",OR(C61="F",C61="AF"),K61=""),I61*Parametre!$F$10,IF(AND($AS$9=A61,F61-A61&lt;=2,C61="VD",J61="DAUPHIN",K61="MILT_DAUPH"),I61*Parametre!$E$11,IF(AND($AS$9-A61=1,F61-A61=2,C61="VD",J61="DAUPHIN",K61="MILT_DAUPH"),I61*Parametre!$F$11,IF(AND($AS$9=A61,F61-A61&lt;=2,C61="VD",J61="LEGER",K61="MILIT_LH"),I61*Parametre!$E$13,"")))))))))))</f>
        <v/>
      </c>
      <c r="AV61" s="34"/>
      <c r="AW61" s="31" t="str">
        <f t="shared" si="44"/>
        <v/>
      </c>
      <c r="AX61" s="32" t="str">
        <f t="shared" si="45"/>
        <v/>
      </c>
      <c r="AY61" s="32" t="str">
        <f>IF(AND($AS$9=A61,F61-A61&lt;=2,C61="VD",J61="DAUPHIN",K61=""),I61*Parametre!$E$7,IF(AND($AS$9-A61=1,F61-A61=2,C61="VD",J61="DAUPHIN",K61=""),I61*Parametre!$F$7,IF(AND($AS$9=A61,F61-A61&lt;=2,J61="DAUPHIN",OR(C61="F",C61="AF"),K61=""),I61*Parametre!$E$8,IF(AND($AS$9-A61=1,F61-A61=2,J61="DAUPHIN",OR(C61="F",C61="AF"),K61=""),I61*Parametre!$F$8,IF(AND($AS$9=A61,F61-A61&lt;=2,C61="VD",J61="LEGER",K61=""),I61*Parametre!$E$9,IF(AND($AS$9-A61=1,F61-A61=2,C61="VD",J61="LEGER",K61=""),I61*Parametre!$F$9,IF(AND($AS$9=A61,F61-A61&lt;=2,J61="LEGER",OR(C61="F",C61="AF"),K61=""),I61*Parametre!$E$10,IF(AND($AS$9-A61=1,F61-A61=2,J61="LEGER",OR(C61="F",C61="AF"),K61=""),I61*Parametre!$F$10,IF(AND($AS$9=A61,F61-A61&lt;=2,C61="VD",J61="DAUPHIN",K61="MILT_DAUPH"),I61*Parametre!$E$11,IF(AND($AS$9-A61=1,F61-A61=2,C61="VD",J61="DAUPHIN",K61="MILT_DAUPH"),I61*Parametre!$F$11,IF(AND($AS$9=A61,F61-A61&lt;=2,C61="VD",J61="LEGER",K61="MILIT_LH"),I61*Parametre!$E$13,"")))))))))))</f>
        <v/>
      </c>
      <c r="AZ61" s="34"/>
      <c r="BA61" s="31" t="str">
        <f t="shared" si="46"/>
        <v/>
      </c>
      <c r="BB61" s="32" t="str">
        <f t="shared" si="47"/>
        <v/>
      </c>
      <c r="BC61" s="32" t="str">
        <f>IF(AND($AS$9=A61,F61-A61&lt;=2,C61="VD",J61="DAUPHIN",K61=""),I61*Parametre!$E$7,IF(AND($AS$9-A61=1,F61-A61=2,C61="VD",J61="DAUPHIN",K61=""),I61*Parametre!$F$7,IF(AND($AS$9=A61,F61-A61&lt;=2,J61="DAUPHIN",OR(C61="F",C61="AF"),K61=""),I61*Parametre!$E$8,IF(AND($AS$9-A61=1,F61-A61=2,J61="DAUPHIN",OR(C61="F",C61="AF"),K61=""),I61*Parametre!$F$8,IF(AND($AS$9=A61,F61-A61&lt;=2,C61="VD",J61="LEGER",K61=""),I61*Parametre!$E$9,IF(AND($AS$9-A61=1,F61-A61=2,C61="VD",J61="LEGER",K61=""),I61*Parametre!$F$9,IF(AND($AS$9=A61,F61-A61&lt;=2,J61="LEGER",OR(C61="F",C61="AF"),K61=""),I61*Parametre!$E$10,IF(AND($AS$9-A61=1,F61-A61=2,J61="LEGER",OR(C61="F",C61="AF"),K61=""),I61*Parametre!$F$10,IF(AND($AS$9=A61,F61-A61&lt;=2,C61="VD",J61="DAUPHIN",K61="MILT_DAUPH"),I61*Parametre!$E$11,IF(AND($AS$9-A61=1,F61-A61=2,C61="VD",J61="DAUPHIN",K61="MILT_DAUPH"),I61*Parametre!$F$11,IF(AND($AS$9=A61,F61-A61&lt;=2,C61="VD",J61="LEGER",K61="MILIT_LH"),I61*Parametre!$E$13,"")))))))))))</f>
        <v/>
      </c>
      <c r="BD61" s="34"/>
      <c r="BE61" s="31" t="str">
        <f t="shared" si="48"/>
        <v/>
      </c>
      <c r="BF61" s="32" t="str">
        <f t="shared" si="49"/>
        <v/>
      </c>
      <c r="BG61" s="32" t="str">
        <f>IF(AND($AS$9=A61,F61-A61&lt;=2,C61="VD",J61="DAUPHIN",K61=""),I61*Parametre!$E$7,IF(AND($AS$9-A61=1,F61-A61=2,C61="VD",J61="DAUPHIN",K61=""),I61*Parametre!$F$7,IF(AND($AS$9=A61,F61-A61&lt;=2,J61="DAUPHIN",OR(C61="F",C61="AF"),K61=""),I61*Parametre!$E$8,IF(AND($AS$9-A61=1,F61-A61=2,J61="DAUPHIN",OR(C61="F",C61="AF"),K61=""),I61*Parametre!$F$8,IF(AND($AS$9=A61,F61-A61&lt;=2,C61="VD",J61="LEGER",K61=""),I61*Parametre!$E$9,IF(AND($AS$9-A61=1,F61-A61=2,C61="VD",J61="LEGER",K61=""),I61*Parametre!$F$9,IF(AND($AS$9=A61,F61-A61&lt;=2,J61="LEGER",OR(C61="F",C61="AF"),K61=""),I61*Parametre!$E$10,IF(AND($AS$9-A61=1,F61-A61=2,J61="LEGER",OR(C61="F",C61="AF"),K61=""),I61*Parametre!$F$10,IF(AND($AS$9=A61,F61-A61&lt;=2,C61="VD",J61="DAUPHIN",K61="MILT_DAUPH"),I61*Parametre!$E$11,IF(AND($AS$9-A61=1,F61-A61=2,C61="VD",J61="DAUPHIN",K61="MILT_DAUPH"),I61*Parametre!$F$11,IF(AND($AS$9=A61,F61-A61&lt;=2,C61="VD",J61="LEGER",K61="MILIT_LH"),I61*Parametre!$E$13,"")))))))))))</f>
        <v/>
      </c>
      <c r="BH61" s="34"/>
      <c r="BK61" s="44"/>
      <c r="BL61" s="5"/>
      <c r="BM61" s="11"/>
      <c r="BN61" s="44"/>
      <c r="BO61" s="5"/>
      <c r="BP61" s="11"/>
      <c r="BQ61" s="44"/>
      <c r="BR61" s="5"/>
      <c r="BS61" s="11"/>
    </row>
    <row r="62" spans="1:71" x14ac:dyDescent="0.25">
      <c r="A62" s="5"/>
      <c r="B62" s="5"/>
      <c r="C62" s="5"/>
      <c r="D62" s="5"/>
      <c r="E62" s="54" t="s">
        <v>10</v>
      </c>
      <c r="F62" s="5"/>
      <c r="G62" s="5"/>
      <c r="H62" s="14"/>
      <c r="I62" s="13">
        <f t="shared" si="25"/>
        <v>0</v>
      </c>
      <c r="J62" s="13"/>
      <c r="K62" s="26"/>
      <c r="L62" s="4"/>
      <c r="M62" s="31" t="str">
        <f t="shared" si="26"/>
        <v/>
      </c>
      <c r="N62" s="32" t="str">
        <f t="shared" si="27"/>
        <v/>
      </c>
      <c r="O62" s="32" t="str">
        <f>IF(AND($M$9=A62,F62-A62&lt;=2,C62="VD",J62="DAUPHIN",K62=""),I62*Parametre!$E$7,IF(AND($M$9-A62=1,F62-A62=2,C62="VD",J62="DAUPHIN",K62=""),I62*Parametre!$F$7,IF(AND($M$9=A62,F62-A62&lt;=2,J62="DAUPHIN",OR(C62="F",C62="AF"),K62=""),I62*Parametre!$E$8,IF(AND($M$9-A62=1,F62-A62=2,J62="DAUPHIN",OR(C62="F",C62="AF"),K62=""),I62*Parametre!$F$8,IF(AND($M$9=A62,F62-A62&lt;=2,C62="VD",J62="LEGER",K62=""),I62*Parametre!$E$9,IF(AND($M$9-A62=1,F62-A62=2,C62="VD",J62="LEGER",K62=""),I62*Parametre!$F$9,IF(AND($M$9=A62,F62-A62&lt;=2,J62="LEGER",OR(C62="F",C62="AF"),K62=""),I62*Parametre!$E$10,IF(AND($M$9-A62=1,F62-A62=2,J62="LEGER",OR(C62="F",C62="AF"),K62=""),I62*Parametre!$F$10,IF(AND($M$9=A62,F62-A62&lt;=2,C62="VD",J62="DAUPHIN",K62="MILT_DAUPH"),I62*Parametre!$E$11,IF(AND($M$9-A62=1,F62-A62=2,C62="VD",J62="DAUPHIN",K62="MILT_DAUPH"),I62*Parametre!$F$11,IF(AND($M$9=A62,F62-A62&lt;=2,C62="VD",J62="LEGER",K62="MILIT_LH"),I62*Parametre!$E$13,"")))))))))))</f>
        <v/>
      </c>
      <c r="P62" s="34"/>
      <c r="Q62" s="31" t="str">
        <f t="shared" si="28"/>
        <v/>
      </c>
      <c r="R62" s="32" t="str">
        <f t="shared" si="29"/>
        <v/>
      </c>
      <c r="S62" s="32" t="str">
        <f>IF(AND($M$9=A62,F62-A62&lt;=2,C62="VD",J62="DAUPHIN",K62=""),I62*Parametre!$E$7,IF(AND($M$9-A62=1,F62-A62=2,C62="VD",J62="DAUPHIN",K62=""),I62*Parametre!$F$7,IF(AND($M$9=A62,F62-A62&lt;=2,J62="DAUPHIN",OR(C62="F",C62="AF"),K62=""),I62*Parametre!$E$8,IF(AND($M$9-A62=1,F62-A62=2,J62="DAUPHIN",OR(C62="F",C62="AF"),K62=""),I62*Parametre!$F$8,IF(AND($M$9=A62,F62-A62&lt;=2,C62="VD",J62="LEGER",K62=""),I62*Parametre!$E$9,IF(AND($M$9-A62=1,F62-A62=2,C62="VD",J62="LEGER",K62=""),I62*Parametre!$F$9,IF(AND($M$9=A62,F62-A62&lt;=2,J62="LEGER",OR(C62="F",C62="AF"),K62=""),I62*Parametre!$E$10,IF(AND($M$9-A62=1,F62-A62=2,J62="LEGER",OR(C62="F",C62="AF"),K62=""),I62*Parametre!$F$10,IF(AND($M$9=A62,F62-A62&lt;=2,C62="VD",J62="DAUPHIN",K62="MILT_DAUPH"),I62*Parametre!$E$11,IF(AND($M$9-A62=1,F62-A62=2,C62="VD",J62="DAUPHIN",K62="MILT_DAUPH"),I62*Parametre!$F$11,IF(AND($M$9=A62,F62-A62&lt;=2,C62="VD",J62="LEGER",K62="MILIT_LH"),I62*Parametre!$E$13,"")))))))))))</f>
        <v/>
      </c>
      <c r="T62" s="34"/>
      <c r="U62" s="31" t="str">
        <f t="shared" si="30"/>
        <v/>
      </c>
      <c r="V62" s="32" t="str">
        <f t="shared" si="31"/>
        <v/>
      </c>
      <c r="W62" s="32" t="str">
        <f>IF(AND($M$9=A62,F62-A62&lt;=2,C62="VD",J62="DAUPHIN",K62=""),I62*Parametre!$E$7,IF(AND($M$9-A62=1,F62-A62=2,C62="VD",J62="DAUPHIN",K62=""),I62*Parametre!$F$7,IF(AND($M$9=A62,F62-A62&lt;=2,J62="DAUPHIN",OR(C62="F",C62="AF"),K62=""),I62*Parametre!$E$8,IF(AND($M$9-A62=1,F62-A62=2,J62="DAUPHIN",OR(C62="F",C62="AF"),K62=""),I62*Parametre!$F$8,IF(AND($M$9=A62,F62-A62&lt;=2,C62="VD",J62="LEGER",K62=""),I62*Parametre!$E$9,IF(AND($M$9-A62=1,F62-A62=2,C62="VD",J62="LEGER",K62=""),I62*Parametre!$F$9,IF(AND($M$9=A62,F62-A62&lt;=2,J62="LEGER",OR(C62="F",C62="AF"),K62=""),I62*Parametre!$E$10,IF(AND($M$9-A62=1,F62-A62=2,J62="LEGER",OR(C62="F",C62="AF"),K62=""),I62*Parametre!$F$10,IF(AND($M$9=A62,F62-A62&lt;=2,C62="VD",J62="DAUPHIN",K62="MILT_DAUPH"),I62*Parametre!$E$11,IF(AND($M$9-A62=1,F62-A62=2,C62="VD",J62="DAUPHIN",K62="MILT_DAUPH"),I62*Parametre!$F$11,IF(AND($M$9=A62,F62-A62&lt;=2,C62="VD",J62="LEGER",K62="MILIT_LH"),I62*Parametre!$E$13,"")))))))))))</f>
        <v/>
      </c>
      <c r="X62" s="34"/>
      <c r="Y62" s="31" t="str">
        <f t="shared" si="32"/>
        <v/>
      </c>
      <c r="Z62" s="32" t="str">
        <f t="shared" si="33"/>
        <v/>
      </c>
      <c r="AA62" s="32" t="str">
        <f>IF(AND($M$9=A62,F62-A62&lt;=2,C62="VD",J62="DAUPHIN",K62=""),I62*Parametre!$E$7,IF(AND($M$9-A62=1,F62-A62=2,C62="VD",J62="DAUPHIN",K62=""),I62*Parametre!$F$7,IF(AND($M$9=A62,F62-A62&lt;=2,J62="DAUPHIN",OR(C62="F",C62="AF"),K62=""),I62*Parametre!$E$8,IF(AND($M$9-A62=1,F62-A62=2,J62="DAUPHIN",OR(C62="F",C62="AF"),K62=""),I62*Parametre!$F$8,IF(AND($M$9=A62,F62-A62&lt;=2,C62="VD",J62="LEGER",K62=""),I62*Parametre!$E$9,IF(AND($M$9-A62=1,F62-A62=2,C62="VD",J62="LEGER",K62=""),I62*Parametre!$F$9,IF(AND($M$9=A62,F62-A62&lt;=2,J62="LEGER",OR(C62="F",C62="AF"),K62=""),I62*Parametre!$E$10,IF(AND($M$9-A62=1,F62-A62=2,J62="LEGER",OR(C62="F",C62="AF"),K62=""),I62*Parametre!$F$10,IF(AND($M$9=A62,F62-A62&lt;=2,C62="VD",J62="DAUPHIN",K62="MILT_DAUPH"),I62*Parametre!$E$11,IF(AND($M$9-A62=1,F62-A62=2,C62="VD",J62="DAUPHIN",K62="MILT_DAUPH"),I62*Parametre!$F$11,IF(AND($M$9=A62,F62-A62&lt;=2,C62="VD",J62="LEGER",K62="MILIT_LH"),I62*Parametre!$E$13,"")))))))))))</f>
        <v/>
      </c>
      <c r="AB62" s="34"/>
      <c r="AC62" s="31" t="str">
        <f t="shared" si="34"/>
        <v/>
      </c>
      <c r="AD62" s="32" t="str">
        <f t="shared" si="35"/>
        <v/>
      </c>
      <c r="AE62" s="32" t="str">
        <f>IF(AND($AC$9=A62,F62-A62&lt;=2,C62="VD",J62="DAUPHIN",K62=""),I62*Parametre!$E$7,IF(AND($AC$9-A62=1,F62-A62=2,C62="VD",J62="DAUPHIN",K62=""),I62*Parametre!$F$7,IF(AND($AC$9=A62,F62-A62&lt;=2,J62="DAUPHIN",OR(C62="F",C62="AF"),K62=""),I62*Parametre!$E$8,IF(AND($AC$9-A62=1,F62-A62=2,J62="DAUPHIN",OR(C62="F",C62="AF"),K62=""),I62*Parametre!$F$8,IF(AND($AC$9=A62,F62-A62&lt;=2,C62="VD",J62="LEGER",K62=""),I62*Parametre!$E$9,IF(AND($AC$9-A62=1,F62-A62=2,C62="VD",J62="LEGER",K62=""),I62*Parametre!$F$9,IF(AND($AC$9=A62,F62-A62&lt;=2,J62="LEGER",OR(C62="F",C62="AF"),K62=""),I62*Parametre!$E$10,IF(AND($AC$9-A62=1,F62-A62=2,J62="LEGER",OR(C62="F",C62="AF"),K62=""),I62*Parametre!$F$10,IF(AND($AC$9=A62,F62-A62&lt;=2,C62="VD",J62="DAUPHIN",K62="MILT_DAUPH"),I62*Parametre!$E$11,IF(AND($AC$9-A62=1,F62-A62=2,C62="VD",J62="DAUPHIN",K62="MILT_DAUPH"),I62*Parametre!$F$11,IF(AND($AC$9=A62,F62-A62&lt;=2,C62="VD",J62="LEGER",K62="MILIT_LH"),I62*Parametre!$E$13,"")))))))))))</f>
        <v/>
      </c>
      <c r="AF62" s="34"/>
      <c r="AG62" s="31" t="str">
        <f t="shared" si="36"/>
        <v/>
      </c>
      <c r="AH62" s="32" t="str">
        <f t="shared" si="37"/>
        <v/>
      </c>
      <c r="AI62" s="32" t="str">
        <f>IF(AND($AC$9=A62,F62-A62&lt;=2,C62="VD",J62="DAUPHIN",K62=""),I62*Parametre!$E$7,IF(AND($AC$9-A62=1,F62-A62=2,C62="VD",J62="DAUPHIN",K62=""),I62*Parametre!$F$7,IF(AND($AC$9=A62,F62-A62&lt;=2,J62="DAUPHIN",OR(C62="F",C62="AF"),K62=""),I62*Parametre!$E$8,IF(AND($AC$9-A62=1,F62-A62=2,J62="DAUPHIN",OR(C62="F",C62="AF"),K62=""),I62*Parametre!$F$8,IF(AND($AC$9=A62,F62-A62&lt;=2,C62="VD",J62="LEGER",K62=""),I62*Parametre!$E$9,IF(AND($AC$9-A62=1,F62-A62=2,C62="VD",J62="LEGER",K62=""),I62*Parametre!$F$9,IF(AND($AC$9=A62,F62-A62&lt;=2,J62="LEGER",OR(C62="F",C62="AF"),K62=""),I62*Parametre!$E$10,IF(AND($AC$9-A62=1,F62-A62=2,J62="LEGER",OR(C62="F",C62="AF"),K62=""),I62*Parametre!$F$10,IF(AND($AC$9=A62,F62-A62&lt;=2,C62="VD",J62="DAUPHIN",K62="MILT_DAUPH"),I62*Parametre!$E$11,IF(AND($AC$9-A62=1,F62-A62=2,C62="VD",J62="DAUPHIN",K62="MILT_DAUPH"),I62*Parametre!$F$11,IF(AND($AC$9=A62,F62-A62&lt;=2,C62="VD",J62="LEGER",K62="MILIT_LH"),I62*Parametre!$E$13,"")))))))))))</f>
        <v/>
      </c>
      <c r="AJ62" s="34"/>
      <c r="AK62" s="31" t="str">
        <f t="shared" si="38"/>
        <v/>
      </c>
      <c r="AL62" s="32" t="str">
        <f t="shared" si="39"/>
        <v/>
      </c>
      <c r="AM62" s="32" t="str">
        <f>IF(AND($AC$9=A62,F62-A62&lt;=2,C62="VD",J62="DAUPHIN",K62=""),I62*Parametre!$E$7,IF(AND($AC$9-A62=1,F62-A62=2,C62="VD",J62="DAUPHIN",K62=""),I62*Parametre!$F$7,IF(AND($AC$9=A62,F62-A62&lt;=2,J62="DAUPHIN",OR(C62="F",C62="AF"),K62=""),I62*Parametre!$E$8,IF(AND($AC$9-A62=1,F62-A62=2,J62="DAUPHIN",OR(C62="F",C62="AF"),K62=""),I62*Parametre!$F$8,IF(AND($AC$9=A62,F62-A62&lt;=2,C62="VD",J62="LEGER",K62=""),I62*Parametre!$E$9,IF(AND($AC$9-A62=1,F62-A62=2,C62="VD",J62="LEGER",K62=""),I62*Parametre!$F$9,IF(AND($AC$9=A62,F62-A62&lt;=2,J62="LEGER",OR(C62="F",C62="AF"),K62=""),I62*Parametre!$E$10,IF(AND($AC$9-A62=1,F62-A62=2,J62="LEGER",OR(C62="F",C62="AF"),K62=""),I62*Parametre!$F$10,IF(AND($AC$9=A62,F62-A62&lt;=2,C62="VD",J62="DAUPHIN",K62="MILT_DAUPH"),I62*Parametre!$E$11,IF(AND($AC$9-A62=1,F62-A62=2,C62="VD",J62="DAUPHIN",K62="MILT_DAUPH"),I62*Parametre!$F$11,IF(AND($AC$9=A62,F62-A62&lt;=2,C62="VD",J62="LEGER",K62="MILIT_LH"),I62*Parametre!$E$13,"")))))))))))</f>
        <v/>
      </c>
      <c r="AN62" s="34"/>
      <c r="AO62" s="31" t="str">
        <f t="shared" si="40"/>
        <v/>
      </c>
      <c r="AP62" s="32" t="str">
        <f t="shared" si="41"/>
        <v/>
      </c>
      <c r="AQ62" s="32" t="str">
        <f>IF(AND($AC$9=A62,F62-A62&lt;=2,C62="VD",J62="DAUPHIN",K62=""),I62*Parametre!$E$7,IF(AND($AC$9-A62=1,F62-A62=2,C62="VD",J62="DAUPHIN",K62=""),I62*Parametre!$F$7,IF(AND($AC$9=A62,F62-A62&lt;=2,J62="DAUPHIN",OR(C62="F",C62="AF"),K62=""),I62*Parametre!$E$8,IF(AND($AC$9-A62=1,F62-A62=2,J62="DAUPHIN",OR(C62="F",C62="AF"),K62=""),I62*Parametre!$F$8,IF(AND($AC$9=A62,F62-A62&lt;=2,C62="VD",J62="LEGER",K62=""),I62*Parametre!$E$9,IF(AND($AC$9-A62=1,F62-A62=2,C62="VD",J62="LEGER",K62=""),I62*Parametre!$F$9,IF(AND($AC$9=A62,F62-A62&lt;=2,J62="LEGER",OR(C62="F",C62="AF"),K62=""),I62*Parametre!$E$10,IF(AND($AC$9-A62=1,F62-A62=2,J62="LEGER",OR(C62="F",C62="AF"),K62=""),I62*Parametre!$F$10,IF(AND($AC$9=A62,F62-A62&lt;=2,C62="VD",J62="DAUPHIN",K62="MILT_DAUPH"),I62*Parametre!$E$11,IF(AND($AC$9-A62=1,F62-A62=2,C62="VD",J62="DAUPHIN",K62="MILT_DAUPH"),I62*Parametre!$F$11,IF(AND($AC$9=A62,F62-A62&lt;=2,C62="VD",J62="LEGER",K62="MILIT_LH"),I62*Parametre!$E$13,"")))))))))))</f>
        <v/>
      </c>
      <c r="AR62" s="34"/>
      <c r="AS62" s="31" t="str">
        <f t="shared" si="42"/>
        <v/>
      </c>
      <c r="AT62" s="32" t="str">
        <f t="shared" si="43"/>
        <v/>
      </c>
      <c r="AU62" s="32" t="str">
        <f>IF(AND($AS$9=A62,F62-A62&lt;=2,C62="VD",J62="DAUPHIN",K62=""),I62*Parametre!$E$7,IF(AND($AS$9-A62=1,F62-A62=2,C62="VD",J62="DAUPHIN",K62=""),I62*Parametre!$F$7,IF(AND($AS$9=A62,F62-A62&lt;=2,J62="DAUPHIN",OR(C62="F",C62="AF"),K62=""),I62*Parametre!$E$8,IF(AND($AS$9-A62=1,F62-A62=2,J62="DAUPHIN",OR(C62="F",C62="AF"),K62=""),I62*Parametre!$F$8,IF(AND($AS$9=A62,F62-A62&lt;=2,C62="VD",J62="LEGER",K62=""),I62*Parametre!$E$9,IF(AND($AS$9-A62=1,F62-A62=2,C62="VD",J62="LEGER",K62=""),I62*Parametre!$F$9,IF(AND($AS$9=A62,F62-A62&lt;=2,J62="LEGER",OR(C62="F",C62="AF"),K62=""),I62*Parametre!$E$10,IF(AND($AS$9-A62=1,F62-A62=2,J62="LEGER",OR(C62="F",C62="AF"),K62=""),I62*Parametre!$F$10,IF(AND($AS$9=A62,F62-A62&lt;=2,C62="VD",J62="DAUPHIN",K62="MILT_DAUPH"),I62*Parametre!$E$11,IF(AND($AS$9-A62=1,F62-A62=2,C62="VD",J62="DAUPHIN",K62="MILT_DAUPH"),I62*Parametre!$F$11,IF(AND($AS$9=A62,F62-A62&lt;=2,C62="VD",J62="LEGER",K62="MILIT_LH"),I62*Parametre!$E$13,"")))))))))))</f>
        <v/>
      </c>
      <c r="AV62" s="34"/>
      <c r="AW62" s="31" t="str">
        <f t="shared" si="44"/>
        <v/>
      </c>
      <c r="AX62" s="32" t="str">
        <f t="shared" si="45"/>
        <v/>
      </c>
      <c r="AY62" s="32" t="str">
        <f>IF(AND($AS$9=A62,F62-A62&lt;=2,C62="VD",J62="DAUPHIN",K62=""),I62*Parametre!$E$7,IF(AND($AS$9-A62=1,F62-A62=2,C62="VD",J62="DAUPHIN",K62=""),I62*Parametre!$F$7,IF(AND($AS$9=A62,F62-A62&lt;=2,J62="DAUPHIN",OR(C62="F",C62="AF"),K62=""),I62*Parametre!$E$8,IF(AND($AS$9-A62=1,F62-A62=2,J62="DAUPHIN",OR(C62="F",C62="AF"),K62=""),I62*Parametre!$F$8,IF(AND($AS$9=A62,F62-A62&lt;=2,C62="VD",J62="LEGER",K62=""),I62*Parametre!$E$9,IF(AND($AS$9-A62=1,F62-A62=2,C62="VD",J62="LEGER",K62=""),I62*Parametre!$F$9,IF(AND($AS$9=A62,F62-A62&lt;=2,J62="LEGER",OR(C62="F",C62="AF"),K62=""),I62*Parametre!$E$10,IF(AND($AS$9-A62=1,F62-A62=2,J62="LEGER",OR(C62="F",C62="AF"),K62=""),I62*Parametre!$F$10,IF(AND($AS$9=A62,F62-A62&lt;=2,C62="VD",J62="DAUPHIN",K62="MILT_DAUPH"),I62*Parametre!$E$11,IF(AND($AS$9-A62=1,F62-A62=2,C62="VD",J62="DAUPHIN",K62="MILT_DAUPH"),I62*Parametre!$F$11,IF(AND($AS$9=A62,F62-A62&lt;=2,C62="VD",J62="LEGER",K62="MILIT_LH"),I62*Parametre!$E$13,"")))))))))))</f>
        <v/>
      </c>
      <c r="AZ62" s="34"/>
      <c r="BA62" s="31" t="str">
        <f t="shared" si="46"/>
        <v/>
      </c>
      <c r="BB62" s="32" t="str">
        <f t="shared" si="47"/>
        <v/>
      </c>
      <c r="BC62" s="32" t="str">
        <f>IF(AND($AS$9=A62,F62-A62&lt;=2,C62="VD",J62="DAUPHIN",K62=""),I62*Parametre!$E$7,IF(AND($AS$9-A62=1,F62-A62=2,C62="VD",J62="DAUPHIN",K62=""),I62*Parametre!$F$7,IF(AND($AS$9=A62,F62-A62&lt;=2,J62="DAUPHIN",OR(C62="F",C62="AF"),K62=""),I62*Parametre!$E$8,IF(AND($AS$9-A62=1,F62-A62=2,J62="DAUPHIN",OR(C62="F",C62="AF"),K62=""),I62*Parametre!$F$8,IF(AND($AS$9=A62,F62-A62&lt;=2,C62="VD",J62="LEGER",K62=""),I62*Parametre!$E$9,IF(AND($AS$9-A62=1,F62-A62=2,C62="VD",J62="LEGER",K62=""),I62*Parametre!$F$9,IF(AND($AS$9=A62,F62-A62&lt;=2,J62="LEGER",OR(C62="F",C62="AF"),K62=""),I62*Parametre!$E$10,IF(AND($AS$9-A62=1,F62-A62=2,J62="LEGER",OR(C62="F",C62="AF"),K62=""),I62*Parametre!$F$10,IF(AND($AS$9=A62,F62-A62&lt;=2,C62="VD",J62="DAUPHIN",K62="MILT_DAUPH"),I62*Parametre!$E$11,IF(AND($AS$9-A62=1,F62-A62=2,C62="VD",J62="DAUPHIN",K62="MILT_DAUPH"),I62*Parametre!$F$11,IF(AND($AS$9=A62,F62-A62&lt;=2,C62="VD",J62="LEGER",K62="MILIT_LH"),I62*Parametre!$E$13,"")))))))))))</f>
        <v/>
      </c>
      <c r="BD62" s="34"/>
      <c r="BE62" s="31" t="str">
        <f t="shared" si="48"/>
        <v/>
      </c>
      <c r="BF62" s="32" t="str">
        <f t="shared" si="49"/>
        <v/>
      </c>
      <c r="BG62" s="32" t="str">
        <f>IF(AND($AS$9=A62,F62-A62&lt;=2,C62="VD",J62="DAUPHIN",K62=""),I62*Parametre!$E$7,IF(AND($AS$9-A62=1,F62-A62=2,C62="VD",J62="DAUPHIN",K62=""),I62*Parametre!$F$7,IF(AND($AS$9=A62,F62-A62&lt;=2,J62="DAUPHIN",OR(C62="F",C62="AF"),K62=""),I62*Parametre!$E$8,IF(AND($AS$9-A62=1,F62-A62=2,J62="DAUPHIN",OR(C62="F",C62="AF"),K62=""),I62*Parametre!$F$8,IF(AND($AS$9=A62,F62-A62&lt;=2,C62="VD",J62="LEGER",K62=""),I62*Parametre!$E$9,IF(AND($AS$9-A62=1,F62-A62=2,C62="VD",J62="LEGER",K62=""),I62*Parametre!$F$9,IF(AND($AS$9=A62,F62-A62&lt;=2,J62="LEGER",OR(C62="F",C62="AF"),K62=""),I62*Parametre!$E$10,IF(AND($AS$9-A62=1,F62-A62=2,J62="LEGER",OR(C62="F",C62="AF"),K62=""),I62*Parametre!$F$10,IF(AND($AS$9=A62,F62-A62&lt;=2,C62="VD",J62="DAUPHIN",K62="MILT_DAUPH"),I62*Parametre!$E$11,IF(AND($AS$9-A62=1,F62-A62=2,C62="VD",J62="DAUPHIN",K62="MILT_DAUPH"),I62*Parametre!$F$11,IF(AND($AS$9=A62,F62-A62&lt;=2,C62="VD",J62="LEGER",K62="MILIT_LH"),I62*Parametre!$E$13,"")))))))))))</f>
        <v/>
      </c>
      <c r="BH62" s="34"/>
      <c r="BK62" s="44"/>
      <c r="BL62" s="5"/>
      <c r="BM62" s="11"/>
      <c r="BN62" s="44"/>
      <c r="BO62" s="5"/>
      <c r="BP62" s="11"/>
      <c r="BQ62" s="44"/>
      <c r="BR62" s="5"/>
      <c r="BS62" s="11"/>
    </row>
    <row r="63" spans="1:71" x14ac:dyDescent="0.25">
      <c r="A63" s="5"/>
      <c r="B63" s="5"/>
      <c r="C63" s="5"/>
      <c r="D63" s="5"/>
      <c r="E63" s="54" t="s">
        <v>10</v>
      </c>
      <c r="F63" s="5"/>
      <c r="G63" s="5"/>
      <c r="H63" s="14"/>
      <c r="I63" s="13">
        <f t="shared" si="25"/>
        <v>0</v>
      </c>
      <c r="J63" s="13"/>
      <c r="K63" s="26"/>
      <c r="L63" s="4"/>
      <c r="M63" s="31" t="str">
        <f t="shared" si="26"/>
        <v/>
      </c>
      <c r="N63" s="32" t="str">
        <f t="shared" si="27"/>
        <v/>
      </c>
      <c r="O63" s="32" t="str">
        <f>IF(AND($M$9=A63,F63-A63&lt;=2,C63="VD",J63="DAUPHIN",K63=""),I63*Parametre!$E$7,IF(AND($M$9-A63=1,F63-A63=2,C63="VD",J63="DAUPHIN",K63=""),I63*Parametre!$F$7,IF(AND($M$9=A63,F63-A63&lt;=2,J63="DAUPHIN",OR(C63="F",C63="AF"),K63=""),I63*Parametre!$E$8,IF(AND($M$9-A63=1,F63-A63=2,J63="DAUPHIN",OR(C63="F",C63="AF"),K63=""),I63*Parametre!$F$8,IF(AND($M$9=A63,F63-A63&lt;=2,C63="VD",J63="LEGER",K63=""),I63*Parametre!$E$9,IF(AND($M$9-A63=1,F63-A63=2,C63="VD",J63="LEGER",K63=""),I63*Parametre!$F$9,IF(AND($M$9=A63,F63-A63&lt;=2,J63="LEGER",OR(C63="F",C63="AF"),K63=""),I63*Parametre!$E$10,IF(AND($M$9-A63=1,F63-A63=2,J63="LEGER",OR(C63="F",C63="AF"),K63=""),I63*Parametre!$F$10,IF(AND($M$9=A63,F63-A63&lt;=2,C63="VD",J63="DAUPHIN",K63="MILT_DAUPH"),I63*Parametre!$E$11,IF(AND($M$9-A63=1,F63-A63=2,C63="VD",J63="DAUPHIN",K63="MILT_DAUPH"),I63*Parametre!$F$11,IF(AND($M$9=A63,F63-A63&lt;=2,C63="VD",J63="LEGER",K63="MILIT_LH"),I63*Parametre!$E$13,"")))))))))))</f>
        <v/>
      </c>
      <c r="P63" s="34"/>
      <c r="Q63" s="31" t="str">
        <f t="shared" si="28"/>
        <v/>
      </c>
      <c r="R63" s="32" t="str">
        <f t="shared" si="29"/>
        <v/>
      </c>
      <c r="S63" s="32" t="str">
        <f>IF(AND($M$9=A63,F63-A63&lt;=2,C63="VD",J63="DAUPHIN",K63=""),I63*Parametre!$E$7,IF(AND($M$9-A63=1,F63-A63=2,C63="VD",J63="DAUPHIN",K63=""),I63*Parametre!$F$7,IF(AND($M$9=A63,F63-A63&lt;=2,J63="DAUPHIN",OR(C63="F",C63="AF"),K63=""),I63*Parametre!$E$8,IF(AND($M$9-A63=1,F63-A63=2,J63="DAUPHIN",OR(C63="F",C63="AF"),K63=""),I63*Parametre!$F$8,IF(AND($M$9=A63,F63-A63&lt;=2,C63="VD",J63="LEGER",K63=""),I63*Parametre!$E$9,IF(AND($M$9-A63=1,F63-A63=2,C63="VD",J63="LEGER",K63=""),I63*Parametre!$F$9,IF(AND($M$9=A63,F63-A63&lt;=2,J63="LEGER",OR(C63="F",C63="AF"),K63=""),I63*Parametre!$E$10,IF(AND($M$9-A63=1,F63-A63=2,J63="LEGER",OR(C63="F",C63="AF"),K63=""),I63*Parametre!$F$10,IF(AND($M$9=A63,F63-A63&lt;=2,C63="VD",J63="DAUPHIN",K63="MILT_DAUPH"),I63*Parametre!$E$11,IF(AND($M$9-A63=1,F63-A63=2,C63="VD",J63="DAUPHIN",K63="MILT_DAUPH"),I63*Parametre!$F$11,IF(AND($M$9=A63,F63-A63&lt;=2,C63="VD",J63="LEGER",K63="MILIT_LH"),I63*Parametre!$E$13,"")))))))))))</f>
        <v/>
      </c>
      <c r="T63" s="34"/>
      <c r="U63" s="31" t="str">
        <f t="shared" si="30"/>
        <v/>
      </c>
      <c r="V63" s="32" t="str">
        <f t="shared" si="31"/>
        <v/>
      </c>
      <c r="W63" s="32" t="str">
        <f>IF(AND($M$9=A63,F63-A63&lt;=2,C63="VD",J63="DAUPHIN",K63=""),I63*Parametre!$E$7,IF(AND($M$9-A63=1,F63-A63=2,C63="VD",J63="DAUPHIN",K63=""),I63*Parametre!$F$7,IF(AND($M$9=A63,F63-A63&lt;=2,J63="DAUPHIN",OR(C63="F",C63="AF"),K63=""),I63*Parametre!$E$8,IF(AND($M$9-A63=1,F63-A63=2,J63="DAUPHIN",OR(C63="F",C63="AF"),K63=""),I63*Parametre!$F$8,IF(AND($M$9=A63,F63-A63&lt;=2,C63="VD",J63="LEGER",K63=""),I63*Parametre!$E$9,IF(AND($M$9-A63=1,F63-A63=2,C63="VD",J63="LEGER",K63=""),I63*Parametre!$F$9,IF(AND($M$9=A63,F63-A63&lt;=2,J63="LEGER",OR(C63="F",C63="AF"),K63=""),I63*Parametre!$E$10,IF(AND($M$9-A63=1,F63-A63=2,J63="LEGER",OR(C63="F",C63="AF"),K63=""),I63*Parametre!$F$10,IF(AND($M$9=A63,F63-A63&lt;=2,C63="VD",J63="DAUPHIN",K63="MILT_DAUPH"),I63*Parametre!$E$11,IF(AND($M$9-A63=1,F63-A63=2,C63="VD",J63="DAUPHIN",K63="MILT_DAUPH"),I63*Parametre!$F$11,IF(AND($M$9=A63,F63-A63&lt;=2,C63="VD",J63="LEGER",K63="MILIT_LH"),I63*Parametre!$E$13,"")))))))))))</f>
        <v/>
      </c>
      <c r="X63" s="34"/>
      <c r="Y63" s="31" t="str">
        <f t="shared" si="32"/>
        <v/>
      </c>
      <c r="Z63" s="32" t="str">
        <f t="shared" si="33"/>
        <v/>
      </c>
      <c r="AA63" s="32" t="str">
        <f>IF(AND($M$9=A63,F63-A63&lt;=2,C63="VD",J63="DAUPHIN",K63=""),I63*Parametre!$E$7,IF(AND($M$9-A63=1,F63-A63=2,C63="VD",J63="DAUPHIN",K63=""),I63*Parametre!$F$7,IF(AND($M$9=A63,F63-A63&lt;=2,J63="DAUPHIN",OR(C63="F",C63="AF"),K63=""),I63*Parametre!$E$8,IF(AND($M$9-A63=1,F63-A63=2,J63="DAUPHIN",OR(C63="F",C63="AF"),K63=""),I63*Parametre!$F$8,IF(AND($M$9=A63,F63-A63&lt;=2,C63="VD",J63="LEGER",K63=""),I63*Parametre!$E$9,IF(AND($M$9-A63=1,F63-A63=2,C63="VD",J63="LEGER",K63=""),I63*Parametre!$F$9,IF(AND($M$9=A63,F63-A63&lt;=2,J63="LEGER",OR(C63="F",C63="AF"),K63=""),I63*Parametre!$E$10,IF(AND($M$9-A63=1,F63-A63=2,J63="LEGER",OR(C63="F",C63="AF"),K63=""),I63*Parametre!$F$10,IF(AND($M$9=A63,F63-A63&lt;=2,C63="VD",J63="DAUPHIN",K63="MILT_DAUPH"),I63*Parametre!$E$11,IF(AND($M$9-A63=1,F63-A63=2,C63="VD",J63="DAUPHIN",K63="MILT_DAUPH"),I63*Parametre!$F$11,IF(AND($M$9=A63,F63-A63&lt;=2,C63="VD",J63="LEGER",K63="MILIT_LH"),I63*Parametre!$E$13,"")))))))))))</f>
        <v/>
      </c>
      <c r="AB63" s="34"/>
      <c r="AC63" s="31" t="str">
        <f t="shared" si="34"/>
        <v/>
      </c>
      <c r="AD63" s="32" t="str">
        <f t="shared" si="35"/>
        <v/>
      </c>
      <c r="AE63" s="32" t="str">
        <f>IF(AND($AC$9=A63,F63-A63&lt;=2,C63="VD",J63="DAUPHIN",K63=""),I63*Parametre!$E$7,IF(AND($AC$9-A63=1,F63-A63=2,C63="VD",J63="DAUPHIN",K63=""),I63*Parametre!$F$7,IF(AND($AC$9=A63,F63-A63&lt;=2,J63="DAUPHIN",OR(C63="F",C63="AF"),K63=""),I63*Parametre!$E$8,IF(AND($AC$9-A63=1,F63-A63=2,J63="DAUPHIN",OR(C63="F",C63="AF"),K63=""),I63*Parametre!$F$8,IF(AND($AC$9=A63,F63-A63&lt;=2,C63="VD",J63="LEGER",K63=""),I63*Parametre!$E$9,IF(AND($AC$9-A63=1,F63-A63=2,C63="VD",J63="LEGER",K63=""),I63*Parametre!$F$9,IF(AND($AC$9=A63,F63-A63&lt;=2,J63="LEGER",OR(C63="F",C63="AF"),K63=""),I63*Parametre!$E$10,IF(AND($AC$9-A63=1,F63-A63=2,J63="LEGER",OR(C63="F",C63="AF"),K63=""),I63*Parametre!$F$10,IF(AND($AC$9=A63,F63-A63&lt;=2,C63="VD",J63="DAUPHIN",K63="MILT_DAUPH"),I63*Parametre!$E$11,IF(AND($AC$9-A63=1,F63-A63=2,C63="VD",J63="DAUPHIN",K63="MILT_DAUPH"),I63*Parametre!$F$11,IF(AND($AC$9=A63,F63-A63&lt;=2,C63="VD",J63="LEGER",K63="MILIT_LH"),I63*Parametre!$E$13,"")))))))))))</f>
        <v/>
      </c>
      <c r="AF63" s="34"/>
      <c r="AG63" s="31" t="str">
        <f t="shared" si="36"/>
        <v/>
      </c>
      <c r="AH63" s="32" t="str">
        <f t="shared" si="37"/>
        <v/>
      </c>
      <c r="AI63" s="32" t="str">
        <f>IF(AND($AC$9=A63,F63-A63&lt;=2,C63="VD",J63="DAUPHIN",K63=""),I63*Parametre!$E$7,IF(AND($AC$9-A63=1,F63-A63=2,C63="VD",J63="DAUPHIN",K63=""),I63*Parametre!$F$7,IF(AND($AC$9=A63,F63-A63&lt;=2,J63="DAUPHIN",OR(C63="F",C63="AF"),K63=""),I63*Parametre!$E$8,IF(AND($AC$9-A63=1,F63-A63=2,J63="DAUPHIN",OR(C63="F",C63="AF"),K63=""),I63*Parametre!$F$8,IF(AND($AC$9=A63,F63-A63&lt;=2,C63="VD",J63="LEGER",K63=""),I63*Parametre!$E$9,IF(AND($AC$9-A63=1,F63-A63=2,C63="VD",J63="LEGER",K63=""),I63*Parametre!$F$9,IF(AND($AC$9=A63,F63-A63&lt;=2,J63="LEGER",OR(C63="F",C63="AF"),K63=""),I63*Parametre!$E$10,IF(AND($AC$9-A63=1,F63-A63=2,J63="LEGER",OR(C63="F",C63="AF"),K63=""),I63*Parametre!$F$10,IF(AND($AC$9=A63,F63-A63&lt;=2,C63="VD",J63="DAUPHIN",K63="MILT_DAUPH"),I63*Parametre!$E$11,IF(AND($AC$9-A63=1,F63-A63=2,C63="VD",J63="DAUPHIN",K63="MILT_DAUPH"),I63*Parametre!$F$11,IF(AND($AC$9=A63,F63-A63&lt;=2,C63="VD",J63="LEGER",K63="MILIT_LH"),I63*Parametre!$E$13,"")))))))))))</f>
        <v/>
      </c>
      <c r="AJ63" s="34"/>
      <c r="AK63" s="31" t="str">
        <f t="shared" si="38"/>
        <v/>
      </c>
      <c r="AL63" s="32" t="str">
        <f t="shared" si="39"/>
        <v/>
      </c>
      <c r="AM63" s="32" t="str">
        <f>IF(AND($AC$9=A63,F63-A63&lt;=2,C63="VD",J63="DAUPHIN",K63=""),I63*Parametre!$E$7,IF(AND($AC$9-A63=1,F63-A63=2,C63="VD",J63="DAUPHIN",K63=""),I63*Parametre!$F$7,IF(AND($AC$9=A63,F63-A63&lt;=2,J63="DAUPHIN",OR(C63="F",C63="AF"),K63=""),I63*Parametre!$E$8,IF(AND($AC$9-A63=1,F63-A63=2,J63="DAUPHIN",OR(C63="F",C63="AF"),K63=""),I63*Parametre!$F$8,IF(AND($AC$9=A63,F63-A63&lt;=2,C63="VD",J63="LEGER",K63=""),I63*Parametre!$E$9,IF(AND($AC$9-A63=1,F63-A63=2,C63="VD",J63="LEGER",K63=""),I63*Parametre!$F$9,IF(AND($AC$9=A63,F63-A63&lt;=2,J63="LEGER",OR(C63="F",C63="AF"),K63=""),I63*Parametre!$E$10,IF(AND($AC$9-A63=1,F63-A63=2,J63="LEGER",OR(C63="F",C63="AF"),K63=""),I63*Parametre!$F$10,IF(AND($AC$9=A63,F63-A63&lt;=2,C63="VD",J63="DAUPHIN",K63="MILT_DAUPH"),I63*Parametre!$E$11,IF(AND($AC$9-A63=1,F63-A63=2,C63="VD",J63="DAUPHIN",K63="MILT_DAUPH"),I63*Parametre!$F$11,IF(AND($AC$9=A63,F63-A63&lt;=2,C63="VD",J63="LEGER",K63="MILIT_LH"),I63*Parametre!$E$13,"")))))))))))</f>
        <v/>
      </c>
      <c r="AN63" s="34"/>
      <c r="AO63" s="31" t="str">
        <f t="shared" si="40"/>
        <v/>
      </c>
      <c r="AP63" s="32" t="str">
        <f t="shared" si="41"/>
        <v/>
      </c>
      <c r="AQ63" s="32" t="str">
        <f>IF(AND($AC$9=A63,F63-A63&lt;=2,C63="VD",J63="DAUPHIN",K63=""),I63*Parametre!$E$7,IF(AND($AC$9-A63=1,F63-A63=2,C63="VD",J63="DAUPHIN",K63=""),I63*Parametre!$F$7,IF(AND($AC$9=A63,F63-A63&lt;=2,J63="DAUPHIN",OR(C63="F",C63="AF"),K63=""),I63*Parametre!$E$8,IF(AND($AC$9-A63=1,F63-A63=2,J63="DAUPHIN",OR(C63="F",C63="AF"),K63=""),I63*Parametre!$F$8,IF(AND($AC$9=A63,F63-A63&lt;=2,C63="VD",J63="LEGER",K63=""),I63*Parametre!$E$9,IF(AND($AC$9-A63=1,F63-A63=2,C63="VD",J63="LEGER",K63=""),I63*Parametre!$F$9,IF(AND($AC$9=A63,F63-A63&lt;=2,J63="LEGER",OR(C63="F",C63="AF"),K63=""),I63*Parametre!$E$10,IF(AND($AC$9-A63=1,F63-A63=2,J63="LEGER",OR(C63="F",C63="AF"),K63=""),I63*Parametre!$F$10,IF(AND($AC$9=A63,F63-A63&lt;=2,C63="VD",J63="DAUPHIN",K63="MILT_DAUPH"),I63*Parametre!$E$11,IF(AND($AC$9-A63=1,F63-A63=2,C63="VD",J63="DAUPHIN",K63="MILT_DAUPH"),I63*Parametre!$F$11,IF(AND($AC$9=A63,F63-A63&lt;=2,C63="VD",J63="LEGER",K63="MILIT_LH"),I63*Parametre!$E$13,"")))))))))))</f>
        <v/>
      </c>
      <c r="AR63" s="34"/>
      <c r="AS63" s="31" t="str">
        <f t="shared" si="42"/>
        <v/>
      </c>
      <c r="AT63" s="32" t="str">
        <f t="shared" si="43"/>
        <v/>
      </c>
      <c r="AU63" s="32" t="str">
        <f>IF(AND($AS$9=A63,F63-A63&lt;=2,C63="VD",J63="DAUPHIN",K63=""),I63*Parametre!$E$7,IF(AND($AS$9-A63=1,F63-A63=2,C63="VD",J63="DAUPHIN",K63=""),I63*Parametre!$F$7,IF(AND($AS$9=A63,F63-A63&lt;=2,J63="DAUPHIN",OR(C63="F",C63="AF"),K63=""),I63*Parametre!$E$8,IF(AND($AS$9-A63=1,F63-A63=2,J63="DAUPHIN",OR(C63="F",C63="AF"),K63=""),I63*Parametre!$F$8,IF(AND($AS$9=A63,F63-A63&lt;=2,C63="VD",J63="LEGER",K63=""),I63*Parametre!$E$9,IF(AND($AS$9-A63=1,F63-A63=2,C63="VD",J63="LEGER",K63=""),I63*Parametre!$F$9,IF(AND($AS$9=A63,F63-A63&lt;=2,J63="LEGER",OR(C63="F",C63="AF"),K63=""),I63*Parametre!$E$10,IF(AND($AS$9-A63=1,F63-A63=2,J63="LEGER",OR(C63="F",C63="AF"),K63=""),I63*Parametre!$F$10,IF(AND($AS$9=A63,F63-A63&lt;=2,C63="VD",J63="DAUPHIN",K63="MILT_DAUPH"),I63*Parametre!$E$11,IF(AND($AS$9-A63=1,F63-A63=2,C63="VD",J63="DAUPHIN",K63="MILT_DAUPH"),I63*Parametre!$F$11,IF(AND($AS$9=A63,F63-A63&lt;=2,C63="VD",J63="LEGER",K63="MILIT_LH"),I63*Parametre!$E$13,"")))))))))))</f>
        <v/>
      </c>
      <c r="AV63" s="34"/>
      <c r="AW63" s="31" t="str">
        <f t="shared" si="44"/>
        <v/>
      </c>
      <c r="AX63" s="32" t="str">
        <f t="shared" si="45"/>
        <v/>
      </c>
      <c r="AY63" s="32" t="str">
        <f>IF(AND($AS$9=A63,F63-A63&lt;=2,C63="VD",J63="DAUPHIN",K63=""),I63*Parametre!$E$7,IF(AND($AS$9-A63=1,F63-A63=2,C63="VD",J63="DAUPHIN",K63=""),I63*Parametre!$F$7,IF(AND($AS$9=A63,F63-A63&lt;=2,J63="DAUPHIN",OR(C63="F",C63="AF"),K63=""),I63*Parametre!$E$8,IF(AND($AS$9-A63=1,F63-A63=2,J63="DAUPHIN",OR(C63="F",C63="AF"),K63=""),I63*Parametre!$F$8,IF(AND($AS$9=A63,F63-A63&lt;=2,C63="VD",J63="LEGER",K63=""),I63*Parametre!$E$9,IF(AND($AS$9-A63=1,F63-A63=2,C63="VD",J63="LEGER",K63=""),I63*Parametre!$F$9,IF(AND($AS$9=A63,F63-A63&lt;=2,J63="LEGER",OR(C63="F",C63="AF"),K63=""),I63*Parametre!$E$10,IF(AND($AS$9-A63=1,F63-A63=2,J63="LEGER",OR(C63="F",C63="AF"),K63=""),I63*Parametre!$F$10,IF(AND($AS$9=A63,F63-A63&lt;=2,C63="VD",J63="DAUPHIN",K63="MILT_DAUPH"),I63*Parametre!$E$11,IF(AND($AS$9-A63=1,F63-A63=2,C63="VD",J63="DAUPHIN",K63="MILT_DAUPH"),I63*Parametre!$F$11,IF(AND($AS$9=A63,F63-A63&lt;=2,C63="VD",J63="LEGER",K63="MILIT_LH"),I63*Parametre!$E$13,"")))))))))))</f>
        <v/>
      </c>
      <c r="AZ63" s="34"/>
      <c r="BA63" s="31" t="str">
        <f t="shared" si="46"/>
        <v/>
      </c>
      <c r="BB63" s="32" t="str">
        <f t="shared" si="47"/>
        <v/>
      </c>
      <c r="BC63" s="32" t="str">
        <f>IF(AND($AS$9=A63,F63-A63&lt;=2,C63="VD",J63="DAUPHIN",K63=""),I63*Parametre!$E$7,IF(AND($AS$9-A63=1,F63-A63=2,C63="VD",J63="DAUPHIN",K63=""),I63*Parametre!$F$7,IF(AND($AS$9=A63,F63-A63&lt;=2,J63="DAUPHIN",OR(C63="F",C63="AF"),K63=""),I63*Parametre!$E$8,IF(AND($AS$9-A63=1,F63-A63=2,J63="DAUPHIN",OR(C63="F",C63="AF"),K63=""),I63*Parametre!$F$8,IF(AND($AS$9=A63,F63-A63&lt;=2,C63="VD",J63="LEGER",K63=""),I63*Parametre!$E$9,IF(AND($AS$9-A63=1,F63-A63=2,C63="VD",J63="LEGER",K63=""),I63*Parametre!$F$9,IF(AND($AS$9=A63,F63-A63&lt;=2,J63="LEGER",OR(C63="F",C63="AF"),K63=""),I63*Parametre!$E$10,IF(AND($AS$9-A63=1,F63-A63=2,J63="LEGER",OR(C63="F",C63="AF"),K63=""),I63*Parametre!$F$10,IF(AND($AS$9=A63,F63-A63&lt;=2,C63="VD",J63="DAUPHIN",K63="MILT_DAUPH"),I63*Parametre!$E$11,IF(AND($AS$9-A63=1,F63-A63=2,C63="VD",J63="DAUPHIN",K63="MILT_DAUPH"),I63*Parametre!$F$11,IF(AND($AS$9=A63,F63-A63&lt;=2,C63="VD",J63="LEGER",K63="MILIT_LH"),I63*Parametre!$E$13,"")))))))))))</f>
        <v/>
      </c>
      <c r="BD63" s="34"/>
      <c r="BE63" s="31" t="str">
        <f t="shared" si="48"/>
        <v/>
      </c>
      <c r="BF63" s="32" t="str">
        <f t="shared" si="49"/>
        <v/>
      </c>
      <c r="BG63" s="32" t="str">
        <f>IF(AND($AS$9=A63,F63-A63&lt;=2,C63="VD",J63="DAUPHIN",K63=""),I63*Parametre!$E$7,IF(AND($AS$9-A63=1,F63-A63=2,C63="VD",J63="DAUPHIN",K63=""),I63*Parametre!$F$7,IF(AND($AS$9=A63,F63-A63&lt;=2,J63="DAUPHIN",OR(C63="F",C63="AF"),K63=""),I63*Parametre!$E$8,IF(AND($AS$9-A63=1,F63-A63=2,J63="DAUPHIN",OR(C63="F",C63="AF"),K63=""),I63*Parametre!$F$8,IF(AND($AS$9=A63,F63-A63&lt;=2,C63="VD",J63="LEGER",K63=""),I63*Parametre!$E$9,IF(AND($AS$9-A63=1,F63-A63=2,C63="VD",J63="LEGER",K63=""),I63*Parametre!$F$9,IF(AND($AS$9=A63,F63-A63&lt;=2,J63="LEGER",OR(C63="F",C63="AF"),K63=""),I63*Parametre!$E$10,IF(AND($AS$9-A63=1,F63-A63=2,J63="LEGER",OR(C63="F",C63="AF"),K63=""),I63*Parametre!$F$10,IF(AND($AS$9=A63,F63-A63&lt;=2,C63="VD",J63="DAUPHIN",K63="MILT_DAUPH"),I63*Parametre!$E$11,IF(AND($AS$9-A63=1,F63-A63=2,C63="VD",J63="DAUPHIN",K63="MILT_DAUPH"),I63*Parametre!$F$11,IF(AND($AS$9=A63,F63-A63&lt;=2,C63="VD",J63="LEGER",K63="MILIT_LH"),I63*Parametre!$E$13,"")))))))))))</f>
        <v/>
      </c>
      <c r="BH63" s="34"/>
      <c r="BK63" s="44"/>
      <c r="BL63" s="5"/>
      <c r="BM63" s="11"/>
      <c r="BN63" s="44"/>
      <c r="BO63" s="5"/>
      <c r="BP63" s="11"/>
      <c r="BQ63" s="44"/>
      <c r="BR63" s="5"/>
      <c r="BS63" s="11"/>
    </row>
    <row r="64" spans="1:71" x14ac:dyDescent="0.25">
      <c r="A64" s="5"/>
      <c r="B64" s="5"/>
      <c r="C64" s="5"/>
      <c r="D64" s="5"/>
      <c r="E64" s="54" t="s">
        <v>10</v>
      </c>
      <c r="F64" s="5"/>
      <c r="G64" s="5"/>
      <c r="H64" s="14"/>
      <c r="I64" s="13">
        <f t="shared" si="25"/>
        <v>0</v>
      </c>
      <c r="J64" s="13"/>
      <c r="K64" s="26"/>
      <c r="L64" s="4"/>
      <c r="M64" s="31" t="str">
        <f t="shared" si="26"/>
        <v/>
      </c>
      <c r="N64" s="32" t="str">
        <f t="shared" si="27"/>
        <v/>
      </c>
      <c r="O64" s="32" t="str">
        <f>IF(AND($M$9=A64,F64-A64&lt;=2,C64="VD",J64="DAUPHIN",K64=""),I64*Parametre!$E$7,IF(AND($M$9-A64=1,F64-A64=2,C64="VD",J64="DAUPHIN",K64=""),I64*Parametre!$F$7,IF(AND($M$9=A64,F64-A64&lt;=2,J64="DAUPHIN",OR(C64="F",C64="AF"),K64=""),I64*Parametre!$E$8,IF(AND($M$9-A64=1,F64-A64=2,J64="DAUPHIN",OR(C64="F",C64="AF"),K64=""),I64*Parametre!$F$8,IF(AND($M$9=A64,F64-A64&lt;=2,C64="VD",J64="LEGER",K64=""),I64*Parametre!$E$9,IF(AND($M$9-A64=1,F64-A64=2,C64="VD",J64="LEGER",K64=""),I64*Parametre!$F$9,IF(AND($M$9=A64,F64-A64&lt;=2,J64="LEGER",OR(C64="F",C64="AF"),K64=""),I64*Parametre!$E$10,IF(AND($M$9-A64=1,F64-A64=2,J64="LEGER",OR(C64="F",C64="AF"),K64=""),I64*Parametre!$F$10,IF(AND($M$9=A64,F64-A64&lt;=2,C64="VD",J64="DAUPHIN",K64="MILT_DAUPH"),I64*Parametre!$E$11,IF(AND($M$9-A64=1,F64-A64=2,C64="VD",J64="DAUPHIN",K64="MILT_DAUPH"),I64*Parametre!$F$11,IF(AND($M$9=A64,F64-A64&lt;=2,C64="VD",J64="LEGER",K64="MILIT_LH"),I64*Parametre!$E$13,"")))))))))))</f>
        <v/>
      </c>
      <c r="P64" s="34"/>
      <c r="Q64" s="31" t="str">
        <f t="shared" si="28"/>
        <v/>
      </c>
      <c r="R64" s="32" t="str">
        <f t="shared" si="29"/>
        <v/>
      </c>
      <c r="S64" s="32" t="str">
        <f>IF(AND($M$9=A64,F64-A64&lt;=2,C64="VD",J64="DAUPHIN",K64=""),I64*Parametre!$E$7,IF(AND($M$9-A64=1,F64-A64=2,C64="VD",J64="DAUPHIN",K64=""),I64*Parametre!$F$7,IF(AND($M$9=A64,F64-A64&lt;=2,J64="DAUPHIN",OR(C64="F",C64="AF"),K64=""),I64*Parametre!$E$8,IF(AND($M$9-A64=1,F64-A64=2,J64="DAUPHIN",OR(C64="F",C64="AF"),K64=""),I64*Parametre!$F$8,IF(AND($M$9=A64,F64-A64&lt;=2,C64="VD",J64="LEGER",K64=""),I64*Parametre!$E$9,IF(AND($M$9-A64=1,F64-A64=2,C64="VD",J64="LEGER",K64=""),I64*Parametre!$F$9,IF(AND($M$9=A64,F64-A64&lt;=2,J64="LEGER",OR(C64="F",C64="AF"),K64=""),I64*Parametre!$E$10,IF(AND($M$9-A64=1,F64-A64=2,J64="LEGER",OR(C64="F",C64="AF"),K64=""),I64*Parametre!$F$10,IF(AND($M$9=A64,F64-A64&lt;=2,C64="VD",J64="DAUPHIN",K64="MILT_DAUPH"),I64*Parametre!$E$11,IF(AND($M$9-A64=1,F64-A64=2,C64="VD",J64="DAUPHIN",K64="MILT_DAUPH"),I64*Parametre!$F$11,IF(AND($M$9=A64,F64-A64&lt;=2,C64="VD",J64="LEGER",K64="MILIT_LH"),I64*Parametre!$E$13,"")))))))))))</f>
        <v/>
      </c>
      <c r="T64" s="34"/>
      <c r="U64" s="31" t="str">
        <f t="shared" si="30"/>
        <v/>
      </c>
      <c r="V64" s="32" t="str">
        <f t="shared" si="31"/>
        <v/>
      </c>
      <c r="W64" s="32" t="str">
        <f>IF(AND($M$9=A64,F64-A64&lt;=2,C64="VD",J64="DAUPHIN",K64=""),I64*Parametre!$E$7,IF(AND($M$9-A64=1,F64-A64=2,C64="VD",J64="DAUPHIN",K64=""),I64*Parametre!$F$7,IF(AND($M$9=A64,F64-A64&lt;=2,J64="DAUPHIN",OR(C64="F",C64="AF"),K64=""),I64*Parametre!$E$8,IF(AND($M$9-A64=1,F64-A64=2,J64="DAUPHIN",OR(C64="F",C64="AF"),K64=""),I64*Parametre!$F$8,IF(AND($M$9=A64,F64-A64&lt;=2,C64="VD",J64="LEGER",K64=""),I64*Parametre!$E$9,IF(AND($M$9-A64=1,F64-A64=2,C64="VD",J64="LEGER",K64=""),I64*Parametre!$F$9,IF(AND($M$9=A64,F64-A64&lt;=2,J64="LEGER",OR(C64="F",C64="AF"),K64=""),I64*Parametre!$E$10,IF(AND($M$9-A64=1,F64-A64=2,J64="LEGER",OR(C64="F",C64="AF"),K64=""),I64*Parametre!$F$10,IF(AND($M$9=A64,F64-A64&lt;=2,C64="VD",J64="DAUPHIN",K64="MILT_DAUPH"),I64*Parametre!$E$11,IF(AND($M$9-A64=1,F64-A64=2,C64="VD",J64="DAUPHIN",K64="MILT_DAUPH"),I64*Parametre!$F$11,IF(AND($M$9=A64,F64-A64&lt;=2,C64="VD",J64="LEGER",K64="MILIT_LH"),I64*Parametre!$E$13,"")))))))))))</f>
        <v/>
      </c>
      <c r="X64" s="34"/>
      <c r="Y64" s="31" t="str">
        <f t="shared" si="32"/>
        <v/>
      </c>
      <c r="Z64" s="32" t="str">
        <f t="shared" si="33"/>
        <v/>
      </c>
      <c r="AA64" s="32" t="str">
        <f>IF(AND($M$9=A64,F64-A64&lt;=2,C64="VD",J64="DAUPHIN",K64=""),I64*Parametre!$E$7,IF(AND($M$9-A64=1,F64-A64=2,C64="VD",J64="DAUPHIN",K64=""),I64*Parametre!$F$7,IF(AND($M$9=A64,F64-A64&lt;=2,J64="DAUPHIN",OR(C64="F",C64="AF"),K64=""),I64*Parametre!$E$8,IF(AND($M$9-A64=1,F64-A64=2,J64="DAUPHIN",OR(C64="F",C64="AF"),K64=""),I64*Parametre!$F$8,IF(AND($M$9=A64,F64-A64&lt;=2,C64="VD",J64="LEGER",K64=""),I64*Parametre!$E$9,IF(AND($M$9-A64=1,F64-A64=2,C64="VD",J64="LEGER",K64=""),I64*Parametre!$F$9,IF(AND($M$9=A64,F64-A64&lt;=2,J64="LEGER",OR(C64="F",C64="AF"),K64=""),I64*Parametre!$E$10,IF(AND($M$9-A64=1,F64-A64=2,J64="LEGER",OR(C64="F",C64="AF"),K64=""),I64*Parametre!$F$10,IF(AND($M$9=A64,F64-A64&lt;=2,C64="VD",J64="DAUPHIN",K64="MILT_DAUPH"),I64*Parametre!$E$11,IF(AND($M$9-A64=1,F64-A64=2,C64="VD",J64="DAUPHIN",K64="MILT_DAUPH"),I64*Parametre!$F$11,IF(AND($M$9=A64,F64-A64&lt;=2,C64="VD",J64="LEGER",K64="MILIT_LH"),I64*Parametre!$E$13,"")))))))))))</f>
        <v/>
      </c>
      <c r="AB64" s="34"/>
      <c r="AC64" s="31" t="str">
        <f t="shared" si="34"/>
        <v/>
      </c>
      <c r="AD64" s="32" t="str">
        <f t="shared" si="35"/>
        <v/>
      </c>
      <c r="AE64" s="32" t="str">
        <f>IF(AND($AC$9=A64,F64-A64&lt;=2,C64="VD",J64="DAUPHIN",K64=""),I64*Parametre!$E$7,IF(AND($AC$9-A64=1,F64-A64=2,C64="VD",J64="DAUPHIN",K64=""),I64*Parametre!$F$7,IF(AND($AC$9=A64,F64-A64&lt;=2,J64="DAUPHIN",OR(C64="F",C64="AF"),K64=""),I64*Parametre!$E$8,IF(AND($AC$9-A64=1,F64-A64=2,J64="DAUPHIN",OR(C64="F",C64="AF"),K64=""),I64*Parametre!$F$8,IF(AND($AC$9=A64,F64-A64&lt;=2,C64="VD",J64="LEGER",K64=""),I64*Parametre!$E$9,IF(AND($AC$9-A64=1,F64-A64=2,C64="VD",J64="LEGER",K64=""),I64*Parametre!$F$9,IF(AND($AC$9=A64,F64-A64&lt;=2,J64="LEGER",OR(C64="F",C64="AF"),K64=""),I64*Parametre!$E$10,IF(AND($AC$9-A64=1,F64-A64=2,J64="LEGER",OR(C64="F",C64="AF"),K64=""),I64*Parametre!$F$10,IF(AND($AC$9=A64,F64-A64&lt;=2,C64="VD",J64="DAUPHIN",K64="MILT_DAUPH"),I64*Parametre!$E$11,IF(AND($AC$9-A64=1,F64-A64=2,C64="VD",J64="DAUPHIN",K64="MILT_DAUPH"),I64*Parametre!$F$11,IF(AND($AC$9=A64,F64-A64&lt;=2,C64="VD",J64="LEGER",K64="MILIT_LH"),I64*Parametre!$E$13,"")))))))))))</f>
        <v/>
      </c>
      <c r="AF64" s="34"/>
      <c r="AG64" s="31" t="str">
        <f t="shared" si="36"/>
        <v/>
      </c>
      <c r="AH64" s="32" t="str">
        <f t="shared" si="37"/>
        <v/>
      </c>
      <c r="AI64" s="32" t="str">
        <f>IF(AND($AC$9=A64,F64-A64&lt;=2,C64="VD",J64="DAUPHIN",K64=""),I64*Parametre!$E$7,IF(AND($AC$9-A64=1,F64-A64=2,C64="VD",J64="DAUPHIN",K64=""),I64*Parametre!$F$7,IF(AND($AC$9=A64,F64-A64&lt;=2,J64="DAUPHIN",OR(C64="F",C64="AF"),K64=""),I64*Parametre!$E$8,IF(AND($AC$9-A64=1,F64-A64=2,J64="DAUPHIN",OR(C64="F",C64="AF"),K64=""),I64*Parametre!$F$8,IF(AND($AC$9=A64,F64-A64&lt;=2,C64="VD",J64="LEGER",K64=""),I64*Parametre!$E$9,IF(AND($AC$9-A64=1,F64-A64=2,C64="VD",J64="LEGER",K64=""),I64*Parametre!$F$9,IF(AND($AC$9=A64,F64-A64&lt;=2,J64="LEGER",OR(C64="F",C64="AF"),K64=""),I64*Parametre!$E$10,IF(AND($AC$9-A64=1,F64-A64=2,J64="LEGER",OR(C64="F",C64="AF"),K64=""),I64*Parametre!$F$10,IF(AND($AC$9=A64,F64-A64&lt;=2,C64="VD",J64="DAUPHIN",K64="MILT_DAUPH"),I64*Parametre!$E$11,IF(AND($AC$9-A64=1,F64-A64=2,C64="VD",J64="DAUPHIN",K64="MILT_DAUPH"),I64*Parametre!$F$11,IF(AND($AC$9=A64,F64-A64&lt;=2,C64="VD",J64="LEGER",K64="MILIT_LH"),I64*Parametre!$E$13,"")))))))))))</f>
        <v/>
      </c>
      <c r="AJ64" s="34"/>
      <c r="AK64" s="31" t="str">
        <f t="shared" si="38"/>
        <v/>
      </c>
      <c r="AL64" s="32" t="str">
        <f t="shared" si="39"/>
        <v/>
      </c>
      <c r="AM64" s="32" t="str">
        <f>IF(AND($AC$9=A64,F64-A64&lt;=2,C64="VD",J64="DAUPHIN",K64=""),I64*Parametre!$E$7,IF(AND($AC$9-A64=1,F64-A64=2,C64="VD",J64="DAUPHIN",K64=""),I64*Parametre!$F$7,IF(AND($AC$9=A64,F64-A64&lt;=2,J64="DAUPHIN",OR(C64="F",C64="AF"),K64=""),I64*Parametre!$E$8,IF(AND($AC$9-A64=1,F64-A64=2,J64="DAUPHIN",OR(C64="F",C64="AF"),K64=""),I64*Parametre!$F$8,IF(AND($AC$9=A64,F64-A64&lt;=2,C64="VD",J64="LEGER",K64=""),I64*Parametre!$E$9,IF(AND($AC$9-A64=1,F64-A64=2,C64="VD",J64="LEGER",K64=""),I64*Parametre!$F$9,IF(AND($AC$9=A64,F64-A64&lt;=2,J64="LEGER",OR(C64="F",C64="AF"),K64=""),I64*Parametre!$E$10,IF(AND($AC$9-A64=1,F64-A64=2,J64="LEGER",OR(C64="F",C64="AF"),K64=""),I64*Parametre!$F$10,IF(AND($AC$9=A64,F64-A64&lt;=2,C64="VD",J64="DAUPHIN",K64="MILT_DAUPH"),I64*Parametre!$E$11,IF(AND($AC$9-A64=1,F64-A64=2,C64="VD",J64="DAUPHIN",K64="MILT_DAUPH"),I64*Parametre!$F$11,IF(AND($AC$9=A64,F64-A64&lt;=2,C64="VD",J64="LEGER",K64="MILIT_LH"),I64*Parametre!$E$13,"")))))))))))</f>
        <v/>
      </c>
      <c r="AN64" s="34"/>
      <c r="AO64" s="31" t="str">
        <f t="shared" si="40"/>
        <v/>
      </c>
      <c r="AP64" s="32" t="str">
        <f t="shared" si="41"/>
        <v/>
      </c>
      <c r="AQ64" s="32" t="str">
        <f>IF(AND($AC$9=A64,F64-A64&lt;=2,C64="VD",J64="DAUPHIN",K64=""),I64*Parametre!$E$7,IF(AND($AC$9-A64=1,F64-A64=2,C64="VD",J64="DAUPHIN",K64=""),I64*Parametre!$F$7,IF(AND($AC$9=A64,F64-A64&lt;=2,J64="DAUPHIN",OR(C64="F",C64="AF"),K64=""),I64*Parametre!$E$8,IF(AND($AC$9-A64=1,F64-A64=2,J64="DAUPHIN",OR(C64="F",C64="AF"),K64=""),I64*Parametre!$F$8,IF(AND($AC$9=A64,F64-A64&lt;=2,C64="VD",J64="LEGER",K64=""),I64*Parametre!$E$9,IF(AND($AC$9-A64=1,F64-A64=2,C64="VD",J64="LEGER",K64=""),I64*Parametre!$F$9,IF(AND($AC$9=A64,F64-A64&lt;=2,J64="LEGER",OR(C64="F",C64="AF"),K64=""),I64*Parametre!$E$10,IF(AND($AC$9-A64=1,F64-A64=2,J64="LEGER",OR(C64="F",C64="AF"),K64=""),I64*Parametre!$F$10,IF(AND($AC$9=A64,F64-A64&lt;=2,C64="VD",J64="DAUPHIN",K64="MILT_DAUPH"),I64*Parametre!$E$11,IF(AND($AC$9-A64=1,F64-A64=2,C64="VD",J64="DAUPHIN",K64="MILT_DAUPH"),I64*Parametre!$F$11,IF(AND($AC$9=A64,F64-A64&lt;=2,C64="VD",J64="LEGER",K64="MILIT_LH"),I64*Parametre!$E$13,"")))))))))))</f>
        <v/>
      </c>
      <c r="AR64" s="34"/>
      <c r="AS64" s="31" t="str">
        <f t="shared" si="42"/>
        <v/>
      </c>
      <c r="AT64" s="32" t="str">
        <f t="shared" si="43"/>
        <v/>
      </c>
      <c r="AU64" s="32" t="str">
        <f>IF(AND($AS$9=A64,F64-A64&lt;=2,C64="VD",J64="DAUPHIN",K64=""),I64*Parametre!$E$7,IF(AND($AS$9-A64=1,F64-A64=2,C64="VD",J64="DAUPHIN",K64=""),I64*Parametre!$F$7,IF(AND($AS$9=A64,F64-A64&lt;=2,J64="DAUPHIN",OR(C64="F",C64="AF"),K64=""),I64*Parametre!$E$8,IF(AND($AS$9-A64=1,F64-A64=2,J64="DAUPHIN",OR(C64="F",C64="AF"),K64=""),I64*Parametre!$F$8,IF(AND($AS$9=A64,F64-A64&lt;=2,C64="VD",J64="LEGER",K64=""),I64*Parametre!$E$9,IF(AND($AS$9-A64=1,F64-A64=2,C64="VD",J64="LEGER",K64=""),I64*Parametre!$F$9,IF(AND($AS$9=A64,F64-A64&lt;=2,J64="LEGER",OR(C64="F",C64="AF"),K64=""),I64*Parametre!$E$10,IF(AND($AS$9-A64=1,F64-A64=2,J64="LEGER",OR(C64="F",C64="AF"),K64=""),I64*Parametre!$F$10,IF(AND($AS$9=A64,F64-A64&lt;=2,C64="VD",J64="DAUPHIN",K64="MILT_DAUPH"),I64*Parametre!$E$11,IF(AND($AS$9-A64=1,F64-A64=2,C64="VD",J64="DAUPHIN",K64="MILT_DAUPH"),I64*Parametre!$F$11,IF(AND($AS$9=A64,F64-A64&lt;=2,C64="VD",J64="LEGER",K64="MILIT_LH"),I64*Parametre!$E$13,"")))))))))))</f>
        <v/>
      </c>
      <c r="AV64" s="34"/>
      <c r="AW64" s="31" t="str">
        <f t="shared" si="44"/>
        <v/>
      </c>
      <c r="AX64" s="32" t="str">
        <f t="shared" si="45"/>
        <v/>
      </c>
      <c r="AY64" s="32" t="str">
        <f>IF(AND($AS$9=A64,F64-A64&lt;=2,C64="VD",J64="DAUPHIN",K64=""),I64*Parametre!$E$7,IF(AND($AS$9-A64=1,F64-A64=2,C64="VD",J64="DAUPHIN",K64=""),I64*Parametre!$F$7,IF(AND($AS$9=A64,F64-A64&lt;=2,J64="DAUPHIN",OR(C64="F",C64="AF"),K64=""),I64*Parametre!$E$8,IF(AND($AS$9-A64=1,F64-A64=2,J64="DAUPHIN",OR(C64="F",C64="AF"),K64=""),I64*Parametre!$F$8,IF(AND($AS$9=A64,F64-A64&lt;=2,C64="VD",J64="LEGER",K64=""),I64*Parametre!$E$9,IF(AND($AS$9-A64=1,F64-A64=2,C64="VD",J64="LEGER",K64=""),I64*Parametre!$F$9,IF(AND($AS$9=A64,F64-A64&lt;=2,J64="LEGER",OR(C64="F",C64="AF"),K64=""),I64*Parametre!$E$10,IF(AND($AS$9-A64=1,F64-A64=2,J64="LEGER",OR(C64="F",C64="AF"),K64=""),I64*Parametre!$F$10,IF(AND($AS$9=A64,F64-A64&lt;=2,C64="VD",J64="DAUPHIN",K64="MILT_DAUPH"),I64*Parametre!$E$11,IF(AND($AS$9-A64=1,F64-A64=2,C64="VD",J64="DAUPHIN",K64="MILT_DAUPH"),I64*Parametre!$F$11,IF(AND($AS$9=A64,F64-A64&lt;=2,C64="VD",J64="LEGER",K64="MILIT_LH"),I64*Parametre!$E$13,"")))))))))))</f>
        <v/>
      </c>
      <c r="AZ64" s="34"/>
      <c r="BA64" s="31" t="str">
        <f t="shared" si="46"/>
        <v/>
      </c>
      <c r="BB64" s="32" t="str">
        <f t="shared" si="47"/>
        <v/>
      </c>
      <c r="BC64" s="32" t="str">
        <f>IF(AND($AS$9=A64,F64-A64&lt;=2,C64="VD",J64="DAUPHIN",K64=""),I64*Parametre!$E$7,IF(AND($AS$9-A64=1,F64-A64=2,C64="VD",J64="DAUPHIN",K64=""),I64*Parametre!$F$7,IF(AND($AS$9=A64,F64-A64&lt;=2,J64="DAUPHIN",OR(C64="F",C64="AF"),K64=""),I64*Parametre!$E$8,IF(AND($AS$9-A64=1,F64-A64=2,J64="DAUPHIN",OR(C64="F",C64="AF"),K64=""),I64*Parametre!$F$8,IF(AND($AS$9=A64,F64-A64&lt;=2,C64="VD",J64="LEGER",K64=""),I64*Parametre!$E$9,IF(AND($AS$9-A64=1,F64-A64=2,C64="VD",J64="LEGER",K64=""),I64*Parametre!$F$9,IF(AND($AS$9=A64,F64-A64&lt;=2,J64="LEGER",OR(C64="F",C64="AF"),K64=""),I64*Parametre!$E$10,IF(AND($AS$9-A64=1,F64-A64=2,J64="LEGER",OR(C64="F",C64="AF"),K64=""),I64*Parametre!$F$10,IF(AND($AS$9=A64,F64-A64&lt;=2,C64="VD",J64="DAUPHIN",K64="MILT_DAUPH"),I64*Parametre!$E$11,IF(AND($AS$9-A64=1,F64-A64=2,C64="VD",J64="DAUPHIN",K64="MILT_DAUPH"),I64*Parametre!$F$11,IF(AND($AS$9=A64,F64-A64&lt;=2,C64="VD",J64="LEGER",K64="MILIT_LH"),I64*Parametre!$E$13,"")))))))))))</f>
        <v/>
      </c>
      <c r="BD64" s="34"/>
      <c r="BE64" s="31" t="str">
        <f t="shared" si="48"/>
        <v/>
      </c>
      <c r="BF64" s="32" t="str">
        <f t="shared" si="49"/>
        <v/>
      </c>
      <c r="BG64" s="32" t="str">
        <f>IF(AND($AS$9=A64,F64-A64&lt;=2,C64="VD",J64="DAUPHIN",K64=""),I64*Parametre!$E$7,IF(AND($AS$9-A64=1,F64-A64=2,C64="VD",J64="DAUPHIN",K64=""),I64*Parametre!$F$7,IF(AND($AS$9=A64,F64-A64&lt;=2,J64="DAUPHIN",OR(C64="F",C64="AF"),K64=""),I64*Parametre!$E$8,IF(AND($AS$9-A64=1,F64-A64=2,J64="DAUPHIN",OR(C64="F",C64="AF"),K64=""),I64*Parametre!$F$8,IF(AND($AS$9=A64,F64-A64&lt;=2,C64="VD",J64="LEGER",K64=""),I64*Parametre!$E$9,IF(AND($AS$9-A64=1,F64-A64=2,C64="VD",J64="LEGER",K64=""),I64*Parametre!$F$9,IF(AND($AS$9=A64,F64-A64&lt;=2,J64="LEGER",OR(C64="F",C64="AF"),K64=""),I64*Parametre!$E$10,IF(AND($AS$9-A64=1,F64-A64=2,J64="LEGER",OR(C64="F",C64="AF"),K64=""),I64*Parametre!$F$10,IF(AND($AS$9=A64,F64-A64&lt;=2,C64="VD",J64="DAUPHIN",K64="MILT_DAUPH"),I64*Parametre!$E$11,IF(AND($AS$9-A64=1,F64-A64=2,C64="VD",J64="DAUPHIN",K64="MILT_DAUPH"),I64*Parametre!$F$11,IF(AND($AS$9=A64,F64-A64&lt;=2,C64="VD",J64="LEGER",K64="MILIT_LH"),I64*Parametre!$E$13,"")))))))))))</f>
        <v/>
      </c>
      <c r="BH64" s="34"/>
      <c r="BK64" s="44"/>
      <c r="BL64" s="5"/>
      <c r="BM64" s="11"/>
      <c r="BN64" s="44"/>
      <c r="BO64" s="5"/>
      <c r="BP64" s="11"/>
      <c r="BQ64" s="44"/>
      <c r="BR64" s="5"/>
      <c r="BS64" s="11"/>
    </row>
    <row r="65" spans="1:71" x14ac:dyDescent="0.25">
      <c r="A65" s="5"/>
      <c r="B65" s="5"/>
      <c r="C65" s="5"/>
      <c r="D65" s="5"/>
      <c r="E65" s="54" t="s">
        <v>10</v>
      </c>
      <c r="F65" s="5"/>
      <c r="G65" s="5"/>
      <c r="H65" s="14"/>
      <c r="I65" s="13">
        <f t="shared" si="25"/>
        <v>0</v>
      </c>
      <c r="J65" s="13"/>
      <c r="K65" s="26"/>
      <c r="L65" s="4"/>
      <c r="M65" s="31" t="str">
        <f t="shared" si="26"/>
        <v/>
      </c>
      <c r="N65" s="32" t="str">
        <f t="shared" si="27"/>
        <v/>
      </c>
      <c r="O65" s="32" t="str">
        <f>IF(AND($M$9=A65,F65-A65&lt;=2,C65="VD",J65="DAUPHIN",K65=""),I65*Parametre!$E$7,IF(AND($M$9-A65=1,F65-A65=2,C65="VD",J65="DAUPHIN",K65=""),I65*Parametre!$F$7,IF(AND($M$9=A65,F65-A65&lt;=2,J65="DAUPHIN",OR(C65="F",C65="AF"),K65=""),I65*Parametre!$E$8,IF(AND($M$9-A65=1,F65-A65=2,J65="DAUPHIN",OR(C65="F",C65="AF"),K65=""),I65*Parametre!$F$8,IF(AND($M$9=A65,F65-A65&lt;=2,C65="VD",J65="LEGER",K65=""),I65*Parametre!$E$9,IF(AND($M$9-A65=1,F65-A65=2,C65="VD",J65="LEGER",K65=""),I65*Parametre!$F$9,IF(AND($M$9=A65,F65-A65&lt;=2,J65="LEGER",OR(C65="F",C65="AF"),K65=""),I65*Parametre!$E$10,IF(AND($M$9-A65=1,F65-A65=2,J65="LEGER",OR(C65="F",C65="AF"),K65=""),I65*Parametre!$F$10,IF(AND($M$9=A65,F65-A65&lt;=2,C65="VD",J65="DAUPHIN",K65="MILT_DAUPH"),I65*Parametre!$E$11,IF(AND($M$9-A65=1,F65-A65=2,C65="VD",J65="DAUPHIN",K65="MILT_DAUPH"),I65*Parametre!$F$11,IF(AND($M$9=A65,F65-A65&lt;=2,C65="VD",J65="LEGER",K65="MILIT_LH"),I65*Parametre!$E$13,"")))))))))))</f>
        <v/>
      </c>
      <c r="P65" s="34"/>
      <c r="Q65" s="31" t="str">
        <f t="shared" si="28"/>
        <v/>
      </c>
      <c r="R65" s="32" t="str">
        <f t="shared" si="29"/>
        <v/>
      </c>
      <c r="S65" s="32" t="str">
        <f>IF(AND($M$9=A65,F65-A65&lt;=2,C65="VD",J65="DAUPHIN",K65=""),I65*Parametre!$E$7,IF(AND($M$9-A65=1,F65-A65=2,C65="VD",J65="DAUPHIN",K65=""),I65*Parametre!$F$7,IF(AND($M$9=A65,F65-A65&lt;=2,J65="DAUPHIN",OR(C65="F",C65="AF"),K65=""),I65*Parametre!$E$8,IF(AND($M$9-A65=1,F65-A65=2,J65="DAUPHIN",OR(C65="F",C65="AF"),K65=""),I65*Parametre!$F$8,IF(AND($M$9=A65,F65-A65&lt;=2,C65="VD",J65="LEGER",K65=""),I65*Parametre!$E$9,IF(AND($M$9-A65=1,F65-A65=2,C65="VD",J65="LEGER",K65=""),I65*Parametre!$F$9,IF(AND($M$9=A65,F65-A65&lt;=2,J65="LEGER",OR(C65="F",C65="AF"),K65=""),I65*Parametre!$E$10,IF(AND($M$9-A65=1,F65-A65=2,J65="LEGER",OR(C65="F",C65="AF"),K65=""),I65*Parametre!$F$10,IF(AND($M$9=A65,F65-A65&lt;=2,C65="VD",J65="DAUPHIN",K65="MILT_DAUPH"),I65*Parametre!$E$11,IF(AND($M$9-A65=1,F65-A65=2,C65="VD",J65="DAUPHIN",K65="MILT_DAUPH"),I65*Parametre!$F$11,IF(AND($M$9=A65,F65-A65&lt;=2,C65="VD",J65="LEGER",K65="MILIT_LH"),I65*Parametre!$E$13,"")))))))))))</f>
        <v/>
      </c>
      <c r="T65" s="34"/>
      <c r="U65" s="31" t="str">
        <f t="shared" si="30"/>
        <v/>
      </c>
      <c r="V65" s="32" t="str">
        <f t="shared" si="31"/>
        <v/>
      </c>
      <c r="W65" s="32" t="str">
        <f>IF(AND($M$9=A65,F65-A65&lt;=2,C65="VD",J65="DAUPHIN",K65=""),I65*Parametre!$E$7,IF(AND($M$9-A65=1,F65-A65=2,C65="VD",J65="DAUPHIN",K65=""),I65*Parametre!$F$7,IF(AND($M$9=A65,F65-A65&lt;=2,J65="DAUPHIN",OR(C65="F",C65="AF"),K65=""),I65*Parametre!$E$8,IF(AND($M$9-A65=1,F65-A65=2,J65="DAUPHIN",OR(C65="F",C65="AF"),K65=""),I65*Parametre!$F$8,IF(AND($M$9=A65,F65-A65&lt;=2,C65="VD",J65="LEGER",K65=""),I65*Parametre!$E$9,IF(AND($M$9-A65=1,F65-A65=2,C65="VD",J65="LEGER",K65=""),I65*Parametre!$F$9,IF(AND($M$9=A65,F65-A65&lt;=2,J65="LEGER",OR(C65="F",C65="AF"),K65=""),I65*Parametre!$E$10,IF(AND($M$9-A65=1,F65-A65=2,J65="LEGER",OR(C65="F",C65="AF"),K65=""),I65*Parametre!$F$10,IF(AND($M$9=A65,F65-A65&lt;=2,C65="VD",J65="DAUPHIN",K65="MILT_DAUPH"),I65*Parametre!$E$11,IF(AND($M$9-A65=1,F65-A65=2,C65="VD",J65="DAUPHIN",K65="MILT_DAUPH"),I65*Parametre!$F$11,IF(AND($M$9=A65,F65-A65&lt;=2,C65="VD",J65="LEGER",K65="MILIT_LH"),I65*Parametre!$E$13,"")))))))))))</f>
        <v/>
      </c>
      <c r="X65" s="34"/>
      <c r="Y65" s="31" t="str">
        <f t="shared" si="32"/>
        <v/>
      </c>
      <c r="Z65" s="32" t="str">
        <f t="shared" si="33"/>
        <v/>
      </c>
      <c r="AA65" s="32" t="str">
        <f>IF(AND($M$9=A65,F65-A65&lt;=2,C65="VD",J65="DAUPHIN",K65=""),I65*Parametre!$E$7,IF(AND($M$9-A65=1,F65-A65=2,C65="VD",J65="DAUPHIN",K65=""),I65*Parametre!$F$7,IF(AND($M$9=A65,F65-A65&lt;=2,J65="DAUPHIN",OR(C65="F",C65="AF"),K65=""),I65*Parametre!$E$8,IF(AND($M$9-A65=1,F65-A65=2,J65="DAUPHIN",OR(C65="F",C65="AF"),K65=""),I65*Parametre!$F$8,IF(AND($M$9=A65,F65-A65&lt;=2,C65="VD",J65="LEGER",K65=""),I65*Parametre!$E$9,IF(AND($M$9-A65=1,F65-A65=2,C65="VD",J65="LEGER",K65=""),I65*Parametre!$F$9,IF(AND($M$9=A65,F65-A65&lt;=2,J65="LEGER",OR(C65="F",C65="AF"),K65=""),I65*Parametre!$E$10,IF(AND($M$9-A65=1,F65-A65=2,J65="LEGER",OR(C65="F",C65="AF"),K65=""),I65*Parametre!$F$10,IF(AND($M$9=A65,F65-A65&lt;=2,C65="VD",J65="DAUPHIN",K65="MILT_DAUPH"),I65*Parametre!$E$11,IF(AND($M$9-A65=1,F65-A65=2,C65="VD",J65="DAUPHIN",K65="MILT_DAUPH"),I65*Parametre!$F$11,IF(AND($M$9=A65,F65-A65&lt;=2,C65="VD",J65="LEGER",K65="MILIT_LH"),I65*Parametre!$E$13,"")))))))))))</f>
        <v/>
      </c>
      <c r="AB65" s="34"/>
      <c r="AC65" s="31" t="str">
        <f t="shared" si="34"/>
        <v/>
      </c>
      <c r="AD65" s="32" t="str">
        <f t="shared" si="35"/>
        <v/>
      </c>
      <c r="AE65" s="32" t="str">
        <f>IF(AND($AC$9=A65,F65-A65&lt;=2,C65="VD",J65="DAUPHIN",K65=""),I65*Parametre!$E$7,IF(AND($AC$9-A65=1,F65-A65=2,C65="VD",J65="DAUPHIN",K65=""),I65*Parametre!$F$7,IF(AND($AC$9=A65,F65-A65&lt;=2,J65="DAUPHIN",OR(C65="F",C65="AF"),K65=""),I65*Parametre!$E$8,IF(AND($AC$9-A65=1,F65-A65=2,J65="DAUPHIN",OR(C65="F",C65="AF"),K65=""),I65*Parametre!$F$8,IF(AND($AC$9=A65,F65-A65&lt;=2,C65="VD",J65="LEGER",K65=""),I65*Parametre!$E$9,IF(AND($AC$9-A65=1,F65-A65=2,C65="VD",J65="LEGER",K65=""),I65*Parametre!$F$9,IF(AND($AC$9=A65,F65-A65&lt;=2,J65="LEGER",OR(C65="F",C65="AF"),K65=""),I65*Parametre!$E$10,IF(AND($AC$9-A65=1,F65-A65=2,J65="LEGER",OR(C65="F",C65="AF"),K65=""),I65*Parametre!$F$10,IF(AND($AC$9=A65,F65-A65&lt;=2,C65="VD",J65="DAUPHIN",K65="MILT_DAUPH"),I65*Parametre!$E$11,IF(AND($AC$9-A65=1,F65-A65=2,C65="VD",J65="DAUPHIN",K65="MILT_DAUPH"),I65*Parametre!$F$11,IF(AND($AC$9=A65,F65-A65&lt;=2,C65="VD",J65="LEGER",K65="MILIT_LH"),I65*Parametre!$E$13,"")))))))))))</f>
        <v/>
      </c>
      <c r="AF65" s="34"/>
      <c r="AG65" s="31" t="str">
        <f t="shared" si="36"/>
        <v/>
      </c>
      <c r="AH65" s="32" t="str">
        <f t="shared" si="37"/>
        <v/>
      </c>
      <c r="AI65" s="32" t="str">
        <f>IF(AND($AC$9=A65,F65-A65&lt;=2,C65="VD",J65="DAUPHIN",K65=""),I65*Parametre!$E$7,IF(AND($AC$9-A65=1,F65-A65=2,C65="VD",J65="DAUPHIN",K65=""),I65*Parametre!$F$7,IF(AND($AC$9=A65,F65-A65&lt;=2,J65="DAUPHIN",OR(C65="F",C65="AF"),K65=""),I65*Parametre!$E$8,IF(AND($AC$9-A65=1,F65-A65=2,J65="DAUPHIN",OR(C65="F",C65="AF"),K65=""),I65*Parametre!$F$8,IF(AND($AC$9=A65,F65-A65&lt;=2,C65="VD",J65="LEGER",K65=""),I65*Parametre!$E$9,IF(AND($AC$9-A65=1,F65-A65=2,C65="VD",J65="LEGER",K65=""),I65*Parametre!$F$9,IF(AND($AC$9=A65,F65-A65&lt;=2,J65="LEGER",OR(C65="F",C65="AF"),K65=""),I65*Parametre!$E$10,IF(AND($AC$9-A65=1,F65-A65=2,J65="LEGER",OR(C65="F",C65="AF"),K65=""),I65*Parametre!$F$10,IF(AND($AC$9=A65,F65-A65&lt;=2,C65="VD",J65="DAUPHIN",K65="MILT_DAUPH"),I65*Parametre!$E$11,IF(AND($AC$9-A65=1,F65-A65=2,C65="VD",J65="DAUPHIN",K65="MILT_DAUPH"),I65*Parametre!$F$11,IF(AND($AC$9=A65,F65-A65&lt;=2,C65="VD",J65="LEGER",K65="MILIT_LH"),I65*Parametre!$E$13,"")))))))))))</f>
        <v/>
      </c>
      <c r="AJ65" s="34"/>
      <c r="AK65" s="31" t="str">
        <f t="shared" si="38"/>
        <v/>
      </c>
      <c r="AL65" s="32" t="str">
        <f t="shared" si="39"/>
        <v/>
      </c>
      <c r="AM65" s="32" t="str">
        <f>IF(AND($AC$9=A65,F65-A65&lt;=2,C65="VD",J65="DAUPHIN",K65=""),I65*Parametre!$E$7,IF(AND($AC$9-A65=1,F65-A65=2,C65="VD",J65="DAUPHIN",K65=""),I65*Parametre!$F$7,IF(AND($AC$9=A65,F65-A65&lt;=2,J65="DAUPHIN",OR(C65="F",C65="AF"),K65=""),I65*Parametre!$E$8,IF(AND($AC$9-A65=1,F65-A65=2,J65="DAUPHIN",OR(C65="F",C65="AF"),K65=""),I65*Parametre!$F$8,IF(AND($AC$9=A65,F65-A65&lt;=2,C65="VD",J65="LEGER",K65=""),I65*Parametre!$E$9,IF(AND($AC$9-A65=1,F65-A65=2,C65="VD",J65="LEGER",K65=""),I65*Parametre!$F$9,IF(AND($AC$9=A65,F65-A65&lt;=2,J65="LEGER",OR(C65="F",C65="AF"),K65=""),I65*Parametre!$E$10,IF(AND($AC$9-A65=1,F65-A65=2,J65="LEGER",OR(C65="F",C65="AF"),K65=""),I65*Parametre!$F$10,IF(AND($AC$9=A65,F65-A65&lt;=2,C65="VD",J65="DAUPHIN",K65="MILT_DAUPH"),I65*Parametre!$E$11,IF(AND($AC$9-A65=1,F65-A65=2,C65="VD",J65="DAUPHIN",K65="MILT_DAUPH"),I65*Parametre!$F$11,IF(AND($AC$9=A65,F65-A65&lt;=2,C65="VD",J65="LEGER",K65="MILIT_LH"),I65*Parametre!$E$13,"")))))))))))</f>
        <v/>
      </c>
      <c r="AN65" s="34"/>
      <c r="AO65" s="31" t="str">
        <f t="shared" si="40"/>
        <v/>
      </c>
      <c r="AP65" s="32" t="str">
        <f t="shared" si="41"/>
        <v/>
      </c>
      <c r="AQ65" s="32" t="str">
        <f>IF(AND($AC$9=A65,F65-A65&lt;=2,C65="VD",J65="DAUPHIN",K65=""),I65*Parametre!$E$7,IF(AND($AC$9-A65=1,F65-A65=2,C65="VD",J65="DAUPHIN",K65=""),I65*Parametre!$F$7,IF(AND($AC$9=A65,F65-A65&lt;=2,J65="DAUPHIN",OR(C65="F",C65="AF"),K65=""),I65*Parametre!$E$8,IF(AND($AC$9-A65=1,F65-A65=2,J65="DAUPHIN",OR(C65="F",C65="AF"),K65=""),I65*Parametre!$F$8,IF(AND($AC$9=A65,F65-A65&lt;=2,C65="VD",J65="LEGER",K65=""),I65*Parametre!$E$9,IF(AND($AC$9-A65=1,F65-A65=2,C65="VD",J65="LEGER",K65=""),I65*Parametre!$F$9,IF(AND($AC$9=A65,F65-A65&lt;=2,J65="LEGER",OR(C65="F",C65="AF"),K65=""),I65*Parametre!$E$10,IF(AND($AC$9-A65=1,F65-A65=2,J65="LEGER",OR(C65="F",C65="AF"),K65=""),I65*Parametre!$F$10,IF(AND($AC$9=A65,F65-A65&lt;=2,C65="VD",J65="DAUPHIN",K65="MILT_DAUPH"),I65*Parametre!$E$11,IF(AND($AC$9-A65=1,F65-A65=2,C65="VD",J65="DAUPHIN",K65="MILT_DAUPH"),I65*Parametre!$F$11,IF(AND($AC$9=A65,F65-A65&lt;=2,C65="VD",J65="LEGER",K65="MILIT_LH"),I65*Parametre!$E$13,"")))))))))))</f>
        <v/>
      </c>
      <c r="AR65" s="34"/>
      <c r="AS65" s="31" t="str">
        <f t="shared" si="42"/>
        <v/>
      </c>
      <c r="AT65" s="32" t="str">
        <f t="shared" si="43"/>
        <v/>
      </c>
      <c r="AU65" s="32" t="str">
        <f>IF(AND($AS$9=A65,F65-A65&lt;=2,C65="VD",J65="DAUPHIN",K65=""),I65*Parametre!$E$7,IF(AND($AS$9-A65=1,F65-A65=2,C65="VD",J65="DAUPHIN",K65=""),I65*Parametre!$F$7,IF(AND($AS$9=A65,F65-A65&lt;=2,J65="DAUPHIN",OR(C65="F",C65="AF"),K65=""),I65*Parametre!$E$8,IF(AND($AS$9-A65=1,F65-A65=2,J65="DAUPHIN",OR(C65="F",C65="AF"),K65=""),I65*Parametre!$F$8,IF(AND($AS$9=A65,F65-A65&lt;=2,C65="VD",J65="LEGER",K65=""),I65*Parametre!$E$9,IF(AND($AS$9-A65=1,F65-A65=2,C65="VD",J65="LEGER",K65=""),I65*Parametre!$F$9,IF(AND($AS$9=A65,F65-A65&lt;=2,J65="LEGER",OR(C65="F",C65="AF"),K65=""),I65*Parametre!$E$10,IF(AND($AS$9-A65=1,F65-A65=2,J65="LEGER",OR(C65="F",C65="AF"),K65=""),I65*Parametre!$F$10,IF(AND($AS$9=A65,F65-A65&lt;=2,C65="VD",J65="DAUPHIN",K65="MILT_DAUPH"),I65*Parametre!$E$11,IF(AND($AS$9-A65=1,F65-A65=2,C65="VD",J65="DAUPHIN",K65="MILT_DAUPH"),I65*Parametre!$F$11,IF(AND($AS$9=A65,F65-A65&lt;=2,C65="VD",J65="LEGER",K65="MILIT_LH"),I65*Parametre!$E$13,"")))))))))))</f>
        <v/>
      </c>
      <c r="AV65" s="34"/>
      <c r="AW65" s="31" t="str">
        <f t="shared" si="44"/>
        <v/>
      </c>
      <c r="AX65" s="32" t="str">
        <f t="shared" si="45"/>
        <v/>
      </c>
      <c r="AY65" s="32" t="str">
        <f>IF(AND($AS$9=A65,F65-A65&lt;=2,C65="VD",J65="DAUPHIN",K65=""),I65*Parametre!$E$7,IF(AND($AS$9-A65=1,F65-A65=2,C65="VD",J65="DAUPHIN",K65=""),I65*Parametre!$F$7,IF(AND($AS$9=A65,F65-A65&lt;=2,J65="DAUPHIN",OR(C65="F",C65="AF"),K65=""),I65*Parametre!$E$8,IF(AND($AS$9-A65=1,F65-A65=2,J65="DAUPHIN",OR(C65="F",C65="AF"),K65=""),I65*Parametre!$F$8,IF(AND($AS$9=A65,F65-A65&lt;=2,C65="VD",J65="LEGER",K65=""),I65*Parametre!$E$9,IF(AND($AS$9-A65=1,F65-A65=2,C65="VD",J65="LEGER",K65=""),I65*Parametre!$F$9,IF(AND($AS$9=A65,F65-A65&lt;=2,J65="LEGER",OR(C65="F",C65="AF"),K65=""),I65*Parametre!$E$10,IF(AND($AS$9-A65=1,F65-A65=2,J65="LEGER",OR(C65="F",C65="AF"),K65=""),I65*Parametre!$F$10,IF(AND($AS$9=A65,F65-A65&lt;=2,C65="VD",J65="DAUPHIN",K65="MILT_DAUPH"),I65*Parametre!$E$11,IF(AND($AS$9-A65=1,F65-A65=2,C65="VD",J65="DAUPHIN",K65="MILT_DAUPH"),I65*Parametre!$F$11,IF(AND($AS$9=A65,F65-A65&lt;=2,C65="VD",J65="LEGER",K65="MILIT_LH"),I65*Parametre!$E$13,"")))))))))))</f>
        <v/>
      </c>
      <c r="AZ65" s="34"/>
      <c r="BA65" s="31" t="str">
        <f t="shared" si="46"/>
        <v/>
      </c>
      <c r="BB65" s="32" t="str">
        <f t="shared" si="47"/>
        <v/>
      </c>
      <c r="BC65" s="32" t="str">
        <f>IF(AND($AS$9=A65,F65-A65&lt;=2,C65="VD",J65="DAUPHIN",K65=""),I65*Parametre!$E$7,IF(AND($AS$9-A65=1,F65-A65=2,C65="VD",J65="DAUPHIN",K65=""),I65*Parametre!$F$7,IF(AND($AS$9=A65,F65-A65&lt;=2,J65="DAUPHIN",OR(C65="F",C65="AF"),K65=""),I65*Parametre!$E$8,IF(AND($AS$9-A65=1,F65-A65=2,J65="DAUPHIN",OR(C65="F",C65="AF"),K65=""),I65*Parametre!$F$8,IF(AND($AS$9=A65,F65-A65&lt;=2,C65="VD",J65="LEGER",K65=""),I65*Parametre!$E$9,IF(AND($AS$9-A65=1,F65-A65=2,C65="VD",J65="LEGER",K65=""),I65*Parametre!$F$9,IF(AND($AS$9=A65,F65-A65&lt;=2,J65="LEGER",OR(C65="F",C65="AF"),K65=""),I65*Parametre!$E$10,IF(AND($AS$9-A65=1,F65-A65=2,J65="LEGER",OR(C65="F",C65="AF"),K65=""),I65*Parametre!$F$10,IF(AND($AS$9=A65,F65-A65&lt;=2,C65="VD",J65="DAUPHIN",K65="MILT_DAUPH"),I65*Parametre!$E$11,IF(AND($AS$9-A65=1,F65-A65=2,C65="VD",J65="DAUPHIN",K65="MILT_DAUPH"),I65*Parametre!$F$11,IF(AND($AS$9=A65,F65-A65&lt;=2,C65="VD",J65="LEGER",K65="MILIT_LH"),I65*Parametre!$E$13,"")))))))))))</f>
        <v/>
      </c>
      <c r="BD65" s="34"/>
      <c r="BE65" s="31" t="str">
        <f t="shared" si="48"/>
        <v/>
      </c>
      <c r="BF65" s="32" t="str">
        <f t="shared" si="49"/>
        <v/>
      </c>
      <c r="BG65" s="32" t="str">
        <f>IF(AND($AS$9=A65,F65-A65&lt;=2,C65="VD",J65="DAUPHIN",K65=""),I65*Parametre!$E$7,IF(AND($AS$9-A65=1,F65-A65=2,C65="VD",J65="DAUPHIN",K65=""),I65*Parametre!$F$7,IF(AND($AS$9=A65,F65-A65&lt;=2,J65="DAUPHIN",OR(C65="F",C65="AF"),K65=""),I65*Parametre!$E$8,IF(AND($AS$9-A65=1,F65-A65=2,J65="DAUPHIN",OR(C65="F",C65="AF"),K65=""),I65*Parametre!$F$8,IF(AND($AS$9=A65,F65-A65&lt;=2,C65="VD",J65="LEGER",K65=""),I65*Parametre!$E$9,IF(AND($AS$9-A65=1,F65-A65=2,C65="VD",J65="LEGER",K65=""),I65*Parametre!$F$9,IF(AND($AS$9=A65,F65-A65&lt;=2,J65="LEGER",OR(C65="F",C65="AF"),K65=""),I65*Parametre!$E$10,IF(AND($AS$9-A65=1,F65-A65=2,J65="LEGER",OR(C65="F",C65="AF"),K65=""),I65*Parametre!$F$10,IF(AND($AS$9=A65,F65-A65&lt;=2,C65="VD",J65="DAUPHIN",K65="MILT_DAUPH"),I65*Parametre!$E$11,IF(AND($AS$9-A65=1,F65-A65=2,C65="VD",J65="DAUPHIN",K65="MILT_DAUPH"),I65*Parametre!$F$11,IF(AND($AS$9=A65,F65-A65&lt;=2,C65="VD",J65="LEGER",K65="MILIT_LH"),I65*Parametre!$E$13,"")))))))))))</f>
        <v/>
      </c>
      <c r="BH65" s="34"/>
      <c r="BK65" s="44"/>
      <c r="BL65" s="5"/>
      <c r="BM65" s="11"/>
      <c r="BN65" s="44"/>
      <c r="BO65" s="5"/>
      <c r="BP65" s="11"/>
      <c r="BQ65" s="44"/>
      <c r="BR65" s="5"/>
      <c r="BS65" s="11"/>
    </row>
    <row r="66" spans="1:71" x14ac:dyDescent="0.25">
      <c r="A66" s="5"/>
      <c r="B66" s="5"/>
      <c r="C66" s="5"/>
      <c r="D66" s="5"/>
      <c r="E66" s="54" t="s">
        <v>10</v>
      </c>
      <c r="F66" s="5"/>
      <c r="G66" s="5"/>
      <c r="H66" s="14"/>
      <c r="I66" s="13">
        <f t="shared" si="25"/>
        <v>0</v>
      </c>
      <c r="J66" s="13"/>
      <c r="K66" s="26"/>
      <c r="L66" s="4"/>
      <c r="M66" s="31" t="str">
        <f t="shared" si="26"/>
        <v/>
      </c>
      <c r="N66" s="32" t="str">
        <f t="shared" si="27"/>
        <v/>
      </c>
      <c r="O66" s="32" t="str">
        <f>IF(AND($M$9=A66,F66-A66&lt;=2,C66="VD",J66="DAUPHIN",K66=""),I66*Parametre!$E$7,IF(AND($M$9-A66=1,F66-A66=2,C66="VD",J66="DAUPHIN",K66=""),I66*Parametre!$F$7,IF(AND($M$9=A66,F66-A66&lt;=2,J66="DAUPHIN",OR(C66="F",C66="AF"),K66=""),I66*Parametre!$E$8,IF(AND($M$9-A66=1,F66-A66=2,J66="DAUPHIN",OR(C66="F",C66="AF"),K66=""),I66*Parametre!$F$8,IF(AND($M$9=A66,F66-A66&lt;=2,C66="VD",J66="LEGER",K66=""),I66*Parametre!$E$9,IF(AND($M$9-A66=1,F66-A66=2,C66="VD",J66="LEGER",K66=""),I66*Parametre!$F$9,IF(AND($M$9=A66,F66-A66&lt;=2,J66="LEGER",OR(C66="F",C66="AF"),K66=""),I66*Parametre!$E$10,IF(AND($M$9-A66=1,F66-A66=2,J66="LEGER",OR(C66="F",C66="AF"),K66=""),I66*Parametre!$F$10,IF(AND($M$9=A66,F66-A66&lt;=2,C66="VD",J66="DAUPHIN",K66="MILT_DAUPH"),I66*Parametre!$E$11,IF(AND($M$9-A66=1,F66-A66=2,C66="VD",J66="DAUPHIN",K66="MILT_DAUPH"),I66*Parametre!$F$11,IF(AND($M$9=A66,F66-A66&lt;=2,C66="VD",J66="LEGER",K66="MILIT_LH"),I66*Parametre!$E$13,"")))))))))))</f>
        <v/>
      </c>
      <c r="P66" s="34"/>
      <c r="Q66" s="31" t="str">
        <f t="shared" si="28"/>
        <v/>
      </c>
      <c r="R66" s="32" t="str">
        <f t="shared" si="29"/>
        <v/>
      </c>
      <c r="S66" s="32" t="str">
        <f>IF(AND($M$9=A66,F66-A66&lt;=2,C66="VD",J66="DAUPHIN",K66=""),I66*Parametre!$E$7,IF(AND($M$9-A66=1,F66-A66=2,C66="VD",J66="DAUPHIN",K66=""),I66*Parametre!$F$7,IF(AND($M$9=A66,F66-A66&lt;=2,J66="DAUPHIN",OR(C66="F",C66="AF"),K66=""),I66*Parametre!$E$8,IF(AND($M$9-A66=1,F66-A66=2,J66="DAUPHIN",OR(C66="F",C66="AF"),K66=""),I66*Parametre!$F$8,IF(AND($M$9=A66,F66-A66&lt;=2,C66="VD",J66="LEGER",K66=""),I66*Parametre!$E$9,IF(AND($M$9-A66=1,F66-A66=2,C66="VD",J66="LEGER",K66=""),I66*Parametre!$F$9,IF(AND($M$9=A66,F66-A66&lt;=2,J66="LEGER",OR(C66="F",C66="AF"),K66=""),I66*Parametre!$E$10,IF(AND($M$9-A66=1,F66-A66=2,J66="LEGER",OR(C66="F",C66="AF"),K66=""),I66*Parametre!$F$10,IF(AND($M$9=A66,F66-A66&lt;=2,C66="VD",J66="DAUPHIN",K66="MILT_DAUPH"),I66*Parametre!$E$11,IF(AND($M$9-A66=1,F66-A66=2,C66="VD",J66="DAUPHIN",K66="MILT_DAUPH"),I66*Parametre!$F$11,IF(AND($M$9=A66,F66-A66&lt;=2,C66="VD",J66="LEGER",K66="MILIT_LH"),I66*Parametre!$E$13,"")))))))))))</f>
        <v/>
      </c>
      <c r="T66" s="34"/>
      <c r="U66" s="31" t="str">
        <f t="shared" si="30"/>
        <v/>
      </c>
      <c r="V66" s="32" t="str">
        <f t="shared" si="31"/>
        <v/>
      </c>
      <c r="W66" s="32" t="str">
        <f>IF(AND($M$9=A66,F66-A66&lt;=2,C66="VD",J66="DAUPHIN",K66=""),I66*Parametre!$E$7,IF(AND($M$9-A66=1,F66-A66=2,C66="VD",J66="DAUPHIN",K66=""),I66*Parametre!$F$7,IF(AND($M$9=A66,F66-A66&lt;=2,J66="DAUPHIN",OR(C66="F",C66="AF"),K66=""),I66*Parametre!$E$8,IF(AND($M$9-A66=1,F66-A66=2,J66="DAUPHIN",OR(C66="F",C66="AF"),K66=""),I66*Parametre!$F$8,IF(AND($M$9=A66,F66-A66&lt;=2,C66="VD",J66="LEGER",K66=""),I66*Parametre!$E$9,IF(AND($M$9-A66=1,F66-A66=2,C66="VD",J66="LEGER",K66=""),I66*Parametre!$F$9,IF(AND($M$9=A66,F66-A66&lt;=2,J66="LEGER",OR(C66="F",C66="AF"),K66=""),I66*Parametre!$E$10,IF(AND($M$9-A66=1,F66-A66=2,J66="LEGER",OR(C66="F",C66="AF"),K66=""),I66*Parametre!$F$10,IF(AND($M$9=A66,F66-A66&lt;=2,C66="VD",J66="DAUPHIN",K66="MILT_DAUPH"),I66*Parametre!$E$11,IF(AND($M$9-A66=1,F66-A66=2,C66="VD",J66="DAUPHIN",K66="MILT_DAUPH"),I66*Parametre!$F$11,IF(AND($M$9=A66,F66-A66&lt;=2,C66="VD",J66="LEGER",K66="MILIT_LH"),I66*Parametre!$E$13,"")))))))))))</f>
        <v/>
      </c>
      <c r="X66" s="34"/>
      <c r="Y66" s="31" t="str">
        <f t="shared" si="32"/>
        <v/>
      </c>
      <c r="Z66" s="32" t="str">
        <f t="shared" si="33"/>
        <v/>
      </c>
      <c r="AA66" s="32" t="str">
        <f>IF(AND($M$9=A66,F66-A66&lt;=2,C66="VD",J66="DAUPHIN",K66=""),I66*Parametre!$E$7,IF(AND($M$9-A66=1,F66-A66=2,C66="VD",J66="DAUPHIN",K66=""),I66*Parametre!$F$7,IF(AND($M$9=A66,F66-A66&lt;=2,J66="DAUPHIN",OR(C66="F",C66="AF"),K66=""),I66*Parametre!$E$8,IF(AND($M$9-A66=1,F66-A66=2,J66="DAUPHIN",OR(C66="F",C66="AF"),K66=""),I66*Parametre!$F$8,IF(AND($M$9=A66,F66-A66&lt;=2,C66="VD",J66="LEGER",K66=""),I66*Parametre!$E$9,IF(AND($M$9-A66=1,F66-A66=2,C66="VD",J66="LEGER",K66=""),I66*Parametre!$F$9,IF(AND($M$9=A66,F66-A66&lt;=2,J66="LEGER",OR(C66="F",C66="AF"),K66=""),I66*Parametre!$E$10,IF(AND($M$9-A66=1,F66-A66=2,J66="LEGER",OR(C66="F",C66="AF"),K66=""),I66*Parametre!$F$10,IF(AND($M$9=A66,F66-A66&lt;=2,C66="VD",J66="DAUPHIN",K66="MILT_DAUPH"),I66*Parametre!$E$11,IF(AND($M$9-A66=1,F66-A66=2,C66="VD",J66="DAUPHIN",K66="MILT_DAUPH"),I66*Parametre!$F$11,IF(AND($M$9=A66,F66-A66&lt;=2,C66="VD",J66="LEGER",K66="MILIT_LH"),I66*Parametre!$E$13,"")))))))))))</f>
        <v/>
      </c>
      <c r="AB66" s="34"/>
      <c r="AC66" s="31" t="str">
        <f t="shared" si="34"/>
        <v/>
      </c>
      <c r="AD66" s="32" t="str">
        <f t="shared" si="35"/>
        <v/>
      </c>
      <c r="AE66" s="32" t="str">
        <f>IF(AND($AC$9=A66,F66-A66&lt;=2,C66="VD",J66="DAUPHIN",K66=""),I66*Parametre!$E$7,IF(AND($AC$9-A66=1,F66-A66=2,C66="VD",J66="DAUPHIN",K66=""),I66*Parametre!$F$7,IF(AND($AC$9=A66,F66-A66&lt;=2,J66="DAUPHIN",OR(C66="F",C66="AF"),K66=""),I66*Parametre!$E$8,IF(AND($AC$9-A66=1,F66-A66=2,J66="DAUPHIN",OR(C66="F",C66="AF"),K66=""),I66*Parametre!$F$8,IF(AND($AC$9=A66,F66-A66&lt;=2,C66="VD",J66="LEGER",K66=""),I66*Parametre!$E$9,IF(AND($AC$9-A66=1,F66-A66=2,C66="VD",J66="LEGER",K66=""),I66*Parametre!$F$9,IF(AND($AC$9=A66,F66-A66&lt;=2,J66="LEGER",OR(C66="F",C66="AF"),K66=""),I66*Parametre!$E$10,IF(AND($AC$9-A66=1,F66-A66=2,J66="LEGER",OR(C66="F",C66="AF"),K66=""),I66*Parametre!$F$10,IF(AND($AC$9=A66,F66-A66&lt;=2,C66="VD",J66="DAUPHIN",K66="MILT_DAUPH"),I66*Parametre!$E$11,IF(AND($AC$9-A66=1,F66-A66=2,C66="VD",J66="DAUPHIN",K66="MILT_DAUPH"),I66*Parametre!$F$11,IF(AND($AC$9=A66,F66-A66&lt;=2,C66="VD",J66="LEGER",K66="MILIT_LH"),I66*Parametre!$E$13,"")))))))))))</f>
        <v/>
      </c>
      <c r="AF66" s="34"/>
      <c r="AG66" s="31" t="str">
        <f t="shared" si="36"/>
        <v/>
      </c>
      <c r="AH66" s="32" t="str">
        <f t="shared" si="37"/>
        <v/>
      </c>
      <c r="AI66" s="32" t="str">
        <f>IF(AND($AC$9=A66,F66-A66&lt;=2,C66="VD",J66="DAUPHIN",K66=""),I66*Parametre!$E$7,IF(AND($AC$9-A66=1,F66-A66=2,C66="VD",J66="DAUPHIN",K66=""),I66*Parametre!$F$7,IF(AND($AC$9=A66,F66-A66&lt;=2,J66="DAUPHIN",OR(C66="F",C66="AF"),K66=""),I66*Parametre!$E$8,IF(AND($AC$9-A66=1,F66-A66=2,J66="DAUPHIN",OR(C66="F",C66="AF"),K66=""),I66*Parametre!$F$8,IF(AND($AC$9=A66,F66-A66&lt;=2,C66="VD",J66="LEGER",K66=""),I66*Parametre!$E$9,IF(AND($AC$9-A66=1,F66-A66=2,C66="VD",J66="LEGER",K66=""),I66*Parametre!$F$9,IF(AND($AC$9=A66,F66-A66&lt;=2,J66="LEGER",OR(C66="F",C66="AF"),K66=""),I66*Parametre!$E$10,IF(AND($AC$9-A66=1,F66-A66=2,J66="LEGER",OR(C66="F",C66="AF"),K66=""),I66*Parametre!$F$10,IF(AND($AC$9=A66,F66-A66&lt;=2,C66="VD",J66="DAUPHIN",K66="MILT_DAUPH"),I66*Parametre!$E$11,IF(AND($AC$9-A66=1,F66-A66=2,C66="VD",J66="DAUPHIN",K66="MILT_DAUPH"),I66*Parametre!$F$11,IF(AND($AC$9=A66,F66-A66&lt;=2,C66="VD",J66="LEGER",K66="MILIT_LH"),I66*Parametre!$E$13,"")))))))))))</f>
        <v/>
      </c>
      <c r="AJ66" s="34"/>
      <c r="AK66" s="31" t="str">
        <f t="shared" si="38"/>
        <v/>
      </c>
      <c r="AL66" s="32" t="str">
        <f t="shared" si="39"/>
        <v/>
      </c>
      <c r="AM66" s="32" t="str">
        <f>IF(AND($AC$9=A66,F66-A66&lt;=2,C66="VD",J66="DAUPHIN",K66=""),I66*Parametre!$E$7,IF(AND($AC$9-A66=1,F66-A66=2,C66="VD",J66="DAUPHIN",K66=""),I66*Parametre!$F$7,IF(AND($AC$9=A66,F66-A66&lt;=2,J66="DAUPHIN",OR(C66="F",C66="AF"),K66=""),I66*Parametre!$E$8,IF(AND($AC$9-A66=1,F66-A66=2,J66="DAUPHIN",OR(C66="F",C66="AF"),K66=""),I66*Parametre!$F$8,IF(AND($AC$9=A66,F66-A66&lt;=2,C66="VD",J66="LEGER",K66=""),I66*Parametre!$E$9,IF(AND($AC$9-A66=1,F66-A66=2,C66="VD",J66="LEGER",K66=""),I66*Parametre!$F$9,IF(AND($AC$9=A66,F66-A66&lt;=2,J66="LEGER",OR(C66="F",C66="AF"),K66=""),I66*Parametre!$E$10,IF(AND($AC$9-A66=1,F66-A66=2,J66="LEGER",OR(C66="F",C66="AF"),K66=""),I66*Parametre!$F$10,IF(AND($AC$9=A66,F66-A66&lt;=2,C66="VD",J66="DAUPHIN",K66="MILT_DAUPH"),I66*Parametre!$E$11,IF(AND($AC$9-A66=1,F66-A66=2,C66="VD",J66="DAUPHIN",K66="MILT_DAUPH"),I66*Parametre!$F$11,IF(AND($AC$9=A66,F66-A66&lt;=2,C66="VD",J66="LEGER",K66="MILIT_LH"),I66*Parametre!$E$13,"")))))))))))</f>
        <v/>
      </c>
      <c r="AN66" s="34"/>
      <c r="AO66" s="31" t="str">
        <f t="shared" si="40"/>
        <v/>
      </c>
      <c r="AP66" s="32" t="str">
        <f t="shared" si="41"/>
        <v/>
      </c>
      <c r="AQ66" s="32" t="str">
        <f>IF(AND($AC$9=A66,F66-A66&lt;=2,C66="VD",J66="DAUPHIN",K66=""),I66*Parametre!$E$7,IF(AND($AC$9-A66=1,F66-A66=2,C66="VD",J66="DAUPHIN",K66=""),I66*Parametre!$F$7,IF(AND($AC$9=A66,F66-A66&lt;=2,J66="DAUPHIN",OR(C66="F",C66="AF"),K66=""),I66*Parametre!$E$8,IF(AND($AC$9-A66=1,F66-A66=2,J66="DAUPHIN",OR(C66="F",C66="AF"),K66=""),I66*Parametre!$F$8,IF(AND($AC$9=A66,F66-A66&lt;=2,C66="VD",J66="LEGER",K66=""),I66*Parametre!$E$9,IF(AND($AC$9-A66=1,F66-A66=2,C66="VD",J66="LEGER",K66=""),I66*Parametre!$F$9,IF(AND($AC$9=A66,F66-A66&lt;=2,J66="LEGER",OR(C66="F",C66="AF"),K66=""),I66*Parametre!$E$10,IF(AND($AC$9-A66=1,F66-A66=2,J66="LEGER",OR(C66="F",C66="AF"),K66=""),I66*Parametre!$F$10,IF(AND($AC$9=A66,F66-A66&lt;=2,C66="VD",J66="DAUPHIN",K66="MILT_DAUPH"),I66*Parametre!$E$11,IF(AND($AC$9-A66=1,F66-A66=2,C66="VD",J66="DAUPHIN",K66="MILT_DAUPH"),I66*Parametre!$F$11,IF(AND($AC$9=A66,F66-A66&lt;=2,C66="VD",J66="LEGER",K66="MILIT_LH"),I66*Parametre!$E$13,"")))))))))))</f>
        <v/>
      </c>
      <c r="AR66" s="34"/>
      <c r="AS66" s="31" t="str">
        <f t="shared" si="42"/>
        <v/>
      </c>
      <c r="AT66" s="32" t="str">
        <f t="shared" si="43"/>
        <v/>
      </c>
      <c r="AU66" s="32" t="str">
        <f>IF(AND($AS$9=A66,F66-A66&lt;=2,C66="VD",J66="DAUPHIN",K66=""),I66*Parametre!$E$7,IF(AND($AS$9-A66=1,F66-A66=2,C66="VD",J66="DAUPHIN",K66=""),I66*Parametre!$F$7,IF(AND($AS$9=A66,F66-A66&lt;=2,J66="DAUPHIN",OR(C66="F",C66="AF"),K66=""),I66*Parametre!$E$8,IF(AND($AS$9-A66=1,F66-A66=2,J66="DAUPHIN",OR(C66="F",C66="AF"),K66=""),I66*Parametre!$F$8,IF(AND($AS$9=A66,F66-A66&lt;=2,C66="VD",J66="LEGER",K66=""),I66*Parametre!$E$9,IF(AND($AS$9-A66=1,F66-A66=2,C66="VD",J66="LEGER",K66=""),I66*Parametre!$F$9,IF(AND($AS$9=A66,F66-A66&lt;=2,J66="LEGER",OR(C66="F",C66="AF"),K66=""),I66*Parametre!$E$10,IF(AND($AS$9-A66=1,F66-A66=2,J66="LEGER",OR(C66="F",C66="AF"),K66=""),I66*Parametre!$F$10,IF(AND($AS$9=A66,F66-A66&lt;=2,C66="VD",J66="DAUPHIN",K66="MILT_DAUPH"),I66*Parametre!$E$11,IF(AND($AS$9-A66=1,F66-A66=2,C66="VD",J66="DAUPHIN",K66="MILT_DAUPH"),I66*Parametre!$F$11,IF(AND($AS$9=A66,F66-A66&lt;=2,C66="VD",J66="LEGER",K66="MILIT_LH"),I66*Parametre!$E$13,"")))))))))))</f>
        <v/>
      </c>
      <c r="AV66" s="34"/>
      <c r="AW66" s="31" t="str">
        <f t="shared" si="44"/>
        <v/>
      </c>
      <c r="AX66" s="32" t="str">
        <f t="shared" si="45"/>
        <v/>
      </c>
      <c r="AY66" s="32" t="str">
        <f>IF(AND($AS$9=A66,F66-A66&lt;=2,C66="VD",J66="DAUPHIN",K66=""),I66*Parametre!$E$7,IF(AND($AS$9-A66=1,F66-A66=2,C66="VD",J66="DAUPHIN",K66=""),I66*Parametre!$F$7,IF(AND($AS$9=A66,F66-A66&lt;=2,J66="DAUPHIN",OR(C66="F",C66="AF"),K66=""),I66*Parametre!$E$8,IF(AND($AS$9-A66=1,F66-A66=2,J66="DAUPHIN",OR(C66="F",C66="AF"),K66=""),I66*Parametre!$F$8,IF(AND($AS$9=A66,F66-A66&lt;=2,C66="VD",J66="LEGER",K66=""),I66*Parametre!$E$9,IF(AND($AS$9-A66=1,F66-A66=2,C66="VD",J66="LEGER",K66=""),I66*Parametre!$F$9,IF(AND($AS$9=A66,F66-A66&lt;=2,J66="LEGER",OR(C66="F",C66="AF"),K66=""),I66*Parametre!$E$10,IF(AND($AS$9-A66=1,F66-A66=2,J66="LEGER",OR(C66="F",C66="AF"),K66=""),I66*Parametre!$F$10,IF(AND($AS$9=A66,F66-A66&lt;=2,C66="VD",J66="DAUPHIN",K66="MILT_DAUPH"),I66*Parametre!$E$11,IF(AND($AS$9-A66=1,F66-A66=2,C66="VD",J66="DAUPHIN",K66="MILT_DAUPH"),I66*Parametre!$F$11,IF(AND($AS$9=A66,F66-A66&lt;=2,C66="VD",J66="LEGER",K66="MILIT_LH"),I66*Parametre!$E$13,"")))))))))))</f>
        <v/>
      </c>
      <c r="AZ66" s="34"/>
      <c r="BA66" s="31" t="str">
        <f t="shared" si="46"/>
        <v/>
      </c>
      <c r="BB66" s="32" t="str">
        <f t="shared" si="47"/>
        <v/>
      </c>
      <c r="BC66" s="32" t="str">
        <f>IF(AND($AS$9=A66,F66-A66&lt;=2,C66="VD",J66="DAUPHIN",K66=""),I66*Parametre!$E$7,IF(AND($AS$9-A66=1,F66-A66=2,C66="VD",J66="DAUPHIN",K66=""),I66*Parametre!$F$7,IF(AND($AS$9=A66,F66-A66&lt;=2,J66="DAUPHIN",OR(C66="F",C66="AF"),K66=""),I66*Parametre!$E$8,IF(AND($AS$9-A66=1,F66-A66=2,J66="DAUPHIN",OR(C66="F",C66="AF"),K66=""),I66*Parametre!$F$8,IF(AND($AS$9=A66,F66-A66&lt;=2,C66="VD",J66="LEGER",K66=""),I66*Parametre!$E$9,IF(AND($AS$9-A66=1,F66-A66=2,C66="VD",J66="LEGER",K66=""),I66*Parametre!$F$9,IF(AND($AS$9=A66,F66-A66&lt;=2,J66="LEGER",OR(C66="F",C66="AF"),K66=""),I66*Parametre!$E$10,IF(AND($AS$9-A66=1,F66-A66=2,J66="LEGER",OR(C66="F",C66="AF"),K66=""),I66*Parametre!$F$10,IF(AND($AS$9=A66,F66-A66&lt;=2,C66="VD",J66="DAUPHIN",K66="MILT_DAUPH"),I66*Parametre!$E$11,IF(AND($AS$9-A66=1,F66-A66=2,C66="VD",J66="DAUPHIN",K66="MILT_DAUPH"),I66*Parametre!$F$11,IF(AND($AS$9=A66,F66-A66&lt;=2,C66="VD",J66="LEGER",K66="MILIT_LH"),I66*Parametre!$E$13,"")))))))))))</f>
        <v/>
      </c>
      <c r="BD66" s="34"/>
      <c r="BE66" s="31" t="str">
        <f t="shared" si="48"/>
        <v/>
      </c>
      <c r="BF66" s="32" t="str">
        <f t="shared" si="49"/>
        <v/>
      </c>
      <c r="BG66" s="32" t="str">
        <f>IF(AND($AS$9=A66,F66-A66&lt;=2,C66="VD",J66="DAUPHIN",K66=""),I66*Parametre!$E$7,IF(AND($AS$9-A66=1,F66-A66=2,C66="VD",J66="DAUPHIN",K66=""),I66*Parametre!$F$7,IF(AND($AS$9=A66,F66-A66&lt;=2,J66="DAUPHIN",OR(C66="F",C66="AF"),K66=""),I66*Parametre!$E$8,IF(AND($AS$9-A66=1,F66-A66=2,J66="DAUPHIN",OR(C66="F",C66="AF"),K66=""),I66*Parametre!$F$8,IF(AND($AS$9=A66,F66-A66&lt;=2,C66="VD",J66="LEGER",K66=""),I66*Parametre!$E$9,IF(AND($AS$9-A66=1,F66-A66=2,C66="VD",J66="LEGER",K66=""),I66*Parametre!$F$9,IF(AND($AS$9=A66,F66-A66&lt;=2,J66="LEGER",OR(C66="F",C66="AF"),K66=""),I66*Parametre!$E$10,IF(AND($AS$9-A66=1,F66-A66=2,J66="LEGER",OR(C66="F",C66="AF"),K66=""),I66*Parametre!$F$10,IF(AND($AS$9=A66,F66-A66&lt;=2,C66="VD",J66="DAUPHIN",K66="MILT_DAUPH"),I66*Parametre!$E$11,IF(AND($AS$9-A66=1,F66-A66=2,C66="VD",J66="DAUPHIN",K66="MILT_DAUPH"),I66*Parametre!$F$11,IF(AND($AS$9=A66,F66-A66&lt;=2,C66="VD",J66="LEGER",K66="MILIT_LH"),I66*Parametre!$E$13,"")))))))))))</f>
        <v/>
      </c>
      <c r="BH66" s="34"/>
      <c r="BK66" s="44"/>
      <c r="BL66" s="5"/>
      <c r="BM66" s="11"/>
      <c r="BN66" s="44"/>
      <c r="BO66" s="5"/>
      <c r="BP66" s="11"/>
      <c r="BQ66" s="44"/>
      <c r="BR66" s="5"/>
      <c r="BS66" s="11"/>
    </row>
    <row r="67" spans="1:71" x14ac:dyDescent="0.25">
      <c r="A67" s="5"/>
      <c r="B67" s="5"/>
      <c r="C67" s="5"/>
      <c r="D67" s="5"/>
      <c r="E67" s="54" t="s">
        <v>10</v>
      </c>
      <c r="F67" s="5"/>
      <c r="G67" s="5"/>
      <c r="H67" s="14"/>
      <c r="I67" s="13">
        <f t="shared" si="25"/>
        <v>0</v>
      </c>
      <c r="J67" s="13"/>
      <c r="K67" s="26"/>
      <c r="L67" s="4"/>
      <c r="M67" s="31" t="str">
        <f t="shared" si="26"/>
        <v/>
      </c>
      <c r="N67" s="32" t="str">
        <f t="shared" si="27"/>
        <v/>
      </c>
      <c r="O67" s="32" t="str">
        <f>IF(AND($M$9=A67,F67-A67&lt;=2,C67="VD",J67="DAUPHIN",K67=""),I67*Parametre!$E$7,IF(AND($M$9-A67=1,F67-A67=2,C67="VD",J67="DAUPHIN",K67=""),I67*Parametre!$F$7,IF(AND($M$9=A67,F67-A67&lt;=2,J67="DAUPHIN",OR(C67="F",C67="AF"),K67=""),I67*Parametre!$E$8,IF(AND($M$9-A67=1,F67-A67=2,J67="DAUPHIN",OR(C67="F",C67="AF"),K67=""),I67*Parametre!$F$8,IF(AND($M$9=A67,F67-A67&lt;=2,C67="VD",J67="LEGER",K67=""),I67*Parametre!$E$9,IF(AND($M$9-A67=1,F67-A67=2,C67="VD",J67="LEGER",K67=""),I67*Parametre!$F$9,IF(AND($M$9=A67,F67-A67&lt;=2,J67="LEGER",OR(C67="F",C67="AF"),K67=""),I67*Parametre!$E$10,IF(AND($M$9-A67=1,F67-A67=2,J67="LEGER",OR(C67="F",C67="AF"),K67=""),I67*Parametre!$F$10,IF(AND($M$9=A67,F67-A67&lt;=2,C67="VD",J67="DAUPHIN",K67="MILT_DAUPH"),I67*Parametre!$E$11,IF(AND($M$9-A67=1,F67-A67=2,C67="VD",J67="DAUPHIN",K67="MILT_DAUPH"),I67*Parametre!$F$11,IF(AND($M$9=A67,F67-A67&lt;=2,C67="VD",J67="LEGER",K67="MILIT_LH"),I67*Parametre!$E$13,"")))))))))))</f>
        <v/>
      </c>
      <c r="P67" s="34"/>
      <c r="Q67" s="31" t="str">
        <f t="shared" si="28"/>
        <v/>
      </c>
      <c r="R67" s="32" t="str">
        <f t="shared" si="29"/>
        <v/>
      </c>
      <c r="S67" s="32" t="str">
        <f>IF(AND($M$9=A67,F67-A67&lt;=2,C67="VD",J67="DAUPHIN",K67=""),I67*Parametre!$E$7,IF(AND($M$9-A67=1,F67-A67=2,C67="VD",J67="DAUPHIN",K67=""),I67*Parametre!$F$7,IF(AND($M$9=A67,F67-A67&lt;=2,J67="DAUPHIN",OR(C67="F",C67="AF"),K67=""),I67*Parametre!$E$8,IF(AND($M$9-A67=1,F67-A67=2,J67="DAUPHIN",OR(C67="F",C67="AF"),K67=""),I67*Parametre!$F$8,IF(AND($M$9=A67,F67-A67&lt;=2,C67="VD",J67="LEGER",K67=""),I67*Parametre!$E$9,IF(AND($M$9-A67=1,F67-A67=2,C67="VD",J67="LEGER",K67=""),I67*Parametre!$F$9,IF(AND($M$9=A67,F67-A67&lt;=2,J67="LEGER",OR(C67="F",C67="AF"),K67=""),I67*Parametre!$E$10,IF(AND($M$9-A67=1,F67-A67=2,J67="LEGER",OR(C67="F",C67="AF"),K67=""),I67*Parametre!$F$10,IF(AND($M$9=A67,F67-A67&lt;=2,C67="VD",J67="DAUPHIN",K67="MILT_DAUPH"),I67*Parametre!$E$11,IF(AND($M$9-A67=1,F67-A67=2,C67="VD",J67="DAUPHIN",K67="MILT_DAUPH"),I67*Parametre!$F$11,IF(AND($M$9=A67,F67-A67&lt;=2,C67="VD",J67="LEGER",K67="MILIT_LH"),I67*Parametre!$E$13,"")))))))))))</f>
        <v/>
      </c>
      <c r="T67" s="34"/>
      <c r="U67" s="31" t="str">
        <f t="shared" si="30"/>
        <v/>
      </c>
      <c r="V67" s="32" t="str">
        <f t="shared" si="31"/>
        <v/>
      </c>
      <c r="W67" s="32" t="str">
        <f>IF(AND($M$9=A67,F67-A67&lt;=2,C67="VD",J67="DAUPHIN",K67=""),I67*Parametre!$E$7,IF(AND($M$9-A67=1,F67-A67=2,C67="VD",J67="DAUPHIN",K67=""),I67*Parametre!$F$7,IF(AND($M$9=A67,F67-A67&lt;=2,J67="DAUPHIN",OR(C67="F",C67="AF"),K67=""),I67*Parametre!$E$8,IF(AND($M$9-A67=1,F67-A67=2,J67="DAUPHIN",OR(C67="F",C67="AF"),K67=""),I67*Parametre!$F$8,IF(AND($M$9=A67,F67-A67&lt;=2,C67="VD",J67="LEGER",K67=""),I67*Parametre!$E$9,IF(AND($M$9-A67=1,F67-A67=2,C67="VD",J67="LEGER",K67=""),I67*Parametre!$F$9,IF(AND($M$9=A67,F67-A67&lt;=2,J67="LEGER",OR(C67="F",C67="AF"),K67=""),I67*Parametre!$E$10,IF(AND($M$9-A67=1,F67-A67=2,J67="LEGER",OR(C67="F",C67="AF"),K67=""),I67*Parametre!$F$10,IF(AND($M$9=A67,F67-A67&lt;=2,C67="VD",J67="DAUPHIN",K67="MILT_DAUPH"),I67*Parametre!$E$11,IF(AND($M$9-A67=1,F67-A67=2,C67="VD",J67="DAUPHIN",K67="MILT_DAUPH"),I67*Parametre!$F$11,IF(AND($M$9=A67,F67-A67&lt;=2,C67="VD",J67="LEGER",K67="MILIT_LH"),I67*Parametre!$E$13,"")))))))))))</f>
        <v/>
      </c>
      <c r="X67" s="34"/>
      <c r="Y67" s="31" t="str">
        <f t="shared" si="32"/>
        <v/>
      </c>
      <c r="Z67" s="32" t="str">
        <f t="shared" si="33"/>
        <v/>
      </c>
      <c r="AA67" s="32" t="str">
        <f>IF(AND($M$9=A67,F67-A67&lt;=2,C67="VD",J67="DAUPHIN",K67=""),I67*Parametre!$E$7,IF(AND($M$9-A67=1,F67-A67=2,C67="VD",J67="DAUPHIN",K67=""),I67*Parametre!$F$7,IF(AND($M$9=A67,F67-A67&lt;=2,J67="DAUPHIN",OR(C67="F",C67="AF"),K67=""),I67*Parametre!$E$8,IF(AND($M$9-A67=1,F67-A67=2,J67="DAUPHIN",OR(C67="F",C67="AF"),K67=""),I67*Parametre!$F$8,IF(AND($M$9=A67,F67-A67&lt;=2,C67="VD",J67="LEGER",K67=""),I67*Parametre!$E$9,IF(AND($M$9-A67=1,F67-A67=2,C67="VD",J67="LEGER",K67=""),I67*Parametre!$F$9,IF(AND($M$9=A67,F67-A67&lt;=2,J67="LEGER",OR(C67="F",C67="AF"),K67=""),I67*Parametre!$E$10,IF(AND($M$9-A67=1,F67-A67=2,J67="LEGER",OR(C67="F",C67="AF"),K67=""),I67*Parametre!$F$10,IF(AND($M$9=A67,F67-A67&lt;=2,C67="VD",J67="DAUPHIN",K67="MILT_DAUPH"),I67*Parametre!$E$11,IF(AND($M$9-A67=1,F67-A67=2,C67="VD",J67="DAUPHIN",K67="MILT_DAUPH"),I67*Parametre!$F$11,IF(AND($M$9=A67,F67-A67&lt;=2,C67="VD",J67="LEGER",K67="MILIT_LH"),I67*Parametre!$E$13,"")))))))))))</f>
        <v/>
      </c>
      <c r="AB67" s="34"/>
      <c r="AC67" s="31" t="str">
        <f t="shared" si="34"/>
        <v/>
      </c>
      <c r="AD67" s="32" t="str">
        <f t="shared" si="35"/>
        <v/>
      </c>
      <c r="AE67" s="32" t="str">
        <f>IF(AND($AC$9=A67,F67-A67&lt;=2,C67="VD",J67="DAUPHIN",K67=""),I67*Parametre!$E$7,IF(AND($AC$9-A67=1,F67-A67=2,C67="VD",J67="DAUPHIN",K67=""),I67*Parametre!$F$7,IF(AND($AC$9=A67,F67-A67&lt;=2,J67="DAUPHIN",OR(C67="F",C67="AF"),K67=""),I67*Parametre!$E$8,IF(AND($AC$9-A67=1,F67-A67=2,J67="DAUPHIN",OR(C67="F",C67="AF"),K67=""),I67*Parametre!$F$8,IF(AND($AC$9=A67,F67-A67&lt;=2,C67="VD",J67="LEGER",K67=""),I67*Parametre!$E$9,IF(AND($AC$9-A67=1,F67-A67=2,C67="VD",J67="LEGER",K67=""),I67*Parametre!$F$9,IF(AND($AC$9=A67,F67-A67&lt;=2,J67="LEGER",OR(C67="F",C67="AF"),K67=""),I67*Parametre!$E$10,IF(AND($AC$9-A67=1,F67-A67=2,J67="LEGER",OR(C67="F",C67="AF"),K67=""),I67*Parametre!$F$10,IF(AND($AC$9=A67,F67-A67&lt;=2,C67="VD",J67="DAUPHIN",K67="MILT_DAUPH"),I67*Parametre!$E$11,IF(AND($AC$9-A67=1,F67-A67=2,C67="VD",J67="DAUPHIN",K67="MILT_DAUPH"),I67*Parametre!$F$11,IF(AND($AC$9=A67,F67-A67&lt;=2,C67="VD",J67="LEGER",K67="MILIT_LH"),I67*Parametre!$E$13,"")))))))))))</f>
        <v/>
      </c>
      <c r="AF67" s="34"/>
      <c r="AG67" s="31" t="str">
        <f t="shared" si="36"/>
        <v/>
      </c>
      <c r="AH67" s="32" t="str">
        <f t="shared" si="37"/>
        <v/>
      </c>
      <c r="AI67" s="32" t="str">
        <f>IF(AND($AC$9=A67,F67-A67&lt;=2,C67="VD",J67="DAUPHIN",K67=""),I67*Parametre!$E$7,IF(AND($AC$9-A67=1,F67-A67=2,C67="VD",J67="DAUPHIN",K67=""),I67*Parametre!$F$7,IF(AND($AC$9=A67,F67-A67&lt;=2,J67="DAUPHIN",OR(C67="F",C67="AF"),K67=""),I67*Parametre!$E$8,IF(AND($AC$9-A67=1,F67-A67=2,J67="DAUPHIN",OR(C67="F",C67="AF"),K67=""),I67*Parametre!$F$8,IF(AND($AC$9=A67,F67-A67&lt;=2,C67="VD",J67="LEGER",K67=""),I67*Parametre!$E$9,IF(AND($AC$9-A67=1,F67-A67=2,C67="VD",J67="LEGER",K67=""),I67*Parametre!$F$9,IF(AND($AC$9=A67,F67-A67&lt;=2,J67="LEGER",OR(C67="F",C67="AF"),K67=""),I67*Parametre!$E$10,IF(AND($AC$9-A67=1,F67-A67=2,J67="LEGER",OR(C67="F",C67="AF"),K67=""),I67*Parametre!$F$10,IF(AND($AC$9=A67,F67-A67&lt;=2,C67="VD",J67="DAUPHIN",K67="MILT_DAUPH"),I67*Parametre!$E$11,IF(AND($AC$9-A67=1,F67-A67=2,C67="VD",J67="DAUPHIN",K67="MILT_DAUPH"),I67*Parametre!$F$11,IF(AND($AC$9=A67,F67-A67&lt;=2,C67="VD",J67="LEGER",K67="MILIT_LH"),I67*Parametre!$E$13,"")))))))))))</f>
        <v/>
      </c>
      <c r="AJ67" s="34"/>
      <c r="AK67" s="31" t="str">
        <f t="shared" si="38"/>
        <v/>
      </c>
      <c r="AL67" s="32" t="str">
        <f t="shared" si="39"/>
        <v/>
      </c>
      <c r="AM67" s="32" t="str">
        <f>IF(AND($AC$9=A67,F67-A67&lt;=2,C67="VD",J67="DAUPHIN",K67=""),I67*Parametre!$E$7,IF(AND($AC$9-A67=1,F67-A67=2,C67="VD",J67="DAUPHIN",K67=""),I67*Parametre!$F$7,IF(AND($AC$9=A67,F67-A67&lt;=2,J67="DAUPHIN",OR(C67="F",C67="AF"),K67=""),I67*Parametre!$E$8,IF(AND($AC$9-A67=1,F67-A67=2,J67="DAUPHIN",OR(C67="F",C67="AF"),K67=""),I67*Parametre!$F$8,IF(AND($AC$9=A67,F67-A67&lt;=2,C67="VD",J67="LEGER",K67=""),I67*Parametre!$E$9,IF(AND($AC$9-A67=1,F67-A67=2,C67="VD",J67="LEGER",K67=""),I67*Parametre!$F$9,IF(AND($AC$9=A67,F67-A67&lt;=2,J67="LEGER",OR(C67="F",C67="AF"),K67=""),I67*Parametre!$E$10,IF(AND($AC$9-A67=1,F67-A67=2,J67="LEGER",OR(C67="F",C67="AF"),K67=""),I67*Parametre!$F$10,IF(AND($AC$9=A67,F67-A67&lt;=2,C67="VD",J67="DAUPHIN",K67="MILT_DAUPH"),I67*Parametre!$E$11,IF(AND($AC$9-A67=1,F67-A67=2,C67="VD",J67="DAUPHIN",K67="MILT_DAUPH"),I67*Parametre!$F$11,IF(AND($AC$9=A67,F67-A67&lt;=2,C67="VD",J67="LEGER",K67="MILIT_LH"),I67*Parametre!$E$13,"")))))))))))</f>
        <v/>
      </c>
      <c r="AN67" s="34"/>
      <c r="AO67" s="31" t="str">
        <f t="shared" si="40"/>
        <v/>
      </c>
      <c r="AP67" s="32" t="str">
        <f t="shared" si="41"/>
        <v/>
      </c>
      <c r="AQ67" s="32" t="str">
        <f>IF(AND($AC$9=A67,F67-A67&lt;=2,C67="VD",J67="DAUPHIN",K67=""),I67*Parametre!$E$7,IF(AND($AC$9-A67=1,F67-A67=2,C67="VD",J67="DAUPHIN",K67=""),I67*Parametre!$F$7,IF(AND($AC$9=A67,F67-A67&lt;=2,J67="DAUPHIN",OR(C67="F",C67="AF"),K67=""),I67*Parametre!$E$8,IF(AND($AC$9-A67=1,F67-A67=2,J67="DAUPHIN",OR(C67="F",C67="AF"),K67=""),I67*Parametre!$F$8,IF(AND($AC$9=A67,F67-A67&lt;=2,C67="VD",J67="LEGER",K67=""),I67*Parametre!$E$9,IF(AND($AC$9-A67=1,F67-A67=2,C67="VD",J67="LEGER",K67=""),I67*Parametre!$F$9,IF(AND($AC$9=A67,F67-A67&lt;=2,J67="LEGER",OR(C67="F",C67="AF"),K67=""),I67*Parametre!$E$10,IF(AND($AC$9-A67=1,F67-A67=2,J67="LEGER",OR(C67="F",C67="AF"),K67=""),I67*Parametre!$F$10,IF(AND($AC$9=A67,F67-A67&lt;=2,C67="VD",J67="DAUPHIN",K67="MILT_DAUPH"),I67*Parametre!$E$11,IF(AND($AC$9-A67=1,F67-A67=2,C67="VD",J67="DAUPHIN",K67="MILT_DAUPH"),I67*Parametre!$F$11,IF(AND($AC$9=A67,F67-A67&lt;=2,C67="VD",J67="LEGER",K67="MILIT_LH"),I67*Parametre!$E$13,"")))))))))))</f>
        <v/>
      </c>
      <c r="AR67" s="34"/>
      <c r="AS67" s="31" t="str">
        <f t="shared" si="42"/>
        <v/>
      </c>
      <c r="AT67" s="32" t="str">
        <f t="shared" si="43"/>
        <v/>
      </c>
      <c r="AU67" s="32" t="str">
        <f>IF(AND($AS$9=A67,F67-A67&lt;=2,C67="VD",J67="DAUPHIN",K67=""),I67*Parametre!$E$7,IF(AND($AS$9-A67=1,F67-A67=2,C67="VD",J67="DAUPHIN",K67=""),I67*Parametre!$F$7,IF(AND($AS$9=A67,F67-A67&lt;=2,J67="DAUPHIN",OR(C67="F",C67="AF"),K67=""),I67*Parametre!$E$8,IF(AND($AS$9-A67=1,F67-A67=2,J67="DAUPHIN",OR(C67="F",C67="AF"),K67=""),I67*Parametre!$F$8,IF(AND($AS$9=A67,F67-A67&lt;=2,C67="VD",J67="LEGER",K67=""),I67*Parametre!$E$9,IF(AND($AS$9-A67=1,F67-A67=2,C67="VD",J67="LEGER",K67=""),I67*Parametre!$F$9,IF(AND($AS$9=A67,F67-A67&lt;=2,J67="LEGER",OR(C67="F",C67="AF"),K67=""),I67*Parametre!$E$10,IF(AND($AS$9-A67=1,F67-A67=2,J67="LEGER",OR(C67="F",C67="AF"),K67=""),I67*Parametre!$F$10,IF(AND($AS$9=A67,F67-A67&lt;=2,C67="VD",J67="DAUPHIN",K67="MILT_DAUPH"),I67*Parametre!$E$11,IF(AND($AS$9-A67=1,F67-A67=2,C67="VD",J67="DAUPHIN",K67="MILT_DAUPH"),I67*Parametre!$F$11,IF(AND($AS$9=A67,F67-A67&lt;=2,C67="VD",J67="LEGER",K67="MILIT_LH"),I67*Parametre!$E$13,"")))))))))))</f>
        <v/>
      </c>
      <c r="AV67" s="34"/>
      <c r="AW67" s="31" t="str">
        <f t="shared" si="44"/>
        <v/>
      </c>
      <c r="AX67" s="32" t="str">
        <f t="shared" si="45"/>
        <v/>
      </c>
      <c r="AY67" s="32" t="str">
        <f>IF(AND($AS$9=A67,F67-A67&lt;=2,C67="VD",J67="DAUPHIN",K67=""),I67*Parametre!$E$7,IF(AND($AS$9-A67=1,F67-A67=2,C67="VD",J67="DAUPHIN",K67=""),I67*Parametre!$F$7,IF(AND($AS$9=A67,F67-A67&lt;=2,J67="DAUPHIN",OR(C67="F",C67="AF"),K67=""),I67*Parametre!$E$8,IF(AND($AS$9-A67=1,F67-A67=2,J67="DAUPHIN",OR(C67="F",C67="AF"),K67=""),I67*Parametre!$F$8,IF(AND($AS$9=A67,F67-A67&lt;=2,C67="VD",J67="LEGER",K67=""),I67*Parametre!$E$9,IF(AND($AS$9-A67=1,F67-A67=2,C67="VD",J67="LEGER",K67=""),I67*Parametre!$F$9,IF(AND($AS$9=A67,F67-A67&lt;=2,J67="LEGER",OR(C67="F",C67="AF"),K67=""),I67*Parametre!$E$10,IF(AND($AS$9-A67=1,F67-A67=2,J67="LEGER",OR(C67="F",C67="AF"),K67=""),I67*Parametre!$F$10,IF(AND($AS$9=A67,F67-A67&lt;=2,C67="VD",J67="DAUPHIN",K67="MILT_DAUPH"),I67*Parametre!$E$11,IF(AND($AS$9-A67=1,F67-A67=2,C67="VD",J67="DAUPHIN",K67="MILT_DAUPH"),I67*Parametre!$F$11,IF(AND($AS$9=A67,F67-A67&lt;=2,C67="VD",J67="LEGER",K67="MILIT_LH"),I67*Parametre!$E$13,"")))))))))))</f>
        <v/>
      </c>
      <c r="AZ67" s="34"/>
      <c r="BA67" s="31" t="str">
        <f t="shared" si="46"/>
        <v/>
      </c>
      <c r="BB67" s="32" t="str">
        <f t="shared" si="47"/>
        <v/>
      </c>
      <c r="BC67" s="32" t="str">
        <f>IF(AND($AS$9=A67,F67-A67&lt;=2,C67="VD",J67="DAUPHIN",K67=""),I67*Parametre!$E$7,IF(AND($AS$9-A67=1,F67-A67=2,C67="VD",J67="DAUPHIN",K67=""),I67*Parametre!$F$7,IF(AND($AS$9=A67,F67-A67&lt;=2,J67="DAUPHIN",OR(C67="F",C67="AF"),K67=""),I67*Parametre!$E$8,IF(AND($AS$9-A67=1,F67-A67=2,J67="DAUPHIN",OR(C67="F",C67="AF"),K67=""),I67*Parametre!$F$8,IF(AND($AS$9=A67,F67-A67&lt;=2,C67="VD",J67="LEGER",K67=""),I67*Parametre!$E$9,IF(AND($AS$9-A67=1,F67-A67=2,C67="VD",J67="LEGER",K67=""),I67*Parametre!$F$9,IF(AND($AS$9=A67,F67-A67&lt;=2,J67="LEGER",OR(C67="F",C67="AF"),K67=""),I67*Parametre!$E$10,IF(AND($AS$9-A67=1,F67-A67=2,J67="LEGER",OR(C67="F",C67="AF"),K67=""),I67*Parametre!$F$10,IF(AND($AS$9=A67,F67-A67&lt;=2,C67="VD",J67="DAUPHIN",K67="MILT_DAUPH"),I67*Parametre!$E$11,IF(AND($AS$9-A67=1,F67-A67=2,C67="VD",J67="DAUPHIN",K67="MILT_DAUPH"),I67*Parametre!$F$11,IF(AND($AS$9=A67,F67-A67&lt;=2,C67="VD",J67="LEGER",K67="MILIT_LH"),I67*Parametre!$E$13,"")))))))))))</f>
        <v/>
      </c>
      <c r="BD67" s="34"/>
      <c r="BE67" s="31" t="str">
        <f t="shared" si="48"/>
        <v/>
      </c>
      <c r="BF67" s="32" t="str">
        <f t="shared" si="49"/>
        <v/>
      </c>
      <c r="BG67" s="32" t="str">
        <f>IF(AND($AS$9=A67,F67-A67&lt;=2,C67="VD",J67="DAUPHIN",K67=""),I67*Parametre!$E$7,IF(AND($AS$9-A67=1,F67-A67=2,C67="VD",J67="DAUPHIN",K67=""),I67*Parametre!$F$7,IF(AND($AS$9=A67,F67-A67&lt;=2,J67="DAUPHIN",OR(C67="F",C67="AF"),K67=""),I67*Parametre!$E$8,IF(AND($AS$9-A67=1,F67-A67=2,J67="DAUPHIN",OR(C67="F",C67="AF"),K67=""),I67*Parametre!$F$8,IF(AND($AS$9=A67,F67-A67&lt;=2,C67="VD",J67="LEGER",K67=""),I67*Parametre!$E$9,IF(AND($AS$9-A67=1,F67-A67=2,C67="VD",J67="LEGER",K67=""),I67*Parametre!$F$9,IF(AND($AS$9=A67,F67-A67&lt;=2,J67="LEGER",OR(C67="F",C67="AF"),K67=""),I67*Parametre!$E$10,IF(AND($AS$9-A67=1,F67-A67=2,J67="LEGER",OR(C67="F",C67="AF"),K67=""),I67*Parametre!$F$10,IF(AND($AS$9=A67,F67-A67&lt;=2,C67="VD",J67="DAUPHIN",K67="MILT_DAUPH"),I67*Parametre!$E$11,IF(AND($AS$9-A67=1,F67-A67=2,C67="VD",J67="DAUPHIN",K67="MILT_DAUPH"),I67*Parametre!$F$11,IF(AND($AS$9=A67,F67-A67&lt;=2,C67="VD",J67="LEGER",K67="MILIT_LH"),I67*Parametre!$E$13,"")))))))))))</f>
        <v/>
      </c>
      <c r="BH67" s="34"/>
      <c r="BK67" s="44"/>
      <c r="BL67" s="5"/>
      <c r="BM67" s="11"/>
      <c r="BN67" s="44"/>
      <c r="BO67" s="5"/>
      <c r="BP67" s="11"/>
      <c r="BQ67" s="44"/>
      <c r="BR67" s="5"/>
      <c r="BS67" s="11"/>
    </row>
    <row r="68" spans="1:71" x14ac:dyDescent="0.25">
      <c r="A68" s="5"/>
      <c r="B68" s="5"/>
      <c r="C68" s="5"/>
      <c r="D68" s="5"/>
      <c r="E68" s="54" t="s">
        <v>10</v>
      </c>
      <c r="F68" s="5"/>
      <c r="G68" s="5"/>
      <c r="H68" s="14"/>
      <c r="I68" s="13">
        <f t="shared" si="25"/>
        <v>0</v>
      </c>
      <c r="J68" s="13"/>
      <c r="K68" s="26"/>
      <c r="L68" s="4"/>
      <c r="M68" s="31" t="str">
        <f t="shared" si="26"/>
        <v/>
      </c>
      <c r="N68" s="32" t="str">
        <f t="shared" si="27"/>
        <v/>
      </c>
      <c r="O68" s="32" t="str">
        <f>IF(AND($M$9=A68,F68-A68&lt;=2,C68="VD",J68="DAUPHIN",K68=""),I68*Parametre!$E$7,IF(AND($M$9-A68=1,F68-A68=2,C68="VD",J68="DAUPHIN",K68=""),I68*Parametre!$F$7,IF(AND($M$9=A68,F68-A68&lt;=2,J68="DAUPHIN",OR(C68="F",C68="AF"),K68=""),I68*Parametre!$E$8,IF(AND($M$9-A68=1,F68-A68=2,J68="DAUPHIN",OR(C68="F",C68="AF"),K68=""),I68*Parametre!$F$8,IF(AND($M$9=A68,F68-A68&lt;=2,C68="VD",J68="LEGER",K68=""),I68*Parametre!$E$9,IF(AND($M$9-A68=1,F68-A68=2,C68="VD",J68="LEGER",K68=""),I68*Parametre!$F$9,IF(AND($M$9=A68,F68-A68&lt;=2,J68="LEGER",OR(C68="F",C68="AF"),K68=""),I68*Parametre!$E$10,IF(AND($M$9-A68=1,F68-A68=2,J68="LEGER",OR(C68="F",C68="AF"),K68=""),I68*Parametre!$F$10,IF(AND($M$9=A68,F68-A68&lt;=2,C68="VD",J68="DAUPHIN",K68="MILT_DAUPH"),I68*Parametre!$E$11,IF(AND($M$9-A68=1,F68-A68=2,C68="VD",J68="DAUPHIN",K68="MILT_DAUPH"),I68*Parametre!$F$11,IF(AND($M$9=A68,F68-A68&lt;=2,C68="VD",J68="LEGER",K68="MILIT_LH"),I68*Parametre!$E$13,"")))))))))))</f>
        <v/>
      </c>
      <c r="P68" s="34"/>
      <c r="Q68" s="31" t="str">
        <f t="shared" si="28"/>
        <v/>
      </c>
      <c r="R68" s="32" t="str">
        <f t="shared" si="29"/>
        <v/>
      </c>
      <c r="S68" s="32" t="str">
        <f>IF(AND($M$9=A68,F68-A68&lt;=2,C68="VD",J68="DAUPHIN",K68=""),I68*Parametre!$E$7,IF(AND($M$9-A68=1,F68-A68=2,C68="VD",J68="DAUPHIN",K68=""),I68*Parametre!$F$7,IF(AND($M$9=A68,F68-A68&lt;=2,J68="DAUPHIN",OR(C68="F",C68="AF"),K68=""),I68*Parametre!$E$8,IF(AND($M$9-A68=1,F68-A68=2,J68="DAUPHIN",OR(C68="F",C68="AF"),K68=""),I68*Parametre!$F$8,IF(AND($M$9=A68,F68-A68&lt;=2,C68="VD",J68="LEGER",K68=""),I68*Parametre!$E$9,IF(AND($M$9-A68=1,F68-A68=2,C68="VD",J68="LEGER",K68=""),I68*Parametre!$F$9,IF(AND($M$9=A68,F68-A68&lt;=2,J68="LEGER",OR(C68="F",C68="AF"),K68=""),I68*Parametre!$E$10,IF(AND($M$9-A68=1,F68-A68=2,J68="LEGER",OR(C68="F",C68="AF"),K68=""),I68*Parametre!$F$10,IF(AND($M$9=A68,F68-A68&lt;=2,C68="VD",J68="DAUPHIN",K68="MILT_DAUPH"),I68*Parametre!$E$11,IF(AND($M$9-A68=1,F68-A68=2,C68="VD",J68="DAUPHIN",K68="MILT_DAUPH"),I68*Parametre!$F$11,IF(AND($M$9=A68,F68-A68&lt;=2,C68="VD",J68="LEGER",K68="MILIT_LH"),I68*Parametre!$E$13,"")))))))))))</f>
        <v/>
      </c>
      <c r="T68" s="34"/>
      <c r="U68" s="31" t="str">
        <f t="shared" si="30"/>
        <v/>
      </c>
      <c r="V68" s="32" t="str">
        <f t="shared" si="31"/>
        <v/>
      </c>
      <c r="W68" s="32" t="str">
        <f>IF(AND($M$9=A68,F68-A68&lt;=2,C68="VD",J68="DAUPHIN",K68=""),I68*Parametre!$E$7,IF(AND($M$9-A68=1,F68-A68=2,C68="VD",J68="DAUPHIN",K68=""),I68*Parametre!$F$7,IF(AND($M$9=A68,F68-A68&lt;=2,J68="DAUPHIN",OR(C68="F",C68="AF"),K68=""),I68*Parametre!$E$8,IF(AND($M$9-A68=1,F68-A68=2,J68="DAUPHIN",OR(C68="F",C68="AF"),K68=""),I68*Parametre!$F$8,IF(AND($M$9=A68,F68-A68&lt;=2,C68="VD",J68="LEGER",K68=""),I68*Parametre!$E$9,IF(AND($M$9-A68=1,F68-A68=2,C68="VD",J68="LEGER",K68=""),I68*Parametre!$F$9,IF(AND($M$9=A68,F68-A68&lt;=2,J68="LEGER",OR(C68="F",C68="AF"),K68=""),I68*Parametre!$E$10,IF(AND($M$9-A68=1,F68-A68=2,J68="LEGER",OR(C68="F",C68="AF"),K68=""),I68*Parametre!$F$10,IF(AND($M$9=A68,F68-A68&lt;=2,C68="VD",J68="DAUPHIN",K68="MILT_DAUPH"),I68*Parametre!$E$11,IF(AND($M$9-A68=1,F68-A68=2,C68="VD",J68="DAUPHIN",K68="MILT_DAUPH"),I68*Parametre!$F$11,IF(AND($M$9=A68,F68-A68&lt;=2,C68="VD",J68="LEGER",K68="MILIT_LH"),I68*Parametre!$E$13,"")))))))))))</f>
        <v/>
      </c>
      <c r="X68" s="34"/>
      <c r="Y68" s="31" t="str">
        <f t="shared" si="32"/>
        <v/>
      </c>
      <c r="Z68" s="32" t="str">
        <f t="shared" si="33"/>
        <v/>
      </c>
      <c r="AA68" s="32" t="str">
        <f>IF(AND($M$9=A68,F68-A68&lt;=2,C68="VD",J68="DAUPHIN",K68=""),I68*Parametre!$E$7,IF(AND($M$9-A68=1,F68-A68=2,C68="VD",J68="DAUPHIN",K68=""),I68*Parametre!$F$7,IF(AND($M$9=A68,F68-A68&lt;=2,J68="DAUPHIN",OR(C68="F",C68="AF"),K68=""),I68*Parametre!$E$8,IF(AND($M$9-A68=1,F68-A68=2,J68="DAUPHIN",OR(C68="F",C68="AF"),K68=""),I68*Parametre!$F$8,IF(AND($M$9=A68,F68-A68&lt;=2,C68="VD",J68="LEGER",K68=""),I68*Parametre!$E$9,IF(AND($M$9-A68=1,F68-A68=2,C68="VD",J68="LEGER",K68=""),I68*Parametre!$F$9,IF(AND($M$9=A68,F68-A68&lt;=2,J68="LEGER",OR(C68="F",C68="AF"),K68=""),I68*Parametre!$E$10,IF(AND($M$9-A68=1,F68-A68=2,J68="LEGER",OR(C68="F",C68="AF"),K68=""),I68*Parametre!$F$10,IF(AND($M$9=A68,F68-A68&lt;=2,C68="VD",J68="DAUPHIN",K68="MILT_DAUPH"),I68*Parametre!$E$11,IF(AND($M$9-A68=1,F68-A68=2,C68="VD",J68="DAUPHIN",K68="MILT_DAUPH"),I68*Parametre!$F$11,IF(AND($M$9=A68,F68-A68&lt;=2,C68="VD",J68="LEGER",K68="MILIT_LH"),I68*Parametre!$E$13,"")))))))))))</f>
        <v/>
      </c>
      <c r="AB68" s="34"/>
      <c r="AC68" s="31" t="str">
        <f t="shared" si="34"/>
        <v/>
      </c>
      <c r="AD68" s="32" t="str">
        <f t="shared" si="35"/>
        <v/>
      </c>
      <c r="AE68" s="32" t="str">
        <f>IF(AND($AC$9=A68,F68-A68&lt;=2,C68="VD",J68="DAUPHIN",K68=""),I68*Parametre!$E$7,IF(AND($AC$9-A68=1,F68-A68=2,C68="VD",J68="DAUPHIN",K68=""),I68*Parametre!$F$7,IF(AND($AC$9=A68,F68-A68&lt;=2,J68="DAUPHIN",OR(C68="F",C68="AF"),K68=""),I68*Parametre!$E$8,IF(AND($AC$9-A68=1,F68-A68=2,J68="DAUPHIN",OR(C68="F",C68="AF"),K68=""),I68*Parametre!$F$8,IF(AND($AC$9=A68,F68-A68&lt;=2,C68="VD",J68="LEGER",K68=""),I68*Parametre!$E$9,IF(AND($AC$9-A68=1,F68-A68=2,C68="VD",J68="LEGER",K68=""),I68*Parametre!$F$9,IF(AND($AC$9=A68,F68-A68&lt;=2,J68="LEGER",OR(C68="F",C68="AF"),K68=""),I68*Parametre!$E$10,IF(AND($AC$9-A68=1,F68-A68=2,J68="LEGER",OR(C68="F",C68="AF"),K68=""),I68*Parametre!$F$10,IF(AND($AC$9=A68,F68-A68&lt;=2,C68="VD",J68="DAUPHIN",K68="MILT_DAUPH"),I68*Parametre!$E$11,IF(AND($AC$9-A68=1,F68-A68=2,C68="VD",J68="DAUPHIN",K68="MILT_DAUPH"),I68*Parametre!$F$11,IF(AND($AC$9=A68,F68-A68&lt;=2,C68="VD",J68="LEGER",K68="MILIT_LH"),I68*Parametre!$E$13,"")))))))))))</f>
        <v/>
      </c>
      <c r="AF68" s="34"/>
      <c r="AG68" s="31" t="str">
        <f t="shared" si="36"/>
        <v/>
      </c>
      <c r="AH68" s="32" t="str">
        <f t="shared" si="37"/>
        <v/>
      </c>
      <c r="AI68" s="32" t="str">
        <f>IF(AND($AC$9=A68,F68-A68&lt;=2,C68="VD",J68="DAUPHIN",K68=""),I68*Parametre!$E$7,IF(AND($AC$9-A68=1,F68-A68=2,C68="VD",J68="DAUPHIN",K68=""),I68*Parametre!$F$7,IF(AND($AC$9=A68,F68-A68&lt;=2,J68="DAUPHIN",OR(C68="F",C68="AF"),K68=""),I68*Parametre!$E$8,IF(AND($AC$9-A68=1,F68-A68=2,J68="DAUPHIN",OR(C68="F",C68="AF"),K68=""),I68*Parametre!$F$8,IF(AND($AC$9=A68,F68-A68&lt;=2,C68="VD",J68="LEGER",K68=""),I68*Parametre!$E$9,IF(AND($AC$9-A68=1,F68-A68=2,C68="VD",J68="LEGER",K68=""),I68*Parametre!$F$9,IF(AND($AC$9=A68,F68-A68&lt;=2,J68="LEGER",OR(C68="F",C68="AF"),K68=""),I68*Parametre!$E$10,IF(AND($AC$9-A68=1,F68-A68=2,J68="LEGER",OR(C68="F",C68="AF"),K68=""),I68*Parametre!$F$10,IF(AND($AC$9=A68,F68-A68&lt;=2,C68="VD",J68="DAUPHIN",K68="MILT_DAUPH"),I68*Parametre!$E$11,IF(AND($AC$9-A68=1,F68-A68=2,C68="VD",J68="DAUPHIN",K68="MILT_DAUPH"),I68*Parametre!$F$11,IF(AND($AC$9=A68,F68-A68&lt;=2,C68="VD",J68="LEGER",K68="MILIT_LH"),I68*Parametre!$E$13,"")))))))))))</f>
        <v/>
      </c>
      <c r="AJ68" s="34"/>
      <c r="AK68" s="31" t="str">
        <f t="shared" si="38"/>
        <v/>
      </c>
      <c r="AL68" s="32" t="str">
        <f t="shared" si="39"/>
        <v/>
      </c>
      <c r="AM68" s="32" t="str">
        <f>IF(AND($AC$9=A68,F68-A68&lt;=2,C68="VD",J68="DAUPHIN",K68=""),I68*Parametre!$E$7,IF(AND($AC$9-A68=1,F68-A68=2,C68="VD",J68="DAUPHIN",K68=""),I68*Parametre!$F$7,IF(AND($AC$9=A68,F68-A68&lt;=2,J68="DAUPHIN",OR(C68="F",C68="AF"),K68=""),I68*Parametre!$E$8,IF(AND($AC$9-A68=1,F68-A68=2,J68="DAUPHIN",OR(C68="F",C68="AF"),K68=""),I68*Parametre!$F$8,IF(AND($AC$9=A68,F68-A68&lt;=2,C68="VD",J68="LEGER",K68=""),I68*Parametre!$E$9,IF(AND($AC$9-A68=1,F68-A68=2,C68="VD",J68="LEGER",K68=""),I68*Parametre!$F$9,IF(AND($AC$9=A68,F68-A68&lt;=2,J68="LEGER",OR(C68="F",C68="AF"),K68=""),I68*Parametre!$E$10,IF(AND($AC$9-A68=1,F68-A68=2,J68="LEGER",OR(C68="F",C68="AF"),K68=""),I68*Parametre!$F$10,IF(AND($AC$9=A68,F68-A68&lt;=2,C68="VD",J68="DAUPHIN",K68="MILT_DAUPH"),I68*Parametre!$E$11,IF(AND($AC$9-A68=1,F68-A68=2,C68="VD",J68="DAUPHIN",K68="MILT_DAUPH"),I68*Parametre!$F$11,IF(AND($AC$9=A68,F68-A68&lt;=2,C68="VD",J68="LEGER",K68="MILIT_LH"),I68*Parametre!$E$13,"")))))))))))</f>
        <v/>
      </c>
      <c r="AN68" s="34"/>
      <c r="AO68" s="31" t="str">
        <f t="shared" si="40"/>
        <v/>
      </c>
      <c r="AP68" s="32" t="str">
        <f t="shared" si="41"/>
        <v/>
      </c>
      <c r="AQ68" s="32" t="str">
        <f>IF(AND($AC$9=A68,F68-A68&lt;=2,C68="VD",J68="DAUPHIN",K68=""),I68*Parametre!$E$7,IF(AND($AC$9-A68=1,F68-A68=2,C68="VD",J68="DAUPHIN",K68=""),I68*Parametre!$F$7,IF(AND($AC$9=A68,F68-A68&lt;=2,J68="DAUPHIN",OR(C68="F",C68="AF"),K68=""),I68*Parametre!$E$8,IF(AND($AC$9-A68=1,F68-A68=2,J68="DAUPHIN",OR(C68="F",C68="AF"),K68=""),I68*Parametre!$F$8,IF(AND($AC$9=A68,F68-A68&lt;=2,C68="VD",J68="LEGER",K68=""),I68*Parametre!$E$9,IF(AND($AC$9-A68=1,F68-A68=2,C68="VD",J68="LEGER",K68=""),I68*Parametre!$F$9,IF(AND($AC$9=A68,F68-A68&lt;=2,J68="LEGER",OR(C68="F",C68="AF"),K68=""),I68*Parametre!$E$10,IF(AND($AC$9-A68=1,F68-A68=2,J68="LEGER",OR(C68="F",C68="AF"),K68=""),I68*Parametre!$F$10,IF(AND($AC$9=A68,F68-A68&lt;=2,C68="VD",J68="DAUPHIN",K68="MILT_DAUPH"),I68*Parametre!$E$11,IF(AND($AC$9-A68=1,F68-A68=2,C68="VD",J68="DAUPHIN",K68="MILT_DAUPH"),I68*Parametre!$F$11,IF(AND($AC$9=A68,F68-A68&lt;=2,C68="VD",J68="LEGER",K68="MILIT_LH"),I68*Parametre!$E$13,"")))))))))))</f>
        <v/>
      </c>
      <c r="AR68" s="34"/>
      <c r="AS68" s="31" t="str">
        <f t="shared" si="42"/>
        <v/>
      </c>
      <c r="AT68" s="32" t="str">
        <f t="shared" si="43"/>
        <v/>
      </c>
      <c r="AU68" s="32" t="str">
        <f>IF(AND($AS$9=A68,F68-A68&lt;=2,C68="VD",J68="DAUPHIN",K68=""),I68*Parametre!$E$7,IF(AND($AS$9-A68=1,F68-A68=2,C68="VD",J68="DAUPHIN",K68=""),I68*Parametre!$F$7,IF(AND($AS$9=A68,F68-A68&lt;=2,J68="DAUPHIN",OR(C68="F",C68="AF"),K68=""),I68*Parametre!$E$8,IF(AND($AS$9-A68=1,F68-A68=2,J68="DAUPHIN",OR(C68="F",C68="AF"),K68=""),I68*Parametre!$F$8,IF(AND($AS$9=A68,F68-A68&lt;=2,C68="VD",J68="LEGER",K68=""),I68*Parametre!$E$9,IF(AND($AS$9-A68=1,F68-A68=2,C68="VD",J68="LEGER",K68=""),I68*Parametre!$F$9,IF(AND($AS$9=A68,F68-A68&lt;=2,J68="LEGER",OR(C68="F",C68="AF"),K68=""),I68*Parametre!$E$10,IF(AND($AS$9-A68=1,F68-A68=2,J68="LEGER",OR(C68="F",C68="AF"),K68=""),I68*Parametre!$F$10,IF(AND($AS$9=A68,F68-A68&lt;=2,C68="VD",J68="DAUPHIN",K68="MILT_DAUPH"),I68*Parametre!$E$11,IF(AND($AS$9-A68=1,F68-A68=2,C68="VD",J68="DAUPHIN",K68="MILT_DAUPH"),I68*Parametre!$F$11,IF(AND($AS$9=A68,F68-A68&lt;=2,C68="VD",J68="LEGER",K68="MILIT_LH"),I68*Parametre!$E$13,"")))))))))))</f>
        <v/>
      </c>
      <c r="AV68" s="34"/>
      <c r="AW68" s="31" t="str">
        <f t="shared" si="44"/>
        <v/>
      </c>
      <c r="AX68" s="32" t="str">
        <f t="shared" si="45"/>
        <v/>
      </c>
      <c r="AY68" s="32" t="str">
        <f>IF(AND($AS$9=A68,F68-A68&lt;=2,C68="VD",J68="DAUPHIN",K68=""),I68*Parametre!$E$7,IF(AND($AS$9-A68=1,F68-A68=2,C68="VD",J68="DAUPHIN",K68=""),I68*Parametre!$F$7,IF(AND($AS$9=A68,F68-A68&lt;=2,J68="DAUPHIN",OR(C68="F",C68="AF"),K68=""),I68*Parametre!$E$8,IF(AND($AS$9-A68=1,F68-A68=2,J68="DAUPHIN",OR(C68="F",C68="AF"),K68=""),I68*Parametre!$F$8,IF(AND($AS$9=A68,F68-A68&lt;=2,C68="VD",J68="LEGER",K68=""),I68*Parametre!$E$9,IF(AND($AS$9-A68=1,F68-A68=2,C68="VD",J68="LEGER",K68=""),I68*Parametre!$F$9,IF(AND($AS$9=A68,F68-A68&lt;=2,J68="LEGER",OR(C68="F",C68="AF"),K68=""),I68*Parametre!$E$10,IF(AND($AS$9-A68=1,F68-A68=2,J68="LEGER",OR(C68="F",C68="AF"),K68=""),I68*Parametre!$F$10,IF(AND($AS$9=A68,F68-A68&lt;=2,C68="VD",J68="DAUPHIN",K68="MILT_DAUPH"),I68*Parametre!$E$11,IF(AND($AS$9-A68=1,F68-A68=2,C68="VD",J68="DAUPHIN",K68="MILT_DAUPH"),I68*Parametre!$F$11,IF(AND($AS$9=A68,F68-A68&lt;=2,C68="VD",J68="LEGER",K68="MILIT_LH"),I68*Parametre!$E$13,"")))))))))))</f>
        <v/>
      </c>
      <c r="AZ68" s="34"/>
      <c r="BA68" s="31" t="str">
        <f t="shared" si="46"/>
        <v/>
      </c>
      <c r="BB68" s="32" t="str">
        <f t="shared" si="47"/>
        <v/>
      </c>
      <c r="BC68" s="32" t="str">
        <f>IF(AND($AS$9=A68,F68-A68&lt;=2,C68="VD",J68="DAUPHIN",K68=""),I68*Parametre!$E$7,IF(AND($AS$9-A68=1,F68-A68=2,C68="VD",J68="DAUPHIN",K68=""),I68*Parametre!$F$7,IF(AND($AS$9=A68,F68-A68&lt;=2,J68="DAUPHIN",OR(C68="F",C68="AF"),K68=""),I68*Parametre!$E$8,IF(AND($AS$9-A68=1,F68-A68=2,J68="DAUPHIN",OR(C68="F",C68="AF"),K68=""),I68*Parametre!$F$8,IF(AND($AS$9=A68,F68-A68&lt;=2,C68="VD",J68="LEGER",K68=""),I68*Parametre!$E$9,IF(AND($AS$9-A68=1,F68-A68=2,C68="VD",J68="LEGER",K68=""),I68*Parametre!$F$9,IF(AND($AS$9=A68,F68-A68&lt;=2,J68="LEGER",OR(C68="F",C68="AF"),K68=""),I68*Parametre!$E$10,IF(AND($AS$9-A68=1,F68-A68=2,J68="LEGER",OR(C68="F",C68="AF"),K68=""),I68*Parametre!$F$10,IF(AND($AS$9=A68,F68-A68&lt;=2,C68="VD",J68="DAUPHIN",K68="MILT_DAUPH"),I68*Parametre!$E$11,IF(AND($AS$9-A68=1,F68-A68=2,C68="VD",J68="DAUPHIN",K68="MILT_DAUPH"),I68*Parametre!$F$11,IF(AND($AS$9=A68,F68-A68&lt;=2,C68="VD",J68="LEGER",K68="MILIT_LH"),I68*Parametre!$E$13,"")))))))))))</f>
        <v/>
      </c>
      <c r="BD68" s="34"/>
      <c r="BE68" s="31" t="str">
        <f t="shared" si="48"/>
        <v/>
      </c>
      <c r="BF68" s="32" t="str">
        <f t="shared" si="49"/>
        <v/>
      </c>
      <c r="BG68" s="32" t="str">
        <f>IF(AND($AS$9=A68,F68-A68&lt;=2,C68="VD",J68="DAUPHIN",K68=""),I68*Parametre!$E$7,IF(AND($AS$9-A68=1,F68-A68=2,C68="VD",J68="DAUPHIN",K68=""),I68*Parametre!$F$7,IF(AND($AS$9=A68,F68-A68&lt;=2,J68="DAUPHIN",OR(C68="F",C68="AF"),K68=""),I68*Parametre!$E$8,IF(AND($AS$9-A68=1,F68-A68=2,J68="DAUPHIN",OR(C68="F",C68="AF"),K68=""),I68*Parametre!$F$8,IF(AND($AS$9=A68,F68-A68&lt;=2,C68="VD",J68="LEGER",K68=""),I68*Parametre!$E$9,IF(AND($AS$9-A68=1,F68-A68=2,C68="VD",J68="LEGER",K68=""),I68*Parametre!$F$9,IF(AND($AS$9=A68,F68-A68&lt;=2,J68="LEGER",OR(C68="F",C68="AF"),K68=""),I68*Parametre!$E$10,IF(AND($AS$9-A68=1,F68-A68=2,J68="LEGER",OR(C68="F",C68="AF"),K68=""),I68*Parametre!$F$10,IF(AND($AS$9=A68,F68-A68&lt;=2,C68="VD",J68="DAUPHIN",K68="MILT_DAUPH"),I68*Parametre!$E$11,IF(AND($AS$9-A68=1,F68-A68=2,C68="VD",J68="DAUPHIN",K68="MILT_DAUPH"),I68*Parametre!$F$11,IF(AND($AS$9=A68,F68-A68&lt;=2,C68="VD",J68="LEGER",K68="MILIT_LH"),I68*Parametre!$E$13,"")))))))))))</f>
        <v/>
      </c>
      <c r="BH68" s="34"/>
      <c r="BK68" s="44"/>
      <c r="BL68" s="5"/>
      <c r="BM68" s="11"/>
      <c r="BN68" s="44"/>
      <c r="BO68" s="5"/>
      <c r="BP68" s="11"/>
      <c r="BQ68" s="44"/>
      <c r="BR68" s="5"/>
      <c r="BS68" s="11"/>
    </row>
    <row r="69" spans="1:71" x14ac:dyDescent="0.25">
      <c r="A69" s="5"/>
      <c r="B69" s="5"/>
      <c r="C69" s="5"/>
      <c r="D69" s="5"/>
      <c r="E69" s="54" t="s">
        <v>10</v>
      </c>
      <c r="F69" s="5"/>
      <c r="G69" s="5"/>
      <c r="H69" s="14"/>
      <c r="I69" s="13">
        <f t="shared" si="25"/>
        <v>0</v>
      </c>
      <c r="J69" s="13"/>
      <c r="K69" s="26"/>
      <c r="L69" s="4"/>
      <c r="M69" s="31" t="str">
        <f t="shared" si="26"/>
        <v/>
      </c>
      <c r="N69" s="32" t="str">
        <f t="shared" si="27"/>
        <v/>
      </c>
      <c r="O69" s="32" t="str">
        <f>IF(AND($M$9=A69,F69-A69&lt;=2,C69="VD",J69="DAUPHIN",K69=""),I69*Parametre!$E$7,IF(AND($M$9-A69=1,F69-A69=2,C69="VD",J69="DAUPHIN",K69=""),I69*Parametre!$F$7,IF(AND($M$9=A69,F69-A69&lt;=2,J69="DAUPHIN",OR(C69="F",C69="AF"),K69=""),I69*Parametre!$E$8,IF(AND($M$9-A69=1,F69-A69=2,J69="DAUPHIN",OR(C69="F",C69="AF"),K69=""),I69*Parametre!$F$8,IF(AND($M$9=A69,F69-A69&lt;=2,C69="VD",J69="LEGER",K69=""),I69*Parametre!$E$9,IF(AND($M$9-A69=1,F69-A69=2,C69="VD",J69="LEGER",K69=""),I69*Parametre!$F$9,IF(AND($M$9=A69,F69-A69&lt;=2,J69="LEGER",OR(C69="F",C69="AF"),K69=""),I69*Parametre!$E$10,IF(AND($M$9-A69=1,F69-A69=2,J69="LEGER",OR(C69="F",C69="AF"),K69=""),I69*Parametre!$F$10,IF(AND($M$9=A69,F69-A69&lt;=2,C69="VD",J69="DAUPHIN",K69="MILT_DAUPH"),I69*Parametre!$E$11,IF(AND($M$9-A69=1,F69-A69=2,C69="VD",J69="DAUPHIN",K69="MILT_DAUPH"),I69*Parametre!$F$11,IF(AND($M$9=A69,F69-A69&lt;=2,C69="VD",J69="LEGER",K69="MILIT_LH"),I69*Parametre!$E$13,"")))))))))))</f>
        <v/>
      </c>
      <c r="P69" s="34"/>
      <c r="Q69" s="31" t="str">
        <f t="shared" si="28"/>
        <v/>
      </c>
      <c r="R69" s="32" t="str">
        <f t="shared" si="29"/>
        <v/>
      </c>
      <c r="S69" s="32" t="str">
        <f>IF(AND($M$9=A69,F69-A69&lt;=2,C69="VD",J69="DAUPHIN",K69=""),I69*Parametre!$E$7,IF(AND($M$9-A69=1,F69-A69=2,C69="VD",J69="DAUPHIN",K69=""),I69*Parametre!$F$7,IF(AND($M$9=A69,F69-A69&lt;=2,J69="DAUPHIN",OR(C69="F",C69="AF"),K69=""),I69*Parametre!$E$8,IF(AND($M$9-A69=1,F69-A69=2,J69="DAUPHIN",OR(C69="F",C69="AF"),K69=""),I69*Parametre!$F$8,IF(AND($M$9=A69,F69-A69&lt;=2,C69="VD",J69="LEGER",K69=""),I69*Parametre!$E$9,IF(AND($M$9-A69=1,F69-A69=2,C69="VD",J69="LEGER",K69=""),I69*Parametre!$F$9,IF(AND($M$9=A69,F69-A69&lt;=2,J69="LEGER",OR(C69="F",C69="AF"),K69=""),I69*Parametre!$E$10,IF(AND($M$9-A69=1,F69-A69=2,J69="LEGER",OR(C69="F",C69="AF"),K69=""),I69*Parametre!$F$10,IF(AND($M$9=A69,F69-A69&lt;=2,C69="VD",J69="DAUPHIN",K69="MILT_DAUPH"),I69*Parametre!$E$11,IF(AND($M$9-A69=1,F69-A69=2,C69="VD",J69="DAUPHIN",K69="MILT_DAUPH"),I69*Parametre!$F$11,IF(AND($M$9=A69,F69-A69&lt;=2,C69="VD",J69="LEGER",K69="MILIT_LH"),I69*Parametre!$E$13,"")))))))))))</f>
        <v/>
      </c>
      <c r="T69" s="34"/>
      <c r="U69" s="31" t="str">
        <f t="shared" si="30"/>
        <v/>
      </c>
      <c r="V69" s="32" t="str">
        <f t="shared" si="31"/>
        <v/>
      </c>
      <c r="W69" s="32" t="str">
        <f>IF(AND($M$9=A69,F69-A69&lt;=2,C69="VD",J69="DAUPHIN",K69=""),I69*Parametre!$E$7,IF(AND($M$9-A69=1,F69-A69=2,C69="VD",J69="DAUPHIN",K69=""),I69*Parametre!$F$7,IF(AND($M$9=A69,F69-A69&lt;=2,J69="DAUPHIN",OR(C69="F",C69="AF"),K69=""),I69*Parametre!$E$8,IF(AND($M$9-A69=1,F69-A69=2,J69="DAUPHIN",OR(C69="F",C69="AF"),K69=""),I69*Parametre!$F$8,IF(AND($M$9=A69,F69-A69&lt;=2,C69="VD",J69="LEGER",K69=""),I69*Parametre!$E$9,IF(AND($M$9-A69=1,F69-A69=2,C69="VD",J69="LEGER",K69=""),I69*Parametre!$F$9,IF(AND($M$9=A69,F69-A69&lt;=2,J69="LEGER",OR(C69="F",C69="AF"),K69=""),I69*Parametre!$E$10,IF(AND($M$9-A69=1,F69-A69=2,J69="LEGER",OR(C69="F",C69="AF"),K69=""),I69*Parametre!$F$10,IF(AND($M$9=A69,F69-A69&lt;=2,C69="VD",J69="DAUPHIN",K69="MILT_DAUPH"),I69*Parametre!$E$11,IF(AND($M$9-A69=1,F69-A69=2,C69="VD",J69="DAUPHIN",K69="MILT_DAUPH"),I69*Parametre!$F$11,IF(AND($M$9=A69,F69-A69&lt;=2,C69="VD",J69="LEGER",K69="MILIT_LH"),I69*Parametre!$E$13,"")))))))))))</f>
        <v/>
      </c>
      <c r="X69" s="34"/>
      <c r="Y69" s="31" t="str">
        <f t="shared" si="32"/>
        <v/>
      </c>
      <c r="Z69" s="32" t="str">
        <f t="shared" si="33"/>
        <v/>
      </c>
      <c r="AA69" s="32" t="str">
        <f>IF(AND($M$9=A69,F69-A69&lt;=2,C69="VD",J69="DAUPHIN",K69=""),I69*Parametre!$E$7,IF(AND($M$9-A69=1,F69-A69=2,C69="VD",J69="DAUPHIN",K69=""),I69*Parametre!$F$7,IF(AND($M$9=A69,F69-A69&lt;=2,J69="DAUPHIN",OR(C69="F",C69="AF"),K69=""),I69*Parametre!$E$8,IF(AND($M$9-A69=1,F69-A69=2,J69="DAUPHIN",OR(C69="F",C69="AF"),K69=""),I69*Parametre!$F$8,IF(AND($M$9=A69,F69-A69&lt;=2,C69="VD",J69="LEGER",K69=""),I69*Parametre!$E$9,IF(AND($M$9-A69=1,F69-A69=2,C69="VD",J69="LEGER",K69=""),I69*Parametre!$F$9,IF(AND($M$9=A69,F69-A69&lt;=2,J69="LEGER",OR(C69="F",C69="AF"),K69=""),I69*Parametre!$E$10,IF(AND($M$9-A69=1,F69-A69=2,J69="LEGER",OR(C69="F",C69="AF"),K69=""),I69*Parametre!$F$10,IF(AND($M$9=A69,F69-A69&lt;=2,C69="VD",J69="DAUPHIN",K69="MILT_DAUPH"),I69*Parametre!$E$11,IF(AND($M$9-A69=1,F69-A69=2,C69="VD",J69="DAUPHIN",K69="MILT_DAUPH"),I69*Parametre!$F$11,IF(AND($M$9=A69,F69-A69&lt;=2,C69="VD",J69="LEGER",K69="MILIT_LH"),I69*Parametre!$E$13,"")))))))))))</f>
        <v/>
      </c>
      <c r="AB69" s="34"/>
      <c r="AC69" s="31" t="str">
        <f t="shared" si="34"/>
        <v/>
      </c>
      <c r="AD69" s="32" t="str">
        <f t="shared" si="35"/>
        <v/>
      </c>
      <c r="AE69" s="32" t="str">
        <f>IF(AND($AC$9=A69,F69-A69&lt;=2,C69="VD",J69="DAUPHIN",K69=""),I69*Parametre!$E$7,IF(AND($AC$9-A69=1,F69-A69=2,C69="VD",J69="DAUPHIN",K69=""),I69*Parametre!$F$7,IF(AND($AC$9=A69,F69-A69&lt;=2,J69="DAUPHIN",OR(C69="F",C69="AF"),K69=""),I69*Parametre!$E$8,IF(AND($AC$9-A69=1,F69-A69=2,J69="DAUPHIN",OR(C69="F",C69="AF"),K69=""),I69*Parametre!$F$8,IF(AND($AC$9=A69,F69-A69&lt;=2,C69="VD",J69="LEGER",K69=""),I69*Parametre!$E$9,IF(AND($AC$9-A69=1,F69-A69=2,C69="VD",J69="LEGER",K69=""),I69*Parametre!$F$9,IF(AND($AC$9=A69,F69-A69&lt;=2,J69="LEGER",OR(C69="F",C69="AF"),K69=""),I69*Parametre!$E$10,IF(AND($AC$9-A69=1,F69-A69=2,J69="LEGER",OR(C69="F",C69="AF"),K69=""),I69*Parametre!$F$10,IF(AND($AC$9=A69,F69-A69&lt;=2,C69="VD",J69="DAUPHIN",K69="MILT_DAUPH"),I69*Parametre!$E$11,IF(AND($AC$9-A69=1,F69-A69=2,C69="VD",J69="DAUPHIN",K69="MILT_DAUPH"),I69*Parametre!$F$11,IF(AND($AC$9=A69,F69-A69&lt;=2,C69="VD",J69="LEGER",K69="MILIT_LH"),I69*Parametre!$E$13,"")))))))))))</f>
        <v/>
      </c>
      <c r="AF69" s="34"/>
      <c r="AG69" s="31" t="str">
        <f t="shared" si="36"/>
        <v/>
      </c>
      <c r="AH69" s="32" t="str">
        <f t="shared" si="37"/>
        <v/>
      </c>
      <c r="AI69" s="32" t="str">
        <f>IF(AND($AC$9=A69,F69-A69&lt;=2,C69="VD",J69="DAUPHIN",K69=""),I69*Parametre!$E$7,IF(AND($AC$9-A69=1,F69-A69=2,C69="VD",J69="DAUPHIN",K69=""),I69*Parametre!$F$7,IF(AND($AC$9=A69,F69-A69&lt;=2,J69="DAUPHIN",OR(C69="F",C69="AF"),K69=""),I69*Parametre!$E$8,IF(AND($AC$9-A69=1,F69-A69=2,J69="DAUPHIN",OR(C69="F",C69="AF"),K69=""),I69*Parametre!$F$8,IF(AND($AC$9=A69,F69-A69&lt;=2,C69="VD",J69="LEGER",K69=""),I69*Parametre!$E$9,IF(AND($AC$9-A69=1,F69-A69=2,C69="VD",J69="LEGER",K69=""),I69*Parametre!$F$9,IF(AND($AC$9=A69,F69-A69&lt;=2,J69="LEGER",OR(C69="F",C69="AF"),K69=""),I69*Parametre!$E$10,IF(AND($AC$9-A69=1,F69-A69=2,J69="LEGER",OR(C69="F",C69="AF"),K69=""),I69*Parametre!$F$10,IF(AND($AC$9=A69,F69-A69&lt;=2,C69="VD",J69="DAUPHIN",K69="MILT_DAUPH"),I69*Parametre!$E$11,IF(AND($AC$9-A69=1,F69-A69=2,C69="VD",J69="DAUPHIN",K69="MILT_DAUPH"),I69*Parametre!$F$11,IF(AND($AC$9=A69,F69-A69&lt;=2,C69="VD",J69="LEGER",K69="MILIT_LH"),I69*Parametre!$E$13,"")))))))))))</f>
        <v/>
      </c>
      <c r="AJ69" s="34"/>
      <c r="AK69" s="31" t="str">
        <f t="shared" si="38"/>
        <v/>
      </c>
      <c r="AL69" s="32" t="str">
        <f t="shared" si="39"/>
        <v/>
      </c>
      <c r="AM69" s="32" t="str">
        <f>IF(AND($AC$9=A69,F69-A69&lt;=2,C69="VD",J69="DAUPHIN",K69=""),I69*Parametre!$E$7,IF(AND($AC$9-A69=1,F69-A69=2,C69="VD",J69="DAUPHIN",K69=""),I69*Parametre!$F$7,IF(AND($AC$9=A69,F69-A69&lt;=2,J69="DAUPHIN",OR(C69="F",C69="AF"),K69=""),I69*Parametre!$E$8,IF(AND($AC$9-A69=1,F69-A69=2,J69="DAUPHIN",OR(C69="F",C69="AF"),K69=""),I69*Parametre!$F$8,IF(AND($AC$9=A69,F69-A69&lt;=2,C69="VD",J69="LEGER",K69=""),I69*Parametre!$E$9,IF(AND($AC$9-A69=1,F69-A69=2,C69="VD",J69="LEGER",K69=""),I69*Parametre!$F$9,IF(AND($AC$9=A69,F69-A69&lt;=2,J69="LEGER",OR(C69="F",C69="AF"),K69=""),I69*Parametre!$E$10,IF(AND($AC$9-A69=1,F69-A69=2,J69="LEGER",OR(C69="F",C69="AF"),K69=""),I69*Parametre!$F$10,IF(AND($AC$9=A69,F69-A69&lt;=2,C69="VD",J69="DAUPHIN",K69="MILT_DAUPH"),I69*Parametre!$E$11,IF(AND($AC$9-A69=1,F69-A69=2,C69="VD",J69="DAUPHIN",K69="MILT_DAUPH"),I69*Parametre!$F$11,IF(AND($AC$9=A69,F69-A69&lt;=2,C69="VD",J69="LEGER",K69="MILIT_LH"),I69*Parametre!$E$13,"")))))))))))</f>
        <v/>
      </c>
      <c r="AN69" s="34"/>
      <c r="AO69" s="31" t="str">
        <f t="shared" si="40"/>
        <v/>
      </c>
      <c r="AP69" s="32" t="str">
        <f t="shared" si="41"/>
        <v/>
      </c>
      <c r="AQ69" s="32" t="str">
        <f>IF(AND($AC$9=A69,F69-A69&lt;=2,C69="VD",J69="DAUPHIN",K69=""),I69*Parametre!$E$7,IF(AND($AC$9-A69=1,F69-A69=2,C69="VD",J69="DAUPHIN",K69=""),I69*Parametre!$F$7,IF(AND($AC$9=A69,F69-A69&lt;=2,J69="DAUPHIN",OR(C69="F",C69="AF"),K69=""),I69*Parametre!$E$8,IF(AND($AC$9-A69=1,F69-A69=2,J69="DAUPHIN",OR(C69="F",C69="AF"),K69=""),I69*Parametre!$F$8,IF(AND($AC$9=A69,F69-A69&lt;=2,C69="VD",J69="LEGER",K69=""),I69*Parametre!$E$9,IF(AND($AC$9-A69=1,F69-A69=2,C69="VD",J69="LEGER",K69=""),I69*Parametre!$F$9,IF(AND($AC$9=A69,F69-A69&lt;=2,J69="LEGER",OR(C69="F",C69="AF"),K69=""),I69*Parametre!$E$10,IF(AND($AC$9-A69=1,F69-A69=2,J69="LEGER",OR(C69="F",C69="AF"),K69=""),I69*Parametre!$F$10,IF(AND($AC$9=A69,F69-A69&lt;=2,C69="VD",J69="DAUPHIN",K69="MILT_DAUPH"),I69*Parametre!$E$11,IF(AND($AC$9-A69=1,F69-A69=2,C69="VD",J69="DAUPHIN",K69="MILT_DAUPH"),I69*Parametre!$F$11,IF(AND($AC$9=A69,F69-A69&lt;=2,C69="VD",J69="LEGER",K69="MILIT_LH"),I69*Parametre!$E$13,"")))))))))))</f>
        <v/>
      </c>
      <c r="AR69" s="34"/>
      <c r="AS69" s="31" t="str">
        <f t="shared" si="42"/>
        <v/>
      </c>
      <c r="AT69" s="32" t="str">
        <f t="shared" si="43"/>
        <v/>
      </c>
      <c r="AU69" s="32" t="str">
        <f>IF(AND($AS$9=A69,F69-A69&lt;=2,C69="VD",J69="DAUPHIN",K69=""),I69*Parametre!$E$7,IF(AND($AS$9-A69=1,F69-A69=2,C69="VD",J69="DAUPHIN",K69=""),I69*Parametre!$F$7,IF(AND($AS$9=A69,F69-A69&lt;=2,J69="DAUPHIN",OR(C69="F",C69="AF"),K69=""),I69*Parametre!$E$8,IF(AND($AS$9-A69=1,F69-A69=2,J69="DAUPHIN",OR(C69="F",C69="AF"),K69=""),I69*Parametre!$F$8,IF(AND($AS$9=A69,F69-A69&lt;=2,C69="VD",J69="LEGER",K69=""),I69*Parametre!$E$9,IF(AND($AS$9-A69=1,F69-A69=2,C69="VD",J69="LEGER",K69=""),I69*Parametre!$F$9,IF(AND($AS$9=A69,F69-A69&lt;=2,J69="LEGER",OR(C69="F",C69="AF"),K69=""),I69*Parametre!$E$10,IF(AND($AS$9-A69=1,F69-A69=2,J69="LEGER",OR(C69="F",C69="AF"),K69=""),I69*Parametre!$F$10,IF(AND($AS$9=A69,F69-A69&lt;=2,C69="VD",J69="DAUPHIN",K69="MILT_DAUPH"),I69*Parametre!$E$11,IF(AND($AS$9-A69=1,F69-A69=2,C69="VD",J69="DAUPHIN",K69="MILT_DAUPH"),I69*Parametre!$F$11,IF(AND($AS$9=A69,F69-A69&lt;=2,C69="VD",J69="LEGER",K69="MILIT_LH"),I69*Parametre!$E$13,"")))))))))))</f>
        <v/>
      </c>
      <c r="AV69" s="34"/>
      <c r="AW69" s="31" t="str">
        <f t="shared" si="44"/>
        <v/>
      </c>
      <c r="AX69" s="32" t="str">
        <f t="shared" si="45"/>
        <v/>
      </c>
      <c r="AY69" s="32" t="str">
        <f>IF(AND($AS$9=A69,F69-A69&lt;=2,C69="VD",J69="DAUPHIN",K69=""),I69*Parametre!$E$7,IF(AND($AS$9-A69=1,F69-A69=2,C69="VD",J69="DAUPHIN",K69=""),I69*Parametre!$F$7,IF(AND($AS$9=A69,F69-A69&lt;=2,J69="DAUPHIN",OR(C69="F",C69="AF"),K69=""),I69*Parametre!$E$8,IF(AND($AS$9-A69=1,F69-A69=2,J69="DAUPHIN",OR(C69="F",C69="AF"),K69=""),I69*Parametre!$F$8,IF(AND($AS$9=A69,F69-A69&lt;=2,C69="VD",J69="LEGER",K69=""),I69*Parametre!$E$9,IF(AND($AS$9-A69=1,F69-A69=2,C69="VD",J69="LEGER",K69=""),I69*Parametre!$F$9,IF(AND($AS$9=A69,F69-A69&lt;=2,J69="LEGER",OR(C69="F",C69="AF"),K69=""),I69*Parametre!$E$10,IF(AND($AS$9-A69=1,F69-A69=2,J69="LEGER",OR(C69="F",C69="AF"),K69=""),I69*Parametre!$F$10,IF(AND($AS$9=A69,F69-A69&lt;=2,C69="VD",J69="DAUPHIN",K69="MILT_DAUPH"),I69*Parametre!$E$11,IF(AND($AS$9-A69=1,F69-A69=2,C69="VD",J69="DAUPHIN",K69="MILT_DAUPH"),I69*Parametre!$F$11,IF(AND($AS$9=A69,F69-A69&lt;=2,C69="VD",J69="LEGER",K69="MILIT_LH"),I69*Parametre!$E$13,"")))))))))))</f>
        <v/>
      </c>
      <c r="AZ69" s="34"/>
      <c r="BA69" s="31" t="str">
        <f t="shared" si="46"/>
        <v/>
      </c>
      <c r="BB69" s="32" t="str">
        <f t="shared" si="47"/>
        <v/>
      </c>
      <c r="BC69" s="32" t="str">
        <f>IF(AND($AS$9=A69,F69-A69&lt;=2,C69="VD",J69="DAUPHIN",K69=""),I69*Parametre!$E$7,IF(AND($AS$9-A69=1,F69-A69=2,C69="VD",J69="DAUPHIN",K69=""),I69*Parametre!$F$7,IF(AND($AS$9=A69,F69-A69&lt;=2,J69="DAUPHIN",OR(C69="F",C69="AF"),K69=""),I69*Parametre!$E$8,IF(AND($AS$9-A69=1,F69-A69=2,J69="DAUPHIN",OR(C69="F",C69="AF"),K69=""),I69*Parametre!$F$8,IF(AND($AS$9=A69,F69-A69&lt;=2,C69="VD",J69="LEGER",K69=""),I69*Parametre!$E$9,IF(AND($AS$9-A69=1,F69-A69=2,C69="VD",J69="LEGER",K69=""),I69*Parametre!$F$9,IF(AND($AS$9=A69,F69-A69&lt;=2,J69="LEGER",OR(C69="F",C69="AF"),K69=""),I69*Parametre!$E$10,IF(AND($AS$9-A69=1,F69-A69=2,J69="LEGER",OR(C69="F",C69="AF"),K69=""),I69*Parametre!$F$10,IF(AND($AS$9=A69,F69-A69&lt;=2,C69="VD",J69="DAUPHIN",K69="MILT_DAUPH"),I69*Parametre!$E$11,IF(AND($AS$9-A69=1,F69-A69=2,C69="VD",J69="DAUPHIN",K69="MILT_DAUPH"),I69*Parametre!$F$11,IF(AND($AS$9=A69,F69-A69&lt;=2,C69="VD",J69="LEGER",K69="MILIT_LH"),I69*Parametre!$E$13,"")))))))))))</f>
        <v/>
      </c>
      <c r="BD69" s="34"/>
      <c r="BE69" s="31" t="str">
        <f t="shared" si="48"/>
        <v/>
      </c>
      <c r="BF69" s="32" t="str">
        <f t="shared" si="49"/>
        <v/>
      </c>
      <c r="BG69" s="32" t="str">
        <f>IF(AND($AS$9=A69,F69-A69&lt;=2,C69="VD",J69="DAUPHIN",K69=""),I69*Parametre!$E$7,IF(AND($AS$9-A69=1,F69-A69=2,C69="VD",J69="DAUPHIN",K69=""),I69*Parametre!$F$7,IF(AND($AS$9=A69,F69-A69&lt;=2,J69="DAUPHIN",OR(C69="F",C69="AF"),K69=""),I69*Parametre!$E$8,IF(AND($AS$9-A69=1,F69-A69=2,J69="DAUPHIN",OR(C69="F",C69="AF"),K69=""),I69*Parametre!$F$8,IF(AND($AS$9=A69,F69-A69&lt;=2,C69="VD",J69="LEGER",K69=""),I69*Parametre!$E$9,IF(AND($AS$9-A69=1,F69-A69=2,C69="VD",J69="LEGER",K69=""),I69*Parametre!$F$9,IF(AND($AS$9=A69,F69-A69&lt;=2,J69="LEGER",OR(C69="F",C69="AF"),K69=""),I69*Parametre!$E$10,IF(AND($AS$9-A69=1,F69-A69=2,J69="LEGER",OR(C69="F",C69="AF"),K69=""),I69*Parametre!$F$10,IF(AND($AS$9=A69,F69-A69&lt;=2,C69="VD",J69="DAUPHIN",K69="MILT_DAUPH"),I69*Parametre!$E$11,IF(AND($AS$9-A69=1,F69-A69=2,C69="VD",J69="DAUPHIN",K69="MILT_DAUPH"),I69*Parametre!$F$11,IF(AND($AS$9=A69,F69-A69&lt;=2,C69="VD",J69="LEGER",K69="MILIT_LH"),I69*Parametre!$E$13,"")))))))))))</f>
        <v/>
      </c>
      <c r="BH69" s="34"/>
      <c r="BK69" s="44"/>
      <c r="BL69" s="5"/>
      <c r="BM69" s="11"/>
      <c r="BN69" s="44"/>
      <c r="BO69" s="5"/>
      <c r="BP69" s="11"/>
      <c r="BQ69" s="44"/>
      <c r="BR69" s="5"/>
      <c r="BS69" s="11"/>
    </row>
    <row r="70" spans="1:71" x14ac:dyDescent="0.25">
      <c r="A70" s="5"/>
      <c r="B70" s="5"/>
      <c r="C70" s="5"/>
      <c r="D70" s="5"/>
      <c r="E70" s="54" t="s">
        <v>10</v>
      </c>
      <c r="F70" s="5"/>
      <c r="G70" s="5"/>
      <c r="H70" s="14"/>
      <c r="I70" s="13">
        <f t="shared" si="25"/>
        <v>0</v>
      </c>
      <c r="J70" s="13"/>
      <c r="K70" s="26"/>
      <c r="L70" s="4"/>
      <c r="M70" s="31" t="str">
        <f t="shared" si="26"/>
        <v/>
      </c>
      <c r="N70" s="32" t="str">
        <f t="shared" si="27"/>
        <v/>
      </c>
      <c r="O70" s="32" t="str">
        <f>IF(AND($M$9=A70,F70-A70&lt;=2,C70="VD",J70="DAUPHIN",K70=""),I70*Parametre!$E$7,IF(AND($M$9-A70=1,F70-A70=2,C70="VD",J70="DAUPHIN",K70=""),I70*Parametre!$F$7,IF(AND($M$9=A70,F70-A70&lt;=2,J70="DAUPHIN",OR(C70="F",C70="AF"),K70=""),I70*Parametre!$E$8,IF(AND($M$9-A70=1,F70-A70=2,J70="DAUPHIN",OR(C70="F",C70="AF"),K70=""),I70*Parametre!$F$8,IF(AND($M$9=A70,F70-A70&lt;=2,C70="VD",J70="LEGER",K70=""),I70*Parametre!$E$9,IF(AND($M$9-A70=1,F70-A70=2,C70="VD",J70="LEGER",K70=""),I70*Parametre!$F$9,IF(AND($M$9=A70,F70-A70&lt;=2,J70="LEGER",OR(C70="F",C70="AF"),K70=""),I70*Parametre!$E$10,IF(AND($M$9-A70=1,F70-A70=2,J70="LEGER",OR(C70="F",C70="AF"),K70=""),I70*Parametre!$F$10,IF(AND($M$9=A70,F70-A70&lt;=2,C70="VD",J70="DAUPHIN",K70="MILT_DAUPH"),I70*Parametre!$E$11,IF(AND($M$9-A70=1,F70-A70=2,C70="VD",J70="DAUPHIN",K70="MILT_DAUPH"),I70*Parametre!$F$11,IF(AND($M$9=A70,F70-A70&lt;=2,C70="VD",J70="LEGER",K70="MILIT_LH"),I70*Parametre!$E$13,"")))))))))))</f>
        <v/>
      </c>
      <c r="P70" s="34"/>
      <c r="Q70" s="31" t="str">
        <f t="shared" si="28"/>
        <v/>
      </c>
      <c r="R70" s="32" t="str">
        <f t="shared" si="29"/>
        <v/>
      </c>
      <c r="S70" s="32" t="str">
        <f>IF(AND($M$9=A70,F70-A70&lt;=2,C70="VD",J70="DAUPHIN",K70=""),I70*Parametre!$E$7,IF(AND($M$9-A70=1,F70-A70=2,C70="VD",J70="DAUPHIN",K70=""),I70*Parametre!$F$7,IF(AND($M$9=A70,F70-A70&lt;=2,J70="DAUPHIN",OR(C70="F",C70="AF"),K70=""),I70*Parametre!$E$8,IF(AND($M$9-A70=1,F70-A70=2,J70="DAUPHIN",OR(C70="F",C70="AF"),K70=""),I70*Parametre!$F$8,IF(AND($M$9=A70,F70-A70&lt;=2,C70="VD",J70="LEGER",K70=""),I70*Parametre!$E$9,IF(AND($M$9-A70=1,F70-A70=2,C70="VD",J70="LEGER",K70=""),I70*Parametre!$F$9,IF(AND($M$9=A70,F70-A70&lt;=2,J70="LEGER",OR(C70="F",C70="AF"),K70=""),I70*Parametre!$E$10,IF(AND($M$9-A70=1,F70-A70=2,J70="LEGER",OR(C70="F",C70="AF"),K70=""),I70*Parametre!$F$10,IF(AND($M$9=A70,F70-A70&lt;=2,C70="VD",J70="DAUPHIN",K70="MILT_DAUPH"),I70*Parametre!$E$11,IF(AND($M$9-A70=1,F70-A70=2,C70="VD",J70="DAUPHIN",K70="MILT_DAUPH"),I70*Parametre!$F$11,IF(AND($M$9=A70,F70-A70&lt;=2,C70="VD",J70="LEGER",K70="MILIT_LH"),I70*Parametre!$E$13,"")))))))))))</f>
        <v/>
      </c>
      <c r="T70" s="34"/>
      <c r="U70" s="31" t="str">
        <f t="shared" si="30"/>
        <v/>
      </c>
      <c r="V70" s="32" t="str">
        <f t="shared" si="31"/>
        <v/>
      </c>
      <c r="W70" s="32" t="str">
        <f>IF(AND($M$9=A70,F70-A70&lt;=2,C70="VD",J70="DAUPHIN",K70=""),I70*Parametre!$E$7,IF(AND($M$9-A70=1,F70-A70=2,C70="VD",J70="DAUPHIN",K70=""),I70*Parametre!$F$7,IF(AND($M$9=A70,F70-A70&lt;=2,J70="DAUPHIN",OR(C70="F",C70="AF"),K70=""),I70*Parametre!$E$8,IF(AND($M$9-A70=1,F70-A70=2,J70="DAUPHIN",OR(C70="F",C70="AF"),K70=""),I70*Parametre!$F$8,IF(AND($M$9=A70,F70-A70&lt;=2,C70="VD",J70="LEGER",K70=""),I70*Parametre!$E$9,IF(AND($M$9-A70=1,F70-A70=2,C70="VD",J70="LEGER",K70=""),I70*Parametre!$F$9,IF(AND($M$9=A70,F70-A70&lt;=2,J70="LEGER",OR(C70="F",C70="AF"),K70=""),I70*Parametre!$E$10,IF(AND($M$9-A70=1,F70-A70=2,J70="LEGER",OR(C70="F",C70="AF"),K70=""),I70*Parametre!$F$10,IF(AND($M$9=A70,F70-A70&lt;=2,C70="VD",J70="DAUPHIN",K70="MILT_DAUPH"),I70*Parametre!$E$11,IF(AND($M$9-A70=1,F70-A70=2,C70="VD",J70="DAUPHIN",K70="MILT_DAUPH"),I70*Parametre!$F$11,IF(AND($M$9=A70,F70-A70&lt;=2,C70="VD",J70="LEGER",K70="MILIT_LH"),I70*Parametre!$E$13,"")))))))))))</f>
        <v/>
      </c>
      <c r="X70" s="34"/>
      <c r="Y70" s="31" t="str">
        <f t="shared" si="32"/>
        <v/>
      </c>
      <c r="Z70" s="32" t="str">
        <f t="shared" si="33"/>
        <v/>
      </c>
      <c r="AA70" s="32" t="str">
        <f>IF(AND($M$9=A70,F70-A70&lt;=2,C70="VD",J70="DAUPHIN",K70=""),I70*Parametre!$E$7,IF(AND($M$9-A70=1,F70-A70=2,C70="VD",J70="DAUPHIN",K70=""),I70*Parametre!$F$7,IF(AND($M$9=A70,F70-A70&lt;=2,J70="DAUPHIN",OR(C70="F",C70="AF"),K70=""),I70*Parametre!$E$8,IF(AND($M$9-A70=1,F70-A70=2,J70="DAUPHIN",OR(C70="F",C70="AF"),K70=""),I70*Parametre!$F$8,IF(AND($M$9=A70,F70-A70&lt;=2,C70="VD",J70="LEGER",K70=""),I70*Parametre!$E$9,IF(AND($M$9-A70=1,F70-A70=2,C70="VD",J70="LEGER",K70=""),I70*Parametre!$F$9,IF(AND($M$9=A70,F70-A70&lt;=2,J70="LEGER",OR(C70="F",C70="AF"),K70=""),I70*Parametre!$E$10,IF(AND($M$9-A70=1,F70-A70=2,J70="LEGER",OR(C70="F",C70="AF"),K70=""),I70*Parametre!$F$10,IF(AND($M$9=A70,F70-A70&lt;=2,C70="VD",J70="DAUPHIN",K70="MILT_DAUPH"),I70*Parametre!$E$11,IF(AND($M$9-A70=1,F70-A70=2,C70="VD",J70="DAUPHIN",K70="MILT_DAUPH"),I70*Parametre!$F$11,IF(AND($M$9=A70,F70-A70&lt;=2,C70="VD",J70="LEGER",K70="MILIT_LH"),I70*Parametre!$E$13,"")))))))))))</f>
        <v/>
      </c>
      <c r="AB70" s="34"/>
      <c r="AC70" s="31" t="str">
        <f t="shared" si="34"/>
        <v/>
      </c>
      <c r="AD70" s="32" t="str">
        <f t="shared" si="35"/>
        <v/>
      </c>
      <c r="AE70" s="32" t="str">
        <f>IF(AND($AC$9=A70,F70-A70&lt;=2,C70="VD",J70="DAUPHIN",K70=""),I70*Parametre!$E$7,IF(AND($AC$9-A70=1,F70-A70=2,C70="VD",J70="DAUPHIN",K70=""),I70*Parametre!$F$7,IF(AND($AC$9=A70,F70-A70&lt;=2,J70="DAUPHIN",OR(C70="F",C70="AF"),K70=""),I70*Parametre!$E$8,IF(AND($AC$9-A70=1,F70-A70=2,J70="DAUPHIN",OR(C70="F",C70="AF"),K70=""),I70*Parametre!$F$8,IF(AND($AC$9=A70,F70-A70&lt;=2,C70="VD",J70="LEGER",K70=""),I70*Parametre!$E$9,IF(AND($AC$9-A70=1,F70-A70=2,C70="VD",J70="LEGER",K70=""),I70*Parametre!$F$9,IF(AND($AC$9=A70,F70-A70&lt;=2,J70="LEGER",OR(C70="F",C70="AF"),K70=""),I70*Parametre!$E$10,IF(AND($AC$9-A70=1,F70-A70=2,J70="LEGER",OR(C70="F",C70="AF"),K70=""),I70*Parametre!$F$10,IF(AND($AC$9=A70,F70-A70&lt;=2,C70="VD",J70="DAUPHIN",K70="MILT_DAUPH"),I70*Parametre!$E$11,IF(AND($AC$9-A70=1,F70-A70=2,C70="VD",J70="DAUPHIN",K70="MILT_DAUPH"),I70*Parametre!$F$11,IF(AND($AC$9=A70,F70-A70&lt;=2,C70="VD",J70="LEGER",K70="MILIT_LH"),I70*Parametre!$E$13,"")))))))))))</f>
        <v/>
      </c>
      <c r="AF70" s="34"/>
      <c r="AG70" s="31" t="str">
        <f t="shared" si="36"/>
        <v/>
      </c>
      <c r="AH70" s="32" t="str">
        <f t="shared" si="37"/>
        <v/>
      </c>
      <c r="AI70" s="32" t="str">
        <f>IF(AND($AC$9=A70,F70-A70&lt;=2,C70="VD",J70="DAUPHIN",K70=""),I70*Parametre!$E$7,IF(AND($AC$9-A70=1,F70-A70=2,C70="VD",J70="DAUPHIN",K70=""),I70*Parametre!$F$7,IF(AND($AC$9=A70,F70-A70&lt;=2,J70="DAUPHIN",OR(C70="F",C70="AF"),K70=""),I70*Parametre!$E$8,IF(AND($AC$9-A70=1,F70-A70=2,J70="DAUPHIN",OR(C70="F",C70="AF"),K70=""),I70*Parametre!$F$8,IF(AND($AC$9=A70,F70-A70&lt;=2,C70="VD",J70="LEGER",K70=""),I70*Parametre!$E$9,IF(AND($AC$9-A70=1,F70-A70=2,C70="VD",J70="LEGER",K70=""),I70*Parametre!$F$9,IF(AND($AC$9=A70,F70-A70&lt;=2,J70="LEGER",OR(C70="F",C70="AF"),K70=""),I70*Parametre!$E$10,IF(AND($AC$9-A70=1,F70-A70=2,J70="LEGER",OR(C70="F",C70="AF"),K70=""),I70*Parametre!$F$10,IF(AND($AC$9=A70,F70-A70&lt;=2,C70="VD",J70="DAUPHIN",K70="MILT_DAUPH"),I70*Parametre!$E$11,IF(AND($AC$9-A70=1,F70-A70=2,C70="VD",J70="DAUPHIN",K70="MILT_DAUPH"),I70*Parametre!$F$11,IF(AND($AC$9=A70,F70-A70&lt;=2,C70="VD",J70="LEGER",K70="MILIT_LH"),I70*Parametre!$E$13,"")))))))))))</f>
        <v/>
      </c>
      <c r="AJ70" s="34"/>
      <c r="AK70" s="31" t="str">
        <f t="shared" si="38"/>
        <v/>
      </c>
      <c r="AL70" s="32" t="str">
        <f t="shared" si="39"/>
        <v/>
      </c>
      <c r="AM70" s="32" t="str">
        <f>IF(AND($AC$9=A70,F70-A70&lt;=2,C70="VD",J70="DAUPHIN",K70=""),I70*Parametre!$E$7,IF(AND($AC$9-A70=1,F70-A70=2,C70="VD",J70="DAUPHIN",K70=""),I70*Parametre!$F$7,IF(AND($AC$9=A70,F70-A70&lt;=2,J70="DAUPHIN",OR(C70="F",C70="AF"),K70=""),I70*Parametre!$E$8,IF(AND($AC$9-A70=1,F70-A70=2,J70="DAUPHIN",OR(C70="F",C70="AF"),K70=""),I70*Parametre!$F$8,IF(AND($AC$9=A70,F70-A70&lt;=2,C70="VD",J70="LEGER",K70=""),I70*Parametre!$E$9,IF(AND($AC$9-A70=1,F70-A70=2,C70="VD",J70="LEGER",K70=""),I70*Parametre!$F$9,IF(AND($AC$9=A70,F70-A70&lt;=2,J70="LEGER",OR(C70="F",C70="AF"),K70=""),I70*Parametre!$E$10,IF(AND($AC$9-A70=1,F70-A70=2,J70="LEGER",OR(C70="F",C70="AF"),K70=""),I70*Parametre!$F$10,IF(AND($AC$9=A70,F70-A70&lt;=2,C70="VD",J70="DAUPHIN",K70="MILT_DAUPH"),I70*Parametre!$E$11,IF(AND($AC$9-A70=1,F70-A70=2,C70="VD",J70="DAUPHIN",K70="MILT_DAUPH"),I70*Parametre!$F$11,IF(AND($AC$9=A70,F70-A70&lt;=2,C70="VD",J70="LEGER",K70="MILIT_LH"),I70*Parametre!$E$13,"")))))))))))</f>
        <v/>
      </c>
      <c r="AN70" s="34"/>
      <c r="AO70" s="31" t="str">
        <f t="shared" si="40"/>
        <v/>
      </c>
      <c r="AP70" s="32" t="str">
        <f t="shared" si="41"/>
        <v/>
      </c>
      <c r="AQ70" s="32" t="str">
        <f>IF(AND($AC$9=A70,F70-A70&lt;=2,C70="VD",J70="DAUPHIN",K70=""),I70*Parametre!$E$7,IF(AND($AC$9-A70=1,F70-A70=2,C70="VD",J70="DAUPHIN",K70=""),I70*Parametre!$F$7,IF(AND($AC$9=A70,F70-A70&lt;=2,J70="DAUPHIN",OR(C70="F",C70="AF"),K70=""),I70*Parametre!$E$8,IF(AND($AC$9-A70=1,F70-A70=2,J70="DAUPHIN",OR(C70="F",C70="AF"),K70=""),I70*Parametre!$F$8,IF(AND($AC$9=A70,F70-A70&lt;=2,C70="VD",J70="LEGER",K70=""),I70*Parametre!$E$9,IF(AND($AC$9-A70=1,F70-A70=2,C70="VD",J70="LEGER",K70=""),I70*Parametre!$F$9,IF(AND($AC$9=A70,F70-A70&lt;=2,J70="LEGER",OR(C70="F",C70="AF"),K70=""),I70*Parametre!$E$10,IF(AND($AC$9-A70=1,F70-A70=2,J70="LEGER",OR(C70="F",C70="AF"),K70=""),I70*Parametre!$F$10,IF(AND($AC$9=A70,F70-A70&lt;=2,C70="VD",J70="DAUPHIN",K70="MILT_DAUPH"),I70*Parametre!$E$11,IF(AND($AC$9-A70=1,F70-A70=2,C70="VD",J70="DAUPHIN",K70="MILT_DAUPH"),I70*Parametre!$F$11,IF(AND($AC$9=A70,F70-A70&lt;=2,C70="VD",J70="LEGER",K70="MILIT_LH"),I70*Parametre!$E$13,"")))))))))))</f>
        <v/>
      </c>
      <c r="AR70" s="34"/>
      <c r="AS70" s="31" t="str">
        <f t="shared" si="42"/>
        <v/>
      </c>
      <c r="AT70" s="32" t="str">
        <f t="shared" si="43"/>
        <v/>
      </c>
      <c r="AU70" s="32" t="str">
        <f>IF(AND($AS$9=A70,F70-A70&lt;=2,C70="VD",J70="DAUPHIN",K70=""),I70*Parametre!$E$7,IF(AND($AS$9-A70=1,F70-A70=2,C70="VD",J70="DAUPHIN",K70=""),I70*Parametre!$F$7,IF(AND($AS$9=A70,F70-A70&lt;=2,J70="DAUPHIN",OR(C70="F",C70="AF"),K70=""),I70*Parametre!$E$8,IF(AND($AS$9-A70=1,F70-A70=2,J70="DAUPHIN",OR(C70="F",C70="AF"),K70=""),I70*Parametre!$F$8,IF(AND($AS$9=A70,F70-A70&lt;=2,C70="VD",J70="LEGER",K70=""),I70*Parametre!$E$9,IF(AND($AS$9-A70=1,F70-A70=2,C70="VD",J70="LEGER",K70=""),I70*Parametre!$F$9,IF(AND($AS$9=A70,F70-A70&lt;=2,J70="LEGER",OR(C70="F",C70="AF"),K70=""),I70*Parametre!$E$10,IF(AND($AS$9-A70=1,F70-A70=2,J70="LEGER",OR(C70="F",C70="AF"),K70=""),I70*Parametre!$F$10,IF(AND($AS$9=A70,F70-A70&lt;=2,C70="VD",J70="DAUPHIN",K70="MILT_DAUPH"),I70*Parametre!$E$11,IF(AND($AS$9-A70=1,F70-A70=2,C70="VD",J70="DAUPHIN",K70="MILT_DAUPH"),I70*Parametre!$F$11,IF(AND($AS$9=A70,F70-A70&lt;=2,C70="VD",J70="LEGER",K70="MILIT_LH"),I70*Parametre!$E$13,"")))))))))))</f>
        <v/>
      </c>
      <c r="AV70" s="34"/>
      <c r="AW70" s="31" t="str">
        <f t="shared" si="44"/>
        <v/>
      </c>
      <c r="AX70" s="32" t="str">
        <f t="shared" si="45"/>
        <v/>
      </c>
      <c r="AY70" s="32" t="str">
        <f>IF(AND($AS$9=A70,F70-A70&lt;=2,C70="VD",J70="DAUPHIN",K70=""),I70*Parametre!$E$7,IF(AND($AS$9-A70=1,F70-A70=2,C70="VD",J70="DAUPHIN",K70=""),I70*Parametre!$F$7,IF(AND($AS$9=A70,F70-A70&lt;=2,J70="DAUPHIN",OR(C70="F",C70="AF"),K70=""),I70*Parametre!$E$8,IF(AND($AS$9-A70=1,F70-A70=2,J70="DAUPHIN",OR(C70="F",C70="AF"),K70=""),I70*Parametre!$F$8,IF(AND($AS$9=A70,F70-A70&lt;=2,C70="VD",J70="LEGER",K70=""),I70*Parametre!$E$9,IF(AND($AS$9-A70=1,F70-A70=2,C70="VD",J70="LEGER",K70=""),I70*Parametre!$F$9,IF(AND($AS$9=A70,F70-A70&lt;=2,J70="LEGER",OR(C70="F",C70="AF"),K70=""),I70*Parametre!$E$10,IF(AND($AS$9-A70=1,F70-A70=2,J70="LEGER",OR(C70="F",C70="AF"),K70=""),I70*Parametre!$F$10,IF(AND($AS$9=A70,F70-A70&lt;=2,C70="VD",J70="DAUPHIN",K70="MILT_DAUPH"),I70*Parametre!$E$11,IF(AND($AS$9-A70=1,F70-A70=2,C70="VD",J70="DAUPHIN",K70="MILT_DAUPH"),I70*Parametre!$F$11,IF(AND($AS$9=A70,F70-A70&lt;=2,C70="VD",J70="LEGER",K70="MILIT_LH"),I70*Parametre!$E$13,"")))))))))))</f>
        <v/>
      </c>
      <c r="AZ70" s="34"/>
      <c r="BA70" s="31" t="str">
        <f t="shared" si="46"/>
        <v/>
      </c>
      <c r="BB70" s="32" t="str">
        <f t="shared" si="47"/>
        <v/>
      </c>
      <c r="BC70" s="32" t="str">
        <f>IF(AND($AS$9=A70,F70-A70&lt;=2,C70="VD",J70="DAUPHIN",K70=""),I70*Parametre!$E$7,IF(AND($AS$9-A70=1,F70-A70=2,C70="VD",J70="DAUPHIN",K70=""),I70*Parametre!$F$7,IF(AND($AS$9=A70,F70-A70&lt;=2,J70="DAUPHIN",OR(C70="F",C70="AF"),K70=""),I70*Parametre!$E$8,IF(AND($AS$9-A70=1,F70-A70=2,J70="DAUPHIN",OR(C70="F",C70="AF"),K70=""),I70*Parametre!$F$8,IF(AND($AS$9=A70,F70-A70&lt;=2,C70="VD",J70="LEGER",K70=""),I70*Parametre!$E$9,IF(AND($AS$9-A70=1,F70-A70=2,C70="VD",J70="LEGER",K70=""),I70*Parametre!$F$9,IF(AND($AS$9=A70,F70-A70&lt;=2,J70="LEGER",OR(C70="F",C70="AF"),K70=""),I70*Parametre!$E$10,IF(AND($AS$9-A70=1,F70-A70=2,J70="LEGER",OR(C70="F",C70="AF"),K70=""),I70*Parametre!$F$10,IF(AND($AS$9=A70,F70-A70&lt;=2,C70="VD",J70="DAUPHIN",K70="MILT_DAUPH"),I70*Parametre!$E$11,IF(AND($AS$9-A70=1,F70-A70=2,C70="VD",J70="DAUPHIN",K70="MILT_DAUPH"),I70*Parametre!$F$11,IF(AND($AS$9=A70,F70-A70&lt;=2,C70="VD",J70="LEGER",K70="MILIT_LH"),I70*Parametre!$E$13,"")))))))))))</f>
        <v/>
      </c>
      <c r="BD70" s="34"/>
      <c r="BE70" s="31" t="str">
        <f t="shared" si="48"/>
        <v/>
      </c>
      <c r="BF70" s="32" t="str">
        <f t="shared" si="49"/>
        <v/>
      </c>
      <c r="BG70" s="32" t="str">
        <f>IF(AND($AS$9=A70,F70-A70&lt;=2,C70="VD",J70="DAUPHIN",K70=""),I70*Parametre!$E$7,IF(AND($AS$9-A70=1,F70-A70=2,C70="VD",J70="DAUPHIN",K70=""),I70*Parametre!$F$7,IF(AND($AS$9=A70,F70-A70&lt;=2,J70="DAUPHIN",OR(C70="F",C70="AF"),K70=""),I70*Parametre!$E$8,IF(AND($AS$9-A70=1,F70-A70=2,J70="DAUPHIN",OR(C70="F",C70="AF"),K70=""),I70*Parametre!$F$8,IF(AND($AS$9=A70,F70-A70&lt;=2,C70="VD",J70="LEGER",K70=""),I70*Parametre!$E$9,IF(AND($AS$9-A70=1,F70-A70=2,C70="VD",J70="LEGER",K70=""),I70*Parametre!$F$9,IF(AND($AS$9=A70,F70-A70&lt;=2,J70="LEGER",OR(C70="F",C70="AF"),K70=""),I70*Parametre!$E$10,IF(AND($AS$9-A70=1,F70-A70=2,J70="LEGER",OR(C70="F",C70="AF"),K70=""),I70*Parametre!$F$10,IF(AND($AS$9=A70,F70-A70&lt;=2,C70="VD",J70="DAUPHIN",K70="MILT_DAUPH"),I70*Parametre!$E$11,IF(AND($AS$9-A70=1,F70-A70=2,C70="VD",J70="DAUPHIN",K70="MILT_DAUPH"),I70*Parametre!$F$11,IF(AND($AS$9=A70,F70-A70&lt;=2,C70="VD",J70="LEGER",K70="MILIT_LH"),I70*Parametre!$E$13,"")))))))))))</f>
        <v/>
      </c>
      <c r="BH70" s="34"/>
      <c r="BK70" s="44"/>
      <c r="BL70" s="5"/>
      <c r="BM70" s="11"/>
      <c r="BN70" s="44"/>
      <c r="BO70" s="5"/>
      <c r="BP70" s="11"/>
      <c r="BQ70" s="44"/>
      <c r="BR70" s="5"/>
      <c r="BS70" s="11"/>
    </row>
    <row r="71" spans="1:71" x14ac:dyDescent="0.25">
      <c r="A71" s="5"/>
      <c r="B71" s="5"/>
      <c r="C71" s="5"/>
      <c r="D71" s="5"/>
      <c r="E71" s="54" t="s">
        <v>10</v>
      </c>
      <c r="F71" s="5"/>
      <c r="G71" s="5"/>
      <c r="H71" s="14"/>
      <c r="I71" s="13">
        <f t="shared" si="25"/>
        <v>0</v>
      </c>
      <c r="J71" s="13"/>
      <c r="K71" s="26"/>
      <c r="L71" s="4"/>
      <c r="M71" s="31" t="str">
        <f t="shared" si="26"/>
        <v/>
      </c>
      <c r="N71" s="32" t="str">
        <f t="shared" si="27"/>
        <v/>
      </c>
      <c r="O71" s="32" t="str">
        <f>IF(AND($M$9=A71,F71-A71&lt;=2,C71="VD",J71="DAUPHIN",K71=""),I71*Parametre!$E$7,IF(AND($M$9-A71=1,F71-A71=2,C71="VD",J71="DAUPHIN",K71=""),I71*Parametre!$F$7,IF(AND($M$9=A71,F71-A71&lt;=2,J71="DAUPHIN",OR(C71="F",C71="AF"),K71=""),I71*Parametre!$E$8,IF(AND($M$9-A71=1,F71-A71=2,J71="DAUPHIN",OR(C71="F",C71="AF"),K71=""),I71*Parametre!$F$8,IF(AND($M$9=A71,F71-A71&lt;=2,C71="VD",J71="LEGER",K71=""),I71*Parametre!$E$9,IF(AND($M$9-A71=1,F71-A71=2,C71="VD",J71="LEGER",K71=""),I71*Parametre!$F$9,IF(AND($M$9=A71,F71-A71&lt;=2,J71="LEGER",OR(C71="F",C71="AF"),K71=""),I71*Parametre!$E$10,IF(AND($M$9-A71=1,F71-A71=2,J71="LEGER",OR(C71="F",C71="AF"),K71=""),I71*Parametre!$F$10,IF(AND($M$9=A71,F71-A71&lt;=2,C71="VD",J71="DAUPHIN",K71="MILT_DAUPH"),I71*Parametre!$E$11,IF(AND($M$9-A71=1,F71-A71=2,C71="VD",J71="DAUPHIN",K71="MILT_DAUPH"),I71*Parametre!$F$11,IF(AND($M$9=A71,F71-A71&lt;=2,C71="VD",J71="LEGER",K71="MILIT_LH"),I71*Parametre!$E$13,"")))))))))))</f>
        <v/>
      </c>
      <c r="P71" s="34"/>
      <c r="Q71" s="31" t="str">
        <f t="shared" si="28"/>
        <v/>
      </c>
      <c r="R71" s="32" t="str">
        <f t="shared" si="29"/>
        <v/>
      </c>
      <c r="S71" s="32" t="str">
        <f>IF(AND($M$9=A71,F71-A71&lt;=2,C71="VD",J71="DAUPHIN",K71=""),I71*Parametre!$E$7,IF(AND($M$9-A71=1,F71-A71=2,C71="VD",J71="DAUPHIN",K71=""),I71*Parametre!$F$7,IF(AND($M$9=A71,F71-A71&lt;=2,J71="DAUPHIN",OR(C71="F",C71="AF"),K71=""),I71*Parametre!$E$8,IF(AND($M$9-A71=1,F71-A71=2,J71="DAUPHIN",OR(C71="F",C71="AF"),K71=""),I71*Parametre!$F$8,IF(AND($M$9=A71,F71-A71&lt;=2,C71="VD",J71="LEGER",K71=""),I71*Parametre!$E$9,IF(AND($M$9-A71=1,F71-A71=2,C71="VD",J71="LEGER",K71=""),I71*Parametre!$F$9,IF(AND($M$9=A71,F71-A71&lt;=2,J71="LEGER",OR(C71="F",C71="AF"),K71=""),I71*Parametre!$E$10,IF(AND($M$9-A71=1,F71-A71=2,J71="LEGER",OR(C71="F",C71="AF"),K71=""),I71*Parametre!$F$10,IF(AND($M$9=A71,F71-A71&lt;=2,C71="VD",J71="DAUPHIN",K71="MILT_DAUPH"),I71*Parametre!$E$11,IF(AND($M$9-A71=1,F71-A71=2,C71="VD",J71="DAUPHIN",K71="MILT_DAUPH"),I71*Parametre!$F$11,IF(AND($M$9=A71,F71-A71&lt;=2,C71="VD",J71="LEGER",K71="MILIT_LH"),I71*Parametre!$E$13,"")))))))))))</f>
        <v/>
      </c>
      <c r="T71" s="34"/>
      <c r="U71" s="31" t="str">
        <f t="shared" si="30"/>
        <v/>
      </c>
      <c r="V71" s="32" t="str">
        <f t="shared" si="31"/>
        <v/>
      </c>
      <c r="W71" s="32" t="str">
        <f>IF(AND($M$9=A71,F71-A71&lt;=2,C71="VD",J71="DAUPHIN",K71=""),I71*Parametre!$E$7,IF(AND($M$9-A71=1,F71-A71=2,C71="VD",J71="DAUPHIN",K71=""),I71*Parametre!$F$7,IF(AND($M$9=A71,F71-A71&lt;=2,J71="DAUPHIN",OR(C71="F",C71="AF"),K71=""),I71*Parametre!$E$8,IF(AND($M$9-A71=1,F71-A71=2,J71="DAUPHIN",OR(C71="F",C71="AF"),K71=""),I71*Parametre!$F$8,IF(AND($M$9=A71,F71-A71&lt;=2,C71="VD",J71="LEGER",K71=""),I71*Parametre!$E$9,IF(AND($M$9-A71=1,F71-A71=2,C71="VD",J71="LEGER",K71=""),I71*Parametre!$F$9,IF(AND($M$9=A71,F71-A71&lt;=2,J71="LEGER",OR(C71="F",C71="AF"),K71=""),I71*Parametre!$E$10,IF(AND($M$9-A71=1,F71-A71=2,J71="LEGER",OR(C71="F",C71="AF"),K71=""),I71*Parametre!$F$10,IF(AND($M$9=A71,F71-A71&lt;=2,C71="VD",J71="DAUPHIN",K71="MILT_DAUPH"),I71*Parametre!$E$11,IF(AND($M$9-A71=1,F71-A71=2,C71="VD",J71="DAUPHIN",K71="MILT_DAUPH"),I71*Parametre!$F$11,IF(AND($M$9=A71,F71-A71&lt;=2,C71="VD",J71="LEGER",K71="MILIT_LH"),I71*Parametre!$E$13,"")))))))))))</f>
        <v/>
      </c>
      <c r="X71" s="34"/>
      <c r="Y71" s="31" t="str">
        <f t="shared" si="32"/>
        <v/>
      </c>
      <c r="Z71" s="32" t="str">
        <f t="shared" si="33"/>
        <v/>
      </c>
      <c r="AA71" s="32" t="str">
        <f>IF(AND($M$9=A71,F71-A71&lt;=2,C71="VD",J71="DAUPHIN",K71=""),I71*Parametre!$E$7,IF(AND($M$9-A71=1,F71-A71=2,C71="VD",J71="DAUPHIN",K71=""),I71*Parametre!$F$7,IF(AND($M$9=A71,F71-A71&lt;=2,J71="DAUPHIN",OR(C71="F",C71="AF"),K71=""),I71*Parametre!$E$8,IF(AND($M$9-A71=1,F71-A71=2,J71="DAUPHIN",OR(C71="F",C71="AF"),K71=""),I71*Parametre!$F$8,IF(AND($M$9=A71,F71-A71&lt;=2,C71="VD",J71="LEGER",K71=""),I71*Parametre!$E$9,IF(AND($M$9-A71=1,F71-A71=2,C71="VD",J71="LEGER",K71=""),I71*Parametre!$F$9,IF(AND($M$9=A71,F71-A71&lt;=2,J71="LEGER",OR(C71="F",C71="AF"),K71=""),I71*Parametre!$E$10,IF(AND($M$9-A71=1,F71-A71=2,J71="LEGER",OR(C71="F",C71="AF"),K71=""),I71*Parametre!$F$10,IF(AND($M$9=A71,F71-A71&lt;=2,C71="VD",J71="DAUPHIN",K71="MILT_DAUPH"),I71*Parametre!$E$11,IF(AND($M$9-A71=1,F71-A71=2,C71="VD",J71="DAUPHIN",K71="MILT_DAUPH"),I71*Parametre!$F$11,IF(AND($M$9=A71,F71-A71&lt;=2,C71="VD",J71="LEGER",K71="MILIT_LH"),I71*Parametre!$E$13,"")))))))))))</f>
        <v/>
      </c>
      <c r="AB71" s="34"/>
      <c r="AC71" s="31" t="str">
        <f t="shared" si="34"/>
        <v/>
      </c>
      <c r="AD71" s="32" t="str">
        <f t="shared" si="35"/>
        <v/>
      </c>
      <c r="AE71" s="32" t="str">
        <f>IF(AND($AC$9=A71,F71-A71&lt;=2,C71="VD",J71="DAUPHIN",K71=""),I71*Parametre!$E$7,IF(AND($AC$9-A71=1,F71-A71=2,C71="VD",J71="DAUPHIN",K71=""),I71*Parametre!$F$7,IF(AND($AC$9=A71,F71-A71&lt;=2,J71="DAUPHIN",OR(C71="F",C71="AF"),K71=""),I71*Parametre!$E$8,IF(AND($AC$9-A71=1,F71-A71=2,J71="DAUPHIN",OR(C71="F",C71="AF"),K71=""),I71*Parametre!$F$8,IF(AND($AC$9=A71,F71-A71&lt;=2,C71="VD",J71="LEGER",K71=""),I71*Parametre!$E$9,IF(AND($AC$9-A71=1,F71-A71=2,C71="VD",J71="LEGER",K71=""),I71*Parametre!$F$9,IF(AND($AC$9=A71,F71-A71&lt;=2,J71="LEGER",OR(C71="F",C71="AF"),K71=""),I71*Parametre!$E$10,IF(AND($AC$9-A71=1,F71-A71=2,J71="LEGER",OR(C71="F",C71="AF"),K71=""),I71*Parametre!$F$10,IF(AND($AC$9=A71,F71-A71&lt;=2,C71="VD",J71="DAUPHIN",K71="MILT_DAUPH"),I71*Parametre!$E$11,IF(AND($AC$9-A71=1,F71-A71=2,C71="VD",J71="DAUPHIN",K71="MILT_DAUPH"),I71*Parametre!$F$11,IF(AND($AC$9=A71,F71-A71&lt;=2,C71="VD",J71="LEGER",K71="MILIT_LH"),I71*Parametre!$E$13,"")))))))))))</f>
        <v/>
      </c>
      <c r="AF71" s="34"/>
      <c r="AG71" s="31" t="str">
        <f t="shared" si="36"/>
        <v/>
      </c>
      <c r="AH71" s="32" t="str">
        <f t="shared" si="37"/>
        <v/>
      </c>
      <c r="AI71" s="32" t="str">
        <f>IF(AND($AC$9=A71,F71-A71&lt;=2,C71="VD",J71="DAUPHIN",K71=""),I71*Parametre!$E$7,IF(AND($AC$9-A71=1,F71-A71=2,C71="VD",J71="DAUPHIN",K71=""),I71*Parametre!$F$7,IF(AND($AC$9=A71,F71-A71&lt;=2,J71="DAUPHIN",OR(C71="F",C71="AF"),K71=""),I71*Parametre!$E$8,IF(AND($AC$9-A71=1,F71-A71=2,J71="DAUPHIN",OR(C71="F",C71="AF"),K71=""),I71*Parametre!$F$8,IF(AND($AC$9=A71,F71-A71&lt;=2,C71="VD",J71="LEGER",K71=""),I71*Parametre!$E$9,IF(AND($AC$9-A71=1,F71-A71=2,C71="VD",J71="LEGER",K71=""),I71*Parametre!$F$9,IF(AND($AC$9=A71,F71-A71&lt;=2,J71="LEGER",OR(C71="F",C71="AF"),K71=""),I71*Parametre!$E$10,IF(AND($AC$9-A71=1,F71-A71=2,J71="LEGER",OR(C71="F",C71="AF"),K71=""),I71*Parametre!$F$10,IF(AND($AC$9=A71,F71-A71&lt;=2,C71="VD",J71="DAUPHIN",K71="MILT_DAUPH"),I71*Parametre!$E$11,IF(AND($AC$9-A71=1,F71-A71=2,C71="VD",J71="DAUPHIN",K71="MILT_DAUPH"),I71*Parametre!$F$11,IF(AND($AC$9=A71,F71-A71&lt;=2,C71="VD",J71="LEGER",K71="MILIT_LH"),I71*Parametre!$E$13,"")))))))))))</f>
        <v/>
      </c>
      <c r="AJ71" s="34"/>
      <c r="AK71" s="31" t="str">
        <f t="shared" si="38"/>
        <v/>
      </c>
      <c r="AL71" s="32" t="str">
        <f t="shared" si="39"/>
        <v/>
      </c>
      <c r="AM71" s="32" t="str">
        <f>IF(AND($AC$9=A71,F71-A71&lt;=2,C71="VD",J71="DAUPHIN",K71=""),I71*Parametre!$E$7,IF(AND($AC$9-A71=1,F71-A71=2,C71="VD",J71="DAUPHIN",K71=""),I71*Parametre!$F$7,IF(AND($AC$9=A71,F71-A71&lt;=2,J71="DAUPHIN",OR(C71="F",C71="AF"),K71=""),I71*Parametre!$E$8,IF(AND($AC$9-A71=1,F71-A71=2,J71="DAUPHIN",OR(C71="F",C71="AF"),K71=""),I71*Parametre!$F$8,IF(AND($AC$9=A71,F71-A71&lt;=2,C71="VD",J71="LEGER",K71=""),I71*Parametre!$E$9,IF(AND($AC$9-A71=1,F71-A71=2,C71="VD",J71="LEGER",K71=""),I71*Parametre!$F$9,IF(AND($AC$9=A71,F71-A71&lt;=2,J71="LEGER",OR(C71="F",C71="AF"),K71=""),I71*Parametre!$E$10,IF(AND($AC$9-A71=1,F71-A71=2,J71="LEGER",OR(C71="F",C71="AF"),K71=""),I71*Parametre!$F$10,IF(AND($AC$9=A71,F71-A71&lt;=2,C71="VD",J71="DAUPHIN",K71="MILT_DAUPH"),I71*Parametre!$E$11,IF(AND($AC$9-A71=1,F71-A71=2,C71="VD",J71="DAUPHIN",K71="MILT_DAUPH"),I71*Parametre!$F$11,IF(AND($AC$9=A71,F71-A71&lt;=2,C71="VD",J71="LEGER",K71="MILIT_LH"),I71*Parametre!$E$13,"")))))))))))</f>
        <v/>
      </c>
      <c r="AN71" s="34"/>
      <c r="AO71" s="31" t="str">
        <f t="shared" si="40"/>
        <v/>
      </c>
      <c r="AP71" s="32" t="str">
        <f t="shared" si="41"/>
        <v/>
      </c>
      <c r="AQ71" s="32" t="str">
        <f>IF(AND($AC$9=A71,F71-A71&lt;=2,C71="VD",J71="DAUPHIN",K71=""),I71*Parametre!$E$7,IF(AND($AC$9-A71=1,F71-A71=2,C71="VD",J71="DAUPHIN",K71=""),I71*Parametre!$F$7,IF(AND($AC$9=A71,F71-A71&lt;=2,J71="DAUPHIN",OR(C71="F",C71="AF"),K71=""),I71*Parametre!$E$8,IF(AND($AC$9-A71=1,F71-A71=2,J71="DAUPHIN",OR(C71="F",C71="AF"),K71=""),I71*Parametre!$F$8,IF(AND($AC$9=A71,F71-A71&lt;=2,C71="VD",J71="LEGER",K71=""),I71*Parametre!$E$9,IF(AND($AC$9-A71=1,F71-A71=2,C71="VD",J71="LEGER",K71=""),I71*Parametre!$F$9,IF(AND($AC$9=A71,F71-A71&lt;=2,J71="LEGER",OR(C71="F",C71="AF"),K71=""),I71*Parametre!$E$10,IF(AND($AC$9-A71=1,F71-A71=2,J71="LEGER",OR(C71="F",C71="AF"),K71=""),I71*Parametre!$F$10,IF(AND($AC$9=A71,F71-A71&lt;=2,C71="VD",J71="DAUPHIN",K71="MILT_DAUPH"),I71*Parametre!$E$11,IF(AND($AC$9-A71=1,F71-A71=2,C71="VD",J71="DAUPHIN",K71="MILT_DAUPH"),I71*Parametre!$F$11,IF(AND($AC$9=A71,F71-A71&lt;=2,C71="VD",J71="LEGER",K71="MILIT_LH"),I71*Parametre!$E$13,"")))))))))))</f>
        <v/>
      </c>
      <c r="AR71" s="34"/>
      <c r="AS71" s="31" t="str">
        <f t="shared" si="42"/>
        <v/>
      </c>
      <c r="AT71" s="32" t="str">
        <f t="shared" si="43"/>
        <v/>
      </c>
      <c r="AU71" s="32" t="str">
        <f>IF(AND($AS$9=A71,F71-A71&lt;=2,C71="VD",J71="DAUPHIN",K71=""),I71*Parametre!$E$7,IF(AND($AS$9-A71=1,F71-A71=2,C71="VD",J71="DAUPHIN",K71=""),I71*Parametre!$F$7,IF(AND($AS$9=A71,F71-A71&lt;=2,J71="DAUPHIN",OR(C71="F",C71="AF"),K71=""),I71*Parametre!$E$8,IF(AND($AS$9-A71=1,F71-A71=2,J71="DAUPHIN",OR(C71="F",C71="AF"),K71=""),I71*Parametre!$F$8,IF(AND($AS$9=A71,F71-A71&lt;=2,C71="VD",J71="LEGER",K71=""),I71*Parametre!$E$9,IF(AND($AS$9-A71=1,F71-A71=2,C71="VD",J71="LEGER",K71=""),I71*Parametre!$F$9,IF(AND($AS$9=A71,F71-A71&lt;=2,J71="LEGER",OR(C71="F",C71="AF"),K71=""),I71*Parametre!$E$10,IF(AND($AS$9-A71=1,F71-A71=2,J71="LEGER",OR(C71="F",C71="AF"),K71=""),I71*Parametre!$F$10,IF(AND($AS$9=A71,F71-A71&lt;=2,C71="VD",J71="DAUPHIN",K71="MILT_DAUPH"),I71*Parametre!$E$11,IF(AND($AS$9-A71=1,F71-A71=2,C71="VD",J71="DAUPHIN",K71="MILT_DAUPH"),I71*Parametre!$F$11,IF(AND($AS$9=A71,F71-A71&lt;=2,C71="VD",J71="LEGER",K71="MILIT_LH"),I71*Parametre!$E$13,"")))))))))))</f>
        <v/>
      </c>
      <c r="AV71" s="34"/>
      <c r="AW71" s="31" t="str">
        <f t="shared" si="44"/>
        <v/>
      </c>
      <c r="AX71" s="32" t="str">
        <f t="shared" si="45"/>
        <v/>
      </c>
      <c r="AY71" s="32" t="str">
        <f>IF(AND($AS$9=A71,F71-A71&lt;=2,C71="VD",J71="DAUPHIN",K71=""),I71*Parametre!$E$7,IF(AND($AS$9-A71=1,F71-A71=2,C71="VD",J71="DAUPHIN",K71=""),I71*Parametre!$F$7,IF(AND($AS$9=A71,F71-A71&lt;=2,J71="DAUPHIN",OR(C71="F",C71="AF"),K71=""),I71*Parametre!$E$8,IF(AND($AS$9-A71=1,F71-A71=2,J71="DAUPHIN",OR(C71="F",C71="AF"),K71=""),I71*Parametre!$F$8,IF(AND($AS$9=A71,F71-A71&lt;=2,C71="VD",J71="LEGER",K71=""),I71*Parametre!$E$9,IF(AND($AS$9-A71=1,F71-A71=2,C71="VD",J71="LEGER",K71=""),I71*Parametre!$F$9,IF(AND($AS$9=A71,F71-A71&lt;=2,J71="LEGER",OR(C71="F",C71="AF"),K71=""),I71*Parametre!$E$10,IF(AND($AS$9-A71=1,F71-A71=2,J71="LEGER",OR(C71="F",C71="AF"),K71=""),I71*Parametre!$F$10,IF(AND($AS$9=A71,F71-A71&lt;=2,C71="VD",J71="DAUPHIN",K71="MILT_DAUPH"),I71*Parametre!$E$11,IF(AND($AS$9-A71=1,F71-A71=2,C71="VD",J71="DAUPHIN",K71="MILT_DAUPH"),I71*Parametre!$F$11,IF(AND($AS$9=A71,F71-A71&lt;=2,C71="VD",J71="LEGER",K71="MILIT_LH"),I71*Parametre!$E$13,"")))))))))))</f>
        <v/>
      </c>
      <c r="AZ71" s="34"/>
      <c r="BA71" s="31" t="str">
        <f t="shared" si="46"/>
        <v/>
      </c>
      <c r="BB71" s="32" t="str">
        <f t="shared" si="47"/>
        <v/>
      </c>
      <c r="BC71" s="32" t="str">
        <f>IF(AND($AS$9=A71,F71-A71&lt;=2,C71="VD",J71="DAUPHIN",K71=""),I71*Parametre!$E$7,IF(AND($AS$9-A71=1,F71-A71=2,C71="VD",J71="DAUPHIN",K71=""),I71*Parametre!$F$7,IF(AND($AS$9=A71,F71-A71&lt;=2,J71="DAUPHIN",OR(C71="F",C71="AF"),K71=""),I71*Parametre!$E$8,IF(AND($AS$9-A71=1,F71-A71=2,J71="DAUPHIN",OR(C71="F",C71="AF"),K71=""),I71*Parametre!$F$8,IF(AND($AS$9=A71,F71-A71&lt;=2,C71="VD",J71="LEGER",K71=""),I71*Parametre!$E$9,IF(AND($AS$9-A71=1,F71-A71=2,C71="VD",J71="LEGER",K71=""),I71*Parametre!$F$9,IF(AND($AS$9=A71,F71-A71&lt;=2,J71="LEGER",OR(C71="F",C71="AF"),K71=""),I71*Parametre!$E$10,IF(AND($AS$9-A71=1,F71-A71=2,J71="LEGER",OR(C71="F",C71="AF"),K71=""),I71*Parametre!$F$10,IF(AND($AS$9=A71,F71-A71&lt;=2,C71="VD",J71="DAUPHIN",K71="MILT_DAUPH"),I71*Parametre!$E$11,IF(AND($AS$9-A71=1,F71-A71=2,C71="VD",J71="DAUPHIN",K71="MILT_DAUPH"),I71*Parametre!$F$11,IF(AND($AS$9=A71,F71-A71&lt;=2,C71="VD",J71="LEGER",K71="MILIT_LH"),I71*Parametre!$E$13,"")))))))))))</f>
        <v/>
      </c>
      <c r="BD71" s="34"/>
      <c r="BE71" s="31" t="str">
        <f t="shared" si="48"/>
        <v/>
      </c>
      <c r="BF71" s="32" t="str">
        <f t="shared" si="49"/>
        <v/>
      </c>
      <c r="BG71" s="32" t="str">
        <f>IF(AND($AS$9=A71,F71-A71&lt;=2,C71="VD",J71="DAUPHIN",K71=""),I71*Parametre!$E$7,IF(AND($AS$9-A71=1,F71-A71=2,C71="VD",J71="DAUPHIN",K71=""),I71*Parametre!$F$7,IF(AND($AS$9=A71,F71-A71&lt;=2,J71="DAUPHIN",OR(C71="F",C71="AF"),K71=""),I71*Parametre!$E$8,IF(AND($AS$9-A71=1,F71-A71=2,J71="DAUPHIN",OR(C71="F",C71="AF"),K71=""),I71*Parametre!$F$8,IF(AND($AS$9=A71,F71-A71&lt;=2,C71="VD",J71="LEGER",K71=""),I71*Parametre!$E$9,IF(AND($AS$9-A71=1,F71-A71=2,C71="VD",J71="LEGER",K71=""),I71*Parametre!$F$9,IF(AND($AS$9=A71,F71-A71&lt;=2,J71="LEGER",OR(C71="F",C71="AF"),K71=""),I71*Parametre!$E$10,IF(AND($AS$9-A71=1,F71-A71=2,J71="LEGER",OR(C71="F",C71="AF"),K71=""),I71*Parametre!$F$10,IF(AND($AS$9=A71,F71-A71&lt;=2,C71="VD",J71="DAUPHIN",K71="MILT_DAUPH"),I71*Parametre!$E$11,IF(AND($AS$9-A71=1,F71-A71=2,C71="VD",J71="DAUPHIN",K71="MILT_DAUPH"),I71*Parametre!$F$11,IF(AND($AS$9=A71,F71-A71&lt;=2,C71="VD",J71="LEGER",K71="MILIT_LH"),I71*Parametre!$E$13,"")))))))))))</f>
        <v/>
      </c>
      <c r="BH71" s="34"/>
      <c r="BK71" s="44"/>
      <c r="BL71" s="5"/>
      <c r="BM71" s="11"/>
      <c r="BN71" s="44"/>
      <c r="BO71" s="5"/>
      <c r="BP71" s="11"/>
      <c r="BQ71" s="44"/>
      <c r="BR71" s="5"/>
      <c r="BS71" s="11"/>
    </row>
    <row r="72" spans="1:71" x14ac:dyDescent="0.25">
      <c r="A72" s="5"/>
      <c r="B72" s="5"/>
      <c r="C72" s="5"/>
      <c r="D72" s="5"/>
      <c r="E72" s="54" t="s">
        <v>10</v>
      </c>
      <c r="F72" s="5"/>
      <c r="G72" s="5"/>
      <c r="H72" s="14"/>
      <c r="I72" s="13">
        <f t="shared" si="25"/>
        <v>0</v>
      </c>
      <c r="J72" s="13"/>
      <c r="K72" s="26"/>
      <c r="L72" s="4"/>
      <c r="M72" s="31" t="str">
        <f t="shared" si="26"/>
        <v/>
      </c>
      <c r="N72" s="32" t="str">
        <f t="shared" si="27"/>
        <v/>
      </c>
      <c r="O72" s="32" t="str">
        <f>IF(AND($M$9=A72,F72-A72&lt;=2,C72="VD",J72="DAUPHIN",K72=""),I72*Parametre!$E$7,IF(AND($M$9-A72=1,F72-A72=2,C72="VD",J72="DAUPHIN",K72=""),I72*Parametre!$F$7,IF(AND($M$9=A72,F72-A72&lt;=2,J72="DAUPHIN",OR(C72="F",C72="AF"),K72=""),I72*Parametre!$E$8,IF(AND($M$9-A72=1,F72-A72=2,J72="DAUPHIN",OR(C72="F",C72="AF"),K72=""),I72*Parametre!$F$8,IF(AND($M$9=A72,F72-A72&lt;=2,C72="VD",J72="LEGER",K72=""),I72*Parametre!$E$9,IF(AND($M$9-A72=1,F72-A72=2,C72="VD",J72="LEGER",K72=""),I72*Parametre!$F$9,IF(AND($M$9=A72,F72-A72&lt;=2,J72="LEGER",OR(C72="F",C72="AF"),K72=""),I72*Parametre!$E$10,IF(AND($M$9-A72=1,F72-A72=2,J72="LEGER",OR(C72="F",C72="AF"),K72=""),I72*Parametre!$F$10,IF(AND($M$9=A72,F72-A72&lt;=2,C72="VD",J72="DAUPHIN",K72="MILT_DAUPH"),I72*Parametre!$E$11,IF(AND($M$9-A72=1,F72-A72=2,C72="VD",J72="DAUPHIN",K72="MILT_DAUPH"),I72*Parametre!$F$11,IF(AND($M$9=A72,F72-A72&lt;=2,C72="VD",J72="LEGER",K72="MILIT_LH"),I72*Parametre!$E$13,"")))))))))))</f>
        <v/>
      </c>
      <c r="P72" s="34"/>
      <c r="Q72" s="31" t="str">
        <f t="shared" si="28"/>
        <v/>
      </c>
      <c r="R72" s="32" t="str">
        <f t="shared" si="29"/>
        <v/>
      </c>
      <c r="S72" s="32" t="str">
        <f>IF(AND($M$9=A72,F72-A72&lt;=2,C72="VD",J72="DAUPHIN",K72=""),I72*Parametre!$E$7,IF(AND($M$9-A72=1,F72-A72=2,C72="VD",J72="DAUPHIN",K72=""),I72*Parametre!$F$7,IF(AND($M$9=A72,F72-A72&lt;=2,J72="DAUPHIN",OR(C72="F",C72="AF"),K72=""),I72*Parametre!$E$8,IF(AND($M$9-A72=1,F72-A72=2,J72="DAUPHIN",OR(C72="F",C72="AF"),K72=""),I72*Parametre!$F$8,IF(AND($M$9=A72,F72-A72&lt;=2,C72="VD",J72="LEGER",K72=""),I72*Parametre!$E$9,IF(AND($M$9-A72=1,F72-A72=2,C72="VD",J72="LEGER",K72=""),I72*Parametre!$F$9,IF(AND($M$9=A72,F72-A72&lt;=2,J72="LEGER",OR(C72="F",C72="AF"),K72=""),I72*Parametre!$E$10,IF(AND($M$9-A72=1,F72-A72=2,J72="LEGER",OR(C72="F",C72="AF"),K72=""),I72*Parametre!$F$10,IF(AND($M$9=A72,F72-A72&lt;=2,C72="VD",J72="DAUPHIN",K72="MILT_DAUPH"),I72*Parametre!$E$11,IF(AND($M$9-A72=1,F72-A72=2,C72="VD",J72="DAUPHIN",K72="MILT_DAUPH"),I72*Parametre!$F$11,IF(AND($M$9=A72,F72-A72&lt;=2,C72="VD",J72="LEGER",K72="MILIT_LH"),I72*Parametre!$E$13,"")))))))))))</f>
        <v/>
      </c>
      <c r="T72" s="34"/>
      <c r="U72" s="31" t="str">
        <f t="shared" si="30"/>
        <v/>
      </c>
      <c r="V72" s="32" t="str">
        <f t="shared" si="31"/>
        <v/>
      </c>
      <c r="W72" s="32" t="str">
        <f>IF(AND($M$9=A72,F72-A72&lt;=2,C72="VD",J72="DAUPHIN",K72=""),I72*Parametre!$E$7,IF(AND($M$9-A72=1,F72-A72=2,C72="VD",J72="DAUPHIN",K72=""),I72*Parametre!$F$7,IF(AND($M$9=A72,F72-A72&lt;=2,J72="DAUPHIN",OR(C72="F",C72="AF"),K72=""),I72*Parametre!$E$8,IF(AND($M$9-A72=1,F72-A72=2,J72="DAUPHIN",OR(C72="F",C72="AF"),K72=""),I72*Parametre!$F$8,IF(AND($M$9=A72,F72-A72&lt;=2,C72="VD",J72="LEGER",K72=""),I72*Parametre!$E$9,IF(AND($M$9-A72=1,F72-A72=2,C72="VD",J72="LEGER",K72=""),I72*Parametre!$F$9,IF(AND($M$9=A72,F72-A72&lt;=2,J72="LEGER",OR(C72="F",C72="AF"),K72=""),I72*Parametre!$E$10,IF(AND($M$9-A72=1,F72-A72=2,J72="LEGER",OR(C72="F",C72="AF"),K72=""),I72*Parametre!$F$10,IF(AND($M$9=A72,F72-A72&lt;=2,C72="VD",J72="DAUPHIN",K72="MILT_DAUPH"),I72*Parametre!$E$11,IF(AND($M$9-A72=1,F72-A72=2,C72="VD",J72="DAUPHIN",K72="MILT_DAUPH"),I72*Parametre!$F$11,IF(AND($M$9=A72,F72-A72&lt;=2,C72="VD",J72="LEGER",K72="MILIT_LH"),I72*Parametre!$E$13,"")))))))))))</f>
        <v/>
      </c>
      <c r="X72" s="34"/>
      <c r="Y72" s="31" t="str">
        <f t="shared" si="32"/>
        <v/>
      </c>
      <c r="Z72" s="32" t="str">
        <f t="shared" si="33"/>
        <v/>
      </c>
      <c r="AA72" s="32" t="str">
        <f>IF(AND($M$9=A72,F72-A72&lt;=2,C72="VD",J72="DAUPHIN",K72=""),I72*Parametre!$E$7,IF(AND($M$9-A72=1,F72-A72=2,C72="VD",J72="DAUPHIN",K72=""),I72*Parametre!$F$7,IF(AND($M$9=A72,F72-A72&lt;=2,J72="DAUPHIN",OR(C72="F",C72="AF"),K72=""),I72*Parametre!$E$8,IF(AND($M$9-A72=1,F72-A72=2,J72="DAUPHIN",OR(C72="F",C72="AF"),K72=""),I72*Parametre!$F$8,IF(AND($M$9=A72,F72-A72&lt;=2,C72="VD",J72="LEGER",K72=""),I72*Parametre!$E$9,IF(AND($M$9-A72=1,F72-A72=2,C72="VD",J72="LEGER",K72=""),I72*Parametre!$F$9,IF(AND($M$9=A72,F72-A72&lt;=2,J72="LEGER",OR(C72="F",C72="AF"),K72=""),I72*Parametre!$E$10,IF(AND($M$9-A72=1,F72-A72=2,J72="LEGER",OR(C72="F",C72="AF"),K72=""),I72*Parametre!$F$10,IF(AND($M$9=A72,F72-A72&lt;=2,C72="VD",J72="DAUPHIN",K72="MILT_DAUPH"),I72*Parametre!$E$11,IF(AND($M$9-A72=1,F72-A72=2,C72="VD",J72="DAUPHIN",K72="MILT_DAUPH"),I72*Parametre!$F$11,IF(AND($M$9=A72,F72-A72&lt;=2,C72="VD",J72="LEGER",K72="MILIT_LH"),I72*Parametre!$E$13,"")))))))))))</f>
        <v/>
      </c>
      <c r="AB72" s="34"/>
      <c r="AC72" s="31" t="str">
        <f t="shared" si="34"/>
        <v/>
      </c>
      <c r="AD72" s="32" t="str">
        <f t="shared" si="35"/>
        <v/>
      </c>
      <c r="AE72" s="32" t="str">
        <f>IF(AND($AC$9=A72,F72-A72&lt;=2,C72="VD",J72="DAUPHIN",K72=""),I72*Parametre!$E$7,IF(AND($AC$9-A72=1,F72-A72=2,C72="VD",J72="DAUPHIN",K72=""),I72*Parametre!$F$7,IF(AND($AC$9=A72,F72-A72&lt;=2,J72="DAUPHIN",OR(C72="F",C72="AF"),K72=""),I72*Parametre!$E$8,IF(AND($AC$9-A72=1,F72-A72=2,J72="DAUPHIN",OR(C72="F",C72="AF"),K72=""),I72*Parametre!$F$8,IF(AND($AC$9=A72,F72-A72&lt;=2,C72="VD",J72="LEGER",K72=""),I72*Parametre!$E$9,IF(AND($AC$9-A72=1,F72-A72=2,C72="VD",J72="LEGER",K72=""),I72*Parametre!$F$9,IF(AND($AC$9=A72,F72-A72&lt;=2,J72="LEGER",OR(C72="F",C72="AF"),K72=""),I72*Parametre!$E$10,IF(AND($AC$9-A72=1,F72-A72=2,J72="LEGER",OR(C72="F",C72="AF"),K72=""),I72*Parametre!$F$10,IF(AND($AC$9=A72,F72-A72&lt;=2,C72="VD",J72="DAUPHIN",K72="MILT_DAUPH"),I72*Parametre!$E$11,IF(AND($AC$9-A72=1,F72-A72=2,C72="VD",J72="DAUPHIN",K72="MILT_DAUPH"),I72*Parametre!$F$11,IF(AND($AC$9=A72,F72-A72&lt;=2,C72="VD",J72="LEGER",K72="MILIT_LH"),I72*Parametre!$E$13,"")))))))))))</f>
        <v/>
      </c>
      <c r="AF72" s="34"/>
      <c r="AG72" s="31" t="str">
        <f t="shared" si="36"/>
        <v/>
      </c>
      <c r="AH72" s="32" t="str">
        <f t="shared" si="37"/>
        <v/>
      </c>
      <c r="AI72" s="32" t="str">
        <f>IF(AND($AC$9=A72,F72-A72&lt;=2,C72="VD",J72="DAUPHIN",K72=""),I72*Parametre!$E$7,IF(AND($AC$9-A72=1,F72-A72=2,C72="VD",J72="DAUPHIN",K72=""),I72*Parametre!$F$7,IF(AND($AC$9=A72,F72-A72&lt;=2,J72="DAUPHIN",OR(C72="F",C72="AF"),K72=""),I72*Parametre!$E$8,IF(AND($AC$9-A72=1,F72-A72=2,J72="DAUPHIN",OR(C72="F",C72="AF"),K72=""),I72*Parametre!$F$8,IF(AND($AC$9=A72,F72-A72&lt;=2,C72="VD",J72="LEGER",K72=""),I72*Parametre!$E$9,IF(AND($AC$9-A72=1,F72-A72=2,C72="VD",J72="LEGER",K72=""),I72*Parametre!$F$9,IF(AND($AC$9=A72,F72-A72&lt;=2,J72="LEGER",OR(C72="F",C72="AF"),K72=""),I72*Parametre!$E$10,IF(AND($AC$9-A72=1,F72-A72=2,J72="LEGER",OR(C72="F",C72="AF"),K72=""),I72*Parametre!$F$10,IF(AND($AC$9=A72,F72-A72&lt;=2,C72="VD",J72="DAUPHIN",K72="MILT_DAUPH"),I72*Parametre!$E$11,IF(AND($AC$9-A72=1,F72-A72=2,C72="VD",J72="DAUPHIN",K72="MILT_DAUPH"),I72*Parametre!$F$11,IF(AND($AC$9=A72,F72-A72&lt;=2,C72="VD",J72="LEGER",K72="MILIT_LH"),I72*Parametre!$E$13,"")))))))))))</f>
        <v/>
      </c>
      <c r="AJ72" s="34"/>
      <c r="AK72" s="31" t="str">
        <f t="shared" si="38"/>
        <v/>
      </c>
      <c r="AL72" s="32" t="str">
        <f t="shared" si="39"/>
        <v/>
      </c>
      <c r="AM72" s="32" t="str">
        <f>IF(AND($AC$9=A72,F72-A72&lt;=2,C72="VD",J72="DAUPHIN",K72=""),I72*Parametre!$E$7,IF(AND($AC$9-A72=1,F72-A72=2,C72="VD",J72="DAUPHIN",K72=""),I72*Parametre!$F$7,IF(AND($AC$9=A72,F72-A72&lt;=2,J72="DAUPHIN",OR(C72="F",C72="AF"),K72=""),I72*Parametre!$E$8,IF(AND($AC$9-A72=1,F72-A72=2,J72="DAUPHIN",OR(C72="F",C72="AF"),K72=""),I72*Parametre!$F$8,IF(AND($AC$9=A72,F72-A72&lt;=2,C72="VD",J72="LEGER",K72=""),I72*Parametre!$E$9,IF(AND($AC$9-A72=1,F72-A72=2,C72="VD",J72="LEGER",K72=""),I72*Parametre!$F$9,IF(AND($AC$9=A72,F72-A72&lt;=2,J72="LEGER",OR(C72="F",C72="AF"),K72=""),I72*Parametre!$E$10,IF(AND($AC$9-A72=1,F72-A72=2,J72="LEGER",OR(C72="F",C72="AF"),K72=""),I72*Parametre!$F$10,IF(AND($AC$9=A72,F72-A72&lt;=2,C72="VD",J72="DAUPHIN",K72="MILT_DAUPH"),I72*Parametre!$E$11,IF(AND($AC$9-A72=1,F72-A72=2,C72="VD",J72="DAUPHIN",K72="MILT_DAUPH"),I72*Parametre!$F$11,IF(AND($AC$9=A72,F72-A72&lt;=2,C72="VD",J72="LEGER",K72="MILIT_LH"),I72*Parametre!$E$13,"")))))))))))</f>
        <v/>
      </c>
      <c r="AN72" s="34"/>
      <c r="AO72" s="31" t="str">
        <f t="shared" si="40"/>
        <v/>
      </c>
      <c r="AP72" s="32" t="str">
        <f t="shared" si="41"/>
        <v/>
      </c>
      <c r="AQ72" s="32" t="str">
        <f>IF(AND($AC$9=A72,F72-A72&lt;=2,C72="VD",J72="DAUPHIN",K72=""),I72*Parametre!$E$7,IF(AND($AC$9-A72=1,F72-A72=2,C72="VD",J72="DAUPHIN",K72=""),I72*Parametre!$F$7,IF(AND($AC$9=A72,F72-A72&lt;=2,J72="DAUPHIN",OR(C72="F",C72="AF"),K72=""),I72*Parametre!$E$8,IF(AND($AC$9-A72=1,F72-A72=2,J72="DAUPHIN",OR(C72="F",C72="AF"),K72=""),I72*Parametre!$F$8,IF(AND($AC$9=A72,F72-A72&lt;=2,C72="VD",J72="LEGER",K72=""),I72*Parametre!$E$9,IF(AND($AC$9-A72=1,F72-A72=2,C72="VD",J72="LEGER",K72=""),I72*Parametre!$F$9,IF(AND($AC$9=A72,F72-A72&lt;=2,J72="LEGER",OR(C72="F",C72="AF"),K72=""),I72*Parametre!$E$10,IF(AND($AC$9-A72=1,F72-A72=2,J72="LEGER",OR(C72="F",C72="AF"),K72=""),I72*Parametre!$F$10,IF(AND($AC$9=A72,F72-A72&lt;=2,C72="VD",J72="DAUPHIN",K72="MILT_DAUPH"),I72*Parametre!$E$11,IF(AND($AC$9-A72=1,F72-A72=2,C72="VD",J72="DAUPHIN",K72="MILT_DAUPH"),I72*Parametre!$F$11,IF(AND($AC$9=A72,F72-A72&lt;=2,C72="VD",J72="LEGER",K72="MILIT_LH"),I72*Parametre!$E$13,"")))))))))))</f>
        <v/>
      </c>
      <c r="AR72" s="34"/>
      <c r="AS72" s="31" t="str">
        <f t="shared" si="42"/>
        <v/>
      </c>
      <c r="AT72" s="32" t="str">
        <f t="shared" si="43"/>
        <v/>
      </c>
      <c r="AU72" s="32" t="str">
        <f>IF(AND($AS$9=A72,F72-A72&lt;=2,C72="VD",J72="DAUPHIN",K72=""),I72*Parametre!$E$7,IF(AND($AS$9-A72=1,F72-A72=2,C72="VD",J72="DAUPHIN",K72=""),I72*Parametre!$F$7,IF(AND($AS$9=A72,F72-A72&lt;=2,J72="DAUPHIN",OR(C72="F",C72="AF"),K72=""),I72*Parametre!$E$8,IF(AND($AS$9-A72=1,F72-A72=2,J72="DAUPHIN",OR(C72="F",C72="AF"),K72=""),I72*Parametre!$F$8,IF(AND($AS$9=A72,F72-A72&lt;=2,C72="VD",J72="LEGER",K72=""),I72*Parametre!$E$9,IF(AND($AS$9-A72=1,F72-A72=2,C72="VD",J72="LEGER",K72=""),I72*Parametre!$F$9,IF(AND($AS$9=A72,F72-A72&lt;=2,J72="LEGER",OR(C72="F",C72="AF"),K72=""),I72*Parametre!$E$10,IF(AND($AS$9-A72=1,F72-A72=2,J72="LEGER",OR(C72="F",C72="AF"),K72=""),I72*Parametre!$F$10,IF(AND($AS$9=A72,F72-A72&lt;=2,C72="VD",J72="DAUPHIN",K72="MILT_DAUPH"),I72*Parametre!$E$11,IF(AND($AS$9-A72=1,F72-A72=2,C72="VD",J72="DAUPHIN",K72="MILT_DAUPH"),I72*Parametre!$F$11,IF(AND($AS$9=A72,F72-A72&lt;=2,C72="VD",J72="LEGER",K72="MILIT_LH"),I72*Parametre!$E$13,"")))))))))))</f>
        <v/>
      </c>
      <c r="AV72" s="34"/>
      <c r="AW72" s="31" t="str">
        <f t="shared" si="44"/>
        <v/>
      </c>
      <c r="AX72" s="32" t="str">
        <f t="shared" si="45"/>
        <v/>
      </c>
      <c r="AY72" s="32" t="str">
        <f>IF(AND($AS$9=A72,F72-A72&lt;=2,C72="VD",J72="DAUPHIN",K72=""),I72*Parametre!$E$7,IF(AND($AS$9-A72=1,F72-A72=2,C72="VD",J72="DAUPHIN",K72=""),I72*Parametre!$F$7,IF(AND($AS$9=A72,F72-A72&lt;=2,J72="DAUPHIN",OR(C72="F",C72="AF"),K72=""),I72*Parametre!$E$8,IF(AND($AS$9-A72=1,F72-A72=2,J72="DAUPHIN",OR(C72="F",C72="AF"),K72=""),I72*Parametre!$F$8,IF(AND($AS$9=A72,F72-A72&lt;=2,C72="VD",J72="LEGER",K72=""),I72*Parametre!$E$9,IF(AND($AS$9-A72=1,F72-A72=2,C72="VD",J72="LEGER",K72=""),I72*Parametre!$F$9,IF(AND($AS$9=A72,F72-A72&lt;=2,J72="LEGER",OR(C72="F",C72="AF"),K72=""),I72*Parametre!$E$10,IF(AND($AS$9-A72=1,F72-A72=2,J72="LEGER",OR(C72="F",C72="AF"),K72=""),I72*Parametre!$F$10,IF(AND($AS$9=A72,F72-A72&lt;=2,C72="VD",J72="DAUPHIN",K72="MILT_DAUPH"),I72*Parametre!$E$11,IF(AND($AS$9-A72=1,F72-A72=2,C72="VD",J72="DAUPHIN",K72="MILT_DAUPH"),I72*Parametre!$F$11,IF(AND($AS$9=A72,F72-A72&lt;=2,C72="VD",J72="LEGER",K72="MILIT_LH"),I72*Parametre!$E$13,"")))))))))))</f>
        <v/>
      </c>
      <c r="AZ72" s="34"/>
      <c r="BA72" s="31" t="str">
        <f t="shared" si="46"/>
        <v/>
      </c>
      <c r="BB72" s="32" t="str">
        <f t="shared" si="47"/>
        <v/>
      </c>
      <c r="BC72" s="32" t="str">
        <f>IF(AND($AS$9=A72,F72-A72&lt;=2,C72="VD",J72="DAUPHIN",K72=""),I72*Parametre!$E$7,IF(AND($AS$9-A72=1,F72-A72=2,C72="VD",J72="DAUPHIN",K72=""),I72*Parametre!$F$7,IF(AND($AS$9=A72,F72-A72&lt;=2,J72="DAUPHIN",OR(C72="F",C72="AF"),K72=""),I72*Parametre!$E$8,IF(AND($AS$9-A72=1,F72-A72=2,J72="DAUPHIN",OR(C72="F",C72="AF"),K72=""),I72*Parametre!$F$8,IF(AND($AS$9=A72,F72-A72&lt;=2,C72="VD",J72="LEGER",K72=""),I72*Parametre!$E$9,IF(AND($AS$9-A72=1,F72-A72=2,C72="VD",J72="LEGER",K72=""),I72*Parametre!$F$9,IF(AND($AS$9=A72,F72-A72&lt;=2,J72="LEGER",OR(C72="F",C72="AF"),K72=""),I72*Parametre!$E$10,IF(AND($AS$9-A72=1,F72-A72=2,J72="LEGER",OR(C72="F",C72="AF"),K72=""),I72*Parametre!$F$10,IF(AND($AS$9=A72,F72-A72&lt;=2,C72="VD",J72="DAUPHIN",K72="MILT_DAUPH"),I72*Parametre!$E$11,IF(AND($AS$9-A72=1,F72-A72=2,C72="VD",J72="DAUPHIN",K72="MILT_DAUPH"),I72*Parametre!$F$11,IF(AND($AS$9=A72,F72-A72&lt;=2,C72="VD",J72="LEGER",K72="MILIT_LH"),I72*Parametre!$E$13,"")))))))))))</f>
        <v/>
      </c>
      <c r="BD72" s="34"/>
      <c r="BE72" s="31" t="str">
        <f t="shared" si="48"/>
        <v/>
      </c>
      <c r="BF72" s="32" t="str">
        <f t="shared" si="49"/>
        <v/>
      </c>
      <c r="BG72" s="32" t="str">
        <f>IF(AND($AS$9=A72,F72-A72&lt;=2,C72="VD",J72="DAUPHIN",K72=""),I72*Parametre!$E$7,IF(AND($AS$9-A72=1,F72-A72=2,C72="VD",J72="DAUPHIN",K72=""),I72*Parametre!$F$7,IF(AND($AS$9=A72,F72-A72&lt;=2,J72="DAUPHIN",OR(C72="F",C72="AF"),K72=""),I72*Parametre!$E$8,IF(AND($AS$9-A72=1,F72-A72=2,J72="DAUPHIN",OR(C72="F",C72="AF"),K72=""),I72*Parametre!$F$8,IF(AND($AS$9=A72,F72-A72&lt;=2,C72="VD",J72="LEGER",K72=""),I72*Parametre!$E$9,IF(AND($AS$9-A72=1,F72-A72=2,C72="VD",J72="LEGER",K72=""),I72*Parametre!$F$9,IF(AND($AS$9=A72,F72-A72&lt;=2,J72="LEGER",OR(C72="F",C72="AF"),K72=""),I72*Parametre!$E$10,IF(AND($AS$9-A72=1,F72-A72=2,J72="LEGER",OR(C72="F",C72="AF"),K72=""),I72*Parametre!$F$10,IF(AND($AS$9=A72,F72-A72&lt;=2,C72="VD",J72="DAUPHIN",K72="MILT_DAUPH"),I72*Parametre!$E$11,IF(AND($AS$9-A72=1,F72-A72=2,C72="VD",J72="DAUPHIN",K72="MILT_DAUPH"),I72*Parametre!$F$11,IF(AND($AS$9=A72,F72-A72&lt;=2,C72="VD",J72="LEGER",K72="MILIT_LH"),I72*Parametre!$E$13,"")))))))))))</f>
        <v/>
      </c>
      <c r="BH72" s="34"/>
      <c r="BK72" s="44"/>
      <c r="BL72" s="5"/>
      <c r="BM72" s="11"/>
      <c r="BN72" s="44"/>
      <c r="BO72" s="5"/>
      <c r="BP72" s="11"/>
      <c r="BQ72" s="44"/>
      <c r="BR72" s="5"/>
      <c r="BS72" s="11"/>
    </row>
    <row r="73" spans="1:71" s="4" customFormat="1" x14ac:dyDescent="0.25">
      <c r="A73" s="7"/>
      <c r="B73" s="7"/>
      <c r="C73" s="7"/>
      <c r="D73" s="7"/>
      <c r="E73" s="54" t="s">
        <v>10</v>
      </c>
      <c r="F73" s="7"/>
      <c r="G73" s="7"/>
      <c r="H73" s="40"/>
      <c r="I73" s="41">
        <f t="shared" si="25"/>
        <v>0</v>
      </c>
      <c r="J73" s="13"/>
      <c r="K73" s="26"/>
      <c r="M73" s="42" t="str">
        <f t="shared" si="26"/>
        <v/>
      </c>
      <c r="N73" s="9" t="str">
        <f t="shared" si="27"/>
        <v/>
      </c>
      <c r="O73" s="32" t="str">
        <f>IF(AND($M$9=A73,F73-A73&lt;=2,C73="VD",J73="DAUPHIN",K73=""),I73*Parametre!$E$7,IF(AND($M$9-A73=1,F73-A73=2,C73="VD",J73="DAUPHIN",K73=""),I73*Parametre!$F$7,IF(AND($M$9=A73,F73-A73&lt;=2,J73="DAUPHIN",OR(C73="F",C73="AF"),K73=""),I73*Parametre!$E$8,IF(AND($M$9-A73=1,F73-A73=2,J73="DAUPHIN",OR(C73="F",C73="AF"),K73=""),I73*Parametre!$F$8,IF(AND($M$9=A73,F73-A73&lt;=2,C73="VD",J73="LEGER",K73=""),I73*Parametre!$E$9,IF(AND($M$9-A73=1,F73-A73=2,C73="VD",J73="LEGER",K73=""),I73*Parametre!$F$9,IF(AND($M$9=A73,F73-A73&lt;=2,J73="LEGER",OR(C73="F",C73="AF"),K73=""),I73*Parametre!$E$10,IF(AND($M$9-A73=1,F73-A73=2,J73="LEGER",OR(C73="F",C73="AF"),K73=""),I73*Parametre!$F$10,IF(AND($M$9=A73,F73-A73&lt;=2,C73="VD",J73="DAUPHIN",K73="MILT_DAUPH"),I73*Parametre!$E$11,IF(AND($M$9-A73=1,F73-A73=2,C73="VD",J73="DAUPHIN",K73="MILT_DAUPH"),I73*Parametre!$F$11,IF(AND($M$9=A73,F73-A73&lt;=2,C73="VD",J73="LEGER",K73="MILIT_LH"),I73*Parametre!$E$13,"")))))))))))</f>
        <v/>
      </c>
      <c r="P73" s="34"/>
      <c r="Q73" s="42" t="str">
        <f t="shared" si="28"/>
        <v/>
      </c>
      <c r="R73" s="9" t="str">
        <f t="shared" si="29"/>
        <v/>
      </c>
      <c r="S73" s="32" t="str">
        <f>IF(AND($M$9=A73,F73-A73&lt;=2,C73="VD",J73="DAUPHIN",K73=""),I73*Parametre!$E$7,IF(AND($M$9-A73=1,F73-A73=2,C73="VD",J73="DAUPHIN",K73=""),I73*Parametre!$F$7,IF(AND($M$9=A73,F73-A73&lt;=2,J73="DAUPHIN",OR(C73="F",C73="AF"),K73=""),I73*Parametre!$E$8,IF(AND($M$9-A73=1,F73-A73=2,J73="DAUPHIN",OR(C73="F",C73="AF"),K73=""),I73*Parametre!$F$8,IF(AND($M$9=A73,F73-A73&lt;=2,C73="VD",J73="LEGER",K73=""),I73*Parametre!$E$9,IF(AND($M$9-A73=1,F73-A73=2,C73="VD",J73="LEGER",K73=""),I73*Parametre!$F$9,IF(AND($M$9=A73,F73-A73&lt;=2,J73="LEGER",OR(C73="F",C73="AF"),K73=""),I73*Parametre!$E$10,IF(AND($M$9-A73=1,F73-A73=2,J73="LEGER",OR(C73="F",C73="AF"),K73=""),I73*Parametre!$F$10,IF(AND($M$9=A73,F73-A73&lt;=2,C73="VD",J73="DAUPHIN",K73="MILT_DAUPH"),I73*Parametre!$E$11,IF(AND($M$9-A73=1,F73-A73=2,C73="VD",J73="DAUPHIN",K73="MILT_DAUPH"),I73*Parametre!$F$11,IF(AND($M$9=A73,F73-A73&lt;=2,C73="VD",J73="LEGER",K73="MILIT_LH"),I73*Parametre!$E$13,"")))))))))))</f>
        <v/>
      </c>
      <c r="T73" s="34"/>
      <c r="U73" s="42" t="str">
        <f t="shared" si="30"/>
        <v/>
      </c>
      <c r="V73" s="9" t="str">
        <f t="shared" si="31"/>
        <v/>
      </c>
      <c r="W73" s="32" t="str">
        <f>IF(AND($M$9=A73,F73-A73&lt;=2,C73="VD",J73="DAUPHIN",K73=""),I73*Parametre!$E$7,IF(AND($M$9-A73=1,F73-A73=2,C73="VD",J73="DAUPHIN",K73=""),I73*Parametre!$F$7,IF(AND($M$9=A73,F73-A73&lt;=2,J73="DAUPHIN",OR(C73="F",C73="AF"),K73=""),I73*Parametre!$E$8,IF(AND($M$9-A73=1,F73-A73=2,J73="DAUPHIN",OR(C73="F",C73="AF"),K73=""),I73*Parametre!$F$8,IF(AND($M$9=A73,F73-A73&lt;=2,C73="VD",J73="LEGER",K73=""),I73*Parametre!$E$9,IF(AND($M$9-A73=1,F73-A73=2,C73="VD",J73="LEGER",K73=""),I73*Parametre!$F$9,IF(AND($M$9=A73,F73-A73&lt;=2,J73="LEGER",OR(C73="F",C73="AF"),K73=""),I73*Parametre!$E$10,IF(AND($M$9-A73=1,F73-A73=2,J73="LEGER",OR(C73="F",C73="AF"),K73=""),I73*Parametre!$F$10,IF(AND($M$9=A73,F73-A73&lt;=2,C73="VD",J73="DAUPHIN",K73="MILT_DAUPH"),I73*Parametre!$E$11,IF(AND($M$9-A73=1,F73-A73=2,C73="VD",J73="DAUPHIN",K73="MILT_DAUPH"),I73*Parametre!$F$11,IF(AND($M$9=A73,F73-A73&lt;=2,C73="VD",J73="LEGER",K73="MILIT_LH"),I73*Parametre!$E$13,"")))))))))))</f>
        <v/>
      </c>
      <c r="X73" s="34"/>
      <c r="Y73" s="42" t="str">
        <f t="shared" si="32"/>
        <v/>
      </c>
      <c r="Z73" s="9" t="str">
        <f t="shared" si="33"/>
        <v/>
      </c>
      <c r="AA73" s="32" t="str">
        <f>IF(AND($M$9=A73,F73-A73&lt;=2,C73="VD",J73="DAUPHIN",K73=""),I73*Parametre!$E$7,IF(AND($M$9-A73=1,F73-A73=2,C73="VD",J73="DAUPHIN",K73=""),I73*Parametre!$F$7,IF(AND($M$9=A73,F73-A73&lt;=2,J73="DAUPHIN",OR(C73="F",C73="AF"),K73=""),I73*Parametre!$E$8,IF(AND($M$9-A73=1,F73-A73=2,J73="DAUPHIN",OR(C73="F",C73="AF"),K73=""),I73*Parametre!$F$8,IF(AND($M$9=A73,F73-A73&lt;=2,C73="VD",J73="LEGER",K73=""),I73*Parametre!$E$9,IF(AND($M$9-A73=1,F73-A73=2,C73="VD",J73="LEGER",K73=""),I73*Parametre!$F$9,IF(AND($M$9=A73,F73-A73&lt;=2,J73="LEGER",OR(C73="F",C73="AF"),K73=""),I73*Parametre!$E$10,IF(AND($M$9-A73=1,F73-A73=2,J73="LEGER",OR(C73="F",C73="AF"),K73=""),I73*Parametre!$F$10,IF(AND($M$9=A73,F73-A73&lt;=2,C73="VD",J73="DAUPHIN",K73="MILT_DAUPH"),I73*Parametre!$E$11,IF(AND($M$9-A73=1,F73-A73=2,C73="VD",J73="DAUPHIN",K73="MILT_DAUPH"),I73*Parametre!$F$11,IF(AND($M$9=A73,F73-A73&lt;=2,C73="VD",J73="LEGER",K73="MILIT_LH"),I73*Parametre!$E$13,"")))))))))))</f>
        <v/>
      </c>
      <c r="AB73" s="34"/>
      <c r="AC73" s="42" t="str">
        <f t="shared" si="34"/>
        <v/>
      </c>
      <c r="AD73" s="9" t="str">
        <f t="shared" si="35"/>
        <v/>
      </c>
      <c r="AE73" s="32" t="str">
        <f>IF(AND($AC$9=A73,F73-A73&lt;=2,C73="VD",J73="DAUPHIN",K73=""),I73*Parametre!$E$7,IF(AND($AC$9-A73=1,F73-A73=2,C73="VD",J73="DAUPHIN",K73=""),I73*Parametre!$F$7,IF(AND($AC$9=A73,F73-A73&lt;=2,J73="DAUPHIN",OR(C73="F",C73="AF"),K73=""),I73*Parametre!$E$8,IF(AND($AC$9-A73=1,F73-A73=2,J73="DAUPHIN",OR(C73="F",C73="AF"),K73=""),I73*Parametre!$F$8,IF(AND($AC$9=A73,F73-A73&lt;=2,C73="VD",J73="LEGER",K73=""),I73*Parametre!$E$9,IF(AND($AC$9-A73=1,F73-A73=2,C73="VD",J73="LEGER",K73=""),I73*Parametre!$F$9,IF(AND($AC$9=A73,F73-A73&lt;=2,J73="LEGER",OR(C73="F",C73="AF"),K73=""),I73*Parametre!$E$10,IF(AND($AC$9-A73=1,F73-A73=2,J73="LEGER",OR(C73="F",C73="AF"),K73=""),I73*Parametre!$F$10,IF(AND($AC$9=A73,F73-A73&lt;=2,C73="VD",J73="DAUPHIN",K73="MILT_DAUPH"),I73*Parametre!$E$11,IF(AND($AC$9-A73=1,F73-A73=2,C73="VD",J73="DAUPHIN",K73="MILT_DAUPH"),I73*Parametre!$F$11,IF(AND($AC$9=A73,F73-A73&lt;=2,C73="VD",J73="LEGER",K73="MILIT_LH"),I73*Parametre!$E$13,"")))))))))))</f>
        <v/>
      </c>
      <c r="AF73" s="34"/>
      <c r="AG73" s="42" t="str">
        <f t="shared" si="36"/>
        <v/>
      </c>
      <c r="AH73" s="9" t="str">
        <f t="shared" si="37"/>
        <v/>
      </c>
      <c r="AI73" s="32" t="str">
        <f>IF(AND($AC$9=A73,F73-A73&lt;=2,C73="VD",J73="DAUPHIN",K73=""),I73*Parametre!$E$7,IF(AND($AC$9-A73=1,F73-A73=2,C73="VD",J73="DAUPHIN",K73=""),I73*Parametre!$F$7,IF(AND($AC$9=A73,F73-A73&lt;=2,J73="DAUPHIN",OR(C73="F",C73="AF"),K73=""),I73*Parametre!$E$8,IF(AND($AC$9-A73=1,F73-A73=2,J73="DAUPHIN",OR(C73="F",C73="AF"),K73=""),I73*Parametre!$F$8,IF(AND($AC$9=A73,F73-A73&lt;=2,C73="VD",J73="LEGER",K73=""),I73*Parametre!$E$9,IF(AND($AC$9-A73=1,F73-A73=2,C73="VD",J73="LEGER",K73=""),I73*Parametre!$F$9,IF(AND($AC$9=A73,F73-A73&lt;=2,J73="LEGER",OR(C73="F",C73="AF"),K73=""),I73*Parametre!$E$10,IF(AND($AC$9-A73=1,F73-A73=2,J73="LEGER",OR(C73="F",C73="AF"),K73=""),I73*Parametre!$F$10,IF(AND($AC$9=A73,F73-A73&lt;=2,C73="VD",J73="DAUPHIN",K73="MILT_DAUPH"),I73*Parametre!$E$11,IF(AND($AC$9-A73=1,F73-A73=2,C73="VD",J73="DAUPHIN",K73="MILT_DAUPH"),I73*Parametre!$F$11,IF(AND($AC$9=A73,F73-A73&lt;=2,C73="VD",J73="LEGER",K73="MILIT_LH"),I73*Parametre!$E$13,"")))))))))))</f>
        <v/>
      </c>
      <c r="AJ73" s="34"/>
      <c r="AK73" s="42" t="str">
        <f t="shared" si="38"/>
        <v/>
      </c>
      <c r="AL73" s="9" t="str">
        <f t="shared" si="39"/>
        <v/>
      </c>
      <c r="AM73" s="32" t="str">
        <f>IF(AND($AC$9=A73,F73-A73&lt;=2,C73="VD",J73="DAUPHIN",K73=""),I73*Parametre!$E$7,IF(AND($AC$9-A73=1,F73-A73=2,C73="VD",J73="DAUPHIN",K73=""),I73*Parametre!$F$7,IF(AND($AC$9=A73,F73-A73&lt;=2,J73="DAUPHIN",OR(C73="F",C73="AF"),K73=""),I73*Parametre!$E$8,IF(AND($AC$9-A73=1,F73-A73=2,J73="DAUPHIN",OR(C73="F",C73="AF"),K73=""),I73*Parametre!$F$8,IF(AND($AC$9=A73,F73-A73&lt;=2,C73="VD",J73="LEGER",K73=""),I73*Parametre!$E$9,IF(AND($AC$9-A73=1,F73-A73=2,C73="VD",J73="LEGER",K73=""),I73*Parametre!$F$9,IF(AND($AC$9=A73,F73-A73&lt;=2,J73="LEGER",OR(C73="F",C73="AF"),K73=""),I73*Parametre!$E$10,IF(AND($AC$9-A73=1,F73-A73=2,J73="LEGER",OR(C73="F",C73="AF"),K73=""),I73*Parametre!$F$10,IF(AND($AC$9=A73,F73-A73&lt;=2,C73="VD",J73="DAUPHIN",K73="MILT_DAUPH"),I73*Parametre!$E$11,IF(AND($AC$9-A73=1,F73-A73=2,C73="VD",J73="DAUPHIN",K73="MILT_DAUPH"),I73*Parametre!$F$11,IF(AND($AC$9=A73,F73-A73&lt;=2,C73="VD",J73="LEGER",K73="MILIT_LH"),I73*Parametre!$E$13,"")))))))))))</f>
        <v/>
      </c>
      <c r="AN73" s="34"/>
      <c r="AO73" s="42" t="str">
        <f t="shared" si="40"/>
        <v/>
      </c>
      <c r="AP73" s="9" t="str">
        <f t="shared" si="41"/>
        <v/>
      </c>
      <c r="AQ73" s="32" t="str">
        <f>IF(AND($AC$9=A73,F73-A73&lt;=2,C73="VD",J73="DAUPHIN",K73=""),I73*Parametre!$E$7,IF(AND($AC$9-A73=1,F73-A73=2,C73="VD",J73="DAUPHIN",K73=""),I73*Parametre!$F$7,IF(AND($AC$9=A73,F73-A73&lt;=2,J73="DAUPHIN",OR(C73="F",C73="AF"),K73=""),I73*Parametre!$E$8,IF(AND($AC$9-A73=1,F73-A73=2,J73="DAUPHIN",OR(C73="F",C73="AF"),K73=""),I73*Parametre!$F$8,IF(AND($AC$9=A73,F73-A73&lt;=2,C73="VD",J73="LEGER",K73=""),I73*Parametre!$E$9,IF(AND($AC$9-A73=1,F73-A73=2,C73="VD",J73="LEGER",K73=""),I73*Parametre!$F$9,IF(AND($AC$9=A73,F73-A73&lt;=2,J73="LEGER",OR(C73="F",C73="AF"),K73=""),I73*Parametre!$E$10,IF(AND($AC$9-A73=1,F73-A73=2,J73="LEGER",OR(C73="F",C73="AF"),K73=""),I73*Parametre!$F$10,IF(AND($AC$9=A73,F73-A73&lt;=2,C73="VD",J73="DAUPHIN",K73="MILT_DAUPH"),I73*Parametre!$E$11,IF(AND($AC$9-A73=1,F73-A73=2,C73="VD",J73="DAUPHIN",K73="MILT_DAUPH"),I73*Parametre!$F$11,IF(AND($AC$9=A73,F73-A73&lt;=2,C73="VD",J73="LEGER",K73="MILIT_LH"),I73*Parametre!$E$13,"")))))))))))</f>
        <v/>
      </c>
      <c r="AR73" s="34"/>
      <c r="AS73" s="42" t="str">
        <f t="shared" si="42"/>
        <v/>
      </c>
      <c r="AT73" s="9" t="str">
        <f t="shared" si="43"/>
        <v/>
      </c>
      <c r="AU73" s="32" t="str">
        <f>IF(AND($AS$9=A73,F73-A73&lt;=2,C73="VD",J73="DAUPHIN",K73=""),I73*Parametre!$E$7,IF(AND($AS$9-A73=1,F73-A73=2,C73="VD",J73="DAUPHIN",K73=""),I73*Parametre!$F$7,IF(AND($AS$9=A73,F73-A73&lt;=2,J73="DAUPHIN",OR(C73="F",C73="AF"),K73=""),I73*Parametre!$E$8,IF(AND($AS$9-A73=1,F73-A73=2,J73="DAUPHIN",OR(C73="F",C73="AF"),K73=""),I73*Parametre!$F$8,IF(AND($AS$9=A73,F73-A73&lt;=2,C73="VD",J73="LEGER",K73=""),I73*Parametre!$E$9,IF(AND($AS$9-A73=1,F73-A73=2,C73="VD",J73="LEGER",K73=""),I73*Parametre!$F$9,IF(AND($AS$9=A73,F73-A73&lt;=2,J73="LEGER",OR(C73="F",C73="AF"),K73=""),I73*Parametre!$E$10,IF(AND($AS$9-A73=1,F73-A73=2,J73="LEGER",OR(C73="F",C73="AF"),K73=""),I73*Parametre!$F$10,IF(AND($AS$9=A73,F73-A73&lt;=2,C73="VD",J73="DAUPHIN",K73="MILT_DAUPH"),I73*Parametre!$E$11,IF(AND($AS$9-A73=1,F73-A73=2,C73="VD",J73="DAUPHIN",K73="MILT_DAUPH"),I73*Parametre!$F$11,IF(AND($AS$9=A73,F73-A73&lt;=2,C73="VD",J73="LEGER",K73="MILIT_LH"),I73*Parametre!$E$13,"")))))))))))</f>
        <v/>
      </c>
      <c r="AV73" s="34"/>
      <c r="AW73" s="42" t="str">
        <f t="shared" si="44"/>
        <v/>
      </c>
      <c r="AX73" s="9" t="str">
        <f t="shared" si="45"/>
        <v/>
      </c>
      <c r="AY73" s="32" t="str">
        <f>IF(AND($AS$9=A73,F73-A73&lt;=2,C73="VD",J73="DAUPHIN",K73=""),I73*Parametre!$E$7,IF(AND($AS$9-A73=1,F73-A73=2,C73="VD",J73="DAUPHIN",K73=""),I73*Parametre!$F$7,IF(AND($AS$9=A73,F73-A73&lt;=2,J73="DAUPHIN",OR(C73="F",C73="AF"),K73=""),I73*Parametre!$E$8,IF(AND($AS$9-A73=1,F73-A73=2,J73="DAUPHIN",OR(C73="F",C73="AF"),K73=""),I73*Parametre!$F$8,IF(AND($AS$9=A73,F73-A73&lt;=2,C73="VD",J73="LEGER",K73=""),I73*Parametre!$E$9,IF(AND($AS$9-A73=1,F73-A73=2,C73="VD",J73="LEGER",K73=""),I73*Parametre!$F$9,IF(AND($AS$9=A73,F73-A73&lt;=2,J73="LEGER",OR(C73="F",C73="AF"),K73=""),I73*Parametre!$E$10,IF(AND($AS$9-A73=1,F73-A73=2,J73="LEGER",OR(C73="F",C73="AF"),K73=""),I73*Parametre!$F$10,IF(AND($AS$9=A73,F73-A73&lt;=2,C73="VD",J73="DAUPHIN",K73="MILT_DAUPH"),I73*Parametre!$E$11,IF(AND($AS$9-A73=1,F73-A73=2,C73="VD",J73="DAUPHIN",K73="MILT_DAUPH"),I73*Parametre!$F$11,IF(AND($AS$9=A73,F73-A73&lt;=2,C73="VD",J73="LEGER",K73="MILIT_LH"),I73*Parametre!$E$13,"")))))))))))</f>
        <v/>
      </c>
      <c r="AZ73" s="34"/>
      <c r="BA73" s="42" t="str">
        <f t="shared" si="46"/>
        <v/>
      </c>
      <c r="BB73" s="9" t="str">
        <f t="shared" si="47"/>
        <v/>
      </c>
      <c r="BC73" s="32" t="str">
        <f>IF(AND($AS$9=A73,F73-A73&lt;=2,C73="VD",J73="DAUPHIN",K73=""),I73*Parametre!$E$7,IF(AND($AS$9-A73=1,F73-A73=2,C73="VD",J73="DAUPHIN",K73=""),I73*Parametre!$F$7,IF(AND($AS$9=A73,F73-A73&lt;=2,J73="DAUPHIN",OR(C73="F",C73="AF"),K73=""),I73*Parametre!$E$8,IF(AND($AS$9-A73=1,F73-A73=2,J73="DAUPHIN",OR(C73="F",C73="AF"),K73=""),I73*Parametre!$F$8,IF(AND($AS$9=A73,F73-A73&lt;=2,C73="VD",J73="LEGER",K73=""),I73*Parametre!$E$9,IF(AND($AS$9-A73=1,F73-A73=2,C73="VD",J73="LEGER",K73=""),I73*Parametre!$F$9,IF(AND($AS$9=A73,F73-A73&lt;=2,J73="LEGER",OR(C73="F",C73="AF"),K73=""),I73*Parametre!$E$10,IF(AND($AS$9-A73=1,F73-A73=2,J73="LEGER",OR(C73="F",C73="AF"),K73=""),I73*Parametre!$F$10,IF(AND($AS$9=A73,F73-A73&lt;=2,C73="VD",J73="DAUPHIN",K73="MILT_DAUPH"),I73*Parametre!$E$11,IF(AND($AS$9-A73=1,F73-A73=2,C73="VD",J73="DAUPHIN",K73="MILT_DAUPH"),I73*Parametre!$F$11,IF(AND($AS$9=A73,F73-A73&lt;=2,C73="VD",J73="LEGER",K73="MILIT_LH"),I73*Parametre!$E$13,"")))))))))))</f>
        <v/>
      </c>
      <c r="BD73" s="34"/>
      <c r="BE73" s="42" t="str">
        <f t="shared" si="48"/>
        <v/>
      </c>
      <c r="BF73" s="9" t="str">
        <f t="shared" si="49"/>
        <v/>
      </c>
      <c r="BG73" s="32" t="str">
        <f>IF(AND($AS$9=A73,F73-A73&lt;=2,C73="VD",J73="DAUPHIN",K73=""),I73*Parametre!$E$7,IF(AND($AS$9-A73=1,F73-A73=2,C73="VD",J73="DAUPHIN",K73=""),I73*Parametre!$F$7,IF(AND($AS$9=A73,F73-A73&lt;=2,J73="DAUPHIN",OR(C73="F",C73="AF"),K73=""),I73*Parametre!$E$8,IF(AND($AS$9-A73=1,F73-A73=2,J73="DAUPHIN",OR(C73="F",C73="AF"),K73=""),I73*Parametre!$F$8,IF(AND($AS$9=A73,F73-A73&lt;=2,C73="VD",J73="LEGER",K73=""),I73*Parametre!$E$9,IF(AND($AS$9-A73=1,F73-A73=2,C73="VD",J73="LEGER",K73=""),I73*Parametre!$F$9,IF(AND($AS$9=A73,F73-A73&lt;=2,J73="LEGER",OR(C73="F",C73="AF"),K73=""),I73*Parametre!$E$10,IF(AND($AS$9-A73=1,F73-A73=2,J73="LEGER",OR(C73="F",C73="AF"),K73=""),I73*Parametre!$F$10,IF(AND($AS$9=A73,F73-A73&lt;=2,C73="VD",J73="DAUPHIN",K73="MILT_DAUPH"),I73*Parametre!$E$11,IF(AND($AS$9-A73=1,F73-A73=2,C73="VD",J73="DAUPHIN",K73="MILT_DAUPH"),I73*Parametre!$F$11,IF(AND($AS$9=A73,F73-A73&lt;=2,C73="VD",J73="LEGER",K73="MILIT_LH"),I73*Parametre!$E$13,"")))))))))))</f>
        <v/>
      </c>
      <c r="BH73" s="34"/>
      <c r="BK73" s="45"/>
      <c r="BL73" s="7"/>
      <c r="BM73" s="46"/>
      <c r="BN73" s="45"/>
      <c r="BO73" s="7"/>
      <c r="BP73" s="46"/>
      <c r="BQ73" s="45"/>
      <c r="BR73" s="7"/>
      <c r="BS73" s="46"/>
    </row>
    <row r="74" spans="1:71" s="4" customFormat="1" x14ac:dyDescent="0.25">
      <c r="A74" s="7"/>
      <c r="B74" s="7"/>
      <c r="C74" s="7"/>
      <c r="D74" s="7"/>
      <c r="E74" s="54" t="s">
        <v>10</v>
      </c>
      <c r="F74" s="7"/>
      <c r="G74" s="7"/>
      <c r="H74" s="40"/>
      <c r="I74" s="41">
        <f t="shared" si="25"/>
        <v>0</v>
      </c>
      <c r="J74" s="13"/>
      <c r="K74" s="26"/>
      <c r="M74" s="42" t="str">
        <f t="shared" si="26"/>
        <v/>
      </c>
      <c r="N74" s="9" t="str">
        <f t="shared" si="27"/>
        <v/>
      </c>
      <c r="O74" s="32" t="str">
        <f>IF(AND($M$9=A74,F74-A74&lt;=2,C74="VD",J74="DAUPHIN",K74=""),I74*Parametre!$E$7,IF(AND($M$9-A74=1,F74-A74=2,C74="VD",J74="DAUPHIN",K74=""),I74*Parametre!$F$7,IF(AND($M$9=A74,F74-A74&lt;=2,J74="DAUPHIN",OR(C74="F",C74="AF"),K74=""),I74*Parametre!$E$8,IF(AND($M$9-A74=1,F74-A74=2,J74="DAUPHIN",OR(C74="F",C74="AF"),K74=""),I74*Parametre!$F$8,IF(AND($M$9=A74,F74-A74&lt;=2,C74="VD",J74="LEGER",K74=""),I74*Parametre!$E$9,IF(AND($M$9-A74=1,F74-A74=2,C74="VD",J74="LEGER",K74=""),I74*Parametre!$F$9,IF(AND($M$9=A74,F74-A74&lt;=2,J74="LEGER",OR(C74="F",C74="AF"),K74=""),I74*Parametre!$E$10,IF(AND($M$9-A74=1,F74-A74=2,J74="LEGER",OR(C74="F",C74="AF"),K74=""),I74*Parametre!$F$10,IF(AND($M$9=A74,F74-A74&lt;=2,C74="VD",J74="DAUPHIN",K74="MILT_DAUPH"),I74*Parametre!$E$11,IF(AND($M$9-A74=1,F74-A74=2,C74="VD",J74="DAUPHIN",K74="MILT_DAUPH"),I74*Parametre!$F$11,IF(AND($M$9=A74,F74-A74&lt;=2,C74="VD",J74="LEGER",K74="MILIT_LH"),I74*Parametre!$E$13,"")))))))))))</f>
        <v/>
      </c>
      <c r="P74" s="34"/>
      <c r="Q74" s="42" t="str">
        <f t="shared" si="28"/>
        <v/>
      </c>
      <c r="R74" s="9" t="str">
        <f t="shared" si="29"/>
        <v/>
      </c>
      <c r="S74" s="32" t="str">
        <f>IF(AND($M$9=A74,F74-A74&lt;=2,C74="VD",J74="DAUPHIN",K74=""),I74*Parametre!$E$7,IF(AND($M$9-A74=1,F74-A74=2,C74="VD",J74="DAUPHIN",K74=""),I74*Parametre!$F$7,IF(AND($M$9=A74,F74-A74&lt;=2,J74="DAUPHIN",OR(C74="F",C74="AF"),K74=""),I74*Parametre!$E$8,IF(AND($M$9-A74=1,F74-A74=2,J74="DAUPHIN",OR(C74="F",C74="AF"),K74=""),I74*Parametre!$F$8,IF(AND($M$9=A74,F74-A74&lt;=2,C74="VD",J74="LEGER",K74=""),I74*Parametre!$E$9,IF(AND($M$9-A74=1,F74-A74=2,C74="VD",J74="LEGER",K74=""),I74*Parametre!$F$9,IF(AND($M$9=A74,F74-A74&lt;=2,J74="LEGER",OR(C74="F",C74="AF"),K74=""),I74*Parametre!$E$10,IF(AND($M$9-A74=1,F74-A74=2,J74="LEGER",OR(C74="F",C74="AF"),K74=""),I74*Parametre!$F$10,IF(AND($M$9=A74,F74-A74&lt;=2,C74="VD",J74="DAUPHIN",K74="MILT_DAUPH"),I74*Parametre!$E$11,IF(AND($M$9-A74=1,F74-A74=2,C74="VD",J74="DAUPHIN",K74="MILT_DAUPH"),I74*Parametre!$F$11,IF(AND($M$9=A74,F74-A74&lt;=2,C74="VD",J74="LEGER",K74="MILIT_LH"),I74*Parametre!$E$13,"")))))))))))</f>
        <v/>
      </c>
      <c r="T74" s="34"/>
      <c r="U74" s="42" t="str">
        <f t="shared" si="30"/>
        <v/>
      </c>
      <c r="V74" s="9" t="str">
        <f t="shared" si="31"/>
        <v/>
      </c>
      <c r="W74" s="32" t="str">
        <f>IF(AND($M$9=A74,F74-A74&lt;=2,C74="VD",J74="DAUPHIN",K74=""),I74*Parametre!$E$7,IF(AND($M$9-A74=1,F74-A74=2,C74="VD",J74="DAUPHIN",K74=""),I74*Parametre!$F$7,IF(AND($M$9=A74,F74-A74&lt;=2,J74="DAUPHIN",OR(C74="F",C74="AF"),K74=""),I74*Parametre!$E$8,IF(AND($M$9-A74=1,F74-A74=2,J74="DAUPHIN",OR(C74="F",C74="AF"),K74=""),I74*Parametre!$F$8,IF(AND($M$9=A74,F74-A74&lt;=2,C74="VD",J74="LEGER",K74=""),I74*Parametre!$E$9,IF(AND($M$9-A74=1,F74-A74=2,C74="VD",J74="LEGER",K74=""),I74*Parametre!$F$9,IF(AND($M$9=A74,F74-A74&lt;=2,J74="LEGER",OR(C74="F",C74="AF"),K74=""),I74*Parametre!$E$10,IF(AND($M$9-A74=1,F74-A74=2,J74="LEGER",OR(C74="F",C74="AF"),K74=""),I74*Parametre!$F$10,IF(AND($M$9=A74,F74-A74&lt;=2,C74="VD",J74="DAUPHIN",K74="MILT_DAUPH"),I74*Parametre!$E$11,IF(AND($M$9-A74=1,F74-A74=2,C74="VD",J74="DAUPHIN",K74="MILT_DAUPH"),I74*Parametre!$F$11,IF(AND($M$9=A74,F74-A74&lt;=2,C74="VD",J74="LEGER",K74="MILIT_LH"),I74*Parametre!$E$13,"")))))))))))</f>
        <v/>
      </c>
      <c r="X74" s="34"/>
      <c r="Y74" s="42" t="str">
        <f t="shared" si="32"/>
        <v/>
      </c>
      <c r="Z74" s="9" t="str">
        <f t="shared" si="33"/>
        <v/>
      </c>
      <c r="AA74" s="32" t="str">
        <f>IF(AND($M$9=A74,F74-A74&lt;=2,C74="VD",J74="DAUPHIN",K74=""),I74*Parametre!$E$7,IF(AND($M$9-A74=1,F74-A74=2,C74="VD",J74="DAUPHIN",K74=""),I74*Parametre!$F$7,IF(AND($M$9=A74,F74-A74&lt;=2,J74="DAUPHIN",OR(C74="F",C74="AF"),K74=""),I74*Parametre!$E$8,IF(AND($M$9-A74=1,F74-A74=2,J74="DAUPHIN",OR(C74="F",C74="AF"),K74=""),I74*Parametre!$F$8,IF(AND($M$9=A74,F74-A74&lt;=2,C74="VD",J74="LEGER",K74=""),I74*Parametre!$E$9,IF(AND($M$9-A74=1,F74-A74=2,C74="VD",J74="LEGER",K74=""),I74*Parametre!$F$9,IF(AND($M$9=A74,F74-A74&lt;=2,J74="LEGER",OR(C74="F",C74="AF"),K74=""),I74*Parametre!$E$10,IF(AND($M$9-A74=1,F74-A74=2,J74="LEGER",OR(C74="F",C74="AF"),K74=""),I74*Parametre!$F$10,IF(AND($M$9=A74,F74-A74&lt;=2,C74="VD",J74="DAUPHIN",K74="MILT_DAUPH"),I74*Parametre!$E$11,IF(AND($M$9-A74=1,F74-A74=2,C74="VD",J74="DAUPHIN",K74="MILT_DAUPH"),I74*Parametre!$F$11,IF(AND($M$9=A74,F74-A74&lt;=2,C74="VD",J74="LEGER",K74="MILIT_LH"),I74*Parametre!$E$13,"")))))))))))</f>
        <v/>
      </c>
      <c r="AB74" s="34"/>
      <c r="AC74" s="42" t="str">
        <f t="shared" si="34"/>
        <v/>
      </c>
      <c r="AD74" s="9" t="str">
        <f t="shared" si="35"/>
        <v/>
      </c>
      <c r="AE74" s="32" t="str">
        <f>IF(AND($AC$9=A74,F74-A74&lt;=2,C74="VD",J74="DAUPHIN",K74=""),I74*Parametre!$E$7,IF(AND($AC$9-A74=1,F74-A74=2,C74="VD",J74="DAUPHIN",K74=""),I74*Parametre!$F$7,IF(AND($AC$9=A74,F74-A74&lt;=2,J74="DAUPHIN",OR(C74="F",C74="AF"),K74=""),I74*Parametre!$E$8,IF(AND($AC$9-A74=1,F74-A74=2,J74="DAUPHIN",OR(C74="F",C74="AF"),K74=""),I74*Parametre!$F$8,IF(AND($AC$9=A74,F74-A74&lt;=2,C74="VD",J74="LEGER",K74=""),I74*Parametre!$E$9,IF(AND($AC$9-A74=1,F74-A74=2,C74="VD",J74="LEGER",K74=""),I74*Parametre!$F$9,IF(AND($AC$9=A74,F74-A74&lt;=2,J74="LEGER",OR(C74="F",C74="AF"),K74=""),I74*Parametre!$E$10,IF(AND($AC$9-A74=1,F74-A74=2,J74="LEGER",OR(C74="F",C74="AF"),K74=""),I74*Parametre!$F$10,IF(AND($AC$9=A74,F74-A74&lt;=2,C74="VD",J74="DAUPHIN",K74="MILT_DAUPH"),I74*Parametre!$E$11,IF(AND($AC$9-A74=1,F74-A74=2,C74="VD",J74="DAUPHIN",K74="MILT_DAUPH"),I74*Parametre!$F$11,IF(AND($AC$9=A74,F74-A74&lt;=2,C74="VD",J74="LEGER",K74="MILIT_LH"),I74*Parametre!$E$13,"")))))))))))</f>
        <v/>
      </c>
      <c r="AF74" s="34"/>
      <c r="AG74" s="42" t="str">
        <f t="shared" si="36"/>
        <v/>
      </c>
      <c r="AH74" s="9" t="str">
        <f t="shared" si="37"/>
        <v/>
      </c>
      <c r="AI74" s="32" t="str">
        <f>IF(AND($AC$9=A74,F74-A74&lt;=2,C74="VD",J74="DAUPHIN",K74=""),I74*Parametre!$E$7,IF(AND($AC$9-A74=1,F74-A74=2,C74="VD",J74="DAUPHIN",K74=""),I74*Parametre!$F$7,IF(AND($AC$9=A74,F74-A74&lt;=2,J74="DAUPHIN",OR(C74="F",C74="AF"),K74=""),I74*Parametre!$E$8,IF(AND($AC$9-A74=1,F74-A74=2,J74="DAUPHIN",OR(C74="F",C74="AF"),K74=""),I74*Parametre!$F$8,IF(AND($AC$9=A74,F74-A74&lt;=2,C74="VD",J74="LEGER",K74=""),I74*Parametre!$E$9,IF(AND($AC$9-A74=1,F74-A74=2,C74="VD",J74="LEGER",K74=""),I74*Parametre!$F$9,IF(AND($AC$9=A74,F74-A74&lt;=2,J74="LEGER",OR(C74="F",C74="AF"),K74=""),I74*Parametre!$E$10,IF(AND($AC$9-A74=1,F74-A74=2,J74="LEGER",OR(C74="F",C74="AF"),K74=""),I74*Parametre!$F$10,IF(AND($AC$9=A74,F74-A74&lt;=2,C74="VD",J74="DAUPHIN",K74="MILT_DAUPH"),I74*Parametre!$E$11,IF(AND($AC$9-A74=1,F74-A74=2,C74="VD",J74="DAUPHIN",K74="MILT_DAUPH"),I74*Parametre!$F$11,IF(AND($AC$9=A74,F74-A74&lt;=2,C74="VD",J74="LEGER",K74="MILIT_LH"),I74*Parametre!$E$13,"")))))))))))</f>
        <v/>
      </c>
      <c r="AJ74" s="34"/>
      <c r="AK74" s="42" t="str">
        <f t="shared" si="38"/>
        <v/>
      </c>
      <c r="AL74" s="9" t="str">
        <f t="shared" si="39"/>
        <v/>
      </c>
      <c r="AM74" s="32" t="str">
        <f>IF(AND($AC$9=A74,F74-A74&lt;=2,C74="VD",J74="DAUPHIN",K74=""),I74*Parametre!$E$7,IF(AND($AC$9-A74=1,F74-A74=2,C74="VD",J74="DAUPHIN",K74=""),I74*Parametre!$F$7,IF(AND($AC$9=A74,F74-A74&lt;=2,J74="DAUPHIN",OR(C74="F",C74="AF"),K74=""),I74*Parametre!$E$8,IF(AND($AC$9-A74=1,F74-A74=2,J74="DAUPHIN",OR(C74="F",C74="AF"),K74=""),I74*Parametre!$F$8,IF(AND($AC$9=A74,F74-A74&lt;=2,C74="VD",J74="LEGER",K74=""),I74*Parametre!$E$9,IF(AND($AC$9-A74=1,F74-A74=2,C74="VD",J74="LEGER",K74=""),I74*Parametre!$F$9,IF(AND($AC$9=A74,F74-A74&lt;=2,J74="LEGER",OR(C74="F",C74="AF"),K74=""),I74*Parametre!$E$10,IF(AND($AC$9-A74=1,F74-A74=2,J74="LEGER",OR(C74="F",C74="AF"),K74=""),I74*Parametre!$F$10,IF(AND($AC$9=A74,F74-A74&lt;=2,C74="VD",J74="DAUPHIN",K74="MILT_DAUPH"),I74*Parametre!$E$11,IF(AND($AC$9-A74=1,F74-A74=2,C74="VD",J74="DAUPHIN",K74="MILT_DAUPH"),I74*Parametre!$F$11,IF(AND($AC$9=A74,F74-A74&lt;=2,C74="VD",J74="LEGER",K74="MILIT_LH"),I74*Parametre!$E$13,"")))))))))))</f>
        <v/>
      </c>
      <c r="AN74" s="34"/>
      <c r="AO74" s="42" t="str">
        <f t="shared" si="40"/>
        <v/>
      </c>
      <c r="AP74" s="9" t="str">
        <f t="shared" si="41"/>
        <v/>
      </c>
      <c r="AQ74" s="32" t="str">
        <f>IF(AND($AC$9=A74,F74-A74&lt;=2,C74="VD",J74="DAUPHIN",K74=""),I74*Parametre!$E$7,IF(AND($AC$9-A74=1,F74-A74=2,C74="VD",J74="DAUPHIN",K74=""),I74*Parametre!$F$7,IF(AND($AC$9=A74,F74-A74&lt;=2,J74="DAUPHIN",OR(C74="F",C74="AF"),K74=""),I74*Parametre!$E$8,IF(AND($AC$9-A74=1,F74-A74=2,J74="DAUPHIN",OR(C74="F",C74="AF"),K74=""),I74*Parametre!$F$8,IF(AND($AC$9=A74,F74-A74&lt;=2,C74="VD",J74="LEGER",K74=""),I74*Parametre!$E$9,IF(AND($AC$9-A74=1,F74-A74=2,C74="VD",J74="LEGER",K74=""),I74*Parametre!$F$9,IF(AND($AC$9=A74,F74-A74&lt;=2,J74="LEGER",OR(C74="F",C74="AF"),K74=""),I74*Parametre!$E$10,IF(AND($AC$9-A74=1,F74-A74=2,J74="LEGER",OR(C74="F",C74="AF"),K74=""),I74*Parametre!$F$10,IF(AND($AC$9=A74,F74-A74&lt;=2,C74="VD",J74="DAUPHIN",K74="MILT_DAUPH"),I74*Parametre!$E$11,IF(AND($AC$9-A74=1,F74-A74=2,C74="VD",J74="DAUPHIN",K74="MILT_DAUPH"),I74*Parametre!$F$11,IF(AND($AC$9=A74,F74-A74&lt;=2,C74="VD",J74="LEGER",K74="MILIT_LH"),I74*Parametre!$E$13,"")))))))))))</f>
        <v/>
      </c>
      <c r="AR74" s="34"/>
      <c r="AS74" s="42" t="str">
        <f t="shared" si="42"/>
        <v/>
      </c>
      <c r="AT74" s="9" t="str">
        <f t="shared" si="43"/>
        <v/>
      </c>
      <c r="AU74" s="32" t="str">
        <f>IF(AND($AS$9=A74,F74-A74&lt;=2,C74="VD",J74="DAUPHIN",K74=""),I74*Parametre!$E$7,IF(AND($AS$9-A74=1,F74-A74=2,C74="VD",J74="DAUPHIN",K74=""),I74*Parametre!$F$7,IF(AND($AS$9=A74,F74-A74&lt;=2,J74="DAUPHIN",OR(C74="F",C74="AF"),K74=""),I74*Parametre!$E$8,IF(AND($AS$9-A74=1,F74-A74=2,J74="DAUPHIN",OR(C74="F",C74="AF"),K74=""),I74*Parametre!$F$8,IF(AND($AS$9=A74,F74-A74&lt;=2,C74="VD",J74="LEGER",K74=""),I74*Parametre!$E$9,IF(AND($AS$9-A74=1,F74-A74=2,C74="VD",J74="LEGER",K74=""),I74*Parametre!$F$9,IF(AND($AS$9=A74,F74-A74&lt;=2,J74="LEGER",OR(C74="F",C74="AF"),K74=""),I74*Parametre!$E$10,IF(AND($AS$9-A74=1,F74-A74=2,J74="LEGER",OR(C74="F",C74="AF"),K74=""),I74*Parametre!$F$10,IF(AND($AS$9=A74,F74-A74&lt;=2,C74="VD",J74="DAUPHIN",K74="MILT_DAUPH"),I74*Parametre!$E$11,IF(AND($AS$9-A74=1,F74-A74=2,C74="VD",J74="DAUPHIN",K74="MILT_DAUPH"),I74*Parametre!$F$11,IF(AND($AS$9=A74,F74-A74&lt;=2,C74="VD",J74="LEGER",K74="MILIT_LH"),I74*Parametre!$E$13,"")))))))))))</f>
        <v/>
      </c>
      <c r="AV74" s="34"/>
      <c r="AW74" s="42" t="str">
        <f t="shared" si="44"/>
        <v/>
      </c>
      <c r="AX74" s="9" t="str">
        <f t="shared" si="45"/>
        <v/>
      </c>
      <c r="AY74" s="32" t="str">
        <f>IF(AND($AS$9=A74,F74-A74&lt;=2,C74="VD",J74="DAUPHIN",K74=""),I74*Parametre!$E$7,IF(AND($AS$9-A74=1,F74-A74=2,C74="VD",J74="DAUPHIN",K74=""),I74*Parametre!$F$7,IF(AND($AS$9=A74,F74-A74&lt;=2,J74="DAUPHIN",OR(C74="F",C74="AF"),K74=""),I74*Parametre!$E$8,IF(AND($AS$9-A74=1,F74-A74=2,J74="DAUPHIN",OR(C74="F",C74="AF"),K74=""),I74*Parametre!$F$8,IF(AND($AS$9=A74,F74-A74&lt;=2,C74="VD",J74="LEGER",K74=""),I74*Parametre!$E$9,IF(AND($AS$9-A74=1,F74-A74=2,C74="VD",J74="LEGER",K74=""),I74*Parametre!$F$9,IF(AND($AS$9=A74,F74-A74&lt;=2,J74="LEGER",OR(C74="F",C74="AF"),K74=""),I74*Parametre!$E$10,IF(AND($AS$9-A74=1,F74-A74=2,J74="LEGER",OR(C74="F",C74="AF"),K74=""),I74*Parametre!$F$10,IF(AND($AS$9=A74,F74-A74&lt;=2,C74="VD",J74="DAUPHIN",K74="MILT_DAUPH"),I74*Parametre!$E$11,IF(AND($AS$9-A74=1,F74-A74=2,C74="VD",J74="DAUPHIN",K74="MILT_DAUPH"),I74*Parametre!$F$11,IF(AND($AS$9=A74,F74-A74&lt;=2,C74="VD",J74="LEGER",K74="MILIT_LH"),I74*Parametre!$E$13,"")))))))))))</f>
        <v/>
      </c>
      <c r="AZ74" s="34"/>
      <c r="BA74" s="42" t="str">
        <f t="shared" si="46"/>
        <v/>
      </c>
      <c r="BB74" s="9" t="str">
        <f t="shared" si="47"/>
        <v/>
      </c>
      <c r="BC74" s="32" t="str">
        <f>IF(AND($AS$9=A74,F74-A74&lt;=2,C74="VD",J74="DAUPHIN",K74=""),I74*Parametre!$E$7,IF(AND($AS$9-A74=1,F74-A74=2,C74="VD",J74="DAUPHIN",K74=""),I74*Parametre!$F$7,IF(AND($AS$9=A74,F74-A74&lt;=2,J74="DAUPHIN",OR(C74="F",C74="AF"),K74=""),I74*Parametre!$E$8,IF(AND($AS$9-A74=1,F74-A74=2,J74="DAUPHIN",OR(C74="F",C74="AF"),K74=""),I74*Parametre!$F$8,IF(AND($AS$9=A74,F74-A74&lt;=2,C74="VD",J74="LEGER",K74=""),I74*Parametre!$E$9,IF(AND($AS$9-A74=1,F74-A74=2,C74="VD",J74="LEGER",K74=""),I74*Parametre!$F$9,IF(AND($AS$9=A74,F74-A74&lt;=2,J74="LEGER",OR(C74="F",C74="AF"),K74=""),I74*Parametre!$E$10,IF(AND($AS$9-A74=1,F74-A74=2,J74="LEGER",OR(C74="F",C74="AF"),K74=""),I74*Parametre!$F$10,IF(AND($AS$9=A74,F74-A74&lt;=2,C74="VD",J74="DAUPHIN",K74="MILT_DAUPH"),I74*Parametre!$E$11,IF(AND($AS$9-A74=1,F74-A74=2,C74="VD",J74="DAUPHIN",K74="MILT_DAUPH"),I74*Parametre!$F$11,IF(AND($AS$9=A74,F74-A74&lt;=2,C74="VD",J74="LEGER",K74="MILIT_LH"),I74*Parametre!$E$13,"")))))))))))</f>
        <v/>
      </c>
      <c r="BD74" s="34"/>
      <c r="BE74" s="42" t="str">
        <f t="shared" si="48"/>
        <v/>
      </c>
      <c r="BF74" s="9" t="str">
        <f t="shared" si="49"/>
        <v/>
      </c>
      <c r="BG74" s="32" t="str">
        <f>IF(AND($AS$9=A74,F74-A74&lt;=2,C74="VD",J74="DAUPHIN",K74=""),I74*Parametre!$E$7,IF(AND($AS$9-A74=1,F74-A74=2,C74="VD",J74="DAUPHIN",K74=""),I74*Parametre!$F$7,IF(AND($AS$9=A74,F74-A74&lt;=2,J74="DAUPHIN",OR(C74="F",C74="AF"),K74=""),I74*Parametre!$E$8,IF(AND($AS$9-A74=1,F74-A74=2,J74="DAUPHIN",OR(C74="F",C74="AF"),K74=""),I74*Parametre!$F$8,IF(AND($AS$9=A74,F74-A74&lt;=2,C74="VD",J74="LEGER",K74=""),I74*Parametre!$E$9,IF(AND($AS$9-A74=1,F74-A74=2,C74="VD",J74="LEGER",K74=""),I74*Parametre!$F$9,IF(AND($AS$9=A74,F74-A74&lt;=2,J74="LEGER",OR(C74="F",C74="AF"),K74=""),I74*Parametre!$E$10,IF(AND($AS$9-A74=1,F74-A74=2,J74="LEGER",OR(C74="F",C74="AF"),K74=""),I74*Parametre!$F$10,IF(AND($AS$9=A74,F74-A74&lt;=2,C74="VD",J74="DAUPHIN",K74="MILT_DAUPH"),I74*Parametre!$E$11,IF(AND($AS$9-A74=1,F74-A74=2,C74="VD",J74="DAUPHIN",K74="MILT_DAUPH"),I74*Parametre!$F$11,IF(AND($AS$9=A74,F74-A74&lt;=2,C74="VD",J74="LEGER",K74="MILIT_LH"),I74*Parametre!$E$13,"")))))))))))</f>
        <v/>
      </c>
      <c r="BH74" s="34"/>
      <c r="BK74" s="45"/>
      <c r="BL74" s="7"/>
      <c r="BM74" s="46"/>
      <c r="BN74" s="45"/>
      <c r="BO74" s="7"/>
      <c r="BP74" s="46"/>
      <c r="BQ74" s="45"/>
      <c r="BR74" s="7"/>
      <c r="BS74" s="46"/>
    </row>
    <row r="75" spans="1:71" x14ac:dyDescent="0.25">
      <c r="A75" s="5"/>
      <c r="B75" s="5"/>
      <c r="C75" s="5"/>
      <c r="D75" s="5"/>
      <c r="E75" s="54" t="s">
        <v>10</v>
      </c>
      <c r="F75" s="5"/>
      <c r="G75" s="5"/>
      <c r="H75" s="14"/>
      <c r="I75" s="13">
        <f t="shared" si="25"/>
        <v>0</v>
      </c>
      <c r="J75" s="13"/>
      <c r="K75" s="26"/>
      <c r="L75" s="4"/>
      <c r="M75" s="31" t="str">
        <f t="shared" si="26"/>
        <v/>
      </c>
      <c r="N75" s="32" t="str">
        <f t="shared" si="27"/>
        <v/>
      </c>
      <c r="O75" s="32" t="str">
        <f>IF(AND($M$9=A75,F75-A75&lt;=2,C75="VD",J75="DAUPHIN",K75=""),I75*Parametre!$E$7,IF(AND($M$9-A75=1,F75-A75=2,C75="VD",J75="DAUPHIN",K75=""),I75*Parametre!$F$7,IF(AND($M$9=A75,F75-A75&lt;=2,J75="DAUPHIN",OR(C75="F",C75="AF"),K75=""),I75*Parametre!$E$8,IF(AND($M$9-A75=1,F75-A75=2,J75="DAUPHIN",OR(C75="F",C75="AF"),K75=""),I75*Parametre!$F$8,IF(AND($M$9=A75,F75-A75&lt;=2,C75="VD",J75="LEGER",K75=""),I75*Parametre!$E$9,IF(AND($M$9-A75=1,F75-A75=2,C75="VD",J75="LEGER",K75=""),I75*Parametre!$F$9,IF(AND($M$9=A75,F75-A75&lt;=2,J75="LEGER",OR(C75="F",C75="AF"),K75=""),I75*Parametre!$E$10,IF(AND($M$9-A75=1,F75-A75=2,J75="LEGER",OR(C75="F",C75="AF"),K75=""),I75*Parametre!$F$10,IF(AND($M$9=A75,F75-A75&lt;=2,C75="VD",J75="DAUPHIN",K75="MILT_DAUPH"),I75*Parametre!$E$11,IF(AND($M$9-A75=1,F75-A75=2,C75="VD",J75="DAUPHIN",K75="MILT_DAUPH"),I75*Parametre!$F$11,IF(AND($M$9=A75,F75-A75&lt;=2,C75="VD",J75="LEGER",K75="MILIT_LH"),I75*Parametre!$E$13,"")))))))))))</f>
        <v/>
      </c>
      <c r="P75" s="34"/>
      <c r="Q75" s="31" t="str">
        <f t="shared" si="28"/>
        <v/>
      </c>
      <c r="R75" s="32" t="str">
        <f t="shared" si="29"/>
        <v/>
      </c>
      <c r="S75" s="32" t="str">
        <f>IF(AND($M$9=A75,F75-A75&lt;=2,C75="VD",J75="DAUPHIN",K75=""),I75*Parametre!$E$7,IF(AND($M$9-A75=1,F75-A75=2,C75="VD",J75="DAUPHIN",K75=""),I75*Parametre!$F$7,IF(AND($M$9=A75,F75-A75&lt;=2,J75="DAUPHIN",OR(C75="F",C75="AF"),K75=""),I75*Parametre!$E$8,IF(AND($M$9-A75=1,F75-A75=2,J75="DAUPHIN",OR(C75="F",C75="AF"),K75=""),I75*Parametre!$F$8,IF(AND($M$9=A75,F75-A75&lt;=2,C75="VD",J75="LEGER",K75=""),I75*Parametre!$E$9,IF(AND($M$9-A75=1,F75-A75=2,C75="VD",J75="LEGER",K75=""),I75*Parametre!$F$9,IF(AND($M$9=A75,F75-A75&lt;=2,J75="LEGER",OR(C75="F",C75="AF"),K75=""),I75*Parametre!$E$10,IF(AND($M$9-A75=1,F75-A75=2,J75="LEGER",OR(C75="F",C75="AF"),K75=""),I75*Parametre!$F$10,IF(AND($M$9=A75,F75-A75&lt;=2,C75="VD",J75="DAUPHIN",K75="MILT_DAUPH"),I75*Parametre!$E$11,IF(AND($M$9-A75=1,F75-A75=2,C75="VD",J75="DAUPHIN",K75="MILT_DAUPH"),I75*Parametre!$F$11,IF(AND($M$9=A75,F75-A75&lt;=2,C75="VD",J75="LEGER",K75="MILIT_LH"),I75*Parametre!$E$13,"")))))))))))</f>
        <v/>
      </c>
      <c r="T75" s="34"/>
      <c r="U75" s="31" t="str">
        <f t="shared" si="30"/>
        <v/>
      </c>
      <c r="V75" s="32" t="str">
        <f t="shared" si="31"/>
        <v/>
      </c>
      <c r="W75" s="32" t="str">
        <f>IF(AND($M$9=A75,F75-A75&lt;=2,C75="VD",J75="DAUPHIN",K75=""),I75*Parametre!$E$7,IF(AND($M$9-A75=1,F75-A75=2,C75="VD",J75="DAUPHIN",K75=""),I75*Parametre!$F$7,IF(AND($M$9=A75,F75-A75&lt;=2,J75="DAUPHIN",OR(C75="F",C75="AF"),K75=""),I75*Parametre!$E$8,IF(AND($M$9-A75=1,F75-A75=2,J75="DAUPHIN",OR(C75="F",C75="AF"),K75=""),I75*Parametre!$F$8,IF(AND($M$9=A75,F75-A75&lt;=2,C75="VD",J75="LEGER",K75=""),I75*Parametre!$E$9,IF(AND($M$9-A75=1,F75-A75=2,C75="VD",J75="LEGER",K75=""),I75*Parametre!$F$9,IF(AND($M$9=A75,F75-A75&lt;=2,J75="LEGER",OR(C75="F",C75="AF"),K75=""),I75*Parametre!$E$10,IF(AND($M$9-A75=1,F75-A75=2,J75="LEGER",OR(C75="F",C75="AF"),K75=""),I75*Parametre!$F$10,IF(AND($M$9=A75,F75-A75&lt;=2,C75="VD",J75="DAUPHIN",K75="MILT_DAUPH"),I75*Parametre!$E$11,IF(AND($M$9-A75=1,F75-A75=2,C75="VD",J75="DAUPHIN",K75="MILT_DAUPH"),I75*Parametre!$F$11,IF(AND($M$9=A75,F75-A75&lt;=2,C75="VD",J75="LEGER",K75="MILIT_LH"),I75*Parametre!$E$13,"")))))))))))</f>
        <v/>
      </c>
      <c r="X75" s="34"/>
      <c r="Y75" s="31" t="str">
        <f t="shared" si="32"/>
        <v/>
      </c>
      <c r="Z75" s="32" t="str">
        <f t="shared" si="33"/>
        <v/>
      </c>
      <c r="AA75" s="32" t="str">
        <f>IF(AND($M$9=A75,F75-A75&lt;=2,C75="VD",J75="DAUPHIN",K75=""),I75*Parametre!$E$7,IF(AND($M$9-A75=1,F75-A75=2,C75="VD",J75="DAUPHIN",K75=""),I75*Parametre!$F$7,IF(AND($M$9=A75,F75-A75&lt;=2,J75="DAUPHIN",OR(C75="F",C75="AF"),K75=""),I75*Parametre!$E$8,IF(AND($M$9-A75=1,F75-A75=2,J75="DAUPHIN",OR(C75="F",C75="AF"),K75=""),I75*Parametre!$F$8,IF(AND($M$9=A75,F75-A75&lt;=2,C75="VD",J75="LEGER",K75=""),I75*Parametre!$E$9,IF(AND($M$9-A75=1,F75-A75=2,C75="VD",J75="LEGER",K75=""),I75*Parametre!$F$9,IF(AND($M$9=A75,F75-A75&lt;=2,J75="LEGER",OR(C75="F",C75="AF"),K75=""),I75*Parametre!$E$10,IF(AND($M$9-A75=1,F75-A75=2,J75="LEGER",OR(C75="F",C75="AF"),K75=""),I75*Parametre!$F$10,IF(AND($M$9=A75,F75-A75&lt;=2,C75="VD",J75="DAUPHIN",K75="MILT_DAUPH"),I75*Parametre!$E$11,IF(AND($M$9-A75=1,F75-A75=2,C75="VD",J75="DAUPHIN",K75="MILT_DAUPH"),I75*Parametre!$F$11,IF(AND($M$9=A75,F75-A75&lt;=2,C75="VD",J75="LEGER",K75="MILIT_LH"),I75*Parametre!$E$13,"")))))))))))</f>
        <v/>
      </c>
      <c r="AB75" s="34"/>
      <c r="AC75" s="31" t="str">
        <f t="shared" si="34"/>
        <v/>
      </c>
      <c r="AD75" s="32" t="str">
        <f t="shared" si="35"/>
        <v/>
      </c>
      <c r="AE75" s="32" t="str">
        <f>IF(AND($AC$9=A75,F75-A75&lt;=2,C75="VD",J75="DAUPHIN",K75=""),I75*Parametre!$E$7,IF(AND($AC$9-A75=1,F75-A75=2,C75="VD",J75="DAUPHIN",K75=""),I75*Parametre!$F$7,IF(AND($AC$9=A75,F75-A75&lt;=2,J75="DAUPHIN",OR(C75="F",C75="AF"),K75=""),I75*Parametre!$E$8,IF(AND($AC$9-A75=1,F75-A75=2,J75="DAUPHIN",OR(C75="F",C75="AF"),K75=""),I75*Parametre!$F$8,IF(AND($AC$9=A75,F75-A75&lt;=2,C75="VD",J75="LEGER",K75=""),I75*Parametre!$E$9,IF(AND($AC$9-A75=1,F75-A75=2,C75="VD",J75="LEGER",K75=""),I75*Parametre!$F$9,IF(AND($AC$9=A75,F75-A75&lt;=2,J75="LEGER",OR(C75="F",C75="AF"),K75=""),I75*Parametre!$E$10,IF(AND($AC$9-A75=1,F75-A75=2,J75="LEGER",OR(C75="F",C75="AF"),K75=""),I75*Parametre!$F$10,IF(AND($AC$9=A75,F75-A75&lt;=2,C75="VD",J75="DAUPHIN",K75="MILT_DAUPH"),I75*Parametre!$E$11,IF(AND($AC$9-A75=1,F75-A75=2,C75="VD",J75="DAUPHIN",K75="MILT_DAUPH"),I75*Parametre!$F$11,IF(AND($AC$9=A75,F75-A75&lt;=2,C75="VD",J75="LEGER",K75="MILIT_LH"),I75*Parametre!$E$13,"")))))))))))</f>
        <v/>
      </c>
      <c r="AF75" s="34"/>
      <c r="AG75" s="31" t="str">
        <f t="shared" si="36"/>
        <v/>
      </c>
      <c r="AH75" s="32" t="str">
        <f t="shared" si="37"/>
        <v/>
      </c>
      <c r="AI75" s="32" t="str">
        <f>IF(AND($AC$9=A75,F75-A75&lt;=2,C75="VD",J75="DAUPHIN",K75=""),I75*Parametre!$E$7,IF(AND($AC$9-A75=1,F75-A75=2,C75="VD",J75="DAUPHIN",K75=""),I75*Parametre!$F$7,IF(AND($AC$9=A75,F75-A75&lt;=2,J75="DAUPHIN",OR(C75="F",C75="AF"),K75=""),I75*Parametre!$E$8,IF(AND($AC$9-A75=1,F75-A75=2,J75="DAUPHIN",OR(C75="F",C75="AF"),K75=""),I75*Parametre!$F$8,IF(AND($AC$9=A75,F75-A75&lt;=2,C75="VD",J75="LEGER",K75=""),I75*Parametre!$E$9,IF(AND($AC$9-A75=1,F75-A75=2,C75="VD",J75="LEGER",K75=""),I75*Parametre!$F$9,IF(AND($AC$9=A75,F75-A75&lt;=2,J75="LEGER",OR(C75="F",C75="AF"),K75=""),I75*Parametre!$E$10,IF(AND($AC$9-A75=1,F75-A75=2,J75="LEGER",OR(C75="F",C75="AF"),K75=""),I75*Parametre!$F$10,IF(AND($AC$9=A75,F75-A75&lt;=2,C75="VD",J75="DAUPHIN",K75="MILT_DAUPH"),I75*Parametre!$E$11,IF(AND($AC$9-A75=1,F75-A75=2,C75="VD",J75="DAUPHIN",K75="MILT_DAUPH"),I75*Parametre!$F$11,IF(AND($AC$9=A75,F75-A75&lt;=2,C75="VD",J75="LEGER",K75="MILIT_LH"),I75*Parametre!$E$13,"")))))))))))</f>
        <v/>
      </c>
      <c r="AJ75" s="34"/>
      <c r="AK75" s="31" t="str">
        <f t="shared" si="38"/>
        <v/>
      </c>
      <c r="AL75" s="32" t="str">
        <f t="shared" si="39"/>
        <v/>
      </c>
      <c r="AM75" s="32" t="str">
        <f>IF(AND($AC$9=A75,F75-A75&lt;=2,C75="VD",J75="DAUPHIN",K75=""),I75*Parametre!$E$7,IF(AND($AC$9-A75=1,F75-A75=2,C75="VD",J75="DAUPHIN",K75=""),I75*Parametre!$F$7,IF(AND($AC$9=A75,F75-A75&lt;=2,J75="DAUPHIN",OR(C75="F",C75="AF"),K75=""),I75*Parametre!$E$8,IF(AND($AC$9-A75=1,F75-A75=2,J75="DAUPHIN",OR(C75="F",C75="AF"),K75=""),I75*Parametre!$F$8,IF(AND($AC$9=A75,F75-A75&lt;=2,C75="VD",J75="LEGER",K75=""),I75*Parametre!$E$9,IF(AND($AC$9-A75=1,F75-A75=2,C75="VD",J75="LEGER",K75=""),I75*Parametre!$F$9,IF(AND($AC$9=A75,F75-A75&lt;=2,J75="LEGER",OR(C75="F",C75="AF"),K75=""),I75*Parametre!$E$10,IF(AND($AC$9-A75=1,F75-A75=2,J75="LEGER",OR(C75="F",C75="AF"),K75=""),I75*Parametre!$F$10,IF(AND($AC$9=A75,F75-A75&lt;=2,C75="VD",J75="DAUPHIN",K75="MILT_DAUPH"),I75*Parametre!$E$11,IF(AND($AC$9-A75=1,F75-A75=2,C75="VD",J75="DAUPHIN",K75="MILT_DAUPH"),I75*Parametre!$F$11,IF(AND($AC$9=A75,F75-A75&lt;=2,C75="VD",J75="LEGER",K75="MILIT_LH"),I75*Parametre!$E$13,"")))))))))))</f>
        <v/>
      </c>
      <c r="AN75" s="34"/>
      <c r="AO75" s="31" t="str">
        <f t="shared" si="40"/>
        <v/>
      </c>
      <c r="AP75" s="32" t="str">
        <f t="shared" si="41"/>
        <v/>
      </c>
      <c r="AQ75" s="32" t="str">
        <f>IF(AND($AC$9=A75,F75-A75&lt;=2,C75="VD",J75="DAUPHIN",K75=""),I75*Parametre!$E$7,IF(AND($AC$9-A75=1,F75-A75=2,C75="VD",J75="DAUPHIN",K75=""),I75*Parametre!$F$7,IF(AND($AC$9=A75,F75-A75&lt;=2,J75="DAUPHIN",OR(C75="F",C75="AF"),K75=""),I75*Parametre!$E$8,IF(AND($AC$9-A75=1,F75-A75=2,J75="DAUPHIN",OR(C75="F",C75="AF"),K75=""),I75*Parametre!$F$8,IF(AND($AC$9=A75,F75-A75&lt;=2,C75="VD",J75="LEGER",K75=""),I75*Parametre!$E$9,IF(AND($AC$9-A75=1,F75-A75=2,C75="VD",J75="LEGER",K75=""),I75*Parametre!$F$9,IF(AND($AC$9=A75,F75-A75&lt;=2,J75="LEGER",OR(C75="F",C75="AF"),K75=""),I75*Parametre!$E$10,IF(AND($AC$9-A75=1,F75-A75=2,J75="LEGER",OR(C75="F",C75="AF"),K75=""),I75*Parametre!$F$10,IF(AND($AC$9=A75,F75-A75&lt;=2,C75="VD",J75="DAUPHIN",K75="MILT_DAUPH"),I75*Parametre!$E$11,IF(AND($AC$9-A75=1,F75-A75=2,C75="VD",J75="DAUPHIN",K75="MILT_DAUPH"),I75*Parametre!$F$11,IF(AND($AC$9=A75,F75-A75&lt;=2,C75="VD",J75="LEGER",K75="MILIT_LH"),I75*Parametre!$E$13,"")))))))))))</f>
        <v/>
      </c>
      <c r="AR75" s="34"/>
      <c r="AS75" s="31" t="str">
        <f t="shared" si="42"/>
        <v/>
      </c>
      <c r="AT75" s="32" t="str">
        <f t="shared" si="43"/>
        <v/>
      </c>
      <c r="AU75" s="32" t="str">
        <f>IF(AND($AS$9=A75,F75-A75&lt;=2,C75="VD",J75="DAUPHIN",K75=""),I75*Parametre!$E$7,IF(AND($AS$9-A75=1,F75-A75=2,C75="VD",J75="DAUPHIN",K75=""),I75*Parametre!$F$7,IF(AND($AS$9=A75,F75-A75&lt;=2,J75="DAUPHIN",OR(C75="F",C75="AF"),K75=""),I75*Parametre!$E$8,IF(AND($AS$9-A75=1,F75-A75=2,J75="DAUPHIN",OR(C75="F",C75="AF"),K75=""),I75*Parametre!$F$8,IF(AND($AS$9=A75,F75-A75&lt;=2,C75="VD",J75="LEGER",K75=""),I75*Parametre!$E$9,IF(AND($AS$9-A75=1,F75-A75=2,C75="VD",J75="LEGER",K75=""),I75*Parametre!$F$9,IF(AND($AS$9=A75,F75-A75&lt;=2,J75="LEGER",OR(C75="F",C75="AF"),K75=""),I75*Parametre!$E$10,IF(AND($AS$9-A75=1,F75-A75=2,J75="LEGER",OR(C75="F",C75="AF"),K75=""),I75*Parametre!$F$10,IF(AND($AS$9=A75,F75-A75&lt;=2,C75="VD",J75="DAUPHIN",K75="MILT_DAUPH"),I75*Parametre!$E$11,IF(AND($AS$9-A75=1,F75-A75=2,C75="VD",J75="DAUPHIN",K75="MILT_DAUPH"),I75*Parametre!$F$11,IF(AND($AS$9=A75,F75-A75&lt;=2,C75="VD",J75="LEGER",K75="MILIT_LH"),I75*Parametre!$E$13,"")))))))))))</f>
        <v/>
      </c>
      <c r="AV75" s="34"/>
      <c r="AW75" s="31" t="str">
        <f t="shared" si="44"/>
        <v/>
      </c>
      <c r="AX75" s="32" t="str">
        <f t="shared" si="45"/>
        <v/>
      </c>
      <c r="AY75" s="32" t="str">
        <f>IF(AND($AS$9=A75,F75-A75&lt;=2,C75="VD",J75="DAUPHIN",K75=""),I75*Parametre!$E$7,IF(AND($AS$9-A75=1,F75-A75=2,C75="VD",J75="DAUPHIN",K75=""),I75*Parametre!$F$7,IF(AND($AS$9=A75,F75-A75&lt;=2,J75="DAUPHIN",OR(C75="F",C75="AF"),K75=""),I75*Parametre!$E$8,IF(AND($AS$9-A75=1,F75-A75=2,J75="DAUPHIN",OR(C75="F",C75="AF"),K75=""),I75*Parametre!$F$8,IF(AND($AS$9=A75,F75-A75&lt;=2,C75="VD",J75="LEGER",K75=""),I75*Parametre!$E$9,IF(AND($AS$9-A75=1,F75-A75=2,C75="VD",J75="LEGER",K75=""),I75*Parametre!$F$9,IF(AND($AS$9=A75,F75-A75&lt;=2,J75="LEGER",OR(C75="F",C75="AF"),K75=""),I75*Parametre!$E$10,IF(AND($AS$9-A75=1,F75-A75=2,J75="LEGER",OR(C75="F",C75="AF"),K75=""),I75*Parametre!$F$10,IF(AND($AS$9=A75,F75-A75&lt;=2,C75="VD",J75="DAUPHIN",K75="MILT_DAUPH"),I75*Parametre!$E$11,IF(AND($AS$9-A75=1,F75-A75=2,C75="VD",J75="DAUPHIN",K75="MILT_DAUPH"),I75*Parametre!$F$11,IF(AND($AS$9=A75,F75-A75&lt;=2,C75="VD",J75="LEGER",K75="MILIT_LH"),I75*Parametre!$E$13,"")))))))))))</f>
        <v/>
      </c>
      <c r="AZ75" s="34"/>
      <c r="BA75" s="31" t="str">
        <f t="shared" si="46"/>
        <v/>
      </c>
      <c r="BB75" s="32" t="str">
        <f t="shared" si="47"/>
        <v/>
      </c>
      <c r="BC75" s="32" t="str">
        <f>IF(AND($AS$9=A75,F75-A75&lt;=2,C75="VD",J75="DAUPHIN",K75=""),I75*Parametre!$E$7,IF(AND($AS$9-A75=1,F75-A75=2,C75="VD",J75="DAUPHIN",K75=""),I75*Parametre!$F$7,IF(AND($AS$9=A75,F75-A75&lt;=2,J75="DAUPHIN",OR(C75="F",C75="AF"),K75=""),I75*Parametre!$E$8,IF(AND($AS$9-A75=1,F75-A75=2,J75="DAUPHIN",OR(C75="F",C75="AF"),K75=""),I75*Parametre!$F$8,IF(AND($AS$9=A75,F75-A75&lt;=2,C75="VD",J75="LEGER",K75=""),I75*Parametre!$E$9,IF(AND($AS$9-A75=1,F75-A75=2,C75="VD",J75="LEGER",K75=""),I75*Parametre!$F$9,IF(AND($AS$9=A75,F75-A75&lt;=2,J75="LEGER",OR(C75="F",C75="AF"),K75=""),I75*Parametre!$E$10,IF(AND($AS$9-A75=1,F75-A75=2,J75="LEGER",OR(C75="F",C75="AF"),K75=""),I75*Parametre!$F$10,IF(AND($AS$9=A75,F75-A75&lt;=2,C75="VD",J75="DAUPHIN",K75="MILT_DAUPH"),I75*Parametre!$E$11,IF(AND($AS$9-A75=1,F75-A75=2,C75="VD",J75="DAUPHIN",K75="MILT_DAUPH"),I75*Parametre!$F$11,IF(AND($AS$9=A75,F75-A75&lt;=2,C75="VD",J75="LEGER",K75="MILIT_LH"),I75*Parametre!$E$13,"")))))))))))</f>
        <v/>
      </c>
      <c r="BD75" s="34"/>
      <c r="BE75" s="31" t="str">
        <f t="shared" si="48"/>
        <v/>
      </c>
      <c r="BF75" s="32" t="str">
        <f t="shared" si="49"/>
        <v/>
      </c>
      <c r="BG75" s="32" t="str">
        <f>IF(AND($AS$9=A75,F75-A75&lt;=2,C75="VD",J75="DAUPHIN",K75=""),I75*Parametre!$E$7,IF(AND($AS$9-A75=1,F75-A75=2,C75="VD",J75="DAUPHIN",K75=""),I75*Parametre!$F$7,IF(AND($AS$9=A75,F75-A75&lt;=2,J75="DAUPHIN",OR(C75="F",C75="AF"),K75=""),I75*Parametre!$E$8,IF(AND($AS$9-A75=1,F75-A75=2,J75="DAUPHIN",OR(C75="F",C75="AF"),K75=""),I75*Parametre!$F$8,IF(AND($AS$9=A75,F75-A75&lt;=2,C75="VD",J75="LEGER",K75=""),I75*Parametre!$E$9,IF(AND($AS$9-A75=1,F75-A75=2,C75="VD",J75="LEGER",K75=""),I75*Parametre!$F$9,IF(AND($AS$9=A75,F75-A75&lt;=2,J75="LEGER",OR(C75="F",C75="AF"),K75=""),I75*Parametre!$E$10,IF(AND($AS$9-A75=1,F75-A75=2,J75="LEGER",OR(C75="F",C75="AF"),K75=""),I75*Parametre!$F$10,IF(AND($AS$9=A75,F75-A75&lt;=2,C75="VD",J75="DAUPHIN",K75="MILT_DAUPH"),I75*Parametre!$E$11,IF(AND($AS$9-A75=1,F75-A75=2,C75="VD",J75="DAUPHIN",K75="MILT_DAUPH"),I75*Parametre!$F$11,IF(AND($AS$9=A75,F75-A75&lt;=2,C75="VD",J75="LEGER",K75="MILIT_LH"),I75*Parametre!$E$13,"")))))))))))</f>
        <v/>
      </c>
      <c r="BH75" s="34"/>
      <c r="BK75" s="44"/>
      <c r="BL75" s="5"/>
      <c r="BM75" s="11"/>
      <c r="BN75" s="44"/>
      <c r="BO75" s="5"/>
      <c r="BP75" s="11"/>
      <c r="BQ75" s="44"/>
      <c r="BR75" s="5"/>
      <c r="BS75" s="11"/>
    </row>
    <row r="76" spans="1:71" x14ac:dyDescent="0.25">
      <c r="A76" s="5"/>
      <c r="B76" s="5"/>
      <c r="C76" s="5"/>
      <c r="D76" s="5"/>
      <c r="E76" s="54" t="s">
        <v>10</v>
      </c>
      <c r="F76" s="5"/>
      <c r="G76" s="5"/>
      <c r="H76" s="14"/>
      <c r="I76" s="13">
        <f t="shared" ref="I76:I107" si="50">H76*G76</f>
        <v>0</v>
      </c>
      <c r="J76" s="13"/>
      <c r="K76" s="26"/>
      <c r="L76" s="4"/>
      <c r="M76" s="31" t="str">
        <f t="shared" ref="M76:M107" si="51">IF(N76&lt;&gt;"",G76,"")</f>
        <v/>
      </c>
      <c r="N76" s="32" t="str">
        <f t="shared" ref="N76:N107" si="52">IF(AND($M$9=F76,F76=A76+1),I76,IF(AND($M$9=F76,F76-A76&gt;1),I76,""))</f>
        <v/>
      </c>
      <c r="O76" s="32" t="str">
        <f>IF(AND($M$9=A76,F76-A76&lt;=2,C76="VD",J76="DAUPHIN",K76=""),I76*Parametre!$E$7,IF(AND($M$9-A76=1,F76-A76=2,C76="VD",J76="DAUPHIN",K76=""),I76*Parametre!$F$7,IF(AND($M$9=A76,F76-A76&lt;=2,J76="DAUPHIN",OR(C76="F",C76="AF"),K76=""),I76*Parametre!$E$8,IF(AND($M$9-A76=1,F76-A76=2,J76="DAUPHIN",OR(C76="F",C76="AF"),K76=""),I76*Parametre!$F$8,IF(AND($M$9=A76,F76-A76&lt;=2,C76="VD",J76="LEGER",K76=""),I76*Parametre!$E$9,IF(AND($M$9-A76=1,F76-A76=2,C76="VD",J76="LEGER",K76=""),I76*Parametre!$F$9,IF(AND($M$9=A76,F76-A76&lt;=2,J76="LEGER",OR(C76="F",C76="AF"),K76=""),I76*Parametre!$E$10,IF(AND($M$9-A76=1,F76-A76=2,J76="LEGER",OR(C76="F",C76="AF"),K76=""),I76*Parametre!$F$10,IF(AND($M$9=A76,F76-A76&lt;=2,C76="VD",J76="DAUPHIN",K76="MILT_DAUPH"),I76*Parametre!$E$11,IF(AND($M$9-A76=1,F76-A76=2,C76="VD",J76="DAUPHIN",K76="MILT_DAUPH"),I76*Parametre!$F$11,IF(AND($M$9=A76,F76-A76&lt;=2,C76="VD",J76="LEGER",K76="MILIT_LH"),I76*Parametre!$E$13,"")))))))))))</f>
        <v/>
      </c>
      <c r="P76" s="34"/>
      <c r="Q76" s="31" t="str">
        <f t="shared" ref="Q76:Q107" si="53">IF(R76&lt;&gt;"",G76,"")</f>
        <v/>
      </c>
      <c r="R76" s="32" t="str">
        <f t="shared" ref="R76:R107" si="54">IF(AND($M$9=F76,F76=A76+1),I76,IF(AND($M$9=F76,F76-A76),I76,""))</f>
        <v/>
      </c>
      <c r="S76" s="32" t="str">
        <f>IF(AND($M$9=A76,F76-A76&lt;=2,C76="VD",J76="DAUPHIN",K76=""),I76*Parametre!$E$7,IF(AND($M$9-A76=1,F76-A76=2,C76="VD",J76="DAUPHIN",K76=""),I76*Parametre!$F$7,IF(AND($M$9=A76,F76-A76&lt;=2,J76="DAUPHIN",OR(C76="F",C76="AF"),K76=""),I76*Parametre!$E$8,IF(AND($M$9-A76=1,F76-A76=2,J76="DAUPHIN",OR(C76="F",C76="AF"),K76=""),I76*Parametre!$F$8,IF(AND($M$9=A76,F76-A76&lt;=2,C76="VD",J76="LEGER",K76=""),I76*Parametre!$E$9,IF(AND($M$9-A76=1,F76-A76=2,C76="VD",J76="LEGER",K76=""),I76*Parametre!$F$9,IF(AND($M$9=A76,F76-A76&lt;=2,J76="LEGER",OR(C76="F",C76="AF"),K76=""),I76*Parametre!$E$10,IF(AND($M$9-A76=1,F76-A76=2,J76="LEGER",OR(C76="F",C76="AF"),K76=""),I76*Parametre!$F$10,IF(AND($M$9=A76,F76-A76&lt;=2,C76="VD",J76="DAUPHIN",K76="MILT_DAUPH"),I76*Parametre!$E$11,IF(AND($M$9-A76=1,F76-A76=2,C76="VD",J76="DAUPHIN",K76="MILT_DAUPH"),I76*Parametre!$F$11,IF(AND($M$9=A76,F76-A76&lt;=2,C76="VD",J76="LEGER",K76="MILIT_LH"),I76*Parametre!$E$13,"")))))))))))</f>
        <v/>
      </c>
      <c r="T76" s="34"/>
      <c r="U76" s="31" t="str">
        <f t="shared" ref="U76:U107" si="55">IF(V76&lt;&gt;"",G76,"")</f>
        <v/>
      </c>
      <c r="V76" s="32" t="str">
        <f t="shared" ref="V76:V107" si="56">IF(AND($M$9=F76,F76=A76+1),I76,IF(AND($M$9=F76,F76-A76),I76,""))</f>
        <v/>
      </c>
      <c r="W76" s="32" t="str">
        <f>IF(AND($M$9=A76,F76-A76&lt;=2,C76="VD",J76="DAUPHIN",K76=""),I76*Parametre!$E$7,IF(AND($M$9-A76=1,F76-A76=2,C76="VD",J76="DAUPHIN",K76=""),I76*Parametre!$F$7,IF(AND($M$9=A76,F76-A76&lt;=2,J76="DAUPHIN",OR(C76="F",C76="AF"),K76=""),I76*Parametre!$E$8,IF(AND($M$9-A76=1,F76-A76=2,J76="DAUPHIN",OR(C76="F",C76="AF"),K76=""),I76*Parametre!$F$8,IF(AND($M$9=A76,F76-A76&lt;=2,C76="VD",J76="LEGER",K76=""),I76*Parametre!$E$9,IF(AND($M$9-A76=1,F76-A76=2,C76="VD",J76="LEGER",K76=""),I76*Parametre!$F$9,IF(AND($M$9=A76,F76-A76&lt;=2,J76="LEGER",OR(C76="F",C76="AF"),K76=""),I76*Parametre!$E$10,IF(AND($M$9-A76=1,F76-A76=2,J76="LEGER",OR(C76="F",C76="AF"),K76=""),I76*Parametre!$F$10,IF(AND($M$9=A76,F76-A76&lt;=2,C76="VD",J76="DAUPHIN",K76="MILT_DAUPH"),I76*Parametre!$E$11,IF(AND($M$9-A76=1,F76-A76=2,C76="VD",J76="DAUPHIN",K76="MILT_DAUPH"),I76*Parametre!$F$11,IF(AND($M$9=A76,F76-A76&lt;=2,C76="VD",J76="LEGER",K76="MILIT_LH"),I76*Parametre!$E$13,"")))))))))))</f>
        <v/>
      </c>
      <c r="X76" s="34"/>
      <c r="Y76" s="31" t="str">
        <f t="shared" ref="Y76:Y107" si="57">IF(Z76&lt;&gt;"",G76,"")</f>
        <v/>
      </c>
      <c r="Z76" s="32" t="str">
        <f t="shared" ref="Z76:Z107" si="58">IF(AND($M$9=F76,F76=A76+1),I76,IF(AND($M$9=F76,F76-A76),I76,""))</f>
        <v/>
      </c>
      <c r="AA76" s="32" t="str">
        <f>IF(AND($M$9=A76,F76-A76&lt;=2,C76="VD",J76="DAUPHIN",K76=""),I76*Parametre!$E$7,IF(AND($M$9-A76=1,F76-A76=2,C76="VD",J76="DAUPHIN",K76=""),I76*Parametre!$F$7,IF(AND($M$9=A76,F76-A76&lt;=2,J76="DAUPHIN",OR(C76="F",C76="AF"),K76=""),I76*Parametre!$E$8,IF(AND($M$9-A76=1,F76-A76=2,J76="DAUPHIN",OR(C76="F",C76="AF"),K76=""),I76*Parametre!$F$8,IF(AND($M$9=A76,F76-A76&lt;=2,C76="VD",J76="LEGER",K76=""),I76*Parametre!$E$9,IF(AND($M$9-A76=1,F76-A76=2,C76="VD",J76="LEGER",K76=""),I76*Parametre!$F$9,IF(AND($M$9=A76,F76-A76&lt;=2,J76="LEGER",OR(C76="F",C76="AF"),K76=""),I76*Parametre!$E$10,IF(AND($M$9-A76=1,F76-A76=2,J76="LEGER",OR(C76="F",C76="AF"),K76=""),I76*Parametre!$F$10,IF(AND($M$9=A76,F76-A76&lt;=2,C76="VD",J76="DAUPHIN",K76="MILT_DAUPH"),I76*Parametre!$E$11,IF(AND($M$9-A76=1,F76-A76=2,C76="VD",J76="DAUPHIN",K76="MILT_DAUPH"),I76*Parametre!$F$11,IF(AND($M$9=A76,F76-A76&lt;=2,C76="VD",J76="LEGER",K76="MILIT_LH"),I76*Parametre!$E$13,"")))))))))))</f>
        <v/>
      </c>
      <c r="AB76" s="34"/>
      <c r="AC76" s="31" t="str">
        <f t="shared" ref="AC76:AC107" si="59">IF(AD76&lt;&gt;"",G76,"")</f>
        <v/>
      </c>
      <c r="AD76" s="32" t="str">
        <f t="shared" ref="AD76:AD107" si="60">IF(AND($AC$9=F76,F76=A76+1),I76,IF(AND($AC$9=F76,F76-A76&gt;1),I76,""))</f>
        <v/>
      </c>
      <c r="AE76" s="32" t="str">
        <f>IF(AND($AC$9=A76,F76-A76&lt;=2,C76="VD",J76="DAUPHIN",K76=""),I76*Parametre!$E$7,IF(AND($AC$9-A76=1,F76-A76=2,C76="VD",J76="DAUPHIN",K76=""),I76*Parametre!$F$7,IF(AND($AC$9=A76,F76-A76&lt;=2,J76="DAUPHIN",OR(C76="F",C76="AF"),K76=""),I76*Parametre!$E$8,IF(AND($AC$9-A76=1,F76-A76=2,J76="DAUPHIN",OR(C76="F",C76="AF"),K76=""),I76*Parametre!$F$8,IF(AND($AC$9=A76,F76-A76&lt;=2,C76="VD",J76="LEGER",K76=""),I76*Parametre!$E$9,IF(AND($AC$9-A76=1,F76-A76=2,C76="VD",J76="LEGER",K76=""),I76*Parametre!$F$9,IF(AND($AC$9=A76,F76-A76&lt;=2,J76="LEGER",OR(C76="F",C76="AF"),K76=""),I76*Parametre!$E$10,IF(AND($AC$9-A76=1,F76-A76=2,J76="LEGER",OR(C76="F",C76="AF"),K76=""),I76*Parametre!$F$10,IF(AND($AC$9=A76,F76-A76&lt;=2,C76="VD",J76="DAUPHIN",K76="MILT_DAUPH"),I76*Parametre!$E$11,IF(AND($AC$9-A76=1,F76-A76=2,C76="VD",J76="DAUPHIN",K76="MILT_DAUPH"),I76*Parametre!$F$11,IF(AND($AC$9=A76,F76-A76&lt;=2,C76="VD",J76="LEGER",K76="MILIT_LH"),I76*Parametre!$E$13,"")))))))))))</f>
        <v/>
      </c>
      <c r="AF76" s="34"/>
      <c r="AG76" s="31" t="str">
        <f t="shared" ref="AG76:AG107" si="61">IF(AD76&lt;&gt;"",G76,"")</f>
        <v/>
      </c>
      <c r="AH76" s="32" t="str">
        <f t="shared" ref="AH76:AH107" si="62">IF(AND($AC$9=F76,F76=A76+1),I76,IF(AND($AC$9=F76,F76-A76),I76,""))</f>
        <v/>
      </c>
      <c r="AI76" s="32" t="str">
        <f>IF(AND($AC$9=A76,F76-A76&lt;=2,C76="VD",J76="DAUPHIN",K76=""),I76*Parametre!$E$7,IF(AND($AC$9-A76=1,F76-A76=2,C76="VD",J76="DAUPHIN",K76=""),I76*Parametre!$F$7,IF(AND($AC$9=A76,F76-A76&lt;=2,J76="DAUPHIN",OR(C76="F",C76="AF"),K76=""),I76*Parametre!$E$8,IF(AND($AC$9-A76=1,F76-A76=2,J76="DAUPHIN",OR(C76="F",C76="AF"),K76=""),I76*Parametre!$F$8,IF(AND($AC$9=A76,F76-A76&lt;=2,C76="VD",J76="LEGER",K76=""),I76*Parametre!$E$9,IF(AND($AC$9-A76=1,F76-A76=2,C76="VD",J76="LEGER",K76=""),I76*Parametre!$F$9,IF(AND($AC$9=A76,F76-A76&lt;=2,J76="LEGER",OR(C76="F",C76="AF"),K76=""),I76*Parametre!$E$10,IF(AND($AC$9-A76=1,F76-A76=2,J76="LEGER",OR(C76="F",C76="AF"),K76=""),I76*Parametre!$F$10,IF(AND($AC$9=A76,F76-A76&lt;=2,C76="VD",J76="DAUPHIN",K76="MILT_DAUPH"),I76*Parametre!$E$11,IF(AND($AC$9-A76=1,F76-A76=2,C76="VD",J76="DAUPHIN",K76="MILT_DAUPH"),I76*Parametre!$F$11,IF(AND($AC$9=A76,F76-A76&lt;=2,C76="VD",J76="LEGER",K76="MILIT_LH"),I76*Parametre!$E$13,"")))))))))))</f>
        <v/>
      </c>
      <c r="AJ76" s="34"/>
      <c r="AK76" s="31" t="str">
        <f t="shared" ref="AK76:AK107" si="63">IF(AD76&lt;&gt;"",G76,"")</f>
        <v/>
      </c>
      <c r="AL76" s="32" t="str">
        <f t="shared" ref="AL76:AL107" si="64">IF(AND($AC$9=F76,F76=A76+1),I76,IF(AND($AC$9=F76,F76-A76),I76,""))</f>
        <v/>
      </c>
      <c r="AM76" s="32" t="str">
        <f>IF(AND($AC$9=A76,F76-A76&lt;=2,C76="VD",J76="DAUPHIN",K76=""),I76*Parametre!$E$7,IF(AND($AC$9-A76=1,F76-A76=2,C76="VD",J76="DAUPHIN",K76=""),I76*Parametre!$F$7,IF(AND($AC$9=A76,F76-A76&lt;=2,J76="DAUPHIN",OR(C76="F",C76="AF"),K76=""),I76*Parametre!$E$8,IF(AND($AC$9-A76=1,F76-A76=2,J76="DAUPHIN",OR(C76="F",C76="AF"),K76=""),I76*Parametre!$F$8,IF(AND($AC$9=A76,F76-A76&lt;=2,C76="VD",J76="LEGER",K76=""),I76*Parametre!$E$9,IF(AND($AC$9-A76=1,F76-A76=2,C76="VD",J76="LEGER",K76=""),I76*Parametre!$F$9,IF(AND($AC$9=A76,F76-A76&lt;=2,J76="LEGER",OR(C76="F",C76="AF"),K76=""),I76*Parametre!$E$10,IF(AND($AC$9-A76=1,F76-A76=2,J76="LEGER",OR(C76="F",C76="AF"),K76=""),I76*Parametre!$F$10,IF(AND($AC$9=A76,F76-A76&lt;=2,C76="VD",J76="DAUPHIN",K76="MILT_DAUPH"),I76*Parametre!$E$11,IF(AND($AC$9-A76=1,F76-A76=2,C76="VD",J76="DAUPHIN",K76="MILT_DAUPH"),I76*Parametre!$F$11,IF(AND($AC$9=A76,F76-A76&lt;=2,C76="VD",J76="LEGER",K76="MILIT_LH"),I76*Parametre!$E$13,"")))))))))))</f>
        <v/>
      </c>
      <c r="AN76" s="34"/>
      <c r="AO76" s="31" t="str">
        <f t="shared" ref="AO76:AO107" si="65">IF(AD76&lt;&gt;"",G76,"")</f>
        <v/>
      </c>
      <c r="AP76" s="32" t="str">
        <f t="shared" ref="AP76:AP107" si="66">IF(AND($AC$9=F76,F76=A76+1),I76,IF(AND($AC$9=F76,F76-A76),I76,""))</f>
        <v/>
      </c>
      <c r="AQ76" s="32" t="str">
        <f>IF(AND($AC$9=A76,F76-A76&lt;=2,C76="VD",J76="DAUPHIN",K76=""),I76*Parametre!$E$7,IF(AND($AC$9-A76=1,F76-A76=2,C76="VD",J76="DAUPHIN",K76=""),I76*Parametre!$F$7,IF(AND($AC$9=A76,F76-A76&lt;=2,J76="DAUPHIN",OR(C76="F",C76="AF"),K76=""),I76*Parametre!$E$8,IF(AND($AC$9-A76=1,F76-A76=2,J76="DAUPHIN",OR(C76="F",C76="AF"),K76=""),I76*Parametre!$F$8,IF(AND($AC$9=A76,F76-A76&lt;=2,C76="VD",J76="LEGER",K76=""),I76*Parametre!$E$9,IF(AND($AC$9-A76=1,F76-A76=2,C76="VD",J76="LEGER",K76=""),I76*Parametre!$F$9,IF(AND($AC$9=A76,F76-A76&lt;=2,J76="LEGER",OR(C76="F",C76="AF"),K76=""),I76*Parametre!$E$10,IF(AND($AC$9-A76=1,F76-A76=2,J76="LEGER",OR(C76="F",C76="AF"),K76=""),I76*Parametre!$F$10,IF(AND($AC$9=A76,F76-A76&lt;=2,C76="VD",J76="DAUPHIN",K76="MILT_DAUPH"),I76*Parametre!$E$11,IF(AND($AC$9-A76=1,F76-A76=2,C76="VD",J76="DAUPHIN",K76="MILT_DAUPH"),I76*Parametre!$F$11,IF(AND($AC$9=A76,F76-A76&lt;=2,C76="VD",J76="LEGER",K76="MILIT_LH"),I76*Parametre!$E$13,"")))))))))))</f>
        <v/>
      </c>
      <c r="AR76" s="34"/>
      <c r="AS76" s="31" t="str">
        <f t="shared" ref="AS76:AS107" si="67">IF(AT76&lt;&gt;"",G76,"")</f>
        <v/>
      </c>
      <c r="AT76" s="32" t="str">
        <f t="shared" ref="AT76:AT107" si="68">IF(AND($AS$9=F76,F76=A76+1),I76,IF(AND($AS$9=F76,F76-A76),I76,""))</f>
        <v/>
      </c>
      <c r="AU76" s="32" t="str">
        <f>IF(AND($AS$9=A76,F76-A76&lt;=2,C76="VD",J76="DAUPHIN",K76=""),I76*Parametre!$E$7,IF(AND($AS$9-A76=1,F76-A76=2,C76="VD",J76="DAUPHIN",K76=""),I76*Parametre!$F$7,IF(AND($AS$9=A76,F76-A76&lt;=2,J76="DAUPHIN",OR(C76="F",C76="AF"),K76=""),I76*Parametre!$E$8,IF(AND($AS$9-A76=1,F76-A76=2,J76="DAUPHIN",OR(C76="F",C76="AF"),K76=""),I76*Parametre!$F$8,IF(AND($AS$9=A76,F76-A76&lt;=2,C76="VD",J76="LEGER",K76=""),I76*Parametre!$E$9,IF(AND($AS$9-A76=1,F76-A76=2,C76="VD",J76="LEGER",K76=""),I76*Parametre!$F$9,IF(AND($AS$9=A76,F76-A76&lt;=2,J76="LEGER",OR(C76="F",C76="AF"),K76=""),I76*Parametre!$E$10,IF(AND($AS$9-A76=1,F76-A76=2,J76="LEGER",OR(C76="F",C76="AF"),K76=""),I76*Parametre!$F$10,IF(AND($AS$9=A76,F76-A76&lt;=2,C76="VD",J76="DAUPHIN",K76="MILT_DAUPH"),I76*Parametre!$E$11,IF(AND($AS$9-A76=1,F76-A76=2,C76="VD",J76="DAUPHIN",K76="MILT_DAUPH"),I76*Parametre!$F$11,IF(AND($AS$9=A76,F76-A76&lt;=2,C76="VD",J76="LEGER",K76="MILIT_LH"),I76*Parametre!$E$13,"")))))))))))</f>
        <v/>
      </c>
      <c r="AV76" s="34"/>
      <c r="AW76" s="31" t="str">
        <f t="shared" ref="AW76:AW107" si="69">IF(AX76&lt;&gt;"",G76,"")</f>
        <v/>
      </c>
      <c r="AX76" s="32" t="str">
        <f t="shared" ref="AX76:AX107" si="70">IF(AND($AS$9=F76,F76=A76+1),I76,IF(AND($AS$9=F76,F76-A76),I76,""))</f>
        <v/>
      </c>
      <c r="AY76" s="32" t="str">
        <f>IF(AND($AS$9=A76,F76-A76&lt;=2,C76="VD",J76="DAUPHIN",K76=""),I76*Parametre!$E$7,IF(AND($AS$9-A76=1,F76-A76=2,C76="VD",J76="DAUPHIN",K76=""),I76*Parametre!$F$7,IF(AND($AS$9=A76,F76-A76&lt;=2,J76="DAUPHIN",OR(C76="F",C76="AF"),K76=""),I76*Parametre!$E$8,IF(AND($AS$9-A76=1,F76-A76=2,J76="DAUPHIN",OR(C76="F",C76="AF"),K76=""),I76*Parametre!$F$8,IF(AND($AS$9=A76,F76-A76&lt;=2,C76="VD",J76="LEGER",K76=""),I76*Parametre!$E$9,IF(AND($AS$9-A76=1,F76-A76=2,C76="VD",J76="LEGER",K76=""),I76*Parametre!$F$9,IF(AND($AS$9=A76,F76-A76&lt;=2,J76="LEGER",OR(C76="F",C76="AF"),K76=""),I76*Parametre!$E$10,IF(AND($AS$9-A76=1,F76-A76=2,J76="LEGER",OR(C76="F",C76="AF"),K76=""),I76*Parametre!$F$10,IF(AND($AS$9=A76,F76-A76&lt;=2,C76="VD",J76="DAUPHIN",K76="MILT_DAUPH"),I76*Parametre!$E$11,IF(AND($AS$9-A76=1,F76-A76=2,C76="VD",J76="DAUPHIN",K76="MILT_DAUPH"),I76*Parametre!$F$11,IF(AND($AS$9=A76,F76-A76&lt;=2,C76="VD",J76="LEGER",K76="MILIT_LH"),I76*Parametre!$E$13,"")))))))))))</f>
        <v/>
      </c>
      <c r="AZ76" s="34"/>
      <c r="BA76" s="31" t="str">
        <f t="shared" ref="BA76:BA107" si="71">IF(BB76&lt;&gt;"",G76,"")</f>
        <v/>
      </c>
      <c r="BB76" s="32" t="str">
        <f t="shared" ref="BB76:BB107" si="72">IF(AND($AS$9=F76,F76=A76+1),I76,IF(AND($AS$9=F76,F76-A76),I76,""))</f>
        <v/>
      </c>
      <c r="BC76" s="32" t="str">
        <f>IF(AND($AS$9=A76,F76-A76&lt;=2,C76="VD",J76="DAUPHIN",K76=""),I76*Parametre!$E$7,IF(AND($AS$9-A76=1,F76-A76=2,C76="VD",J76="DAUPHIN",K76=""),I76*Parametre!$F$7,IF(AND($AS$9=A76,F76-A76&lt;=2,J76="DAUPHIN",OR(C76="F",C76="AF"),K76=""),I76*Parametre!$E$8,IF(AND($AS$9-A76=1,F76-A76=2,J76="DAUPHIN",OR(C76="F",C76="AF"),K76=""),I76*Parametre!$F$8,IF(AND($AS$9=A76,F76-A76&lt;=2,C76="VD",J76="LEGER",K76=""),I76*Parametre!$E$9,IF(AND($AS$9-A76=1,F76-A76=2,C76="VD",J76="LEGER",K76=""),I76*Parametre!$F$9,IF(AND($AS$9=A76,F76-A76&lt;=2,J76="LEGER",OR(C76="F",C76="AF"),K76=""),I76*Parametre!$E$10,IF(AND($AS$9-A76=1,F76-A76=2,J76="LEGER",OR(C76="F",C76="AF"),K76=""),I76*Parametre!$F$10,IF(AND($AS$9=A76,F76-A76&lt;=2,C76="VD",J76="DAUPHIN",K76="MILT_DAUPH"),I76*Parametre!$E$11,IF(AND($AS$9-A76=1,F76-A76=2,C76="VD",J76="DAUPHIN",K76="MILT_DAUPH"),I76*Parametre!$F$11,IF(AND($AS$9=A76,F76-A76&lt;=2,C76="VD",J76="LEGER",K76="MILIT_LH"),I76*Parametre!$E$13,"")))))))))))</f>
        <v/>
      </c>
      <c r="BD76" s="34"/>
      <c r="BE76" s="31" t="str">
        <f t="shared" ref="BE76:BE107" si="73">IF(BF76&lt;&gt;"",G76,"")</f>
        <v/>
      </c>
      <c r="BF76" s="32" t="str">
        <f t="shared" ref="BF76:BF107" si="74">IF(AND($AS$9=F76,F76=A76+1),I76,IF(AND($AS$9=F76,F76-A76),I76,""))</f>
        <v/>
      </c>
      <c r="BG76" s="32" t="str">
        <f>IF(AND($AS$9=A76,F76-A76&lt;=2,C76="VD",J76="DAUPHIN",K76=""),I76*Parametre!$E$7,IF(AND($AS$9-A76=1,F76-A76=2,C76="VD",J76="DAUPHIN",K76=""),I76*Parametre!$F$7,IF(AND($AS$9=A76,F76-A76&lt;=2,J76="DAUPHIN",OR(C76="F",C76="AF"),K76=""),I76*Parametre!$E$8,IF(AND($AS$9-A76=1,F76-A76=2,J76="DAUPHIN",OR(C76="F",C76="AF"),K76=""),I76*Parametre!$F$8,IF(AND($AS$9=A76,F76-A76&lt;=2,C76="VD",J76="LEGER",K76=""),I76*Parametre!$E$9,IF(AND($AS$9-A76=1,F76-A76=2,C76="VD",J76="LEGER",K76=""),I76*Parametre!$F$9,IF(AND($AS$9=A76,F76-A76&lt;=2,J76="LEGER",OR(C76="F",C76="AF"),K76=""),I76*Parametre!$E$10,IF(AND($AS$9-A76=1,F76-A76=2,J76="LEGER",OR(C76="F",C76="AF"),K76=""),I76*Parametre!$F$10,IF(AND($AS$9=A76,F76-A76&lt;=2,C76="VD",J76="DAUPHIN",K76="MILT_DAUPH"),I76*Parametre!$E$11,IF(AND($AS$9-A76=1,F76-A76=2,C76="VD",J76="DAUPHIN",K76="MILT_DAUPH"),I76*Parametre!$F$11,IF(AND($AS$9=A76,F76-A76&lt;=2,C76="VD",J76="LEGER",K76="MILIT_LH"),I76*Parametre!$E$13,"")))))))))))</f>
        <v/>
      </c>
      <c r="BH76" s="34"/>
      <c r="BK76" s="44"/>
      <c r="BL76" s="5"/>
      <c r="BM76" s="11"/>
      <c r="BN76" s="44"/>
      <c r="BO76" s="5"/>
      <c r="BP76" s="11"/>
      <c r="BQ76" s="44"/>
      <c r="BR76" s="5"/>
      <c r="BS76" s="11"/>
    </row>
    <row r="77" spans="1:71" x14ac:dyDescent="0.25">
      <c r="A77" s="5"/>
      <c r="B77" s="5"/>
      <c r="C77" s="5"/>
      <c r="D77" s="5"/>
      <c r="E77" s="54" t="s">
        <v>10</v>
      </c>
      <c r="F77" s="5"/>
      <c r="G77" s="5"/>
      <c r="H77" s="14"/>
      <c r="I77" s="13">
        <f t="shared" si="50"/>
        <v>0</v>
      </c>
      <c r="J77" s="13"/>
      <c r="K77" s="26"/>
      <c r="L77" s="4"/>
      <c r="M77" s="31" t="str">
        <f t="shared" si="51"/>
        <v/>
      </c>
      <c r="N77" s="32" t="str">
        <f t="shared" si="52"/>
        <v/>
      </c>
      <c r="O77" s="32" t="str">
        <f>IF(AND($M$9=A77,F77-A77&lt;=2,C77="VD",J77="DAUPHIN",K77=""),I77*Parametre!$E$7,IF(AND($M$9-A77=1,F77-A77=2,C77="VD",J77="DAUPHIN",K77=""),I77*Parametre!$F$7,IF(AND($M$9=A77,F77-A77&lt;=2,J77="DAUPHIN",OR(C77="F",C77="AF"),K77=""),I77*Parametre!$E$8,IF(AND($M$9-A77=1,F77-A77=2,J77="DAUPHIN",OR(C77="F",C77="AF"),K77=""),I77*Parametre!$F$8,IF(AND($M$9=A77,F77-A77&lt;=2,C77="VD",J77="LEGER",K77=""),I77*Parametre!$E$9,IF(AND($M$9-A77=1,F77-A77=2,C77="VD",J77="LEGER",K77=""),I77*Parametre!$F$9,IF(AND($M$9=A77,F77-A77&lt;=2,J77="LEGER",OR(C77="F",C77="AF"),K77=""),I77*Parametre!$E$10,IF(AND($M$9-A77=1,F77-A77=2,J77="LEGER",OR(C77="F",C77="AF"),K77=""),I77*Parametre!$F$10,IF(AND($M$9=A77,F77-A77&lt;=2,C77="VD",J77="DAUPHIN",K77="MILT_DAUPH"),I77*Parametre!$E$11,IF(AND($M$9-A77=1,F77-A77=2,C77="VD",J77="DAUPHIN",K77="MILT_DAUPH"),I77*Parametre!$F$11,IF(AND($M$9=A77,F77-A77&lt;=2,C77="VD",J77="LEGER",K77="MILIT_LH"),I77*Parametre!$E$13,"")))))))))))</f>
        <v/>
      </c>
      <c r="P77" s="34"/>
      <c r="Q77" s="31" t="str">
        <f t="shared" si="53"/>
        <v/>
      </c>
      <c r="R77" s="32" t="str">
        <f t="shared" si="54"/>
        <v/>
      </c>
      <c r="S77" s="32" t="str">
        <f>IF(AND($M$9=A77,F77-A77&lt;=2,C77="VD",J77="DAUPHIN",K77=""),I77*Parametre!$E$7,IF(AND($M$9-A77=1,F77-A77=2,C77="VD",J77="DAUPHIN",K77=""),I77*Parametre!$F$7,IF(AND($M$9=A77,F77-A77&lt;=2,J77="DAUPHIN",OR(C77="F",C77="AF"),K77=""),I77*Parametre!$E$8,IF(AND($M$9-A77=1,F77-A77=2,J77="DAUPHIN",OR(C77="F",C77="AF"),K77=""),I77*Parametre!$F$8,IF(AND($M$9=A77,F77-A77&lt;=2,C77="VD",J77="LEGER",K77=""),I77*Parametre!$E$9,IF(AND($M$9-A77=1,F77-A77=2,C77="VD",J77="LEGER",K77=""),I77*Parametre!$F$9,IF(AND($M$9=A77,F77-A77&lt;=2,J77="LEGER",OR(C77="F",C77="AF"),K77=""),I77*Parametre!$E$10,IF(AND($M$9-A77=1,F77-A77=2,J77="LEGER",OR(C77="F",C77="AF"),K77=""),I77*Parametre!$F$10,IF(AND($M$9=A77,F77-A77&lt;=2,C77="VD",J77="DAUPHIN",K77="MILT_DAUPH"),I77*Parametre!$E$11,IF(AND($M$9-A77=1,F77-A77=2,C77="VD",J77="DAUPHIN",K77="MILT_DAUPH"),I77*Parametre!$F$11,IF(AND($M$9=A77,F77-A77&lt;=2,C77="VD",J77="LEGER",K77="MILIT_LH"),I77*Parametre!$E$13,"")))))))))))</f>
        <v/>
      </c>
      <c r="T77" s="34"/>
      <c r="U77" s="31" t="str">
        <f t="shared" si="55"/>
        <v/>
      </c>
      <c r="V77" s="32" t="str">
        <f t="shared" si="56"/>
        <v/>
      </c>
      <c r="W77" s="32" t="str">
        <f>IF(AND($M$9=A77,F77-A77&lt;=2,C77="VD",J77="DAUPHIN",K77=""),I77*Parametre!$E$7,IF(AND($M$9-A77=1,F77-A77=2,C77="VD",J77="DAUPHIN",K77=""),I77*Parametre!$F$7,IF(AND($M$9=A77,F77-A77&lt;=2,J77="DAUPHIN",OR(C77="F",C77="AF"),K77=""),I77*Parametre!$E$8,IF(AND($M$9-A77=1,F77-A77=2,J77="DAUPHIN",OR(C77="F",C77="AF"),K77=""),I77*Parametre!$F$8,IF(AND($M$9=A77,F77-A77&lt;=2,C77="VD",J77="LEGER",K77=""),I77*Parametre!$E$9,IF(AND($M$9-A77=1,F77-A77=2,C77="VD",J77="LEGER",K77=""),I77*Parametre!$F$9,IF(AND($M$9=A77,F77-A77&lt;=2,J77="LEGER",OR(C77="F",C77="AF"),K77=""),I77*Parametre!$E$10,IF(AND($M$9-A77=1,F77-A77=2,J77="LEGER",OR(C77="F",C77="AF"),K77=""),I77*Parametre!$F$10,IF(AND($M$9=A77,F77-A77&lt;=2,C77="VD",J77="DAUPHIN",K77="MILT_DAUPH"),I77*Parametre!$E$11,IF(AND($M$9-A77=1,F77-A77=2,C77="VD",J77="DAUPHIN",K77="MILT_DAUPH"),I77*Parametre!$F$11,IF(AND($M$9=A77,F77-A77&lt;=2,C77="VD",J77="LEGER",K77="MILIT_LH"),I77*Parametre!$E$13,"")))))))))))</f>
        <v/>
      </c>
      <c r="X77" s="34"/>
      <c r="Y77" s="31" t="str">
        <f t="shared" si="57"/>
        <v/>
      </c>
      <c r="Z77" s="32" t="str">
        <f t="shared" si="58"/>
        <v/>
      </c>
      <c r="AA77" s="32" t="str">
        <f>IF(AND($M$9=A77,F77-A77&lt;=2,C77="VD",J77="DAUPHIN",K77=""),I77*Parametre!$E$7,IF(AND($M$9-A77=1,F77-A77=2,C77="VD",J77="DAUPHIN",K77=""),I77*Parametre!$F$7,IF(AND($M$9=A77,F77-A77&lt;=2,J77="DAUPHIN",OR(C77="F",C77="AF"),K77=""),I77*Parametre!$E$8,IF(AND($M$9-A77=1,F77-A77=2,J77="DAUPHIN",OR(C77="F",C77="AF"),K77=""),I77*Parametre!$F$8,IF(AND($M$9=A77,F77-A77&lt;=2,C77="VD",J77="LEGER",K77=""),I77*Parametre!$E$9,IF(AND($M$9-A77=1,F77-A77=2,C77="VD",J77="LEGER",K77=""),I77*Parametre!$F$9,IF(AND($M$9=A77,F77-A77&lt;=2,J77="LEGER",OR(C77="F",C77="AF"),K77=""),I77*Parametre!$E$10,IF(AND($M$9-A77=1,F77-A77=2,J77="LEGER",OR(C77="F",C77="AF"),K77=""),I77*Parametre!$F$10,IF(AND($M$9=A77,F77-A77&lt;=2,C77="VD",J77="DAUPHIN",K77="MILT_DAUPH"),I77*Parametre!$E$11,IF(AND($M$9-A77=1,F77-A77=2,C77="VD",J77="DAUPHIN",K77="MILT_DAUPH"),I77*Parametre!$F$11,IF(AND($M$9=A77,F77-A77&lt;=2,C77="VD",J77="LEGER",K77="MILIT_LH"),I77*Parametre!$E$13,"")))))))))))</f>
        <v/>
      </c>
      <c r="AB77" s="34"/>
      <c r="AC77" s="31" t="str">
        <f t="shared" si="59"/>
        <v/>
      </c>
      <c r="AD77" s="32" t="str">
        <f t="shared" si="60"/>
        <v/>
      </c>
      <c r="AE77" s="32" t="str">
        <f>IF(AND($AC$9=A77,F77-A77&lt;=2,C77="VD",J77="DAUPHIN",K77=""),I77*Parametre!$E$7,IF(AND($AC$9-A77=1,F77-A77=2,C77="VD",J77="DAUPHIN",K77=""),I77*Parametre!$F$7,IF(AND($AC$9=A77,F77-A77&lt;=2,J77="DAUPHIN",OR(C77="F",C77="AF"),K77=""),I77*Parametre!$E$8,IF(AND($AC$9-A77=1,F77-A77=2,J77="DAUPHIN",OR(C77="F",C77="AF"),K77=""),I77*Parametre!$F$8,IF(AND($AC$9=A77,F77-A77&lt;=2,C77="VD",J77="LEGER",K77=""),I77*Parametre!$E$9,IF(AND($AC$9-A77=1,F77-A77=2,C77="VD",J77="LEGER",K77=""),I77*Parametre!$F$9,IF(AND($AC$9=A77,F77-A77&lt;=2,J77="LEGER",OR(C77="F",C77="AF"),K77=""),I77*Parametre!$E$10,IF(AND($AC$9-A77=1,F77-A77=2,J77="LEGER",OR(C77="F",C77="AF"),K77=""),I77*Parametre!$F$10,IF(AND($AC$9=A77,F77-A77&lt;=2,C77="VD",J77="DAUPHIN",K77="MILT_DAUPH"),I77*Parametre!$E$11,IF(AND($AC$9-A77=1,F77-A77=2,C77="VD",J77="DAUPHIN",K77="MILT_DAUPH"),I77*Parametre!$F$11,IF(AND($AC$9=A77,F77-A77&lt;=2,C77="VD",J77="LEGER",K77="MILIT_LH"),I77*Parametre!$E$13,"")))))))))))</f>
        <v/>
      </c>
      <c r="AF77" s="34"/>
      <c r="AG77" s="31" t="str">
        <f t="shared" si="61"/>
        <v/>
      </c>
      <c r="AH77" s="32" t="str">
        <f t="shared" si="62"/>
        <v/>
      </c>
      <c r="AI77" s="32" t="str">
        <f>IF(AND($AC$9=A77,F77-A77&lt;=2,C77="VD",J77="DAUPHIN",K77=""),I77*Parametre!$E$7,IF(AND($AC$9-A77=1,F77-A77=2,C77="VD",J77="DAUPHIN",K77=""),I77*Parametre!$F$7,IF(AND($AC$9=A77,F77-A77&lt;=2,J77="DAUPHIN",OR(C77="F",C77="AF"),K77=""),I77*Parametre!$E$8,IF(AND($AC$9-A77=1,F77-A77=2,J77="DAUPHIN",OR(C77="F",C77="AF"),K77=""),I77*Parametre!$F$8,IF(AND($AC$9=A77,F77-A77&lt;=2,C77="VD",J77="LEGER",K77=""),I77*Parametre!$E$9,IF(AND($AC$9-A77=1,F77-A77=2,C77="VD",J77="LEGER",K77=""),I77*Parametre!$F$9,IF(AND($AC$9=A77,F77-A77&lt;=2,J77="LEGER",OR(C77="F",C77="AF"),K77=""),I77*Parametre!$E$10,IF(AND($AC$9-A77=1,F77-A77=2,J77="LEGER",OR(C77="F",C77="AF"),K77=""),I77*Parametre!$F$10,IF(AND($AC$9=A77,F77-A77&lt;=2,C77="VD",J77="DAUPHIN",K77="MILT_DAUPH"),I77*Parametre!$E$11,IF(AND($AC$9-A77=1,F77-A77=2,C77="VD",J77="DAUPHIN",K77="MILT_DAUPH"),I77*Parametre!$F$11,IF(AND($AC$9=A77,F77-A77&lt;=2,C77="VD",J77="LEGER",K77="MILIT_LH"),I77*Parametre!$E$13,"")))))))))))</f>
        <v/>
      </c>
      <c r="AJ77" s="34"/>
      <c r="AK77" s="31" t="str">
        <f t="shared" si="63"/>
        <v/>
      </c>
      <c r="AL77" s="32" t="str">
        <f t="shared" si="64"/>
        <v/>
      </c>
      <c r="AM77" s="32" t="str">
        <f>IF(AND($AC$9=A77,F77-A77&lt;=2,C77="VD",J77="DAUPHIN",K77=""),I77*Parametre!$E$7,IF(AND($AC$9-A77=1,F77-A77=2,C77="VD",J77="DAUPHIN",K77=""),I77*Parametre!$F$7,IF(AND($AC$9=A77,F77-A77&lt;=2,J77="DAUPHIN",OR(C77="F",C77="AF"),K77=""),I77*Parametre!$E$8,IF(AND($AC$9-A77=1,F77-A77=2,J77="DAUPHIN",OR(C77="F",C77="AF"),K77=""),I77*Parametre!$F$8,IF(AND($AC$9=A77,F77-A77&lt;=2,C77="VD",J77="LEGER",K77=""),I77*Parametre!$E$9,IF(AND($AC$9-A77=1,F77-A77=2,C77="VD",J77="LEGER",K77=""),I77*Parametre!$F$9,IF(AND($AC$9=A77,F77-A77&lt;=2,J77="LEGER",OR(C77="F",C77="AF"),K77=""),I77*Parametre!$E$10,IF(AND($AC$9-A77=1,F77-A77=2,J77="LEGER",OR(C77="F",C77="AF"),K77=""),I77*Parametre!$F$10,IF(AND($AC$9=A77,F77-A77&lt;=2,C77="VD",J77="DAUPHIN",K77="MILT_DAUPH"),I77*Parametre!$E$11,IF(AND($AC$9-A77=1,F77-A77=2,C77="VD",J77="DAUPHIN",K77="MILT_DAUPH"),I77*Parametre!$F$11,IF(AND($AC$9=A77,F77-A77&lt;=2,C77="VD",J77="LEGER",K77="MILIT_LH"),I77*Parametre!$E$13,"")))))))))))</f>
        <v/>
      </c>
      <c r="AN77" s="34"/>
      <c r="AO77" s="31" t="str">
        <f t="shared" si="65"/>
        <v/>
      </c>
      <c r="AP77" s="32" t="str">
        <f t="shared" si="66"/>
        <v/>
      </c>
      <c r="AQ77" s="32" t="str">
        <f>IF(AND($AC$9=A77,F77-A77&lt;=2,C77="VD",J77="DAUPHIN",K77=""),I77*Parametre!$E$7,IF(AND($AC$9-A77=1,F77-A77=2,C77="VD",J77="DAUPHIN",K77=""),I77*Parametre!$F$7,IF(AND($AC$9=A77,F77-A77&lt;=2,J77="DAUPHIN",OR(C77="F",C77="AF"),K77=""),I77*Parametre!$E$8,IF(AND($AC$9-A77=1,F77-A77=2,J77="DAUPHIN",OR(C77="F",C77="AF"),K77=""),I77*Parametre!$F$8,IF(AND($AC$9=A77,F77-A77&lt;=2,C77="VD",J77="LEGER",K77=""),I77*Parametre!$E$9,IF(AND($AC$9-A77=1,F77-A77=2,C77="VD",J77="LEGER",K77=""),I77*Parametre!$F$9,IF(AND($AC$9=A77,F77-A77&lt;=2,J77="LEGER",OR(C77="F",C77="AF"),K77=""),I77*Parametre!$E$10,IF(AND($AC$9-A77=1,F77-A77=2,J77="LEGER",OR(C77="F",C77="AF"),K77=""),I77*Parametre!$F$10,IF(AND($AC$9=A77,F77-A77&lt;=2,C77="VD",J77="DAUPHIN",K77="MILT_DAUPH"),I77*Parametre!$E$11,IF(AND($AC$9-A77=1,F77-A77=2,C77="VD",J77="DAUPHIN",K77="MILT_DAUPH"),I77*Parametre!$F$11,IF(AND($AC$9=A77,F77-A77&lt;=2,C77="VD",J77="LEGER",K77="MILIT_LH"),I77*Parametre!$E$13,"")))))))))))</f>
        <v/>
      </c>
      <c r="AR77" s="34"/>
      <c r="AS77" s="31" t="str">
        <f t="shared" si="67"/>
        <v/>
      </c>
      <c r="AT77" s="32" t="str">
        <f t="shared" si="68"/>
        <v/>
      </c>
      <c r="AU77" s="32" t="str">
        <f>IF(AND($AS$9=A77,F77-A77&lt;=2,C77="VD",J77="DAUPHIN",K77=""),I77*Parametre!$E$7,IF(AND($AS$9-A77=1,F77-A77=2,C77="VD",J77="DAUPHIN",K77=""),I77*Parametre!$F$7,IF(AND($AS$9=A77,F77-A77&lt;=2,J77="DAUPHIN",OR(C77="F",C77="AF"),K77=""),I77*Parametre!$E$8,IF(AND($AS$9-A77=1,F77-A77=2,J77="DAUPHIN",OR(C77="F",C77="AF"),K77=""),I77*Parametre!$F$8,IF(AND($AS$9=A77,F77-A77&lt;=2,C77="VD",J77="LEGER",K77=""),I77*Parametre!$E$9,IF(AND($AS$9-A77=1,F77-A77=2,C77="VD",J77="LEGER",K77=""),I77*Parametre!$F$9,IF(AND($AS$9=A77,F77-A77&lt;=2,J77="LEGER",OR(C77="F",C77="AF"),K77=""),I77*Parametre!$E$10,IF(AND($AS$9-A77=1,F77-A77=2,J77="LEGER",OR(C77="F",C77="AF"),K77=""),I77*Parametre!$F$10,IF(AND($AS$9=A77,F77-A77&lt;=2,C77="VD",J77="DAUPHIN",K77="MILT_DAUPH"),I77*Parametre!$E$11,IF(AND($AS$9-A77=1,F77-A77=2,C77="VD",J77="DAUPHIN",K77="MILT_DAUPH"),I77*Parametre!$F$11,IF(AND($AS$9=A77,F77-A77&lt;=2,C77="VD",J77="LEGER",K77="MILIT_LH"),I77*Parametre!$E$13,"")))))))))))</f>
        <v/>
      </c>
      <c r="AV77" s="34"/>
      <c r="AW77" s="31" t="str">
        <f t="shared" si="69"/>
        <v/>
      </c>
      <c r="AX77" s="32" t="str">
        <f t="shared" si="70"/>
        <v/>
      </c>
      <c r="AY77" s="32" t="str">
        <f>IF(AND($AS$9=A77,F77-A77&lt;=2,C77="VD",J77="DAUPHIN",K77=""),I77*Parametre!$E$7,IF(AND($AS$9-A77=1,F77-A77=2,C77="VD",J77="DAUPHIN",K77=""),I77*Parametre!$F$7,IF(AND($AS$9=A77,F77-A77&lt;=2,J77="DAUPHIN",OR(C77="F",C77="AF"),K77=""),I77*Parametre!$E$8,IF(AND($AS$9-A77=1,F77-A77=2,J77="DAUPHIN",OR(C77="F",C77="AF"),K77=""),I77*Parametre!$F$8,IF(AND($AS$9=A77,F77-A77&lt;=2,C77="VD",J77="LEGER",K77=""),I77*Parametre!$E$9,IF(AND($AS$9-A77=1,F77-A77=2,C77="VD",J77="LEGER",K77=""),I77*Parametre!$F$9,IF(AND($AS$9=A77,F77-A77&lt;=2,J77="LEGER",OR(C77="F",C77="AF"),K77=""),I77*Parametre!$E$10,IF(AND($AS$9-A77=1,F77-A77=2,J77="LEGER",OR(C77="F",C77="AF"),K77=""),I77*Parametre!$F$10,IF(AND($AS$9=A77,F77-A77&lt;=2,C77="VD",J77="DAUPHIN",K77="MILT_DAUPH"),I77*Parametre!$E$11,IF(AND($AS$9-A77=1,F77-A77=2,C77="VD",J77="DAUPHIN",K77="MILT_DAUPH"),I77*Parametre!$F$11,IF(AND($AS$9=A77,F77-A77&lt;=2,C77="VD",J77="LEGER",K77="MILIT_LH"),I77*Parametre!$E$13,"")))))))))))</f>
        <v/>
      </c>
      <c r="AZ77" s="34"/>
      <c r="BA77" s="31" t="str">
        <f t="shared" si="71"/>
        <v/>
      </c>
      <c r="BB77" s="32" t="str">
        <f t="shared" si="72"/>
        <v/>
      </c>
      <c r="BC77" s="32" t="str">
        <f>IF(AND($AS$9=A77,F77-A77&lt;=2,C77="VD",J77="DAUPHIN",K77=""),I77*Parametre!$E$7,IF(AND($AS$9-A77=1,F77-A77=2,C77="VD",J77="DAUPHIN",K77=""),I77*Parametre!$F$7,IF(AND($AS$9=A77,F77-A77&lt;=2,J77="DAUPHIN",OR(C77="F",C77="AF"),K77=""),I77*Parametre!$E$8,IF(AND($AS$9-A77=1,F77-A77=2,J77="DAUPHIN",OR(C77="F",C77="AF"),K77=""),I77*Parametre!$F$8,IF(AND($AS$9=A77,F77-A77&lt;=2,C77="VD",J77="LEGER",K77=""),I77*Parametre!$E$9,IF(AND($AS$9-A77=1,F77-A77=2,C77="VD",J77="LEGER",K77=""),I77*Parametre!$F$9,IF(AND($AS$9=A77,F77-A77&lt;=2,J77="LEGER",OR(C77="F",C77="AF"),K77=""),I77*Parametre!$E$10,IF(AND($AS$9-A77=1,F77-A77=2,J77="LEGER",OR(C77="F",C77="AF"),K77=""),I77*Parametre!$F$10,IF(AND($AS$9=A77,F77-A77&lt;=2,C77="VD",J77="DAUPHIN",K77="MILT_DAUPH"),I77*Parametre!$E$11,IF(AND($AS$9-A77=1,F77-A77=2,C77="VD",J77="DAUPHIN",K77="MILT_DAUPH"),I77*Parametre!$F$11,IF(AND($AS$9=A77,F77-A77&lt;=2,C77="VD",J77="LEGER",K77="MILIT_LH"),I77*Parametre!$E$13,"")))))))))))</f>
        <v/>
      </c>
      <c r="BD77" s="34"/>
      <c r="BE77" s="31" t="str">
        <f t="shared" si="73"/>
        <v/>
      </c>
      <c r="BF77" s="32" t="str">
        <f t="shared" si="74"/>
        <v/>
      </c>
      <c r="BG77" s="32" t="str">
        <f>IF(AND($AS$9=A77,F77-A77&lt;=2,C77="VD",J77="DAUPHIN",K77=""),I77*Parametre!$E$7,IF(AND($AS$9-A77=1,F77-A77=2,C77="VD",J77="DAUPHIN",K77=""),I77*Parametre!$F$7,IF(AND($AS$9=A77,F77-A77&lt;=2,J77="DAUPHIN",OR(C77="F",C77="AF"),K77=""),I77*Parametre!$E$8,IF(AND($AS$9-A77=1,F77-A77=2,J77="DAUPHIN",OR(C77="F",C77="AF"),K77=""),I77*Parametre!$F$8,IF(AND($AS$9=A77,F77-A77&lt;=2,C77="VD",J77="LEGER",K77=""),I77*Parametre!$E$9,IF(AND($AS$9-A77=1,F77-A77=2,C77="VD",J77="LEGER",K77=""),I77*Parametre!$F$9,IF(AND($AS$9=A77,F77-A77&lt;=2,J77="LEGER",OR(C77="F",C77="AF"),K77=""),I77*Parametre!$E$10,IF(AND($AS$9-A77=1,F77-A77=2,J77="LEGER",OR(C77="F",C77="AF"),K77=""),I77*Parametre!$F$10,IF(AND($AS$9=A77,F77-A77&lt;=2,C77="VD",J77="DAUPHIN",K77="MILT_DAUPH"),I77*Parametre!$E$11,IF(AND($AS$9-A77=1,F77-A77=2,C77="VD",J77="DAUPHIN",K77="MILT_DAUPH"),I77*Parametre!$F$11,IF(AND($AS$9=A77,F77-A77&lt;=2,C77="VD",J77="LEGER",K77="MILIT_LH"),I77*Parametre!$E$13,"")))))))))))</f>
        <v/>
      </c>
      <c r="BH77" s="34"/>
      <c r="BK77" s="44"/>
      <c r="BL77" s="5"/>
      <c r="BM77" s="11"/>
      <c r="BN77" s="44"/>
      <c r="BO77" s="5"/>
      <c r="BP77" s="11"/>
      <c r="BQ77" s="44"/>
      <c r="BR77" s="5"/>
      <c r="BS77" s="11"/>
    </row>
    <row r="78" spans="1:71" x14ac:dyDescent="0.25">
      <c r="A78" s="5"/>
      <c r="B78" s="5"/>
      <c r="C78" s="5"/>
      <c r="D78" s="5"/>
      <c r="E78" s="54" t="s">
        <v>10</v>
      </c>
      <c r="F78" s="5"/>
      <c r="G78" s="5"/>
      <c r="H78" s="14"/>
      <c r="I78" s="13">
        <f t="shared" si="50"/>
        <v>0</v>
      </c>
      <c r="J78" s="13"/>
      <c r="K78" s="26"/>
      <c r="L78" s="4"/>
      <c r="M78" s="31" t="str">
        <f t="shared" si="51"/>
        <v/>
      </c>
      <c r="N78" s="32" t="str">
        <f t="shared" si="52"/>
        <v/>
      </c>
      <c r="O78" s="32" t="str">
        <f>IF(AND($M$9=A78,F78-A78&lt;=2,C78="VD",J78="DAUPHIN",K78=""),I78*Parametre!$E$7,IF(AND($M$9-A78=1,F78-A78=2,C78="VD",J78="DAUPHIN",K78=""),I78*Parametre!$F$7,IF(AND($M$9=A78,F78-A78&lt;=2,J78="DAUPHIN",OR(C78="F",C78="AF"),K78=""),I78*Parametre!$E$8,IF(AND($M$9-A78=1,F78-A78=2,J78="DAUPHIN",OR(C78="F",C78="AF"),K78=""),I78*Parametre!$F$8,IF(AND($M$9=A78,F78-A78&lt;=2,C78="VD",J78="LEGER",K78=""),I78*Parametre!$E$9,IF(AND($M$9-A78=1,F78-A78=2,C78="VD",J78="LEGER",K78=""),I78*Parametre!$F$9,IF(AND($M$9=A78,F78-A78&lt;=2,J78="LEGER",OR(C78="F",C78="AF"),K78=""),I78*Parametre!$E$10,IF(AND($M$9-A78=1,F78-A78=2,J78="LEGER",OR(C78="F",C78="AF"),K78=""),I78*Parametre!$F$10,IF(AND($M$9=A78,F78-A78&lt;=2,C78="VD",J78="DAUPHIN",K78="MILT_DAUPH"),I78*Parametre!$E$11,IF(AND($M$9-A78=1,F78-A78=2,C78="VD",J78="DAUPHIN",K78="MILT_DAUPH"),I78*Parametre!$F$11,IF(AND($M$9=A78,F78-A78&lt;=2,C78="VD",J78="LEGER",K78="MILIT_LH"),I78*Parametre!$E$13,"")))))))))))</f>
        <v/>
      </c>
      <c r="P78" s="34"/>
      <c r="Q78" s="31" t="str">
        <f t="shared" si="53"/>
        <v/>
      </c>
      <c r="R78" s="32" t="str">
        <f t="shared" si="54"/>
        <v/>
      </c>
      <c r="S78" s="32" t="str">
        <f>IF(AND($M$9=A78,F78-A78&lt;=2,C78="VD",J78="DAUPHIN",K78=""),I78*Parametre!$E$7,IF(AND($M$9-A78=1,F78-A78=2,C78="VD",J78="DAUPHIN",K78=""),I78*Parametre!$F$7,IF(AND($M$9=A78,F78-A78&lt;=2,J78="DAUPHIN",OR(C78="F",C78="AF"),K78=""),I78*Parametre!$E$8,IF(AND($M$9-A78=1,F78-A78=2,J78="DAUPHIN",OR(C78="F",C78="AF"),K78=""),I78*Parametre!$F$8,IF(AND($M$9=A78,F78-A78&lt;=2,C78="VD",J78="LEGER",K78=""),I78*Parametre!$E$9,IF(AND($M$9-A78=1,F78-A78=2,C78="VD",J78="LEGER",K78=""),I78*Parametre!$F$9,IF(AND($M$9=A78,F78-A78&lt;=2,J78="LEGER",OR(C78="F",C78="AF"),K78=""),I78*Parametre!$E$10,IF(AND($M$9-A78=1,F78-A78=2,J78="LEGER",OR(C78="F",C78="AF"),K78=""),I78*Parametre!$F$10,IF(AND($M$9=A78,F78-A78&lt;=2,C78="VD",J78="DAUPHIN",K78="MILT_DAUPH"),I78*Parametre!$E$11,IF(AND($M$9-A78=1,F78-A78=2,C78="VD",J78="DAUPHIN",K78="MILT_DAUPH"),I78*Parametre!$F$11,IF(AND($M$9=A78,F78-A78&lt;=2,C78="VD",J78="LEGER",K78="MILIT_LH"),I78*Parametre!$E$13,"")))))))))))</f>
        <v/>
      </c>
      <c r="T78" s="34"/>
      <c r="U78" s="31" t="str">
        <f t="shared" si="55"/>
        <v/>
      </c>
      <c r="V78" s="32" t="str">
        <f t="shared" si="56"/>
        <v/>
      </c>
      <c r="W78" s="32" t="str">
        <f>IF(AND($M$9=A78,F78-A78&lt;=2,C78="VD",J78="DAUPHIN",K78=""),I78*Parametre!$E$7,IF(AND($M$9-A78=1,F78-A78=2,C78="VD",J78="DAUPHIN",K78=""),I78*Parametre!$F$7,IF(AND($M$9=A78,F78-A78&lt;=2,J78="DAUPHIN",OR(C78="F",C78="AF"),K78=""),I78*Parametre!$E$8,IF(AND($M$9-A78=1,F78-A78=2,J78="DAUPHIN",OR(C78="F",C78="AF"),K78=""),I78*Parametre!$F$8,IF(AND($M$9=A78,F78-A78&lt;=2,C78="VD",J78="LEGER",K78=""),I78*Parametre!$E$9,IF(AND($M$9-A78=1,F78-A78=2,C78="VD",J78="LEGER",K78=""),I78*Parametre!$F$9,IF(AND($M$9=A78,F78-A78&lt;=2,J78="LEGER",OR(C78="F",C78="AF"),K78=""),I78*Parametre!$E$10,IF(AND($M$9-A78=1,F78-A78=2,J78="LEGER",OR(C78="F",C78="AF"),K78=""),I78*Parametre!$F$10,IF(AND($M$9=A78,F78-A78&lt;=2,C78="VD",J78="DAUPHIN",K78="MILT_DAUPH"),I78*Parametre!$E$11,IF(AND($M$9-A78=1,F78-A78=2,C78="VD",J78="DAUPHIN",K78="MILT_DAUPH"),I78*Parametre!$F$11,IF(AND($M$9=A78,F78-A78&lt;=2,C78="VD",J78="LEGER",K78="MILIT_LH"),I78*Parametre!$E$13,"")))))))))))</f>
        <v/>
      </c>
      <c r="X78" s="34"/>
      <c r="Y78" s="31" t="str">
        <f t="shared" si="57"/>
        <v/>
      </c>
      <c r="Z78" s="32" t="str">
        <f t="shared" si="58"/>
        <v/>
      </c>
      <c r="AA78" s="32" t="str">
        <f>IF(AND($M$9=A78,F78-A78&lt;=2,C78="VD",J78="DAUPHIN",K78=""),I78*Parametre!$E$7,IF(AND($M$9-A78=1,F78-A78=2,C78="VD",J78="DAUPHIN",K78=""),I78*Parametre!$F$7,IF(AND($M$9=A78,F78-A78&lt;=2,J78="DAUPHIN",OR(C78="F",C78="AF"),K78=""),I78*Parametre!$E$8,IF(AND($M$9-A78=1,F78-A78=2,J78="DAUPHIN",OR(C78="F",C78="AF"),K78=""),I78*Parametre!$F$8,IF(AND($M$9=A78,F78-A78&lt;=2,C78="VD",J78="LEGER",K78=""),I78*Parametre!$E$9,IF(AND($M$9-A78=1,F78-A78=2,C78="VD",J78="LEGER",K78=""),I78*Parametre!$F$9,IF(AND($M$9=A78,F78-A78&lt;=2,J78="LEGER",OR(C78="F",C78="AF"),K78=""),I78*Parametre!$E$10,IF(AND($M$9-A78=1,F78-A78=2,J78="LEGER",OR(C78="F",C78="AF"),K78=""),I78*Parametre!$F$10,IF(AND($M$9=A78,F78-A78&lt;=2,C78="VD",J78="DAUPHIN",K78="MILT_DAUPH"),I78*Parametre!$E$11,IF(AND($M$9-A78=1,F78-A78=2,C78="VD",J78="DAUPHIN",K78="MILT_DAUPH"),I78*Parametre!$F$11,IF(AND($M$9=A78,F78-A78&lt;=2,C78="VD",J78="LEGER",K78="MILIT_LH"),I78*Parametre!$E$13,"")))))))))))</f>
        <v/>
      </c>
      <c r="AB78" s="34"/>
      <c r="AC78" s="31" t="str">
        <f t="shared" si="59"/>
        <v/>
      </c>
      <c r="AD78" s="32" t="str">
        <f t="shared" si="60"/>
        <v/>
      </c>
      <c r="AE78" s="32" t="str">
        <f>IF(AND($AC$9=A78,F78-A78&lt;=2,C78="VD",J78="DAUPHIN",K78=""),I78*Parametre!$E$7,IF(AND($AC$9-A78=1,F78-A78=2,C78="VD",J78="DAUPHIN",K78=""),I78*Parametre!$F$7,IF(AND($AC$9=A78,F78-A78&lt;=2,J78="DAUPHIN",OR(C78="F",C78="AF"),K78=""),I78*Parametre!$E$8,IF(AND($AC$9-A78=1,F78-A78=2,J78="DAUPHIN",OR(C78="F",C78="AF"),K78=""),I78*Parametre!$F$8,IF(AND($AC$9=A78,F78-A78&lt;=2,C78="VD",J78="LEGER",K78=""),I78*Parametre!$E$9,IF(AND($AC$9-A78=1,F78-A78=2,C78="VD",J78="LEGER",K78=""),I78*Parametre!$F$9,IF(AND($AC$9=A78,F78-A78&lt;=2,J78="LEGER",OR(C78="F",C78="AF"),K78=""),I78*Parametre!$E$10,IF(AND($AC$9-A78=1,F78-A78=2,J78="LEGER",OR(C78="F",C78="AF"),K78=""),I78*Parametre!$F$10,IF(AND($AC$9=A78,F78-A78&lt;=2,C78="VD",J78="DAUPHIN",K78="MILT_DAUPH"),I78*Parametre!$E$11,IF(AND($AC$9-A78=1,F78-A78=2,C78="VD",J78="DAUPHIN",K78="MILT_DAUPH"),I78*Parametre!$F$11,IF(AND($AC$9=A78,F78-A78&lt;=2,C78="VD",J78="LEGER",K78="MILIT_LH"),I78*Parametre!$E$13,"")))))))))))</f>
        <v/>
      </c>
      <c r="AF78" s="34"/>
      <c r="AG78" s="31" t="str">
        <f t="shared" si="61"/>
        <v/>
      </c>
      <c r="AH78" s="32" t="str">
        <f t="shared" si="62"/>
        <v/>
      </c>
      <c r="AI78" s="32" t="str">
        <f>IF(AND($AC$9=A78,F78-A78&lt;=2,C78="VD",J78="DAUPHIN",K78=""),I78*Parametre!$E$7,IF(AND($AC$9-A78=1,F78-A78=2,C78="VD",J78="DAUPHIN",K78=""),I78*Parametre!$F$7,IF(AND($AC$9=A78,F78-A78&lt;=2,J78="DAUPHIN",OR(C78="F",C78="AF"),K78=""),I78*Parametre!$E$8,IF(AND($AC$9-A78=1,F78-A78=2,J78="DAUPHIN",OR(C78="F",C78="AF"),K78=""),I78*Parametre!$F$8,IF(AND($AC$9=A78,F78-A78&lt;=2,C78="VD",J78="LEGER",K78=""),I78*Parametre!$E$9,IF(AND($AC$9-A78=1,F78-A78=2,C78="VD",J78="LEGER",K78=""),I78*Parametre!$F$9,IF(AND($AC$9=A78,F78-A78&lt;=2,J78="LEGER",OR(C78="F",C78="AF"),K78=""),I78*Parametre!$E$10,IF(AND($AC$9-A78=1,F78-A78=2,J78="LEGER",OR(C78="F",C78="AF"),K78=""),I78*Parametre!$F$10,IF(AND($AC$9=A78,F78-A78&lt;=2,C78="VD",J78="DAUPHIN",K78="MILT_DAUPH"),I78*Parametre!$E$11,IF(AND($AC$9-A78=1,F78-A78=2,C78="VD",J78="DAUPHIN",K78="MILT_DAUPH"),I78*Parametre!$F$11,IF(AND($AC$9=A78,F78-A78&lt;=2,C78="VD",J78="LEGER",K78="MILIT_LH"),I78*Parametre!$E$13,"")))))))))))</f>
        <v/>
      </c>
      <c r="AJ78" s="34"/>
      <c r="AK78" s="31" t="str">
        <f t="shared" si="63"/>
        <v/>
      </c>
      <c r="AL78" s="32" t="str">
        <f t="shared" si="64"/>
        <v/>
      </c>
      <c r="AM78" s="32" t="str">
        <f>IF(AND($AC$9=A78,F78-A78&lt;=2,C78="VD",J78="DAUPHIN",K78=""),I78*Parametre!$E$7,IF(AND($AC$9-A78=1,F78-A78=2,C78="VD",J78="DAUPHIN",K78=""),I78*Parametre!$F$7,IF(AND($AC$9=A78,F78-A78&lt;=2,J78="DAUPHIN",OR(C78="F",C78="AF"),K78=""),I78*Parametre!$E$8,IF(AND($AC$9-A78=1,F78-A78=2,J78="DAUPHIN",OR(C78="F",C78="AF"),K78=""),I78*Parametre!$F$8,IF(AND($AC$9=A78,F78-A78&lt;=2,C78="VD",J78="LEGER",K78=""),I78*Parametre!$E$9,IF(AND($AC$9-A78=1,F78-A78=2,C78="VD",J78="LEGER",K78=""),I78*Parametre!$F$9,IF(AND($AC$9=A78,F78-A78&lt;=2,J78="LEGER",OR(C78="F",C78="AF"),K78=""),I78*Parametre!$E$10,IF(AND($AC$9-A78=1,F78-A78=2,J78="LEGER",OR(C78="F",C78="AF"),K78=""),I78*Parametre!$F$10,IF(AND($AC$9=A78,F78-A78&lt;=2,C78="VD",J78="DAUPHIN",K78="MILT_DAUPH"),I78*Parametre!$E$11,IF(AND($AC$9-A78=1,F78-A78=2,C78="VD",J78="DAUPHIN",K78="MILT_DAUPH"),I78*Parametre!$F$11,IF(AND($AC$9=A78,F78-A78&lt;=2,C78="VD",J78="LEGER",K78="MILIT_LH"),I78*Parametre!$E$13,"")))))))))))</f>
        <v/>
      </c>
      <c r="AN78" s="34"/>
      <c r="AO78" s="31" t="str">
        <f t="shared" si="65"/>
        <v/>
      </c>
      <c r="AP78" s="32" t="str">
        <f t="shared" si="66"/>
        <v/>
      </c>
      <c r="AQ78" s="32" t="str">
        <f>IF(AND($AC$9=A78,F78-A78&lt;=2,C78="VD",J78="DAUPHIN",K78=""),I78*Parametre!$E$7,IF(AND($AC$9-A78=1,F78-A78=2,C78="VD",J78="DAUPHIN",K78=""),I78*Parametre!$F$7,IF(AND($AC$9=A78,F78-A78&lt;=2,J78="DAUPHIN",OR(C78="F",C78="AF"),K78=""),I78*Parametre!$E$8,IF(AND($AC$9-A78=1,F78-A78=2,J78="DAUPHIN",OR(C78="F",C78="AF"),K78=""),I78*Parametre!$F$8,IF(AND($AC$9=A78,F78-A78&lt;=2,C78="VD",J78="LEGER",K78=""),I78*Parametre!$E$9,IF(AND($AC$9-A78=1,F78-A78=2,C78="VD",J78="LEGER",K78=""),I78*Parametre!$F$9,IF(AND($AC$9=A78,F78-A78&lt;=2,J78="LEGER",OR(C78="F",C78="AF"),K78=""),I78*Parametre!$E$10,IF(AND($AC$9-A78=1,F78-A78=2,J78="LEGER",OR(C78="F",C78="AF"),K78=""),I78*Parametre!$F$10,IF(AND($AC$9=A78,F78-A78&lt;=2,C78="VD",J78="DAUPHIN",K78="MILT_DAUPH"),I78*Parametre!$E$11,IF(AND($AC$9-A78=1,F78-A78=2,C78="VD",J78="DAUPHIN",K78="MILT_DAUPH"),I78*Parametre!$F$11,IF(AND($AC$9=A78,F78-A78&lt;=2,C78="VD",J78="LEGER",K78="MILIT_LH"),I78*Parametre!$E$13,"")))))))))))</f>
        <v/>
      </c>
      <c r="AR78" s="34"/>
      <c r="AS78" s="31" t="str">
        <f t="shared" si="67"/>
        <v/>
      </c>
      <c r="AT78" s="32" t="str">
        <f t="shared" si="68"/>
        <v/>
      </c>
      <c r="AU78" s="32" t="str">
        <f>IF(AND($AS$9=A78,F78-A78&lt;=2,C78="VD",J78="DAUPHIN",K78=""),I78*Parametre!$E$7,IF(AND($AS$9-A78=1,F78-A78=2,C78="VD",J78="DAUPHIN",K78=""),I78*Parametre!$F$7,IF(AND($AS$9=A78,F78-A78&lt;=2,J78="DAUPHIN",OR(C78="F",C78="AF"),K78=""),I78*Parametre!$E$8,IF(AND($AS$9-A78=1,F78-A78=2,J78="DAUPHIN",OR(C78="F",C78="AF"),K78=""),I78*Parametre!$F$8,IF(AND($AS$9=A78,F78-A78&lt;=2,C78="VD",J78="LEGER",K78=""),I78*Parametre!$E$9,IF(AND($AS$9-A78=1,F78-A78=2,C78="VD",J78="LEGER",K78=""),I78*Parametre!$F$9,IF(AND($AS$9=A78,F78-A78&lt;=2,J78="LEGER",OR(C78="F",C78="AF"),K78=""),I78*Parametre!$E$10,IF(AND($AS$9-A78=1,F78-A78=2,J78="LEGER",OR(C78="F",C78="AF"),K78=""),I78*Parametre!$F$10,IF(AND($AS$9=A78,F78-A78&lt;=2,C78="VD",J78="DAUPHIN",K78="MILT_DAUPH"),I78*Parametre!$E$11,IF(AND($AS$9-A78=1,F78-A78=2,C78="VD",J78="DAUPHIN",K78="MILT_DAUPH"),I78*Parametre!$F$11,IF(AND($AS$9=A78,F78-A78&lt;=2,C78="VD",J78="LEGER",K78="MILIT_LH"),I78*Parametre!$E$13,"")))))))))))</f>
        <v/>
      </c>
      <c r="AV78" s="34"/>
      <c r="AW78" s="31" t="str">
        <f t="shared" si="69"/>
        <v/>
      </c>
      <c r="AX78" s="32" t="str">
        <f t="shared" si="70"/>
        <v/>
      </c>
      <c r="AY78" s="32" t="str">
        <f>IF(AND($AS$9=A78,F78-A78&lt;=2,C78="VD",J78="DAUPHIN",K78=""),I78*Parametre!$E$7,IF(AND($AS$9-A78=1,F78-A78=2,C78="VD",J78="DAUPHIN",K78=""),I78*Parametre!$F$7,IF(AND($AS$9=A78,F78-A78&lt;=2,J78="DAUPHIN",OR(C78="F",C78="AF"),K78=""),I78*Parametre!$E$8,IF(AND($AS$9-A78=1,F78-A78=2,J78="DAUPHIN",OR(C78="F",C78="AF"),K78=""),I78*Parametre!$F$8,IF(AND($AS$9=A78,F78-A78&lt;=2,C78="VD",J78="LEGER",K78=""),I78*Parametre!$E$9,IF(AND($AS$9-A78=1,F78-A78=2,C78="VD",J78="LEGER",K78=""),I78*Parametre!$F$9,IF(AND($AS$9=A78,F78-A78&lt;=2,J78="LEGER",OR(C78="F",C78="AF"),K78=""),I78*Parametre!$E$10,IF(AND($AS$9-A78=1,F78-A78=2,J78="LEGER",OR(C78="F",C78="AF"),K78=""),I78*Parametre!$F$10,IF(AND($AS$9=A78,F78-A78&lt;=2,C78="VD",J78="DAUPHIN",K78="MILT_DAUPH"),I78*Parametre!$E$11,IF(AND($AS$9-A78=1,F78-A78=2,C78="VD",J78="DAUPHIN",K78="MILT_DAUPH"),I78*Parametre!$F$11,IF(AND($AS$9=A78,F78-A78&lt;=2,C78="VD",J78="LEGER",K78="MILIT_LH"),I78*Parametre!$E$13,"")))))))))))</f>
        <v/>
      </c>
      <c r="AZ78" s="34"/>
      <c r="BA78" s="31" t="str">
        <f t="shared" si="71"/>
        <v/>
      </c>
      <c r="BB78" s="32" t="str">
        <f t="shared" si="72"/>
        <v/>
      </c>
      <c r="BC78" s="32" t="str">
        <f>IF(AND($AS$9=A78,F78-A78&lt;=2,C78="VD",J78="DAUPHIN",K78=""),I78*Parametre!$E$7,IF(AND($AS$9-A78=1,F78-A78=2,C78="VD",J78="DAUPHIN",K78=""),I78*Parametre!$F$7,IF(AND($AS$9=A78,F78-A78&lt;=2,J78="DAUPHIN",OR(C78="F",C78="AF"),K78=""),I78*Parametre!$E$8,IF(AND($AS$9-A78=1,F78-A78=2,J78="DAUPHIN",OR(C78="F",C78="AF"),K78=""),I78*Parametre!$F$8,IF(AND($AS$9=A78,F78-A78&lt;=2,C78="VD",J78="LEGER",K78=""),I78*Parametre!$E$9,IF(AND($AS$9-A78=1,F78-A78=2,C78="VD",J78="LEGER",K78=""),I78*Parametre!$F$9,IF(AND($AS$9=A78,F78-A78&lt;=2,J78="LEGER",OR(C78="F",C78="AF"),K78=""),I78*Parametre!$E$10,IF(AND($AS$9-A78=1,F78-A78=2,J78="LEGER",OR(C78="F",C78="AF"),K78=""),I78*Parametre!$F$10,IF(AND($AS$9=A78,F78-A78&lt;=2,C78="VD",J78="DAUPHIN",K78="MILT_DAUPH"),I78*Parametre!$E$11,IF(AND($AS$9-A78=1,F78-A78=2,C78="VD",J78="DAUPHIN",K78="MILT_DAUPH"),I78*Parametre!$F$11,IF(AND($AS$9=A78,F78-A78&lt;=2,C78="VD",J78="LEGER",K78="MILIT_LH"),I78*Parametre!$E$13,"")))))))))))</f>
        <v/>
      </c>
      <c r="BD78" s="34"/>
      <c r="BE78" s="31" t="str">
        <f t="shared" si="73"/>
        <v/>
      </c>
      <c r="BF78" s="32" t="str">
        <f t="shared" si="74"/>
        <v/>
      </c>
      <c r="BG78" s="32" t="str">
        <f>IF(AND($AS$9=A78,F78-A78&lt;=2,C78="VD",J78="DAUPHIN",K78=""),I78*Parametre!$E$7,IF(AND($AS$9-A78=1,F78-A78=2,C78="VD",J78="DAUPHIN",K78=""),I78*Parametre!$F$7,IF(AND($AS$9=A78,F78-A78&lt;=2,J78="DAUPHIN",OR(C78="F",C78="AF"),K78=""),I78*Parametre!$E$8,IF(AND($AS$9-A78=1,F78-A78=2,J78="DAUPHIN",OR(C78="F",C78="AF"),K78=""),I78*Parametre!$F$8,IF(AND($AS$9=A78,F78-A78&lt;=2,C78="VD",J78="LEGER",K78=""),I78*Parametre!$E$9,IF(AND($AS$9-A78=1,F78-A78=2,C78="VD",J78="LEGER",K78=""),I78*Parametre!$F$9,IF(AND($AS$9=A78,F78-A78&lt;=2,J78="LEGER",OR(C78="F",C78="AF"),K78=""),I78*Parametre!$E$10,IF(AND($AS$9-A78=1,F78-A78=2,J78="LEGER",OR(C78="F",C78="AF"),K78=""),I78*Parametre!$F$10,IF(AND($AS$9=A78,F78-A78&lt;=2,C78="VD",J78="DAUPHIN",K78="MILT_DAUPH"),I78*Parametre!$E$11,IF(AND($AS$9-A78=1,F78-A78=2,C78="VD",J78="DAUPHIN",K78="MILT_DAUPH"),I78*Parametre!$F$11,IF(AND($AS$9=A78,F78-A78&lt;=2,C78="VD",J78="LEGER",K78="MILIT_LH"),I78*Parametre!$E$13,"")))))))))))</f>
        <v/>
      </c>
      <c r="BH78" s="34"/>
      <c r="BK78" s="44"/>
      <c r="BL78" s="5"/>
      <c r="BM78" s="11"/>
      <c r="BN78" s="44"/>
      <c r="BO78" s="5"/>
      <c r="BP78" s="11"/>
      <c r="BQ78" s="44"/>
      <c r="BR78" s="5"/>
      <c r="BS78" s="11"/>
    </row>
    <row r="79" spans="1:71" x14ac:dyDescent="0.25">
      <c r="A79" s="5"/>
      <c r="B79" s="5"/>
      <c r="C79" s="5"/>
      <c r="D79" s="5"/>
      <c r="E79" s="54" t="s">
        <v>10</v>
      </c>
      <c r="F79" s="5"/>
      <c r="G79" s="5"/>
      <c r="H79" s="14"/>
      <c r="I79" s="13">
        <f t="shared" si="50"/>
        <v>0</v>
      </c>
      <c r="J79" s="13"/>
      <c r="K79" s="26"/>
      <c r="L79" s="4"/>
      <c r="M79" s="31" t="str">
        <f t="shared" si="51"/>
        <v/>
      </c>
      <c r="N79" s="32" t="str">
        <f t="shared" si="52"/>
        <v/>
      </c>
      <c r="O79" s="32" t="str">
        <f>IF(AND($M$9=A79,F79-A79&lt;=2,C79="VD",J79="DAUPHIN",K79=""),I79*Parametre!$E$7,IF(AND($M$9-A79=1,F79-A79=2,C79="VD",J79="DAUPHIN",K79=""),I79*Parametre!$F$7,IF(AND($M$9=A79,F79-A79&lt;=2,J79="DAUPHIN",OR(C79="F",C79="AF"),K79=""),I79*Parametre!$E$8,IF(AND($M$9-A79=1,F79-A79=2,J79="DAUPHIN",OR(C79="F",C79="AF"),K79=""),I79*Parametre!$F$8,IF(AND($M$9=A79,F79-A79&lt;=2,C79="VD",J79="LEGER",K79=""),I79*Parametre!$E$9,IF(AND($M$9-A79=1,F79-A79=2,C79="VD",J79="LEGER",K79=""),I79*Parametre!$F$9,IF(AND($M$9=A79,F79-A79&lt;=2,J79="LEGER",OR(C79="F",C79="AF"),K79=""),I79*Parametre!$E$10,IF(AND($M$9-A79=1,F79-A79=2,J79="LEGER",OR(C79="F",C79="AF"),K79=""),I79*Parametre!$F$10,IF(AND($M$9=A79,F79-A79&lt;=2,C79="VD",J79="DAUPHIN",K79="MILT_DAUPH"),I79*Parametre!$E$11,IF(AND($M$9-A79=1,F79-A79=2,C79="VD",J79="DAUPHIN",K79="MILT_DAUPH"),I79*Parametre!$F$11,IF(AND($M$9=A79,F79-A79&lt;=2,C79="VD",J79="LEGER",K79="MILIT_LH"),I79*Parametre!$E$13,"")))))))))))</f>
        <v/>
      </c>
      <c r="P79" s="34"/>
      <c r="Q79" s="31" t="str">
        <f t="shared" si="53"/>
        <v/>
      </c>
      <c r="R79" s="32" t="str">
        <f t="shared" si="54"/>
        <v/>
      </c>
      <c r="S79" s="32" t="str">
        <f>IF(AND($M$9=A79,F79-A79&lt;=2,C79="VD",J79="DAUPHIN",K79=""),I79*Parametre!$E$7,IF(AND($M$9-A79=1,F79-A79=2,C79="VD",J79="DAUPHIN",K79=""),I79*Parametre!$F$7,IF(AND($M$9=A79,F79-A79&lt;=2,J79="DAUPHIN",OR(C79="F",C79="AF"),K79=""),I79*Parametre!$E$8,IF(AND($M$9-A79=1,F79-A79=2,J79="DAUPHIN",OR(C79="F",C79="AF"),K79=""),I79*Parametre!$F$8,IF(AND($M$9=A79,F79-A79&lt;=2,C79="VD",J79="LEGER",K79=""),I79*Parametre!$E$9,IF(AND($M$9-A79=1,F79-A79=2,C79="VD",J79="LEGER",K79=""),I79*Parametre!$F$9,IF(AND($M$9=A79,F79-A79&lt;=2,J79="LEGER",OR(C79="F",C79="AF"),K79=""),I79*Parametre!$E$10,IF(AND($M$9-A79=1,F79-A79=2,J79="LEGER",OR(C79="F",C79="AF"),K79=""),I79*Parametre!$F$10,IF(AND($M$9=A79,F79-A79&lt;=2,C79="VD",J79="DAUPHIN",K79="MILT_DAUPH"),I79*Parametre!$E$11,IF(AND($M$9-A79=1,F79-A79=2,C79="VD",J79="DAUPHIN",K79="MILT_DAUPH"),I79*Parametre!$F$11,IF(AND($M$9=A79,F79-A79&lt;=2,C79="VD",J79="LEGER",K79="MILIT_LH"),I79*Parametre!$E$13,"")))))))))))</f>
        <v/>
      </c>
      <c r="T79" s="34"/>
      <c r="U79" s="31" t="str">
        <f t="shared" si="55"/>
        <v/>
      </c>
      <c r="V79" s="32" t="str">
        <f t="shared" si="56"/>
        <v/>
      </c>
      <c r="W79" s="32" t="str">
        <f>IF(AND($M$9=A79,F79-A79&lt;=2,C79="VD",J79="DAUPHIN",K79=""),I79*Parametre!$E$7,IF(AND($M$9-A79=1,F79-A79=2,C79="VD",J79="DAUPHIN",K79=""),I79*Parametre!$F$7,IF(AND($M$9=A79,F79-A79&lt;=2,J79="DAUPHIN",OR(C79="F",C79="AF"),K79=""),I79*Parametre!$E$8,IF(AND($M$9-A79=1,F79-A79=2,J79="DAUPHIN",OR(C79="F",C79="AF"),K79=""),I79*Parametre!$F$8,IF(AND($M$9=A79,F79-A79&lt;=2,C79="VD",J79="LEGER",K79=""),I79*Parametre!$E$9,IF(AND($M$9-A79=1,F79-A79=2,C79="VD",J79="LEGER",K79=""),I79*Parametre!$F$9,IF(AND($M$9=A79,F79-A79&lt;=2,J79="LEGER",OR(C79="F",C79="AF"),K79=""),I79*Parametre!$E$10,IF(AND($M$9-A79=1,F79-A79=2,J79="LEGER",OR(C79="F",C79="AF"),K79=""),I79*Parametre!$F$10,IF(AND($M$9=A79,F79-A79&lt;=2,C79="VD",J79="DAUPHIN",K79="MILT_DAUPH"),I79*Parametre!$E$11,IF(AND($M$9-A79=1,F79-A79=2,C79="VD",J79="DAUPHIN",K79="MILT_DAUPH"),I79*Parametre!$F$11,IF(AND($M$9=A79,F79-A79&lt;=2,C79="VD",J79="LEGER",K79="MILIT_LH"),I79*Parametre!$E$13,"")))))))))))</f>
        <v/>
      </c>
      <c r="X79" s="34"/>
      <c r="Y79" s="31" t="str">
        <f t="shared" si="57"/>
        <v/>
      </c>
      <c r="Z79" s="32" t="str">
        <f t="shared" si="58"/>
        <v/>
      </c>
      <c r="AA79" s="32" t="str">
        <f>IF(AND($M$9=A79,F79-A79&lt;=2,C79="VD",J79="DAUPHIN",K79=""),I79*Parametre!$E$7,IF(AND($M$9-A79=1,F79-A79=2,C79="VD",J79="DAUPHIN",K79=""),I79*Parametre!$F$7,IF(AND($M$9=A79,F79-A79&lt;=2,J79="DAUPHIN",OR(C79="F",C79="AF"),K79=""),I79*Parametre!$E$8,IF(AND($M$9-A79=1,F79-A79=2,J79="DAUPHIN",OR(C79="F",C79="AF"),K79=""),I79*Parametre!$F$8,IF(AND($M$9=A79,F79-A79&lt;=2,C79="VD",J79="LEGER",K79=""),I79*Parametre!$E$9,IF(AND($M$9-A79=1,F79-A79=2,C79="VD",J79="LEGER",K79=""),I79*Parametre!$F$9,IF(AND($M$9=A79,F79-A79&lt;=2,J79="LEGER",OR(C79="F",C79="AF"),K79=""),I79*Parametre!$E$10,IF(AND($M$9-A79=1,F79-A79=2,J79="LEGER",OR(C79="F",C79="AF"),K79=""),I79*Parametre!$F$10,IF(AND($M$9=A79,F79-A79&lt;=2,C79="VD",J79="DAUPHIN",K79="MILT_DAUPH"),I79*Parametre!$E$11,IF(AND($M$9-A79=1,F79-A79=2,C79="VD",J79="DAUPHIN",K79="MILT_DAUPH"),I79*Parametre!$F$11,IF(AND($M$9=A79,F79-A79&lt;=2,C79="VD",J79="LEGER",K79="MILIT_LH"),I79*Parametre!$E$13,"")))))))))))</f>
        <v/>
      </c>
      <c r="AB79" s="34"/>
      <c r="AC79" s="31" t="str">
        <f t="shared" si="59"/>
        <v/>
      </c>
      <c r="AD79" s="32" t="str">
        <f t="shared" si="60"/>
        <v/>
      </c>
      <c r="AE79" s="32" t="str">
        <f>IF(AND($AC$9=A79,F79-A79&lt;=2,C79="VD",J79="DAUPHIN",K79=""),I79*Parametre!$E$7,IF(AND($AC$9-A79=1,F79-A79=2,C79="VD",J79="DAUPHIN",K79=""),I79*Parametre!$F$7,IF(AND($AC$9=A79,F79-A79&lt;=2,J79="DAUPHIN",OR(C79="F",C79="AF"),K79=""),I79*Parametre!$E$8,IF(AND($AC$9-A79=1,F79-A79=2,J79="DAUPHIN",OR(C79="F",C79="AF"),K79=""),I79*Parametre!$F$8,IF(AND($AC$9=A79,F79-A79&lt;=2,C79="VD",J79="LEGER",K79=""),I79*Parametre!$E$9,IF(AND($AC$9-A79=1,F79-A79=2,C79="VD",J79="LEGER",K79=""),I79*Parametre!$F$9,IF(AND($AC$9=A79,F79-A79&lt;=2,J79="LEGER",OR(C79="F",C79="AF"),K79=""),I79*Parametre!$E$10,IF(AND($AC$9-A79=1,F79-A79=2,J79="LEGER",OR(C79="F",C79="AF"),K79=""),I79*Parametre!$F$10,IF(AND($AC$9=A79,F79-A79&lt;=2,C79="VD",J79="DAUPHIN",K79="MILT_DAUPH"),I79*Parametre!$E$11,IF(AND($AC$9-A79=1,F79-A79=2,C79="VD",J79="DAUPHIN",K79="MILT_DAUPH"),I79*Parametre!$F$11,IF(AND($AC$9=A79,F79-A79&lt;=2,C79="VD",J79="LEGER",K79="MILIT_LH"),I79*Parametre!$E$13,"")))))))))))</f>
        <v/>
      </c>
      <c r="AF79" s="34"/>
      <c r="AG79" s="31" t="str">
        <f t="shared" si="61"/>
        <v/>
      </c>
      <c r="AH79" s="32" t="str">
        <f t="shared" si="62"/>
        <v/>
      </c>
      <c r="AI79" s="32" t="str">
        <f>IF(AND($AC$9=A79,F79-A79&lt;=2,C79="VD",J79="DAUPHIN",K79=""),I79*Parametre!$E$7,IF(AND($AC$9-A79=1,F79-A79=2,C79="VD",J79="DAUPHIN",K79=""),I79*Parametre!$F$7,IF(AND($AC$9=A79,F79-A79&lt;=2,J79="DAUPHIN",OR(C79="F",C79="AF"),K79=""),I79*Parametre!$E$8,IF(AND($AC$9-A79=1,F79-A79=2,J79="DAUPHIN",OR(C79="F",C79="AF"),K79=""),I79*Parametre!$F$8,IF(AND($AC$9=A79,F79-A79&lt;=2,C79="VD",J79="LEGER",K79=""),I79*Parametre!$E$9,IF(AND($AC$9-A79=1,F79-A79=2,C79="VD",J79="LEGER",K79=""),I79*Parametre!$F$9,IF(AND($AC$9=A79,F79-A79&lt;=2,J79="LEGER",OR(C79="F",C79="AF"),K79=""),I79*Parametre!$E$10,IF(AND($AC$9-A79=1,F79-A79=2,J79="LEGER",OR(C79="F",C79="AF"),K79=""),I79*Parametre!$F$10,IF(AND($AC$9=A79,F79-A79&lt;=2,C79="VD",J79="DAUPHIN",K79="MILT_DAUPH"),I79*Parametre!$E$11,IF(AND($AC$9-A79=1,F79-A79=2,C79="VD",J79="DAUPHIN",K79="MILT_DAUPH"),I79*Parametre!$F$11,IF(AND($AC$9=A79,F79-A79&lt;=2,C79="VD",J79="LEGER",K79="MILIT_LH"),I79*Parametre!$E$13,"")))))))))))</f>
        <v/>
      </c>
      <c r="AJ79" s="34"/>
      <c r="AK79" s="31" t="str">
        <f t="shared" si="63"/>
        <v/>
      </c>
      <c r="AL79" s="32" t="str">
        <f t="shared" si="64"/>
        <v/>
      </c>
      <c r="AM79" s="32" t="str">
        <f>IF(AND($AC$9=A79,F79-A79&lt;=2,C79="VD",J79="DAUPHIN",K79=""),I79*Parametre!$E$7,IF(AND($AC$9-A79=1,F79-A79=2,C79="VD",J79="DAUPHIN",K79=""),I79*Parametre!$F$7,IF(AND($AC$9=A79,F79-A79&lt;=2,J79="DAUPHIN",OR(C79="F",C79="AF"),K79=""),I79*Parametre!$E$8,IF(AND($AC$9-A79=1,F79-A79=2,J79="DAUPHIN",OR(C79="F",C79="AF"),K79=""),I79*Parametre!$F$8,IF(AND($AC$9=A79,F79-A79&lt;=2,C79="VD",J79="LEGER",K79=""),I79*Parametre!$E$9,IF(AND($AC$9-A79=1,F79-A79=2,C79="VD",J79="LEGER",K79=""),I79*Parametre!$F$9,IF(AND($AC$9=A79,F79-A79&lt;=2,J79="LEGER",OR(C79="F",C79="AF"),K79=""),I79*Parametre!$E$10,IF(AND($AC$9-A79=1,F79-A79=2,J79="LEGER",OR(C79="F",C79="AF"),K79=""),I79*Parametre!$F$10,IF(AND($AC$9=A79,F79-A79&lt;=2,C79="VD",J79="DAUPHIN",K79="MILT_DAUPH"),I79*Parametre!$E$11,IF(AND($AC$9-A79=1,F79-A79=2,C79="VD",J79="DAUPHIN",K79="MILT_DAUPH"),I79*Parametre!$F$11,IF(AND($AC$9=A79,F79-A79&lt;=2,C79="VD",J79="LEGER",K79="MILIT_LH"),I79*Parametre!$E$13,"")))))))))))</f>
        <v/>
      </c>
      <c r="AN79" s="34"/>
      <c r="AO79" s="31" t="str">
        <f t="shared" si="65"/>
        <v/>
      </c>
      <c r="AP79" s="32" t="str">
        <f t="shared" si="66"/>
        <v/>
      </c>
      <c r="AQ79" s="32" t="str">
        <f>IF(AND($AC$9=A79,F79-A79&lt;=2,C79="VD",J79="DAUPHIN",K79=""),I79*Parametre!$E$7,IF(AND($AC$9-A79=1,F79-A79=2,C79="VD",J79="DAUPHIN",K79=""),I79*Parametre!$F$7,IF(AND($AC$9=A79,F79-A79&lt;=2,J79="DAUPHIN",OR(C79="F",C79="AF"),K79=""),I79*Parametre!$E$8,IF(AND($AC$9-A79=1,F79-A79=2,J79="DAUPHIN",OR(C79="F",C79="AF"),K79=""),I79*Parametre!$F$8,IF(AND($AC$9=A79,F79-A79&lt;=2,C79="VD",J79="LEGER",K79=""),I79*Parametre!$E$9,IF(AND($AC$9-A79=1,F79-A79=2,C79="VD",J79="LEGER",K79=""),I79*Parametre!$F$9,IF(AND($AC$9=A79,F79-A79&lt;=2,J79="LEGER",OR(C79="F",C79="AF"),K79=""),I79*Parametre!$E$10,IF(AND($AC$9-A79=1,F79-A79=2,J79="LEGER",OR(C79="F",C79="AF"),K79=""),I79*Parametre!$F$10,IF(AND($AC$9=A79,F79-A79&lt;=2,C79="VD",J79="DAUPHIN",K79="MILT_DAUPH"),I79*Parametre!$E$11,IF(AND($AC$9-A79=1,F79-A79=2,C79="VD",J79="DAUPHIN",K79="MILT_DAUPH"),I79*Parametre!$F$11,IF(AND($AC$9=A79,F79-A79&lt;=2,C79="VD",J79="LEGER",K79="MILIT_LH"),I79*Parametre!$E$13,"")))))))))))</f>
        <v/>
      </c>
      <c r="AR79" s="34"/>
      <c r="AS79" s="31" t="str">
        <f t="shared" si="67"/>
        <v/>
      </c>
      <c r="AT79" s="32" t="str">
        <f t="shared" si="68"/>
        <v/>
      </c>
      <c r="AU79" s="32" t="str">
        <f>IF(AND($AS$9=A79,F79-A79&lt;=2,C79="VD",J79="DAUPHIN",K79=""),I79*Parametre!$E$7,IF(AND($AS$9-A79=1,F79-A79=2,C79="VD",J79="DAUPHIN",K79=""),I79*Parametre!$F$7,IF(AND($AS$9=A79,F79-A79&lt;=2,J79="DAUPHIN",OR(C79="F",C79="AF"),K79=""),I79*Parametre!$E$8,IF(AND($AS$9-A79=1,F79-A79=2,J79="DAUPHIN",OR(C79="F",C79="AF"),K79=""),I79*Parametre!$F$8,IF(AND($AS$9=A79,F79-A79&lt;=2,C79="VD",J79="LEGER",K79=""),I79*Parametre!$E$9,IF(AND($AS$9-A79=1,F79-A79=2,C79="VD",J79="LEGER",K79=""),I79*Parametre!$F$9,IF(AND($AS$9=A79,F79-A79&lt;=2,J79="LEGER",OR(C79="F",C79="AF"),K79=""),I79*Parametre!$E$10,IF(AND($AS$9-A79=1,F79-A79=2,J79="LEGER",OR(C79="F",C79="AF"),K79=""),I79*Parametre!$F$10,IF(AND($AS$9=A79,F79-A79&lt;=2,C79="VD",J79="DAUPHIN",K79="MILT_DAUPH"),I79*Parametre!$E$11,IF(AND($AS$9-A79=1,F79-A79=2,C79="VD",J79="DAUPHIN",K79="MILT_DAUPH"),I79*Parametre!$F$11,IF(AND($AS$9=A79,F79-A79&lt;=2,C79="VD",J79="LEGER",K79="MILIT_LH"),I79*Parametre!$E$13,"")))))))))))</f>
        <v/>
      </c>
      <c r="AV79" s="34"/>
      <c r="AW79" s="31" t="str">
        <f t="shared" si="69"/>
        <v/>
      </c>
      <c r="AX79" s="32" t="str">
        <f t="shared" si="70"/>
        <v/>
      </c>
      <c r="AY79" s="32" t="str">
        <f>IF(AND($AS$9=A79,F79-A79&lt;=2,C79="VD",J79="DAUPHIN",K79=""),I79*Parametre!$E$7,IF(AND($AS$9-A79=1,F79-A79=2,C79="VD",J79="DAUPHIN",K79=""),I79*Parametre!$F$7,IF(AND($AS$9=A79,F79-A79&lt;=2,J79="DAUPHIN",OR(C79="F",C79="AF"),K79=""),I79*Parametre!$E$8,IF(AND($AS$9-A79=1,F79-A79=2,J79="DAUPHIN",OR(C79="F",C79="AF"),K79=""),I79*Parametre!$F$8,IF(AND($AS$9=A79,F79-A79&lt;=2,C79="VD",J79="LEGER",K79=""),I79*Parametre!$E$9,IF(AND($AS$9-A79=1,F79-A79=2,C79="VD",J79="LEGER",K79=""),I79*Parametre!$F$9,IF(AND($AS$9=A79,F79-A79&lt;=2,J79="LEGER",OR(C79="F",C79="AF"),K79=""),I79*Parametre!$E$10,IF(AND($AS$9-A79=1,F79-A79=2,J79="LEGER",OR(C79="F",C79="AF"),K79=""),I79*Parametre!$F$10,IF(AND($AS$9=A79,F79-A79&lt;=2,C79="VD",J79="DAUPHIN",K79="MILT_DAUPH"),I79*Parametre!$E$11,IF(AND($AS$9-A79=1,F79-A79=2,C79="VD",J79="DAUPHIN",K79="MILT_DAUPH"),I79*Parametre!$F$11,IF(AND($AS$9=A79,F79-A79&lt;=2,C79="VD",J79="LEGER",K79="MILIT_LH"),I79*Parametre!$E$13,"")))))))))))</f>
        <v/>
      </c>
      <c r="AZ79" s="34"/>
      <c r="BA79" s="31" t="str">
        <f t="shared" si="71"/>
        <v/>
      </c>
      <c r="BB79" s="32" t="str">
        <f t="shared" si="72"/>
        <v/>
      </c>
      <c r="BC79" s="32" t="str">
        <f>IF(AND($AS$9=A79,F79-A79&lt;=2,C79="VD",J79="DAUPHIN",K79=""),I79*Parametre!$E$7,IF(AND($AS$9-A79=1,F79-A79=2,C79="VD",J79="DAUPHIN",K79=""),I79*Parametre!$F$7,IF(AND($AS$9=A79,F79-A79&lt;=2,J79="DAUPHIN",OR(C79="F",C79="AF"),K79=""),I79*Parametre!$E$8,IF(AND($AS$9-A79=1,F79-A79=2,J79="DAUPHIN",OR(C79="F",C79="AF"),K79=""),I79*Parametre!$F$8,IF(AND($AS$9=A79,F79-A79&lt;=2,C79="VD",J79="LEGER",K79=""),I79*Parametre!$E$9,IF(AND($AS$9-A79=1,F79-A79=2,C79="VD",J79="LEGER",K79=""),I79*Parametre!$F$9,IF(AND($AS$9=A79,F79-A79&lt;=2,J79="LEGER",OR(C79="F",C79="AF"),K79=""),I79*Parametre!$E$10,IF(AND($AS$9-A79=1,F79-A79=2,J79="LEGER",OR(C79="F",C79="AF"),K79=""),I79*Parametre!$F$10,IF(AND($AS$9=A79,F79-A79&lt;=2,C79="VD",J79="DAUPHIN",K79="MILT_DAUPH"),I79*Parametre!$E$11,IF(AND($AS$9-A79=1,F79-A79=2,C79="VD",J79="DAUPHIN",K79="MILT_DAUPH"),I79*Parametre!$F$11,IF(AND($AS$9=A79,F79-A79&lt;=2,C79="VD",J79="LEGER",K79="MILIT_LH"),I79*Parametre!$E$13,"")))))))))))</f>
        <v/>
      </c>
      <c r="BD79" s="34"/>
      <c r="BE79" s="31" t="str">
        <f t="shared" si="73"/>
        <v/>
      </c>
      <c r="BF79" s="32" t="str">
        <f t="shared" si="74"/>
        <v/>
      </c>
      <c r="BG79" s="32" t="str">
        <f>IF(AND($AS$9=A79,F79-A79&lt;=2,C79="VD",J79="DAUPHIN",K79=""),I79*Parametre!$E$7,IF(AND($AS$9-A79=1,F79-A79=2,C79="VD",J79="DAUPHIN",K79=""),I79*Parametre!$F$7,IF(AND($AS$9=A79,F79-A79&lt;=2,J79="DAUPHIN",OR(C79="F",C79="AF"),K79=""),I79*Parametre!$E$8,IF(AND($AS$9-A79=1,F79-A79=2,J79="DAUPHIN",OR(C79="F",C79="AF"),K79=""),I79*Parametre!$F$8,IF(AND($AS$9=A79,F79-A79&lt;=2,C79="VD",J79="LEGER",K79=""),I79*Parametre!$E$9,IF(AND($AS$9-A79=1,F79-A79=2,C79="VD",J79="LEGER",K79=""),I79*Parametre!$F$9,IF(AND($AS$9=A79,F79-A79&lt;=2,J79="LEGER",OR(C79="F",C79="AF"),K79=""),I79*Parametre!$E$10,IF(AND($AS$9-A79=1,F79-A79=2,J79="LEGER",OR(C79="F",C79="AF"),K79=""),I79*Parametre!$F$10,IF(AND($AS$9=A79,F79-A79&lt;=2,C79="VD",J79="DAUPHIN",K79="MILT_DAUPH"),I79*Parametre!$E$11,IF(AND($AS$9-A79=1,F79-A79=2,C79="VD",J79="DAUPHIN",K79="MILT_DAUPH"),I79*Parametre!$F$11,IF(AND($AS$9=A79,F79-A79&lt;=2,C79="VD",J79="LEGER",K79="MILIT_LH"),I79*Parametre!$E$13,"")))))))))))</f>
        <v/>
      </c>
      <c r="BH79" s="34"/>
      <c r="BK79" s="44"/>
      <c r="BL79" s="5"/>
      <c r="BM79" s="11"/>
      <c r="BN79" s="44"/>
      <c r="BO79" s="5"/>
      <c r="BP79" s="11"/>
      <c r="BQ79" s="44"/>
      <c r="BR79" s="5"/>
      <c r="BS79" s="11"/>
    </row>
    <row r="80" spans="1:71" x14ac:dyDescent="0.25">
      <c r="A80" s="5"/>
      <c r="B80" s="5"/>
      <c r="C80" s="5"/>
      <c r="D80" s="5"/>
      <c r="E80" s="54" t="s">
        <v>10</v>
      </c>
      <c r="F80" s="5"/>
      <c r="G80" s="5"/>
      <c r="H80" s="14"/>
      <c r="I80" s="13">
        <f t="shared" si="50"/>
        <v>0</v>
      </c>
      <c r="J80" s="13"/>
      <c r="K80" s="26"/>
      <c r="L80" s="4"/>
      <c r="M80" s="31" t="str">
        <f t="shared" si="51"/>
        <v/>
      </c>
      <c r="N80" s="32" t="str">
        <f t="shared" si="52"/>
        <v/>
      </c>
      <c r="O80" s="32" t="str">
        <f>IF(AND($M$9=A80,F80-A80&lt;=2,C80="VD",J80="DAUPHIN",K80=""),I80*Parametre!$E$7,IF(AND($M$9-A80=1,F80-A80=2,C80="VD",J80="DAUPHIN",K80=""),I80*Parametre!$F$7,IF(AND($M$9=A80,F80-A80&lt;=2,J80="DAUPHIN",OR(C80="F",C80="AF"),K80=""),I80*Parametre!$E$8,IF(AND($M$9-A80=1,F80-A80=2,J80="DAUPHIN",OR(C80="F",C80="AF"),K80=""),I80*Parametre!$F$8,IF(AND($M$9=A80,F80-A80&lt;=2,C80="VD",J80="LEGER",K80=""),I80*Parametre!$E$9,IF(AND($M$9-A80=1,F80-A80=2,C80="VD",J80="LEGER",K80=""),I80*Parametre!$F$9,IF(AND($M$9=A80,F80-A80&lt;=2,J80="LEGER",OR(C80="F",C80="AF"),K80=""),I80*Parametre!$E$10,IF(AND($M$9-A80=1,F80-A80=2,J80="LEGER",OR(C80="F",C80="AF"),K80=""),I80*Parametre!$F$10,IF(AND($M$9=A80,F80-A80&lt;=2,C80="VD",J80="DAUPHIN",K80="MILT_DAUPH"),I80*Parametre!$E$11,IF(AND($M$9-A80=1,F80-A80=2,C80="VD",J80="DAUPHIN",K80="MILT_DAUPH"),I80*Parametre!$F$11,IF(AND($M$9=A80,F80-A80&lt;=2,C80="VD",J80="LEGER",K80="MILIT_LH"),I80*Parametre!$E$13,"")))))))))))</f>
        <v/>
      </c>
      <c r="P80" s="34"/>
      <c r="Q80" s="31" t="str">
        <f t="shared" si="53"/>
        <v/>
      </c>
      <c r="R80" s="32" t="str">
        <f t="shared" si="54"/>
        <v/>
      </c>
      <c r="S80" s="32" t="str">
        <f>IF(AND($M$9=A80,F80-A80&lt;=2,C80="VD",J80="DAUPHIN",K80=""),I80*Parametre!$E$7,IF(AND($M$9-A80=1,F80-A80=2,C80="VD",J80="DAUPHIN",K80=""),I80*Parametre!$F$7,IF(AND($M$9=A80,F80-A80&lt;=2,J80="DAUPHIN",OR(C80="F",C80="AF"),K80=""),I80*Parametre!$E$8,IF(AND($M$9-A80=1,F80-A80=2,J80="DAUPHIN",OR(C80="F",C80="AF"),K80=""),I80*Parametre!$F$8,IF(AND($M$9=A80,F80-A80&lt;=2,C80="VD",J80="LEGER",K80=""),I80*Parametre!$E$9,IF(AND($M$9-A80=1,F80-A80=2,C80="VD",J80="LEGER",K80=""),I80*Parametre!$F$9,IF(AND($M$9=A80,F80-A80&lt;=2,J80="LEGER",OR(C80="F",C80="AF"),K80=""),I80*Parametre!$E$10,IF(AND($M$9-A80=1,F80-A80=2,J80="LEGER",OR(C80="F",C80="AF"),K80=""),I80*Parametre!$F$10,IF(AND($M$9=A80,F80-A80&lt;=2,C80="VD",J80="DAUPHIN",K80="MILT_DAUPH"),I80*Parametre!$E$11,IF(AND($M$9-A80=1,F80-A80=2,C80="VD",J80="DAUPHIN",K80="MILT_DAUPH"),I80*Parametre!$F$11,IF(AND($M$9=A80,F80-A80&lt;=2,C80="VD",J80="LEGER",K80="MILIT_LH"),I80*Parametre!$E$13,"")))))))))))</f>
        <v/>
      </c>
      <c r="T80" s="34"/>
      <c r="U80" s="31" t="str">
        <f t="shared" si="55"/>
        <v/>
      </c>
      <c r="V80" s="32" t="str">
        <f t="shared" si="56"/>
        <v/>
      </c>
      <c r="W80" s="32" t="str">
        <f>IF(AND($M$9=A80,F80-A80&lt;=2,C80="VD",J80="DAUPHIN",K80=""),I80*Parametre!$E$7,IF(AND($M$9-A80=1,F80-A80=2,C80="VD",J80="DAUPHIN",K80=""),I80*Parametre!$F$7,IF(AND($M$9=A80,F80-A80&lt;=2,J80="DAUPHIN",OR(C80="F",C80="AF"),K80=""),I80*Parametre!$E$8,IF(AND($M$9-A80=1,F80-A80=2,J80="DAUPHIN",OR(C80="F",C80="AF"),K80=""),I80*Parametre!$F$8,IF(AND($M$9=A80,F80-A80&lt;=2,C80="VD",J80="LEGER",K80=""),I80*Parametre!$E$9,IF(AND($M$9-A80=1,F80-A80=2,C80="VD",J80="LEGER",K80=""),I80*Parametre!$F$9,IF(AND($M$9=A80,F80-A80&lt;=2,J80="LEGER",OR(C80="F",C80="AF"),K80=""),I80*Parametre!$E$10,IF(AND($M$9-A80=1,F80-A80=2,J80="LEGER",OR(C80="F",C80="AF"),K80=""),I80*Parametre!$F$10,IF(AND($M$9=A80,F80-A80&lt;=2,C80="VD",J80="DAUPHIN",K80="MILT_DAUPH"),I80*Parametre!$E$11,IF(AND($M$9-A80=1,F80-A80=2,C80="VD",J80="DAUPHIN",K80="MILT_DAUPH"),I80*Parametre!$F$11,IF(AND($M$9=A80,F80-A80&lt;=2,C80="VD",J80="LEGER",K80="MILIT_LH"),I80*Parametre!$E$13,"")))))))))))</f>
        <v/>
      </c>
      <c r="X80" s="34"/>
      <c r="Y80" s="31" t="str">
        <f t="shared" si="57"/>
        <v/>
      </c>
      <c r="Z80" s="32" t="str">
        <f t="shared" si="58"/>
        <v/>
      </c>
      <c r="AA80" s="32" t="str">
        <f>IF(AND($M$9=A80,F80-A80&lt;=2,C80="VD",J80="DAUPHIN",K80=""),I80*Parametre!$E$7,IF(AND($M$9-A80=1,F80-A80=2,C80="VD",J80="DAUPHIN",K80=""),I80*Parametre!$F$7,IF(AND($M$9=A80,F80-A80&lt;=2,J80="DAUPHIN",OR(C80="F",C80="AF"),K80=""),I80*Parametre!$E$8,IF(AND($M$9-A80=1,F80-A80=2,J80="DAUPHIN",OR(C80="F",C80="AF"),K80=""),I80*Parametre!$F$8,IF(AND($M$9=A80,F80-A80&lt;=2,C80="VD",J80="LEGER",K80=""),I80*Parametre!$E$9,IF(AND($M$9-A80=1,F80-A80=2,C80="VD",J80="LEGER",K80=""),I80*Parametre!$F$9,IF(AND($M$9=A80,F80-A80&lt;=2,J80="LEGER",OR(C80="F",C80="AF"),K80=""),I80*Parametre!$E$10,IF(AND($M$9-A80=1,F80-A80=2,J80="LEGER",OR(C80="F",C80="AF"),K80=""),I80*Parametre!$F$10,IF(AND($M$9=A80,F80-A80&lt;=2,C80="VD",J80="DAUPHIN",K80="MILT_DAUPH"),I80*Parametre!$E$11,IF(AND($M$9-A80=1,F80-A80=2,C80="VD",J80="DAUPHIN",K80="MILT_DAUPH"),I80*Parametre!$F$11,IF(AND($M$9=A80,F80-A80&lt;=2,C80="VD",J80="LEGER",K80="MILIT_LH"),I80*Parametre!$E$13,"")))))))))))</f>
        <v/>
      </c>
      <c r="AB80" s="34"/>
      <c r="AC80" s="31" t="str">
        <f t="shared" si="59"/>
        <v/>
      </c>
      <c r="AD80" s="32" t="str">
        <f t="shared" si="60"/>
        <v/>
      </c>
      <c r="AE80" s="32" t="str">
        <f>IF(AND($AC$9=A80,F80-A80&lt;=2,C80="VD",J80="DAUPHIN",K80=""),I80*Parametre!$E$7,IF(AND($AC$9-A80=1,F80-A80=2,C80="VD",J80="DAUPHIN",K80=""),I80*Parametre!$F$7,IF(AND($AC$9=A80,F80-A80&lt;=2,J80="DAUPHIN",OR(C80="F",C80="AF"),K80=""),I80*Parametre!$E$8,IF(AND($AC$9-A80=1,F80-A80=2,J80="DAUPHIN",OR(C80="F",C80="AF"),K80=""),I80*Parametre!$F$8,IF(AND($AC$9=A80,F80-A80&lt;=2,C80="VD",J80="LEGER",K80=""),I80*Parametre!$E$9,IF(AND($AC$9-A80=1,F80-A80=2,C80="VD",J80="LEGER",K80=""),I80*Parametre!$F$9,IF(AND($AC$9=A80,F80-A80&lt;=2,J80="LEGER",OR(C80="F",C80="AF"),K80=""),I80*Parametre!$E$10,IF(AND($AC$9-A80=1,F80-A80=2,J80="LEGER",OR(C80="F",C80="AF"),K80=""),I80*Parametre!$F$10,IF(AND($AC$9=A80,F80-A80&lt;=2,C80="VD",J80="DAUPHIN",K80="MILT_DAUPH"),I80*Parametre!$E$11,IF(AND($AC$9-A80=1,F80-A80=2,C80="VD",J80="DAUPHIN",K80="MILT_DAUPH"),I80*Parametre!$F$11,IF(AND($AC$9=A80,F80-A80&lt;=2,C80="VD",J80="LEGER",K80="MILIT_LH"),I80*Parametre!$E$13,"")))))))))))</f>
        <v/>
      </c>
      <c r="AF80" s="34"/>
      <c r="AG80" s="31" t="str">
        <f t="shared" si="61"/>
        <v/>
      </c>
      <c r="AH80" s="32" t="str">
        <f t="shared" si="62"/>
        <v/>
      </c>
      <c r="AI80" s="32" t="str">
        <f>IF(AND($AC$9=A80,F80-A80&lt;=2,C80="VD",J80="DAUPHIN",K80=""),I80*Parametre!$E$7,IF(AND($AC$9-A80=1,F80-A80=2,C80="VD",J80="DAUPHIN",K80=""),I80*Parametre!$F$7,IF(AND($AC$9=A80,F80-A80&lt;=2,J80="DAUPHIN",OR(C80="F",C80="AF"),K80=""),I80*Parametre!$E$8,IF(AND($AC$9-A80=1,F80-A80=2,J80="DAUPHIN",OR(C80="F",C80="AF"),K80=""),I80*Parametre!$F$8,IF(AND($AC$9=A80,F80-A80&lt;=2,C80="VD",J80="LEGER",K80=""),I80*Parametre!$E$9,IF(AND($AC$9-A80=1,F80-A80=2,C80="VD",J80="LEGER",K80=""),I80*Parametre!$F$9,IF(AND($AC$9=A80,F80-A80&lt;=2,J80="LEGER",OR(C80="F",C80="AF"),K80=""),I80*Parametre!$E$10,IF(AND($AC$9-A80=1,F80-A80=2,J80="LEGER",OR(C80="F",C80="AF"),K80=""),I80*Parametre!$F$10,IF(AND($AC$9=A80,F80-A80&lt;=2,C80="VD",J80="DAUPHIN",K80="MILT_DAUPH"),I80*Parametre!$E$11,IF(AND($AC$9-A80=1,F80-A80=2,C80="VD",J80="DAUPHIN",K80="MILT_DAUPH"),I80*Parametre!$F$11,IF(AND($AC$9=A80,F80-A80&lt;=2,C80="VD",J80="LEGER",K80="MILIT_LH"),I80*Parametre!$E$13,"")))))))))))</f>
        <v/>
      </c>
      <c r="AJ80" s="34"/>
      <c r="AK80" s="31" t="str">
        <f t="shared" si="63"/>
        <v/>
      </c>
      <c r="AL80" s="32" t="str">
        <f t="shared" si="64"/>
        <v/>
      </c>
      <c r="AM80" s="32" t="str">
        <f>IF(AND($AC$9=A80,F80-A80&lt;=2,C80="VD",J80="DAUPHIN",K80=""),I80*Parametre!$E$7,IF(AND($AC$9-A80=1,F80-A80=2,C80="VD",J80="DAUPHIN",K80=""),I80*Parametre!$F$7,IF(AND($AC$9=A80,F80-A80&lt;=2,J80="DAUPHIN",OR(C80="F",C80="AF"),K80=""),I80*Parametre!$E$8,IF(AND($AC$9-A80=1,F80-A80=2,J80="DAUPHIN",OR(C80="F",C80="AF"),K80=""),I80*Parametre!$F$8,IF(AND($AC$9=A80,F80-A80&lt;=2,C80="VD",J80="LEGER",K80=""),I80*Parametre!$E$9,IF(AND($AC$9-A80=1,F80-A80=2,C80="VD",J80="LEGER",K80=""),I80*Parametre!$F$9,IF(AND($AC$9=A80,F80-A80&lt;=2,J80="LEGER",OR(C80="F",C80="AF"),K80=""),I80*Parametre!$E$10,IF(AND($AC$9-A80=1,F80-A80=2,J80="LEGER",OR(C80="F",C80="AF"),K80=""),I80*Parametre!$F$10,IF(AND($AC$9=A80,F80-A80&lt;=2,C80="VD",J80="DAUPHIN",K80="MILT_DAUPH"),I80*Parametre!$E$11,IF(AND($AC$9-A80=1,F80-A80=2,C80="VD",J80="DAUPHIN",K80="MILT_DAUPH"),I80*Parametre!$F$11,IF(AND($AC$9=A80,F80-A80&lt;=2,C80="VD",J80="LEGER",K80="MILIT_LH"),I80*Parametre!$E$13,"")))))))))))</f>
        <v/>
      </c>
      <c r="AN80" s="34"/>
      <c r="AO80" s="31" t="str">
        <f t="shared" si="65"/>
        <v/>
      </c>
      <c r="AP80" s="32" t="str">
        <f t="shared" si="66"/>
        <v/>
      </c>
      <c r="AQ80" s="32" t="str">
        <f>IF(AND($AC$9=A80,F80-A80&lt;=2,C80="VD",J80="DAUPHIN",K80=""),I80*Parametre!$E$7,IF(AND($AC$9-A80=1,F80-A80=2,C80="VD",J80="DAUPHIN",K80=""),I80*Parametre!$F$7,IF(AND($AC$9=A80,F80-A80&lt;=2,J80="DAUPHIN",OR(C80="F",C80="AF"),K80=""),I80*Parametre!$E$8,IF(AND($AC$9-A80=1,F80-A80=2,J80="DAUPHIN",OR(C80="F",C80="AF"),K80=""),I80*Parametre!$F$8,IF(AND($AC$9=A80,F80-A80&lt;=2,C80="VD",J80="LEGER",K80=""),I80*Parametre!$E$9,IF(AND($AC$9-A80=1,F80-A80=2,C80="VD",J80="LEGER",K80=""),I80*Parametre!$F$9,IF(AND($AC$9=A80,F80-A80&lt;=2,J80="LEGER",OR(C80="F",C80="AF"),K80=""),I80*Parametre!$E$10,IF(AND($AC$9-A80=1,F80-A80=2,J80="LEGER",OR(C80="F",C80="AF"),K80=""),I80*Parametre!$F$10,IF(AND($AC$9=A80,F80-A80&lt;=2,C80="VD",J80="DAUPHIN",K80="MILT_DAUPH"),I80*Parametre!$E$11,IF(AND($AC$9-A80=1,F80-A80=2,C80="VD",J80="DAUPHIN",K80="MILT_DAUPH"),I80*Parametre!$F$11,IF(AND($AC$9=A80,F80-A80&lt;=2,C80="VD",J80="LEGER",K80="MILIT_LH"),I80*Parametre!$E$13,"")))))))))))</f>
        <v/>
      </c>
      <c r="AR80" s="34"/>
      <c r="AS80" s="31" t="str">
        <f t="shared" si="67"/>
        <v/>
      </c>
      <c r="AT80" s="32" t="str">
        <f t="shared" si="68"/>
        <v/>
      </c>
      <c r="AU80" s="32" t="str">
        <f>IF(AND($AS$9=A80,F80-A80&lt;=2,C80="VD",J80="DAUPHIN",K80=""),I80*Parametre!$E$7,IF(AND($AS$9-A80=1,F80-A80=2,C80="VD",J80="DAUPHIN",K80=""),I80*Parametre!$F$7,IF(AND($AS$9=A80,F80-A80&lt;=2,J80="DAUPHIN",OR(C80="F",C80="AF"),K80=""),I80*Parametre!$E$8,IF(AND($AS$9-A80=1,F80-A80=2,J80="DAUPHIN",OR(C80="F",C80="AF"),K80=""),I80*Parametre!$F$8,IF(AND($AS$9=A80,F80-A80&lt;=2,C80="VD",J80="LEGER",K80=""),I80*Parametre!$E$9,IF(AND($AS$9-A80=1,F80-A80=2,C80="VD",J80="LEGER",K80=""),I80*Parametre!$F$9,IF(AND($AS$9=A80,F80-A80&lt;=2,J80="LEGER",OR(C80="F",C80="AF"),K80=""),I80*Parametre!$E$10,IF(AND($AS$9-A80=1,F80-A80=2,J80="LEGER",OR(C80="F",C80="AF"),K80=""),I80*Parametre!$F$10,IF(AND($AS$9=A80,F80-A80&lt;=2,C80="VD",J80="DAUPHIN",K80="MILT_DAUPH"),I80*Parametre!$E$11,IF(AND($AS$9-A80=1,F80-A80=2,C80="VD",J80="DAUPHIN",K80="MILT_DAUPH"),I80*Parametre!$F$11,IF(AND($AS$9=A80,F80-A80&lt;=2,C80="VD",J80="LEGER",K80="MILIT_LH"),I80*Parametre!$E$13,"")))))))))))</f>
        <v/>
      </c>
      <c r="AV80" s="34"/>
      <c r="AW80" s="31" t="str">
        <f t="shared" si="69"/>
        <v/>
      </c>
      <c r="AX80" s="32" t="str">
        <f t="shared" si="70"/>
        <v/>
      </c>
      <c r="AY80" s="32" t="str">
        <f>IF(AND($AS$9=A80,F80-A80&lt;=2,C80="VD",J80="DAUPHIN",K80=""),I80*Parametre!$E$7,IF(AND($AS$9-A80=1,F80-A80=2,C80="VD",J80="DAUPHIN",K80=""),I80*Parametre!$F$7,IF(AND($AS$9=A80,F80-A80&lt;=2,J80="DAUPHIN",OR(C80="F",C80="AF"),K80=""),I80*Parametre!$E$8,IF(AND($AS$9-A80=1,F80-A80=2,J80="DAUPHIN",OR(C80="F",C80="AF"),K80=""),I80*Parametre!$F$8,IF(AND($AS$9=A80,F80-A80&lt;=2,C80="VD",J80="LEGER",K80=""),I80*Parametre!$E$9,IF(AND($AS$9-A80=1,F80-A80=2,C80="VD",J80="LEGER",K80=""),I80*Parametre!$F$9,IF(AND($AS$9=A80,F80-A80&lt;=2,J80="LEGER",OR(C80="F",C80="AF"),K80=""),I80*Parametre!$E$10,IF(AND($AS$9-A80=1,F80-A80=2,J80="LEGER",OR(C80="F",C80="AF"),K80=""),I80*Parametre!$F$10,IF(AND($AS$9=A80,F80-A80&lt;=2,C80="VD",J80="DAUPHIN",K80="MILT_DAUPH"),I80*Parametre!$E$11,IF(AND($AS$9-A80=1,F80-A80=2,C80="VD",J80="DAUPHIN",K80="MILT_DAUPH"),I80*Parametre!$F$11,IF(AND($AS$9=A80,F80-A80&lt;=2,C80="VD",J80="LEGER",K80="MILIT_LH"),I80*Parametre!$E$13,"")))))))))))</f>
        <v/>
      </c>
      <c r="AZ80" s="34"/>
      <c r="BA80" s="31" t="str">
        <f t="shared" si="71"/>
        <v/>
      </c>
      <c r="BB80" s="32" t="str">
        <f t="shared" si="72"/>
        <v/>
      </c>
      <c r="BC80" s="32" t="str">
        <f>IF(AND($AS$9=A80,F80-A80&lt;=2,C80="VD",J80="DAUPHIN",K80=""),I80*Parametre!$E$7,IF(AND($AS$9-A80=1,F80-A80=2,C80="VD",J80="DAUPHIN",K80=""),I80*Parametre!$F$7,IF(AND($AS$9=A80,F80-A80&lt;=2,J80="DAUPHIN",OR(C80="F",C80="AF"),K80=""),I80*Parametre!$E$8,IF(AND($AS$9-A80=1,F80-A80=2,J80="DAUPHIN",OR(C80="F",C80="AF"),K80=""),I80*Parametre!$F$8,IF(AND($AS$9=A80,F80-A80&lt;=2,C80="VD",J80="LEGER",K80=""),I80*Parametre!$E$9,IF(AND($AS$9-A80=1,F80-A80=2,C80="VD",J80="LEGER",K80=""),I80*Parametre!$F$9,IF(AND($AS$9=A80,F80-A80&lt;=2,J80="LEGER",OR(C80="F",C80="AF"),K80=""),I80*Parametre!$E$10,IF(AND($AS$9-A80=1,F80-A80=2,J80="LEGER",OR(C80="F",C80="AF"),K80=""),I80*Parametre!$F$10,IF(AND($AS$9=A80,F80-A80&lt;=2,C80="VD",J80="DAUPHIN",K80="MILT_DAUPH"),I80*Parametre!$E$11,IF(AND($AS$9-A80=1,F80-A80=2,C80="VD",J80="DAUPHIN",K80="MILT_DAUPH"),I80*Parametre!$F$11,IF(AND($AS$9=A80,F80-A80&lt;=2,C80="VD",J80="LEGER",K80="MILIT_LH"),I80*Parametre!$E$13,"")))))))))))</f>
        <v/>
      </c>
      <c r="BD80" s="34"/>
      <c r="BE80" s="31" t="str">
        <f t="shared" si="73"/>
        <v/>
      </c>
      <c r="BF80" s="32" t="str">
        <f t="shared" si="74"/>
        <v/>
      </c>
      <c r="BG80" s="32" t="str">
        <f>IF(AND($AS$9=A80,F80-A80&lt;=2,C80="VD",J80="DAUPHIN",K80=""),I80*Parametre!$E$7,IF(AND($AS$9-A80=1,F80-A80=2,C80="VD",J80="DAUPHIN",K80=""),I80*Parametre!$F$7,IF(AND($AS$9=A80,F80-A80&lt;=2,J80="DAUPHIN",OR(C80="F",C80="AF"),K80=""),I80*Parametre!$E$8,IF(AND($AS$9-A80=1,F80-A80=2,J80="DAUPHIN",OR(C80="F",C80="AF"),K80=""),I80*Parametre!$F$8,IF(AND($AS$9=A80,F80-A80&lt;=2,C80="VD",J80="LEGER",K80=""),I80*Parametre!$E$9,IF(AND($AS$9-A80=1,F80-A80=2,C80="VD",J80="LEGER",K80=""),I80*Parametre!$F$9,IF(AND($AS$9=A80,F80-A80&lt;=2,J80="LEGER",OR(C80="F",C80="AF"),K80=""),I80*Parametre!$E$10,IF(AND($AS$9-A80=1,F80-A80=2,J80="LEGER",OR(C80="F",C80="AF"),K80=""),I80*Parametre!$F$10,IF(AND($AS$9=A80,F80-A80&lt;=2,C80="VD",J80="DAUPHIN",K80="MILT_DAUPH"),I80*Parametre!$E$11,IF(AND($AS$9-A80=1,F80-A80=2,C80="VD",J80="DAUPHIN",K80="MILT_DAUPH"),I80*Parametre!$F$11,IF(AND($AS$9=A80,F80-A80&lt;=2,C80="VD",J80="LEGER",K80="MILIT_LH"),I80*Parametre!$E$13,"")))))))))))</f>
        <v/>
      </c>
      <c r="BH80" s="34"/>
      <c r="BK80" s="44"/>
      <c r="BL80" s="5"/>
      <c r="BM80" s="11"/>
      <c r="BN80" s="44"/>
      <c r="BO80" s="5"/>
      <c r="BP80" s="11"/>
      <c r="BQ80" s="44"/>
      <c r="BR80" s="5"/>
      <c r="BS80" s="11"/>
    </row>
    <row r="81" spans="1:71" x14ac:dyDescent="0.25">
      <c r="A81" s="5"/>
      <c r="B81" s="5"/>
      <c r="C81" s="5"/>
      <c r="D81" s="5"/>
      <c r="E81" s="54" t="s">
        <v>10</v>
      </c>
      <c r="F81" s="5"/>
      <c r="G81" s="5"/>
      <c r="H81" s="14"/>
      <c r="I81" s="13">
        <f t="shared" si="50"/>
        <v>0</v>
      </c>
      <c r="J81" s="13"/>
      <c r="K81" s="26"/>
      <c r="L81" s="4"/>
      <c r="M81" s="31" t="str">
        <f t="shared" si="51"/>
        <v/>
      </c>
      <c r="N81" s="32" t="str">
        <f t="shared" si="52"/>
        <v/>
      </c>
      <c r="O81" s="32" t="str">
        <f>IF(AND($M$9=A81,F81-A81&lt;=2,C81="VD",J81="DAUPHIN",K81=""),I81*Parametre!$E$7,IF(AND($M$9-A81=1,F81-A81=2,C81="VD",J81="DAUPHIN",K81=""),I81*Parametre!$F$7,IF(AND($M$9=A81,F81-A81&lt;=2,J81="DAUPHIN",OR(C81="F",C81="AF"),K81=""),I81*Parametre!$E$8,IF(AND($M$9-A81=1,F81-A81=2,J81="DAUPHIN",OR(C81="F",C81="AF"),K81=""),I81*Parametre!$F$8,IF(AND($M$9=A81,F81-A81&lt;=2,C81="VD",J81="LEGER",K81=""),I81*Parametre!$E$9,IF(AND($M$9-A81=1,F81-A81=2,C81="VD",J81="LEGER",K81=""),I81*Parametre!$F$9,IF(AND($M$9=A81,F81-A81&lt;=2,J81="LEGER",OR(C81="F",C81="AF"),K81=""),I81*Parametre!$E$10,IF(AND($M$9-A81=1,F81-A81=2,J81="LEGER",OR(C81="F",C81="AF"),K81=""),I81*Parametre!$F$10,IF(AND($M$9=A81,F81-A81&lt;=2,C81="VD",J81="DAUPHIN",K81="MILT_DAUPH"),I81*Parametre!$E$11,IF(AND($M$9-A81=1,F81-A81=2,C81="VD",J81="DAUPHIN",K81="MILT_DAUPH"),I81*Parametre!$F$11,IF(AND($M$9=A81,F81-A81&lt;=2,C81="VD",J81="LEGER",K81="MILIT_LH"),I81*Parametre!$E$13,"")))))))))))</f>
        <v/>
      </c>
      <c r="P81" s="34"/>
      <c r="Q81" s="31" t="str">
        <f t="shared" si="53"/>
        <v/>
      </c>
      <c r="R81" s="32" t="str">
        <f t="shared" si="54"/>
        <v/>
      </c>
      <c r="S81" s="32" t="str">
        <f>IF(AND($M$9=A81,F81-A81&lt;=2,C81="VD",J81="DAUPHIN",K81=""),I81*Parametre!$E$7,IF(AND($M$9-A81=1,F81-A81=2,C81="VD",J81="DAUPHIN",K81=""),I81*Parametre!$F$7,IF(AND($M$9=A81,F81-A81&lt;=2,J81="DAUPHIN",OR(C81="F",C81="AF"),K81=""),I81*Parametre!$E$8,IF(AND($M$9-A81=1,F81-A81=2,J81="DAUPHIN",OR(C81="F",C81="AF"),K81=""),I81*Parametre!$F$8,IF(AND($M$9=A81,F81-A81&lt;=2,C81="VD",J81="LEGER",K81=""),I81*Parametre!$E$9,IF(AND($M$9-A81=1,F81-A81=2,C81="VD",J81="LEGER",K81=""),I81*Parametre!$F$9,IF(AND($M$9=A81,F81-A81&lt;=2,J81="LEGER",OR(C81="F",C81="AF"),K81=""),I81*Parametre!$E$10,IF(AND($M$9-A81=1,F81-A81=2,J81="LEGER",OR(C81="F",C81="AF"),K81=""),I81*Parametre!$F$10,IF(AND($M$9=A81,F81-A81&lt;=2,C81="VD",J81="DAUPHIN",K81="MILT_DAUPH"),I81*Parametre!$E$11,IF(AND($M$9-A81=1,F81-A81=2,C81="VD",J81="DAUPHIN",K81="MILT_DAUPH"),I81*Parametre!$F$11,IF(AND($M$9=A81,F81-A81&lt;=2,C81="VD",J81="LEGER",K81="MILIT_LH"),I81*Parametre!$E$13,"")))))))))))</f>
        <v/>
      </c>
      <c r="T81" s="34"/>
      <c r="U81" s="31" t="str">
        <f t="shared" si="55"/>
        <v/>
      </c>
      <c r="V81" s="32" t="str">
        <f t="shared" si="56"/>
        <v/>
      </c>
      <c r="W81" s="32" t="str">
        <f>IF(AND($M$9=A81,F81-A81&lt;=2,C81="VD",J81="DAUPHIN",K81=""),I81*Parametre!$E$7,IF(AND($M$9-A81=1,F81-A81=2,C81="VD",J81="DAUPHIN",K81=""),I81*Parametre!$F$7,IF(AND($M$9=A81,F81-A81&lt;=2,J81="DAUPHIN",OR(C81="F",C81="AF"),K81=""),I81*Parametre!$E$8,IF(AND($M$9-A81=1,F81-A81=2,J81="DAUPHIN",OR(C81="F",C81="AF"),K81=""),I81*Parametre!$F$8,IF(AND($M$9=A81,F81-A81&lt;=2,C81="VD",J81="LEGER",K81=""),I81*Parametre!$E$9,IF(AND($M$9-A81=1,F81-A81=2,C81="VD",J81="LEGER",K81=""),I81*Parametre!$F$9,IF(AND($M$9=A81,F81-A81&lt;=2,J81="LEGER",OR(C81="F",C81="AF"),K81=""),I81*Parametre!$E$10,IF(AND($M$9-A81=1,F81-A81=2,J81="LEGER",OR(C81="F",C81="AF"),K81=""),I81*Parametre!$F$10,IF(AND($M$9=A81,F81-A81&lt;=2,C81="VD",J81="DAUPHIN",K81="MILT_DAUPH"),I81*Parametre!$E$11,IF(AND($M$9-A81=1,F81-A81=2,C81="VD",J81="DAUPHIN",K81="MILT_DAUPH"),I81*Parametre!$F$11,IF(AND($M$9=A81,F81-A81&lt;=2,C81="VD",J81="LEGER",K81="MILIT_LH"),I81*Parametre!$E$13,"")))))))))))</f>
        <v/>
      </c>
      <c r="X81" s="34"/>
      <c r="Y81" s="31" t="str">
        <f t="shared" si="57"/>
        <v/>
      </c>
      <c r="Z81" s="32" t="str">
        <f t="shared" si="58"/>
        <v/>
      </c>
      <c r="AA81" s="32" t="str">
        <f>IF(AND($M$9=A81,F81-A81&lt;=2,C81="VD",J81="DAUPHIN",K81=""),I81*Parametre!$E$7,IF(AND($M$9-A81=1,F81-A81=2,C81="VD",J81="DAUPHIN",K81=""),I81*Parametre!$F$7,IF(AND($M$9=A81,F81-A81&lt;=2,J81="DAUPHIN",OR(C81="F",C81="AF"),K81=""),I81*Parametre!$E$8,IF(AND($M$9-A81=1,F81-A81=2,J81="DAUPHIN",OR(C81="F",C81="AF"),K81=""),I81*Parametre!$F$8,IF(AND($M$9=A81,F81-A81&lt;=2,C81="VD",J81="LEGER",K81=""),I81*Parametre!$E$9,IF(AND($M$9-A81=1,F81-A81=2,C81="VD",J81="LEGER",K81=""),I81*Parametre!$F$9,IF(AND($M$9=A81,F81-A81&lt;=2,J81="LEGER",OR(C81="F",C81="AF"),K81=""),I81*Parametre!$E$10,IF(AND($M$9-A81=1,F81-A81=2,J81="LEGER",OR(C81="F",C81="AF"),K81=""),I81*Parametre!$F$10,IF(AND($M$9=A81,F81-A81&lt;=2,C81="VD",J81="DAUPHIN",K81="MILT_DAUPH"),I81*Parametre!$E$11,IF(AND($M$9-A81=1,F81-A81=2,C81="VD",J81="DAUPHIN",K81="MILT_DAUPH"),I81*Parametre!$F$11,IF(AND($M$9=A81,F81-A81&lt;=2,C81="VD",J81="LEGER",K81="MILIT_LH"),I81*Parametre!$E$13,"")))))))))))</f>
        <v/>
      </c>
      <c r="AB81" s="34"/>
      <c r="AC81" s="31" t="str">
        <f t="shared" si="59"/>
        <v/>
      </c>
      <c r="AD81" s="32" t="str">
        <f t="shared" si="60"/>
        <v/>
      </c>
      <c r="AE81" s="32" t="str">
        <f>IF(AND($AC$9=A81,F81-A81&lt;=2,C81="VD",J81="DAUPHIN",K81=""),I81*Parametre!$E$7,IF(AND($AC$9-A81=1,F81-A81=2,C81="VD",J81="DAUPHIN",K81=""),I81*Parametre!$F$7,IF(AND($AC$9=A81,F81-A81&lt;=2,J81="DAUPHIN",OR(C81="F",C81="AF"),K81=""),I81*Parametre!$E$8,IF(AND($AC$9-A81=1,F81-A81=2,J81="DAUPHIN",OR(C81="F",C81="AF"),K81=""),I81*Parametre!$F$8,IF(AND($AC$9=A81,F81-A81&lt;=2,C81="VD",J81="LEGER",K81=""),I81*Parametre!$E$9,IF(AND($AC$9-A81=1,F81-A81=2,C81="VD",J81="LEGER",K81=""),I81*Parametre!$F$9,IF(AND($AC$9=A81,F81-A81&lt;=2,J81="LEGER",OR(C81="F",C81="AF"),K81=""),I81*Parametre!$E$10,IF(AND($AC$9-A81=1,F81-A81=2,J81="LEGER",OR(C81="F",C81="AF"),K81=""),I81*Parametre!$F$10,IF(AND($AC$9=A81,F81-A81&lt;=2,C81="VD",J81="DAUPHIN",K81="MILT_DAUPH"),I81*Parametre!$E$11,IF(AND($AC$9-A81=1,F81-A81=2,C81="VD",J81="DAUPHIN",K81="MILT_DAUPH"),I81*Parametre!$F$11,IF(AND($AC$9=A81,F81-A81&lt;=2,C81="VD",J81="LEGER",K81="MILIT_LH"),I81*Parametre!$E$13,"")))))))))))</f>
        <v/>
      </c>
      <c r="AF81" s="34"/>
      <c r="AG81" s="31" t="str">
        <f t="shared" si="61"/>
        <v/>
      </c>
      <c r="AH81" s="32" t="str">
        <f t="shared" si="62"/>
        <v/>
      </c>
      <c r="AI81" s="32" t="str">
        <f>IF(AND($AC$9=A81,F81-A81&lt;=2,C81="VD",J81="DAUPHIN",K81=""),I81*Parametre!$E$7,IF(AND($AC$9-A81=1,F81-A81=2,C81="VD",J81="DAUPHIN",K81=""),I81*Parametre!$F$7,IF(AND($AC$9=A81,F81-A81&lt;=2,J81="DAUPHIN",OR(C81="F",C81="AF"),K81=""),I81*Parametre!$E$8,IF(AND($AC$9-A81=1,F81-A81=2,J81="DAUPHIN",OR(C81="F",C81="AF"),K81=""),I81*Parametre!$F$8,IF(AND($AC$9=A81,F81-A81&lt;=2,C81="VD",J81="LEGER",K81=""),I81*Parametre!$E$9,IF(AND($AC$9-A81=1,F81-A81=2,C81="VD",J81="LEGER",K81=""),I81*Parametre!$F$9,IF(AND($AC$9=A81,F81-A81&lt;=2,J81="LEGER",OR(C81="F",C81="AF"),K81=""),I81*Parametre!$E$10,IF(AND($AC$9-A81=1,F81-A81=2,J81="LEGER",OR(C81="F",C81="AF"),K81=""),I81*Parametre!$F$10,IF(AND($AC$9=A81,F81-A81&lt;=2,C81="VD",J81="DAUPHIN",K81="MILT_DAUPH"),I81*Parametre!$E$11,IF(AND($AC$9-A81=1,F81-A81=2,C81="VD",J81="DAUPHIN",K81="MILT_DAUPH"),I81*Parametre!$F$11,IF(AND($AC$9=A81,F81-A81&lt;=2,C81="VD",J81="LEGER",K81="MILIT_LH"),I81*Parametre!$E$13,"")))))))))))</f>
        <v/>
      </c>
      <c r="AJ81" s="34"/>
      <c r="AK81" s="31" t="str">
        <f t="shared" si="63"/>
        <v/>
      </c>
      <c r="AL81" s="32" t="str">
        <f t="shared" si="64"/>
        <v/>
      </c>
      <c r="AM81" s="32" t="str">
        <f>IF(AND($AC$9=A81,F81-A81&lt;=2,C81="VD",J81="DAUPHIN",K81=""),I81*Parametre!$E$7,IF(AND($AC$9-A81=1,F81-A81=2,C81="VD",J81="DAUPHIN",K81=""),I81*Parametre!$F$7,IF(AND($AC$9=A81,F81-A81&lt;=2,J81="DAUPHIN",OR(C81="F",C81="AF"),K81=""),I81*Parametre!$E$8,IF(AND($AC$9-A81=1,F81-A81=2,J81="DAUPHIN",OR(C81="F",C81="AF"),K81=""),I81*Parametre!$F$8,IF(AND($AC$9=A81,F81-A81&lt;=2,C81="VD",J81="LEGER",K81=""),I81*Parametre!$E$9,IF(AND($AC$9-A81=1,F81-A81=2,C81="VD",J81="LEGER",K81=""),I81*Parametre!$F$9,IF(AND($AC$9=A81,F81-A81&lt;=2,J81="LEGER",OR(C81="F",C81="AF"),K81=""),I81*Parametre!$E$10,IF(AND($AC$9-A81=1,F81-A81=2,J81="LEGER",OR(C81="F",C81="AF"),K81=""),I81*Parametre!$F$10,IF(AND($AC$9=A81,F81-A81&lt;=2,C81="VD",J81="DAUPHIN",K81="MILT_DAUPH"),I81*Parametre!$E$11,IF(AND($AC$9-A81=1,F81-A81=2,C81="VD",J81="DAUPHIN",K81="MILT_DAUPH"),I81*Parametre!$F$11,IF(AND($AC$9=A81,F81-A81&lt;=2,C81="VD",J81="LEGER",K81="MILIT_LH"),I81*Parametre!$E$13,"")))))))))))</f>
        <v/>
      </c>
      <c r="AN81" s="34"/>
      <c r="AO81" s="31" t="str">
        <f t="shared" si="65"/>
        <v/>
      </c>
      <c r="AP81" s="32" t="str">
        <f t="shared" si="66"/>
        <v/>
      </c>
      <c r="AQ81" s="32" t="str">
        <f>IF(AND($AC$9=A81,F81-A81&lt;=2,C81="VD",J81="DAUPHIN",K81=""),I81*Parametre!$E$7,IF(AND($AC$9-A81=1,F81-A81=2,C81="VD",J81="DAUPHIN",K81=""),I81*Parametre!$F$7,IF(AND($AC$9=A81,F81-A81&lt;=2,J81="DAUPHIN",OR(C81="F",C81="AF"),K81=""),I81*Parametre!$E$8,IF(AND($AC$9-A81=1,F81-A81=2,J81="DAUPHIN",OR(C81="F",C81="AF"),K81=""),I81*Parametre!$F$8,IF(AND($AC$9=A81,F81-A81&lt;=2,C81="VD",J81="LEGER",K81=""),I81*Parametre!$E$9,IF(AND($AC$9-A81=1,F81-A81=2,C81="VD",J81="LEGER",K81=""),I81*Parametre!$F$9,IF(AND($AC$9=A81,F81-A81&lt;=2,J81="LEGER",OR(C81="F",C81="AF"),K81=""),I81*Parametre!$E$10,IF(AND($AC$9-A81=1,F81-A81=2,J81="LEGER",OR(C81="F",C81="AF"),K81=""),I81*Parametre!$F$10,IF(AND($AC$9=A81,F81-A81&lt;=2,C81="VD",J81="DAUPHIN",K81="MILT_DAUPH"),I81*Parametre!$E$11,IF(AND($AC$9-A81=1,F81-A81=2,C81="VD",J81="DAUPHIN",K81="MILT_DAUPH"),I81*Parametre!$F$11,IF(AND($AC$9=A81,F81-A81&lt;=2,C81="VD",J81="LEGER",K81="MILIT_LH"),I81*Parametre!$E$13,"")))))))))))</f>
        <v/>
      </c>
      <c r="AR81" s="34"/>
      <c r="AS81" s="31" t="str">
        <f t="shared" si="67"/>
        <v/>
      </c>
      <c r="AT81" s="32" t="str">
        <f t="shared" si="68"/>
        <v/>
      </c>
      <c r="AU81" s="32" t="str">
        <f>IF(AND($AS$9=A81,F81-A81&lt;=2,C81="VD",J81="DAUPHIN",K81=""),I81*Parametre!$E$7,IF(AND($AS$9-A81=1,F81-A81=2,C81="VD",J81="DAUPHIN",K81=""),I81*Parametre!$F$7,IF(AND($AS$9=A81,F81-A81&lt;=2,J81="DAUPHIN",OR(C81="F",C81="AF"),K81=""),I81*Parametre!$E$8,IF(AND($AS$9-A81=1,F81-A81=2,J81="DAUPHIN",OR(C81="F",C81="AF"),K81=""),I81*Parametre!$F$8,IF(AND($AS$9=A81,F81-A81&lt;=2,C81="VD",J81="LEGER",K81=""),I81*Parametre!$E$9,IF(AND($AS$9-A81=1,F81-A81=2,C81="VD",J81="LEGER",K81=""),I81*Parametre!$F$9,IF(AND($AS$9=A81,F81-A81&lt;=2,J81="LEGER",OR(C81="F",C81="AF"),K81=""),I81*Parametre!$E$10,IF(AND($AS$9-A81=1,F81-A81=2,J81="LEGER",OR(C81="F",C81="AF"),K81=""),I81*Parametre!$F$10,IF(AND($AS$9=A81,F81-A81&lt;=2,C81="VD",J81="DAUPHIN",K81="MILT_DAUPH"),I81*Parametre!$E$11,IF(AND($AS$9-A81=1,F81-A81=2,C81="VD",J81="DAUPHIN",K81="MILT_DAUPH"),I81*Parametre!$F$11,IF(AND($AS$9=A81,F81-A81&lt;=2,C81="VD",J81="LEGER",K81="MILIT_LH"),I81*Parametre!$E$13,"")))))))))))</f>
        <v/>
      </c>
      <c r="AV81" s="34"/>
      <c r="AW81" s="31" t="str">
        <f t="shared" si="69"/>
        <v/>
      </c>
      <c r="AX81" s="32" t="str">
        <f t="shared" si="70"/>
        <v/>
      </c>
      <c r="AY81" s="32" t="str">
        <f>IF(AND($AS$9=A81,F81-A81&lt;=2,C81="VD",J81="DAUPHIN",K81=""),I81*Parametre!$E$7,IF(AND($AS$9-A81=1,F81-A81=2,C81="VD",J81="DAUPHIN",K81=""),I81*Parametre!$F$7,IF(AND($AS$9=A81,F81-A81&lt;=2,J81="DAUPHIN",OR(C81="F",C81="AF"),K81=""),I81*Parametre!$E$8,IF(AND($AS$9-A81=1,F81-A81=2,J81="DAUPHIN",OR(C81="F",C81="AF"),K81=""),I81*Parametre!$F$8,IF(AND($AS$9=A81,F81-A81&lt;=2,C81="VD",J81="LEGER",K81=""),I81*Parametre!$E$9,IF(AND($AS$9-A81=1,F81-A81=2,C81="VD",J81="LEGER",K81=""),I81*Parametre!$F$9,IF(AND($AS$9=A81,F81-A81&lt;=2,J81="LEGER",OR(C81="F",C81="AF"),K81=""),I81*Parametre!$E$10,IF(AND($AS$9-A81=1,F81-A81=2,J81="LEGER",OR(C81="F",C81="AF"),K81=""),I81*Parametre!$F$10,IF(AND($AS$9=A81,F81-A81&lt;=2,C81="VD",J81="DAUPHIN",K81="MILT_DAUPH"),I81*Parametre!$E$11,IF(AND($AS$9-A81=1,F81-A81=2,C81="VD",J81="DAUPHIN",K81="MILT_DAUPH"),I81*Parametre!$F$11,IF(AND($AS$9=A81,F81-A81&lt;=2,C81="VD",J81="LEGER",K81="MILIT_LH"),I81*Parametre!$E$13,"")))))))))))</f>
        <v/>
      </c>
      <c r="AZ81" s="34"/>
      <c r="BA81" s="31" t="str">
        <f t="shared" si="71"/>
        <v/>
      </c>
      <c r="BB81" s="32" t="str">
        <f t="shared" si="72"/>
        <v/>
      </c>
      <c r="BC81" s="32" t="str">
        <f>IF(AND($AS$9=A81,F81-A81&lt;=2,C81="VD",J81="DAUPHIN",K81=""),I81*Parametre!$E$7,IF(AND($AS$9-A81=1,F81-A81=2,C81="VD",J81="DAUPHIN",K81=""),I81*Parametre!$F$7,IF(AND($AS$9=A81,F81-A81&lt;=2,J81="DAUPHIN",OR(C81="F",C81="AF"),K81=""),I81*Parametre!$E$8,IF(AND($AS$9-A81=1,F81-A81=2,J81="DAUPHIN",OR(C81="F",C81="AF"),K81=""),I81*Parametre!$F$8,IF(AND($AS$9=A81,F81-A81&lt;=2,C81="VD",J81="LEGER",K81=""),I81*Parametre!$E$9,IF(AND($AS$9-A81=1,F81-A81=2,C81="VD",J81="LEGER",K81=""),I81*Parametre!$F$9,IF(AND($AS$9=A81,F81-A81&lt;=2,J81="LEGER",OR(C81="F",C81="AF"),K81=""),I81*Parametre!$E$10,IF(AND($AS$9-A81=1,F81-A81=2,J81="LEGER",OR(C81="F",C81="AF"),K81=""),I81*Parametre!$F$10,IF(AND($AS$9=A81,F81-A81&lt;=2,C81="VD",J81="DAUPHIN",K81="MILT_DAUPH"),I81*Parametre!$E$11,IF(AND($AS$9-A81=1,F81-A81=2,C81="VD",J81="DAUPHIN",K81="MILT_DAUPH"),I81*Parametre!$F$11,IF(AND($AS$9=A81,F81-A81&lt;=2,C81="VD",J81="LEGER",K81="MILIT_LH"),I81*Parametre!$E$13,"")))))))))))</f>
        <v/>
      </c>
      <c r="BD81" s="34"/>
      <c r="BE81" s="31" t="str">
        <f t="shared" si="73"/>
        <v/>
      </c>
      <c r="BF81" s="32" t="str">
        <f t="shared" si="74"/>
        <v/>
      </c>
      <c r="BG81" s="32" t="str">
        <f>IF(AND($AS$9=A81,F81-A81&lt;=2,C81="VD",J81="DAUPHIN",K81=""),I81*Parametre!$E$7,IF(AND($AS$9-A81=1,F81-A81=2,C81="VD",J81="DAUPHIN",K81=""),I81*Parametre!$F$7,IF(AND($AS$9=A81,F81-A81&lt;=2,J81="DAUPHIN",OR(C81="F",C81="AF"),K81=""),I81*Parametre!$E$8,IF(AND($AS$9-A81=1,F81-A81=2,J81="DAUPHIN",OR(C81="F",C81="AF"),K81=""),I81*Parametre!$F$8,IF(AND($AS$9=A81,F81-A81&lt;=2,C81="VD",J81="LEGER",K81=""),I81*Parametre!$E$9,IF(AND($AS$9-A81=1,F81-A81=2,C81="VD",J81="LEGER",K81=""),I81*Parametre!$F$9,IF(AND($AS$9=A81,F81-A81&lt;=2,J81="LEGER",OR(C81="F",C81="AF"),K81=""),I81*Parametre!$E$10,IF(AND($AS$9-A81=1,F81-A81=2,J81="LEGER",OR(C81="F",C81="AF"),K81=""),I81*Parametre!$F$10,IF(AND($AS$9=A81,F81-A81&lt;=2,C81="VD",J81="DAUPHIN",K81="MILT_DAUPH"),I81*Parametre!$E$11,IF(AND($AS$9-A81=1,F81-A81=2,C81="VD",J81="DAUPHIN",K81="MILT_DAUPH"),I81*Parametre!$F$11,IF(AND($AS$9=A81,F81-A81&lt;=2,C81="VD",J81="LEGER",K81="MILIT_LH"),I81*Parametre!$E$13,"")))))))))))</f>
        <v/>
      </c>
      <c r="BH81" s="34"/>
      <c r="BK81" s="44"/>
      <c r="BL81" s="5"/>
      <c r="BM81" s="11"/>
      <c r="BN81" s="44"/>
      <c r="BO81" s="5"/>
      <c r="BP81" s="11"/>
      <c r="BQ81" s="44"/>
      <c r="BR81" s="5"/>
      <c r="BS81" s="11"/>
    </row>
    <row r="82" spans="1:71" x14ac:dyDescent="0.25">
      <c r="A82" s="5"/>
      <c r="B82" s="5"/>
      <c r="C82" s="5"/>
      <c r="D82" s="5"/>
      <c r="E82" s="54" t="s">
        <v>10</v>
      </c>
      <c r="F82" s="5"/>
      <c r="G82" s="5"/>
      <c r="H82" s="14"/>
      <c r="I82" s="13">
        <f t="shared" si="50"/>
        <v>0</v>
      </c>
      <c r="J82" s="13"/>
      <c r="K82" s="26"/>
      <c r="L82" s="4"/>
      <c r="M82" s="31" t="str">
        <f t="shared" si="51"/>
        <v/>
      </c>
      <c r="N82" s="32" t="str">
        <f t="shared" si="52"/>
        <v/>
      </c>
      <c r="O82" s="32" t="str">
        <f>IF(AND($M$9=A82,F82-A82&lt;=2,C82="VD",J82="DAUPHIN",K82=""),I82*Parametre!$E$7,IF(AND($M$9-A82=1,F82-A82=2,C82="VD",J82="DAUPHIN",K82=""),I82*Parametre!$F$7,IF(AND($M$9=A82,F82-A82&lt;=2,J82="DAUPHIN",OR(C82="F",C82="AF"),K82=""),I82*Parametre!$E$8,IF(AND($M$9-A82=1,F82-A82=2,J82="DAUPHIN",OR(C82="F",C82="AF"),K82=""),I82*Parametre!$F$8,IF(AND($M$9=A82,F82-A82&lt;=2,C82="VD",J82="LEGER",K82=""),I82*Parametre!$E$9,IF(AND($M$9-A82=1,F82-A82=2,C82="VD",J82="LEGER",K82=""),I82*Parametre!$F$9,IF(AND($M$9=A82,F82-A82&lt;=2,J82="LEGER",OR(C82="F",C82="AF"),K82=""),I82*Parametre!$E$10,IF(AND($M$9-A82=1,F82-A82=2,J82="LEGER",OR(C82="F",C82="AF"),K82=""),I82*Parametre!$F$10,IF(AND($M$9=A82,F82-A82&lt;=2,C82="VD",J82="DAUPHIN",K82="MILT_DAUPH"),I82*Parametre!$E$11,IF(AND($M$9-A82=1,F82-A82=2,C82="VD",J82="DAUPHIN",K82="MILT_DAUPH"),I82*Parametre!$F$11,IF(AND($M$9=A82,F82-A82&lt;=2,C82="VD",J82="LEGER",K82="MILIT_LH"),I82*Parametre!$E$13,"")))))))))))</f>
        <v/>
      </c>
      <c r="P82" s="34"/>
      <c r="Q82" s="31" t="str">
        <f t="shared" si="53"/>
        <v/>
      </c>
      <c r="R82" s="32" t="str">
        <f t="shared" si="54"/>
        <v/>
      </c>
      <c r="S82" s="32" t="str">
        <f>IF(AND($M$9=A82,F82-A82&lt;=2,C82="VD",J82="DAUPHIN",K82=""),I82*Parametre!$E$7,IF(AND($M$9-A82=1,F82-A82=2,C82="VD",J82="DAUPHIN",K82=""),I82*Parametre!$F$7,IF(AND($M$9=A82,F82-A82&lt;=2,J82="DAUPHIN",OR(C82="F",C82="AF"),K82=""),I82*Parametre!$E$8,IF(AND($M$9-A82=1,F82-A82=2,J82="DAUPHIN",OR(C82="F",C82="AF"),K82=""),I82*Parametre!$F$8,IF(AND($M$9=A82,F82-A82&lt;=2,C82="VD",J82="LEGER",K82=""),I82*Parametre!$E$9,IF(AND($M$9-A82=1,F82-A82=2,C82="VD",J82="LEGER",K82=""),I82*Parametre!$F$9,IF(AND($M$9=A82,F82-A82&lt;=2,J82="LEGER",OR(C82="F",C82="AF"),K82=""),I82*Parametre!$E$10,IF(AND($M$9-A82=1,F82-A82=2,J82="LEGER",OR(C82="F",C82="AF"),K82=""),I82*Parametre!$F$10,IF(AND($M$9=A82,F82-A82&lt;=2,C82="VD",J82="DAUPHIN",K82="MILT_DAUPH"),I82*Parametre!$E$11,IF(AND($M$9-A82=1,F82-A82=2,C82="VD",J82="DAUPHIN",K82="MILT_DAUPH"),I82*Parametre!$F$11,IF(AND($M$9=A82,F82-A82&lt;=2,C82="VD",J82="LEGER",K82="MILIT_LH"),I82*Parametre!$E$13,"")))))))))))</f>
        <v/>
      </c>
      <c r="T82" s="34"/>
      <c r="U82" s="31" t="str">
        <f t="shared" si="55"/>
        <v/>
      </c>
      <c r="V82" s="32" t="str">
        <f t="shared" si="56"/>
        <v/>
      </c>
      <c r="W82" s="32" t="str">
        <f>IF(AND($M$9=A82,F82-A82&lt;=2,C82="VD",J82="DAUPHIN",K82=""),I82*Parametre!$E$7,IF(AND($M$9-A82=1,F82-A82=2,C82="VD",J82="DAUPHIN",K82=""),I82*Parametre!$F$7,IF(AND($M$9=A82,F82-A82&lt;=2,J82="DAUPHIN",OR(C82="F",C82="AF"),K82=""),I82*Parametre!$E$8,IF(AND($M$9-A82=1,F82-A82=2,J82="DAUPHIN",OR(C82="F",C82="AF"),K82=""),I82*Parametre!$F$8,IF(AND($M$9=A82,F82-A82&lt;=2,C82="VD",J82="LEGER",K82=""),I82*Parametre!$E$9,IF(AND($M$9-A82=1,F82-A82=2,C82="VD",J82="LEGER",K82=""),I82*Parametre!$F$9,IF(AND($M$9=A82,F82-A82&lt;=2,J82="LEGER",OR(C82="F",C82="AF"),K82=""),I82*Parametre!$E$10,IF(AND($M$9-A82=1,F82-A82=2,J82="LEGER",OR(C82="F",C82="AF"),K82=""),I82*Parametre!$F$10,IF(AND($M$9=A82,F82-A82&lt;=2,C82="VD",J82="DAUPHIN",K82="MILT_DAUPH"),I82*Parametre!$E$11,IF(AND($M$9-A82=1,F82-A82=2,C82="VD",J82="DAUPHIN",K82="MILT_DAUPH"),I82*Parametre!$F$11,IF(AND($M$9=A82,F82-A82&lt;=2,C82="VD",J82="LEGER",K82="MILIT_LH"),I82*Parametre!$E$13,"")))))))))))</f>
        <v/>
      </c>
      <c r="X82" s="34"/>
      <c r="Y82" s="31" t="str">
        <f t="shared" si="57"/>
        <v/>
      </c>
      <c r="Z82" s="32" t="str">
        <f t="shared" si="58"/>
        <v/>
      </c>
      <c r="AA82" s="32" t="str">
        <f>IF(AND($M$9=A82,F82-A82&lt;=2,C82="VD",J82="DAUPHIN",K82=""),I82*Parametre!$E$7,IF(AND($M$9-A82=1,F82-A82=2,C82="VD",J82="DAUPHIN",K82=""),I82*Parametre!$F$7,IF(AND($M$9=A82,F82-A82&lt;=2,J82="DAUPHIN",OR(C82="F",C82="AF"),K82=""),I82*Parametre!$E$8,IF(AND($M$9-A82=1,F82-A82=2,J82="DAUPHIN",OR(C82="F",C82="AF"),K82=""),I82*Parametre!$F$8,IF(AND($M$9=A82,F82-A82&lt;=2,C82="VD",J82="LEGER",K82=""),I82*Parametre!$E$9,IF(AND($M$9-A82=1,F82-A82=2,C82="VD",J82="LEGER",K82=""),I82*Parametre!$F$9,IF(AND($M$9=A82,F82-A82&lt;=2,J82="LEGER",OR(C82="F",C82="AF"),K82=""),I82*Parametre!$E$10,IF(AND($M$9-A82=1,F82-A82=2,J82="LEGER",OR(C82="F",C82="AF"),K82=""),I82*Parametre!$F$10,IF(AND($M$9=A82,F82-A82&lt;=2,C82="VD",J82="DAUPHIN",K82="MILT_DAUPH"),I82*Parametre!$E$11,IF(AND($M$9-A82=1,F82-A82=2,C82="VD",J82="DAUPHIN",K82="MILT_DAUPH"),I82*Parametre!$F$11,IF(AND($M$9=A82,F82-A82&lt;=2,C82="VD",J82="LEGER",K82="MILIT_LH"),I82*Parametre!$E$13,"")))))))))))</f>
        <v/>
      </c>
      <c r="AB82" s="34"/>
      <c r="AC82" s="31" t="str">
        <f t="shared" si="59"/>
        <v/>
      </c>
      <c r="AD82" s="32" t="str">
        <f t="shared" si="60"/>
        <v/>
      </c>
      <c r="AE82" s="32" t="str">
        <f>IF(AND($AC$9=A82,F82-A82&lt;=2,C82="VD",J82="DAUPHIN",K82=""),I82*Parametre!$E$7,IF(AND($AC$9-A82=1,F82-A82=2,C82="VD",J82="DAUPHIN",K82=""),I82*Parametre!$F$7,IF(AND($AC$9=A82,F82-A82&lt;=2,J82="DAUPHIN",OR(C82="F",C82="AF"),K82=""),I82*Parametre!$E$8,IF(AND($AC$9-A82=1,F82-A82=2,J82="DAUPHIN",OR(C82="F",C82="AF"),K82=""),I82*Parametre!$F$8,IF(AND($AC$9=A82,F82-A82&lt;=2,C82="VD",J82="LEGER",K82=""),I82*Parametre!$E$9,IF(AND($AC$9-A82=1,F82-A82=2,C82="VD",J82="LEGER",K82=""),I82*Parametre!$F$9,IF(AND($AC$9=A82,F82-A82&lt;=2,J82="LEGER",OR(C82="F",C82="AF"),K82=""),I82*Parametre!$E$10,IF(AND($AC$9-A82=1,F82-A82=2,J82="LEGER",OR(C82="F",C82="AF"),K82=""),I82*Parametre!$F$10,IF(AND($AC$9=A82,F82-A82&lt;=2,C82="VD",J82="DAUPHIN",K82="MILT_DAUPH"),I82*Parametre!$E$11,IF(AND($AC$9-A82=1,F82-A82=2,C82="VD",J82="DAUPHIN",K82="MILT_DAUPH"),I82*Parametre!$F$11,IF(AND($AC$9=A82,F82-A82&lt;=2,C82="VD",J82="LEGER",K82="MILIT_LH"),I82*Parametre!$E$13,"")))))))))))</f>
        <v/>
      </c>
      <c r="AF82" s="34"/>
      <c r="AG82" s="31" t="str">
        <f t="shared" si="61"/>
        <v/>
      </c>
      <c r="AH82" s="32" t="str">
        <f t="shared" si="62"/>
        <v/>
      </c>
      <c r="AI82" s="32" t="str">
        <f>IF(AND($AC$9=A82,F82-A82&lt;=2,C82="VD",J82="DAUPHIN",K82=""),I82*Parametre!$E$7,IF(AND($AC$9-A82=1,F82-A82=2,C82="VD",J82="DAUPHIN",K82=""),I82*Parametre!$F$7,IF(AND($AC$9=A82,F82-A82&lt;=2,J82="DAUPHIN",OR(C82="F",C82="AF"),K82=""),I82*Parametre!$E$8,IF(AND($AC$9-A82=1,F82-A82=2,J82="DAUPHIN",OR(C82="F",C82="AF"),K82=""),I82*Parametre!$F$8,IF(AND($AC$9=A82,F82-A82&lt;=2,C82="VD",J82="LEGER",K82=""),I82*Parametre!$E$9,IF(AND($AC$9-A82=1,F82-A82=2,C82="VD",J82="LEGER",K82=""),I82*Parametre!$F$9,IF(AND($AC$9=A82,F82-A82&lt;=2,J82="LEGER",OR(C82="F",C82="AF"),K82=""),I82*Parametre!$E$10,IF(AND($AC$9-A82=1,F82-A82=2,J82="LEGER",OR(C82="F",C82="AF"),K82=""),I82*Parametre!$F$10,IF(AND($AC$9=A82,F82-A82&lt;=2,C82="VD",J82="DAUPHIN",K82="MILT_DAUPH"),I82*Parametre!$E$11,IF(AND($AC$9-A82=1,F82-A82=2,C82="VD",J82="DAUPHIN",K82="MILT_DAUPH"),I82*Parametre!$F$11,IF(AND($AC$9=A82,F82-A82&lt;=2,C82="VD",J82="LEGER",K82="MILIT_LH"),I82*Parametre!$E$13,"")))))))))))</f>
        <v/>
      </c>
      <c r="AJ82" s="34"/>
      <c r="AK82" s="31" t="str">
        <f t="shared" si="63"/>
        <v/>
      </c>
      <c r="AL82" s="32" t="str">
        <f t="shared" si="64"/>
        <v/>
      </c>
      <c r="AM82" s="32" t="str">
        <f>IF(AND($AC$9=A82,F82-A82&lt;=2,C82="VD",J82="DAUPHIN",K82=""),I82*Parametre!$E$7,IF(AND($AC$9-A82=1,F82-A82=2,C82="VD",J82="DAUPHIN",K82=""),I82*Parametre!$F$7,IF(AND($AC$9=A82,F82-A82&lt;=2,J82="DAUPHIN",OR(C82="F",C82="AF"),K82=""),I82*Parametre!$E$8,IF(AND($AC$9-A82=1,F82-A82=2,J82="DAUPHIN",OR(C82="F",C82="AF"),K82=""),I82*Parametre!$F$8,IF(AND($AC$9=A82,F82-A82&lt;=2,C82="VD",J82="LEGER",K82=""),I82*Parametre!$E$9,IF(AND($AC$9-A82=1,F82-A82=2,C82="VD",J82="LEGER",K82=""),I82*Parametre!$F$9,IF(AND($AC$9=A82,F82-A82&lt;=2,J82="LEGER",OR(C82="F",C82="AF"),K82=""),I82*Parametre!$E$10,IF(AND($AC$9-A82=1,F82-A82=2,J82="LEGER",OR(C82="F",C82="AF"),K82=""),I82*Parametre!$F$10,IF(AND($AC$9=A82,F82-A82&lt;=2,C82="VD",J82="DAUPHIN",K82="MILT_DAUPH"),I82*Parametre!$E$11,IF(AND($AC$9-A82=1,F82-A82=2,C82="VD",J82="DAUPHIN",K82="MILT_DAUPH"),I82*Parametre!$F$11,IF(AND($AC$9=A82,F82-A82&lt;=2,C82="VD",J82="LEGER",K82="MILIT_LH"),I82*Parametre!$E$13,"")))))))))))</f>
        <v/>
      </c>
      <c r="AN82" s="34"/>
      <c r="AO82" s="31" t="str">
        <f t="shared" si="65"/>
        <v/>
      </c>
      <c r="AP82" s="32" t="str">
        <f t="shared" si="66"/>
        <v/>
      </c>
      <c r="AQ82" s="32" t="str">
        <f>IF(AND($AC$9=A82,F82-A82&lt;=2,C82="VD",J82="DAUPHIN",K82=""),I82*Parametre!$E$7,IF(AND($AC$9-A82=1,F82-A82=2,C82="VD",J82="DAUPHIN",K82=""),I82*Parametre!$F$7,IF(AND($AC$9=A82,F82-A82&lt;=2,J82="DAUPHIN",OR(C82="F",C82="AF"),K82=""),I82*Parametre!$E$8,IF(AND($AC$9-A82=1,F82-A82=2,J82="DAUPHIN",OR(C82="F",C82="AF"),K82=""),I82*Parametre!$F$8,IF(AND($AC$9=A82,F82-A82&lt;=2,C82="VD",J82="LEGER",K82=""),I82*Parametre!$E$9,IF(AND($AC$9-A82=1,F82-A82=2,C82="VD",J82="LEGER",K82=""),I82*Parametre!$F$9,IF(AND($AC$9=A82,F82-A82&lt;=2,J82="LEGER",OR(C82="F",C82="AF"),K82=""),I82*Parametre!$E$10,IF(AND($AC$9-A82=1,F82-A82=2,J82="LEGER",OR(C82="F",C82="AF"),K82=""),I82*Parametre!$F$10,IF(AND($AC$9=A82,F82-A82&lt;=2,C82="VD",J82="DAUPHIN",K82="MILT_DAUPH"),I82*Parametre!$E$11,IF(AND($AC$9-A82=1,F82-A82=2,C82="VD",J82="DAUPHIN",K82="MILT_DAUPH"),I82*Parametre!$F$11,IF(AND($AC$9=A82,F82-A82&lt;=2,C82="VD",J82="LEGER",K82="MILIT_LH"),I82*Parametre!$E$13,"")))))))))))</f>
        <v/>
      </c>
      <c r="AR82" s="34"/>
      <c r="AS82" s="31" t="str">
        <f t="shared" si="67"/>
        <v/>
      </c>
      <c r="AT82" s="32" t="str">
        <f t="shared" si="68"/>
        <v/>
      </c>
      <c r="AU82" s="32" t="str">
        <f>IF(AND($AS$9=A82,F82-A82&lt;=2,C82="VD",J82="DAUPHIN",K82=""),I82*Parametre!$E$7,IF(AND($AS$9-A82=1,F82-A82=2,C82="VD",J82="DAUPHIN",K82=""),I82*Parametre!$F$7,IF(AND($AS$9=A82,F82-A82&lt;=2,J82="DAUPHIN",OR(C82="F",C82="AF"),K82=""),I82*Parametre!$E$8,IF(AND($AS$9-A82=1,F82-A82=2,J82="DAUPHIN",OR(C82="F",C82="AF"),K82=""),I82*Parametre!$F$8,IF(AND($AS$9=A82,F82-A82&lt;=2,C82="VD",J82="LEGER",K82=""),I82*Parametre!$E$9,IF(AND($AS$9-A82=1,F82-A82=2,C82="VD",J82="LEGER",K82=""),I82*Parametre!$F$9,IF(AND($AS$9=A82,F82-A82&lt;=2,J82="LEGER",OR(C82="F",C82="AF"),K82=""),I82*Parametre!$E$10,IF(AND($AS$9-A82=1,F82-A82=2,J82="LEGER",OR(C82="F",C82="AF"),K82=""),I82*Parametre!$F$10,IF(AND($AS$9=A82,F82-A82&lt;=2,C82="VD",J82="DAUPHIN",K82="MILT_DAUPH"),I82*Parametre!$E$11,IF(AND($AS$9-A82=1,F82-A82=2,C82="VD",J82="DAUPHIN",K82="MILT_DAUPH"),I82*Parametre!$F$11,IF(AND($AS$9=A82,F82-A82&lt;=2,C82="VD",J82="LEGER",K82="MILIT_LH"),I82*Parametre!$E$13,"")))))))))))</f>
        <v/>
      </c>
      <c r="AV82" s="34"/>
      <c r="AW82" s="31" t="str">
        <f t="shared" si="69"/>
        <v/>
      </c>
      <c r="AX82" s="32" t="str">
        <f t="shared" si="70"/>
        <v/>
      </c>
      <c r="AY82" s="32" t="str">
        <f>IF(AND($AS$9=A82,F82-A82&lt;=2,C82="VD",J82="DAUPHIN",K82=""),I82*Parametre!$E$7,IF(AND($AS$9-A82=1,F82-A82=2,C82="VD",J82="DAUPHIN",K82=""),I82*Parametre!$F$7,IF(AND($AS$9=A82,F82-A82&lt;=2,J82="DAUPHIN",OR(C82="F",C82="AF"),K82=""),I82*Parametre!$E$8,IF(AND($AS$9-A82=1,F82-A82=2,J82="DAUPHIN",OR(C82="F",C82="AF"),K82=""),I82*Parametre!$F$8,IF(AND($AS$9=A82,F82-A82&lt;=2,C82="VD",J82="LEGER",K82=""),I82*Parametre!$E$9,IF(AND($AS$9-A82=1,F82-A82=2,C82="VD",J82="LEGER",K82=""),I82*Parametre!$F$9,IF(AND($AS$9=A82,F82-A82&lt;=2,J82="LEGER",OR(C82="F",C82="AF"),K82=""),I82*Parametre!$E$10,IF(AND($AS$9-A82=1,F82-A82=2,J82="LEGER",OR(C82="F",C82="AF"),K82=""),I82*Parametre!$F$10,IF(AND($AS$9=A82,F82-A82&lt;=2,C82="VD",J82="DAUPHIN",K82="MILT_DAUPH"),I82*Parametre!$E$11,IF(AND($AS$9-A82=1,F82-A82=2,C82="VD",J82="DAUPHIN",K82="MILT_DAUPH"),I82*Parametre!$F$11,IF(AND($AS$9=A82,F82-A82&lt;=2,C82="VD",J82="LEGER",K82="MILIT_LH"),I82*Parametre!$E$13,"")))))))))))</f>
        <v/>
      </c>
      <c r="AZ82" s="34"/>
      <c r="BA82" s="31" t="str">
        <f t="shared" si="71"/>
        <v/>
      </c>
      <c r="BB82" s="32" t="str">
        <f t="shared" si="72"/>
        <v/>
      </c>
      <c r="BC82" s="32" t="str">
        <f>IF(AND($AS$9=A82,F82-A82&lt;=2,C82="VD",J82="DAUPHIN",K82=""),I82*Parametre!$E$7,IF(AND($AS$9-A82=1,F82-A82=2,C82="VD",J82="DAUPHIN",K82=""),I82*Parametre!$F$7,IF(AND($AS$9=A82,F82-A82&lt;=2,J82="DAUPHIN",OR(C82="F",C82="AF"),K82=""),I82*Parametre!$E$8,IF(AND($AS$9-A82=1,F82-A82=2,J82="DAUPHIN",OR(C82="F",C82="AF"),K82=""),I82*Parametre!$F$8,IF(AND($AS$9=A82,F82-A82&lt;=2,C82="VD",J82="LEGER",K82=""),I82*Parametre!$E$9,IF(AND($AS$9-A82=1,F82-A82=2,C82="VD",J82="LEGER",K82=""),I82*Parametre!$F$9,IF(AND($AS$9=A82,F82-A82&lt;=2,J82="LEGER",OR(C82="F",C82="AF"),K82=""),I82*Parametre!$E$10,IF(AND($AS$9-A82=1,F82-A82=2,J82="LEGER",OR(C82="F",C82="AF"),K82=""),I82*Parametre!$F$10,IF(AND($AS$9=A82,F82-A82&lt;=2,C82="VD",J82="DAUPHIN",K82="MILT_DAUPH"),I82*Parametre!$E$11,IF(AND($AS$9-A82=1,F82-A82=2,C82="VD",J82="DAUPHIN",K82="MILT_DAUPH"),I82*Parametre!$F$11,IF(AND($AS$9=A82,F82-A82&lt;=2,C82="VD",J82="LEGER",K82="MILIT_LH"),I82*Parametre!$E$13,"")))))))))))</f>
        <v/>
      </c>
      <c r="BD82" s="34"/>
      <c r="BE82" s="31" t="str">
        <f t="shared" si="73"/>
        <v/>
      </c>
      <c r="BF82" s="32" t="str">
        <f t="shared" si="74"/>
        <v/>
      </c>
      <c r="BG82" s="32" t="str">
        <f>IF(AND($AS$9=A82,F82-A82&lt;=2,C82="VD",J82="DAUPHIN",K82=""),I82*Parametre!$E$7,IF(AND($AS$9-A82=1,F82-A82=2,C82="VD",J82="DAUPHIN",K82=""),I82*Parametre!$F$7,IF(AND($AS$9=A82,F82-A82&lt;=2,J82="DAUPHIN",OR(C82="F",C82="AF"),K82=""),I82*Parametre!$E$8,IF(AND($AS$9-A82=1,F82-A82=2,J82="DAUPHIN",OR(C82="F",C82="AF"),K82=""),I82*Parametre!$F$8,IF(AND($AS$9=A82,F82-A82&lt;=2,C82="VD",J82="LEGER",K82=""),I82*Parametre!$E$9,IF(AND($AS$9-A82=1,F82-A82=2,C82="VD",J82="LEGER",K82=""),I82*Parametre!$F$9,IF(AND($AS$9=A82,F82-A82&lt;=2,J82="LEGER",OR(C82="F",C82="AF"),K82=""),I82*Parametre!$E$10,IF(AND($AS$9-A82=1,F82-A82=2,J82="LEGER",OR(C82="F",C82="AF"),K82=""),I82*Parametre!$F$10,IF(AND($AS$9=A82,F82-A82&lt;=2,C82="VD",J82="DAUPHIN",K82="MILT_DAUPH"),I82*Parametre!$E$11,IF(AND($AS$9-A82=1,F82-A82=2,C82="VD",J82="DAUPHIN",K82="MILT_DAUPH"),I82*Parametre!$F$11,IF(AND($AS$9=A82,F82-A82&lt;=2,C82="VD",J82="LEGER",K82="MILIT_LH"),I82*Parametre!$E$13,"")))))))))))</f>
        <v/>
      </c>
      <c r="BH82" s="34"/>
      <c r="BK82" s="44"/>
      <c r="BL82" s="5"/>
      <c r="BM82" s="11"/>
      <c r="BN82" s="44"/>
      <c r="BO82" s="5"/>
      <c r="BP82" s="11"/>
      <c r="BQ82" s="44"/>
      <c r="BR82" s="5"/>
      <c r="BS82" s="11"/>
    </row>
    <row r="83" spans="1:71" x14ac:dyDescent="0.25">
      <c r="A83" s="5"/>
      <c r="B83" s="5"/>
      <c r="C83" s="5"/>
      <c r="D83" s="5"/>
      <c r="E83" s="54"/>
      <c r="F83" s="5"/>
      <c r="G83" s="5"/>
      <c r="H83" s="14"/>
      <c r="I83" s="13">
        <f t="shared" si="50"/>
        <v>0</v>
      </c>
      <c r="J83" s="13"/>
      <c r="K83" s="26"/>
      <c r="L83" s="4"/>
      <c r="M83" s="31" t="str">
        <f t="shared" si="51"/>
        <v/>
      </c>
      <c r="N83" s="32" t="str">
        <f t="shared" si="52"/>
        <v/>
      </c>
      <c r="O83" s="32" t="str">
        <f>IF(AND($M$9=A83,F83-A83&lt;=2,C83="VD",J83="DAUPHIN",K83=""),I83*Parametre!$E$7,IF(AND($M$9-A83=1,F83-A83=2,C83="VD",J83="DAUPHIN",K83=""),I83*Parametre!$F$7,IF(AND($M$9=A83,F83-A83&lt;=2,J83="DAUPHIN",OR(C83="F",C83="AF"),K83=""),I83*Parametre!$E$8,IF(AND($M$9-A83=1,F83-A83=2,J83="DAUPHIN",OR(C83="F",C83="AF"),K83=""),I83*Parametre!$F$8,IF(AND($M$9=A83,F83-A83&lt;=2,C83="VD",J83="LEGER",K83=""),I83*Parametre!$E$9,IF(AND($M$9-A83=1,F83-A83=2,C83="VD",J83="LEGER",K83=""),I83*Parametre!$F$9,IF(AND($M$9=A83,F83-A83&lt;=2,J83="LEGER",OR(C83="F",C83="AF"),K83=""),I83*Parametre!$E$10,IF(AND($M$9-A83=1,F83-A83=2,J83="LEGER",OR(C83="F",C83="AF"),K83=""),I83*Parametre!$F$10,IF(AND($M$9=A83,F83-A83&lt;=2,C83="VD",J83="DAUPHIN",K83="MILT_DAUPH"),I83*Parametre!$E$11,IF(AND($M$9-A83=1,F83-A83=2,C83="VD",J83="DAUPHIN",K83="MILT_DAUPH"),I83*Parametre!$F$11,IF(AND($M$9=A83,F83-A83&lt;=2,C83="VD",J83="LEGER",K83="MILIT_LH"),I83*Parametre!$E$13,"")))))))))))</f>
        <v/>
      </c>
      <c r="P83" s="34"/>
      <c r="Q83" s="31" t="str">
        <f t="shared" si="53"/>
        <v/>
      </c>
      <c r="R83" s="32" t="str">
        <f t="shared" si="54"/>
        <v/>
      </c>
      <c r="S83" s="32" t="str">
        <f>IF(AND($M$9=A83,F83-A83&lt;=2,C83="VD",J83="DAUPHIN",K83=""),I83*Parametre!$E$7,IF(AND($M$9-A83=1,F83-A83=2,C83="VD",J83="DAUPHIN",K83=""),I83*Parametre!$F$7,IF(AND($M$9=A83,F83-A83&lt;=2,J83="DAUPHIN",OR(C83="F",C83="AF"),K83=""),I83*Parametre!$E$8,IF(AND($M$9-A83=1,F83-A83=2,J83="DAUPHIN",OR(C83="F",C83="AF"),K83=""),I83*Parametre!$F$8,IF(AND($M$9=A83,F83-A83&lt;=2,C83="VD",J83="LEGER",K83=""),I83*Parametre!$E$9,IF(AND($M$9-A83=1,F83-A83=2,C83="VD",J83="LEGER",K83=""),I83*Parametre!$F$9,IF(AND($M$9=A83,F83-A83&lt;=2,J83="LEGER",OR(C83="F",C83="AF"),K83=""),I83*Parametre!$E$10,IF(AND($M$9-A83=1,F83-A83=2,J83="LEGER",OR(C83="F",C83="AF"),K83=""),I83*Parametre!$F$10,IF(AND($M$9=A83,F83-A83&lt;=2,C83="VD",J83="DAUPHIN",K83="MILT_DAUPH"),I83*Parametre!$E$11,IF(AND($M$9-A83=1,F83-A83=2,C83="VD",J83="DAUPHIN",K83="MILT_DAUPH"),I83*Parametre!$F$11,IF(AND($M$9=A83,F83-A83&lt;=2,C83="VD",J83="LEGER",K83="MILIT_LH"),I83*Parametre!$E$13,"")))))))))))</f>
        <v/>
      </c>
      <c r="T83" s="34"/>
      <c r="U83" s="31" t="str">
        <f t="shared" si="55"/>
        <v/>
      </c>
      <c r="V83" s="32" t="str">
        <f t="shared" si="56"/>
        <v/>
      </c>
      <c r="W83" s="32" t="str">
        <f>IF(AND($M$9=A83,F83-A83&lt;=2,C83="VD",J83="DAUPHIN",K83=""),I83*Parametre!$E$7,IF(AND($M$9-A83=1,F83-A83=2,C83="VD",J83="DAUPHIN",K83=""),I83*Parametre!$F$7,IF(AND($M$9=A83,F83-A83&lt;=2,J83="DAUPHIN",OR(C83="F",C83="AF"),K83=""),I83*Parametre!$E$8,IF(AND($M$9-A83=1,F83-A83=2,J83="DAUPHIN",OR(C83="F",C83="AF"),K83=""),I83*Parametre!$F$8,IF(AND($M$9=A83,F83-A83&lt;=2,C83="VD",J83="LEGER",K83=""),I83*Parametre!$E$9,IF(AND($M$9-A83=1,F83-A83=2,C83="VD",J83="LEGER",K83=""),I83*Parametre!$F$9,IF(AND($M$9=A83,F83-A83&lt;=2,J83="LEGER",OR(C83="F",C83="AF"),K83=""),I83*Parametre!$E$10,IF(AND($M$9-A83=1,F83-A83=2,J83="LEGER",OR(C83="F",C83="AF"),K83=""),I83*Parametre!$F$10,IF(AND($M$9=A83,F83-A83&lt;=2,C83="VD",J83="DAUPHIN",K83="MILT_DAUPH"),I83*Parametre!$E$11,IF(AND($M$9-A83=1,F83-A83=2,C83="VD",J83="DAUPHIN",K83="MILT_DAUPH"),I83*Parametre!$F$11,IF(AND($M$9=A83,F83-A83&lt;=2,C83="VD",J83="LEGER",K83="MILIT_LH"),I83*Parametre!$E$13,"")))))))))))</f>
        <v/>
      </c>
      <c r="X83" s="34"/>
      <c r="Y83" s="31" t="str">
        <f t="shared" si="57"/>
        <v/>
      </c>
      <c r="Z83" s="32" t="str">
        <f t="shared" si="58"/>
        <v/>
      </c>
      <c r="AA83" s="32" t="str">
        <f>IF(AND($M$9=A83,F83-A83&lt;=2,C83="VD",J83="DAUPHIN",K83=""),I83*Parametre!$E$7,IF(AND($M$9-A83=1,F83-A83=2,C83="VD",J83="DAUPHIN",K83=""),I83*Parametre!$F$7,IF(AND($M$9=A83,F83-A83&lt;=2,J83="DAUPHIN",OR(C83="F",C83="AF"),K83=""),I83*Parametre!$E$8,IF(AND($M$9-A83=1,F83-A83=2,J83="DAUPHIN",OR(C83="F",C83="AF"),K83=""),I83*Parametre!$F$8,IF(AND($M$9=A83,F83-A83&lt;=2,C83="VD",J83="LEGER",K83=""),I83*Parametre!$E$9,IF(AND($M$9-A83=1,F83-A83=2,C83="VD",J83="LEGER",K83=""),I83*Parametre!$F$9,IF(AND($M$9=A83,F83-A83&lt;=2,J83="LEGER",OR(C83="F",C83="AF"),K83=""),I83*Parametre!$E$10,IF(AND($M$9-A83=1,F83-A83=2,J83="LEGER",OR(C83="F",C83="AF"),K83=""),I83*Parametre!$F$10,IF(AND($M$9=A83,F83-A83&lt;=2,C83="VD",J83="DAUPHIN",K83="MILT_DAUPH"),I83*Parametre!$E$11,IF(AND($M$9-A83=1,F83-A83=2,C83="VD",J83="DAUPHIN",K83="MILT_DAUPH"),I83*Parametre!$F$11,IF(AND($M$9=A83,F83-A83&lt;=2,C83="VD",J83="LEGER",K83="MILIT_LH"),I83*Parametre!$E$13,"")))))))))))</f>
        <v/>
      </c>
      <c r="AB83" s="34"/>
      <c r="AC83" s="31" t="str">
        <f t="shared" si="59"/>
        <v/>
      </c>
      <c r="AD83" s="32" t="str">
        <f t="shared" si="60"/>
        <v/>
      </c>
      <c r="AE83" s="32" t="str">
        <f>IF(AND($AC$9=A83,F83-A83&lt;=2,C83="VD",J83="DAUPHIN",K83=""),I83*Parametre!$E$7,IF(AND($AC$9-A83=1,F83-A83=2,C83="VD",J83="DAUPHIN",K83=""),I83*Parametre!$F$7,IF(AND($AC$9=A83,F83-A83&lt;=2,J83="DAUPHIN",OR(C83="F",C83="AF"),K83=""),I83*Parametre!$E$8,IF(AND($AC$9-A83=1,F83-A83=2,J83="DAUPHIN",OR(C83="F",C83="AF"),K83=""),I83*Parametre!$F$8,IF(AND($AC$9=A83,F83-A83&lt;=2,C83="VD",J83="LEGER",K83=""),I83*Parametre!$E$9,IF(AND($AC$9-A83=1,F83-A83=2,C83="VD",J83="LEGER",K83=""),I83*Parametre!$F$9,IF(AND($AC$9=A83,F83-A83&lt;=2,J83="LEGER",OR(C83="F",C83="AF"),K83=""),I83*Parametre!$E$10,IF(AND($AC$9-A83=1,F83-A83=2,J83="LEGER",OR(C83="F",C83="AF"),K83=""),I83*Parametre!$F$10,IF(AND($AC$9=A83,F83-A83&lt;=2,C83="VD",J83="DAUPHIN",K83="MILT_DAUPH"),I83*Parametre!$E$11,IF(AND($AC$9-A83=1,F83-A83=2,C83="VD",J83="DAUPHIN",K83="MILT_DAUPH"),I83*Parametre!$F$11,IF(AND($AC$9=A83,F83-A83&lt;=2,C83="VD",J83="LEGER",K83="MILIT_LH"),I83*Parametre!$E$13,"")))))))))))</f>
        <v/>
      </c>
      <c r="AF83" s="34"/>
      <c r="AG83" s="31" t="str">
        <f t="shared" si="61"/>
        <v/>
      </c>
      <c r="AH83" s="32" t="str">
        <f t="shared" si="62"/>
        <v/>
      </c>
      <c r="AI83" s="32" t="str">
        <f>IF(AND($AC$9=A83,F83-A83&lt;=2,C83="VD",J83="DAUPHIN",K83=""),I83*Parametre!$E$7,IF(AND($AC$9-A83=1,F83-A83=2,C83="VD",J83="DAUPHIN",K83=""),I83*Parametre!$F$7,IF(AND($AC$9=A83,F83-A83&lt;=2,J83="DAUPHIN",OR(C83="F",C83="AF"),K83=""),I83*Parametre!$E$8,IF(AND($AC$9-A83=1,F83-A83=2,J83="DAUPHIN",OR(C83="F",C83="AF"),K83=""),I83*Parametre!$F$8,IF(AND($AC$9=A83,F83-A83&lt;=2,C83="VD",J83="LEGER",K83=""),I83*Parametre!$E$9,IF(AND($AC$9-A83=1,F83-A83=2,C83="VD",J83="LEGER",K83=""),I83*Parametre!$F$9,IF(AND($AC$9=A83,F83-A83&lt;=2,J83="LEGER",OR(C83="F",C83="AF"),K83=""),I83*Parametre!$E$10,IF(AND($AC$9-A83=1,F83-A83=2,J83="LEGER",OR(C83="F",C83="AF"),K83=""),I83*Parametre!$F$10,IF(AND($AC$9=A83,F83-A83&lt;=2,C83="VD",J83="DAUPHIN",K83="MILT_DAUPH"),I83*Parametre!$E$11,IF(AND($AC$9-A83=1,F83-A83=2,C83="VD",J83="DAUPHIN",K83="MILT_DAUPH"),I83*Parametre!$F$11,IF(AND($AC$9=A83,F83-A83&lt;=2,C83="VD",J83="LEGER",K83="MILIT_LH"),I83*Parametre!$E$13,"")))))))))))</f>
        <v/>
      </c>
      <c r="AJ83" s="34"/>
      <c r="AK83" s="31" t="str">
        <f t="shared" si="63"/>
        <v/>
      </c>
      <c r="AL83" s="32" t="str">
        <f t="shared" si="64"/>
        <v/>
      </c>
      <c r="AM83" s="32" t="str">
        <f>IF(AND($AC$9=A83,F83-A83&lt;=2,C83="VD",J83="DAUPHIN",K83=""),I83*Parametre!$E$7,IF(AND($AC$9-A83=1,F83-A83=2,C83="VD",J83="DAUPHIN",K83=""),I83*Parametre!$F$7,IF(AND($AC$9=A83,F83-A83&lt;=2,J83="DAUPHIN",OR(C83="F",C83="AF"),K83=""),I83*Parametre!$E$8,IF(AND($AC$9-A83=1,F83-A83=2,J83="DAUPHIN",OR(C83="F",C83="AF"),K83=""),I83*Parametre!$F$8,IF(AND($AC$9=A83,F83-A83&lt;=2,C83="VD",J83="LEGER",K83=""),I83*Parametre!$E$9,IF(AND($AC$9-A83=1,F83-A83=2,C83="VD",J83="LEGER",K83=""),I83*Parametre!$F$9,IF(AND($AC$9=A83,F83-A83&lt;=2,J83="LEGER",OR(C83="F",C83="AF"),K83=""),I83*Parametre!$E$10,IF(AND($AC$9-A83=1,F83-A83=2,J83="LEGER",OR(C83="F",C83="AF"),K83=""),I83*Parametre!$F$10,IF(AND($AC$9=A83,F83-A83&lt;=2,C83="VD",J83="DAUPHIN",K83="MILT_DAUPH"),I83*Parametre!$E$11,IF(AND($AC$9-A83=1,F83-A83=2,C83="VD",J83="DAUPHIN",K83="MILT_DAUPH"),I83*Parametre!$F$11,IF(AND($AC$9=A83,F83-A83&lt;=2,C83="VD",J83="LEGER",K83="MILIT_LH"),I83*Parametre!$E$13,"")))))))))))</f>
        <v/>
      </c>
      <c r="AN83" s="34"/>
      <c r="AO83" s="31" t="str">
        <f t="shared" si="65"/>
        <v/>
      </c>
      <c r="AP83" s="32" t="str">
        <f t="shared" si="66"/>
        <v/>
      </c>
      <c r="AQ83" s="32" t="str">
        <f>IF(AND($AC$9=A83,F83-A83&lt;=2,C83="VD",J83="DAUPHIN",K83=""),I83*Parametre!$E$7,IF(AND($AC$9-A83=1,F83-A83=2,C83="VD",J83="DAUPHIN",K83=""),I83*Parametre!$F$7,IF(AND($AC$9=A83,F83-A83&lt;=2,J83="DAUPHIN",OR(C83="F",C83="AF"),K83=""),I83*Parametre!$E$8,IF(AND($AC$9-A83=1,F83-A83=2,J83="DAUPHIN",OR(C83="F",C83="AF"),K83=""),I83*Parametre!$F$8,IF(AND($AC$9=A83,F83-A83&lt;=2,C83="VD",J83="LEGER",K83=""),I83*Parametre!$E$9,IF(AND($AC$9-A83=1,F83-A83=2,C83="VD",J83="LEGER",K83=""),I83*Parametre!$F$9,IF(AND($AC$9=A83,F83-A83&lt;=2,J83="LEGER",OR(C83="F",C83="AF"),K83=""),I83*Parametre!$E$10,IF(AND($AC$9-A83=1,F83-A83=2,J83="LEGER",OR(C83="F",C83="AF"),K83=""),I83*Parametre!$F$10,IF(AND($AC$9=A83,F83-A83&lt;=2,C83="VD",J83="DAUPHIN",K83="MILT_DAUPH"),I83*Parametre!$E$11,IF(AND($AC$9-A83=1,F83-A83=2,C83="VD",J83="DAUPHIN",K83="MILT_DAUPH"),I83*Parametre!$F$11,IF(AND($AC$9=A83,F83-A83&lt;=2,C83="VD",J83="LEGER",K83="MILIT_LH"),I83*Parametre!$E$13,"")))))))))))</f>
        <v/>
      </c>
      <c r="AR83" s="34"/>
      <c r="AS83" s="31" t="str">
        <f t="shared" si="67"/>
        <v/>
      </c>
      <c r="AT83" s="32" t="str">
        <f t="shared" si="68"/>
        <v/>
      </c>
      <c r="AU83" s="32" t="str">
        <f>IF(AND($AS$9=A83,F83-A83&lt;=2,C83="VD",J83="DAUPHIN",K83=""),I83*Parametre!$E$7,IF(AND($AS$9-A83=1,F83-A83=2,C83="VD",J83="DAUPHIN",K83=""),I83*Parametre!$F$7,IF(AND($AS$9=A83,F83-A83&lt;=2,J83="DAUPHIN",OR(C83="F",C83="AF"),K83=""),I83*Parametre!$E$8,IF(AND($AS$9-A83=1,F83-A83=2,J83="DAUPHIN",OR(C83="F",C83="AF"),K83=""),I83*Parametre!$F$8,IF(AND($AS$9=A83,F83-A83&lt;=2,C83="VD",J83="LEGER",K83=""),I83*Parametre!$E$9,IF(AND($AS$9-A83=1,F83-A83=2,C83="VD",J83="LEGER",K83=""),I83*Parametre!$F$9,IF(AND($AS$9=A83,F83-A83&lt;=2,J83="LEGER",OR(C83="F",C83="AF"),K83=""),I83*Parametre!$E$10,IF(AND($AS$9-A83=1,F83-A83=2,J83="LEGER",OR(C83="F",C83="AF"),K83=""),I83*Parametre!$F$10,IF(AND($AS$9=A83,F83-A83&lt;=2,C83="VD",J83="DAUPHIN",K83="MILT_DAUPH"),I83*Parametre!$E$11,IF(AND($AS$9-A83=1,F83-A83=2,C83="VD",J83="DAUPHIN",K83="MILT_DAUPH"),I83*Parametre!$F$11,IF(AND($AS$9=A83,F83-A83&lt;=2,C83="VD",J83="LEGER",K83="MILIT_LH"),I83*Parametre!$E$13,"")))))))))))</f>
        <v/>
      </c>
      <c r="AV83" s="34"/>
      <c r="AW83" s="31" t="str">
        <f t="shared" si="69"/>
        <v/>
      </c>
      <c r="AX83" s="32" t="str">
        <f t="shared" si="70"/>
        <v/>
      </c>
      <c r="AY83" s="32" t="str">
        <f>IF(AND($AS$9=A83,F83-A83&lt;=2,C83="VD",J83="DAUPHIN",K83=""),I83*Parametre!$E$7,IF(AND($AS$9-A83=1,F83-A83=2,C83="VD",J83="DAUPHIN",K83=""),I83*Parametre!$F$7,IF(AND($AS$9=A83,F83-A83&lt;=2,J83="DAUPHIN",OR(C83="F",C83="AF"),K83=""),I83*Parametre!$E$8,IF(AND($AS$9-A83=1,F83-A83=2,J83="DAUPHIN",OR(C83="F",C83="AF"),K83=""),I83*Parametre!$F$8,IF(AND($AS$9=A83,F83-A83&lt;=2,C83="VD",J83="LEGER",K83=""),I83*Parametre!$E$9,IF(AND($AS$9-A83=1,F83-A83=2,C83="VD",J83="LEGER",K83=""),I83*Parametre!$F$9,IF(AND($AS$9=A83,F83-A83&lt;=2,J83="LEGER",OR(C83="F",C83="AF"),K83=""),I83*Parametre!$E$10,IF(AND($AS$9-A83=1,F83-A83=2,J83="LEGER",OR(C83="F",C83="AF"),K83=""),I83*Parametre!$F$10,IF(AND($AS$9=A83,F83-A83&lt;=2,C83="VD",J83="DAUPHIN",K83="MILT_DAUPH"),I83*Parametre!$E$11,IF(AND($AS$9-A83=1,F83-A83=2,C83="VD",J83="DAUPHIN",K83="MILT_DAUPH"),I83*Parametre!$F$11,IF(AND($AS$9=A83,F83-A83&lt;=2,C83="VD",J83="LEGER",K83="MILIT_LH"),I83*Parametre!$E$13,"")))))))))))</f>
        <v/>
      </c>
      <c r="AZ83" s="34"/>
      <c r="BA83" s="31" t="str">
        <f t="shared" si="71"/>
        <v/>
      </c>
      <c r="BB83" s="32" t="str">
        <f t="shared" si="72"/>
        <v/>
      </c>
      <c r="BC83" s="32" t="str">
        <f>IF(AND($AS$9=A83,F83-A83&lt;=2,C83="VD",J83="DAUPHIN",K83=""),I83*Parametre!$E$7,IF(AND($AS$9-A83=1,F83-A83=2,C83="VD",J83="DAUPHIN",K83=""),I83*Parametre!$F$7,IF(AND($AS$9=A83,F83-A83&lt;=2,J83="DAUPHIN",OR(C83="F",C83="AF"),K83=""),I83*Parametre!$E$8,IF(AND($AS$9-A83=1,F83-A83=2,J83="DAUPHIN",OR(C83="F",C83="AF"),K83=""),I83*Parametre!$F$8,IF(AND($AS$9=A83,F83-A83&lt;=2,C83="VD",J83="LEGER",K83=""),I83*Parametre!$E$9,IF(AND($AS$9-A83=1,F83-A83=2,C83="VD",J83="LEGER",K83=""),I83*Parametre!$F$9,IF(AND($AS$9=A83,F83-A83&lt;=2,J83="LEGER",OR(C83="F",C83="AF"),K83=""),I83*Parametre!$E$10,IF(AND($AS$9-A83=1,F83-A83=2,J83="LEGER",OR(C83="F",C83="AF"),K83=""),I83*Parametre!$F$10,IF(AND($AS$9=A83,F83-A83&lt;=2,C83="VD",J83="DAUPHIN",K83="MILT_DAUPH"),I83*Parametre!$E$11,IF(AND($AS$9-A83=1,F83-A83=2,C83="VD",J83="DAUPHIN",K83="MILT_DAUPH"),I83*Parametre!$F$11,IF(AND($AS$9=A83,F83-A83&lt;=2,C83="VD",J83="LEGER",K83="MILIT_LH"),I83*Parametre!$E$13,"")))))))))))</f>
        <v/>
      </c>
      <c r="BD83" s="34"/>
      <c r="BE83" s="31" t="str">
        <f t="shared" si="73"/>
        <v/>
      </c>
      <c r="BF83" s="32" t="str">
        <f t="shared" si="74"/>
        <v/>
      </c>
      <c r="BG83" s="32" t="str">
        <f>IF(AND($AS$9=A83,F83-A83&lt;=2,C83="VD",J83="DAUPHIN",K83=""),I83*Parametre!$E$7,IF(AND($AS$9-A83=1,F83-A83=2,C83="VD",J83="DAUPHIN",K83=""),I83*Parametre!$F$7,IF(AND($AS$9=A83,F83-A83&lt;=2,J83="DAUPHIN",OR(C83="F",C83="AF"),K83=""),I83*Parametre!$E$8,IF(AND($AS$9-A83=1,F83-A83=2,J83="DAUPHIN",OR(C83="F",C83="AF"),K83=""),I83*Parametre!$F$8,IF(AND($AS$9=A83,F83-A83&lt;=2,C83="VD",J83="LEGER",K83=""),I83*Parametre!$E$9,IF(AND($AS$9-A83=1,F83-A83=2,C83="VD",J83="LEGER",K83=""),I83*Parametre!$F$9,IF(AND($AS$9=A83,F83-A83&lt;=2,J83="LEGER",OR(C83="F",C83="AF"),K83=""),I83*Parametre!$E$10,IF(AND($AS$9-A83=1,F83-A83=2,J83="LEGER",OR(C83="F",C83="AF"),K83=""),I83*Parametre!$F$10,IF(AND($AS$9=A83,F83-A83&lt;=2,C83="VD",J83="DAUPHIN",K83="MILT_DAUPH"),I83*Parametre!$E$11,IF(AND($AS$9-A83=1,F83-A83=2,C83="VD",J83="DAUPHIN",K83="MILT_DAUPH"),I83*Parametre!$F$11,IF(AND($AS$9=A83,F83-A83&lt;=2,C83="VD",J83="LEGER",K83="MILIT_LH"),I83*Parametre!$E$13,"")))))))))))</f>
        <v/>
      </c>
      <c r="BH83" s="34"/>
      <c r="BK83" s="44"/>
      <c r="BL83" s="5"/>
      <c r="BM83" s="11"/>
      <c r="BN83" s="44"/>
      <c r="BO83" s="5"/>
      <c r="BP83" s="11"/>
      <c r="BQ83" s="44"/>
      <c r="BR83" s="5"/>
      <c r="BS83" s="11"/>
    </row>
    <row r="84" spans="1:71" x14ac:dyDescent="0.25">
      <c r="A84" s="5"/>
      <c r="B84" s="5"/>
      <c r="C84" s="5"/>
      <c r="D84" s="5"/>
      <c r="E84" s="54"/>
      <c r="F84" s="5"/>
      <c r="G84" s="5"/>
      <c r="H84" s="14"/>
      <c r="I84" s="13">
        <f t="shared" si="50"/>
        <v>0</v>
      </c>
      <c r="J84" s="13"/>
      <c r="K84" s="26"/>
      <c r="L84" s="4"/>
      <c r="M84" s="31" t="str">
        <f t="shared" si="51"/>
        <v/>
      </c>
      <c r="N84" s="32" t="str">
        <f t="shared" si="52"/>
        <v/>
      </c>
      <c r="O84" s="32" t="str">
        <f>IF(AND($M$9=A84,F84-A84&lt;=2,C84="VD",J84="DAUPHIN",K84=""),I84*Parametre!$E$7,IF(AND($M$9-A84=1,F84-A84=2,C84="VD",J84="DAUPHIN",K84=""),I84*Parametre!$F$7,IF(AND($M$9=A84,F84-A84&lt;=2,J84="DAUPHIN",OR(C84="F",C84="AF"),K84=""),I84*Parametre!$E$8,IF(AND($M$9-A84=1,F84-A84=2,J84="DAUPHIN",OR(C84="F",C84="AF"),K84=""),I84*Parametre!$F$8,IF(AND($M$9=A84,F84-A84&lt;=2,C84="VD",J84="LEGER",K84=""),I84*Parametre!$E$9,IF(AND($M$9-A84=1,F84-A84=2,C84="VD",J84="LEGER",K84=""),I84*Parametre!$F$9,IF(AND($M$9=A84,F84-A84&lt;=2,J84="LEGER",OR(C84="F",C84="AF"),K84=""),I84*Parametre!$E$10,IF(AND($M$9-A84=1,F84-A84=2,J84="LEGER",OR(C84="F",C84="AF"),K84=""),I84*Parametre!$F$10,IF(AND($M$9=A84,F84-A84&lt;=2,C84="VD",J84="DAUPHIN",K84="MILT_DAUPH"),I84*Parametre!$E$11,IF(AND($M$9-A84=1,F84-A84=2,C84="VD",J84="DAUPHIN",K84="MILT_DAUPH"),I84*Parametre!$F$11,IF(AND($M$9=A84,F84-A84&lt;=2,C84="VD",J84="LEGER",K84="MILIT_LH"),I84*Parametre!$E$13,"")))))))))))</f>
        <v/>
      </c>
      <c r="P84" s="34"/>
      <c r="Q84" s="31" t="str">
        <f t="shared" si="53"/>
        <v/>
      </c>
      <c r="R84" s="32" t="str">
        <f t="shared" si="54"/>
        <v/>
      </c>
      <c r="S84" s="32" t="str">
        <f>IF(AND($M$9=A84,F84-A84&lt;=2,C84="VD",J84="DAUPHIN",K84=""),I84*Parametre!$E$7,IF(AND($M$9-A84=1,F84-A84=2,C84="VD",J84="DAUPHIN",K84=""),I84*Parametre!$F$7,IF(AND($M$9=A84,F84-A84&lt;=2,J84="DAUPHIN",OR(C84="F",C84="AF"),K84=""),I84*Parametre!$E$8,IF(AND($M$9-A84=1,F84-A84=2,J84="DAUPHIN",OR(C84="F",C84="AF"),K84=""),I84*Parametre!$F$8,IF(AND($M$9=A84,F84-A84&lt;=2,C84="VD",J84="LEGER",K84=""),I84*Parametre!$E$9,IF(AND($M$9-A84=1,F84-A84=2,C84="VD",J84="LEGER",K84=""),I84*Parametre!$F$9,IF(AND($M$9=A84,F84-A84&lt;=2,J84="LEGER",OR(C84="F",C84="AF"),K84=""),I84*Parametre!$E$10,IF(AND($M$9-A84=1,F84-A84=2,J84="LEGER",OR(C84="F",C84="AF"),K84=""),I84*Parametre!$F$10,IF(AND($M$9=A84,F84-A84&lt;=2,C84="VD",J84="DAUPHIN",K84="MILT_DAUPH"),I84*Parametre!$E$11,IF(AND($M$9-A84=1,F84-A84=2,C84="VD",J84="DAUPHIN",K84="MILT_DAUPH"),I84*Parametre!$F$11,IF(AND($M$9=A84,F84-A84&lt;=2,C84="VD",J84="LEGER",K84="MILIT_LH"),I84*Parametre!$E$13,"")))))))))))</f>
        <v/>
      </c>
      <c r="T84" s="34"/>
      <c r="U84" s="31" t="str">
        <f t="shared" si="55"/>
        <v/>
      </c>
      <c r="V84" s="32" t="str">
        <f t="shared" si="56"/>
        <v/>
      </c>
      <c r="W84" s="32" t="str">
        <f>IF(AND($M$9=A84,F84-A84&lt;=2,C84="VD",J84="DAUPHIN",K84=""),I84*Parametre!$E$7,IF(AND($M$9-A84=1,F84-A84=2,C84="VD",J84="DAUPHIN",K84=""),I84*Parametre!$F$7,IF(AND($M$9=A84,F84-A84&lt;=2,J84="DAUPHIN",OR(C84="F",C84="AF"),K84=""),I84*Parametre!$E$8,IF(AND($M$9-A84=1,F84-A84=2,J84="DAUPHIN",OR(C84="F",C84="AF"),K84=""),I84*Parametre!$F$8,IF(AND($M$9=A84,F84-A84&lt;=2,C84="VD",J84="LEGER",K84=""),I84*Parametre!$E$9,IF(AND($M$9-A84=1,F84-A84=2,C84="VD",J84="LEGER",K84=""),I84*Parametre!$F$9,IF(AND($M$9=A84,F84-A84&lt;=2,J84="LEGER",OR(C84="F",C84="AF"),K84=""),I84*Parametre!$E$10,IF(AND($M$9-A84=1,F84-A84=2,J84="LEGER",OR(C84="F",C84="AF"),K84=""),I84*Parametre!$F$10,IF(AND($M$9=A84,F84-A84&lt;=2,C84="VD",J84="DAUPHIN",K84="MILT_DAUPH"),I84*Parametre!$E$11,IF(AND($M$9-A84=1,F84-A84=2,C84="VD",J84="DAUPHIN",K84="MILT_DAUPH"),I84*Parametre!$F$11,IF(AND($M$9=A84,F84-A84&lt;=2,C84="VD",J84="LEGER",K84="MILIT_LH"),I84*Parametre!$E$13,"")))))))))))</f>
        <v/>
      </c>
      <c r="X84" s="34"/>
      <c r="Y84" s="31" t="str">
        <f t="shared" si="57"/>
        <v/>
      </c>
      <c r="Z84" s="32" t="str">
        <f t="shared" si="58"/>
        <v/>
      </c>
      <c r="AA84" s="32" t="str">
        <f>IF(AND($M$9=A84,F84-A84&lt;=2,C84="VD",J84="DAUPHIN",K84=""),I84*Parametre!$E$7,IF(AND($M$9-A84=1,F84-A84=2,C84="VD",J84="DAUPHIN",K84=""),I84*Parametre!$F$7,IF(AND($M$9=A84,F84-A84&lt;=2,J84="DAUPHIN",OR(C84="F",C84="AF"),K84=""),I84*Parametre!$E$8,IF(AND($M$9-A84=1,F84-A84=2,J84="DAUPHIN",OR(C84="F",C84="AF"),K84=""),I84*Parametre!$F$8,IF(AND($M$9=A84,F84-A84&lt;=2,C84="VD",J84="LEGER",K84=""),I84*Parametre!$E$9,IF(AND($M$9-A84=1,F84-A84=2,C84="VD",J84="LEGER",K84=""),I84*Parametre!$F$9,IF(AND($M$9=A84,F84-A84&lt;=2,J84="LEGER",OR(C84="F",C84="AF"),K84=""),I84*Parametre!$E$10,IF(AND($M$9-A84=1,F84-A84=2,J84="LEGER",OR(C84="F",C84="AF"),K84=""),I84*Parametre!$F$10,IF(AND($M$9=A84,F84-A84&lt;=2,C84="VD",J84="DAUPHIN",K84="MILT_DAUPH"),I84*Parametre!$E$11,IF(AND($M$9-A84=1,F84-A84=2,C84="VD",J84="DAUPHIN",K84="MILT_DAUPH"),I84*Parametre!$F$11,IF(AND($M$9=A84,F84-A84&lt;=2,C84="VD",J84="LEGER",K84="MILIT_LH"),I84*Parametre!$E$13,"")))))))))))</f>
        <v/>
      </c>
      <c r="AB84" s="34"/>
      <c r="AC84" s="31" t="str">
        <f t="shared" si="59"/>
        <v/>
      </c>
      <c r="AD84" s="32" t="str">
        <f t="shared" si="60"/>
        <v/>
      </c>
      <c r="AE84" s="32" t="str">
        <f>IF(AND($AC$9=A84,F84-A84&lt;=2,C84="VD",J84="DAUPHIN",K84=""),I84*Parametre!$E$7,IF(AND($AC$9-A84=1,F84-A84=2,C84="VD",J84="DAUPHIN",K84=""),I84*Parametre!$F$7,IF(AND($AC$9=A84,F84-A84&lt;=2,J84="DAUPHIN",OR(C84="F",C84="AF"),K84=""),I84*Parametre!$E$8,IF(AND($AC$9-A84=1,F84-A84=2,J84="DAUPHIN",OR(C84="F",C84="AF"),K84=""),I84*Parametre!$F$8,IF(AND($AC$9=A84,F84-A84&lt;=2,C84="VD",J84="LEGER",K84=""),I84*Parametre!$E$9,IF(AND($AC$9-A84=1,F84-A84=2,C84="VD",J84="LEGER",K84=""),I84*Parametre!$F$9,IF(AND($AC$9=A84,F84-A84&lt;=2,J84="LEGER",OR(C84="F",C84="AF"),K84=""),I84*Parametre!$E$10,IF(AND($AC$9-A84=1,F84-A84=2,J84="LEGER",OR(C84="F",C84="AF"),K84=""),I84*Parametre!$F$10,IF(AND($AC$9=A84,F84-A84&lt;=2,C84="VD",J84="DAUPHIN",K84="MILT_DAUPH"),I84*Parametre!$E$11,IF(AND($AC$9-A84=1,F84-A84=2,C84="VD",J84="DAUPHIN",K84="MILT_DAUPH"),I84*Parametre!$F$11,IF(AND($AC$9=A84,F84-A84&lt;=2,C84="VD",J84="LEGER",K84="MILIT_LH"),I84*Parametre!$E$13,"")))))))))))</f>
        <v/>
      </c>
      <c r="AF84" s="34"/>
      <c r="AG84" s="31" t="str">
        <f t="shared" si="61"/>
        <v/>
      </c>
      <c r="AH84" s="32" t="str">
        <f t="shared" si="62"/>
        <v/>
      </c>
      <c r="AI84" s="32" t="str">
        <f>IF(AND($AC$9=A84,F84-A84&lt;=2,C84="VD",J84="DAUPHIN",K84=""),I84*Parametre!$E$7,IF(AND($AC$9-A84=1,F84-A84=2,C84="VD",J84="DAUPHIN",K84=""),I84*Parametre!$F$7,IF(AND($AC$9=A84,F84-A84&lt;=2,J84="DAUPHIN",OR(C84="F",C84="AF"),K84=""),I84*Parametre!$E$8,IF(AND($AC$9-A84=1,F84-A84=2,J84="DAUPHIN",OR(C84="F",C84="AF"),K84=""),I84*Parametre!$F$8,IF(AND($AC$9=A84,F84-A84&lt;=2,C84="VD",J84="LEGER",K84=""),I84*Parametre!$E$9,IF(AND($AC$9-A84=1,F84-A84=2,C84="VD",J84="LEGER",K84=""),I84*Parametre!$F$9,IF(AND($AC$9=A84,F84-A84&lt;=2,J84="LEGER",OR(C84="F",C84="AF"),K84=""),I84*Parametre!$E$10,IF(AND($AC$9-A84=1,F84-A84=2,J84="LEGER",OR(C84="F",C84="AF"),K84=""),I84*Parametre!$F$10,IF(AND($AC$9=A84,F84-A84&lt;=2,C84="VD",J84="DAUPHIN",K84="MILT_DAUPH"),I84*Parametre!$E$11,IF(AND($AC$9-A84=1,F84-A84=2,C84="VD",J84="DAUPHIN",K84="MILT_DAUPH"),I84*Parametre!$F$11,IF(AND($AC$9=A84,F84-A84&lt;=2,C84="VD",J84="LEGER",K84="MILIT_LH"),I84*Parametre!$E$13,"")))))))))))</f>
        <v/>
      </c>
      <c r="AJ84" s="34"/>
      <c r="AK84" s="31" t="str">
        <f t="shared" si="63"/>
        <v/>
      </c>
      <c r="AL84" s="32" t="str">
        <f t="shared" si="64"/>
        <v/>
      </c>
      <c r="AM84" s="32" t="str">
        <f>IF(AND($AC$9=A84,F84-A84&lt;=2,C84="VD",J84="DAUPHIN",K84=""),I84*Parametre!$E$7,IF(AND($AC$9-A84=1,F84-A84=2,C84="VD",J84="DAUPHIN",K84=""),I84*Parametre!$F$7,IF(AND($AC$9=A84,F84-A84&lt;=2,J84="DAUPHIN",OR(C84="F",C84="AF"),K84=""),I84*Parametre!$E$8,IF(AND($AC$9-A84=1,F84-A84=2,J84="DAUPHIN",OR(C84="F",C84="AF"),K84=""),I84*Parametre!$F$8,IF(AND($AC$9=A84,F84-A84&lt;=2,C84="VD",J84="LEGER",K84=""),I84*Parametre!$E$9,IF(AND($AC$9-A84=1,F84-A84=2,C84="VD",J84="LEGER",K84=""),I84*Parametre!$F$9,IF(AND($AC$9=A84,F84-A84&lt;=2,J84="LEGER",OR(C84="F",C84="AF"),K84=""),I84*Parametre!$E$10,IF(AND($AC$9-A84=1,F84-A84=2,J84="LEGER",OR(C84="F",C84="AF"),K84=""),I84*Parametre!$F$10,IF(AND($AC$9=A84,F84-A84&lt;=2,C84="VD",J84="DAUPHIN",K84="MILT_DAUPH"),I84*Parametre!$E$11,IF(AND($AC$9-A84=1,F84-A84=2,C84="VD",J84="DAUPHIN",K84="MILT_DAUPH"),I84*Parametre!$F$11,IF(AND($AC$9=A84,F84-A84&lt;=2,C84="VD",J84="LEGER",K84="MILIT_LH"),I84*Parametre!$E$13,"")))))))))))</f>
        <v/>
      </c>
      <c r="AN84" s="34"/>
      <c r="AO84" s="31" t="str">
        <f t="shared" si="65"/>
        <v/>
      </c>
      <c r="AP84" s="32" t="str">
        <f t="shared" si="66"/>
        <v/>
      </c>
      <c r="AQ84" s="32" t="str">
        <f>IF(AND($AC$9=A84,F84-A84&lt;=2,C84="VD",J84="DAUPHIN",K84=""),I84*Parametre!$E$7,IF(AND($AC$9-A84=1,F84-A84=2,C84="VD",J84="DAUPHIN",K84=""),I84*Parametre!$F$7,IF(AND($AC$9=A84,F84-A84&lt;=2,J84="DAUPHIN",OR(C84="F",C84="AF"),K84=""),I84*Parametre!$E$8,IF(AND($AC$9-A84=1,F84-A84=2,J84="DAUPHIN",OR(C84="F",C84="AF"),K84=""),I84*Parametre!$F$8,IF(AND($AC$9=A84,F84-A84&lt;=2,C84="VD",J84="LEGER",K84=""),I84*Parametre!$E$9,IF(AND($AC$9-A84=1,F84-A84=2,C84="VD",J84="LEGER",K84=""),I84*Parametre!$F$9,IF(AND($AC$9=A84,F84-A84&lt;=2,J84="LEGER",OR(C84="F",C84="AF"),K84=""),I84*Parametre!$E$10,IF(AND($AC$9-A84=1,F84-A84=2,J84="LEGER",OR(C84="F",C84="AF"),K84=""),I84*Parametre!$F$10,IF(AND($AC$9=A84,F84-A84&lt;=2,C84="VD",J84="DAUPHIN",K84="MILT_DAUPH"),I84*Parametre!$E$11,IF(AND($AC$9-A84=1,F84-A84=2,C84="VD",J84="DAUPHIN",K84="MILT_DAUPH"),I84*Parametre!$F$11,IF(AND($AC$9=A84,F84-A84&lt;=2,C84="VD",J84="LEGER",K84="MILIT_LH"),I84*Parametre!$E$13,"")))))))))))</f>
        <v/>
      </c>
      <c r="AR84" s="34"/>
      <c r="AS84" s="31" t="str">
        <f t="shared" si="67"/>
        <v/>
      </c>
      <c r="AT84" s="32" t="str">
        <f t="shared" si="68"/>
        <v/>
      </c>
      <c r="AU84" s="32" t="str">
        <f>IF(AND($AS$9=A84,F84-A84&lt;=2,C84="VD",J84="DAUPHIN",K84=""),I84*Parametre!$E$7,IF(AND($AS$9-A84=1,F84-A84=2,C84="VD",J84="DAUPHIN",K84=""),I84*Parametre!$F$7,IF(AND($AS$9=A84,F84-A84&lt;=2,J84="DAUPHIN",OR(C84="F",C84="AF"),K84=""),I84*Parametre!$E$8,IF(AND($AS$9-A84=1,F84-A84=2,J84="DAUPHIN",OR(C84="F",C84="AF"),K84=""),I84*Parametre!$F$8,IF(AND($AS$9=A84,F84-A84&lt;=2,C84="VD",J84="LEGER",K84=""),I84*Parametre!$E$9,IF(AND($AS$9-A84=1,F84-A84=2,C84="VD",J84="LEGER",K84=""),I84*Parametre!$F$9,IF(AND($AS$9=A84,F84-A84&lt;=2,J84="LEGER",OR(C84="F",C84="AF"),K84=""),I84*Parametre!$E$10,IF(AND($AS$9-A84=1,F84-A84=2,J84="LEGER",OR(C84="F",C84="AF"),K84=""),I84*Parametre!$F$10,IF(AND($AS$9=A84,F84-A84&lt;=2,C84="VD",J84="DAUPHIN",K84="MILT_DAUPH"),I84*Parametre!$E$11,IF(AND($AS$9-A84=1,F84-A84=2,C84="VD",J84="DAUPHIN",K84="MILT_DAUPH"),I84*Parametre!$F$11,IF(AND($AS$9=A84,F84-A84&lt;=2,C84="VD",J84="LEGER",K84="MILIT_LH"),I84*Parametre!$E$13,"")))))))))))</f>
        <v/>
      </c>
      <c r="AV84" s="34"/>
      <c r="AW84" s="31" t="str">
        <f t="shared" si="69"/>
        <v/>
      </c>
      <c r="AX84" s="32" t="str">
        <f t="shared" si="70"/>
        <v/>
      </c>
      <c r="AY84" s="32" t="str">
        <f>IF(AND($AS$9=A84,F84-A84&lt;=2,C84="VD",J84="DAUPHIN",K84=""),I84*Parametre!$E$7,IF(AND($AS$9-A84=1,F84-A84=2,C84="VD",J84="DAUPHIN",K84=""),I84*Parametre!$F$7,IF(AND($AS$9=A84,F84-A84&lt;=2,J84="DAUPHIN",OR(C84="F",C84="AF"),K84=""),I84*Parametre!$E$8,IF(AND($AS$9-A84=1,F84-A84=2,J84="DAUPHIN",OR(C84="F",C84="AF"),K84=""),I84*Parametre!$F$8,IF(AND($AS$9=A84,F84-A84&lt;=2,C84="VD",J84="LEGER",K84=""),I84*Parametre!$E$9,IF(AND($AS$9-A84=1,F84-A84=2,C84="VD",J84="LEGER",K84=""),I84*Parametre!$F$9,IF(AND($AS$9=A84,F84-A84&lt;=2,J84="LEGER",OR(C84="F",C84="AF"),K84=""),I84*Parametre!$E$10,IF(AND($AS$9-A84=1,F84-A84=2,J84="LEGER",OR(C84="F",C84="AF"),K84=""),I84*Parametre!$F$10,IF(AND($AS$9=A84,F84-A84&lt;=2,C84="VD",J84="DAUPHIN",K84="MILT_DAUPH"),I84*Parametre!$E$11,IF(AND($AS$9-A84=1,F84-A84=2,C84="VD",J84="DAUPHIN",K84="MILT_DAUPH"),I84*Parametre!$F$11,IF(AND($AS$9=A84,F84-A84&lt;=2,C84="VD",J84="LEGER",K84="MILIT_LH"),I84*Parametre!$E$13,"")))))))))))</f>
        <v/>
      </c>
      <c r="AZ84" s="34"/>
      <c r="BA84" s="31" t="str">
        <f t="shared" si="71"/>
        <v/>
      </c>
      <c r="BB84" s="32" t="str">
        <f t="shared" si="72"/>
        <v/>
      </c>
      <c r="BC84" s="32" t="str">
        <f>IF(AND($AS$9=A84,F84-A84&lt;=2,C84="VD",J84="DAUPHIN",K84=""),I84*Parametre!$E$7,IF(AND($AS$9-A84=1,F84-A84=2,C84="VD",J84="DAUPHIN",K84=""),I84*Parametre!$F$7,IF(AND($AS$9=A84,F84-A84&lt;=2,J84="DAUPHIN",OR(C84="F",C84="AF"),K84=""),I84*Parametre!$E$8,IF(AND($AS$9-A84=1,F84-A84=2,J84="DAUPHIN",OR(C84="F",C84="AF"),K84=""),I84*Parametre!$F$8,IF(AND($AS$9=A84,F84-A84&lt;=2,C84="VD",J84="LEGER",K84=""),I84*Parametre!$E$9,IF(AND($AS$9-A84=1,F84-A84=2,C84="VD",J84="LEGER",K84=""),I84*Parametre!$F$9,IF(AND($AS$9=A84,F84-A84&lt;=2,J84="LEGER",OR(C84="F",C84="AF"),K84=""),I84*Parametre!$E$10,IF(AND($AS$9-A84=1,F84-A84=2,J84="LEGER",OR(C84="F",C84="AF"),K84=""),I84*Parametre!$F$10,IF(AND($AS$9=A84,F84-A84&lt;=2,C84="VD",J84="DAUPHIN",K84="MILT_DAUPH"),I84*Parametre!$E$11,IF(AND($AS$9-A84=1,F84-A84=2,C84="VD",J84="DAUPHIN",K84="MILT_DAUPH"),I84*Parametre!$F$11,IF(AND($AS$9=A84,F84-A84&lt;=2,C84="VD",J84="LEGER",K84="MILIT_LH"),I84*Parametre!$E$13,"")))))))))))</f>
        <v/>
      </c>
      <c r="BD84" s="34"/>
      <c r="BE84" s="31" t="str">
        <f t="shared" si="73"/>
        <v/>
      </c>
      <c r="BF84" s="32" t="str">
        <f t="shared" si="74"/>
        <v/>
      </c>
      <c r="BG84" s="32" t="str">
        <f>IF(AND($AS$9=A84,F84-A84&lt;=2,C84="VD",J84="DAUPHIN",K84=""),I84*Parametre!$E$7,IF(AND($AS$9-A84=1,F84-A84=2,C84="VD",J84="DAUPHIN",K84=""),I84*Parametre!$F$7,IF(AND($AS$9=A84,F84-A84&lt;=2,J84="DAUPHIN",OR(C84="F",C84="AF"),K84=""),I84*Parametre!$E$8,IF(AND($AS$9-A84=1,F84-A84=2,J84="DAUPHIN",OR(C84="F",C84="AF"),K84=""),I84*Parametre!$F$8,IF(AND($AS$9=A84,F84-A84&lt;=2,C84="VD",J84="LEGER",K84=""),I84*Parametre!$E$9,IF(AND($AS$9-A84=1,F84-A84=2,C84="VD",J84="LEGER",K84=""),I84*Parametre!$F$9,IF(AND($AS$9=A84,F84-A84&lt;=2,J84="LEGER",OR(C84="F",C84="AF"),K84=""),I84*Parametre!$E$10,IF(AND($AS$9-A84=1,F84-A84=2,J84="LEGER",OR(C84="F",C84="AF"),K84=""),I84*Parametre!$F$10,IF(AND($AS$9=A84,F84-A84&lt;=2,C84="VD",J84="DAUPHIN",K84="MILT_DAUPH"),I84*Parametre!$E$11,IF(AND($AS$9-A84=1,F84-A84=2,C84="VD",J84="DAUPHIN",K84="MILT_DAUPH"),I84*Parametre!$F$11,IF(AND($AS$9=A84,F84-A84&lt;=2,C84="VD",J84="LEGER",K84="MILIT_LH"),I84*Parametre!$E$13,"")))))))))))</f>
        <v/>
      </c>
      <c r="BH84" s="34"/>
      <c r="BK84" s="44"/>
      <c r="BL84" s="5"/>
      <c r="BM84" s="11"/>
      <c r="BN84" s="44"/>
      <c r="BO84" s="5"/>
      <c r="BP84" s="11"/>
      <c r="BQ84" s="44"/>
      <c r="BR84" s="5"/>
      <c r="BS84" s="11"/>
    </row>
    <row r="85" spans="1:71" x14ac:dyDescent="0.25">
      <c r="A85" s="8"/>
      <c r="B85" s="6"/>
      <c r="C85" s="8"/>
      <c r="D85" s="8"/>
      <c r="E85" s="55"/>
      <c r="F85" s="6"/>
      <c r="G85" s="10"/>
      <c r="H85" s="10"/>
      <c r="I85" s="13">
        <f t="shared" si="50"/>
        <v>0</v>
      </c>
      <c r="J85" s="13"/>
      <c r="K85" s="26"/>
      <c r="L85" s="4"/>
      <c r="M85" s="31" t="str">
        <f t="shared" si="51"/>
        <v/>
      </c>
      <c r="N85" s="32" t="str">
        <f t="shared" si="52"/>
        <v/>
      </c>
      <c r="O85" s="32" t="str">
        <f>IF(AND($M$9=A85,F85-A85&lt;=2,C85="VD",J85="DAUPHIN",K85=""),I85*Parametre!$E$7,IF(AND($M$9-A85=1,F85-A85=2,C85="VD",J85="DAUPHIN",K85=""),I85*Parametre!$F$7,IF(AND($M$9=A85,F85-A85&lt;=2,J85="DAUPHIN",OR(C85="F",C85="AF"),K85=""),I85*Parametre!$E$8,IF(AND($M$9-A85=1,F85-A85=2,J85="DAUPHIN",OR(C85="F",C85="AF"),K85=""),I85*Parametre!$F$8,IF(AND($M$9=A85,F85-A85&lt;=2,C85="VD",J85="LEGER",K85=""),I85*Parametre!$E$9,IF(AND($M$9-A85=1,F85-A85=2,C85="VD",J85="LEGER",K85=""),I85*Parametre!$F$9,IF(AND($M$9=A85,F85-A85&lt;=2,J85="LEGER",OR(C85="F",C85="AF"),K85=""),I85*Parametre!$E$10,IF(AND($M$9-A85=1,F85-A85=2,J85="LEGER",OR(C85="F",C85="AF"),K85=""),I85*Parametre!$F$10,IF(AND($M$9=A85,F85-A85&lt;=2,C85="VD",J85="DAUPHIN",K85="MILT_DAUPH"),I85*Parametre!$E$11,IF(AND($M$9-A85=1,F85-A85=2,C85="VD",J85="DAUPHIN",K85="MILT_DAUPH"),I85*Parametre!$F$11,IF(AND($M$9=A85,F85-A85&lt;=2,C85="VD",J85="LEGER",K85="MILIT_LH"),I85*Parametre!$E$13,"")))))))))))</f>
        <v/>
      </c>
      <c r="P85" s="34"/>
      <c r="Q85" s="31" t="str">
        <f t="shared" si="53"/>
        <v/>
      </c>
      <c r="R85" s="32" t="str">
        <f t="shared" si="54"/>
        <v/>
      </c>
      <c r="S85" s="32" t="str">
        <f>IF(AND($M$9=A85,F85-A85&lt;=2,C85="VD",J85="DAUPHIN",K85=""),I85*Parametre!$E$7,IF(AND($M$9-A85=1,F85-A85=2,C85="VD",J85="DAUPHIN",K85=""),I85*Parametre!$F$7,IF(AND($M$9=A85,F85-A85&lt;=2,J85="DAUPHIN",OR(C85="F",C85="AF"),K85=""),I85*Parametre!$E$8,IF(AND($M$9-A85=1,F85-A85=2,J85="DAUPHIN",OR(C85="F",C85="AF"),K85=""),I85*Parametre!$F$8,IF(AND($M$9=A85,F85-A85&lt;=2,C85="VD",J85="LEGER",K85=""),I85*Parametre!$E$9,IF(AND($M$9-A85=1,F85-A85=2,C85="VD",J85="LEGER",K85=""),I85*Parametre!$F$9,IF(AND($M$9=A85,F85-A85&lt;=2,J85="LEGER",OR(C85="F",C85="AF"),K85=""),I85*Parametre!$E$10,IF(AND($M$9-A85=1,F85-A85=2,J85="LEGER",OR(C85="F",C85="AF"),K85=""),I85*Parametre!$F$10,IF(AND($M$9=A85,F85-A85&lt;=2,C85="VD",J85="DAUPHIN",K85="MILT_DAUPH"),I85*Parametre!$E$11,IF(AND($M$9-A85=1,F85-A85=2,C85="VD",J85="DAUPHIN",K85="MILT_DAUPH"),I85*Parametre!$F$11,IF(AND($M$9=A85,F85-A85&lt;=2,C85="VD",J85="LEGER",K85="MILIT_LH"),I85*Parametre!$E$13,"")))))))))))</f>
        <v/>
      </c>
      <c r="T85" s="34"/>
      <c r="U85" s="31" t="str">
        <f t="shared" si="55"/>
        <v/>
      </c>
      <c r="V85" s="32" t="str">
        <f t="shared" si="56"/>
        <v/>
      </c>
      <c r="W85" s="32" t="str">
        <f>IF(AND($M$9=A85,F85-A85&lt;=2,C85="VD",J85="DAUPHIN",K85=""),I85*Parametre!$E$7,IF(AND($M$9-A85=1,F85-A85=2,C85="VD",J85="DAUPHIN",K85=""),I85*Parametre!$F$7,IF(AND($M$9=A85,F85-A85&lt;=2,J85="DAUPHIN",OR(C85="F",C85="AF"),K85=""),I85*Parametre!$E$8,IF(AND($M$9-A85=1,F85-A85=2,J85="DAUPHIN",OR(C85="F",C85="AF"),K85=""),I85*Parametre!$F$8,IF(AND($M$9=A85,F85-A85&lt;=2,C85="VD",J85="LEGER",K85=""),I85*Parametre!$E$9,IF(AND($M$9-A85=1,F85-A85=2,C85="VD",J85="LEGER",K85=""),I85*Parametre!$F$9,IF(AND($M$9=A85,F85-A85&lt;=2,J85="LEGER",OR(C85="F",C85="AF"),K85=""),I85*Parametre!$E$10,IF(AND($M$9-A85=1,F85-A85=2,J85="LEGER",OR(C85="F",C85="AF"),K85=""),I85*Parametre!$F$10,IF(AND($M$9=A85,F85-A85&lt;=2,C85="VD",J85="DAUPHIN",K85="MILT_DAUPH"),I85*Parametre!$E$11,IF(AND($M$9-A85=1,F85-A85=2,C85="VD",J85="DAUPHIN",K85="MILT_DAUPH"),I85*Parametre!$F$11,IF(AND($M$9=A85,F85-A85&lt;=2,C85="VD",J85="LEGER",K85="MILIT_LH"),I85*Parametre!$E$13,"")))))))))))</f>
        <v/>
      </c>
      <c r="X85" s="34"/>
      <c r="Y85" s="31" t="str">
        <f t="shared" si="57"/>
        <v/>
      </c>
      <c r="Z85" s="32" t="str">
        <f t="shared" si="58"/>
        <v/>
      </c>
      <c r="AA85" s="32" t="str">
        <f>IF(AND($M$9=A85,F85-A85&lt;=2,C85="VD",J85="DAUPHIN",K85=""),I85*Parametre!$E$7,IF(AND($M$9-A85=1,F85-A85=2,C85="VD",J85="DAUPHIN",K85=""),I85*Parametre!$F$7,IF(AND($M$9=A85,F85-A85&lt;=2,J85="DAUPHIN",OR(C85="F",C85="AF"),K85=""),I85*Parametre!$E$8,IF(AND($M$9-A85=1,F85-A85=2,J85="DAUPHIN",OR(C85="F",C85="AF"),K85=""),I85*Parametre!$F$8,IF(AND($M$9=A85,F85-A85&lt;=2,C85="VD",J85="LEGER",K85=""),I85*Parametre!$E$9,IF(AND($M$9-A85=1,F85-A85=2,C85="VD",J85="LEGER",K85=""),I85*Parametre!$F$9,IF(AND($M$9=A85,F85-A85&lt;=2,J85="LEGER",OR(C85="F",C85="AF"),K85=""),I85*Parametre!$E$10,IF(AND($M$9-A85=1,F85-A85=2,J85="LEGER",OR(C85="F",C85="AF"),K85=""),I85*Parametre!$F$10,IF(AND($M$9=A85,F85-A85&lt;=2,C85="VD",J85="DAUPHIN",K85="MILT_DAUPH"),I85*Parametre!$E$11,IF(AND($M$9-A85=1,F85-A85=2,C85="VD",J85="DAUPHIN",K85="MILT_DAUPH"),I85*Parametre!$F$11,IF(AND($M$9=A85,F85-A85&lt;=2,C85="VD",J85="LEGER",K85="MILIT_LH"),I85*Parametre!$E$13,"")))))))))))</f>
        <v/>
      </c>
      <c r="AB85" s="34"/>
      <c r="AC85" s="31" t="str">
        <f t="shared" si="59"/>
        <v/>
      </c>
      <c r="AD85" s="32" t="str">
        <f t="shared" si="60"/>
        <v/>
      </c>
      <c r="AE85" s="32" t="str">
        <f>IF(AND($AC$9=A85,F85-A85&lt;=2,C85="VD",J85="DAUPHIN",K85=""),I85*Parametre!$E$7,IF(AND($AC$9-A85=1,F85-A85=2,C85="VD",J85="DAUPHIN",K85=""),I85*Parametre!$F$7,IF(AND($AC$9=A85,F85-A85&lt;=2,J85="DAUPHIN",OR(C85="F",C85="AF"),K85=""),I85*Parametre!$E$8,IF(AND($AC$9-A85=1,F85-A85=2,J85="DAUPHIN",OR(C85="F",C85="AF"),K85=""),I85*Parametre!$F$8,IF(AND($AC$9=A85,F85-A85&lt;=2,C85="VD",J85="LEGER",K85=""),I85*Parametre!$E$9,IF(AND($AC$9-A85=1,F85-A85=2,C85="VD",J85="LEGER",K85=""),I85*Parametre!$F$9,IF(AND($AC$9=A85,F85-A85&lt;=2,J85="LEGER",OR(C85="F",C85="AF"),K85=""),I85*Parametre!$E$10,IF(AND($AC$9-A85=1,F85-A85=2,J85="LEGER",OR(C85="F",C85="AF"),K85=""),I85*Parametre!$F$10,IF(AND($AC$9=A85,F85-A85&lt;=2,C85="VD",J85="DAUPHIN",K85="MILT_DAUPH"),I85*Parametre!$E$11,IF(AND($AC$9-A85=1,F85-A85=2,C85="VD",J85="DAUPHIN",K85="MILT_DAUPH"),I85*Parametre!$F$11,IF(AND($AC$9=A85,F85-A85&lt;=2,C85="VD",J85="LEGER",K85="MILIT_LH"),I85*Parametre!$E$13,"")))))))))))</f>
        <v/>
      </c>
      <c r="AF85" s="34"/>
      <c r="AG85" s="31" t="str">
        <f t="shared" si="61"/>
        <v/>
      </c>
      <c r="AH85" s="32" t="str">
        <f t="shared" si="62"/>
        <v/>
      </c>
      <c r="AI85" s="32" t="str">
        <f>IF(AND($AC$9=A85,F85-A85&lt;=2,C85="VD",J85="DAUPHIN",K85=""),I85*Parametre!$E$7,IF(AND($AC$9-A85=1,F85-A85=2,C85="VD",J85="DAUPHIN",K85=""),I85*Parametre!$F$7,IF(AND($AC$9=A85,F85-A85&lt;=2,J85="DAUPHIN",OR(C85="F",C85="AF"),K85=""),I85*Parametre!$E$8,IF(AND($AC$9-A85=1,F85-A85=2,J85="DAUPHIN",OR(C85="F",C85="AF"),K85=""),I85*Parametre!$F$8,IF(AND($AC$9=A85,F85-A85&lt;=2,C85="VD",J85="LEGER",K85=""),I85*Parametre!$E$9,IF(AND($AC$9-A85=1,F85-A85=2,C85="VD",J85="LEGER",K85=""),I85*Parametre!$F$9,IF(AND($AC$9=A85,F85-A85&lt;=2,J85="LEGER",OR(C85="F",C85="AF"),K85=""),I85*Parametre!$E$10,IF(AND($AC$9-A85=1,F85-A85=2,J85="LEGER",OR(C85="F",C85="AF"),K85=""),I85*Parametre!$F$10,IF(AND($AC$9=A85,F85-A85&lt;=2,C85="VD",J85="DAUPHIN",K85="MILT_DAUPH"),I85*Parametre!$E$11,IF(AND($AC$9-A85=1,F85-A85=2,C85="VD",J85="DAUPHIN",K85="MILT_DAUPH"),I85*Parametre!$F$11,IF(AND($AC$9=A85,F85-A85&lt;=2,C85="VD",J85="LEGER",K85="MILIT_LH"),I85*Parametre!$E$13,"")))))))))))</f>
        <v/>
      </c>
      <c r="AJ85" s="34"/>
      <c r="AK85" s="31" t="str">
        <f t="shared" si="63"/>
        <v/>
      </c>
      <c r="AL85" s="32" t="str">
        <f t="shared" si="64"/>
        <v/>
      </c>
      <c r="AM85" s="32" t="str">
        <f>IF(AND($AC$9=A85,F85-A85&lt;=2,C85="VD",J85="DAUPHIN",K85=""),I85*Parametre!$E$7,IF(AND($AC$9-A85=1,F85-A85=2,C85="VD",J85="DAUPHIN",K85=""),I85*Parametre!$F$7,IF(AND($AC$9=A85,F85-A85&lt;=2,J85="DAUPHIN",OR(C85="F",C85="AF"),K85=""),I85*Parametre!$E$8,IF(AND($AC$9-A85=1,F85-A85=2,J85="DAUPHIN",OR(C85="F",C85="AF"),K85=""),I85*Parametre!$F$8,IF(AND($AC$9=A85,F85-A85&lt;=2,C85="VD",J85="LEGER",K85=""),I85*Parametre!$E$9,IF(AND($AC$9-A85=1,F85-A85=2,C85="VD",J85="LEGER",K85=""),I85*Parametre!$F$9,IF(AND($AC$9=A85,F85-A85&lt;=2,J85="LEGER",OR(C85="F",C85="AF"),K85=""),I85*Parametre!$E$10,IF(AND($AC$9-A85=1,F85-A85=2,J85="LEGER",OR(C85="F",C85="AF"),K85=""),I85*Parametre!$F$10,IF(AND($AC$9=A85,F85-A85&lt;=2,C85="VD",J85="DAUPHIN",K85="MILT_DAUPH"),I85*Parametre!$E$11,IF(AND($AC$9-A85=1,F85-A85=2,C85="VD",J85="DAUPHIN",K85="MILT_DAUPH"),I85*Parametre!$F$11,IF(AND($AC$9=A85,F85-A85&lt;=2,C85="VD",J85="LEGER",K85="MILIT_LH"),I85*Parametre!$E$13,"")))))))))))</f>
        <v/>
      </c>
      <c r="AN85" s="34"/>
      <c r="AO85" s="31" t="str">
        <f t="shared" si="65"/>
        <v/>
      </c>
      <c r="AP85" s="32" t="str">
        <f t="shared" si="66"/>
        <v/>
      </c>
      <c r="AQ85" s="32" t="str">
        <f>IF(AND($AC$9=A85,F85-A85&lt;=2,C85="VD",J85="DAUPHIN",K85=""),I85*Parametre!$E$7,IF(AND($AC$9-A85=1,F85-A85=2,C85="VD",J85="DAUPHIN",K85=""),I85*Parametre!$F$7,IF(AND($AC$9=A85,F85-A85&lt;=2,J85="DAUPHIN",OR(C85="F",C85="AF"),K85=""),I85*Parametre!$E$8,IF(AND($AC$9-A85=1,F85-A85=2,J85="DAUPHIN",OR(C85="F",C85="AF"),K85=""),I85*Parametre!$F$8,IF(AND($AC$9=A85,F85-A85&lt;=2,C85="VD",J85="LEGER",K85=""),I85*Parametre!$E$9,IF(AND($AC$9-A85=1,F85-A85=2,C85="VD",J85="LEGER",K85=""),I85*Parametre!$F$9,IF(AND($AC$9=A85,F85-A85&lt;=2,J85="LEGER",OR(C85="F",C85="AF"),K85=""),I85*Parametre!$E$10,IF(AND($AC$9-A85=1,F85-A85=2,J85="LEGER",OR(C85="F",C85="AF"),K85=""),I85*Parametre!$F$10,IF(AND($AC$9=A85,F85-A85&lt;=2,C85="VD",J85="DAUPHIN",K85="MILT_DAUPH"),I85*Parametre!$E$11,IF(AND($AC$9-A85=1,F85-A85=2,C85="VD",J85="DAUPHIN",K85="MILT_DAUPH"),I85*Parametre!$F$11,IF(AND($AC$9=A85,F85-A85&lt;=2,C85="VD",J85="LEGER",K85="MILIT_LH"),I85*Parametre!$E$13,"")))))))))))</f>
        <v/>
      </c>
      <c r="AR85" s="34"/>
      <c r="AS85" s="31" t="str">
        <f t="shared" si="67"/>
        <v/>
      </c>
      <c r="AT85" s="32" t="str">
        <f t="shared" si="68"/>
        <v/>
      </c>
      <c r="AU85" s="32" t="str">
        <f>IF(AND($AS$9=A85,F85-A85&lt;=2,C85="VD",J85="DAUPHIN",K85=""),I85*Parametre!$E$7,IF(AND($AS$9-A85=1,F85-A85=2,C85="VD",J85="DAUPHIN",K85=""),I85*Parametre!$F$7,IF(AND($AS$9=A85,F85-A85&lt;=2,J85="DAUPHIN",OR(C85="F",C85="AF"),K85=""),I85*Parametre!$E$8,IF(AND($AS$9-A85=1,F85-A85=2,J85="DAUPHIN",OR(C85="F",C85="AF"),K85=""),I85*Parametre!$F$8,IF(AND($AS$9=A85,F85-A85&lt;=2,C85="VD",J85="LEGER",K85=""),I85*Parametre!$E$9,IF(AND($AS$9-A85=1,F85-A85=2,C85="VD",J85="LEGER",K85=""),I85*Parametre!$F$9,IF(AND($AS$9=A85,F85-A85&lt;=2,J85="LEGER",OR(C85="F",C85="AF"),K85=""),I85*Parametre!$E$10,IF(AND($AS$9-A85=1,F85-A85=2,J85="LEGER",OR(C85="F",C85="AF"),K85=""),I85*Parametre!$F$10,IF(AND($AS$9=A85,F85-A85&lt;=2,C85="VD",J85="DAUPHIN",K85="MILT_DAUPH"),I85*Parametre!$E$11,IF(AND($AS$9-A85=1,F85-A85=2,C85="VD",J85="DAUPHIN",K85="MILT_DAUPH"),I85*Parametre!$F$11,IF(AND($AS$9=A85,F85-A85&lt;=2,C85="VD",J85="LEGER",K85="MILIT_LH"),I85*Parametre!$E$13,"")))))))))))</f>
        <v/>
      </c>
      <c r="AV85" s="34"/>
      <c r="AW85" s="31" t="str">
        <f t="shared" si="69"/>
        <v/>
      </c>
      <c r="AX85" s="32" t="str">
        <f t="shared" si="70"/>
        <v/>
      </c>
      <c r="AY85" s="32" t="str">
        <f>IF(AND($AS$9=A85,F85-A85&lt;=2,C85="VD",J85="DAUPHIN",K85=""),I85*Parametre!$E$7,IF(AND($AS$9-A85=1,F85-A85=2,C85="VD",J85="DAUPHIN",K85=""),I85*Parametre!$F$7,IF(AND($AS$9=A85,F85-A85&lt;=2,J85="DAUPHIN",OR(C85="F",C85="AF"),K85=""),I85*Parametre!$E$8,IF(AND($AS$9-A85=1,F85-A85=2,J85="DAUPHIN",OR(C85="F",C85="AF"),K85=""),I85*Parametre!$F$8,IF(AND($AS$9=A85,F85-A85&lt;=2,C85="VD",J85="LEGER",K85=""),I85*Parametre!$E$9,IF(AND($AS$9-A85=1,F85-A85=2,C85="VD",J85="LEGER",K85=""),I85*Parametre!$F$9,IF(AND($AS$9=A85,F85-A85&lt;=2,J85="LEGER",OR(C85="F",C85="AF"),K85=""),I85*Parametre!$E$10,IF(AND($AS$9-A85=1,F85-A85=2,J85="LEGER",OR(C85="F",C85="AF"),K85=""),I85*Parametre!$F$10,IF(AND($AS$9=A85,F85-A85&lt;=2,C85="VD",J85="DAUPHIN",K85="MILT_DAUPH"),I85*Parametre!$E$11,IF(AND($AS$9-A85=1,F85-A85=2,C85="VD",J85="DAUPHIN",K85="MILT_DAUPH"),I85*Parametre!$F$11,IF(AND($AS$9=A85,F85-A85&lt;=2,C85="VD",J85="LEGER",K85="MILIT_LH"),I85*Parametre!$E$13,"")))))))))))</f>
        <v/>
      </c>
      <c r="AZ85" s="34"/>
      <c r="BA85" s="31" t="str">
        <f t="shared" si="71"/>
        <v/>
      </c>
      <c r="BB85" s="32" t="str">
        <f t="shared" si="72"/>
        <v/>
      </c>
      <c r="BC85" s="32" t="str">
        <f>IF(AND($AS$9=A85,F85-A85&lt;=2,C85="VD",J85="DAUPHIN",K85=""),I85*Parametre!$E$7,IF(AND($AS$9-A85=1,F85-A85=2,C85="VD",J85="DAUPHIN",K85=""),I85*Parametre!$F$7,IF(AND($AS$9=A85,F85-A85&lt;=2,J85="DAUPHIN",OR(C85="F",C85="AF"),K85=""),I85*Parametre!$E$8,IF(AND($AS$9-A85=1,F85-A85=2,J85="DAUPHIN",OR(C85="F",C85="AF"),K85=""),I85*Parametre!$F$8,IF(AND($AS$9=A85,F85-A85&lt;=2,C85="VD",J85="LEGER",K85=""),I85*Parametre!$E$9,IF(AND($AS$9-A85=1,F85-A85=2,C85="VD",J85="LEGER",K85=""),I85*Parametre!$F$9,IF(AND($AS$9=A85,F85-A85&lt;=2,J85="LEGER",OR(C85="F",C85="AF"),K85=""),I85*Parametre!$E$10,IF(AND($AS$9-A85=1,F85-A85=2,J85="LEGER",OR(C85="F",C85="AF"),K85=""),I85*Parametre!$F$10,IF(AND($AS$9=A85,F85-A85&lt;=2,C85="VD",J85="DAUPHIN",K85="MILT_DAUPH"),I85*Parametre!$E$11,IF(AND($AS$9-A85=1,F85-A85=2,C85="VD",J85="DAUPHIN",K85="MILT_DAUPH"),I85*Parametre!$F$11,IF(AND($AS$9=A85,F85-A85&lt;=2,C85="VD",J85="LEGER",K85="MILIT_LH"),I85*Parametre!$E$13,"")))))))))))</f>
        <v/>
      </c>
      <c r="BD85" s="34"/>
      <c r="BE85" s="31" t="str">
        <f t="shared" si="73"/>
        <v/>
      </c>
      <c r="BF85" s="32" t="str">
        <f t="shared" si="74"/>
        <v/>
      </c>
      <c r="BG85" s="32" t="str">
        <f>IF(AND($AS$9=A85,F85-A85&lt;=2,C85="VD",J85="DAUPHIN",K85=""),I85*Parametre!$E$7,IF(AND($AS$9-A85=1,F85-A85=2,C85="VD",J85="DAUPHIN",K85=""),I85*Parametre!$F$7,IF(AND($AS$9=A85,F85-A85&lt;=2,J85="DAUPHIN",OR(C85="F",C85="AF"),K85=""),I85*Parametre!$E$8,IF(AND($AS$9-A85=1,F85-A85=2,J85="DAUPHIN",OR(C85="F",C85="AF"),K85=""),I85*Parametre!$F$8,IF(AND($AS$9=A85,F85-A85&lt;=2,C85="VD",J85="LEGER",K85=""),I85*Parametre!$E$9,IF(AND($AS$9-A85=1,F85-A85=2,C85="VD",J85="LEGER",K85=""),I85*Parametre!$F$9,IF(AND($AS$9=A85,F85-A85&lt;=2,J85="LEGER",OR(C85="F",C85="AF"),K85=""),I85*Parametre!$E$10,IF(AND($AS$9-A85=1,F85-A85=2,J85="LEGER",OR(C85="F",C85="AF"),K85=""),I85*Parametre!$F$10,IF(AND($AS$9=A85,F85-A85&lt;=2,C85="VD",J85="DAUPHIN",K85="MILT_DAUPH"),I85*Parametre!$E$11,IF(AND($AS$9-A85=1,F85-A85=2,C85="VD",J85="DAUPHIN",K85="MILT_DAUPH"),I85*Parametre!$F$11,IF(AND($AS$9=A85,F85-A85&lt;=2,C85="VD",J85="LEGER",K85="MILIT_LH"),I85*Parametre!$E$13,"")))))))))))</f>
        <v/>
      </c>
      <c r="BH85" s="34"/>
      <c r="BK85" s="44"/>
      <c r="BL85" s="5"/>
      <c r="BM85" s="11"/>
      <c r="BN85" s="44"/>
      <c r="BO85" s="5"/>
      <c r="BP85" s="11"/>
      <c r="BQ85" s="44"/>
      <c r="BR85" s="5"/>
      <c r="BS85" s="11"/>
    </row>
    <row r="86" spans="1:71" x14ac:dyDescent="0.25">
      <c r="A86" s="8"/>
      <c r="B86" s="6"/>
      <c r="C86" s="8"/>
      <c r="D86" s="8"/>
      <c r="E86" s="55"/>
      <c r="F86" s="6"/>
      <c r="G86" s="10"/>
      <c r="H86" s="10"/>
      <c r="I86" s="13">
        <f t="shared" si="50"/>
        <v>0</v>
      </c>
      <c r="J86" s="13"/>
      <c r="K86" s="26"/>
      <c r="L86" s="4"/>
      <c r="M86" s="31" t="str">
        <f t="shared" si="51"/>
        <v/>
      </c>
      <c r="N86" s="32" t="str">
        <f t="shared" si="52"/>
        <v/>
      </c>
      <c r="O86" s="32" t="str">
        <f>IF(AND($M$9=A86,F86-A86&lt;=2,C86="VD",J86="DAUPHIN",K86=""),I86*Parametre!$E$7,IF(AND($M$9-A86=1,F86-A86=2,C86="VD",J86="DAUPHIN",K86=""),I86*Parametre!$F$7,IF(AND($M$9=A86,F86-A86&lt;=2,J86="DAUPHIN",OR(C86="F",C86="AF"),K86=""),I86*Parametre!$E$8,IF(AND($M$9-A86=1,F86-A86=2,J86="DAUPHIN",OR(C86="F",C86="AF"),K86=""),I86*Parametre!$F$8,IF(AND($M$9=A86,F86-A86&lt;=2,C86="VD",J86="LEGER",K86=""),I86*Parametre!$E$9,IF(AND($M$9-A86=1,F86-A86=2,C86="VD",J86="LEGER",K86=""),I86*Parametre!$F$9,IF(AND($M$9=A86,F86-A86&lt;=2,J86="LEGER",OR(C86="F",C86="AF"),K86=""),I86*Parametre!$E$10,IF(AND($M$9-A86=1,F86-A86=2,J86="LEGER",OR(C86="F",C86="AF"),K86=""),I86*Parametre!$F$10,IF(AND($M$9=A86,F86-A86&lt;=2,C86="VD",J86="DAUPHIN",K86="MILT_DAUPH"),I86*Parametre!$E$11,IF(AND($M$9-A86=1,F86-A86=2,C86="VD",J86="DAUPHIN",K86="MILT_DAUPH"),I86*Parametre!$F$11,IF(AND($M$9=A86,F86-A86&lt;=2,C86="VD",J86="LEGER",K86="MILIT_LH"),I86*Parametre!$E$13,"")))))))))))</f>
        <v/>
      </c>
      <c r="P86" s="34"/>
      <c r="Q86" s="31" t="str">
        <f t="shared" si="53"/>
        <v/>
      </c>
      <c r="R86" s="32" t="str">
        <f t="shared" si="54"/>
        <v/>
      </c>
      <c r="S86" s="32" t="str">
        <f>IF(AND($M$9=A86,F86-A86&lt;=2,C86="VD",J86="DAUPHIN",K86=""),I86*Parametre!$E$7,IF(AND($M$9-A86=1,F86-A86=2,C86="VD",J86="DAUPHIN",K86=""),I86*Parametre!$F$7,IF(AND($M$9=A86,F86-A86&lt;=2,J86="DAUPHIN",OR(C86="F",C86="AF"),K86=""),I86*Parametre!$E$8,IF(AND($M$9-A86=1,F86-A86=2,J86="DAUPHIN",OR(C86="F",C86="AF"),K86=""),I86*Parametre!$F$8,IF(AND($M$9=A86,F86-A86&lt;=2,C86="VD",J86="LEGER",K86=""),I86*Parametre!$E$9,IF(AND($M$9-A86=1,F86-A86=2,C86="VD",J86="LEGER",K86=""),I86*Parametre!$F$9,IF(AND($M$9=A86,F86-A86&lt;=2,J86="LEGER",OR(C86="F",C86="AF"),K86=""),I86*Parametre!$E$10,IF(AND($M$9-A86=1,F86-A86=2,J86="LEGER",OR(C86="F",C86="AF"),K86=""),I86*Parametre!$F$10,IF(AND($M$9=A86,F86-A86&lt;=2,C86="VD",J86="DAUPHIN",K86="MILT_DAUPH"),I86*Parametre!$E$11,IF(AND($M$9-A86=1,F86-A86=2,C86="VD",J86="DAUPHIN",K86="MILT_DAUPH"),I86*Parametre!$F$11,IF(AND($M$9=A86,F86-A86&lt;=2,C86="VD",J86="LEGER",K86="MILIT_LH"),I86*Parametre!$E$13,"")))))))))))</f>
        <v/>
      </c>
      <c r="T86" s="34"/>
      <c r="U86" s="31" t="str">
        <f t="shared" si="55"/>
        <v/>
      </c>
      <c r="V86" s="32" t="str">
        <f t="shared" si="56"/>
        <v/>
      </c>
      <c r="W86" s="32" t="str">
        <f>IF(AND($M$9=A86,F86-A86&lt;=2,C86="VD",J86="DAUPHIN",K86=""),I86*Parametre!$E$7,IF(AND($M$9-A86=1,F86-A86=2,C86="VD",J86="DAUPHIN",K86=""),I86*Parametre!$F$7,IF(AND($M$9=A86,F86-A86&lt;=2,J86="DAUPHIN",OR(C86="F",C86="AF"),K86=""),I86*Parametre!$E$8,IF(AND($M$9-A86=1,F86-A86=2,J86="DAUPHIN",OR(C86="F",C86="AF"),K86=""),I86*Parametre!$F$8,IF(AND($M$9=A86,F86-A86&lt;=2,C86="VD",J86="LEGER",K86=""),I86*Parametre!$E$9,IF(AND($M$9-A86=1,F86-A86=2,C86="VD",J86="LEGER",K86=""),I86*Parametre!$F$9,IF(AND($M$9=A86,F86-A86&lt;=2,J86="LEGER",OR(C86="F",C86="AF"),K86=""),I86*Parametre!$E$10,IF(AND($M$9-A86=1,F86-A86=2,J86="LEGER",OR(C86="F",C86="AF"),K86=""),I86*Parametre!$F$10,IF(AND($M$9=A86,F86-A86&lt;=2,C86="VD",J86="DAUPHIN",K86="MILT_DAUPH"),I86*Parametre!$E$11,IF(AND($M$9-A86=1,F86-A86=2,C86="VD",J86="DAUPHIN",K86="MILT_DAUPH"),I86*Parametre!$F$11,IF(AND($M$9=A86,F86-A86&lt;=2,C86="VD",J86="LEGER",K86="MILIT_LH"),I86*Parametre!$E$13,"")))))))))))</f>
        <v/>
      </c>
      <c r="X86" s="34"/>
      <c r="Y86" s="31" t="str">
        <f t="shared" si="57"/>
        <v/>
      </c>
      <c r="Z86" s="32" t="str">
        <f t="shared" si="58"/>
        <v/>
      </c>
      <c r="AA86" s="32" t="str">
        <f>IF(AND($M$9=A86,F86-A86&lt;=2,C86="VD",J86="DAUPHIN",K86=""),I86*Parametre!$E$7,IF(AND($M$9-A86=1,F86-A86=2,C86="VD",J86="DAUPHIN",K86=""),I86*Parametre!$F$7,IF(AND($M$9=A86,F86-A86&lt;=2,J86="DAUPHIN",OR(C86="F",C86="AF"),K86=""),I86*Parametre!$E$8,IF(AND($M$9-A86=1,F86-A86=2,J86="DAUPHIN",OR(C86="F",C86="AF"),K86=""),I86*Parametre!$F$8,IF(AND($M$9=A86,F86-A86&lt;=2,C86="VD",J86="LEGER",K86=""),I86*Parametre!$E$9,IF(AND($M$9-A86=1,F86-A86=2,C86="VD",J86="LEGER",K86=""),I86*Parametre!$F$9,IF(AND($M$9=A86,F86-A86&lt;=2,J86="LEGER",OR(C86="F",C86="AF"),K86=""),I86*Parametre!$E$10,IF(AND($M$9-A86=1,F86-A86=2,J86="LEGER",OR(C86="F",C86="AF"),K86=""),I86*Parametre!$F$10,IF(AND($M$9=A86,F86-A86&lt;=2,C86="VD",J86="DAUPHIN",K86="MILT_DAUPH"),I86*Parametre!$E$11,IF(AND($M$9-A86=1,F86-A86=2,C86="VD",J86="DAUPHIN",K86="MILT_DAUPH"),I86*Parametre!$F$11,IF(AND($M$9=A86,F86-A86&lt;=2,C86="VD",J86="LEGER",K86="MILIT_LH"),I86*Parametre!$E$13,"")))))))))))</f>
        <v/>
      </c>
      <c r="AB86" s="34"/>
      <c r="AC86" s="31" t="str">
        <f t="shared" si="59"/>
        <v/>
      </c>
      <c r="AD86" s="32" t="str">
        <f t="shared" si="60"/>
        <v/>
      </c>
      <c r="AE86" s="32" t="str">
        <f>IF(AND($AC$9=A86,F86-A86&lt;=2,C86="VD",J86="DAUPHIN",K86=""),I86*Parametre!$E$7,IF(AND($AC$9-A86=1,F86-A86=2,C86="VD",J86="DAUPHIN",K86=""),I86*Parametre!$F$7,IF(AND($AC$9=A86,F86-A86&lt;=2,J86="DAUPHIN",OR(C86="F",C86="AF"),K86=""),I86*Parametre!$E$8,IF(AND($AC$9-A86=1,F86-A86=2,J86="DAUPHIN",OR(C86="F",C86="AF"),K86=""),I86*Parametre!$F$8,IF(AND($AC$9=A86,F86-A86&lt;=2,C86="VD",J86="LEGER",K86=""),I86*Parametre!$E$9,IF(AND($AC$9-A86=1,F86-A86=2,C86="VD",J86="LEGER",K86=""),I86*Parametre!$F$9,IF(AND($AC$9=A86,F86-A86&lt;=2,J86="LEGER",OR(C86="F",C86="AF"),K86=""),I86*Parametre!$E$10,IF(AND($AC$9-A86=1,F86-A86=2,J86="LEGER",OR(C86="F",C86="AF"),K86=""),I86*Parametre!$F$10,IF(AND($AC$9=A86,F86-A86&lt;=2,C86="VD",J86="DAUPHIN",K86="MILT_DAUPH"),I86*Parametre!$E$11,IF(AND($AC$9-A86=1,F86-A86=2,C86="VD",J86="DAUPHIN",K86="MILT_DAUPH"),I86*Parametre!$F$11,IF(AND($AC$9=A86,F86-A86&lt;=2,C86="VD",J86="LEGER",K86="MILIT_LH"),I86*Parametre!$E$13,"")))))))))))</f>
        <v/>
      </c>
      <c r="AF86" s="34"/>
      <c r="AG86" s="31" t="str">
        <f t="shared" si="61"/>
        <v/>
      </c>
      <c r="AH86" s="32" t="str">
        <f t="shared" si="62"/>
        <v/>
      </c>
      <c r="AI86" s="32" t="str">
        <f>IF(AND($AC$9=A86,F86-A86&lt;=2,C86="VD",J86="DAUPHIN",K86=""),I86*Parametre!$E$7,IF(AND($AC$9-A86=1,F86-A86=2,C86="VD",J86="DAUPHIN",K86=""),I86*Parametre!$F$7,IF(AND($AC$9=A86,F86-A86&lt;=2,J86="DAUPHIN",OR(C86="F",C86="AF"),K86=""),I86*Parametre!$E$8,IF(AND($AC$9-A86=1,F86-A86=2,J86="DAUPHIN",OR(C86="F",C86="AF"),K86=""),I86*Parametre!$F$8,IF(AND($AC$9=A86,F86-A86&lt;=2,C86="VD",J86="LEGER",K86=""),I86*Parametre!$E$9,IF(AND($AC$9-A86=1,F86-A86=2,C86="VD",J86="LEGER",K86=""),I86*Parametre!$F$9,IF(AND($AC$9=A86,F86-A86&lt;=2,J86="LEGER",OR(C86="F",C86="AF"),K86=""),I86*Parametre!$E$10,IF(AND($AC$9-A86=1,F86-A86=2,J86="LEGER",OR(C86="F",C86="AF"),K86=""),I86*Parametre!$F$10,IF(AND($AC$9=A86,F86-A86&lt;=2,C86="VD",J86="DAUPHIN",K86="MILT_DAUPH"),I86*Parametre!$E$11,IF(AND($AC$9-A86=1,F86-A86=2,C86="VD",J86="DAUPHIN",K86="MILT_DAUPH"),I86*Parametre!$F$11,IF(AND($AC$9=A86,F86-A86&lt;=2,C86="VD",J86="LEGER",K86="MILIT_LH"),I86*Parametre!$E$13,"")))))))))))</f>
        <v/>
      </c>
      <c r="AJ86" s="34"/>
      <c r="AK86" s="31" t="str">
        <f t="shared" si="63"/>
        <v/>
      </c>
      <c r="AL86" s="32" t="str">
        <f t="shared" si="64"/>
        <v/>
      </c>
      <c r="AM86" s="32" t="str">
        <f>IF(AND($AC$9=A86,F86-A86&lt;=2,C86="VD",J86="DAUPHIN",K86=""),I86*Parametre!$E$7,IF(AND($AC$9-A86=1,F86-A86=2,C86="VD",J86="DAUPHIN",K86=""),I86*Parametre!$F$7,IF(AND($AC$9=A86,F86-A86&lt;=2,J86="DAUPHIN",OR(C86="F",C86="AF"),K86=""),I86*Parametre!$E$8,IF(AND($AC$9-A86=1,F86-A86=2,J86="DAUPHIN",OR(C86="F",C86="AF"),K86=""),I86*Parametre!$F$8,IF(AND($AC$9=A86,F86-A86&lt;=2,C86="VD",J86="LEGER",K86=""),I86*Parametre!$E$9,IF(AND($AC$9-A86=1,F86-A86=2,C86="VD",J86="LEGER",K86=""),I86*Parametre!$F$9,IF(AND($AC$9=A86,F86-A86&lt;=2,J86="LEGER",OR(C86="F",C86="AF"),K86=""),I86*Parametre!$E$10,IF(AND($AC$9-A86=1,F86-A86=2,J86="LEGER",OR(C86="F",C86="AF"),K86=""),I86*Parametre!$F$10,IF(AND($AC$9=A86,F86-A86&lt;=2,C86="VD",J86="DAUPHIN",K86="MILT_DAUPH"),I86*Parametre!$E$11,IF(AND($AC$9-A86=1,F86-A86=2,C86="VD",J86="DAUPHIN",K86="MILT_DAUPH"),I86*Parametre!$F$11,IF(AND($AC$9=A86,F86-A86&lt;=2,C86="VD",J86="LEGER",K86="MILIT_LH"),I86*Parametre!$E$13,"")))))))))))</f>
        <v/>
      </c>
      <c r="AN86" s="34"/>
      <c r="AO86" s="31" t="str">
        <f t="shared" si="65"/>
        <v/>
      </c>
      <c r="AP86" s="32" t="str">
        <f t="shared" si="66"/>
        <v/>
      </c>
      <c r="AQ86" s="32" t="str">
        <f>IF(AND($AC$9=A86,F86-A86&lt;=2,C86="VD",J86="DAUPHIN",K86=""),I86*Parametre!$E$7,IF(AND($AC$9-A86=1,F86-A86=2,C86="VD",J86="DAUPHIN",K86=""),I86*Parametre!$F$7,IF(AND($AC$9=A86,F86-A86&lt;=2,J86="DAUPHIN",OR(C86="F",C86="AF"),K86=""),I86*Parametre!$E$8,IF(AND($AC$9-A86=1,F86-A86=2,J86="DAUPHIN",OR(C86="F",C86="AF"),K86=""),I86*Parametre!$F$8,IF(AND($AC$9=A86,F86-A86&lt;=2,C86="VD",J86="LEGER",K86=""),I86*Parametre!$E$9,IF(AND($AC$9-A86=1,F86-A86=2,C86="VD",J86="LEGER",K86=""),I86*Parametre!$F$9,IF(AND($AC$9=A86,F86-A86&lt;=2,J86="LEGER",OR(C86="F",C86="AF"),K86=""),I86*Parametre!$E$10,IF(AND($AC$9-A86=1,F86-A86=2,J86="LEGER",OR(C86="F",C86="AF"),K86=""),I86*Parametre!$F$10,IF(AND($AC$9=A86,F86-A86&lt;=2,C86="VD",J86="DAUPHIN",K86="MILT_DAUPH"),I86*Parametre!$E$11,IF(AND($AC$9-A86=1,F86-A86=2,C86="VD",J86="DAUPHIN",K86="MILT_DAUPH"),I86*Parametre!$F$11,IF(AND($AC$9=A86,F86-A86&lt;=2,C86="VD",J86="LEGER",K86="MILIT_LH"),I86*Parametre!$E$13,"")))))))))))</f>
        <v/>
      </c>
      <c r="AR86" s="34"/>
      <c r="AS86" s="31" t="str">
        <f t="shared" si="67"/>
        <v/>
      </c>
      <c r="AT86" s="32" t="str">
        <f t="shared" si="68"/>
        <v/>
      </c>
      <c r="AU86" s="32" t="str">
        <f>IF(AND($AS$9=A86,F86-A86&lt;=2,C86="VD",J86="DAUPHIN",K86=""),I86*Parametre!$E$7,IF(AND($AS$9-A86=1,F86-A86=2,C86="VD",J86="DAUPHIN",K86=""),I86*Parametre!$F$7,IF(AND($AS$9=A86,F86-A86&lt;=2,J86="DAUPHIN",OR(C86="F",C86="AF"),K86=""),I86*Parametre!$E$8,IF(AND($AS$9-A86=1,F86-A86=2,J86="DAUPHIN",OR(C86="F",C86="AF"),K86=""),I86*Parametre!$F$8,IF(AND($AS$9=A86,F86-A86&lt;=2,C86="VD",J86="LEGER",K86=""),I86*Parametre!$E$9,IF(AND($AS$9-A86=1,F86-A86=2,C86="VD",J86="LEGER",K86=""),I86*Parametre!$F$9,IF(AND($AS$9=A86,F86-A86&lt;=2,J86="LEGER",OR(C86="F",C86="AF"),K86=""),I86*Parametre!$E$10,IF(AND($AS$9-A86=1,F86-A86=2,J86="LEGER",OR(C86="F",C86="AF"),K86=""),I86*Parametre!$F$10,IF(AND($AS$9=A86,F86-A86&lt;=2,C86="VD",J86="DAUPHIN",K86="MILT_DAUPH"),I86*Parametre!$E$11,IF(AND($AS$9-A86=1,F86-A86=2,C86="VD",J86="DAUPHIN",K86="MILT_DAUPH"),I86*Parametre!$F$11,IF(AND($AS$9=A86,F86-A86&lt;=2,C86="VD",J86="LEGER",K86="MILIT_LH"),I86*Parametre!$E$13,"")))))))))))</f>
        <v/>
      </c>
      <c r="AV86" s="34"/>
      <c r="AW86" s="31" t="str">
        <f t="shared" si="69"/>
        <v/>
      </c>
      <c r="AX86" s="32" t="str">
        <f t="shared" si="70"/>
        <v/>
      </c>
      <c r="AY86" s="32" t="str">
        <f>IF(AND($AS$9=A86,F86-A86&lt;=2,C86="VD",J86="DAUPHIN",K86=""),I86*Parametre!$E$7,IF(AND($AS$9-A86=1,F86-A86=2,C86="VD",J86="DAUPHIN",K86=""),I86*Parametre!$F$7,IF(AND($AS$9=A86,F86-A86&lt;=2,J86="DAUPHIN",OR(C86="F",C86="AF"),K86=""),I86*Parametre!$E$8,IF(AND($AS$9-A86=1,F86-A86=2,J86="DAUPHIN",OR(C86="F",C86="AF"),K86=""),I86*Parametre!$F$8,IF(AND($AS$9=A86,F86-A86&lt;=2,C86="VD",J86="LEGER",K86=""),I86*Parametre!$E$9,IF(AND($AS$9-A86=1,F86-A86=2,C86="VD",J86="LEGER",K86=""),I86*Parametre!$F$9,IF(AND($AS$9=A86,F86-A86&lt;=2,J86="LEGER",OR(C86="F",C86="AF"),K86=""),I86*Parametre!$E$10,IF(AND($AS$9-A86=1,F86-A86=2,J86="LEGER",OR(C86="F",C86="AF"),K86=""),I86*Parametre!$F$10,IF(AND($AS$9=A86,F86-A86&lt;=2,C86="VD",J86="DAUPHIN",K86="MILT_DAUPH"),I86*Parametre!$E$11,IF(AND($AS$9-A86=1,F86-A86=2,C86="VD",J86="DAUPHIN",K86="MILT_DAUPH"),I86*Parametre!$F$11,IF(AND($AS$9=A86,F86-A86&lt;=2,C86="VD",J86="LEGER",K86="MILIT_LH"),I86*Parametre!$E$13,"")))))))))))</f>
        <v/>
      </c>
      <c r="AZ86" s="34"/>
      <c r="BA86" s="31" t="str">
        <f t="shared" si="71"/>
        <v/>
      </c>
      <c r="BB86" s="32" t="str">
        <f t="shared" si="72"/>
        <v/>
      </c>
      <c r="BC86" s="32" t="str">
        <f>IF(AND($AS$9=A86,F86-A86&lt;=2,C86="VD",J86="DAUPHIN",K86=""),I86*Parametre!$E$7,IF(AND($AS$9-A86=1,F86-A86=2,C86="VD",J86="DAUPHIN",K86=""),I86*Parametre!$F$7,IF(AND($AS$9=A86,F86-A86&lt;=2,J86="DAUPHIN",OR(C86="F",C86="AF"),K86=""),I86*Parametre!$E$8,IF(AND($AS$9-A86=1,F86-A86=2,J86="DAUPHIN",OR(C86="F",C86="AF"),K86=""),I86*Parametre!$F$8,IF(AND($AS$9=A86,F86-A86&lt;=2,C86="VD",J86="LEGER",K86=""),I86*Parametre!$E$9,IF(AND($AS$9-A86=1,F86-A86=2,C86="VD",J86="LEGER",K86=""),I86*Parametre!$F$9,IF(AND($AS$9=A86,F86-A86&lt;=2,J86="LEGER",OR(C86="F",C86="AF"),K86=""),I86*Parametre!$E$10,IF(AND($AS$9-A86=1,F86-A86=2,J86="LEGER",OR(C86="F",C86="AF"),K86=""),I86*Parametre!$F$10,IF(AND($AS$9=A86,F86-A86&lt;=2,C86="VD",J86="DAUPHIN",K86="MILT_DAUPH"),I86*Parametre!$E$11,IF(AND($AS$9-A86=1,F86-A86=2,C86="VD",J86="DAUPHIN",K86="MILT_DAUPH"),I86*Parametre!$F$11,IF(AND($AS$9=A86,F86-A86&lt;=2,C86="VD",J86="LEGER",K86="MILIT_LH"),I86*Parametre!$E$13,"")))))))))))</f>
        <v/>
      </c>
      <c r="BD86" s="34"/>
      <c r="BE86" s="31" t="str">
        <f t="shared" si="73"/>
        <v/>
      </c>
      <c r="BF86" s="32" t="str">
        <f t="shared" si="74"/>
        <v/>
      </c>
      <c r="BG86" s="32" t="str">
        <f>IF(AND($AS$9=A86,F86-A86&lt;=2,C86="VD",J86="DAUPHIN",K86=""),I86*Parametre!$E$7,IF(AND($AS$9-A86=1,F86-A86=2,C86="VD",J86="DAUPHIN",K86=""),I86*Parametre!$F$7,IF(AND($AS$9=A86,F86-A86&lt;=2,J86="DAUPHIN",OR(C86="F",C86="AF"),K86=""),I86*Parametre!$E$8,IF(AND($AS$9-A86=1,F86-A86=2,J86="DAUPHIN",OR(C86="F",C86="AF"),K86=""),I86*Parametre!$F$8,IF(AND($AS$9=A86,F86-A86&lt;=2,C86="VD",J86="LEGER",K86=""),I86*Parametre!$E$9,IF(AND($AS$9-A86=1,F86-A86=2,C86="VD",J86="LEGER",K86=""),I86*Parametre!$F$9,IF(AND($AS$9=A86,F86-A86&lt;=2,J86="LEGER",OR(C86="F",C86="AF"),K86=""),I86*Parametre!$E$10,IF(AND($AS$9-A86=1,F86-A86=2,J86="LEGER",OR(C86="F",C86="AF"),K86=""),I86*Parametre!$F$10,IF(AND($AS$9=A86,F86-A86&lt;=2,C86="VD",J86="DAUPHIN",K86="MILT_DAUPH"),I86*Parametre!$E$11,IF(AND($AS$9-A86=1,F86-A86=2,C86="VD",J86="DAUPHIN",K86="MILT_DAUPH"),I86*Parametre!$F$11,IF(AND($AS$9=A86,F86-A86&lt;=2,C86="VD",J86="LEGER",K86="MILIT_LH"),I86*Parametre!$E$13,"")))))))))))</f>
        <v/>
      </c>
      <c r="BH86" s="34"/>
      <c r="BK86" s="44"/>
      <c r="BL86" s="5"/>
      <c r="BM86" s="11"/>
      <c r="BN86" s="44"/>
      <c r="BO86" s="5"/>
      <c r="BP86" s="11"/>
      <c r="BQ86" s="44"/>
      <c r="BR86" s="5"/>
      <c r="BS86" s="11"/>
    </row>
    <row r="87" spans="1:71" x14ac:dyDescent="0.25">
      <c r="A87" s="8"/>
      <c r="B87" s="6"/>
      <c r="C87" s="6"/>
      <c r="D87" s="6"/>
      <c r="E87" s="56"/>
      <c r="F87" s="6"/>
      <c r="G87" s="6"/>
      <c r="H87" s="6"/>
      <c r="I87" s="13">
        <f t="shared" si="50"/>
        <v>0</v>
      </c>
      <c r="J87" s="13"/>
      <c r="K87" s="26"/>
      <c r="L87" s="4"/>
      <c r="M87" s="31" t="str">
        <f t="shared" si="51"/>
        <v/>
      </c>
      <c r="N87" s="32" t="str">
        <f t="shared" si="52"/>
        <v/>
      </c>
      <c r="O87" s="32" t="str">
        <f>IF(AND($M$9=A87,F87-A87&lt;=2,C87="VD",J87="DAUPHIN",K87=""),I87*Parametre!$E$7,IF(AND($M$9-A87=1,F87-A87=2,C87="VD",J87="DAUPHIN",K87=""),I87*Parametre!$F$7,IF(AND($M$9=A87,F87-A87&lt;=2,J87="DAUPHIN",OR(C87="F",C87="AF"),K87=""),I87*Parametre!$E$8,IF(AND($M$9-A87=1,F87-A87=2,J87="DAUPHIN",OR(C87="F",C87="AF"),K87=""),I87*Parametre!$F$8,IF(AND($M$9=A87,F87-A87&lt;=2,C87="VD",J87="LEGER",K87=""),I87*Parametre!$E$9,IF(AND($M$9-A87=1,F87-A87=2,C87="VD",J87="LEGER",K87=""),I87*Parametre!$F$9,IF(AND($M$9=A87,F87-A87&lt;=2,J87="LEGER",OR(C87="F",C87="AF"),K87=""),I87*Parametre!$E$10,IF(AND($M$9-A87=1,F87-A87=2,J87="LEGER",OR(C87="F",C87="AF"),K87=""),I87*Parametre!$F$10,IF(AND($M$9=A87,F87-A87&lt;=2,C87="VD",J87="DAUPHIN",K87="MILT_DAUPH"),I87*Parametre!$E$11,IF(AND($M$9-A87=1,F87-A87=2,C87="VD",J87="DAUPHIN",K87="MILT_DAUPH"),I87*Parametre!$F$11,IF(AND($M$9=A87,F87-A87&lt;=2,C87="VD",J87="LEGER",K87="MILIT_LH"),I87*Parametre!$E$13,"")))))))))))</f>
        <v/>
      </c>
      <c r="P87" s="34"/>
      <c r="Q87" s="31" t="str">
        <f t="shared" si="53"/>
        <v/>
      </c>
      <c r="R87" s="32" t="str">
        <f t="shared" si="54"/>
        <v/>
      </c>
      <c r="S87" s="32" t="str">
        <f>IF(AND($M$9=A87,F87-A87&lt;=2,C87="VD",J87="DAUPHIN",K87=""),I87*Parametre!$E$7,IF(AND($M$9-A87=1,F87-A87=2,C87="VD",J87="DAUPHIN",K87=""),I87*Parametre!$F$7,IF(AND($M$9=A87,F87-A87&lt;=2,J87="DAUPHIN",OR(C87="F",C87="AF"),K87=""),I87*Parametre!$E$8,IF(AND($M$9-A87=1,F87-A87=2,J87="DAUPHIN",OR(C87="F",C87="AF"),K87=""),I87*Parametre!$F$8,IF(AND($M$9=A87,F87-A87&lt;=2,C87="VD",J87="LEGER",K87=""),I87*Parametre!$E$9,IF(AND($M$9-A87=1,F87-A87=2,C87="VD",J87="LEGER",K87=""),I87*Parametre!$F$9,IF(AND($M$9=A87,F87-A87&lt;=2,J87="LEGER",OR(C87="F",C87="AF"),K87=""),I87*Parametre!$E$10,IF(AND($M$9-A87=1,F87-A87=2,J87="LEGER",OR(C87="F",C87="AF"),K87=""),I87*Parametre!$F$10,IF(AND($M$9=A87,F87-A87&lt;=2,C87="VD",J87="DAUPHIN",K87="MILT_DAUPH"),I87*Parametre!$E$11,IF(AND($M$9-A87=1,F87-A87=2,C87="VD",J87="DAUPHIN",K87="MILT_DAUPH"),I87*Parametre!$F$11,IF(AND($M$9=A87,F87-A87&lt;=2,C87="VD",J87="LEGER",K87="MILIT_LH"),I87*Parametre!$E$13,"")))))))))))</f>
        <v/>
      </c>
      <c r="T87" s="34"/>
      <c r="U87" s="31" t="str">
        <f t="shared" si="55"/>
        <v/>
      </c>
      <c r="V87" s="32" t="str">
        <f t="shared" si="56"/>
        <v/>
      </c>
      <c r="W87" s="32" t="str">
        <f>IF(AND($M$9=A87,F87-A87&lt;=2,C87="VD",J87="DAUPHIN",K87=""),I87*Parametre!$E$7,IF(AND($M$9-A87=1,F87-A87=2,C87="VD",J87="DAUPHIN",K87=""),I87*Parametre!$F$7,IF(AND($M$9=A87,F87-A87&lt;=2,J87="DAUPHIN",OR(C87="F",C87="AF"),K87=""),I87*Parametre!$E$8,IF(AND($M$9-A87=1,F87-A87=2,J87="DAUPHIN",OR(C87="F",C87="AF"),K87=""),I87*Parametre!$F$8,IF(AND($M$9=A87,F87-A87&lt;=2,C87="VD",J87="LEGER",K87=""),I87*Parametre!$E$9,IF(AND($M$9-A87=1,F87-A87=2,C87="VD",J87="LEGER",K87=""),I87*Parametre!$F$9,IF(AND($M$9=A87,F87-A87&lt;=2,J87="LEGER",OR(C87="F",C87="AF"),K87=""),I87*Parametre!$E$10,IF(AND($M$9-A87=1,F87-A87=2,J87="LEGER",OR(C87="F",C87="AF"),K87=""),I87*Parametre!$F$10,IF(AND($M$9=A87,F87-A87&lt;=2,C87="VD",J87="DAUPHIN",K87="MILT_DAUPH"),I87*Parametre!$E$11,IF(AND($M$9-A87=1,F87-A87=2,C87="VD",J87="DAUPHIN",K87="MILT_DAUPH"),I87*Parametre!$F$11,IF(AND($M$9=A87,F87-A87&lt;=2,C87="VD",J87="LEGER",K87="MILIT_LH"),I87*Parametre!$E$13,"")))))))))))</f>
        <v/>
      </c>
      <c r="X87" s="34"/>
      <c r="Y87" s="31" t="str">
        <f t="shared" si="57"/>
        <v/>
      </c>
      <c r="Z87" s="32" t="str">
        <f t="shared" si="58"/>
        <v/>
      </c>
      <c r="AA87" s="32" t="str">
        <f>IF(AND($M$9=A87,F87-A87&lt;=2,C87="VD",J87="DAUPHIN",K87=""),I87*Parametre!$E$7,IF(AND($M$9-A87=1,F87-A87=2,C87="VD",J87="DAUPHIN",K87=""),I87*Parametre!$F$7,IF(AND($M$9=A87,F87-A87&lt;=2,J87="DAUPHIN",OR(C87="F",C87="AF"),K87=""),I87*Parametre!$E$8,IF(AND($M$9-A87=1,F87-A87=2,J87="DAUPHIN",OR(C87="F",C87="AF"),K87=""),I87*Parametre!$F$8,IF(AND($M$9=A87,F87-A87&lt;=2,C87="VD",J87="LEGER",K87=""),I87*Parametre!$E$9,IF(AND($M$9-A87=1,F87-A87=2,C87="VD",J87="LEGER",K87=""),I87*Parametre!$F$9,IF(AND($M$9=A87,F87-A87&lt;=2,J87="LEGER",OR(C87="F",C87="AF"),K87=""),I87*Parametre!$E$10,IF(AND($M$9-A87=1,F87-A87=2,J87="LEGER",OR(C87="F",C87="AF"),K87=""),I87*Parametre!$F$10,IF(AND($M$9=A87,F87-A87&lt;=2,C87="VD",J87="DAUPHIN",K87="MILT_DAUPH"),I87*Parametre!$E$11,IF(AND($M$9-A87=1,F87-A87=2,C87="VD",J87="DAUPHIN",K87="MILT_DAUPH"),I87*Parametre!$F$11,IF(AND($M$9=A87,F87-A87&lt;=2,C87="VD",J87="LEGER",K87="MILIT_LH"),I87*Parametre!$E$13,"")))))))))))</f>
        <v/>
      </c>
      <c r="AB87" s="34"/>
      <c r="AC87" s="31" t="str">
        <f t="shared" si="59"/>
        <v/>
      </c>
      <c r="AD87" s="32" t="str">
        <f t="shared" si="60"/>
        <v/>
      </c>
      <c r="AE87" s="32" t="str">
        <f>IF(AND($AC$9=A87,F87-A87&lt;=2,C87="VD",J87="DAUPHIN",K87=""),I87*Parametre!$E$7,IF(AND($AC$9-A87=1,F87-A87=2,C87="VD",J87="DAUPHIN",K87=""),I87*Parametre!$F$7,IF(AND($AC$9=A87,F87-A87&lt;=2,J87="DAUPHIN",OR(C87="F",C87="AF"),K87=""),I87*Parametre!$E$8,IF(AND($AC$9-A87=1,F87-A87=2,J87="DAUPHIN",OR(C87="F",C87="AF"),K87=""),I87*Parametre!$F$8,IF(AND($AC$9=A87,F87-A87&lt;=2,C87="VD",J87="LEGER",K87=""),I87*Parametre!$E$9,IF(AND($AC$9-A87=1,F87-A87=2,C87="VD",J87="LEGER",K87=""),I87*Parametre!$F$9,IF(AND($AC$9=A87,F87-A87&lt;=2,J87="LEGER",OR(C87="F",C87="AF"),K87=""),I87*Parametre!$E$10,IF(AND($AC$9-A87=1,F87-A87=2,J87="LEGER",OR(C87="F",C87="AF"),K87=""),I87*Parametre!$F$10,IF(AND($AC$9=A87,F87-A87&lt;=2,C87="VD",J87="DAUPHIN",K87="MILT_DAUPH"),I87*Parametre!$E$11,IF(AND($AC$9-A87=1,F87-A87=2,C87="VD",J87="DAUPHIN",K87="MILT_DAUPH"),I87*Parametre!$F$11,IF(AND($AC$9=A87,F87-A87&lt;=2,C87="VD",J87="LEGER",K87="MILIT_LH"),I87*Parametre!$E$13,"")))))))))))</f>
        <v/>
      </c>
      <c r="AF87" s="34"/>
      <c r="AG87" s="31" t="str">
        <f t="shared" si="61"/>
        <v/>
      </c>
      <c r="AH87" s="32" t="str">
        <f t="shared" si="62"/>
        <v/>
      </c>
      <c r="AI87" s="32" t="str">
        <f>IF(AND($AC$9=A87,F87-A87&lt;=2,C87="VD",J87="DAUPHIN",K87=""),I87*Parametre!$E$7,IF(AND($AC$9-A87=1,F87-A87=2,C87="VD",J87="DAUPHIN",K87=""),I87*Parametre!$F$7,IF(AND($AC$9=A87,F87-A87&lt;=2,J87="DAUPHIN",OR(C87="F",C87="AF"),K87=""),I87*Parametre!$E$8,IF(AND($AC$9-A87=1,F87-A87=2,J87="DAUPHIN",OR(C87="F",C87="AF"),K87=""),I87*Parametre!$F$8,IF(AND($AC$9=A87,F87-A87&lt;=2,C87="VD",J87="LEGER",K87=""),I87*Parametre!$E$9,IF(AND($AC$9-A87=1,F87-A87=2,C87="VD",J87="LEGER",K87=""),I87*Parametre!$F$9,IF(AND($AC$9=A87,F87-A87&lt;=2,J87="LEGER",OR(C87="F",C87="AF"),K87=""),I87*Parametre!$E$10,IF(AND($AC$9-A87=1,F87-A87=2,J87="LEGER",OR(C87="F",C87="AF"),K87=""),I87*Parametre!$F$10,IF(AND($AC$9=A87,F87-A87&lt;=2,C87="VD",J87="DAUPHIN",K87="MILT_DAUPH"),I87*Parametre!$E$11,IF(AND($AC$9-A87=1,F87-A87=2,C87="VD",J87="DAUPHIN",K87="MILT_DAUPH"),I87*Parametre!$F$11,IF(AND($AC$9=A87,F87-A87&lt;=2,C87="VD",J87="LEGER",K87="MILIT_LH"),I87*Parametre!$E$13,"")))))))))))</f>
        <v/>
      </c>
      <c r="AJ87" s="34"/>
      <c r="AK87" s="31" t="str">
        <f t="shared" si="63"/>
        <v/>
      </c>
      <c r="AL87" s="32" t="str">
        <f t="shared" si="64"/>
        <v/>
      </c>
      <c r="AM87" s="32" t="str">
        <f>IF(AND($AC$9=A87,F87-A87&lt;=2,C87="VD",J87="DAUPHIN",K87=""),I87*Parametre!$E$7,IF(AND($AC$9-A87=1,F87-A87=2,C87="VD",J87="DAUPHIN",K87=""),I87*Parametre!$F$7,IF(AND($AC$9=A87,F87-A87&lt;=2,J87="DAUPHIN",OR(C87="F",C87="AF"),K87=""),I87*Parametre!$E$8,IF(AND($AC$9-A87=1,F87-A87=2,J87="DAUPHIN",OR(C87="F",C87="AF"),K87=""),I87*Parametre!$F$8,IF(AND($AC$9=A87,F87-A87&lt;=2,C87="VD",J87="LEGER",K87=""),I87*Parametre!$E$9,IF(AND($AC$9-A87=1,F87-A87=2,C87="VD",J87="LEGER",K87=""),I87*Parametre!$F$9,IF(AND($AC$9=A87,F87-A87&lt;=2,J87="LEGER",OR(C87="F",C87="AF"),K87=""),I87*Parametre!$E$10,IF(AND($AC$9-A87=1,F87-A87=2,J87="LEGER",OR(C87="F",C87="AF"),K87=""),I87*Parametre!$F$10,IF(AND($AC$9=A87,F87-A87&lt;=2,C87="VD",J87="DAUPHIN",K87="MILT_DAUPH"),I87*Parametre!$E$11,IF(AND($AC$9-A87=1,F87-A87=2,C87="VD",J87="DAUPHIN",K87="MILT_DAUPH"),I87*Parametre!$F$11,IF(AND($AC$9=A87,F87-A87&lt;=2,C87="VD",J87="LEGER",K87="MILIT_LH"),I87*Parametre!$E$13,"")))))))))))</f>
        <v/>
      </c>
      <c r="AN87" s="34"/>
      <c r="AO87" s="31" t="str">
        <f t="shared" si="65"/>
        <v/>
      </c>
      <c r="AP87" s="32" t="str">
        <f t="shared" si="66"/>
        <v/>
      </c>
      <c r="AQ87" s="32" t="str">
        <f>IF(AND($AC$9=A87,F87-A87&lt;=2,C87="VD",J87="DAUPHIN",K87=""),I87*Parametre!$E$7,IF(AND($AC$9-A87=1,F87-A87=2,C87="VD",J87="DAUPHIN",K87=""),I87*Parametre!$F$7,IF(AND($AC$9=A87,F87-A87&lt;=2,J87="DAUPHIN",OR(C87="F",C87="AF"),K87=""),I87*Parametre!$E$8,IF(AND($AC$9-A87=1,F87-A87=2,J87="DAUPHIN",OR(C87="F",C87="AF"),K87=""),I87*Parametre!$F$8,IF(AND($AC$9=A87,F87-A87&lt;=2,C87="VD",J87="LEGER",K87=""),I87*Parametre!$E$9,IF(AND($AC$9-A87=1,F87-A87=2,C87="VD",J87="LEGER",K87=""),I87*Parametre!$F$9,IF(AND($AC$9=A87,F87-A87&lt;=2,J87="LEGER",OR(C87="F",C87="AF"),K87=""),I87*Parametre!$E$10,IF(AND($AC$9-A87=1,F87-A87=2,J87="LEGER",OR(C87="F",C87="AF"),K87=""),I87*Parametre!$F$10,IF(AND($AC$9=A87,F87-A87&lt;=2,C87="VD",J87="DAUPHIN",K87="MILT_DAUPH"),I87*Parametre!$E$11,IF(AND($AC$9-A87=1,F87-A87=2,C87="VD",J87="DAUPHIN",K87="MILT_DAUPH"),I87*Parametre!$F$11,IF(AND($AC$9=A87,F87-A87&lt;=2,C87="VD",J87="LEGER",K87="MILIT_LH"),I87*Parametre!$E$13,"")))))))))))</f>
        <v/>
      </c>
      <c r="AR87" s="34"/>
      <c r="AS87" s="31" t="str">
        <f t="shared" si="67"/>
        <v/>
      </c>
      <c r="AT87" s="32" t="str">
        <f t="shared" si="68"/>
        <v/>
      </c>
      <c r="AU87" s="32" t="str">
        <f>IF(AND($AS$9=A87,F87-A87&lt;=2,C87="VD",J87="DAUPHIN",K87=""),I87*Parametre!$E$7,IF(AND($AS$9-A87=1,F87-A87=2,C87="VD",J87="DAUPHIN",K87=""),I87*Parametre!$F$7,IF(AND($AS$9=A87,F87-A87&lt;=2,J87="DAUPHIN",OR(C87="F",C87="AF"),K87=""),I87*Parametre!$E$8,IF(AND($AS$9-A87=1,F87-A87=2,J87="DAUPHIN",OR(C87="F",C87="AF"),K87=""),I87*Parametre!$F$8,IF(AND($AS$9=A87,F87-A87&lt;=2,C87="VD",J87="LEGER",K87=""),I87*Parametre!$E$9,IF(AND($AS$9-A87=1,F87-A87=2,C87="VD",J87="LEGER",K87=""),I87*Parametre!$F$9,IF(AND($AS$9=A87,F87-A87&lt;=2,J87="LEGER",OR(C87="F",C87="AF"),K87=""),I87*Parametre!$E$10,IF(AND($AS$9-A87=1,F87-A87=2,J87="LEGER",OR(C87="F",C87="AF"),K87=""),I87*Parametre!$F$10,IF(AND($AS$9=A87,F87-A87&lt;=2,C87="VD",J87="DAUPHIN",K87="MILT_DAUPH"),I87*Parametre!$E$11,IF(AND($AS$9-A87=1,F87-A87=2,C87="VD",J87="DAUPHIN",K87="MILT_DAUPH"),I87*Parametre!$F$11,IF(AND($AS$9=A87,F87-A87&lt;=2,C87="VD",J87="LEGER",K87="MILIT_LH"),I87*Parametre!$E$13,"")))))))))))</f>
        <v/>
      </c>
      <c r="AV87" s="34"/>
      <c r="AW87" s="31" t="str">
        <f t="shared" si="69"/>
        <v/>
      </c>
      <c r="AX87" s="32" t="str">
        <f t="shared" si="70"/>
        <v/>
      </c>
      <c r="AY87" s="32" t="str">
        <f>IF(AND($AS$9=A87,F87-A87&lt;=2,C87="VD",J87="DAUPHIN",K87=""),I87*Parametre!$E$7,IF(AND($AS$9-A87=1,F87-A87=2,C87="VD",J87="DAUPHIN",K87=""),I87*Parametre!$F$7,IF(AND($AS$9=A87,F87-A87&lt;=2,J87="DAUPHIN",OR(C87="F",C87="AF"),K87=""),I87*Parametre!$E$8,IF(AND($AS$9-A87=1,F87-A87=2,J87="DAUPHIN",OR(C87="F",C87="AF"),K87=""),I87*Parametre!$F$8,IF(AND($AS$9=A87,F87-A87&lt;=2,C87="VD",J87="LEGER",K87=""),I87*Parametre!$E$9,IF(AND($AS$9-A87=1,F87-A87=2,C87="VD",J87="LEGER",K87=""),I87*Parametre!$F$9,IF(AND($AS$9=A87,F87-A87&lt;=2,J87="LEGER",OR(C87="F",C87="AF"),K87=""),I87*Parametre!$E$10,IF(AND($AS$9-A87=1,F87-A87=2,J87="LEGER",OR(C87="F",C87="AF"),K87=""),I87*Parametre!$F$10,IF(AND($AS$9=A87,F87-A87&lt;=2,C87="VD",J87="DAUPHIN",K87="MILT_DAUPH"),I87*Parametre!$E$11,IF(AND($AS$9-A87=1,F87-A87=2,C87="VD",J87="DAUPHIN",K87="MILT_DAUPH"),I87*Parametre!$F$11,IF(AND($AS$9=A87,F87-A87&lt;=2,C87="VD",J87="LEGER",K87="MILIT_LH"),I87*Parametre!$E$13,"")))))))))))</f>
        <v/>
      </c>
      <c r="AZ87" s="34"/>
      <c r="BA87" s="31" t="str">
        <f t="shared" si="71"/>
        <v/>
      </c>
      <c r="BB87" s="32" t="str">
        <f t="shared" si="72"/>
        <v/>
      </c>
      <c r="BC87" s="32" t="str">
        <f>IF(AND($AS$9=A87,F87-A87&lt;=2,C87="VD",J87="DAUPHIN",K87=""),I87*Parametre!$E$7,IF(AND($AS$9-A87=1,F87-A87=2,C87="VD",J87="DAUPHIN",K87=""),I87*Parametre!$F$7,IF(AND($AS$9=A87,F87-A87&lt;=2,J87="DAUPHIN",OR(C87="F",C87="AF"),K87=""),I87*Parametre!$E$8,IF(AND($AS$9-A87=1,F87-A87=2,J87="DAUPHIN",OR(C87="F",C87="AF"),K87=""),I87*Parametre!$F$8,IF(AND($AS$9=A87,F87-A87&lt;=2,C87="VD",J87="LEGER",K87=""),I87*Parametre!$E$9,IF(AND($AS$9-A87=1,F87-A87=2,C87="VD",J87="LEGER",K87=""),I87*Parametre!$F$9,IF(AND($AS$9=A87,F87-A87&lt;=2,J87="LEGER",OR(C87="F",C87="AF"),K87=""),I87*Parametre!$E$10,IF(AND($AS$9-A87=1,F87-A87=2,J87="LEGER",OR(C87="F",C87="AF"),K87=""),I87*Parametre!$F$10,IF(AND($AS$9=A87,F87-A87&lt;=2,C87="VD",J87="DAUPHIN",K87="MILT_DAUPH"),I87*Parametre!$E$11,IF(AND($AS$9-A87=1,F87-A87=2,C87="VD",J87="DAUPHIN",K87="MILT_DAUPH"),I87*Parametre!$F$11,IF(AND($AS$9=A87,F87-A87&lt;=2,C87="VD",J87="LEGER",K87="MILIT_LH"),I87*Parametre!$E$13,"")))))))))))</f>
        <v/>
      </c>
      <c r="BD87" s="34"/>
      <c r="BE87" s="31" t="str">
        <f t="shared" si="73"/>
        <v/>
      </c>
      <c r="BF87" s="32" t="str">
        <f t="shared" si="74"/>
        <v/>
      </c>
      <c r="BG87" s="32" t="str">
        <f>IF(AND($AS$9=A87,F87-A87&lt;=2,C87="VD",J87="DAUPHIN",K87=""),I87*Parametre!$E$7,IF(AND($AS$9-A87=1,F87-A87=2,C87="VD",J87="DAUPHIN",K87=""),I87*Parametre!$F$7,IF(AND($AS$9=A87,F87-A87&lt;=2,J87="DAUPHIN",OR(C87="F",C87="AF"),K87=""),I87*Parametre!$E$8,IF(AND($AS$9-A87=1,F87-A87=2,J87="DAUPHIN",OR(C87="F",C87="AF"),K87=""),I87*Parametre!$F$8,IF(AND($AS$9=A87,F87-A87&lt;=2,C87="VD",J87="LEGER",K87=""),I87*Parametre!$E$9,IF(AND($AS$9-A87=1,F87-A87=2,C87="VD",J87="LEGER",K87=""),I87*Parametre!$F$9,IF(AND($AS$9=A87,F87-A87&lt;=2,J87="LEGER",OR(C87="F",C87="AF"),K87=""),I87*Parametre!$E$10,IF(AND($AS$9-A87=1,F87-A87=2,J87="LEGER",OR(C87="F",C87="AF"),K87=""),I87*Parametre!$F$10,IF(AND($AS$9=A87,F87-A87&lt;=2,C87="VD",J87="DAUPHIN",K87="MILT_DAUPH"),I87*Parametre!$E$11,IF(AND($AS$9-A87=1,F87-A87=2,C87="VD",J87="DAUPHIN",K87="MILT_DAUPH"),I87*Parametre!$F$11,IF(AND($AS$9=A87,F87-A87&lt;=2,C87="VD",J87="LEGER",K87="MILIT_LH"),I87*Parametre!$E$13,"")))))))))))</f>
        <v/>
      </c>
      <c r="BH87" s="34"/>
      <c r="BK87" s="44"/>
      <c r="BL87" s="5"/>
      <c r="BM87" s="11"/>
      <c r="BN87" s="44"/>
      <c r="BO87" s="5"/>
      <c r="BP87" s="11"/>
      <c r="BQ87" s="44"/>
      <c r="BR87" s="5"/>
      <c r="BS87" s="11"/>
    </row>
    <row r="88" spans="1:71" x14ac:dyDescent="0.25">
      <c r="A88" s="6"/>
      <c r="B88" s="6"/>
      <c r="C88" s="6"/>
      <c r="D88" s="6"/>
      <c r="E88" s="56"/>
      <c r="F88" s="6"/>
      <c r="G88" s="6"/>
      <c r="H88" s="6"/>
      <c r="I88" s="13">
        <f t="shared" si="50"/>
        <v>0</v>
      </c>
      <c r="J88" s="13"/>
      <c r="K88" s="26"/>
      <c r="L88" s="4"/>
      <c r="M88" s="31" t="str">
        <f t="shared" si="51"/>
        <v/>
      </c>
      <c r="N88" s="32" t="str">
        <f t="shared" si="52"/>
        <v/>
      </c>
      <c r="O88" s="32" t="str">
        <f>IF(AND($M$9=A88,F88-A88&lt;=2,C88="VD",J88="DAUPHIN",K88=""),I88*Parametre!$E$7,IF(AND($M$9-A88=1,F88-A88=2,C88="VD",J88="DAUPHIN",K88=""),I88*Parametre!$F$7,IF(AND($M$9=A88,F88-A88&lt;=2,J88="DAUPHIN",OR(C88="F",C88="AF"),K88=""),I88*Parametre!$E$8,IF(AND($M$9-A88=1,F88-A88=2,J88="DAUPHIN",OR(C88="F",C88="AF"),K88=""),I88*Parametre!$F$8,IF(AND($M$9=A88,F88-A88&lt;=2,C88="VD",J88="LEGER",K88=""),I88*Parametre!$E$9,IF(AND($M$9-A88=1,F88-A88=2,C88="VD",J88="LEGER",K88=""),I88*Parametre!$F$9,IF(AND($M$9=A88,F88-A88&lt;=2,J88="LEGER",OR(C88="F",C88="AF"),K88=""),I88*Parametre!$E$10,IF(AND($M$9-A88=1,F88-A88=2,J88="LEGER",OR(C88="F",C88="AF"),K88=""),I88*Parametre!$F$10,IF(AND($M$9=A88,F88-A88&lt;=2,C88="VD",J88="DAUPHIN",K88="MILT_DAUPH"),I88*Parametre!$E$11,IF(AND($M$9-A88=1,F88-A88=2,C88="VD",J88="DAUPHIN",K88="MILT_DAUPH"),I88*Parametre!$F$11,IF(AND($M$9=A88,F88-A88&lt;=2,C88="VD",J88="LEGER",K88="MILIT_LH"),I88*Parametre!$E$13,"")))))))))))</f>
        <v/>
      </c>
      <c r="P88" s="34"/>
      <c r="Q88" s="31" t="str">
        <f t="shared" si="53"/>
        <v/>
      </c>
      <c r="R88" s="32" t="str">
        <f t="shared" si="54"/>
        <v/>
      </c>
      <c r="S88" s="32" t="str">
        <f>IF(AND($M$9=A88,F88-A88&lt;=2,C88="VD",J88="DAUPHIN",K88=""),I88*Parametre!$E$7,IF(AND($M$9-A88=1,F88-A88=2,C88="VD",J88="DAUPHIN",K88=""),I88*Parametre!$F$7,IF(AND($M$9=A88,F88-A88&lt;=2,J88="DAUPHIN",OR(C88="F",C88="AF"),K88=""),I88*Parametre!$E$8,IF(AND($M$9-A88=1,F88-A88=2,J88="DAUPHIN",OR(C88="F",C88="AF"),K88=""),I88*Parametre!$F$8,IF(AND($M$9=A88,F88-A88&lt;=2,C88="VD",J88="LEGER",K88=""),I88*Parametre!$E$9,IF(AND($M$9-A88=1,F88-A88=2,C88="VD",J88="LEGER",K88=""),I88*Parametre!$F$9,IF(AND($M$9=A88,F88-A88&lt;=2,J88="LEGER",OR(C88="F",C88="AF"),K88=""),I88*Parametre!$E$10,IF(AND($M$9-A88=1,F88-A88=2,J88="LEGER",OR(C88="F",C88="AF"),K88=""),I88*Parametre!$F$10,IF(AND($M$9=A88,F88-A88&lt;=2,C88="VD",J88="DAUPHIN",K88="MILT_DAUPH"),I88*Parametre!$E$11,IF(AND($M$9-A88=1,F88-A88=2,C88="VD",J88="DAUPHIN",K88="MILT_DAUPH"),I88*Parametre!$F$11,IF(AND($M$9=A88,F88-A88&lt;=2,C88="VD",J88="LEGER",K88="MILIT_LH"),I88*Parametre!$E$13,"")))))))))))</f>
        <v/>
      </c>
      <c r="T88" s="34"/>
      <c r="U88" s="31" t="str">
        <f t="shared" si="55"/>
        <v/>
      </c>
      <c r="V88" s="32" t="str">
        <f t="shared" si="56"/>
        <v/>
      </c>
      <c r="W88" s="32" t="str">
        <f>IF(AND($M$9=A88,F88-A88&lt;=2,C88="VD",J88="DAUPHIN",K88=""),I88*Parametre!$E$7,IF(AND($M$9-A88=1,F88-A88=2,C88="VD",J88="DAUPHIN",K88=""),I88*Parametre!$F$7,IF(AND($M$9=A88,F88-A88&lt;=2,J88="DAUPHIN",OR(C88="F",C88="AF"),K88=""),I88*Parametre!$E$8,IF(AND($M$9-A88=1,F88-A88=2,J88="DAUPHIN",OR(C88="F",C88="AF"),K88=""),I88*Parametre!$F$8,IF(AND($M$9=A88,F88-A88&lt;=2,C88="VD",J88="LEGER",K88=""),I88*Parametre!$E$9,IF(AND($M$9-A88=1,F88-A88=2,C88="VD",J88="LEGER",K88=""),I88*Parametre!$F$9,IF(AND($M$9=A88,F88-A88&lt;=2,J88="LEGER",OR(C88="F",C88="AF"),K88=""),I88*Parametre!$E$10,IF(AND($M$9-A88=1,F88-A88=2,J88="LEGER",OR(C88="F",C88="AF"),K88=""),I88*Parametre!$F$10,IF(AND($M$9=A88,F88-A88&lt;=2,C88="VD",J88="DAUPHIN",K88="MILT_DAUPH"),I88*Parametre!$E$11,IF(AND($M$9-A88=1,F88-A88=2,C88="VD",J88="DAUPHIN",K88="MILT_DAUPH"),I88*Parametre!$F$11,IF(AND($M$9=A88,F88-A88&lt;=2,C88="VD",J88="LEGER",K88="MILIT_LH"),I88*Parametre!$E$13,"")))))))))))</f>
        <v/>
      </c>
      <c r="X88" s="34"/>
      <c r="Y88" s="31" t="str">
        <f t="shared" si="57"/>
        <v/>
      </c>
      <c r="Z88" s="32" t="str">
        <f t="shared" si="58"/>
        <v/>
      </c>
      <c r="AA88" s="32" t="str">
        <f>IF(AND($M$9=A88,F88-A88&lt;=2,C88="VD",J88="DAUPHIN",K88=""),I88*Parametre!$E$7,IF(AND($M$9-A88=1,F88-A88=2,C88="VD",J88="DAUPHIN",K88=""),I88*Parametre!$F$7,IF(AND($M$9=A88,F88-A88&lt;=2,J88="DAUPHIN",OR(C88="F",C88="AF"),K88=""),I88*Parametre!$E$8,IF(AND($M$9-A88=1,F88-A88=2,J88="DAUPHIN",OR(C88="F",C88="AF"),K88=""),I88*Parametre!$F$8,IF(AND($M$9=A88,F88-A88&lt;=2,C88="VD",J88="LEGER",K88=""),I88*Parametre!$E$9,IF(AND($M$9-A88=1,F88-A88=2,C88="VD",J88="LEGER",K88=""),I88*Parametre!$F$9,IF(AND($M$9=A88,F88-A88&lt;=2,J88="LEGER",OR(C88="F",C88="AF"),K88=""),I88*Parametre!$E$10,IF(AND($M$9-A88=1,F88-A88=2,J88="LEGER",OR(C88="F",C88="AF"),K88=""),I88*Parametre!$F$10,IF(AND($M$9=A88,F88-A88&lt;=2,C88="VD",J88="DAUPHIN",K88="MILT_DAUPH"),I88*Parametre!$E$11,IF(AND($M$9-A88=1,F88-A88=2,C88="VD",J88="DAUPHIN",K88="MILT_DAUPH"),I88*Parametre!$F$11,IF(AND($M$9=A88,F88-A88&lt;=2,C88="VD",J88="LEGER",K88="MILIT_LH"),I88*Parametre!$E$13,"")))))))))))</f>
        <v/>
      </c>
      <c r="AB88" s="34"/>
      <c r="AC88" s="31" t="str">
        <f t="shared" si="59"/>
        <v/>
      </c>
      <c r="AD88" s="32" t="str">
        <f t="shared" si="60"/>
        <v/>
      </c>
      <c r="AE88" s="32" t="str">
        <f>IF(AND($AC$9=A88,F88-A88&lt;=2,C88="VD",J88="DAUPHIN",K88=""),I88*Parametre!$E$7,IF(AND($AC$9-A88=1,F88-A88=2,C88="VD",J88="DAUPHIN",K88=""),I88*Parametre!$F$7,IF(AND($AC$9=A88,F88-A88&lt;=2,J88="DAUPHIN",OR(C88="F",C88="AF"),K88=""),I88*Parametre!$E$8,IF(AND($AC$9-A88=1,F88-A88=2,J88="DAUPHIN",OR(C88="F",C88="AF"),K88=""),I88*Parametre!$F$8,IF(AND($AC$9=A88,F88-A88&lt;=2,C88="VD",J88="LEGER",K88=""),I88*Parametre!$E$9,IF(AND($AC$9-A88=1,F88-A88=2,C88="VD",J88="LEGER",K88=""),I88*Parametre!$F$9,IF(AND($AC$9=A88,F88-A88&lt;=2,J88="LEGER",OR(C88="F",C88="AF"),K88=""),I88*Parametre!$E$10,IF(AND($AC$9-A88=1,F88-A88=2,J88="LEGER",OR(C88="F",C88="AF"),K88=""),I88*Parametre!$F$10,IF(AND($AC$9=A88,F88-A88&lt;=2,C88="VD",J88="DAUPHIN",K88="MILT_DAUPH"),I88*Parametre!$E$11,IF(AND($AC$9-A88=1,F88-A88=2,C88="VD",J88="DAUPHIN",K88="MILT_DAUPH"),I88*Parametre!$F$11,IF(AND($AC$9=A88,F88-A88&lt;=2,C88="VD",J88="LEGER",K88="MILIT_LH"),I88*Parametre!$E$13,"")))))))))))</f>
        <v/>
      </c>
      <c r="AF88" s="34"/>
      <c r="AG88" s="31" t="str">
        <f t="shared" si="61"/>
        <v/>
      </c>
      <c r="AH88" s="32" t="str">
        <f t="shared" si="62"/>
        <v/>
      </c>
      <c r="AI88" s="32" t="str">
        <f>IF(AND($AC$9=A88,F88-A88&lt;=2,C88="VD",J88="DAUPHIN",K88=""),I88*Parametre!$E$7,IF(AND($AC$9-A88=1,F88-A88=2,C88="VD",J88="DAUPHIN",K88=""),I88*Parametre!$F$7,IF(AND($AC$9=A88,F88-A88&lt;=2,J88="DAUPHIN",OR(C88="F",C88="AF"),K88=""),I88*Parametre!$E$8,IF(AND($AC$9-A88=1,F88-A88=2,J88="DAUPHIN",OR(C88="F",C88="AF"),K88=""),I88*Parametre!$F$8,IF(AND($AC$9=A88,F88-A88&lt;=2,C88="VD",J88="LEGER",K88=""),I88*Parametre!$E$9,IF(AND($AC$9-A88=1,F88-A88=2,C88="VD",J88="LEGER",K88=""),I88*Parametre!$F$9,IF(AND($AC$9=A88,F88-A88&lt;=2,J88="LEGER",OR(C88="F",C88="AF"),K88=""),I88*Parametre!$E$10,IF(AND($AC$9-A88=1,F88-A88=2,J88="LEGER",OR(C88="F",C88="AF"),K88=""),I88*Parametre!$F$10,IF(AND($AC$9=A88,F88-A88&lt;=2,C88="VD",J88="DAUPHIN",K88="MILT_DAUPH"),I88*Parametre!$E$11,IF(AND($AC$9-A88=1,F88-A88=2,C88="VD",J88="DAUPHIN",K88="MILT_DAUPH"),I88*Parametre!$F$11,IF(AND($AC$9=A88,F88-A88&lt;=2,C88="VD",J88="LEGER",K88="MILIT_LH"),I88*Parametre!$E$13,"")))))))))))</f>
        <v/>
      </c>
      <c r="AJ88" s="34"/>
      <c r="AK88" s="31" t="str">
        <f t="shared" si="63"/>
        <v/>
      </c>
      <c r="AL88" s="32" t="str">
        <f t="shared" si="64"/>
        <v/>
      </c>
      <c r="AM88" s="32" t="str">
        <f>IF(AND($AC$9=A88,F88-A88&lt;=2,C88="VD",J88="DAUPHIN",K88=""),I88*Parametre!$E$7,IF(AND($AC$9-A88=1,F88-A88=2,C88="VD",J88="DAUPHIN",K88=""),I88*Parametre!$F$7,IF(AND($AC$9=A88,F88-A88&lt;=2,J88="DAUPHIN",OR(C88="F",C88="AF"),K88=""),I88*Parametre!$E$8,IF(AND($AC$9-A88=1,F88-A88=2,J88="DAUPHIN",OR(C88="F",C88="AF"),K88=""),I88*Parametre!$F$8,IF(AND($AC$9=A88,F88-A88&lt;=2,C88="VD",J88="LEGER",K88=""),I88*Parametre!$E$9,IF(AND($AC$9-A88=1,F88-A88=2,C88="VD",J88="LEGER",K88=""),I88*Parametre!$F$9,IF(AND($AC$9=A88,F88-A88&lt;=2,J88="LEGER",OR(C88="F",C88="AF"),K88=""),I88*Parametre!$E$10,IF(AND($AC$9-A88=1,F88-A88=2,J88="LEGER",OR(C88="F",C88="AF"),K88=""),I88*Parametre!$F$10,IF(AND($AC$9=A88,F88-A88&lt;=2,C88="VD",J88="DAUPHIN",K88="MILT_DAUPH"),I88*Parametre!$E$11,IF(AND($AC$9-A88=1,F88-A88=2,C88="VD",J88="DAUPHIN",K88="MILT_DAUPH"),I88*Parametre!$F$11,IF(AND($AC$9=A88,F88-A88&lt;=2,C88="VD",J88="LEGER",K88="MILIT_LH"),I88*Parametre!$E$13,"")))))))))))</f>
        <v/>
      </c>
      <c r="AN88" s="34"/>
      <c r="AO88" s="31" t="str">
        <f t="shared" si="65"/>
        <v/>
      </c>
      <c r="AP88" s="32" t="str">
        <f t="shared" si="66"/>
        <v/>
      </c>
      <c r="AQ88" s="32" t="str">
        <f>IF(AND($AC$9=A88,F88-A88&lt;=2,C88="VD",J88="DAUPHIN",K88=""),I88*Parametre!$E$7,IF(AND($AC$9-A88=1,F88-A88=2,C88="VD",J88="DAUPHIN",K88=""),I88*Parametre!$F$7,IF(AND($AC$9=A88,F88-A88&lt;=2,J88="DAUPHIN",OR(C88="F",C88="AF"),K88=""),I88*Parametre!$E$8,IF(AND($AC$9-A88=1,F88-A88=2,J88="DAUPHIN",OR(C88="F",C88="AF"),K88=""),I88*Parametre!$F$8,IF(AND($AC$9=A88,F88-A88&lt;=2,C88="VD",J88="LEGER",K88=""),I88*Parametre!$E$9,IF(AND($AC$9-A88=1,F88-A88=2,C88="VD",J88="LEGER",K88=""),I88*Parametre!$F$9,IF(AND($AC$9=A88,F88-A88&lt;=2,J88="LEGER",OR(C88="F",C88="AF"),K88=""),I88*Parametre!$E$10,IF(AND($AC$9-A88=1,F88-A88=2,J88="LEGER",OR(C88="F",C88="AF"),K88=""),I88*Parametre!$F$10,IF(AND($AC$9=A88,F88-A88&lt;=2,C88="VD",J88="DAUPHIN",K88="MILT_DAUPH"),I88*Parametre!$E$11,IF(AND($AC$9-A88=1,F88-A88=2,C88="VD",J88="DAUPHIN",K88="MILT_DAUPH"),I88*Parametre!$F$11,IF(AND($AC$9=A88,F88-A88&lt;=2,C88="VD",J88="LEGER",K88="MILIT_LH"),I88*Parametre!$E$13,"")))))))))))</f>
        <v/>
      </c>
      <c r="AR88" s="34"/>
      <c r="AS88" s="31" t="str">
        <f t="shared" si="67"/>
        <v/>
      </c>
      <c r="AT88" s="32" t="str">
        <f t="shared" si="68"/>
        <v/>
      </c>
      <c r="AU88" s="32" t="str">
        <f>IF(AND($AS$9=A88,F88-A88&lt;=2,C88="VD",J88="DAUPHIN",K88=""),I88*Parametre!$E$7,IF(AND($AS$9-A88=1,F88-A88=2,C88="VD",J88="DAUPHIN",K88=""),I88*Parametre!$F$7,IF(AND($AS$9=A88,F88-A88&lt;=2,J88="DAUPHIN",OR(C88="F",C88="AF"),K88=""),I88*Parametre!$E$8,IF(AND($AS$9-A88=1,F88-A88=2,J88="DAUPHIN",OR(C88="F",C88="AF"),K88=""),I88*Parametre!$F$8,IF(AND($AS$9=A88,F88-A88&lt;=2,C88="VD",J88="LEGER",K88=""),I88*Parametre!$E$9,IF(AND($AS$9-A88=1,F88-A88=2,C88="VD",J88="LEGER",K88=""),I88*Parametre!$F$9,IF(AND($AS$9=A88,F88-A88&lt;=2,J88="LEGER",OR(C88="F",C88="AF"),K88=""),I88*Parametre!$E$10,IF(AND($AS$9-A88=1,F88-A88=2,J88="LEGER",OR(C88="F",C88="AF"),K88=""),I88*Parametre!$F$10,IF(AND($AS$9=A88,F88-A88&lt;=2,C88="VD",J88="DAUPHIN",K88="MILT_DAUPH"),I88*Parametre!$E$11,IF(AND($AS$9-A88=1,F88-A88=2,C88="VD",J88="DAUPHIN",K88="MILT_DAUPH"),I88*Parametre!$F$11,IF(AND($AS$9=A88,F88-A88&lt;=2,C88="VD",J88="LEGER",K88="MILIT_LH"),I88*Parametre!$E$13,"")))))))))))</f>
        <v/>
      </c>
      <c r="AV88" s="34"/>
      <c r="AW88" s="31" t="str">
        <f t="shared" si="69"/>
        <v/>
      </c>
      <c r="AX88" s="32" t="str">
        <f t="shared" si="70"/>
        <v/>
      </c>
      <c r="AY88" s="32" t="str">
        <f>IF(AND($AS$9=A88,F88-A88&lt;=2,C88="VD",J88="DAUPHIN",K88=""),I88*Parametre!$E$7,IF(AND($AS$9-A88=1,F88-A88=2,C88="VD",J88="DAUPHIN",K88=""),I88*Parametre!$F$7,IF(AND($AS$9=A88,F88-A88&lt;=2,J88="DAUPHIN",OR(C88="F",C88="AF"),K88=""),I88*Parametre!$E$8,IF(AND($AS$9-A88=1,F88-A88=2,J88="DAUPHIN",OR(C88="F",C88="AF"),K88=""),I88*Parametre!$F$8,IF(AND($AS$9=A88,F88-A88&lt;=2,C88="VD",J88="LEGER",K88=""),I88*Parametre!$E$9,IF(AND($AS$9-A88=1,F88-A88=2,C88="VD",J88="LEGER",K88=""),I88*Parametre!$F$9,IF(AND($AS$9=A88,F88-A88&lt;=2,J88="LEGER",OR(C88="F",C88="AF"),K88=""),I88*Parametre!$E$10,IF(AND($AS$9-A88=1,F88-A88=2,J88="LEGER",OR(C88="F",C88="AF"),K88=""),I88*Parametre!$F$10,IF(AND($AS$9=A88,F88-A88&lt;=2,C88="VD",J88="DAUPHIN",K88="MILT_DAUPH"),I88*Parametre!$E$11,IF(AND($AS$9-A88=1,F88-A88=2,C88="VD",J88="DAUPHIN",K88="MILT_DAUPH"),I88*Parametre!$F$11,IF(AND($AS$9=A88,F88-A88&lt;=2,C88="VD",J88="LEGER",K88="MILIT_LH"),I88*Parametre!$E$13,"")))))))))))</f>
        <v/>
      </c>
      <c r="AZ88" s="34"/>
      <c r="BA88" s="31" t="str">
        <f t="shared" si="71"/>
        <v/>
      </c>
      <c r="BB88" s="32" t="str">
        <f t="shared" si="72"/>
        <v/>
      </c>
      <c r="BC88" s="32" t="str">
        <f>IF(AND($AS$9=A88,F88-A88&lt;=2,C88="VD",J88="DAUPHIN",K88=""),I88*Parametre!$E$7,IF(AND($AS$9-A88=1,F88-A88=2,C88="VD",J88="DAUPHIN",K88=""),I88*Parametre!$F$7,IF(AND($AS$9=A88,F88-A88&lt;=2,J88="DAUPHIN",OR(C88="F",C88="AF"),K88=""),I88*Parametre!$E$8,IF(AND($AS$9-A88=1,F88-A88=2,J88="DAUPHIN",OR(C88="F",C88="AF"),K88=""),I88*Parametre!$F$8,IF(AND($AS$9=A88,F88-A88&lt;=2,C88="VD",J88="LEGER",K88=""),I88*Parametre!$E$9,IF(AND($AS$9-A88=1,F88-A88=2,C88="VD",J88="LEGER",K88=""),I88*Parametre!$F$9,IF(AND($AS$9=A88,F88-A88&lt;=2,J88="LEGER",OR(C88="F",C88="AF"),K88=""),I88*Parametre!$E$10,IF(AND($AS$9-A88=1,F88-A88=2,J88="LEGER",OR(C88="F",C88="AF"),K88=""),I88*Parametre!$F$10,IF(AND($AS$9=A88,F88-A88&lt;=2,C88="VD",J88="DAUPHIN",K88="MILT_DAUPH"),I88*Parametre!$E$11,IF(AND($AS$9-A88=1,F88-A88=2,C88="VD",J88="DAUPHIN",K88="MILT_DAUPH"),I88*Parametre!$F$11,IF(AND($AS$9=A88,F88-A88&lt;=2,C88="VD",J88="LEGER",K88="MILIT_LH"),I88*Parametre!$E$13,"")))))))))))</f>
        <v/>
      </c>
      <c r="BD88" s="34"/>
      <c r="BE88" s="31" t="str">
        <f t="shared" si="73"/>
        <v/>
      </c>
      <c r="BF88" s="32" t="str">
        <f t="shared" si="74"/>
        <v/>
      </c>
      <c r="BG88" s="32" t="str">
        <f>IF(AND($AS$9=A88,F88-A88&lt;=2,C88="VD",J88="DAUPHIN",K88=""),I88*Parametre!$E$7,IF(AND($AS$9-A88=1,F88-A88=2,C88="VD",J88="DAUPHIN",K88=""),I88*Parametre!$F$7,IF(AND($AS$9=A88,F88-A88&lt;=2,J88="DAUPHIN",OR(C88="F",C88="AF"),K88=""),I88*Parametre!$E$8,IF(AND($AS$9-A88=1,F88-A88=2,J88="DAUPHIN",OR(C88="F",C88="AF"),K88=""),I88*Parametre!$F$8,IF(AND($AS$9=A88,F88-A88&lt;=2,C88="VD",J88="LEGER",K88=""),I88*Parametre!$E$9,IF(AND($AS$9-A88=1,F88-A88=2,C88="VD",J88="LEGER",K88=""),I88*Parametre!$F$9,IF(AND($AS$9=A88,F88-A88&lt;=2,J88="LEGER",OR(C88="F",C88="AF"),K88=""),I88*Parametre!$E$10,IF(AND($AS$9-A88=1,F88-A88=2,J88="LEGER",OR(C88="F",C88="AF"),K88=""),I88*Parametre!$F$10,IF(AND($AS$9=A88,F88-A88&lt;=2,C88="VD",J88="DAUPHIN",K88="MILT_DAUPH"),I88*Parametre!$E$11,IF(AND($AS$9-A88=1,F88-A88=2,C88="VD",J88="DAUPHIN",K88="MILT_DAUPH"),I88*Parametre!$F$11,IF(AND($AS$9=A88,F88-A88&lt;=2,C88="VD",J88="LEGER",K88="MILIT_LH"),I88*Parametre!$E$13,"")))))))))))</f>
        <v/>
      </c>
      <c r="BH88" s="34"/>
      <c r="BK88" s="44"/>
      <c r="BL88" s="5"/>
      <c r="BM88" s="11"/>
      <c r="BN88" s="44"/>
      <c r="BO88" s="5"/>
      <c r="BP88" s="11"/>
      <c r="BQ88" s="44"/>
      <c r="BR88" s="5"/>
      <c r="BS88" s="11"/>
    </row>
    <row r="89" spans="1:71" x14ac:dyDescent="0.25">
      <c r="A89" s="6"/>
      <c r="B89" s="6"/>
      <c r="C89" s="6"/>
      <c r="D89" s="6"/>
      <c r="E89" s="56"/>
      <c r="F89" s="6"/>
      <c r="G89" s="6"/>
      <c r="H89" s="6"/>
      <c r="I89" s="13">
        <f t="shared" si="50"/>
        <v>0</v>
      </c>
      <c r="J89" s="13"/>
      <c r="K89" s="26"/>
      <c r="L89" s="4"/>
      <c r="M89" s="31" t="str">
        <f t="shared" si="51"/>
        <v/>
      </c>
      <c r="N89" s="32" t="str">
        <f t="shared" si="52"/>
        <v/>
      </c>
      <c r="O89" s="32" t="str">
        <f>IF(AND($M$9=A89,F89-A89&lt;=2,C89="VD",J89="DAUPHIN",K89=""),I89*Parametre!$E$7,IF(AND($M$9-A89=1,F89-A89=2,C89="VD",J89="DAUPHIN",K89=""),I89*Parametre!$F$7,IF(AND($M$9=A89,F89-A89&lt;=2,J89="DAUPHIN",OR(C89="F",C89="AF"),K89=""),I89*Parametre!$E$8,IF(AND($M$9-A89=1,F89-A89=2,J89="DAUPHIN",OR(C89="F",C89="AF"),K89=""),I89*Parametre!$F$8,IF(AND($M$9=A89,F89-A89&lt;=2,C89="VD",J89="LEGER",K89=""),I89*Parametre!$E$9,IF(AND($M$9-A89=1,F89-A89=2,C89="VD",J89="LEGER",K89=""),I89*Parametre!$F$9,IF(AND($M$9=A89,F89-A89&lt;=2,J89="LEGER",OR(C89="F",C89="AF"),K89=""),I89*Parametre!$E$10,IF(AND($M$9-A89=1,F89-A89=2,J89="LEGER",OR(C89="F",C89="AF"),K89=""),I89*Parametre!$F$10,IF(AND($M$9=A89,F89-A89&lt;=2,C89="VD",J89="DAUPHIN",K89="MILT_DAUPH"),I89*Parametre!$E$11,IF(AND($M$9-A89=1,F89-A89=2,C89="VD",J89="DAUPHIN",K89="MILT_DAUPH"),I89*Parametre!$F$11,IF(AND($M$9=A89,F89-A89&lt;=2,C89="VD",J89="LEGER",K89="MILIT_LH"),I89*Parametre!$E$13,"")))))))))))</f>
        <v/>
      </c>
      <c r="P89" s="34"/>
      <c r="Q89" s="31" t="str">
        <f t="shared" si="53"/>
        <v/>
      </c>
      <c r="R89" s="32" t="str">
        <f t="shared" si="54"/>
        <v/>
      </c>
      <c r="S89" s="32" t="str">
        <f>IF(AND($M$9=A89,F89-A89&lt;=2,C89="VD",J89="DAUPHIN",K89=""),I89*Parametre!$E$7,IF(AND($M$9-A89=1,F89-A89=2,C89="VD",J89="DAUPHIN",K89=""),I89*Parametre!$F$7,IF(AND($M$9=A89,F89-A89&lt;=2,J89="DAUPHIN",OR(C89="F",C89="AF"),K89=""),I89*Parametre!$E$8,IF(AND($M$9-A89=1,F89-A89=2,J89="DAUPHIN",OR(C89="F",C89="AF"),K89=""),I89*Parametre!$F$8,IF(AND($M$9=A89,F89-A89&lt;=2,C89="VD",J89="LEGER",K89=""),I89*Parametre!$E$9,IF(AND($M$9-A89=1,F89-A89=2,C89="VD",J89="LEGER",K89=""),I89*Parametre!$F$9,IF(AND($M$9=A89,F89-A89&lt;=2,J89="LEGER",OR(C89="F",C89="AF"),K89=""),I89*Parametre!$E$10,IF(AND($M$9-A89=1,F89-A89=2,J89="LEGER",OR(C89="F",C89="AF"),K89=""),I89*Parametre!$F$10,IF(AND($M$9=A89,F89-A89&lt;=2,C89="VD",J89="DAUPHIN",K89="MILT_DAUPH"),I89*Parametre!$E$11,IF(AND($M$9-A89=1,F89-A89=2,C89="VD",J89="DAUPHIN",K89="MILT_DAUPH"),I89*Parametre!$F$11,IF(AND($M$9=A89,F89-A89&lt;=2,C89="VD",J89="LEGER",K89="MILIT_LH"),I89*Parametre!$E$13,"")))))))))))</f>
        <v/>
      </c>
      <c r="T89" s="34"/>
      <c r="U89" s="31" t="str">
        <f t="shared" si="55"/>
        <v/>
      </c>
      <c r="V89" s="32" t="str">
        <f t="shared" si="56"/>
        <v/>
      </c>
      <c r="W89" s="32" t="str">
        <f>IF(AND($M$9=A89,F89-A89&lt;=2,C89="VD",J89="DAUPHIN",K89=""),I89*Parametre!$E$7,IF(AND($M$9-A89=1,F89-A89=2,C89="VD",J89="DAUPHIN",K89=""),I89*Parametre!$F$7,IF(AND($M$9=A89,F89-A89&lt;=2,J89="DAUPHIN",OR(C89="F",C89="AF"),K89=""),I89*Parametre!$E$8,IF(AND($M$9-A89=1,F89-A89=2,J89="DAUPHIN",OR(C89="F",C89="AF"),K89=""),I89*Parametre!$F$8,IF(AND($M$9=A89,F89-A89&lt;=2,C89="VD",J89="LEGER",K89=""),I89*Parametre!$E$9,IF(AND($M$9-A89=1,F89-A89=2,C89="VD",J89="LEGER",K89=""),I89*Parametre!$F$9,IF(AND($M$9=A89,F89-A89&lt;=2,J89="LEGER",OR(C89="F",C89="AF"),K89=""),I89*Parametre!$E$10,IF(AND($M$9-A89=1,F89-A89=2,J89="LEGER",OR(C89="F",C89="AF"),K89=""),I89*Parametre!$F$10,IF(AND($M$9=A89,F89-A89&lt;=2,C89="VD",J89="DAUPHIN",K89="MILT_DAUPH"),I89*Parametre!$E$11,IF(AND($M$9-A89=1,F89-A89=2,C89="VD",J89="DAUPHIN",K89="MILT_DAUPH"),I89*Parametre!$F$11,IF(AND($M$9=A89,F89-A89&lt;=2,C89="VD",J89="LEGER",K89="MILIT_LH"),I89*Parametre!$E$13,"")))))))))))</f>
        <v/>
      </c>
      <c r="X89" s="34"/>
      <c r="Y89" s="31" t="str">
        <f t="shared" si="57"/>
        <v/>
      </c>
      <c r="Z89" s="32" t="str">
        <f t="shared" si="58"/>
        <v/>
      </c>
      <c r="AA89" s="32" t="str">
        <f>IF(AND($M$9=A89,F89-A89&lt;=2,C89="VD",J89="DAUPHIN",K89=""),I89*Parametre!$E$7,IF(AND($M$9-A89=1,F89-A89=2,C89="VD",J89="DAUPHIN",K89=""),I89*Parametre!$F$7,IF(AND($M$9=A89,F89-A89&lt;=2,J89="DAUPHIN",OR(C89="F",C89="AF"),K89=""),I89*Parametre!$E$8,IF(AND($M$9-A89=1,F89-A89=2,J89="DAUPHIN",OR(C89="F",C89="AF"),K89=""),I89*Parametre!$F$8,IF(AND($M$9=A89,F89-A89&lt;=2,C89="VD",J89="LEGER",K89=""),I89*Parametre!$E$9,IF(AND($M$9-A89=1,F89-A89=2,C89="VD",J89="LEGER",K89=""),I89*Parametre!$F$9,IF(AND($M$9=A89,F89-A89&lt;=2,J89="LEGER",OR(C89="F",C89="AF"),K89=""),I89*Parametre!$E$10,IF(AND($M$9-A89=1,F89-A89=2,J89="LEGER",OR(C89="F",C89="AF"),K89=""),I89*Parametre!$F$10,IF(AND($M$9=A89,F89-A89&lt;=2,C89="VD",J89="DAUPHIN",K89="MILT_DAUPH"),I89*Parametre!$E$11,IF(AND($M$9-A89=1,F89-A89=2,C89="VD",J89="DAUPHIN",K89="MILT_DAUPH"),I89*Parametre!$F$11,IF(AND($M$9=A89,F89-A89&lt;=2,C89="VD",J89="LEGER",K89="MILIT_LH"),I89*Parametre!$E$13,"")))))))))))</f>
        <v/>
      </c>
      <c r="AB89" s="34"/>
      <c r="AC89" s="31" t="str">
        <f t="shared" si="59"/>
        <v/>
      </c>
      <c r="AD89" s="32" t="str">
        <f t="shared" si="60"/>
        <v/>
      </c>
      <c r="AE89" s="32" t="str">
        <f>IF(AND($AC$9=A89,F89-A89&lt;=2,C89="VD",J89="DAUPHIN",K89=""),I89*Parametre!$E$7,IF(AND($AC$9-A89=1,F89-A89=2,C89="VD",J89="DAUPHIN",K89=""),I89*Parametre!$F$7,IF(AND($AC$9=A89,F89-A89&lt;=2,J89="DAUPHIN",OR(C89="F",C89="AF"),K89=""),I89*Parametre!$E$8,IF(AND($AC$9-A89=1,F89-A89=2,J89="DAUPHIN",OR(C89="F",C89="AF"),K89=""),I89*Parametre!$F$8,IF(AND($AC$9=A89,F89-A89&lt;=2,C89="VD",J89="LEGER",K89=""),I89*Parametre!$E$9,IF(AND($AC$9-A89=1,F89-A89=2,C89="VD",J89="LEGER",K89=""),I89*Parametre!$F$9,IF(AND($AC$9=A89,F89-A89&lt;=2,J89="LEGER",OR(C89="F",C89="AF"),K89=""),I89*Parametre!$E$10,IF(AND($AC$9-A89=1,F89-A89=2,J89="LEGER",OR(C89="F",C89="AF"),K89=""),I89*Parametre!$F$10,IF(AND($AC$9=A89,F89-A89&lt;=2,C89="VD",J89="DAUPHIN",K89="MILT_DAUPH"),I89*Parametre!$E$11,IF(AND($AC$9-A89=1,F89-A89=2,C89="VD",J89="DAUPHIN",K89="MILT_DAUPH"),I89*Parametre!$F$11,IF(AND($AC$9=A89,F89-A89&lt;=2,C89="VD",J89="LEGER",K89="MILIT_LH"),I89*Parametre!$E$13,"")))))))))))</f>
        <v/>
      </c>
      <c r="AF89" s="34"/>
      <c r="AG89" s="31" t="str">
        <f t="shared" si="61"/>
        <v/>
      </c>
      <c r="AH89" s="32" t="str">
        <f t="shared" si="62"/>
        <v/>
      </c>
      <c r="AI89" s="32" t="str">
        <f>IF(AND($AC$9=A89,F89-A89&lt;=2,C89="VD",J89="DAUPHIN",K89=""),I89*Parametre!$E$7,IF(AND($AC$9-A89=1,F89-A89=2,C89="VD",J89="DAUPHIN",K89=""),I89*Parametre!$F$7,IF(AND($AC$9=A89,F89-A89&lt;=2,J89="DAUPHIN",OR(C89="F",C89="AF"),K89=""),I89*Parametre!$E$8,IF(AND($AC$9-A89=1,F89-A89=2,J89="DAUPHIN",OR(C89="F",C89="AF"),K89=""),I89*Parametre!$F$8,IF(AND($AC$9=A89,F89-A89&lt;=2,C89="VD",J89="LEGER",K89=""),I89*Parametre!$E$9,IF(AND($AC$9-A89=1,F89-A89=2,C89="VD",J89="LEGER",K89=""),I89*Parametre!$F$9,IF(AND($AC$9=A89,F89-A89&lt;=2,J89="LEGER",OR(C89="F",C89="AF"),K89=""),I89*Parametre!$E$10,IF(AND($AC$9-A89=1,F89-A89=2,J89="LEGER",OR(C89="F",C89="AF"),K89=""),I89*Parametre!$F$10,IF(AND($AC$9=A89,F89-A89&lt;=2,C89="VD",J89="DAUPHIN",K89="MILT_DAUPH"),I89*Parametre!$E$11,IF(AND($AC$9-A89=1,F89-A89=2,C89="VD",J89="DAUPHIN",K89="MILT_DAUPH"),I89*Parametre!$F$11,IF(AND($AC$9=A89,F89-A89&lt;=2,C89="VD",J89="LEGER",K89="MILIT_LH"),I89*Parametre!$E$13,"")))))))))))</f>
        <v/>
      </c>
      <c r="AJ89" s="34"/>
      <c r="AK89" s="31" t="str">
        <f t="shared" si="63"/>
        <v/>
      </c>
      <c r="AL89" s="32" t="str">
        <f t="shared" si="64"/>
        <v/>
      </c>
      <c r="AM89" s="32" t="str">
        <f>IF(AND($AC$9=A89,F89-A89&lt;=2,C89="VD",J89="DAUPHIN",K89=""),I89*Parametre!$E$7,IF(AND($AC$9-A89=1,F89-A89=2,C89="VD",J89="DAUPHIN",K89=""),I89*Parametre!$F$7,IF(AND($AC$9=A89,F89-A89&lt;=2,J89="DAUPHIN",OR(C89="F",C89="AF"),K89=""),I89*Parametre!$E$8,IF(AND($AC$9-A89=1,F89-A89=2,J89="DAUPHIN",OR(C89="F",C89="AF"),K89=""),I89*Parametre!$F$8,IF(AND($AC$9=A89,F89-A89&lt;=2,C89="VD",J89="LEGER",K89=""),I89*Parametre!$E$9,IF(AND($AC$9-A89=1,F89-A89=2,C89="VD",J89="LEGER",K89=""),I89*Parametre!$F$9,IF(AND($AC$9=A89,F89-A89&lt;=2,J89="LEGER",OR(C89="F",C89="AF"),K89=""),I89*Parametre!$E$10,IF(AND($AC$9-A89=1,F89-A89=2,J89="LEGER",OR(C89="F",C89="AF"),K89=""),I89*Parametre!$F$10,IF(AND($AC$9=A89,F89-A89&lt;=2,C89="VD",J89="DAUPHIN",K89="MILT_DAUPH"),I89*Parametre!$E$11,IF(AND($AC$9-A89=1,F89-A89=2,C89="VD",J89="DAUPHIN",K89="MILT_DAUPH"),I89*Parametre!$F$11,IF(AND($AC$9=A89,F89-A89&lt;=2,C89="VD",J89="LEGER",K89="MILIT_LH"),I89*Parametre!$E$13,"")))))))))))</f>
        <v/>
      </c>
      <c r="AN89" s="34"/>
      <c r="AO89" s="31" t="str">
        <f t="shared" si="65"/>
        <v/>
      </c>
      <c r="AP89" s="32" t="str">
        <f t="shared" si="66"/>
        <v/>
      </c>
      <c r="AQ89" s="32" t="str">
        <f>IF(AND($AC$9=A89,F89-A89&lt;=2,C89="VD",J89="DAUPHIN",K89=""),I89*Parametre!$E$7,IF(AND($AC$9-A89=1,F89-A89=2,C89="VD",J89="DAUPHIN",K89=""),I89*Parametre!$F$7,IF(AND($AC$9=A89,F89-A89&lt;=2,J89="DAUPHIN",OR(C89="F",C89="AF"),K89=""),I89*Parametre!$E$8,IF(AND($AC$9-A89=1,F89-A89=2,J89="DAUPHIN",OR(C89="F",C89="AF"),K89=""),I89*Parametre!$F$8,IF(AND($AC$9=A89,F89-A89&lt;=2,C89="VD",J89="LEGER",K89=""),I89*Parametre!$E$9,IF(AND($AC$9-A89=1,F89-A89=2,C89="VD",J89="LEGER",K89=""),I89*Parametre!$F$9,IF(AND($AC$9=A89,F89-A89&lt;=2,J89="LEGER",OR(C89="F",C89="AF"),K89=""),I89*Parametre!$E$10,IF(AND($AC$9-A89=1,F89-A89=2,J89="LEGER",OR(C89="F",C89="AF"),K89=""),I89*Parametre!$F$10,IF(AND($AC$9=A89,F89-A89&lt;=2,C89="VD",J89="DAUPHIN",K89="MILT_DAUPH"),I89*Parametre!$E$11,IF(AND($AC$9-A89=1,F89-A89=2,C89="VD",J89="DAUPHIN",K89="MILT_DAUPH"),I89*Parametre!$F$11,IF(AND($AC$9=A89,F89-A89&lt;=2,C89="VD",J89="LEGER",K89="MILIT_LH"),I89*Parametre!$E$13,"")))))))))))</f>
        <v/>
      </c>
      <c r="AR89" s="34"/>
      <c r="AS89" s="31" t="str">
        <f t="shared" si="67"/>
        <v/>
      </c>
      <c r="AT89" s="32" t="str">
        <f t="shared" si="68"/>
        <v/>
      </c>
      <c r="AU89" s="32" t="str">
        <f>IF(AND($AS$9=A89,F89-A89&lt;=2,C89="VD",J89="DAUPHIN",K89=""),I89*Parametre!$E$7,IF(AND($AS$9-A89=1,F89-A89=2,C89="VD",J89="DAUPHIN",K89=""),I89*Parametre!$F$7,IF(AND($AS$9=A89,F89-A89&lt;=2,J89="DAUPHIN",OR(C89="F",C89="AF"),K89=""),I89*Parametre!$E$8,IF(AND($AS$9-A89=1,F89-A89=2,J89="DAUPHIN",OR(C89="F",C89="AF"),K89=""),I89*Parametre!$F$8,IF(AND($AS$9=A89,F89-A89&lt;=2,C89="VD",J89="LEGER",K89=""),I89*Parametre!$E$9,IF(AND($AS$9-A89=1,F89-A89=2,C89="VD",J89="LEGER",K89=""),I89*Parametre!$F$9,IF(AND($AS$9=A89,F89-A89&lt;=2,J89="LEGER",OR(C89="F",C89="AF"),K89=""),I89*Parametre!$E$10,IF(AND($AS$9-A89=1,F89-A89=2,J89="LEGER",OR(C89="F",C89="AF"),K89=""),I89*Parametre!$F$10,IF(AND($AS$9=A89,F89-A89&lt;=2,C89="VD",J89="DAUPHIN",K89="MILT_DAUPH"),I89*Parametre!$E$11,IF(AND($AS$9-A89=1,F89-A89=2,C89="VD",J89="DAUPHIN",K89="MILT_DAUPH"),I89*Parametre!$F$11,IF(AND($AS$9=A89,F89-A89&lt;=2,C89="VD",J89="LEGER",K89="MILIT_LH"),I89*Parametre!$E$13,"")))))))))))</f>
        <v/>
      </c>
      <c r="AV89" s="34"/>
      <c r="AW89" s="31" t="str">
        <f t="shared" si="69"/>
        <v/>
      </c>
      <c r="AX89" s="32" t="str">
        <f t="shared" si="70"/>
        <v/>
      </c>
      <c r="AY89" s="32" t="str">
        <f>IF(AND($AS$9=A89,F89-A89&lt;=2,C89="VD",J89="DAUPHIN",K89=""),I89*Parametre!$E$7,IF(AND($AS$9-A89=1,F89-A89=2,C89="VD",J89="DAUPHIN",K89=""),I89*Parametre!$F$7,IF(AND($AS$9=A89,F89-A89&lt;=2,J89="DAUPHIN",OR(C89="F",C89="AF"),K89=""),I89*Parametre!$E$8,IF(AND($AS$9-A89=1,F89-A89=2,J89="DAUPHIN",OR(C89="F",C89="AF"),K89=""),I89*Parametre!$F$8,IF(AND($AS$9=A89,F89-A89&lt;=2,C89="VD",J89="LEGER",K89=""),I89*Parametre!$E$9,IF(AND($AS$9-A89=1,F89-A89=2,C89="VD",J89="LEGER",K89=""),I89*Parametre!$F$9,IF(AND($AS$9=A89,F89-A89&lt;=2,J89="LEGER",OR(C89="F",C89="AF"),K89=""),I89*Parametre!$E$10,IF(AND($AS$9-A89=1,F89-A89=2,J89="LEGER",OR(C89="F",C89="AF"),K89=""),I89*Parametre!$F$10,IF(AND($AS$9=A89,F89-A89&lt;=2,C89="VD",J89="DAUPHIN",K89="MILT_DAUPH"),I89*Parametre!$E$11,IF(AND($AS$9-A89=1,F89-A89=2,C89="VD",J89="DAUPHIN",K89="MILT_DAUPH"),I89*Parametre!$F$11,IF(AND($AS$9=A89,F89-A89&lt;=2,C89="VD",J89="LEGER",K89="MILIT_LH"),I89*Parametre!$E$13,"")))))))))))</f>
        <v/>
      </c>
      <c r="AZ89" s="34"/>
      <c r="BA89" s="31" t="str">
        <f t="shared" si="71"/>
        <v/>
      </c>
      <c r="BB89" s="32" t="str">
        <f t="shared" si="72"/>
        <v/>
      </c>
      <c r="BC89" s="32" t="str">
        <f>IF(AND($AS$9=A89,F89-A89&lt;=2,C89="VD",J89="DAUPHIN",K89=""),I89*Parametre!$E$7,IF(AND($AS$9-A89=1,F89-A89=2,C89="VD",J89="DAUPHIN",K89=""),I89*Parametre!$F$7,IF(AND($AS$9=A89,F89-A89&lt;=2,J89="DAUPHIN",OR(C89="F",C89="AF"),K89=""),I89*Parametre!$E$8,IF(AND($AS$9-A89=1,F89-A89=2,J89="DAUPHIN",OR(C89="F",C89="AF"),K89=""),I89*Parametre!$F$8,IF(AND($AS$9=A89,F89-A89&lt;=2,C89="VD",J89="LEGER",K89=""),I89*Parametre!$E$9,IF(AND($AS$9-A89=1,F89-A89=2,C89="VD",J89="LEGER",K89=""),I89*Parametre!$F$9,IF(AND($AS$9=A89,F89-A89&lt;=2,J89="LEGER",OR(C89="F",C89="AF"),K89=""),I89*Parametre!$E$10,IF(AND($AS$9-A89=1,F89-A89=2,J89="LEGER",OR(C89="F",C89="AF"),K89=""),I89*Parametre!$F$10,IF(AND($AS$9=A89,F89-A89&lt;=2,C89="VD",J89="DAUPHIN",K89="MILT_DAUPH"),I89*Parametre!$E$11,IF(AND($AS$9-A89=1,F89-A89=2,C89="VD",J89="DAUPHIN",K89="MILT_DAUPH"),I89*Parametre!$F$11,IF(AND($AS$9=A89,F89-A89&lt;=2,C89="VD",J89="LEGER",K89="MILIT_LH"),I89*Parametre!$E$13,"")))))))))))</f>
        <v/>
      </c>
      <c r="BD89" s="34"/>
      <c r="BE89" s="31" t="str">
        <f t="shared" si="73"/>
        <v/>
      </c>
      <c r="BF89" s="32" t="str">
        <f t="shared" si="74"/>
        <v/>
      </c>
      <c r="BG89" s="32" t="str">
        <f>IF(AND($AS$9=A89,F89-A89&lt;=2,C89="VD",J89="DAUPHIN",K89=""),I89*Parametre!$E$7,IF(AND($AS$9-A89=1,F89-A89=2,C89="VD",J89="DAUPHIN",K89=""),I89*Parametre!$F$7,IF(AND($AS$9=A89,F89-A89&lt;=2,J89="DAUPHIN",OR(C89="F",C89="AF"),K89=""),I89*Parametre!$E$8,IF(AND($AS$9-A89=1,F89-A89=2,J89="DAUPHIN",OR(C89="F",C89="AF"),K89=""),I89*Parametre!$F$8,IF(AND($AS$9=A89,F89-A89&lt;=2,C89="VD",J89="LEGER",K89=""),I89*Parametre!$E$9,IF(AND($AS$9-A89=1,F89-A89=2,C89="VD",J89="LEGER",K89=""),I89*Parametre!$F$9,IF(AND($AS$9=A89,F89-A89&lt;=2,J89="LEGER",OR(C89="F",C89="AF"),K89=""),I89*Parametre!$E$10,IF(AND($AS$9-A89=1,F89-A89=2,J89="LEGER",OR(C89="F",C89="AF"),K89=""),I89*Parametre!$F$10,IF(AND($AS$9=A89,F89-A89&lt;=2,C89="VD",J89="DAUPHIN",K89="MILT_DAUPH"),I89*Parametre!$E$11,IF(AND($AS$9-A89=1,F89-A89=2,C89="VD",J89="DAUPHIN",K89="MILT_DAUPH"),I89*Parametre!$F$11,IF(AND($AS$9=A89,F89-A89&lt;=2,C89="VD",J89="LEGER",K89="MILIT_LH"),I89*Parametre!$E$13,"")))))))))))</f>
        <v/>
      </c>
      <c r="BH89" s="34"/>
      <c r="BK89" s="44"/>
      <c r="BL89" s="5"/>
      <c r="BM89" s="11"/>
      <c r="BN89" s="44"/>
      <c r="BO89" s="5"/>
      <c r="BP89" s="11"/>
      <c r="BQ89" s="44"/>
      <c r="BR89" s="5"/>
      <c r="BS89" s="11"/>
    </row>
    <row r="90" spans="1:71" x14ac:dyDescent="0.25">
      <c r="A90" s="6"/>
      <c r="B90" s="6"/>
      <c r="C90" s="6"/>
      <c r="D90" s="6"/>
      <c r="E90" s="56"/>
      <c r="F90" s="6"/>
      <c r="G90" s="6"/>
      <c r="H90" s="6"/>
      <c r="I90" s="13">
        <f t="shared" si="50"/>
        <v>0</v>
      </c>
      <c r="J90" s="13"/>
      <c r="K90" s="26"/>
      <c r="L90" s="4"/>
      <c r="M90" s="31" t="str">
        <f t="shared" si="51"/>
        <v/>
      </c>
      <c r="N90" s="32" t="str">
        <f t="shared" si="52"/>
        <v/>
      </c>
      <c r="O90" s="32" t="str">
        <f>IF(AND($M$9=A90,F90-A90&lt;=2,C90="VD",J90="DAUPHIN",K90=""),I90*Parametre!$E$7,IF(AND($M$9-A90=1,F90-A90=2,C90="VD",J90="DAUPHIN",K90=""),I90*Parametre!$F$7,IF(AND($M$9=A90,F90-A90&lt;=2,J90="DAUPHIN",OR(C90="F",C90="AF"),K90=""),I90*Parametre!$E$8,IF(AND($M$9-A90=1,F90-A90=2,J90="DAUPHIN",OR(C90="F",C90="AF"),K90=""),I90*Parametre!$F$8,IF(AND($M$9=A90,F90-A90&lt;=2,C90="VD",J90="LEGER",K90=""),I90*Parametre!$E$9,IF(AND($M$9-A90=1,F90-A90=2,C90="VD",J90="LEGER",K90=""),I90*Parametre!$F$9,IF(AND($M$9=A90,F90-A90&lt;=2,J90="LEGER",OR(C90="F",C90="AF"),K90=""),I90*Parametre!$E$10,IF(AND($M$9-A90=1,F90-A90=2,J90="LEGER",OR(C90="F",C90="AF"),K90=""),I90*Parametre!$F$10,IF(AND($M$9=A90,F90-A90&lt;=2,C90="VD",J90="DAUPHIN",K90="MILT_DAUPH"),I90*Parametre!$E$11,IF(AND($M$9-A90=1,F90-A90=2,C90="VD",J90="DAUPHIN",K90="MILT_DAUPH"),I90*Parametre!$F$11,IF(AND($M$9=A90,F90-A90&lt;=2,C90="VD",J90="LEGER",K90="MILIT_LH"),I90*Parametre!$E$13,"")))))))))))</f>
        <v/>
      </c>
      <c r="P90" s="34"/>
      <c r="Q90" s="31" t="str">
        <f t="shared" si="53"/>
        <v/>
      </c>
      <c r="R90" s="32" t="str">
        <f t="shared" si="54"/>
        <v/>
      </c>
      <c r="S90" s="32" t="str">
        <f>IF(AND($M$9=A90,F90-A90&lt;=2,C90="VD",J90="DAUPHIN",K90=""),I90*Parametre!$E$7,IF(AND($M$9-A90=1,F90-A90=2,C90="VD",J90="DAUPHIN",K90=""),I90*Parametre!$F$7,IF(AND($M$9=A90,F90-A90&lt;=2,J90="DAUPHIN",OR(C90="F",C90="AF"),K90=""),I90*Parametre!$E$8,IF(AND($M$9-A90=1,F90-A90=2,J90="DAUPHIN",OR(C90="F",C90="AF"),K90=""),I90*Parametre!$F$8,IF(AND($M$9=A90,F90-A90&lt;=2,C90="VD",J90="LEGER",K90=""),I90*Parametre!$E$9,IF(AND($M$9-A90=1,F90-A90=2,C90="VD",J90="LEGER",K90=""),I90*Parametre!$F$9,IF(AND($M$9=A90,F90-A90&lt;=2,J90="LEGER",OR(C90="F",C90="AF"),K90=""),I90*Parametre!$E$10,IF(AND($M$9-A90=1,F90-A90=2,J90="LEGER",OR(C90="F",C90="AF"),K90=""),I90*Parametre!$F$10,IF(AND($M$9=A90,F90-A90&lt;=2,C90="VD",J90="DAUPHIN",K90="MILT_DAUPH"),I90*Parametre!$E$11,IF(AND($M$9-A90=1,F90-A90=2,C90="VD",J90="DAUPHIN",K90="MILT_DAUPH"),I90*Parametre!$F$11,IF(AND($M$9=A90,F90-A90&lt;=2,C90="VD",J90="LEGER",K90="MILIT_LH"),I90*Parametre!$E$13,"")))))))))))</f>
        <v/>
      </c>
      <c r="T90" s="34"/>
      <c r="U90" s="31" t="str">
        <f t="shared" si="55"/>
        <v/>
      </c>
      <c r="V90" s="32" t="str">
        <f t="shared" si="56"/>
        <v/>
      </c>
      <c r="W90" s="32" t="str">
        <f>IF(AND($M$9=A90,F90-A90&lt;=2,C90="VD",J90="DAUPHIN",K90=""),I90*Parametre!$E$7,IF(AND($M$9-A90=1,F90-A90=2,C90="VD",J90="DAUPHIN",K90=""),I90*Parametre!$F$7,IF(AND($M$9=A90,F90-A90&lt;=2,J90="DAUPHIN",OR(C90="F",C90="AF"),K90=""),I90*Parametre!$E$8,IF(AND($M$9-A90=1,F90-A90=2,J90="DAUPHIN",OR(C90="F",C90="AF"),K90=""),I90*Parametre!$F$8,IF(AND($M$9=A90,F90-A90&lt;=2,C90="VD",J90="LEGER",K90=""),I90*Parametre!$E$9,IF(AND($M$9-A90=1,F90-A90=2,C90="VD",J90="LEGER",K90=""),I90*Parametre!$F$9,IF(AND($M$9=A90,F90-A90&lt;=2,J90="LEGER",OR(C90="F",C90="AF"),K90=""),I90*Parametre!$E$10,IF(AND($M$9-A90=1,F90-A90=2,J90="LEGER",OR(C90="F",C90="AF"),K90=""),I90*Parametre!$F$10,IF(AND($M$9=A90,F90-A90&lt;=2,C90="VD",J90="DAUPHIN",K90="MILT_DAUPH"),I90*Parametre!$E$11,IF(AND($M$9-A90=1,F90-A90=2,C90="VD",J90="DAUPHIN",K90="MILT_DAUPH"),I90*Parametre!$F$11,IF(AND($M$9=A90,F90-A90&lt;=2,C90="VD",J90="LEGER",K90="MILIT_LH"),I90*Parametre!$E$13,"")))))))))))</f>
        <v/>
      </c>
      <c r="X90" s="34"/>
      <c r="Y90" s="31" t="str">
        <f t="shared" si="57"/>
        <v/>
      </c>
      <c r="Z90" s="32" t="str">
        <f t="shared" si="58"/>
        <v/>
      </c>
      <c r="AA90" s="32" t="str">
        <f>IF(AND($M$9=A90,F90-A90&lt;=2,C90="VD",J90="DAUPHIN",K90=""),I90*Parametre!$E$7,IF(AND($M$9-A90=1,F90-A90=2,C90="VD",J90="DAUPHIN",K90=""),I90*Parametre!$F$7,IF(AND($M$9=A90,F90-A90&lt;=2,J90="DAUPHIN",OR(C90="F",C90="AF"),K90=""),I90*Parametre!$E$8,IF(AND($M$9-A90=1,F90-A90=2,J90="DAUPHIN",OR(C90="F",C90="AF"),K90=""),I90*Parametre!$F$8,IF(AND($M$9=A90,F90-A90&lt;=2,C90="VD",J90="LEGER",K90=""),I90*Parametre!$E$9,IF(AND($M$9-A90=1,F90-A90=2,C90="VD",J90="LEGER",K90=""),I90*Parametre!$F$9,IF(AND($M$9=A90,F90-A90&lt;=2,J90="LEGER",OR(C90="F",C90="AF"),K90=""),I90*Parametre!$E$10,IF(AND($M$9-A90=1,F90-A90=2,J90="LEGER",OR(C90="F",C90="AF"),K90=""),I90*Parametre!$F$10,IF(AND($M$9=A90,F90-A90&lt;=2,C90="VD",J90="DAUPHIN",K90="MILT_DAUPH"),I90*Parametre!$E$11,IF(AND($M$9-A90=1,F90-A90=2,C90="VD",J90="DAUPHIN",K90="MILT_DAUPH"),I90*Parametre!$F$11,IF(AND($M$9=A90,F90-A90&lt;=2,C90="VD",J90="LEGER",K90="MILIT_LH"),I90*Parametre!$E$13,"")))))))))))</f>
        <v/>
      </c>
      <c r="AB90" s="34"/>
      <c r="AC90" s="31" t="str">
        <f t="shared" si="59"/>
        <v/>
      </c>
      <c r="AD90" s="32" t="str">
        <f t="shared" si="60"/>
        <v/>
      </c>
      <c r="AE90" s="32" t="str">
        <f>IF(AND($AC$9=A90,F90-A90&lt;=2,C90="VD",J90="DAUPHIN",K90=""),I90*Parametre!$E$7,IF(AND($AC$9-A90=1,F90-A90=2,C90="VD",J90="DAUPHIN",K90=""),I90*Parametre!$F$7,IF(AND($AC$9=A90,F90-A90&lt;=2,J90="DAUPHIN",OR(C90="F",C90="AF"),K90=""),I90*Parametre!$E$8,IF(AND($AC$9-A90=1,F90-A90=2,J90="DAUPHIN",OR(C90="F",C90="AF"),K90=""),I90*Parametre!$F$8,IF(AND($AC$9=A90,F90-A90&lt;=2,C90="VD",J90="LEGER",K90=""),I90*Parametre!$E$9,IF(AND($AC$9-A90=1,F90-A90=2,C90="VD",J90="LEGER",K90=""),I90*Parametre!$F$9,IF(AND($AC$9=A90,F90-A90&lt;=2,J90="LEGER",OR(C90="F",C90="AF"),K90=""),I90*Parametre!$E$10,IF(AND($AC$9-A90=1,F90-A90=2,J90="LEGER",OR(C90="F",C90="AF"),K90=""),I90*Parametre!$F$10,IF(AND($AC$9=A90,F90-A90&lt;=2,C90="VD",J90="DAUPHIN",K90="MILT_DAUPH"),I90*Parametre!$E$11,IF(AND($AC$9-A90=1,F90-A90=2,C90="VD",J90="DAUPHIN",K90="MILT_DAUPH"),I90*Parametre!$F$11,IF(AND($AC$9=A90,F90-A90&lt;=2,C90="VD",J90="LEGER",K90="MILIT_LH"),I90*Parametre!$E$13,"")))))))))))</f>
        <v/>
      </c>
      <c r="AF90" s="34"/>
      <c r="AG90" s="31" t="str">
        <f t="shared" si="61"/>
        <v/>
      </c>
      <c r="AH90" s="32" t="str">
        <f t="shared" si="62"/>
        <v/>
      </c>
      <c r="AI90" s="32" t="str">
        <f>IF(AND($AC$9=A90,F90-A90&lt;=2,C90="VD",J90="DAUPHIN",K90=""),I90*Parametre!$E$7,IF(AND($AC$9-A90=1,F90-A90=2,C90="VD",J90="DAUPHIN",K90=""),I90*Parametre!$F$7,IF(AND($AC$9=A90,F90-A90&lt;=2,J90="DAUPHIN",OR(C90="F",C90="AF"),K90=""),I90*Parametre!$E$8,IF(AND($AC$9-A90=1,F90-A90=2,J90="DAUPHIN",OR(C90="F",C90="AF"),K90=""),I90*Parametre!$F$8,IF(AND($AC$9=A90,F90-A90&lt;=2,C90="VD",J90="LEGER",K90=""),I90*Parametre!$E$9,IF(AND($AC$9-A90=1,F90-A90=2,C90="VD",J90="LEGER",K90=""),I90*Parametre!$F$9,IF(AND($AC$9=A90,F90-A90&lt;=2,J90="LEGER",OR(C90="F",C90="AF"),K90=""),I90*Parametre!$E$10,IF(AND($AC$9-A90=1,F90-A90=2,J90="LEGER",OR(C90="F",C90="AF"),K90=""),I90*Parametre!$F$10,IF(AND($AC$9=A90,F90-A90&lt;=2,C90="VD",J90="DAUPHIN",K90="MILT_DAUPH"),I90*Parametre!$E$11,IF(AND($AC$9-A90=1,F90-A90=2,C90="VD",J90="DAUPHIN",K90="MILT_DAUPH"),I90*Parametre!$F$11,IF(AND($AC$9=A90,F90-A90&lt;=2,C90="VD",J90="LEGER",K90="MILIT_LH"),I90*Parametre!$E$13,"")))))))))))</f>
        <v/>
      </c>
      <c r="AJ90" s="34"/>
      <c r="AK90" s="31" t="str">
        <f t="shared" si="63"/>
        <v/>
      </c>
      <c r="AL90" s="32" t="str">
        <f t="shared" si="64"/>
        <v/>
      </c>
      <c r="AM90" s="32" t="str">
        <f>IF(AND($AC$9=A90,F90-A90&lt;=2,C90="VD",J90="DAUPHIN",K90=""),I90*Parametre!$E$7,IF(AND($AC$9-A90=1,F90-A90=2,C90="VD",J90="DAUPHIN",K90=""),I90*Parametre!$F$7,IF(AND($AC$9=A90,F90-A90&lt;=2,J90="DAUPHIN",OR(C90="F",C90="AF"),K90=""),I90*Parametre!$E$8,IF(AND($AC$9-A90=1,F90-A90=2,J90="DAUPHIN",OR(C90="F",C90="AF"),K90=""),I90*Parametre!$F$8,IF(AND($AC$9=A90,F90-A90&lt;=2,C90="VD",J90="LEGER",K90=""),I90*Parametre!$E$9,IF(AND($AC$9-A90=1,F90-A90=2,C90="VD",J90="LEGER",K90=""),I90*Parametre!$F$9,IF(AND($AC$9=A90,F90-A90&lt;=2,J90="LEGER",OR(C90="F",C90="AF"),K90=""),I90*Parametre!$E$10,IF(AND($AC$9-A90=1,F90-A90=2,J90="LEGER",OR(C90="F",C90="AF"),K90=""),I90*Parametre!$F$10,IF(AND($AC$9=A90,F90-A90&lt;=2,C90="VD",J90="DAUPHIN",K90="MILT_DAUPH"),I90*Parametre!$E$11,IF(AND($AC$9-A90=1,F90-A90=2,C90="VD",J90="DAUPHIN",K90="MILT_DAUPH"),I90*Parametre!$F$11,IF(AND($AC$9=A90,F90-A90&lt;=2,C90="VD",J90="LEGER",K90="MILIT_LH"),I90*Parametre!$E$13,"")))))))))))</f>
        <v/>
      </c>
      <c r="AN90" s="34"/>
      <c r="AO90" s="31" t="str">
        <f t="shared" si="65"/>
        <v/>
      </c>
      <c r="AP90" s="32" t="str">
        <f t="shared" si="66"/>
        <v/>
      </c>
      <c r="AQ90" s="32" t="str">
        <f>IF(AND($AC$9=A90,F90-A90&lt;=2,C90="VD",J90="DAUPHIN",K90=""),I90*Parametre!$E$7,IF(AND($AC$9-A90=1,F90-A90=2,C90="VD",J90="DAUPHIN",K90=""),I90*Parametre!$F$7,IF(AND($AC$9=A90,F90-A90&lt;=2,J90="DAUPHIN",OR(C90="F",C90="AF"),K90=""),I90*Parametre!$E$8,IF(AND($AC$9-A90=1,F90-A90=2,J90="DAUPHIN",OR(C90="F",C90="AF"),K90=""),I90*Parametre!$F$8,IF(AND($AC$9=A90,F90-A90&lt;=2,C90="VD",J90="LEGER",K90=""),I90*Parametre!$E$9,IF(AND($AC$9-A90=1,F90-A90=2,C90="VD",J90="LEGER",K90=""),I90*Parametre!$F$9,IF(AND($AC$9=A90,F90-A90&lt;=2,J90="LEGER",OR(C90="F",C90="AF"),K90=""),I90*Parametre!$E$10,IF(AND($AC$9-A90=1,F90-A90=2,J90="LEGER",OR(C90="F",C90="AF"),K90=""),I90*Parametre!$F$10,IF(AND($AC$9=A90,F90-A90&lt;=2,C90="VD",J90="DAUPHIN",K90="MILT_DAUPH"),I90*Parametre!$E$11,IF(AND($AC$9-A90=1,F90-A90=2,C90="VD",J90="DAUPHIN",K90="MILT_DAUPH"),I90*Parametre!$F$11,IF(AND($AC$9=A90,F90-A90&lt;=2,C90="VD",J90="LEGER",K90="MILIT_LH"),I90*Parametre!$E$13,"")))))))))))</f>
        <v/>
      </c>
      <c r="AR90" s="34"/>
      <c r="AS90" s="31" t="str">
        <f t="shared" si="67"/>
        <v/>
      </c>
      <c r="AT90" s="32" t="str">
        <f t="shared" si="68"/>
        <v/>
      </c>
      <c r="AU90" s="32" t="str">
        <f>IF(AND($AS$9=A90,F90-A90&lt;=2,C90="VD",J90="DAUPHIN",K90=""),I90*Parametre!$E$7,IF(AND($AS$9-A90=1,F90-A90=2,C90="VD",J90="DAUPHIN",K90=""),I90*Parametre!$F$7,IF(AND($AS$9=A90,F90-A90&lt;=2,J90="DAUPHIN",OR(C90="F",C90="AF"),K90=""),I90*Parametre!$E$8,IF(AND($AS$9-A90=1,F90-A90=2,J90="DAUPHIN",OR(C90="F",C90="AF"),K90=""),I90*Parametre!$F$8,IF(AND($AS$9=A90,F90-A90&lt;=2,C90="VD",J90="LEGER",K90=""),I90*Parametre!$E$9,IF(AND($AS$9-A90=1,F90-A90=2,C90="VD",J90="LEGER",K90=""),I90*Parametre!$F$9,IF(AND($AS$9=A90,F90-A90&lt;=2,J90="LEGER",OR(C90="F",C90="AF"),K90=""),I90*Parametre!$E$10,IF(AND($AS$9-A90=1,F90-A90=2,J90="LEGER",OR(C90="F",C90="AF"),K90=""),I90*Parametre!$F$10,IF(AND($AS$9=A90,F90-A90&lt;=2,C90="VD",J90="DAUPHIN",K90="MILT_DAUPH"),I90*Parametre!$E$11,IF(AND($AS$9-A90=1,F90-A90=2,C90="VD",J90="DAUPHIN",K90="MILT_DAUPH"),I90*Parametre!$F$11,IF(AND($AS$9=A90,F90-A90&lt;=2,C90="VD",J90="LEGER",K90="MILIT_LH"),I90*Parametre!$E$13,"")))))))))))</f>
        <v/>
      </c>
      <c r="AV90" s="34"/>
      <c r="AW90" s="31" t="str">
        <f t="shared" si="69"/>
        <v/>
      </c>
      <c r="AX90" s="32" t="str">
        <f t="shared" si="70"/>
        <v/>
      </c>
      <c r="AY90" s="32" t="str">
        <f>IF(AND($AS$9=A90,F90-A90&lt;=2,C90="VD",J90="DAUPHIN",K90=""),I90*Parametre!$E$7,IF(AND($AS$9-A90=1,F90-A90=2,C90="VD",J90="DAUPHIN",K90=""),I90*Parametre!$F$7,IF(AND($AS$9=A90,F90-A90&lt;=2,J90="DAUPHIN",OR(C90="F",C90="AF"),K90=""),I90*Parametre!$E$8,IF(AND($AS$9-A90=1,F90-A90=2,J90="DAUPHIN",OR(C90="F",C90="AF"),K90=""),I90*Parametre!$F$8,IF(AND($AS$9=A90,F90-A90&lt;=2,C90="VD",J90="LEGER",K90=""),I90*Parametre!$E$9,IF(AND($AS$9-A90=1,F90-A90=2,C90="VD",J90="LEGER",K90=""),I90*Parametre!$F$9,IF(AND($AS$9=A90,F90-A90&lt;=2,J90="LEGER",OR(C90="F",C90="AF"),K90=""),I90*Parametre!$E$10,IF(AND($AS$9-A90=1,F90-A90=2,J90="LEGER",OR(C90="F",C90="AF"),K90=""),I90*Parametre!$F$10,IF(AND($AS$9=A90,F90-A90&lt;=2,C90="VD",J90="DAUPHIN",K90="MILT_DAUPH"),I90*Parametre!$E$11,IF(AND($AS$9-A90=1,F90-A90=2,C90="VD",J90="DAUPHIN",K90="MILT_DAUPH"),I90*Parametre!$F$11,IF(AND($AS$9=A90,F90-A90&lt;=2,C90="VD",J90="LEGER",K90="MILIT_LH"),I90*Parametre!$E$13,"")))))))))))</f>
        <v/>
      </c>
      <c r="AZ90" s="34"/>
      <c r="BA90" s="31" t="str">
        <f t="shared" si="71"/>
        <v/>
      </c>
      <c r="BB90" s="32" t="str">
        <f t="shared" si="72"/>
        <v/>
      </c>
      <c r="BC90" s="32" t="str">
        <f>IF(AND($AS$9=A90,F90-A90&lt;=2,C90="VD",J90="DAUPHIN",K90=""),I90*Parametre!$E$7,IF(AND($AS$9-A90=1,F90-A90=2,C90="VD",J90="DAUPHIN",K90=""),I90*Parametre!$F$7,IF(AND($AS$9=A90,F90-A90&lt;=2,J90="DAUPHIN",OR(C90="F",C90="AF"),K90=""),I90*Parametre!$E$8,IF(AND($AS$9-A90=1,F90-A90=2,J90="DAUPHIN",OR(C90="F",C90="AF"),K90=""),I90*Parametre!$F$8,IF(AND($AS$9=A90,F90-A90&lt;=2,C90="VD",J90="LEGER",K90=""),I90*Parametre!$E$9,IF(AND($AS$9-A90=1,F90-A90=2,C90="VD",J90="LEGER",K90=""),I90*Parametre!$F$9,IF(AND($AS$9=A90,F90-A90&lt;=2,J90="LEGER",OR(C90="F",C90="AF"),K90=""),I90*Parametre!$E$10,IF(AND($AS$9-A90=1,F90-A90=2,J90="LEGER",OR(C90="F",C90="AF"),K90=""),I90*Parametre!$F$10,IF(AND($AS$9=A90,F90-A90&lt;=2,C90="VD",J90="DAUPHIN",K90="MILT_DAUPH"),I90*Parametre!$E$11,IF(AND($AS$9-A90=1,F90-A90=2,C90="VD",J90="DAUPHIN",K90="MILT_DAUPH"),I90*Parametre!$F$11,IF(AND($AS$9=A90,F90-A90&lt;=2,C90="VD",J90="LEGER",K90="MILIT_LH"),I90*Parametre!$E$13,"")))))))))))</f>
        <v/>
      </c>
      <c r="BD90" s="34"/>
      <c r="BE90" s="31" t="str">
        <f t="shared" si="73"/>
        <v/>
      </c>
      <c r="BF90" s="32" t="str">
        <f t="shared" si="74"/>
        <v/>
      </c>
      <c r="BG90" s="32" t="str">
        <f>IF(AND($AS$9=A90,F90-A90&lt;=2,C90="VD",J90="DAUPHIN",K90=""),I90*Parametre!$E$7,IF(AND($AS$9-A90=1,F90-A90=2,C90="VD",J90="DAUPHIN",K90=""),I90*Parametre!$F$7,IF(AND($AS$9=A90,F90-A90&lt;=2,J90="DAUPHIN",OR(C90="F",C90="AF"),K90=""),I90*Parametre!$E$8,IF(AND($AS$9-A90=1,F90-A90=2,J90="DAUPHIN",OR(C90="F",C90="AF"),K90=""),I90*Parametre!$F$8,IF(AND($AS$9=A90,F90-A90&lt;=2,C90="VD",J90="LEGER",K90=""),I90*Parametre!$E$9,IF(AND($AS$9-A90=1,F90-A90=2,C90="VD",J90="LEGER",K90=""),I90*Parametre!$F$9,IF(AND($AS$9=A90,F90-A90&lt;=2,J90="LEGER",OR(C90="F",C90="AF"),K90=""),I90*Parametre!$E$10,IF(AND($AS$9-A90=1,F90-A90=2,J90="LEGER",OR(C90="F",C90="AF"),K90=""),I90*Parametre!$F$10,IF(AND($AS$9=A90,F90-A90&lt;=2,C90="VD",J90="DAUPHIN",K90="MILT_DAUPH"),I90*Parametre!$E$11,IF(AND($AS$9-A90=1,F90-A90=2,C90="VD",J90="DAUPHIN",K90="MILT_DAUPH"),I90*Parametre!$F$11,IF(AND($AS$9=A90,F90-A90&lt;=2,C90="VD",J90="LEGER",K90="MILIT_LH"),I90*Parametre!$E$13,"")))))))))))</f>
        <v/>
      </c>
      <c r="BH90" s="34"/>
      <c r="BK90" s="44"/>
      <c r="BL90" s="5"/>
      <c r="BM90" s="11"/>
      <c r="BN90" s="44"/>
      <c r="BO90" s="5"/>
      <c r="BP90" s="11"/>
      <c r="BQ90" s="44"/>
      <c r="BR90" s="5"/>
      <c r="BS90" s="11"/>
    </row>
    <row r="91" spans="1:71" x14ac:dyDescent="0.25">
      <c r="A91" s="6"/>
      <c r="B91" s="6"/>
      <c r="C91" s="6"/>
      <c r="D91" s="6"/>
      <c r="E91" s="56"/>
      <c r="F91" s="6"/>
      <c r="G91" s="6"/>
      <c r="H91" s="6"/>
      <c r="I91" s="13">
        <f t="shared" si="50"/>
        <v>0</v>
      </c>
      <c r="J91" s="13"/>
      <c r="K91" s="26"/>
      <c r="L91" s="4"/>
      <c r="M91" s="31" t="str">
        <f t="shared" si="51"/>
        <v/>
      </c>
      <c r="N91" s="32" t="str">
        <f t="shared" si="52"/>
        <v/>
      </c>
      <c r="O91" s="32" t="str">
        <f>IF(AND($M$9=A91,F91-A91&lt;=2,C91="VD",J91="DAUPHIN",K91=""),I91*Parametre!$E$7,IF(AND($M$9-A91=1,F91-A91=2,C91="VD",J91="DAUPHIN",K91=""),I91*Parametre!$F$7,IF(AND($M$9=A91,F91-A91&lt;=2,J91="DAUPHIN",OR(C91="F",C91="AF"),K91=""),I91*Parametre!$E$8,IF(AND($M$9-A91=1,F91-A91=2,J91="DAUPHIN",OR(C91="F",C91="AF"),K91=""),I91*Parametre!$F$8,IF(AND($M$9=A91,F91-A91&lt;=2,C91="VD",J91="LEGER",K91=""),I91*Parametre!$E$9,IF(AND($M$9-A91=1,F91-A91=2,C91="VD",J91="LEGER",K91=""),I91*Parametre!$F$9,IF(AND($M$9=A91,F91-A91&lt;=2,J91="LEGER",OR(C91="F",C91="AF"),K91=""),I91*Parametre!$E$10,IF(AND($M$9-A91=1,F91-A91=2,J91="LEGER",OR(C91="F",C91="AF"),K91=""),I91*Parametre!$F$10,IF(AND($M$9=A91,F91-A91&lt;=2,C91="VD",J91="DAUPHIN",K91="MILT_DAUPH"),I91*Parametre!$E$11,IF(AND($M$9-A91=1,F91-A91=2,C91="VD",J91="DAUPHIN",K91="MILT_DAUPH"),I91*Parametre!$F$11,IF(AND($M$9=A91,F91-A91&lt;=2,C91="VD",J91="LEGER",K91="MILIT_LH"),I91*Parametre!$E$13,"")))))))))))</f>
        <v/>
      </c>
      <c r="P91" s="34"/>
      <c r="Q91" s="31" t="str">
        <f t="shared" si="53"/>
        <v/>
      </c>
      <c r="R91" s="32" t="str">
        <f t="shared" si="54"/>
        <v/>
      </c>
      <c r="S91" s="32" t="str">
        <f>IF(AND($M$9=A91,F91-A91&lt;=2,C91="VD",J91="DAUPHIN",K91=""),I91*Parametre!$E$7,IF(AND($M$9-A91=1,F91-A91=2,C91="VD",J91="DAUPHIN",K91=""),I91*Parametre!$F$7,IF(AND($M$9=A91,F91-A91&lt;=2,J91="DAUPHIN",OR(C91="F",C91="AF"),K91=""),I91*Parametre!$E$8,IF(AND($M$9-A91=1,F91-A91=2,J91="DAUPHIN",OR(C91="F",C91="AF"),K91=""),I91*Parametre!$F$8,IF(AND($M$9=A91,F91-A91&lt;=2,C91="VD",J91="LEGER",K91=""),I91*Parametre!$E$9,IF(AND($M$9-A91=1,F91-A91=2,C91="VD",J91="LEGER",K91=""),I91*Parametre!$F$9,IF(AND($M$9=A91,F91-A91&lt;=2,J91="LEGER",OR(C91="F",C91="AF"),K91=""),I91*Parametre!$E$10,IF(AND($M$9-A91=1,F91-A91=2,J91="LEGER",OR(C91="F",C91="AF"),K91=""),I91*Parametre!$F$10,IF(AND($M$9=A91,F91-A91&lt;=2,C91="VD",J91="DAUPHIN",K91="MILT_DAUPH"),I91*Parametre!$E$11,IF(AND($M$9-A91=1,F91-A91=2,C91="VD",J91="DAUPHIN",K91="MILT_DAUPH"),I91*Parametre!$F$11,IF(AND($M$9=A91,F91-A91&lt;=2,C91="VD",J91="LEGER",K91="MILIT_LH"),I91*Parametre!$E$13,"")))))))))))</f>
        <v/>
      </c>
      <c r="T91" s="34"/>
      <c r="U91" s="31" t="str">
        <f t="shared" si="55"/>
        <v/>
      </c>
      <c r="V91" s="32" t="str">
        <f t="shared" si="56"/>
        <v/>
      </c>
      <c r="W91" s="32" t="str">
        <f>IF(AND($M$9=A91,F91-A91&lt;=2,C91="VD",J91="DAUPHIN",K91=""),I91*Parametre!$E$7,IF(AND($M$9-A91=1,F91-A91=2,C91="VD",J91="DAUPHIN",K91=""),I91*Parametre!$F$7,IF(AND($M$9=A91,F91-A91&lt;=2,J91="DAUPHIN",OR(C91="F",C91="AF"),K91=""),I91*Parametre!$E$8,IF(AND($M$9-A91=1,F91-A91=2,J91="DAUPHIN",OR(C91="F",C91="AF"),K91=""),I91*Parametre!$F$8,IF(AND($M$9=A91,F91-A91&lt;=2,C91="VD",J91="LEGER",K91=""),I91*Parametre!$E$9,IF(AND($M$9-A91=1,F91-A91=2,C91="VD",J91="LEGER",K91=""),I91*Parametre!$F$9,IF(AND($M$9=A91,F91-A91&lt;=2,J91="LEGER",OR(C91="F",C91="AF"),K91=""),I91*Parametre!$E$10,IF(AND($M$9-A91=1,F91-A91=2,J91="LEGER",OR(C91="F",C91="AF"),K91=""),I91*Parametre!$F$10,IF(AND($M$9=A91,F91-A91&lt;=2,C91="VD",J91="DAUPHIN",K91="MILT_DAUPH"),I91*Parametre!$E$11,IF(AND($M$9-A91=1,F91-A91=2,C91="VD",J91="DAUPHIN",K91="MILT_DAUPH"),I91*Parametre!$F$11,IF(AND($M$9=A91,F91-A91&lt;=2,C91="VD",J91="LEGER",K91="MILIT_LH"),I91*Parametre!$E$13,"")))))))))))</f>
        <v/>
      </c>
      <c r="X91" s="34"/>
      <c r="Y91" s="31" t="str">
        <f t="shared" si="57"/>
        <v/>
      </c>
      <c r="Z91" s="32" t="str">
        <f t="shared" si="58"/>
        <v/>
      </c>
      <c r="AA91" s="32" t="str">
        <f>IF(AND($M$9=A91,F91-A91&lt;=2,C91="VD",J91="DAUPHIN",K91=""),I91*Parametre!$E$7,IF(AND($M$9-A91=1,F91-A91=2,C91="VD",J91="DAUPHIN",K91=""),I91*Parametre!$F$7,IF(AND($M$9=A91,F91-A91&lt;=2,J91="DAUPHIN",OR(C91="F",C91="AF"),K91=""),I91*Parametre!$E$8,IF(AND($M$9-A91=1,F91-A91=2,J91="DAUPHIN",OR(C91="F",C91="AF"),K91=""),I91*Parametre!$F$8,IF(AND($M$9=A91,F91-A91&lt;=2,C91="VD",J91="LEGER",K91=""),I91*Parametre!$E$9,IF(AND($M$9-A91=1,F91-A91=2,C91="VD",J91="LEGER",K91=""),I91*Parametre!$F$9,IF(AND($M$9=A91,F91-A91&lt;=2,J91="LEGER",OR(C91="F",C91="AF"),K91=""),I91*Parametre!$E$10,IF(AND($M$9-A91=1,F91-A91=2,J91="LEGER",OR(C91="F",C91="AF"),K91=""),I91*Parametre!$F$10,IF(AND($M$9=A91,F91-A91&lt;=2,C91="VD",J91="DAUPHIN",K91="MILT_DAUPH"),I91*Parametre!$E$11,IF(AND($M$9-A91=1,F91-A91=2,C91="VD",J91="DAUPHIN",K91="MILT_DAUPH"),I91*Parametre!$F$11,IF(AND($M$9=A91,F91-A91&lt;=2,C91="VD",J91="LEGER",K91="MILIT_LH"),I91*Parametre!$E$13,"")))))))))))</f>
        <v/>
      </c>
      <c r="AB91" s="34"/>
      <c r="AC91" s="31" t="str">
        <f t="shared" si="59"/>
        <v/>
      </c>
      <c r="AD91" s="32" t="str">
        <f t="shared" si="60"/>
        <v/>
      </c>
      <c r="AE91" s="32" t="str">
        <f>IF(AND($AC$9=A91,F91-A91&lt;=2,C91="VD",J91="DAUPHIN",K91=""),I91*Parametre!$E$7,IF(AND($AC$9-A91=1,F91-A91=2,C91="VD",J91="DAUPHIN",K91=""),I91*Parametre!$F$7,IF(AND($AC$9=A91,F91-A91&lt;=2,J91="DAUPHIN",OR(C91="F",C91="AF"),K91=""),I91*Parametre!$E$8,IF(AND($AC$9-A91=1,F91-A91=2,J91="DAUPHIN",OR(C91="F",C91="AF"),K91=""),I91*Parametre!$F$8,IF(AND($AC$9=A91,F91-A91&lt;=2,C91="VD",J91="LEGER",K91=""),I91*Parametre!$E$9,IF(AND($AC$9-A91=1,F91-A91=2,C91="VD",J91="LEGER",K91=""),I91*Parametre!$F$9,IF(AND($AC$9=A91,F91-A91&lt;=2,J91="LEGER",OR(C91="F",C91="AF"),K91=""),I91*Parametre!$E$10,IF(AND($AC$9-A91=1,F91-A91=2,J91="LEGER",OR(C91="F",C91="AF"),K91=""),I91*Parametre!$F$10,IF(AND($AC$9=A91,F91-A91&lt;=2,C91="VD",J91="DAUPHIN",K91="MILT_DAUPH"),I91*Parametre!$E$11,IF(AND($AC$9-A91=1,F91-A91=2,C91="VD",J91="DAUPHIN",K91="MILT_DAUPH"),I91*Parametre!$F$11,IF(AND($AC$9=A91,F91-A91&lt;=2,C91="VD",J91="LEGER",K91="MILIT_LH"),I91*Parametre!$E$13,"")))))))))))</f>
        <v/>
      </c>
      <c r="AF91" s="34"/>
      <c r="AG91" s="31" t="str">
        <f t="shared" si="61"/>
        <v/>
      </c>
      <c r="AH91" s="32" t="str">
        <f t="shared" si="62"/>
        <v/>
      </c>
      <c r="AI91" s="32" t="str">
        <f>IF(AND($AC$9=A91,F91-A91&lt;=2,C91="VD",J91="DAUPHIN",K91=""),I91*Parametre!$E$7,IF(AND($AC$9-A91=1,F91-A91=2,C91="VD",J91="DAUPHIN",K91=""),I91*Parametre!$F$7,IF(AND($AC$9=A91,F91-A91&lt;=2,J91="DAUPHIN",OR(C91="F",C91="AF"),K91=""),I91*Parametre!$E$8,IF(AND($AC$9-A91=1,F91-A91=2,J91="DAUPHIN",OR(C91="F",C91="AF"),K91=""),I91*Parametre!$F$8,IF(AND($AC$9=A91,F91-A91&lt;=2,C91="VD",J91="LEGER",K91=""),I91*Parametre!$E$9,IF(AND($AC$9-A91=1,F91-A91=2,C91="VD",J91="LEGER",K91=""),I91*Parametre!$F$9,IF(AND($AC$9=A91,F91-A91&lt;=2,J91="LEGER",OR(C91="F",C91="AF"),K91=""),I91*Parametre!$E$10,IF(AND($AC$9-A91=1,F91-A91=2,J91="LEGER",OR(C91="F",C91="AF"),K91=""),I91*Parametre!$F$10,IF(AND($AC$9=A91,F91-A91&lt;=2,C91="VD",J91="DAUPHIN",K91="MILT_DAUPH"),I91*Parametre!$E$11,IF(AND($AC$9-A91=1,F91-A91=2,C91="VD",J91="DAUPHIN",K91="MILT_DAUPH"),I91*Parametre!$F$11,IF(AND($AC$9=A91,F91-A91&lt;=2,C91="VD",J91="LEGER",K91="MILIT_LH"),I91*Parametre!$E$13,"")))))))))))</f>
        <v/>
      </c>
      <c r="AJ91" s="34"/>
      <c r="AK91" s="31" t="str">
        <f t="shared" si="63"/>
        <v/>
      </c>
      <c r="AL91" s="32" t="str">
        <f t="shared" si="64"/>
        <v/>
      </c>
      <c r="AM91" s="32" t="str">
        <f>IF(AND($AC$9=A91,F91-A91&lt;=2,C91="VD",J91="DAUPHIN",K91=""),I91*Parametre!$E$7,IF(AND($AC$9-A91=1,F91-A91=2,C91="VD",J91="DAUPHIN",K91=""),I91*Parametre!$F$7,IF(AND($AC$9=A91,F91-A91&lt;=2,J91="DAUPHIN",OR(C91="F",C91="AF"),K91=""),I91*Parametre!$E$8,IF(AND($AC$9-A91=1,F91-A91=2,J91="DAUPHIN",OR(C91="F",C91="AF"),K91=""),I91*Parametre!$F$8,IF(AND($AC$9=A91,F91-A91&lt;=2,C91="VD",J91="LEGER",K91=""),I91*Parametre!$E$9,IF(AND($AC$9-A91=1,F91-A91=2,C91="VD",J91="LEGER",K91=""),I91*Parametre!$F$9,IF(AND($AC$9=A91,F91-A91&lt;=2,J91="LEGER",OR(C91="F",C91="AF"),K91=""),I91*Parametre!$E$10,IF(AND($AC$9-A91=1,F91-A91=2,J91="LEGER",OR(C91="F",C91="AF"),K91=""),I91*Parametre!$F$10,IF(AND($AC$9=A91,F91-A91&lt;=2,C91="VD",J91="DAUPHIN",K91="MILT_DAUPH"),I91*Parametre!$E$11,IF(AND($AC$9-A91=1,F91-A91=2,C91="VD",J91="DAUPHIN",K91="MILT_DAUPH"),I91*Parametre!$F$11,IF(AND($AC$9=A91,F91-A91&lt;=2,C91="VD",J91="LEGER",K91="MILIT_LH"),I91*Parametre!$E$13,"")))))))))))</f>
        <v/>
      </c>
      <c r="AN91" s="34"/>
      <c r="AO91" s="31" t="str">
        <f t="shared" si="65"/>
        <v/>
      </c>
      <c r="AP91" s="32" t="str">
        <f t="shared" si="66"/>
        <v/>
      </c>
      <c r="AQ91" s="32" t="str">
        <f>IF(AND($AC$9=A91,F91-A91&lt;=2,C91="VD",J91="DAUPHIN",K91=""),I91*Parametre!$E$7,IF(AND($AC$9-A91=1,F91-A91=2,C91="VD",J91="DAUPHIN",K91=""),I91*Parametre!$F$7,IF(AND($AC$9=A91,F91-A91&lt;=2,J91="DAUPHIN",OR(C91="F",C91="AF"),K91=""),I91*Parametre!$E$8,IF(AND($AC$9-A91=1,F91-A91=2,J91="DAUPHIN",OR(C91="F",C91="AF"),K91=""),I91*Parametre!$F$8,IF(AND($AC$9=A91,F91-A91&lt;=2,C91="VD",J91="LEGER",K91=""),I91*Parametre!$E$9,IF(AND($AC$9-A91=1,F91-A91=2,C91="VD",J91="LEGER",K91=""),I91*Parametre!$F$9,IF(AND($AC$9=A91,F91-A91&lt;=2,J91="LEGER",OR(C91="F",C91="AF"),K91=""),I91*Parametre!$E$10,IF(AND($AC$9-A91=1,F91-A91=2,J91="LEGER",OR(C91="F",C91="AF"),K91=""),I91*Parametre!$F$10,IF(AND($AC$9=A91,F91-A91&lt;=2,C91="VD",J91="DAUPHIN",K91="MILT_DAUPH"),I91*Parametre!$E$11,IF(AND($AC$9-A91=1,F91-A91=2,C91="VD",J91="DAUPHIN",K91="MILT_DAUPH"),I91*Parametre!$F$11,IF(AND($AC$9=A91,F91-A91&lt;=2,C91="VD",J91="LEGER",K91="MILIT_LH"),I91*Parametre!$E$13,"")))))))))))</f>
        <v/>
      </c>
      <c r="AR91" s="34"/>
      <c r="AS91" s="31" t="str">
        <f t="shared" si="67"/>
        <v/>
      </c>
      <c r="AT91" s="32" t="str">
        <f t="shared" si="68"/>
        <v/>
      </c>
      <c r="AU91" s="32" t="str">
        <f>IF(AND($AS$9=A91,F91-A91&lt;=2,C91="VD",J91="DAUPHIN",K91=""),I91*Parametre!$E$7,IF(AND($AS$9-A91=1,F91-A91=2,C91="VD",J91="DAUPHIN",K91=""),I91*Parametre!$F$7,IF(AND($AS$9=A91,F91-A91&lt;=2,J91="DAUPHIN",OR(C91="F",C91="AF"),K91=""),I91*Parametre!$E$8,IF(AND($AS$9-A91=1,F91-A91=2,J91="DAUPHIN",OR(C91="F",C91="AF"),K91=""),I91*Parametre!$F$8,IF(AND($AS$9=A91,F91-A91&lt;=2,C91="VD",J91="LEGER",K91=""),I91*Parametre!$E$9,IF(AND($AS$9-A91=1,F91-A91=2,C91="VD",J91="LEGER",K91=""),I91*Parametre!$F$9,IF(AND($AS$9=A91,F91-A91&lt;=2,J91="LEGER",OR(C91="F",C91="AF"),K91=""),I91*Parametre!$E$10,IF(AND($AS$9-A91=1,F91-A91=2,J91="LEGER",OR(C91="F",C91="AF"),K91=""),I91*Parametre!$F$10,IF(AND($AS$9=A91,F91-A91&lt;=2,C91="VD",J91="DAUPHIN",K91="MILT_DAUPH"),I91*Parametre!$E$11,IF(AND($AS$9-A91=1,F91-A91=2,C91="VD",J91="DAUPHIN",K91="MILT_DAUPH"),I91*Parametre!$F$11,IF(AND($AS$9=A91,F91-A91&lt;=2,C91="VD",J91="LEGER",K91="MILIT_LH"),I91*Parametre!$E$13,"")))))))))))</f>
        <v/>
      </c>
      <c r="AV91" s="34"/>
      <c r="AW91" s="31" t="str">
        <f t="shared" si="69"/>
        <v/>
      </c>
      <c r="AX91" s="32" t="str">
        <f t="shared" si="70"/>
        <v/>
      </c>
      <c r="AY91" s="32" t="str">
        <f>IF(AND($AS$9=A91,F91-A91&lt;=2,C91="VD",J91="DAUPHIN",K91=""),I91*Parametre!$E$7,IF(AND($AS$9-A91=1,F91-A91=2,C91="VD",J91="DAUPHIN",K91=""),I91*Parametre!$F$7,IF(AND($AS$9=A91,F91-A91&lt;=2,J91="DAUPHIN",OR(C91="F",C91="AF"),K91=""),I91*Parametre!$E$8,IF(AND($AS$9-A91=1,F91-A91=2,J91="DAUPHIN",OR(C91="F",C91="AF"),K91=""),I91*Parametre!$F$8,IF(AND($AS$9=A91,F91-A91&lt;=2,C91="VD",J91="LEGER",K91=""),I91*Parametre!$E$9,IF(AND($AS$9-A91=1,F91-A91=2,C91="VD",J91="LEGER",K91=""),I91*Parametre!$F$9,IF(AND($AS$9=A91,F91-A91&lt;=2,J91="LEGER",OR(C91="F",C91="AF"),K91=""),I91*Parametre!$E$10,IF(AND($AS$9-A91=1,F91-A91=2,J91="LEGER",OR(C91="F",C91="AF"),K91=""),I91*Parametre!$F$10,IF(AND($AS$9=A91,F91-A91&lt;=2,C91="VD",J91="DAUPHIN",K91="MILT_DAUPH"),I91*Parametre!$E$11,IF(AND($AS$9-A91=1,F91-A91=2,C91="VD",J91="DAUPHIN",K91="MILT_DAUPH"),I91*Parametre!$F$11,IF(AND($AS$9=A91,F91-A91&lt;=2,C91="VD",J91="LEGER",K91="MILIT_LH"),I91*Parametre!$E$13,"")))))))))))</f>
        <v/>
      </c>
      <c r="AZ91" s="34"/>
      <c r="BA91" s="31" t="str">
        <f t="shared" si="71"/>
        <v/>
      </c>
      <c r="BB91" s="32" t="str">
        <f t="shared" si="72"/>
        <v/>
      </c>
      <c r="BC91" s="32" t="str">
        <f>IF(AND($AS$9=A91,F91-A91&lt;=2,C91="VD",J91="DAUPHIN",K91=""),I91*Parametre!$E$7,IF(AND($AS$9-A91=1,F91-A91=2,C91="VD",J91="DAUPHIN",K91=""),I91*Parametre!$F$7,IF(AND($AS$9=A91,F91-A91&lt;=2,J91="DAUPHIN",OR(C91="F",C91="AF"),K91=""),I91*Parametre!$E$8,IF(AND($AS$9-A91=1,F91-A91=2,J91="DAUPHIN",OR(C91="F",C91="AF"),K91=""),I91*Parametre!$F$8,IF(AND($AS$9=A91,F91-A91&lt;=2,C91="VD",J91="LEGER",K91=""),I91*Parametre!$E$9,IF(AND($AS$9-A91=1,F91-A91=2,C91="VD",J91="LEGER",K91=""),I91*Parametre!$F$9,IF(AND($AS$9=A91,F91-A91&lt;=2,J91="LEGER",OR(C91="F",C91="AF"),K91=""),I91*Parametre!$E$10,IF(AND($AS$9-A91=1,F91-A91=2,J91="LEGER",OR(C91="F",C91="AF"),K91=""),I91*Parametre!$F$10,IF(AND($AS$9=A91,F91-A91&lt;=2,C91="VD",J91="DAUPHIN",K91="MILT_DAUPH"),I91*Parametre!$E$11,IF(AND($AS$9-A91=1,F91-A91=2,C91="VD",J91="DAUPHIN",K91="MILT_DAUPH"),I91*Parametre!$F$11,IF(AND($AS$9=A91,F91-A91&lt;=2,C91="VD",J91="LEGER",K91="MILIT_LH"),I91*Parametre!$E$13,"")))))))))))</f>
        <v/>
      </c>
      <c r="BD91" s="34"/>
      <c r="BE91" s="31" t="str">
        <f t="shared" si="73"/>
        <v/>
      </c>
      <c r="BF91" s="32" t="str">
        <f t="shared" si="74"/>
        <v/>
      </c>
      <c r="BG91" s="32" t="str">
        <f>IF(AND($AS$9=A91,F91-A91&lt;=2,C91="VD",J91="DAUPHIN",K91=""),I91*Parametre!$E$7,IF(AND($AS$9-A91=1,F91-A91=2,C91="VD",J91="DAUPHIN",K91=""),I91*Parametre!$F$7,IF(AND($AS$9=A91,F91-A91&lt;=2,J91="DAUPHIN",OR(C91="F",C91="AF"),K91=""),I91*Parametre!$E$8,IF(AND($AS$9-A91=1,F91-A91=2,J91="DAUPHIN",OR(C91="F",C91="AF"),K91=""),I91*Parametre!$F$8,IF(AND($AS$9=A91,F91-A91&lt;=2,C91="VD",J91="LEGER",K91=""),I91*Parametre!$E$9,IF(AND($AS$9-A91=1,F91-A91=2,C91="VD",J91="LEGER",K91=""),I91*Parametre!$F$9,IF(AND($AS$9=A91,F91-A91&lt;=2,J91="LEGER",OR(C91="F",C91="AF"),K91=""),I91*Parametre!$E$10,IF(AND($AS$9-A91=1,F91-A91=2,J91="LEGER",OR(C91="F",C91="AF"),K91=""),I91*Parametre!$F$10,IF(AND($AS$9=A91,F91-A91&lt;=2,C91="VD",J91="DAUPHIN",K91="MILT_DAUPH"),I91*Parametre!$E$11,IF(AND($AS$9-A91=1,F91-A91=2,C91="VD",J91="DAUPHIN",K91="MILT_DAUPH"),I91*Parametre!$F$11,IF(AND($AS$9=A91,F91-A91&lt;=2,C91="VD",J91="LEGER",K91="MILIT_LH"),I91*Parametre!$E$13,"")))))))))))</f>
        <v/>
      </c>
      <c r="BH91" s="34"/>
      <c r="BK91" s="44"/>
      <c r="BL91" s="5"/>
      <c r="BM91" s="11"/>
      <c r="BN91" s="44"/>
      <c r="BO91" s="5"/>
      <c r="BP91" s="11"/>
      <c r="BQ91" s="44"/>
      <c r="BR91" s="5"/>
      <c r="BS91" s="11"/>
    </row>
    <row r="92" spans="1:71" x14ac:dyDescent="0.25">
      <c r="A92" s="6"/>
      <c r="B92" s="6"/>
      <c r="C92" s="6"/>
      <c r="D92" s="6"/>
      <c r="E92" s="56"/>
      <c r="F92" s="6"/>
      <c r="G92" s="6"/>
      <c r="H92" s="6"/>
      <c r="I92" s="13">
        <f t="shared" si="50"/>
        <v>0</v>
      </c>
      <c r="J92" s="13"/>
      <c r="K92" s="26"/>
      <c r="L92" s="4"/>
      <c r="M92" s="31" t="str">
        <f t="shared" si="51"/>
        <v/>
      </c>
      <c r="N92" s="32" t="str">
        <f t="shared" si="52"/>
        <v/>
      </c>
      <c r="O92" s="32" t="str">
        <f>IF(AND($M$9=A92,F92-A92&lt;=2,C92="VD",J92="DAUPHIN",K92=""),I92*Parametre!$E$7,IF(AND($M$9-A92=1,F92-A92=2,C92="VD",J92="DAUPHIN",K92=""),I92*Parametre!$F$7,IF(AND($M$9=A92,F92-A92&lt;=2,J92="DAUPHIN",OR(C92="F",C92="AF"),K92=""),I92*Parametre!$E$8,IF(AND($M$9-A92=1,F92-A92=2,J92="DAUPHIN",OR(C92="F",C92="AF"),K92=""),I92*Parametre!$F$8,IF(AND($M$9=A92,F92-A92&lt;=2,C92="VD",J92="LEGER",K92=""),I92*Parametre!$E$9,IF(AND($M$9-A92=1,F92-A92=2,C92="VD",J92="LEGER",K92=""),I92*Parametre!$F$9,IF(AND($M$9=A92,F92-A92&lt;=2,J92="LEGER",OR(C92="F",C92="AF"),K92=""),I92*Parametre!$E$10,IF(AND($M$9-A92=1,F92-A92=2,J92="LEGER",OR(C92="F",C92="AF"),K92=""),I92*Parametre!$F$10,IF(AND($M$9=A92,F92-A92&lt;=2,C92="VD",J92="DAUPHIN",K92="MILT_DAUPH"),I92*Parametre!$E$11,IF(AND($M$9-A92=1,F92-A92=2,C92="VD",J92="DAUPHIN",K92="MILT_DAUPH"),I92*Parametre!$F$11,IF(AND($M$9=A92,F92-A92&lt;=2,C92="VD",J92="LEGER",K92="MILIT_LH"),I92*Parametre!$E$13,"")))))))))))</f>
        <v/>
      </c>
      <c r="P92" s="34"/>
      <c r="Q92" s="31" t="str">
        <f t="shared" si="53"/>
        <v/>
      </c>
      <c r="R92" s="32" t="str">
        <f t="shared" si="54"/>
        <v/>
      </c>
      <c r="S92" s="32" t="str">
        <f>IF(AND($M$9=A92,F92-A92&lt;=2,C92="VD",J92="DAUPHIN",K92=""),I92*Parametre!$E$7,IF(AND($M$9-A92=1,F92-A92=2,C92="VD",J92="DAUPHIN",K92=""),I92*Parametre!$F$7,IF(AND($M$9=A92,F92-A92&lt;=2,J92="DAUPHIN",OR(C92="F",C92="AF"),K92=""),I92*Parametre!$E$8,IF(AND($M$9-A92=1,F92-A92=2,J92="DAUPHIN",OR(C92="F",C92="AF"),K92=""),I92*Parametre!$F$8,IF(AND($M$9=A92,F92-A92&lt;=2,C92="VD",J92="LEGER",K92=""),I92*Parametre!$E$9,IF(AND($M$9-A92=1,F92-A92=2,C92="VD",J92="LEGER",K92=""),I92*Parametre!$F$9,IF(AND($M$9=A92,F92-A92&lt;=2,J92="LEGER",OR(C92="F",C92="AF"),K92=""),I92*Parametre!$E$10,IF(AND($M$9-A92=1,F92-A92=2,J92="LEGER",OR(C92="F",C92="AF"),K92=""),I92*Parametre!$F$10,IF(AND($M$9=A92,F92-A92&lt;=2,C92="VD",J92="DAUPHIN",K92="MILT_DAUPH"),I92*Parametre!$E$11,IF(AND($M$9-A92=1,F92-A92=2,C92="VD",J92="DAUPHIN",K92="MILT_DAUPH"),I92*Parametre!$F$11,IF(AND($M$9=A92,F92-A92&lt;=2,C92="VD",J92="LEGER",K92="MILIT_LH"),I92*Parametre!$E$13,"")))))))))))</f>
        <v/>
      </c>
      <c r="T92" s="34"/>
      <c r="U92" s="31" t="str">
        <f t="shared" si="55"/>
        <v/>
      </c>
      <c r="V92" s="32" t="str">
        <f t="shared" si="56"/>
        <v/>
      </c>
      <c r="W92" s="32" t="str">
        <f>IF(AND($M$9=A92,F92-A92&lt;=2,C92="VD",J92="DAUPHIN",K92=""),I92*Parametre!$E$7,IF(AND($M$9-A92=1,F92-A92=2,C92="VD",J92="DAUPHIN",K92=""),I92*Parametre!$F$7,IF(AND($M$9=A92,F92-A92&lt;=2,J92="DAUPHIN",OR(C92="F",C92="AF"),K92=""),I92*Parametre!$E$8,IF(AND($M$9-A92=1,F92-A92=2,J92="DAUPHIN",OR(C92="F",C92="AF"),K92=""),I92*Parametre!$F$8,IF(AND($M$9=A92,F92-A92&lt;=2,C92="VD",J92="LEGER",K92=""),I92*Parametre!$E$9,IF(AND($M$9-A92=1,F92-A92=2,C92="VD",J92="LEGER",K92=""),I92*Parametre!$F$9,IF(AND($M$9=A92,F92-A92&lt;=2,J92="LEGER",OR(C92="F",C92="AF"),K92=""),I92*Parametre!$E$10,IF(AND($M$9-A92=1,F92-A92=2,J92="LEGER",OR(C92="F",C92="AF"),K92=""),I92*Parametre!$F$10,IF(AND($M$9=A92,F92-A92&lt;=2,C92="VD",J92="DAUPHIN",K92="MILT_DAUPH"),I92*Parametre!$E$11,IF(AND($M$9-A92=1,F92-A92=2,C92="VD",J92="DAUPHIN",K92="MILT_DAUPH"),I92*Parametre!$F$11,IF(AND($M$9=A92,F92-A92&lt;=2,C92="VD",J92="LEGER",K92="MILIT_LH"),I92*Parametre!$E$13,"")))))))))))</f>
        <v/>
      </c>
      <c r="X92" s="34"/>
      <c r="Y92" s="31" t="str">
        <f t="shared" si="57"/>
        <v/>
      </c>
      <c r="Z92" s="32" t="str">
        <f t="shared" si="58"/>
        <v/>
      </c>
      <c r="AA92" s="32" t="str">
        <f>IF(AND($M$9=A92,F92-A92&lt;=2,C92="VD",J92="DAUPHIN",K92=""),I92*Parametre!$E$7,IF(AND($M$9-A92=1,F92-A92=2,C92="VD",J92="DAUPHIN",K92=""),I92*Parametre!$F$7,IF(AND($M$9=A92,F92-A92&lt;=2,J92="DAUPHIN",OR(C92="F",C92="AF"),K92=""),I92*Parametre!$E$8,IF(AND($M$9-A92=1,F92-A92=2,J92="DAUPHIN",OR(C92="F",C92="AF"),K92=""),I92*Parametre!$F$8,IF(AND($M$9=A92,F92-A92&lt;=2,C92="VD",J92="LEGER",K92=""),I92*Parametre!$E$9,IF(AND($M$9-A92=1,F92-A92=2,C92="VD",J92="LEGER",K92=""),I92*Parametre!$F$9,IF(AND($M$9=A92,F92-A92&lt;=2,J92="LEGER",OR(C92="F",C92="AF"),K92=""),I92*Parametre!$E$10,IF(AND($M$9-A92=1,F92-A92=2,J92="LEGER",OR(C92="F",C92="AF"),K92=""),I92*Parametre!$F$10,IF(AND($M$9=A92,F92-A92&lt;=2,C92="VD",J92="DAUPHIN",K92="MILT_DAUPH"),I92*Parametre!$E$11,IF(AND($M$9-A92=1,F92-A92=2,C92="VD",J92="DAUPHIN",K92="MILT_DAUPH"),I92*Parametre!$F$11,IF(AND($M$9=A92,F92-A92&lt;=2,C92="VD",J92="LEGER",K92="MILIT_LH"),I92*Parametre!$E$13,"")))))))))))</f>
        <v/>
      </c>
      <c r="AB92" s="34"/>
      <c r="AC92" s="31" t="str">
        <f t="shared" si="59"/>
        <v/>
      </c>
      <c r="AD92" s="32" t="str">
        <f t="shared" si="60"/>
        <v/>
      </c>
      <c r="AE92" s="32" t="str">
        <f>IF(AND($AC$9=A92,F92-A92&lt;=2,C92="VD",J92="DAUPHIN",K92=""),I92*Parametre!$E$7,IF(AND($AC$9-A92=1,F92-A92=2,C92="VD",J92="DAUPHIN",K92=""),I92*Parametre!$F$7,IF(AND($AC$9=A92,F92-A92&lt;=2,J92="DAUPHIN",OR(C92="F",C92="AF"),K92=""),I92*Parametre!$E$8,IF(AND($AC$9-A92=1,F92-A92=2,J92="DAUPHIN",OR(C92="F",C92="AF"),K92=""),I92*Parametre!$F$8,IF(AND($AC$9=A92,F92-A92&lt;=2,C92="VD",J92="LEGER",K92=""),I92*Parametre!$E$9,IF(AND($AC$9-A92=1,F92-A92=2,C92="VD",J92="LEGER",K92=""),I92*Parametre!$F$9,IF(AND($AC$9=A92,F92-A92&lt;=2,J92="LEGER",OR(C92="F",C92="AF"),K92=""),I92*Parametre!$E$10,IF(AND($AC$9-A92=1,F92-A92=2,J92="LEGER",OR(C92="F",C92="AF"),K92=""),I92*Parametre!$F$10,IF(AND($AC$9=A92,F92-A92&lt;=2,C92="VD",J92="DAUPHIN",K92="MILT_DAUPH"),I92*Parametre!$E$11,IF(AND($AC$9-A92=1,F92-A92=2,C92="VD",J92="DAUPHIN",K92="MILT_DAUPH"),I92*Parametre!$F$11,IF(AND($AC$9=A92,F92-A92&lt;=2,C92="VD",J92="LEGER",K92="MILIT_LH"),I92*Parametre!$E$13,"")))))))))))</f>
        <v/>
      </c>
      <c r="AF92" s="34"/>
      <c r="AG92" s="31" t="str">
        <f t="shared" si="61"/>
        <v/>
      </c>
      <c r="AH92" s="32" t="str">
        <f t="shared" si="62"/>
        <v/>
      </c>
      <c r="AI92" s="32" t="str">
        <f>IF(AND($AC$9=A92,F92-A92&lt;=2,C92="VD",J92="DAUPHIN",K92=""),I92*Parametre!$E$7,IF(AND($AC$9-A92=1,F92-A92=2,C92="VD",J92="DAUPHIN",K92=""),I92*Parametre!$F$7,IF(AND($AC$9=A92,F92-A92&lt;=2,J92="DAUPHIN",OR(C92="F",C92="AF"),K92=""),I92*Parametre!$E$8,IF(AND($AC$9-A92=1,F92-A92=2,J92="DAUPHIN",OR(C92="F",C92="AF"),K92=""),I92*Parametre!$F$8,IF(AND($AC$9=A92,F92-A92&lt;=2,C92="VD",J92="LEGER",K92=""),I92*Parametre!$E$9,IF(AND($AC$9-A92=1,F92-A92=2,C92="VD",J92="LEGER",K92=""),I92*Parametre!$F$9,IF(AND($AC$9=A92,F92-A92&lt;=2,J92="LEGER",OR(C92="F",C92="AF"),K92=""),I92*Parametre!$E$10,IF(AND($AC$9-A92=1,F92-A92=2,J92="LEGER",OR(C92="F",C92="AF"),K92=""),I92*Parametre!$F$10,IF(AND($AC$9=A92,F92-A92&lt;=2,C92="VD",J92="DAUPHIN",K92="MILT_DAUPH"),I92*Parametre!$E$11,IF(AND($AC$9-A92=1,F92-A92=2,C92="VD",J92="DAUPHIN",K92="MILT_DAUPH"),I92*Parametre!$F$11,IF(AND($AC$9=A92,F92-A92&lt;=2,C92="VD",J92="LEGER",K92="MILIT_LH"),I92*Parametre!$E$13,"")))))))))))</f>
        <v/>
      </c>
      <c r="AJ92" s="34"/>
      <c r="AK92" s="31" t="str">
        <f t="shared" si="63"/>
        <v/>
      </c>
      <c r="AL92" s="32" t="str">
        <f t="shared" si="64"/>
        <v/>
      </c>
      <c r="AM92" s="32" t="str">
        <f>IF(AND($AC$9=A92,F92-A92&lt;=2,C92="VD",J92="DAUPHIN",K92=""),I92*Parametre!$E$7,IF(AND($AC$9-A92=1,F92-A92=2,C92="VD",J92="DAUPHIN",K92=""),I92*Parametre!$F$7,IF(AND($AC$9=A92,F92-A92&lt;=2,J92="DAUPHIN",OR(C92="F",C92="AF"),K92=""),I92*Parametre!$E$8,IF(AND($AC$9-A92=1,F92-A92=2,J92="DAUPHIN",OR(C92="F",C92="AF"),K92=""),I92*Parametre!$F$8,IF(AND($AC$9=A92,F92-A92&lt;=2,C92="VD",J92="LEGER",K92=""),I92*Parametre!$E$9,IF(AND($AC$9-A92=1,F92-A92=2,C92="VD",J92="LEGER",K92=""),I92*Parametre!$F$9,IF(AND($AC$9=A92,F92-A92&lt;=2,J92="LEGER",OR(C92="F",C92="AF"),K92=""),I92*Parametre!$E$10,IF(AND($AC$9-A92=1,F92-A92=2,J92="LEGER",OR(C92="F",C92="AF"),K92=""),I92*Parametre!$F$10,IF(AND($AC$9=A92,F92-A92&lt;=2,C92="VD",J92="DAUPHIN",K92="MILT_DAUPH"),I92*Parametre!$E$11,IF(AND($AC$9-A92=1,F92-A92=2,C92="VD",J92="DAUPHIN",K92="MILT_DAUPH"),I92*Parametre!$F$11,IF(AND($AC$9=A92,F92-A92&lt;=2,C92="VD",J92="LEGER",K92="MILIT_LH"),I92*Parametre!$E$13,"")))))))))))</f>
        <v/>
      </c>
      <c r="AN92" s="34"/>
      <c r="AO92" s="31" t="str">
        <f t="shared" si="65"/>
        <v/>
      </c>
      <c r="AP92" s="32" t="str">
        <f t="shared" si="66"/>
        <v/>
      </c>
      <c r="AQ92" s="32" t="str">
        <f>IF(AND($AC$9=A92,F92-A92&lt;=2,C92="VD",J92="DAUPHIN",K92=""),I92*Parametre!$E$7,IF(AND($AC$9-A92=1,F92-A92=2,C92="VD",J92="DAUPHIN",K92=""),I92*Parametre!$F$7,IF(AND($AC$9=A92,F92-A92&lt;=2,J92="DAUPHIN",OR(C92="F",C92="AF"),K92=""),I92*Parametre!$E$8,IF(AND($AC$9-A92=1,F92-A92=2,J92="DAUPHIN",OR(C92="F",C92="AF"),K92=""),I92*Parametre!$F$8,IF(AND($AC$9=A92,F92-A92&lt;=2,C92="VD",J92="LEGER",K92=""),I92*Parametre!$E$9,IF(AND($AC$9-A92=1,F92-A92=2,C92="VD",J92="LEGER",K92=""),I92*Parametre!$F$9,IF(AND($AC$9=A92,F92-A92&lt;=2,J92="LEGER",OR(C92="F",C92="AF"),K92=""),I92*Parametre!$E$10,IF(AND($AC$9-A92=1,F92-A92=2,J92="LEGER",OR(C92="F",C92="AF"),K92=""),I92*Parametre!$F$10,IF(AND($AC$9=A92,F92-A92&lt;=2,C92="VD",J92="DAUPHIN",K92="MILT_DAUPH"),I92*Parametre!$E$11,IF(AND($AC$9-A92=1,F92-A92=2,C92="VD",J92="DAUPHIN",K92="MILT_DAUPH"),I92*Parametre!$F$11,IF(AND($AC$9=A92,F92-A92&lt;=2,C92="VD",J92="LEGER",K92="MILIT_LH"),I92*Parametre!$E$13,"")))))))))))</f>
        <v/>
      </c>
      <c r="AR92" s="34"/>
      <c r="AS92" s="31" t="str">
        <f t="shared" si="67"/>
        <v/>
      </c>
      <c r="AT92" s="32" t="str">
        <f t="shared" si="68"/>
        <v/>
      </c>
      <c r="AU92" s="32" t="str">
        <f>IF(AND($AS$9=A92,F92-A92&lt;=2,C92="VD",J92="DAUPHIN",K92=""),I92*Parametre!$E$7,IF(AND($AS$9-A92=1,F92-A92=2,C92="VD",J92="DAUPHIN",K92=""),I92*Parametre!$F$7,IF(AND($AS$9=A92,F92-A92&lt;=2,J92="DAUPHIN",OR(C92="F",C92="AF"),K92=""),I92*Parametre!$E$8,IF(AND($AS$9-A92=1,F92-A92=2,J92="DAUPHIN",OR(C92="F",C92="AF"),K92=""),I92*Parametre!$F$8,IF(AND($AS$9=A92,F92-A92&lt;=2,C92="VD",J92="LEGER",K92=""),I92*Parametre!$E$9,IF(AND($AS$9-A92=1,F92-A92=2,C92="VD",J92="LEGER",K92=""),I92*Parametre!$F$9,IF(AND($AS$9=A92,F92-A92&lt;=2,J92="LEGER",OR(C92="F",C92="AF"),K92=""),I92*Parametre!$E$10,IF(AND($AS$9-A92=1,F92-A92=2,J92="LEGER",OR(C92="F",C92="AF"),K92=""),I92*Parametre!$F$10,IF(AND($AS$9=A92,F92-A92&lt;=2,C92="VD",J92="DAUPHIN",K92="MILT_DAUPH"),I92*Parametre!$E$11,IF(AND($AS$9-A92=1,F92-A92=2,C92="VD",J92="DAUPHIN",K92="MILT_DAUPH"),I92*Parametre!$F$11,IF(AND($AS$9=A92,F92-A92&lt;=2,C92="VD",J92="LEGER",K92="MILIT_LH"),I92*Parametre!$E$13,"")))))))))))</f>
        <v/>
      </c>
      <c r="AV92" s="34"/>
      <c r="AW92" s="31" t="str">
        <f t="shared" si="69"/>
        <v/>
      </c>
      <c r="AX92" s="32" t="str">
        <f t="shared" si="70"/>
        <v/>
      </c>
      <c r="AY92" s="32" t="str">
        <f>IF(AND($AS$9=A92,F92-A92&lt;=2,C92="VD",J92="DAUPHIN",K92=""),I92*Parametre!$E$7,IF(AND($AS$9-A92=1,F92-A92=2,C92="VD",J92="DAUPHIN",K92=""),I92*Parametre!$F$7,IF(AND($AS$9=A92,F92-A92&lt;=2,J92="DAUPHIN",OR(C92="F",C92="AF"),K92=""),I92*Parametre!$E$8,IF(AND($AS$9-A92=1,F92-A92=2,J92="DAUPHIN",OR(C92="F",C92="AF"),K92=""),I92*Parametre!$F$8,IF(AND($AS$9=A92,F92-A92&lt;=2,C92="VD",J92="LEGER",K92=""),I92*Parametre!$E$9,IF(AND($AS$9-A92=1,F92-A92=2,C92="VD",J92="LEGER",K92=""),I92*Parametre!$F$9,IF(AND($AS$9=A92,F92-A92&lt;=2,J92="LEGER",OR(C92="F",C92="AF"),K92=""),I92*Parametre!$E$10,IF(AND($AS$9-A92=1,F92-A92=2,J92="LEGER",OR(C92="F",C92="AF"),K92=""),I92*Parametre!$F$10,IF(AND($AS$9=A92,F92-A92&lt;=2,C92="VD",J92="DAUPHIN",K92="MILT_DAUPH"),I92*Parametre!$E$11,IF(AND($AS$9-A92=1,F92-A92=2,C92="VD",J92="DAUPHIN",K92="MILT_DAUPH"),I92*Parametre!$F$11,IF(AND($AS$9=A92,F92-A92&lt;=2,C92="VD",J92="LEGER",K92="MILIT_LH"),I92*Parametre!$E$13,"")))))))))))</f>
        <v/>
      </c>
      <c r="AZ92" s="34"/>
      <c r="BA92" s="31" t="str">
        <f t="shared" si="71"/>
        <v/>
      </c>
      <c r="BB92" s="32" t="str">
        <f t="shared" si="72"/>
        <v/>
      </c>
      <c r="BC92" s="32" t="str">
        <f>IF(AND($AS$9=A92,F92-A92&lt;=2,C92="VD",J92="DAUPHIN",K92=""),I92*Parametre!$E$7,IF(AND($AS$9-A92=1,F92-A92=2,C92="VD",J92="DAUPHIN",K92=""),I92*Parametre!$F$7,IF(AND($AS$9=A92,F92-A92&lt;=2,J92="DAUPHIN",OR(C92="F",C92="AF"),K92=""),I92*Parametre!$E$8,IF(AND($AS$9-A92=1,F92-A92=2,J92="DAUPHIN",OR(C92="F",C92="AF"),K92=""),I92*Parametre!$F$8,IF(AND($AS$9=A92,F92-A92&lt;=2,C92="VD",J92="LEGER",K92=""),I92*Parametre!$E$9,IF(AND($AS$9-A92=1,F92-A92=2,C92="VD",J92="LEGER",K92=""),I92*Parametre!$F$9,IF(AND($AS$9=A92,F92-A92&lt;=2,J92="LEGER",OR(C92="F",C92="AF"),K92=""),I92*Parametre!$E$10,IF(AND($AS$9-A92=1,F92-A92=2,J92="LEGER",OR(C92="F",C92="AF"),K92=""),I92*Parametre!$F$10,IF(AND($AS$9=A92,F92-A92&lt;=2,C92="VD",J92="DAUPHIN",K92="MILT_DAUPH"),I92*Parametre!$E$11,IF(AND($AS$9-A92=1,F92-A92=2,C92="VD",J92="DAUPHIN",K92="MILT_DAUPH"),I92*Parametre!$F$11,IF(AND($AS$9=A92,F92-A92&lt;=2,C92="VD",J92="LEGER",K92="MILIT_LH"),I92*Parametre!$E$13,"")))))))))))</f>
        <v/>
      </c>
      <c r="BD92" s="34"/>
      <c r="BE92" s="31" t="str">
        <f t="shared" si="73"/>
        <v/>
      </c>
      <c r="BF92" s="32" t="str">
        <f t="shared" si="74"/>
        <v/>
      </c>
      <c r="BG92" s="32" t="str">
        <f>IF(AND($AS$9=A92,F92-A92&lt;=2,C92="VD",J92="DAUPHIN",K92=""),I92*Parametre!$E$7,IF(AND($AS$9-A92=1,F92-A92=2,C92="VD",J92="DAUPHIN",K92=""),I92*Parametre!$F$7,IF(AND($AS$9=A92,F92-A92&lt;=2,J92="DAUPHIN",OR(C92="F",C92="AF"),K92=""),I92*Parametre!$E$8,IF(AND($AS$9-A92=1,F92-A92=2,J92="DAUPHIN",OR(C92="F",C92="AF"),K92=""),I92*Parametre!$F$8,IF(AND($AS$9=A92,F92-A92&lt;=2,C92="VD",J92="LEGER",K92=""),I92*Parametre!$E$9,IF(AND($AS$9-A92=1,F92-A92=2,C92="VD",J92="LEGER",K92=""),I92*Parametre!$F$9,IF(AND($AS$9=A92,F92-A92&lt;=2,J92="LEGER",OR(C92="F",C92="AF"),K92=""),I92*Parametre!$E$10,IF(AND($AS$9-A92=1,F92-A92=2,J92="LEGER",OR(C92="F",C92="AF"),K92=""),I92*Parametre!$F$10,IF(AND($AS$9=A92,F92-A92&lt;=2,C92="VD",J92="DAUPHIN",K92="MILT_DAUPH"),I92*Parametre!$E$11,IF(AND($AS$9-A92=1,F92-A92=2,C92="VD",J92="DAUPHIN",K92="MILT_DAUPH"),I92*Parametre!$F$11,IF(AND($AS$9=A92,F92-A92&lt;=2,C92="VD",J92="LEGER",K92="MILIT_LH"),I92*Parametre!$E$13,"")))))))))))</f>
        <v/>
      </c>
      <c r="BH92" s="34"/>
      <c r="BK92" s="44"/>
      <c r="BL92" s="5"/>
      <c r="BM92" s="11"/>
      <c r="BN92" s="44"/>
      <c r="BO92" s="5"/>
      <c r="BP92" s="11"/>
      <c r="BQ92" s="44"/>
      <c r="BR92" s="5"/>
      <c r="BS92" s="11"/>
    </row>
    <row r="93" spans="1:71" x14ac:dyDescent="0.25">
      <c r="A93" s="6"/>
      <c r="B93" s="6"/>
      <c r="C93" s="6"/>
      <c r="D93" s="6"/>
      <c r="E93" s="56"/>
      <c r="F93" s="6"/>
      <c r="G93" s="6"/>
      <c r="H93" s="6"/>
      <c r="I93" s="13">
        <f t="shared" si="50"/>
        <v>0</v>
      </c>
      <c r="J93" s="13"/>
      <c r="K93" s="26"/>
      <c r="L93" s="4"/>
      <c r="M93" s="31" t="str">
        <f t="shared" si="51"/>
        <v/>
      </c>
      <c r="N93" s="32" t="str">
        <f t="shared" si="52"/>
        <v/>
      </c>
      <c r="O93" s="32" t="str">
        <f>IF(AND($M$9=A93,F93-A93&lt;=2,C93="VD",J93="DAUPHIN",K93=""),I93*Parametre!$E$7,IF(AND($M$9-A93=1,F93-A93=2,C93="VD",J93="DAUPHIN",K93=""),I93*Parametre!$F$7,IF(AND($M$9=A93,F93-A93&lt;=2,J93="DAUPHIN",OR(C93="F",C93="AF"),K93=""),I93*Parametre!$E$8,IF(AND($M$9-A93=1,F93-A93=2,J93="DAUPHIN",OR(C93="F",C93="AF"),K93=""),I93*Parametre!$F$8,IF(AND($M$9=A93,F93-A93&lt;=2,C93="VD",J93="LEGER",K93=""),I93*Parametre!$E$9,IF(AND($M$9-A93=1,F93-A93=2,C93="VD",J93="LEGER",K93=""),I93*Parametre!$F$9,IF(AND($M$9=A93,F93-A93&lt;=2,J93="LEGER",OR(C93="F",C93="AF"),K93=""),I93*Parametre!$E$10,IF(AND($M$9-A93=1,F93-A93=2,J93="LEGER",OR(C93="F",C93="AF"),K93=""),I93*Parametre!$F$10,IF(AND($M$9=A93,F93-A93&lt;=2,C93="VD",J93="DAUPHIN",K93="MILT_DAUPH"),I93*Parametre!$E$11,IF(AND($M$9-A93=1,F93-A93=2,C93="VD",J93="DAUPHIN",K93="MILT_DAUPH"),I93*Parametre!$F$11,IF(AND($M$9=A93,F93-A93&lt;=2,C93="VD",J93="LEGER",K93="MILIT_LH"),I93*Parametre!$E$13,"")))))))))))</f>
        <v/>
      </c>
      <c r="P93" s="34"/>
      <c r="Q93" s="31" t="str">
        <f t="shared" si="53"/>
        <v/>
      </c>
      <c r="R93" s="32" t="str">
        <f t="shared" si="54"/>
        <v/>
      </c>
      <c r="S93" s="32" t="str">
        <f>IF(AND($M$9=A93,F93-A93&lt;=2,C93="VD",J93="DAUPHIN",K93=""),I93*Parametre!$E$7,IF(AND($M$9-A93=1,F93-A93=2,C93="VD",J93="DAUPHIN",K93=""),I93*Parametre!$F$7,IF(AND($M$9=A93,F93-A93&lt;=2,J93="DAUPHIN",OR(C93="F",C93="AF"),K93=""),I93*Parametre!$E$8,IF(AND($M$9-A93=1,F93-A93=2,J93="DAUPHIN",OR(C93="F",C93="AF"),K93=""),I93*Parametre!$F$8,IF(AND($M$9=A93,F93-A93&lt;=2,C93="VD",J93="LEGER",K93=""),I93*Parametre!$E$9,IF(AND($M$9-A93=1,F93-A93=2,C93="VD",J93="LEGER",K93=""),I93*Parametre!$F$9,IF(AND($M$9=A93,F93-A93&lt;=2,J93="LEGER",OR(C93="F",C93="AF"),K93=""),I93*Parametre!$E$10,IF(AND($M$9-A93=1,F93-A93=2,J93="LEGER",OR(C93="F",C93="AF"),K93=""),I93*Parametre!$F$10,IF(AND($M$9=A93,F93-A93&lt;=2,C93="VD",J93="DAUPHIN",K93="MILT_DAUPH"),I93*Parametre!$E$11,IF(AND($M$9-A93=1,F93-A93=2,C93="VD",J93="DAUPHIN",K93="MILT_DAUPH"),I93*Parametre!$F$11,IF(AND($M$9=A93,F93-A93&lt;=2,C93="VD",J93="LEGER",K93="MILIT_LH"),I93*Parametre!$E$13,"")))))))))))</f>
        <v/>
      </c>
      <c r="T93" s="34"/>
      <c r="U93" s="31" t="str">
        <f t="shared" si="55"/>
        <v/>
      </c>
      <c r="V93" s="32" t="str">
        <f t="shared" si="56"/>
        <v/>
      </c>
      <c r="W93" s="32" t="str">
        <f>IF(AND($M$9=A93,F93-A93&lt;=2,C93="VD",J93="DAUPHIN",K93=""),I93*Parametre!$E$7,IF(AND($M$9-A93=1,F93-A93=2,C93="VD",J93="DAUPHIN",K93=""),I93*Parametre!$F$7,IF(AND($M$9=A93,F93-A93&lt;=2,J93="DAUPHIN",OR(C93="F",C93="AF"),K93=""),I93*Parametre!$E$8,IF(AND($M$9-A93=1,F93-A93=2,J93="DAUPHIN",OR(C93="F",C93="AF"),K93=""),I93*Parametre!$F$8,IF(AND($M$9=A93,F93-A93&lt;=2,C93="VD",J93="LEGER",K93=""),I93*Parametre!$E$9,IF(AND($M$9-A93=1,F93-A93=2,C93="VD",J93="LEGER",K93=""),I93*Parametre!$F$9,IF(AND($M$9=A93,F93-A93&lt;=2,J93="LEGER",OR(C93="F",C93="AF"),K93=""),I93*Parametre!$E$10,IF(AND($M$9-A93=1,F93-A93=2,J93="LEGER",OR(C93="F",C93="AF"),K93=""),I93*Parametre!$F$10,IF(AND($M$9=A93,F93-A93&lt;=2,C93="VD",J93="DAUPHIN",K93="MILT_DAUPH"),I93*Parametre!$E$11,IF(AND($M$9-A93=1,F93-A93=2,C93="VD",J93="DAUPHIN",K93="MILT_DAUPH"),I93*Parametre!$F$11,IF(AND($M$9=A93,F93-A93&lt;=2,C93="VD",J93="LEGER",K93="MILIT_LH"),I93*Parametre!$E$13,"")))))))))))</f>
        <v/>
      </c>
      <c r="X93" s="34"/>
      <c r="Y93" s="31" t="str">
        <f t="shared" si="57"/>
        <v/>
      </c>
      <c r="Z93" s="32" t="str">
        <f t="shared" si="58"/>
        <v/>
      </c>
      <c r="AA93" s="32" t="str">
        <f>IF(AND($M$9=A93,F93-A93&lt;=2,C93="VD",J93="DAUPHIN",K93=""),I93*Parametre!$E$7,IF(AND($M$9-A93=1,F93-A93=2,C93="VD",J93="DAUPHIN",K93=""),I93*Parametre!$F$7,IF(AND($M$9=A93,F93-A93&lt;=2,J93="DAUPHIN",OR(C93="F",C93="AF"),K93=""),I93*Parametre!$E$8,IF(AND($M$9-A93=1,F93-A93=2,J93="DAUPHIN",OR(C93="F",C93="AF"),K93=""),I93*Parametre!$F$8,IF(AND($M$9=A93,F93-A93&lt;=2,C93="VD",J93="LEGER",K93=""),I93*Parametre!$E$9,IF(AND($M$9-A93=1,F93-A93=2,C93="VD",J93="LEGER",K93=""),I93*Parametre!$F$9,IF(AND($M$9=A93,F93-A93&lt;=2,J93="LEGER",OR(C93="F",C93="AF"),K93=""),I93*Parametre!$E$10,IF(AND($M$9-A93=1,F93-A93=2,J93="LEGER",OR(C93="F",C93="AF"),K93=""),I93*Parametre!$F$10,IF(AND($M$9=A93,F93-A93&lt;=2,C93="VD",J93="DAUPHIN",K93="MILT_DAUPH"),I93*Parametre!$E$11,IF(AND($M$9-A93=1,F93-A93=2,C93="VD",J93="DAUPHIN",K93="MILT_DAUPH"),I93*Parametre!$F$11,IF(AND($M$9=A93,F93-A93&lt;=2,C93="VD",J93="LEGER",K93="MILIT_LH"),I93*Parametre!$E$13,"")))))))))))</f>
        <v/>
      </c>
      <c r="AB93" s="34"/>
      <c r="AC93" s="31" t="str">
        <f t="shared" si="59"/>
        <v/>
      </c>
      <c r="AD93" s="32" t="str">
        <f t="shared" si="60"/>
        <v/>
      </c>
      <c r="AE93" s="32" t="str">
        <f>IF(AND($AC$9=A93,F93-A93&lt;=2,C93="VD",J93="DAUPHIN",K93=""),I93*Parametre!$E$7,IF(AND($AC$9-A93=1,F93-A93=2,C93="VD",J93="DAUPHIN",K93=""),I93*Parametre!$F$7,IF(AND($AC$9=A93,F93-A93&lt;=2,J93="DAUPHIN",OR(C93="F",C93="AF"),K93=""),I93*Parametre!$E$8,IF(AND($AC$9-A93=1,F93-A93=2,J93="DAUPHIN",OR(C93="F",C93="AF"),K93=""),I93*Parametre!$F$8,IF(AND($AC$9=A93,F93-A93&lt;=2,C93="VD",J93="LEGER",K93=""),I93*Parametre!$E$9,IF(AND($AC$9-A93=1,F93-A93=2,C93="VD",J93="LEGER",K93=""),I93*Parametre!$F$9,IF(AND($AC$9=A93,F93-A93&lt;=2,J93="LEGER",OR(C93="F",C93="AF"),K93=""),I93*Parametre!$E$10,IF(AND($AC$9-A93=1,F93-A93=2,J93="LEGER",OR(C93="F",C93="AF"),K93=""),I93*Parametre!$F$10,IF(AND($AC$9=A93,F93-A93&lt;=2,C93="VD",J93="DAUPHIN",K93="MILT_DAUPH"),I93*Parametre!$E$11,IF(AND($AC$9-A93=1,F93-A93=2,C93="VD",J93="DAUPHIN",K93="MILT_DAUPH"),I93*Parametre!$F$11,IF(AND($AC$9=A93,F93-A93&lt;=2,C93="VD",J93="LEGER",K93="MILIT_LH"),I93*Parametre!$E$13,"")))))))))))</f>
        <v/>
      </c>
      <c r="AF93" s="34"/>
      <c r="AG93" s="31" t="str">
        <f t="shared" si="61"/>
        <v/>
      </c>
      <c r="AH93" s="32" t="str">
        <f t="shared" si="62"/>
        <v/>
      </c>
      <c r="AI93" s="32" t="str">
        <f>IF(AND($AC$9=A93,F93-A93&lt;=2,C93="VD",J93="DAUPHIN",K93=""),I93*Parametre!$E$7,IF(AND($AC$9-A93=1,F93-A93=2,C93="VD",J93="DAUPHIN",K93=""),I93*Parametre!$F$7,IF(AND($AC$9=A93,F93-A93&lt;=2,J93="DAUPHIN",OR(C93="F",C93="AF"),K93=""),I93*Parametre!$E$8,IF(AND($AC$9-A93=1,F93-A93=2,J93="DAUPHIN",OR(C93="F",C93="AF"),K93=""),I93*Parametre!$F$8,IF(AND($AC$9=A93,F93-A93&lt;=2,C93="VD",J93="LEGER",K93=""),I93*Parametre!$E$9,IF(AND($AC$9-A93=1,F93-A93=2,C93="VD",J93="LEGER",K93=""),I93*Parametre!$F$9,IF(AND($AC$9=A93,F93-A93&lt;=2,J93="LEGER",OR(C93="F",C93="AF"),K93=""),I93*Parametre!$E$10,IF(AND($AC$9-A93=1,F93-A93=2,J93="LEGER",OR(C93="F",C93="AF"),K93=""),I93*Parametre!$F$10,IF(AND($AC$9=A93,F93-A93&lt;=2,C93="VD",J93="DAUPHIN",K93="MILT_DAUPH"),I93*Parametre!$E$11,IF(AND($AC$9-A93=1,F93-A93=2,C93="VD",J93="DAUPHIN",K93="MILT_DAUPH"),I93*Parametre!$F$11,IF(AND($AC$9=A93,F93-A93&lt;=2,C93="VD",J93="LEGER",K93="MILIT_LH"),I93*Parametre!$E$13,"")))))))))))</f>
        <v/>
      </c>
      <c r="AJ93" s="34"/>
      <c r="AK93" s="31" t="str">
        <f t="shared" si="63"/>
        <v/>
      </c>
      <c r="AL93" s="32" t="str">
        <f t="shared" si="64"/>
        <v/>
      </c>
      <c r="AM93" s="32" t="str">
        <f>IF(AND($AC$9=A93,F93-A93&lt;=2,C93="VD",J93="DAUPHIN",K93=""),I93*Parametre!$E$7,IF(AND($AC$9-A93=1,F93-A93=2,C93="VD",J93="DAUPHIN",K93=""),I93*Parametre!$F$7,IF(AND($AC$9=A93,F93-A93&lt;=2,J93="DAUPHIN",OR(C93="F",C93="AF"),K93=""),I93*Parametre!$E$8,IF(AND($AC$9-A93=1,F93-A93=2,J93="DAUPHIN",OR(C93="F",C93="AF"),K93=""),I93*Parametre!$F$8,IF(AND($AC$9=A93,F93-A93&lt;=2,C93="VD",J93="LEGER",K93=""),I93*Parametre!$E$9,IF(AND($AC$9-A93=1,F93-A93=2,C93="VD",J93="LEGER",K93=""),I93*Parametre!$F$9,IF(AND($AC$9=A93,F93-A93&lt;=2,J93="LEGER",OR(C93="F",C93="AF"),K93=""),I93*Parametre!$E$10,IF(AND($AC$9-A93=1,F93-A93=2,J93="LEGER",OR(C93="F",C93="AF"),K93=""),I93*Parametre!$F$10,IF(AND($AC$9=A93,F93-A93&lt;=2,C93="VD",J93="DAUPHIN",K93="MILT_DAUPH"),I93*Parametre!$E$11,IF(AND($AC$9-A93=1,F93-A93=2,C93="VD",J93="DAUPHIN",K93="MILT_DAUPH"),I93*Parametre!$F$11,IF(AND($AC$9=A93,F93-A93&lt;=2,C93="VD",J93="LEGER",K93="MILIT_LH"),I93*Parametre!$E$13,"")))))))))))</f>
        <v/>
      </c>
      <c r="AN93" s="34"/>
      <c r="AO93" s="31" t="str">
        <f t="shared" si="65"/>
        <v/>
      </c>
      <c r="AP93" s="32" t="str">
        <f t="shared" si="66"/>
        <v/>
      </c>
      <c r="AQ93" s="32" t="str">
        <f>IF(AND($AC$9=A93,F93-A93&lt;=2,C93="VD",J93="DAUPHIN",K93=""),I93*Parametre!$E$7,IF(AND($AC$9-A93=1,F93-A93=2,C93="VD",J93="DAUPHIN",K93=""),I93*Parametre!$F$7,IF(AND($AC$9=A93,F93-A93&lt;=2,J93="DAUPHIN",OR(C93="F",C93="AF"),K93=""),I93*Parametre!$E$8,IF(AND($AC$9-A93=1,F93-A93=2,J93="DAUPHIN",OR(C93="F",C93="AF"),K93=""),I93*Parametre!$F$8,IF(AND($AC$9=A93,F93-A93&lt;=2,C93="VD",J93="LEGER",K93=""),I93*Parametre!$E$9,IF(AND($AC$9-A93=1,F93-A93=2,C93="VD",J93="LEGER",K93=""),I93*Parametre!$F$9,IF(AND($AC$9=A93,F93-A93&lt;=2,J93="LEGER",OR(C93="F",C93="AF"),K93=""),I93*Parametre!$E$10,IF(AND($AC$9-A93=1,F93-A93=2,J93="LEGER",OR(C93="F",C93="AF"),K93=""),I93*Parametre!$F$10,IF(AND($AC$9=A93,F93-A93&lt;=2,C93="VD",J93="DAUPHIN",K93="MILT_DAUPH"),I93*Parametre!$E$11,IF(AND($AC$9-A93=1,F93-A93=2,C93="VD",J93="DAUPHIN",K93="MILT_DAUPH"),I93*Parametre!$F$11,IF(AND($AC$9=A93,F93-A93&lt;=2,C93="VD",J93="LEGER",K93="MILIT_LH"),I93*Parametre!$E$13,"")))))))))))</f>
        <v/>
      </c>
      <c r="AR93" s="34"/>
      <c r="AS93" s="31" t="str">
        <f t="shared" si="67"/>
        <v/>
      </c>
      <c r="AT93" s="32" t="str">
        <f t="shared" si="68"/>
        <v/>
      </c>
      <c r="AU93" s="32" t="str">
        <f>IF(AND($AS$9=A93,F93-A93&lt;=2,C93="VD",J93="DAUPHIN",K93=""),I93*Parametre!$E$7,IF(AND($AS$9-A93=1,F93-A93=2,C93="VD",J93="DAUPHIN",K93=""),I93*Parametre!$F$7,IF(AND($AS$9=A93,F93-A93&lt;=2,J93="DAUPHIN",OR(C93="F",C93="AF"),K93=""),I93*Parametre!$E$8,IF(AND($AS$9-A93=1,F93-A93=2,J93="DAUPHIN",OR(C93="F",C93="AF"),K93=""),I93*Parametre!$F$8,IF(AND($AS$9=A93,F93-A93&lt;=2,C93="VD",J93="LEGER",K93=""),I93*Parametre!$E$9,IF(AND($AS$9-A93=1,F93-A93=2,C93="VD",J93="LEGER",K93=""),I93*Parametre!$F$9,IF(AND($AS$9=A93,F93-A93&lt;=2,J93="LEGER",OR(C93="F",C93="AF"),K93=""),I93*Parametre!$E$10,IF(AND($AS$9-A93=1,F93-A93=2,J93="LEGER",OR(C93="F",C93="AF"),K93=""),I93*Parametre!$F$10,IF(AND($AS$9=A93,F93-A93&lt;=2,C93="VD",J93="DAUPHIN",K93="MILT_DAUPH"),I93*Parametre!$E$11,IF(AND($AS$9-A93=1,F93-A93=2,C93="VD",J93="DAUPHIN",K93="MILT_DAUPH"),I93*Parametre!$F$11,IF(AND($AS$9=A93,F93-A93&lt;=2,C93="VD",J93="LEGER",K93="MILIT_LH"),I93*Parametre!$E$13,"")))))))))))</f>
        <v/>
      </c>
      <c r="AV93" s="34"/>
      <c r="AW93" s="31" t="str">
        <f t="shared" si="69"/>
        <v/>
      </c>
      <c r="AX93" s="32" t="str">
        <f t="shared" si="70"/>
        <v/>
      </c>
      <c r="AY93" s="32" t="str">
        <f>IF(AND($AS$9=A93,F93-A93&lt;=2,C93="VD",J93="DAUPHIN",K93=""),I93*Parametre!$E$7,IF(AND($AS$9-A93=1,F93-A93=2,C93="VD",J93="DAUPHIN",K93=""),I93*Parametre!$F$7,IF(AND($AS$9=A93,F93-A93&lt;=2,J93="DAUPHIN",OR(C93="F",C93="AF"),K93=""),I93*Parametre!$E$8,IF(AND($AS$9-A93=1,F93-A93=2,J93="DAUPHIN",OR(C93="F",C93="AF"),K93=""),I93*Parametre!$F$8,IF(AND($AS$9=A93,F93-A93&lt;=2,C93="VD",J93="LEGER",K93=""),I93*Parametre!$E$9,IF(AND($AS$9-A93=1,F93-A93=2,C93="VD",J93="LEGER",K93=""),I93*Parametre!$F$9,IF(AND($AS$9=A93,F93-A93&lt;=2,J93="LEGER",OR(C93="F",C93="AF"),K93=""),I93*Parametre!$E$10,IF(AND($AS$9-A93=1,F93-A93=2,J93="LEGER",OR(C93="F",C93="AF"),K93=""),I93*Parametre!$F$10,IF(AND($AS$9=A93,F93-A93&lt;=2,C93="VD",J93="DAUPHIN",K93="MILT_DAUPH"),I93*Parametre!$E$11,IF(AND($AS$9-A93=1,F93-A93=2,C93="VD",J93="DAUPHIN",K93="MILT_DAUPH"),I93*Parametre!$F$11,IF(AND($AS$9=A93,F93-A93&lt;=2,C93="VD",J93="LEGER",K93="MILIT_LH"),I93*Parametre!$E$13,"")))))))))))</f>
        <v/>
      </c>
      <c r="AZ93" s="34"/>
      <c r="BA93" s="31" t="str">
        <f t="shared" si="71"/>
        <v/>
      </c>
      <c r="BB93" s="32" t="str">
        <f t="shared" si="72"/>
        <v/>
      </c>
      <c r="BC93" s="32" t="str">
        <f>IF(AND($AS$9=A93,F93-A93&lt;=2,C93="VD",J93="DAUPHIN",K93=""),I93*Parametre!$E$7,IF(AND($AS$9-A93=1,F93-A93=2,C93="VD",J93="DAUPHIN",K93=""),I93*Parametre!$F$7,IF(AND($AS$9=A93,F93-A93&lt;=2,J93="DAUPHIN",OR(C93="F",C93="AF"),K93=""),I93*Parametre!$E$8,IF(AND($AS$9-A93=1,F93-A93=2,J93="DAUPHIN",OR(C93="F",C93="AF"),K93=""),I93*Parametre!$F$8,IF(AND($AS$9=A93,F93-A93&lt;=2,C93="VD",J93="LEGER",K93=""),I93*Parametre!$E$9,IF(AND($AS$9-A93=1,F93-A93=2,C93="VD",J93="LEGER",K93=""),I93*Parametre!$F$9,IF(AND($AS$9=A93,F93-A93&lt;=2,J93="LEGER",OR(C93="F",C93="AF"),K93=""),I93*Parametre!$E$10,IF(AND($AS$9-A93=1,F93-A93=2,J93="LEGER",OR(C93="F",C93="AF"),K93=""),I93*Parametre!$F$10,IF(AND($AS$9=A93,F93-A93&lt;=2,C93="VD",J93="DAUPHIN",K93="MILT_DAUPH"),I93*Parametre!$E$11,IF(AND($AS$9-A93=1,F93-A93=2,C93="VD",J93="DAUPHIN",K93="MILT_DAUPH"),I93*Parametre!$F$11,IF(AND($AS$9=A93,F93-A93&lt;=2,C93="VD",J93="LEGER",K93="MILIT_LH"),I93*Parametre!$E$13,"")))))))))))</f>
        <v/>
      </c>
      <c r="BD93" s="34"/>
      <c r="BE93" s="31" t="str">
        <f t="shared" si="73"/>
        <v/>
      </c>
      <c r="BF93" s="32" t="str">
        <f t="shared" si="74"/>
        <v/>
      </c>
      <c r="BG93" s="32" t="str">
        <f>IF(AND($AS$9=A93,F93-A93&lt;=2,C93="VD",J93="DAUPHIN",K93=""),I93*Parametre!$E$7,IF(AND($AS$9-A93=1,F93-A93=2,C93="VD",J93="DAUPHIN",K93=""),I93*Parametre!$F$7,IF(AND($AS$9=A93,F93-A93&lt;=2,J93="DAUPHIN",OR(C93="F",C93="AF"),K93=""),I93*Parametre!$E$8,IF(AND($AS$9-A93=1,F93-A93=2,J93="DAUPHIN",OR(C93="F",C93="AF"),K93=""),I93*Parametre!$F$8,IF(AND($AS$9=A93,F93-A93&lt;=2,C93="VD",J93="LEGER",K93=""),I93*Parametre!$E$9,IF(AND($AS$9-A93=1,F93-A93=2,C93="VD",J93="LEGER",K93=""),I93*Parametre!$F$9,IF(AND($AS$9=A93,F93-A93&lt;=2,J93="LEGER",OR(C93="F",C93="AF"),K93=""),I93*Parametre!$E$10,IF(AND($AS$9-A93=1,F93-A93=2,J93="LEGER",OR(C93="F",C93="AF"),K93=""),I93*Parametre!$F$10,IF(AND($AS$9=A93,F93-A93&lt;=2,C93="VD",J93="DAUPHIN",K93="MILT_DAUPH"),I93*Parametre!$E$11,IF(AND($AS$9-A93=1,F93-A93=2,C93="VD",J93="DAUPHIN",K93="MILT_DAUPH"),I93*Parametre!$F$11,IF(AND($AS$9=A93,F93-A93&lt;=2,C93="VD",J93="LEGER",K93="MILIT_LH"),I93*Parametre!$E$13,"")))))))))))</f>
        <v/>
      </c>
      <c r="BH93" s="34"/>
      <c r="BK93" s="44"/>
      <c r="BL93" s="5"/>
      <c r="BM93" s="11"/>
      <c r="BN93" s="44"/>
      <c r="BO93" s="5"/>
      <c r="BP93" s="11"/>
      <c r="BQ93" s="44"/>
      <c r="BR93" s="5"/>
      <c r="BS93" s="11"/>
    </row>
    <row r="94" spans="1:71" x14ac:dyDescent="0.25">
      <c r="A94" s="6"/>
      <c r="B94" s="6"/>
      <c r="C94" s="6"/>
      <c r="D94" s="6"/>
      <c r="E94" s="56"/>
      <c r="F94" s="6"/>
      <c r="G94" s="6"/>
      <c r="H94" s="6"/>
      <c r="I94" s="13">
        <f t="shared" si="50"/>
        <v>0</v>
      </c>
      <c r="J94" s="13"/>
      <c r="K94" s="26"/>
      <c r="L94" s="4"/>
      <c r="M94" s="31" t="str">
        <f t="shared" si="51"/>
        <v/>
      </c>
      <c r="N94" s="32" t="str">
        <f t="shared" si="52"/>
        <v/>
      </c>
      <c r="O94" s="32" t="str">
        <f>IF(AND($M$9=A94,F94-A94&lt;=2,C94="VD",J94="DAUPHIN",K94=""),I94*Parametre!$E$7,IF(AND($M$9-A94=1,F94-A94=2,C94="VD",J94="DAUPHIN",K94=""),I94*Parametre!$F$7,IF(AND($M$9=A94,F94-A94&lt;=2,J94="DAUPHIN",OR(C94="F",C94="AF"),K94=""),I94*Parametre!$E$8,IF(AND($M$9-A94=1,F94-A94=2,J94="DAUPHIN",OR(C94="F",C94="AF"),K94=""),I94*Parametre!$F$8,IF(AND($M$9=A94,F94-A94&lt;=2,C94="VD",J94="LEGER",K94=""),I94*Parametre!$E$9,IF(AND($M$9-A94=1,F94-A94=2,C94="VD",J94="LEGER",K94=""),I94*Parametre!$F$9,IF(AND($M$9=A94,F94-A94&lt;=2,J94="LEGER",OR(C94="F",C94="AF"),K94=""),I94*Parametre!$E$10,IF(AND($M$9-A94=1,F94-A94=2,J94="LEGER",OR(C94="F",C94="AF"),K94=""),I94*Parametre!$F$10,IF(AND($M$9=A94,F94-A94&lt;=2,C94="VD",J94="DAUPHIN",K94="MILT_DAUPH"),I94*Parametre!$E$11,IF(AND($M$9-A94=1,F94-A94=2,C94="VD",J94="DAUPHIN",K94="MILT_DAUPH"),I94*Parametre!$F$11,IF(AND($M$9=A94,F94-A94&lt;=2,C94="VD",J94="LEGER",K94="MILIT_LH"),I94*Parametre!$E$13,"")))))))))))</f>
        <v/>
      </c>
      <c r="P94" s="34"/>
      <c r="Q94" s="31" t="str">
        <f t="shared" si="53"/>
        <v/>
      </c>
      <c r="R94" s="32" t="str">
        <f t="shared" si="54"/>
        <v/>
      </c>
      <c r="S94" s="32" t="str">
        <f>IF(AND($M$9=A94,F94-A94&lt;=2,C94="VD",J94="DAUPHIN",K94=""),I94*Parametre!$E$7,IF(AND($M$9-A94=1,F94-A94=2,C94="VD",J94="DAUPHIN",K94=""),I94*Parametre!$F$7,IF(AND($M$9=A94,F94-A94&lt;=2,J94="DAUPHIN",OR(C94="F",C94="AF"),K94=""),I94*Parametre!$E$8,IF(AND($M$9-A94=1,F94-A94=2,J94="DAUPHIN",OR(C94="F",C94="AF"),K94=""),I94*Parametre!$F$8,IF(AND($M$9=A94,F94-A94&lt;=2,C94="VD",J94="LEGER",K94=""),I94*Parametre!$E$9,IF(AND($M$9-A94=1,F94-A94=2,C94="VD",J94="LEGER",K94=""),I94*Parametre!$F$9,IF(AND($M$9=A94,F94-A94&lt;=2,J94="LEGER",OR(C94="F",C94="AF"),K94=""),I94*Parametre!$E$10,IF(AND($M$9-A94=1,F94-A94=2,J94="LEGER",OR(C94="F",C94="AF"),K94=""),I94*Parametre!$F$10,IF(AND($M$9=A94,F94-A94&lt;=2,C94="VD",J94="DAUPHIN",K94="MILT_DAUPH"),I94*Parametre!$E$11,IF(AND($M$9-A94=1,F94-A94=2,C94="VD",J94="DAUPHIN",K94="MILT_DAUPH"),I94*Parametre!$F$11,IF(AND($M$9=A94,F94-A94&lt;=2,C94="VD",J94="LEGER",K94="MILIT_LH"),I94*Parametre!$E$13,"")))))))))))</f>
        <v/>
      </c>
      <c r="T94" s="34"/>
      <c r="U94" s="31" t="str">
        <f t="shared" si="55"/>
        <v/>
      </c>
      <c r="V94" s="32" t="str">
        <f t="shared" si="56"/>
        <v/>
      </c>
      <c r="W94" s="32" t="str">
        <f>IF(AND($M$9=A94,F94-A94&lt;=2,C94="VD",J94="DAUPHIN",K94=""),I94*Parametre!$E$7,IF(AND($M$9-A94=1,F94-A94=2,C94="VD",J94="DAUPHIN",K94=""),I94*Parametre!$F$7,IF(AND($M$9=A94,F94-A94&lt;=2,J94="DAUPHIN",OR(C94="F",C94="AF"),K94=""),I94*Parametre!$E$8,IF(AND($M$9-A94=1,F94-A94=2,J94="DAUPHIN",OR(C94="F",C94="AF"),K94=""),I94*Parametre!$F$8,IF(AND($M$9=A94,F94-A94&lt;=2,C94="VD",J94="LEGER",K94=""),I94*Parametre!$E$9,IF(AND($M$9-A94=1,F94-A94=2,C94="VD",J94="LEGER",K94=""),I94*Parametre!$F$9,IF(AND($M$9=A94,F94-A94&lt;=2,J94="LEGER",OR(C94="F",C94="AF"),K94=""),I94*Parametre!$E$10,IF(AND($M$9-A94=1,F94-A94=2,J94="LEGER",OR(C94="F",C94="AF"),K94=""),I94*Parametre!$F$10,IF(AND($M$9=A94,F94-A94&lt;=2,C94="VD",J94="DAUPHIN",K94="MILT_DAUPH"),I94*Parametre!$E$11,IF(AND($M$9-A94=1,F94-A94=2,C94="VD",J94="DAUPHIN",K94="MILT_DAUPH"),I94*Parametre!$F$11,IF(AND($M$9=A94,F94-A94&lt;=2,C94="VD",J94="LEGER",K94="MILIT_LH"),I94*Parametre!$E$13,"")))))))))))</f>
        <v/>
      </c>
      <c r="X94" s="34"/>
      <c r="Y94" s="31" t="str">
        <f t="shared" si="57"/>
        <v/>
      </c>
      <c r="Z94" s="32" t="str">
        <f t="shared" si="58"/>
        <v/>
      </c>
      <c r="AA94" s="32" t="str">
        <f>IF(AND($M$9=A94,F94-A94&lt;=2,C94="VD",J94="DAUPHIN",K94=""),I94*Parametre!$E$7,IF(AND($M$9-A94=1,F94-A94=2,C94="VD",J94="DAUPHIN",K94=""),I94*Parametre!$F$7,IF(AND($M$9=A94,F94-A94&lt;=2,J94="DAUPHIN",OR(C94="F",C94="AF"),K94=""),I94*Parametre!$E$8,IF(AND($M$9-A94=1,F94-A94=2,J94="DAUPHIN",OR(C94="F",C94="AF"),K94=""),I94*Parametre!$F$8,IF(AND($M$9=A94,F94-A94&lt;=2,C94="VD",J94="LEGER",K94=""),I94*Parametre!$E$9,IF(AND($M$9-A94=1,F94-A94=2,C94="VD",J94="LEGER",K94=""),I94*Parametre!$F$9,IF(AND($M$9=A94,F94-A94&lt;=2,J94="LEGER",OR(C94="F",C94="AF"),K94=""),I94*Parametre!$E$10,IF(AND($M$9-A94=1,F94-A94=2,J94="LEGER",OR(C94="F",C94="AF"),K94=""),I94*Parametre!$F$10,IF(AND($M$9=A94,F94-A94&lt;=2,C94="VD",J94="DAUPHIN",K94="MILT_DAUPH"),I94*Parametre!$E$11,IF(AND($M$9-A94=1,F94-A94=2,C94="VD",J94="DAUPHIN",K94="MILT_DAUPH"),I94*Parametre!$F$11,IF(AND($M$9=A94,F94-A94&lt;=2,C94="VD",J94="LEGER",K94="MILIT_LH"),I94*Parametre!$E$13,"")))))))))))</f>
        <v/>
      </c>
      <c r="AB94" s="34"/>
      <c r="AC94" s="31" t="str">
        <f t="shared" si="59"/>
        <v/>
      </c>
      <c r="AD94" s="32" t="str">
        <f t="shared" si="60"/>
        <v/>
      </c>
      <c r="AE94" s="32" t="str">
        <f>IF(AND($AC$9=A94,F94-A94&lt;=2,C94="VD",J94="DAUPHIN",K94=""),I94*Parametre!$E$7,IF(AND($AC$9-A94=1,F94-A94=2,C94="VD",J94="DAUPHIN",K94=""),I94*Parametre!$F$7,IF(AND($AC$9=A94,F94-A94&lt;=2,J94="DAUPHIN",OR(C94="F",C94="AF"),K94=""),I94*Parametre!$E$8,IF(AND($AC$9-A94=1,F94-A94=2,J94="DAUPHIN",OR(C94="F",C94="AF"),K94=""),I94*Parametre!$F$8,IF(AND($AC$9=A94,F94-A94&lt;=2,C94="VD",J94="LEGER",K94=""),I94*Parametre!$E$9,IF(AND($AC$9-A94=1,F94-A94=2,C94="VD",J94="LEGER",K94=""),I94*Parametre!$F$9,IF(AND($AC$9=A94,F94-A94&lt;=2,J94="LEGER",OR(C94="F",C94="AF"),K94=""),I94*Parametre!$E$10,IF(AND($AC$9-A94=1,F94-A94=2,J94="LEGER",OR(C94="F",C94="AF"),K94=""),I94*Parametre!$F$10,IF(AND($AC$9=A94,F94-A94&lt;=2,C94="VD",J94="DAUPHIN",K94="MILT_DAUPH"),I94*Parametre!$E$11,IF(AND($AC$9-A94=1,F94-A94=2,C94="VD",J94="DAUPHIN",K94="MILT_DAUPH"),I94*Parametre!$F$11,IF(AND($AC$9=A94,F94-A94&lt;=2,C94="VD",J94="LEGER",K94="MILIT_LH"),I94*Parametre!$E$13,"")))))))))))</f>
        <v/>
      </c>
      <c r="AF94" s="34"/>
      <c r="AG94" s="31" t="str">
        <f t="shared" si="61"/>
        <v/>
      </c>
      <c r="AH94" s="32" t="str">
        <f t="shared" si="62"/>
        <v/>
      </c>
      <c r="AI94" s="32" t="str">
        <f>IF(AND($AC$9=A94,F94-A94&lt;=2,C94="VD",J94="DAUPHIN",K94=""),I94*Parametre!$E$7,IF(AND($AC$9-A94=1,F94-A94=2,C94="VD",J94="DAUPHIN",K94=""),I94*Parametre!$F$7,IF(AND($AC$9=A94,F94-A94&lt;=2,J94="DAUPHIN",OR(C94="F",C94="AF"),K94=""),I94*Parametre!$E$8,IF(AND($AC$9-A94=1,F94-A94=2,J94="DAUPHIN",OR(C94="F",C94="AF"),K94=""),I94*Parametre!$F$8,IF(AND($AC$9=A94,F94-A94&lt;=2,C94="VD",J94="LEGER",K94=""),I94*Parametre!$E$9,IF(AND($AC$9-A94=1,F94-A94=2,C94="VD",J94="LEGER",K94=""),I94*Parametre!$F$9,IF(AND($AC$9=A94,F94-A94&lt;=2,J94="LEGER",OR(C94="F",C94="AF"),K94=""),I94*Parametre!$E$10,IF(AND($AC$9-A94=1,F94-A94=2,J94="LEGER",OR(C94="F",C94="AF"),K94=""),I94*Parametre!$F$10,IF(AND($AC$9=A94,F94-A94&lt;=2,C94="VD",J94="DAUPHIN",K94="MILT_DAUPH"),I94*Parametre!$E$11,IF(AND($AC$9-A94=1,F94-A94=2,C94="VD",J94="DAUPHIN",K94="MILT_DAUPH"),I94*Parametre!$F$11,IF(AND($AC$9=A94,F94-A94&lt;=2,C94="VD",J94="LEGER",K94="MILIT_LH"),I94*Parametre!$E$13,"")))))))))))</f>
        <v/>
      </c>
      <c r="AJ94" s="34"/>
      <c r="AK94" s="31" t="str">
        <f t="shared" si="63"/>
        <v/>
      </c>
      <c r="AL94" s="32" t="str">
        <f t="shared" si="64"/>
        <v/>
      </c>
      <c r="AM94" s="32" t="str">
        <f>IF(AND($AC$9=A94,F94-A94&lt;=2,C94="VD",J94="DAUPHIN",K94=""),I94*Parametre!$E$7,IF(AND($AC$9-A94=1,F94-A94=2,C94="VD",J94="DAUPHIN",K94=""),I94*Parametre!$F$7,IF(AND($AC$9=A94,F94-A94&lt;=2,J94="DAUPHIN",OR(C94="F",C94="AF"),K94=""),I94*Parametre!$E$8,IF(AND($AC$9-A94=1,F94-A94=2,J94="DAUPHIN",OR(C94="F",C94="AF"),K94=""),I94*Parametre!$F$8,IF(AND($AC$9=A94,F94-A94&lt;=2,C94="VD",J94="LEGER",K94=""),I94*Parametre!$E$9,IF(AND($AC$9-A94=1,F94-A94=2,C94="VD",J94="LEGER",K94=""),I94*Parametre!$F$9,IF(AND($AC$9=A94,F94-A94&lt;=2,J94="LEGER",OR(C94="F",C94="AF"),K94=""),I94*Parametre!$E$10,IF(AND($AC$9-A94=1,F94-A94=2,J94="LEGER",OR(C94="F",C94="AF"),K94=""),I94*Parametre!$F$10,IF(AND($AC$9=A94,F94-A94&lt;=2,C94="VD",J94="DAUPHIN",K94="MILT_DAUPH"),I94*Parametre!$E$11,IF(AND($AC$9-A94=1,F94-A94=2,C94="VD",J94="DAUPHIN",K94="MILT_DAUPH"),I94*Parametre!$F$11,IF(AND($AC$9=A94,F94-A94&lt;=2,C94="VD",J94="LEGER",K94="MILIT_LH"),I94*Parametre!$E$13,"")))))))))))</f>
        <v/>
      </c>
      <c r="AN94" s="34"/>
      <c r="AO94" s="31" t="str">
        <f t="shared" si="65"/>
        <v/>
      </c>
      <c r="AP94" s="32" t="str">
        <f t="shared" si="66"/>
        <v/>
      </c>
      <c r="AQ94" s="32" t="str">
        <f>IF(AND($AC$9=A94,F94-A94&lt;=2,C94="VD",J94="DAUPHIN",K94=""),I94*Parametre!$E$7,IF(AND($AC$9-A94=1,F94-A94=2,C94="VD",J94="DAUPHIN",K94=""),I94*Parametre!$F$7,IF(AND($AC$9=A94,F94-A94&lt;=2,J94="DAUPHIN",OR(C94="F",C94="AF"),K94=""),I94*Parametre!$E$8,IF(AND($AC$9-A94=1,F94-A94=2,J94="DAUPHIN",OR(C94="F",C94="AF"),K94=""),I94*Parametre!$F$8,IF(AND($AC$9=A94,F94-A94&lt;=2,C94="VD",J94="LEGER",K94=""),I94*Parametre!$E$9,IF(AND($AC$9-A94=1,F94-A94=2,C94="VD",J94="LEGER",K94=""),I94*Parametre!$F$9,IF(AND($AC$9=A94,F94-A94&lt;=2,J94="LEGER",OR(C94="F",C94="AF"),K94=""),I94*Parametre!$E$10,IF(AND($AC$9-A94=1,F94-A94=2,J94="LEGER",OR(C94="F",C94="AF"),K94=""),I94*Parametre!$F$10,IF(AND($AC$9=A94,F94-A94&lt;=2,C94="VD",J94="DAUPHIN",K94="MILT_DAUPH"),I94*Parametre!$E$11,IF(AND($AC$9-A94=1,F94-A94=2,C94="VD",J94="DAUPHIN",K94="MILT_DAUPH"),I94*Parametre!$F$11,IF(AND($AC$9=A94,F94-A94&lt;=2,C94="VD",J94="LEGER",K94="MILIT_LH"),I94*Parametre!$E$13,"")))))))))))</f>
        <v/>
      </c>
      <c r="AR94" s="34"/>
      <c r="AS94" s="31" t="str">
        <f t="shared" si="67"/>
        <v/>
      </c>
      <c r="AT94" s="32" t="str">
        <f t="shared" si="68"/>
        <v/>
      </c>
      <c r="AU94" s="32" t="str">
        <f>IF(AND($AS$9=A94,F94-A94&lt;=2,C94="VD",J94="DAUPHIN",K94=""),I94*Parametre!$E$7,IF(AND($AS$9-A94=1,F94-A94=2,C94="VD",J94="DAUPHIN",K94=""),I94*Parametre!$F$7,IF(AND($AS$9=A94,F94-A94&lt;=2,J94="DAUPHIN",OR(C94="F",C94="AF"),K94=""),I94*Parametre!$E$8,IF(AND($AS$9-A94=1,F94-A94=2,J94="DAUPHIN",OR(C94="F",C94="AF"),K94=""),I94*Parametre!$F$8,IF(AND($AS$9=A94,F94-A94&lt;=2,C94="VD",J94="LEGER",K94=""),I94*Parametre!$E$9,IF(AND($AS$9-A94=1,F94-A94=2,C94="VD",J94="LEGER",K94=""),I94*Parametre!$F$9,IF(AND($AS$9=A94,F94-A94&lt;=2,J94="LEGER",OR(C94="F",C94="AF"),K94=""),I94*Parametre!$E$10,IF(AND($AS$9-A94=1,F94-A94=2,J94="LEGER",OR(C94="F",C94="AF"),K94=""),I94*Parametre!$F$10,IF(AND($AS$9=A94,F94-A94&lt;=2,C94="VD",J94="DAUPHIN",K94="MILT_DAUPH"),I94*Parametre!$E$11,IF(AND($AS$9-A94=1,F94-A94=2,C94="VD",J94="DAUPHIN",K94="MILT_DAUPH"),I94*Parametre!$F$11,IF(AND($AS$9=A94,F94-A94&lt;=2,C94="VD",J94="LEGER",K94="MILIT_LH"),I94*Parametre!$E$13,"")))))))))))</f>
        <v/>
      </c>
      <c r="AV94" s="34"/>
      <c r="AW94" s="31" t="str">
        <f t="shared" si="69"/>
        <v/>
      </c>
      <c r="AX94" s="32" t="str">
        <f t="shared" si="70"/>
        <v/>
      </c>
      <c r="AY94" s="32" t="str">
        <f>IF(AND($AS$9=A94,F94-A94&lt;=2,C94="VD",J94="DAUPHIN",K94=""),I94*Parametre!$E$7,IF(AND($AS$9-A94=1,F94-A94=2,C94="VD",J94="DAUPHIN",K94=""),I94*Parametre!$F$7,IF(AND($AS$9=A94,F94-A94&lt;=2,J94="DAUPHIN",OR(C94="F",C94="AF"),K94=""),I94*Parametre!$E$8,IF(AND($AS$9-A94=1,F94-A94=2,J94="DAUPHIN",OR(C94="F",C94="AF"),K94=""),I94*Parametre!$F$8,IF(AND($AS$9=A94,F94-A94&lt;=2,C94="VD",J94="LEGER",K94=""),I94*Parametre!$E$9,IF(AND($AS$9-A94=1,F94-A94=2,C94="VD",J94="LEGER",K94=""),I94*Parametre!$F$9,IF(AND($AS$9=A94,F94-A94&lt;=2,J94="LEGER",OR(C94="F",C94="AF"),K94=""),I94*Parametre!$E$10,IF(AND($AS$9-A94=1,F94-A94=2,J94="LEGER",OR(C94="F",C94="AF"),K94=""),I94*Parametre!$F$10,IF(AND($AS$9=A94,F94-A94&lt;=2,C94="VD",J94="DAUPHIN",K94="MILT_DAUPH"),I94*Parametre!$E$11,IF(AND($AS$9-A94=1,F94-A94=2,C94="VD",J94="DAUPHIN",K94="MILT_DAUPH"),I94*Parametre!$F$11,IF(AND($AS$9=A94,F94-A94&lt;=2,C94="VD",J94="LEGER",K94="MILIT_LH"),I94*Parametre!$E$13,"")))))))))))</f>
        <v/>
      </c>
      <c r="AZ94" s="34"/>
      <c r="BA94" s="31" t="str">
        <f t="shared" si="71"/>
        <v/>
      </c>
      <c r="BB94" s="32" t="str">
        <f t="shared" si="72"/>
        <v/>
      </c>
      <c r="BC94" s="32" t="str">
        <f>IF(AND($AS$9=A94,F94-A94&lt;=2,C94="VD",J94="DAUPHIN",K94=""),I94*Parametre!$E$7,IF(AND($AS$9-A94=1,F94-A94=2,C94="VD",J94="DAUPHIN",K94=""),I94*Parametre!$F$7,IF(AND($AS$9=A94,F94-A94&lt;=2,J94="DAUPHIN",OR(C94="F",C94="AF"),K94=""),I94*Parametre!$E$8,IF(AND($AS$9-A94=1,F94-A94=2,J94="DAUPHIN",OR(C94="F",C94="AF"),K94=""),I94*Parametre!$F$8,IF(AND($AS$9=A94,F94-A94&lt;=2,C94="VD",J94="LEGER",K94=""),I94*Parametre!$E$9,IF(AND($AS$9-A94=1,F94-A94=2,C94="VD",J94="LEGER",K94=""),I94*Parametre!$F$9,IF(AND($AS$9=A94,F94-A94&lt;=2,J94="LEGER",OR(C94="F",C94="AF"),K94=""),I94*Parametre!$E$10,IF(AND($AS$9-A94=1,F94-A94=2,J94="LEGER",OR(C94="F",C94="AF"),K94=""),I94*Parametre!$F$10,IF(AND($AS$9=A94,F94-A94&lt;=2,C94="VD",J94="DAUPHIN",K94="MILT_DAUPH"),I94*Parametre!$E$11,IF(AND($AS$9-A94=1,F94-A94=2,C94="VD",J94="DAUPHIN",K94="MILT_DAUPH"),I94*Parametre!$F$11,IF(AND($AS$9=A94,F94-A94&lt;=2,C94="VD",J94="LEGER",K94="MILIT_LH"),I94*Parametre!$E$13,"")))))))))))</f>
        <v/>
      </c>
      <c r="BD94" s="34"/>
      <c r="BE94" s="31" t="str">
        <f t="shared" si="73"/>
        <v/>
      </c>
      <c r="BF94" s="32" t="str">
        <f t="shared" si="74"/>
        <v/>
      </c>
      <c r="BG94" s="32" t="str">
        <f>IF(AND($AS$9=A94,F94-A94&lt;=2,C94="VD",J94="DAUPHIN",K94=""),I94*Parametre!$E$7,IF(AND($AS$9-A94=1,F94-A94=2,C94="VD",J94="DAUPHIN",K94=""),I94*Parametre!$F$7,IF(AND($AS$9=A94,F94-A94&lt;=2,J94="DAUPHIN",OR(C94="F",C94="AF"),K94=""),I94*Parametre!$E$8,IF(AND($AS$9-A94=1,F94-A94=2,J94="DAUPHIN",OR(C94="F",C94="AF"),K94=""),I94*Parametre!$F$8,IF(AND($AS$9=A94,F94-A94&lt;=2,C94="VD",J94="LEGER",K94=""),I94*Parametre!$E$9,IF(AND($AS$9-A94=1,F94-A94=2,C94="VD",J94="LEGER",K94=""),I94*Parametre!$F$9,IF(AND($AS$9=A94,F94-A94&lt;=2,J94="LEGER",OR(C94="F",C94="AF"),K94=""),I94*Parametre!$E$10,IF(AND($AS$9-A94=1,F94-A94=2,J94="LEGER",OR(C94="F",C94="AF"),K94=""),I94*Parametre!$F$10,IF(AND($AS$9=A94,F94-A94&lt;=2,C94="VD",J94="DAUPHIN",K94="MILT_DAUPH"),I94*Parametre!$E$11,IF(AND($AS$9-A94=1,F94-A94=2,C94="VD",J94="DAUPHIN",K94="MILT_DAUPH"),I94*Parametre!$F$11,IF(AND($AS$9=A94,F94-A94&lt;=2,C94="VD",J94="LEGER",K94="MILIT_LH"),I94*Parametre!$E$13,"")))))))))))</f>
        <v/>
      </c>
      <c r="BH94" s="34"/>
      <c r="BK94" s="44"/>
      <c r="BL94" s="5"/>
      <c r="BM94" s="11"/>
      <c r="BN94" s="44"/>
      <c r="BO94" s="5"/>
      <c r="BP94" s="11"/>
      <c r="BQ94" s="44"/>
      <c r="BR94" s="5"/>
      <c r="BS94" s="11"/>
    </row>
    <row r="95" spans="1:71" x14ac:dyDescent="0.25">
      <c r="A95" s="6"/>
      <c r="B95" s="6"/>
      <c r="C95" s="6"/>
      <c r="D95" s="6"/>
      <c r="E95" s="56"/>
      <c r="F95" s="6"/>
      <c r="G95" s="6"/>
      <c r="H95" s="6"/>
      <c r="I95" s="13">
        <f t="shared" si="50"/>
        <v>0</v>
      </c>
      <c r="J95" s="13"/>
      <c r="K95" s="26"/>
      <c r="L95" s="4"/>
      <c r="M95" s="31" t="str">
        <f t="shared" si="51"/>
        <v/>
      </c>
      <c r="N95" s="32" t="str">
        <f t="shared" si="52"/>
        <v/>
      </c>
      <c r="O95" s="32" t="str">
        <f>IF(AND($M$9=A95,F95-A95&lt;=2,C95="VD",J95="DAUPHIN",K95=""),I95*Parametre!$E$7,IF(AND($M$9-A95=1,F95-A95=2,C95="VD",J95="DAUPHIN",K95=""),I95*Parametre!$F$7,IF(AND($M$9=A95,F95-A95&lt;=2,J95="DAUPHIN",OR(C95="F",C95="AF"),K95=""),I95*Parametre!$E$8,IF(AND($M$9-A95=1,F95-A95=2,J95="DAUPHIN",OR(C95="F",C95="AF"),K95=""),I95*Parametre!$F$8,IF(AND($M$9=A95,F95-A95&lt;=2,C95="VD",J95="LEGER",K95=""),I95*Parametre!$E$9,IF(AND($M$9-A95=1,F95-A95=2,C95="VD",J95="LEGER",K95=""),I95*Parametre!$F$9,IF(AND($M$9=A95,F95-A95&lt;=2,J95="LEGER",OR(C95="F",C95="AF"),K95=""),I95*Parametre!$E$10,IF(AND($M$9-A95=1,F95-A95=2,J95="LEGER",OR(C95="F",C95="AF"),K95=""),I95*Parametre!$F$10,IF(AND($M$9=A95,F95-A95&lt;=2,C95="VD",J95="DAUPHIN",K95="MILT_DAUPH"),I95*Parametre!$E$11,IF(AND($M$9-A95=1,F95-A95=2,C95="VD",J95="DAUPHIN",K95="MILT_DAUPH"),I95*Parametre!$F$11,IF(AND($M$9=A95,F95-A95&lt;=2,C95="VD",J95="LEGER",K95="MILIT_LH"),I95*Parametre!$E$13,"")))))))))))</f>
        <v/>
      </c>
      <c r="P95" s="34"/>
      <c r="Q95" s="31" t="str">
        <f t="shared" si="53"/>
        <v/>
      </c>
      <c r="R95" s="32" t="str">
        <f t="shared" si="54"/>
        <v/>
      </c>
      <c r="S95" s="32" t="str">
        <f>IF(AND($M$9=A95,F95-A95&lt;=2,C95="VD",J95="DAUPHIN",K95=""),I95*Parametre!$E$7,IF(AND($M$9-A95=1,F95-A95=2,C95="VD",J95="DAUPHIN",K95=""),I95*Parametre!$F$7,IF(AND($M$9=A95,F95-A95&lt;=2,J95="DAUPHIN",OR(C95="F",C95="AF"),K95=""),I95*Parametre!$E$8,IF(AND($M$9-A95=1,F95-A95=2,J95="DAUPHIN",OR(C95="F",C95="AF"),K95=""),I95*Parametre!$F$8,IF(AND($M$9=A95,F95-A95&lt;=2,C95="VD",J95="LEGER",K95=""),I95*Parametre!$E$9,IF(AND($M$9-A95=1,F95-A95=2,C95="VD",J95="LEGER",K95=""),I95*Parametre!$F$9,IF(AND($M$9=A95,F95-A95&lt;=2,J95="LEGER",OR(C95="F",C95="AF"),K95=""),I95*Parametre!$E$10,IF(AND($M$9-A95=1,F95-A95=2,J95="LEGER",OR(C95="F",C95="AF"),K95=""),I95*Parametre!$F$10,IF(AND($M$9=A95,F95-A95&lt;=2,C95="VD",J95="DAUPHIN",K95="MILT_DAUPH"),I95*Parametre!$E$11,IF(AND($M$9-A95=1,F95-A95=2,C95="VD",J95="DAUPHIN",K95="MILT_DAUPH"),I95*Parametre!$F$11,IF(AND($M$9=A95,F95-A95&lt;=2,C95="VD",J95="LEGER",K95="MILIT_LH"),I95*Parametre!$E$13,"")))))))))))</f>
        <v/>
      </c>
      <c r="T95" s="34"/>
      <c r="U95" s="31" t="str">
        <f t="shared" si="55"/>
        <v/>
      </c>
      <c r="V95" s="32" t="str">
        <f t="shared" si="56"/>
        <v/>
      </c>
      <c r="W95" s="32" t="str">
        <f>IF(AND($M$9=A95,F95-A95&lt;=2,C95="VD",J95="DAUPHIN",K95=""),I95*Parametre!$E$7,IF(AND($M$9-A95=1,F95-A95=2,C95="VD",J95="DAUPHIN",K95=""),I95*Parametre!$F$7,IF(AND($M$9=A95,F95-A95&lt;=2,J95="DAUPHIN",OR(C95="F",C95="AF"),K95=""),I95*Parametre!$E$8,IF(AND($M$9-A95=1,F95-A95=2,J95="DAUPHIN",OR(C95="F",C95="AF"),K95=""),I95*Parametre!$F$8,IF(AND($M$9=A95,F95-A95&lt;=2,C95="VD",J95="LEGER",K95=""),I95*Parametre!$E$9,IF(AND($M$9-A95=1,F95-A95=2,C95="VD",J95="LEGER",K95=""),I95*Parametre!$F$9,IF(AND($M$9=A95,F95-A95&lt;=2,J95="LEGER",OR(C95="F",C95="AF"),K95=""),I95*Parametre!$E$10,IF(AND($M$9-A95=1,F95-A95=2,J95="LEGER",OR(C95="F",C95="AF"),K95=""),I95*Parametre!$F$10,IF(AND($M$9=A95,F95-A95&lt;=2,C95="VD",J95="DAUPHIN",K95="MILT_DAUPH"),I95*Parametre!$E$11,IF(AND($M$9-A95=1,F95-A95=2,C95="VD",J95="DAUPHIN",K95="MILT_DAUPH"),I95*Parametre!$F$11,IF(AND($M$9=A95,F95-A95&lt;=2,C95="VD",J95="LEGER",K95="MILIT_LH"),I95*Parametre!$E$13,"")))))))))))</f>
        <v/>
      </c>
      <c r="X95" s="34"/>
      <c r="Y95" s="31" t="str">
        <f t="shared" si="57"/>
        <v/>
      </c>
      <c r="Z95" s="32" t="str">
        <f t="shared" si="58"/>
        <v/>
      </c>
      <c r="AA95" s="32" t="str">
        <f>IF(AND($M$9=A95,F95-A95&lt;=2,C95="VD",J95="DAUPHIN",K95=""),I95*Parametre!$E$7,IF(AND($M$9-A95=1,F95-A95=2,C95="VD",J95="DAUPHIN",K95=""),I95*Parametre!$F$7,IF(AND($M$9=A95,F95-A95&lt;=2,J95="DAUPHIN",OR(C95="F",C95="AF"),K95=""),I95*Parametre!$E$8,IF(AND($M$9-A95=1,F95-A95=2,J95="DAUPHIN",OR(C95="F",C95="AF"),K95=""),I95*Parametre!$F$8,IF(AND($M$9=A95,F95-A95&lt;=2,C95="VD",J95="LEGER",K95=""),I95*Parametre!$E$9,IF(AND($M$9-A95=1,F95-A95=2,C95="VD",J95="LEGER",K95=""),I95*Parametre!$F$9,IF(AND($M$9=A95,F95-A95&lt;=2,J95="LEGER",OR(C95="F",C95="AF"),K95=""),I95*Parametre!$E$10,IF(AND($M$9-A95=1,F95-A95=2,J95="LEGER",OR(C95="F",C95="AF"),K95=""),I95*Parametre!$F$10,IF(AND($M$9=A95,F95-A95&lt;=2,C95="VD",J95="DAUPHIN",K95="MILT_DAUPH"),I95*Parametre!$E$11,IF(AND($M$9-A95=1,F95-A95=2,C95="VD",J95="DAUPHIN",K95="MILT_DAUPH"),I95*Parametre!$F$11,IF(AND($M$9=A95,F95-A95&lt;=2,C95="VD",J95="LEGER",K95="MILIT_LH"),I95*Parametre!$E$13,"")))))))))))</f>
        <v/>
      </c>
      <c r="AB95" s="34"/>
      <c r="AC95" s="31" t="str">
        <f t="shared" si="59"/>
        <v/>
      </c>
      <c r="AD95" s="32" t="str">
        <f t="shared" si="60"/>
        <v/>
      </c>
      <c r="AE95" s="32" t="str">
        <f>IF(AND($AC$9=A95,F95-A95&lt;=2,C95="VD",J95="DAUPHIN",K95=""),I95*Parametre!$E$7,IF(AND($AC$9-A95=1,F95-A95=2,C95="VD",J95="DAUPHIN",K95=""),I95*Parametre!$F$7,IF(AND($AC$9=A95,F95-A95&lt;=2,J95="DAUPHIN",OR(C95="F",C95="AF"),K95=""),I95*Parametre!$E$8,IF(AND($AC$9-A95=1,F95-A95=2,J95="DAUPHIN",OR(C95="F",C95="AF"),K95=""),I95*Parametre!$F$8,IF(AND($AC$9=A95,F95-A95&lt;=2,C95="VD",J95="LEGER",K95=""),I95*Parametre!$E$9,IF(AND($AC$9-A95=1,F95-A95=2,C95="VD",J95="LEGER",K95=""),I95*Parametre!$F$9,IF(AND($AC$9=A95,F95-A95&lt;=2,J95="LEGER",OR(C95="F",C95="AF"),K95=""),I95*Parametre!$E$10,IF(AND($AC$9-A95=1,F95-A95=2,J95="LEGER",OR(C95="F",C95="AF"),K95=""),I95*Parametre!$F$10,IF(AND($AC$9=A95,F95-A95&lt;=2,C95="VD",J95="DAUPHIN",K95="MILT_DAUPH"),I95*Parametre!$E$11,IF(AND($AC$9-A95=1,F95-A95=2,C95="VD",J95="DAUPHIN",K95="MILT_DAUPH"),I95*Parametre!$F$11,IF(AND($AC$9=A95,F95-A95&lt;=2,C95="VD",J95="LEGER",K95="MILIT_LH"),I95*Parametre!$E$13,"")))))))))))</f>
        <v/>
      </c>
      <c r="AF95" s="34"/>
      <c r="AG95" s="31" t="str">
        <f t="shared" si="61"/>
        <v/>
      </c>
      <c r="AH95" s="32" t="str">
        <f t="shared" si="62"/>
        <v/>
      </c>
      <c r="AI95" s="32" t="str">
        <f>IF(AND($AC$9=A95,F95-A95&lt;=2,C95="VD",J95="DAUPHIN",K95=""),I95*Parametre!$E$7,IF(AND($AC$9-A95=1,F95-A95=2,C95="VD",J95="DAUPHIN",K95=""),I95*Parametre!$F$7,IF(AND($AC$9=A95,F95-A95&lt;=2,J95="DAUPHIN",OR(C95="F",C95="AF"),K95=""),I95*Parametre!$E$8,IF(AND($AC$9-A95=1,F95-A95=2,J95="DAUPHIN",OR(C95="F",C95="AF"),K95=""),I95*Parametre!$F$8,IF(AND($AC$9=A95,F95-A95&lt;=2,C95="VD",J95="LEGER",K95=""),I95*Parametre!$E$9,IF(AND($AC$9-A95=1,F95-A95=2,C95="VD",J95="LEGER",K95=""),I95*Parametre!$F$9,IF(AND($AC$9=A95,F95-A95&lt;=2,J95="LEGER",OR(C95="F",C95="AF"),K95=""),I95*Parametre!$E$10,IF(AND($AC$9-A95=1,F95-A95=2,J95="LEGER",OR(C95="F",C95="AF"),K95=""),I95*Parametre!$F$10,IF(AND($AC$9=A95,F95-A95&lt;=2,C95="VD",J95="DAUPHIN",K95="MILT_DAUPH"),I95*Parametre!$E$11,IF(AND($AC$9-A95=1,F95-A95=2,C95="VD",J95="DAUPHIN",K95="MILT_DAUPH"),I95*Parametre!$F$11,IF(AND($AC$9=A95,F95-A95&lt;=2,C95="VD",J95="LEGER",K95="MILIT_LH"),I95*Parametre!$E$13,"")))))))))))</f>
        <v/>
      </c>
      <c r="AJ95" s="34"/>
      <c r="AK95" s="31" t="str">
        <f t="shared" si="63"/>
        <v/>
      </c>
      <c r="AL95" s="32" t="str">
        <f t="shared" si="64"/>
        <v/>
      </c>
      <c r="AM95" s="32" t="str">
        <f>IF(AND($AC$9=A95,F95-A95&lt;=2,C95="VD",J95="DAUPHIN",K95=""),I95*Parametre!$E$7,IF(AND($AC$9-A95=1,F95-A95=2,C95="VD",J95="DAUPHIN",K95=""),I95*Parametre!$F$7,IF(AND($AC$9=A95,F95-A95&lt;=2,J95="DAUPHIN",OR(C95="F",C95="AF"),K95=""),I95*Parametre!$E$8,IF(AND($AC$9-A95=1,F95-A95=2,J95="DAUPHIN",OR(C95="F",C95="AF"),K95=""),I95*Parametre!$F$8,IF(AND($AC$9=A95,F95-A95&lt;=2,C95="VD",J95="LEGER",K95=""),I95*Parametre!$E$9,IF(AND($AC$9-A95=1,F95-A95=2,C95="VD",J95="LEGER",K95=""),I95*Parametre!$F$9,IF(AND($AC$9=A95,F95-A95&lt;=2,J95="LEGER",OR(C95="F",C95="AF"),K95=""),I95*Parametre!$E$10,IF(AND($AC$9-A95=1,F95-A95=2,J95="LEGER",OR(C95="F",C95="AF"),K95=""),I95*Parametre!$F$10,IF(AND($AC$9=A95,F95-A95&lt;=2,C95="VD",J95="DAUPHIN",K95="MILT_DAUPH"),I95*Parametre!$E$11,IF(AND($AC$9-A95=1,F95-A95=2,C95="VD",J95="DAUPHIN",K95="MILT_DAUPH"),I95*Parametre!$F$11,IF(AND($AC$9=A95,F95-A95&lt;=2,C95="VD",J95="LEGER",K95="MILIT_LH"),I95*Parametre!$E$13,"")))))))))))</f>
        <v/>
      </c>
      <c r="AN95" s="34"/>
      <c r="AO95" s="31" t="str">
        <f t="shared" si="65"/>
        <v/>
      </c>
      <c r="AP95" s="32" t="str">
        <f t="shared" si="66"/>
        <v/>
      </c>
      <c r="AQ95" s="32" t="str">
        <f>IF(AND($AC$9=A95,F95-A95&lt;=2,C95="VD",J95="DAUPHIN",K95=""),I95*Parametre!$E$7,IF(AND($AC$9-A95=1,F95-A95=2,C95="VD",J95="DAUPHIN",K95=""),I95*Parametre!$F$7,IF(AND($AC$9=A95,F95-A95&lt;=2,J95="DAUPHIN",OR(C95="F",C95="AF"),K95=""),I95*Parametre!$E$8,IF(AND($AC$9-A95=1,F95-A95=2,J95="DAUPHIN",OR(C95="F",C95="AF"),K95=""),I95*Parametre!$F$8,IF(AND($AC$9=A95,F95-A95&lt;=2,C95="VD",J95="LEGER",K95=""),I95*Parametre!$E$9,IF(AND($AC$9-A95=1,F95-A95=2,C95="VD",J95="LEGER",K95=""),I95*Parametre!$F$9,IF(AND($AC$9=A95,F95-A95&lt;=2,J95="LEGER",OR(C95="F",C95="AF"),K95=""),I95*Parametre!$E$10,IF(AND($AC$9-A95=1,F95-A95=2,J95="LEGER",OR(C95="F",C95="AF"),K95=""),I95*Parametre!$F$10,IF(AND($AC$9=A95,F95-A95&lt;=2,C95="VD",J95="DAUPHIN",K95="MILT_DAUPH"),I95*Parametre!$E$11,IF(AND($AC$9-A95=1,F95-A95=2,C95="VD",J95="DAUPHIN",K95="MILT_DAUPH"),I95*Parametre!$F$11,IF(AND($AC$9=A95,F95-A95&lt;=2,C95="VD",J95="LEGER",K95="MILIT_LH"),I95*Parametre!$E$13,"")))))))))))</f>
        <v/>
      </c>
      <c r="AR95" s="34"/>
      <c r="AS95" s="31" t="str">
        <f t="shared" si="67"/>
        <v/>
      </c>
      <c r="AT95" s="32" t="str">
        <f t="shared" si="68"/>
        <v/>
      </c>
      <c r="AU95" s="32" t="str">
        <f>IF(AND($AS$9=A95,F95-A95&lt;=2,C95="VD",J95="DAUPHIN",K95=""),I95*Parametre!$E$7,IF(AND($AS$9-A95=1,F95-A95=2,C95="VD",J95="DAUPHIN",K95=""),I95*Parametre!$F$7,IF(AND($AS$9=A95,F95-A95&lt;=2,J95="DAUPHIN",OR(C95="F",C95="AF"),K95=""),I95*Parametre!$E$8,IF(AND($AS$9-A95=1,F95-A95=2,J95="DAUPHIN",OR(C95="F",C95="AF"),K95=""),I95*Parametre!$F$8,IF(AND($AS$9=A95,F95-A95&lt;=2,C95="VD",J95="LEGER",K95=""),I95*Parametre!$E$9,IF(AND($AS$9-A95=1,F95-A95=2,C95="VD",J95="LEGER",K95=""),I95*Parametre!$F$9,IF(AND($AS$9=A95,F95-A95&lt;=2,J95="LEGER",OR(C95="F",C95="AF"),K95=""),I95*Parametre!$E$10,IF(AND($AS$9-A95=1,F95-A95=2,J95="LEGER",OR(C95="F",C95="AF"),K95=""),I95*Parametre!$F$10,IF(AND($AS$9=A95,F95-A95&lt;=2,C95="VD",J95="DAUPHIN",K95="MILT_DAUPH"),I95*Parametre!$E$11,IF(AND($AS$9-A95=1,F95-A95=2,C95="VD",J95="DAUPHIN",K95="MILT_DAUPH"),I95*Parametre!$F$11,IF(AND($AS$9=A95,F95-A95&lt;=2,C95="VD",J95="LEGER",K95="MILIT_LH"),I95*Parametre!$E$13,"")))))))))))</f>
        <v/>
      </c>
      <c r="AV95" s="34"/>
      <c r="AW95" s="31" t="str">
        <f t="shared" si="69"/>
        <v/>
      </c>
      <c r="AX95" s="32" t="str">
        <f t="shared" si="70"/>
        <v/>
      </c>
      <c r="AY95" s="32" t="str">
        <f>IF(AND($AS$9=A95,F95-A95&lt;=2,C95="VD",J95="DAUPHIN",K95=""),I95*Parametre!$E$7,IF(AND($AS$9-A95=1,F95-A95=2,C95="VD",J95="DAUPHIN",K95=""),I95*Parametre!$F$7,IF(AND($AS$9=A95,F95-A95&lt;=2,J95="DAUPHIN",OR(C95="F",C95="AF"),K95=""),I95*Parametre!$E$8,IF(AND($AS$9-A95=1,F95-A95=2,J95="DAUPHIN",OR(C95="F",C95="AF"),K95=""),I95*Parametre!$F$8,IF(AND($AS$9=A95,F95-A95&lt;=2,C95="VD",J95="LEGER",K95=""),I95*Parametre!$E$9,IF(AND($AS$9-A95=1,F95-A95=2,C95="VD",J95="LEGER",K95=""),I95*Parametre!$F$9,IF(AND($AS$9=A95,F95-A95&lt;=2,J95="LEGER",OR(C95="F",C95="AF"),K95=""),I95*Parametre!$E$10,IF(AND($AS$9-A95=1,F95-A95=2,J95="LEGER",OR(C95="F",C95="AF"),K95=""),I95*Parametre!$F$10,IF(AND($AS$9=A95,F95-A95&lt;=2,C95="VD",J95="DAUPHIN",K95="MILT_DAUPH"),I95*Parametre!$E$11,IF(AND($AS$9-A95=1,F95-A95=2,C95="VD",J95="DAUPHIN",K95="MILT_DAUPH"),I95*Parametre!$F$11,IF(AND($AS$9=A95,F95-A95&lt;=2,C95="VD",J95="LEGER",K95="MILIT_LH"),I95*Parametre!$E$13,"")))))))))))</f>
        <v/>
      </c>
      <c r="AZ95" s="34"/>
      <c r="BA95" s="31" t="str">
        <f t="shared" si="71"/>
        <v/>
      </c>
      <c r="BB95" s="32" t="str">
        <f t="shared" si="72"/>
        <v/>
      </c>
      <c r="BC95" s="32" t="str">
        <f>IF(AND($AS$9=A95,F95-A95&lt;=2,C95="VD",J95="DAUPHIN",K95=""),I95*Parametre!$E$7,IF(AND($AS$9-A95=1,F95-A95=2,C95="VD",J95="DAUPHIN",K95=""),I95*Parametre!$F$7,IF(AND($AS$9=A95,F95-A95&lt;=2,J95="DAUPHIN",OR(C95="F",C95="AF"),K95=""),I95*Parametre!$E$8,IF(AND($AS$9-A95=1,F95-A95=2,J95="DAUPHIN",OR(C95="F",C95="AF"),K95=""),I95*Parametre!$F$8,IF(AND($AS$9=A95,F95-A95&lt;=2,C95="VD",J95="LEGER",K95=""),I95*Parametre!$E$9,IF(AND($AS$9-A95=1,F95-A95=2,C95="VD",J95="LEGER",K95=""),I95*Parametre!$F$9,IF(AND($AS$9=A95,F95-A95&lt;=2,J95="LEGER",OR(C95="F",C95="AF"),K95=""),I95*Parametre!$E$10,IF(AND($AS$9-A95=1,F95-A95=2,J95="LEGER",OR(C95="F",C95="AF"),K95=""),I95*Parametre!$F$10,IF(AND($AS$9=A95,F95-A95&lt;=2,C95="VD",J95="DAUPHIN",K95="MILT_DAUPH"),I95*Parametre!$E$11,IF(AND($AS$9-A95=1,F95-A95=2,C95="VD",J95="DAUPHIN",K95="MILT_DAUPH"),I95*Parametre!$F$11,IF(AND($AS$9=A95,F95-A95&lt;=2,C95="VD",J95="LEGER",K95="MILIT_LH"),I95*Parametre!$E$13,"")))))))))))</f>
        <v/>
      </c>
      <c r="BD95" s="34"/>
      <c r="BE95" s="31" t="str">
        <f t="shared" si="73"/>
        <v/>
      </c>
      <c r="BF95" s="32" t="str">
        <f t="shared" si="74"/>
        <v/>
      </c>
      <c r="BG95" s="32" t="str">
        <f>IF(AND($AS$9=A95,F95-A95&lt;=2,C95="VD",J95="DAUPHIN",K95=""),I95*Parametre!$E$7,IF(AND($AS$9-A95=1,F95-A95=2,C95="VD",J95="DAUPHIN",K95=""),I95*Parametre!$F$7,IF(AND($AS$9=A95,F95-A95&lt;=2,J95="DAUPHIN",OR(C95="F",C95="AF"),K95=""),I95*Parametre!$E$8,IF(AND($AS$9-A95=1,F95-A95=2,J95="DAUPHIN",OR(C95="F",C95="AF"),K95=""),I95*Parametre!$F$8,IF(AND($AS$9=A95,F95-A95&lt;=2,C95="VD",J95="LEGER",K95=""),I95*Parametre!$E$9,IF(AND($AS$9-A95=1,F95-A95=2,C95="VD",J95="LEGER",K95=""),I95*Parametre!$F$9,IF(AND($AS$9=A95,F95-A95&lt;=2,J95="LEGER",OR(C95="F",C95="AF"),K95=""),I95*Parametre!$E$10,IF(AND($AS$9-A95=1,F95-A95=2,J95="LEGER",OR(C95="F",C95="AF"),K95=""),I95*Parametre!$F$10,IF(AND($AS$9=A95,F95-A95&lt;=2,C95="VD",J95="DAUPHIN",K95="MILT_DAUPH"),I95*Parametre!$E$11,IF(AND($AS$9-A95=1,F95-A95=2,C95="VD",J95="DAUPHIN",K95="MILT_DAUPH"),I95*Parametre!$F$11,IF(AND($AS$9=A95,F95-A95&lt;=2,C95="VD",J95="LEGER",K95="MILIT_LH"),I95*Parametre!$E$13,"")))))))))))</f>
        <v/>
      </c>
      <c r="BH95" s="34"/>
      <c r="BK95" s="44"/>
      <c r="BL95" s="5"/>
      <c r="BM95" s="11"/>
      <c r="BN95" s="44"/>
      <c r="BO95" s="5"/>
      <c r="BP95" s="11"/>
      <c r="BQ95" s="44"/>
      <c r="BR95" s="5"/>
      <c r="BS95" s="11"/>
    </row>
    <row r="96" spans="1:71" x14ac:dyDescent="0.25">
      <c r="A96" s="6"/>
      <c r="B96" s="6"/>
      <c r="C96" s="6"/>
      <c r="D96" s="6"/>
      <c r="E96" s="56"/>
      <c r="F96" s="6"/>
      <c r="G96" s="6"/>
      <c r="H96" s="6"/>
      <c r="I96" s="13">
        <f t="shared" si="50"/>
        <v>0</v>
      </c>
      <c r="J96" s="13"/>
      <c r="K96" s="26"/>
      <c r="L96" s="4"/>
      <c r="M96" s="31" t="str">
        <f t="shared" si="51"/>
        <v/>
      </c>
      <c r="N96" s="32" t="str">
        <f t="shared" si="52"/>
        <v/>
      </c>
      <c r="O96" s="32" t="str">
        <f>IF(AND($M$9=A96,F96-A96&lt;=2,C96="VD",J96="DAUPHIN",K96=""),I96*Parametre!$E$7,IF(AND($M$9-A96=1,F96-A96=2,C96="VD",J96="DAUPHIN",K96=""),I96*Parametre!$F$7,IF(AND($M$9=A96,F96-A96&lt;=2,J96="DAUPHIN",OR(C96="F",C96="AF"),K96=""),I96*Parametre!$E$8,IF(AND($M$9-A96=1,F96-A96=2,J96="DAUPHIN",OR(C96="F",C96="AF"),K96=""),I96*Parametre!$F$8,IF(AND($M$9=A96,F96-A96&lt;=2,C96="VD",J96="LEGER",K96=""),I96*Parametre!$E$9,IF(AND($M$9-A96=1,F96-A96=2,C96="VD",J96="LEGER",K96=""),I96*Parametre!$F$9,IF(AND($M$9=A96,F96-A96&lt;=2,J96="LEGER",OR(C96="F",C96="AF"),K96=""),I96*Parametre!$E$10,IF(AND($M$9-A96=1,F96-A96=2,J96="LEGER",OR(C96="F",C96="AF"),K96=""),I96*Parametre!$F$10,IF(AND($M$9=A96,F96-A96&lt;=2,C96="VD",J96="DAUPHIN",K96="MILT_DAUPH"),I96*Parametre!$E$11,IF(AND($M$9-A96=1,F96-A96=2,C96="VD",J96="DAUPHIN",K96="MILT_DAUPH"),I96*Parametre!$F$11,IF(AND($M$9=A96,F96-A96&lt;=2,C96="VD",J96="LEGER",K96="MILIT_LH"),I96*Parametre!$E$13,"")))))))))))</f>
        <v/>
      </c>
      <c r="P96" s="34"/>
      <c r="Q96" s="31" t="str">
        <f t="shared" si="53"/>
        <v/>
      </c>
      <c r="R96" s="32" t="str">
        <f t="shared" si="54"/>
        <v/>
      </c>
      <c r="S96" s="32" t="str">
        <f>IF(AND($M$9=A96,F96-A96&lt;=2,C96="VD",J96="DAUPHIN",K96=""),I96*Parametre!$E$7,IF(AND($M$9-A96=1,F96-A96=2,C96="VD",J96="DAUPHIN",K96=""),I96*Parametre!$F$7,IF(AND($M$9=A96,F96-A96&lt;=2,J96="DAUPHIN",OR(C96="F",C96="AF"),K96=""),I96*Parametre!$E$8,IF(AND($M$9-A96=1,F96-A96=2,J96="DAUPHIN",OR(C96="F",C96="AF"),K96=""),I96*Parametre!$F$8,IF(AND($M$9=A96,F96-A96&lt;=2,C96="VD",J96="LEGER",K96=""),I96*Parametre!$E$9,IF(AND($M$9-A96=1,F96-A96=2,C96="VD",J96="LEGER",K96=""),I96*Parametre!$F$9,IF(AND($M$9=A96,F96-A96&lt;=2,J96="LEGER",OR(C96="F",C96="AF"),K96=""),I96*Parametre!$E$10,IF(AND($M$9-A96=1,F96-A96=2,J96="LEGER",OR(C96="F",C96="AF"),K96=""),I96*Parametre!$F$10,IF(AND($M$9=A96,F96-A96&lt;=2,C96="VD",J96="DAUPHIN",K96="MILT_DAUPH"),I96*Parametre!$E$11,IF(AND($M$9-A96=1,F96-A96=2,C96="VD",J96="DAUPHIN",K96="MILT_DAUPH"),I96*Parametre!$F$11,IF(AND($M$9=A96,F96-A96&lt;=2,C96="VD",J96="LEGER",K96="MILIT_LH"),I96*Parametre!$E$13,"")))))))))))</f>
        <v/>
      </c>
      <c r="T96" s="34"/>
      <c r="U96" s="31" t="str">
        <f t="shared" si="55"/>
        <v/>
      </c>
      <c r="V96" s="32" t="str">
        <f t="shared" si="56"/>
        <v/>
      </c>
      <c r="W96" s="32" t="str">
        <f>IF(AND($M$9=A96,F96-A96&lt;=2,C96="VD",J96="DAUPHIN",K96=""),I96*Parametre!$E$7,IF(AND($M$9-A96=1,F96-A96=2,C96="VD",J96="DAUPHIN",K96=""),I96*Parametre!$F$7,IF(AND($M$9=A96,F96-A96&lt;=2,J96="DAUPHIN",OR(C96="F",C96="AF"),K96=""),I96*Parametre!$E$8,IF(AND($M$9-A96=1,F96-A96=2,J96="DAUPHIN",OR(C96="F",C96="AF"),K96=""),I96*Parametre!$F$8,IF(AND($M$9=A96,F96-A96&lt;=2,C96="VD",J96="LEGER",K96=""),I96*Parametre!$E$9,IF(AND($M$9-A96=1,F96-A96=2,C96="VD",J96="LEGER",K96=""),I96*Parametre!$F$9,IF(AND($M$9=A96,F96-A96&lt;=2,J96="LEGER",OR(C96="F",C96="AF"),K96=""),I96*Parametre!$E$10,IF(AND($M$9-A96=1,F96-A96=2,J96="LEGER",OR(C96="F",C96="AF"),K96=""),I96*Parametre!$F$10,IF(AND($M$9=A96,F96-A96&lt;=2,C96="VD",J96="DAUPHIN",K96="MILT_DAUPH"),I96*Parametre!$E$11,IF(AND($M$9-A96=1,F96-A96=2,C96="VD",J96="DAUPHIN",K96="MILT_DAUPH"),I96*Parametre!$F$11,IF(AND($M$9=A96,F96-A96&lt;=2,C96="VD",J96="LEGER",K96="MILIT_LH"),I96*Parametre!$E$13,"")))))))))))</f>
        <v/>
      </c>
      <c r="X96" s="34"/>
      <c r="Y96" s="31" t="str">
        <f t="shared" si="57"/>
        <v/>
      </c>
      <c r="Z96" s="32" t="str">
        <f t="shared" si="58"/>
        <v/>
      </c>
      <c r="AA96" s="32" t="str">
        <f>IF(AND($M$9=A96,F96-A96&lt;=2,C96="VD",J96="DAUPHIN",K96=""),I96*Parametre!$E$7,IF(AND($M$9-A96=1,F96-A96=2,C96="VD",J96="DAUPHIN",K96=""),I96*Parametre!$F$7,IF(AND($M$9=A96,F96-A96&lt;=2,J96="DAUPHIN",OR(C96="F",C96="AF"),K96=""),I96*Parametre!$E$8,IF(AND($M$9-A96=1,F96-A96=2,J96="DAUPHIN",OR(C96="F",C96="AF"),K96=""),I96*Parametre!$F$8,IF(AND($M$9=A96,F96-A96&lt;=2,C96="VD",J96="LEGER",K96=""),I96*Parametre!$E$9,IF(AND($M$9-A96=1,F96-A96=2,C96="VD",J96="LEGER",K96=""),I96*Parametre!$F$9,IF(AND($M$9=A96,F96-A96&lt;=2,J96="LEGER",OR(C96="F",C96="AF"),K96=""),I96*Parametre!$E$10,IF(AND($M$9-A96=1,F96-A96=2,J96="LEGER",OR(C96="F",C96="AF"),K96=""),I96*Parametre!$F$10,IF(AND($M$9=A96,F96-A96&lt;=2,C96="VD",J96="DAUPHIN",K96="MILT_DAUPH"),I96*Parametre!$E$11,IF(AND($M$9-A96=1,F96-A96=2,C96="VD",J96="DAUPHIN",K96="MILT_DAUPH"),I96*Parametre!$F$11,IF(AND($M$9=A96,F96-A96&lt;=2,C96="VD",J96="LEGER",K96="MILIT_LH"),I96*Parametre!$E$13,"")))))))))))</f>
        <v/>
      </c>
      <c r="AB96" s="34"/>
      <c r="AC96" s="31" t="str">
        <f t="shared" si="59"/>
        <v/>
      </c>
      <c r="AD96" s="32" t="str">
        <f t="shared" si="60"/>
        <v/>
      </c>
      <c r="AE96" s="32" t="str">
        <f>IF(AND($AC$9=A96,F96-A96&lt;=2,C96="VD",J96="DAUPHIN",K96=""),I96*Parametre!$E$7,IF(AND($AC$9-A96=1,F96-A96=2,C96="VD",J96="DAUPHIN",K96=""),I96*Parametre!$F$7,IF(AND($AC$9=A96,F96-A96&lt;=2,J96="DAUPHIN",OR(C96="F",C96="AF"),K96=""),I96*Parametre!$E$8,IF(AND($AC$9-A96=1,F96-A96=2,J96="DAUPHIN",OR(C96="F",C96="AF"),K96=""),I96*Parametre!$F$8,IF(AND($AC$9=A96,F96-A96&lt;=2,C96="VD",J96="LEGER",K96=""),I96*Parametre!$E$9,IF(AND($AC$9-A96=1,F96-A96=2,C96="VD",J96="LEGER",K96=""),I96*Parametre!$F$9,IF(AND($AC$9=A96,F96-A96&lt;=2,J96="LEGER",OR(C96="F",C96="AF"),K96=""),I96*Parametre!$E$10,IF(AND($AC$9-A96=1,F96-A96=2,J96="LEGER",OR(C96="F",C96="AF"),K96=""),I96*Parametre!$F$10,IF(AND($AC$9=A96,F96-A96&lt;=2,C96="VD",J96="DAUPHIN",K96="MILT_DAUPH"),I96*Parametre!$E$11,IF(AND($AC$9-A96=1,F96-A96=2,C96="VD",J96="DAUPHIN",K96="MILT_DAUPH"),I96*Parametre!$F$11,IF(AND($AC$9=A96,F96-A96&lt;=2,C96="VD",J96="LEGER",K96="MILIT_LH"),I96*Parametre!$E$13,"")))))))))))</f>
        <v/>
      </c>
      <c r="AF96" s="34"/>
      <c r="AG96" s="31" t="str">
        <f t="shared" si="61"/>
        <v/>
      </c>
      <c r="AH96" s="32" t="str">
        <f t="shared" si="62"/>
        <v/>
      </c>
      <c r="AI96" s="32" t="str">
        <f>IF(AND($AC$9=A96,F96-A96&lt;=2,C96="VD",J96="DAUPHIN",K96=""),I96*Parametre!$E$7,IF(AND($AC$9-A96=1,F96-A96=2,C96="VD",J96="DAUPHIN",K96=""),I96*Parametre!$F$7,IF(AND($AC$9=A96,F96-A96&lt;=2,J96="DAUPHIN",OR(C96="F",C96="AF"),K96=""),I96*Parametre!$E$8,IF(AND($AC$9-A96=1,F96-A96=2,J96="DAUPHIN",OR(C96="F",C96="AF"),K96=""),I96*Parametre!$F$8,IF(AND($AC$9=A96,F96-A96&lt;=2,C96="VD",J96="LEGER",K96=""),I96*Parametre!$E$9,IF(AND($AC$9-A96=1,F96-A96=2,C96="VD",J96="LEGER",K96=""),I96*Parametre!$F$9,IF(AND($AC$9=A96,F96-A96&lt;=2,J96="LEGER",OR(C96="F",C96="AF"),K96=""),I96*Parametre!$E$10,IF(AND($AC$9-A96=1,F96-A96=2,J96="LEGER",OR(C96="F",C96="AF"),K96=""),I96*Parametre!$F$10,IF(AND($AC$9=A96,F96-A96&lt;=2,C96="VD",J96="DAUPHIN",K96="MILT_DAUPH"),I96*Parametre!$E$11,IF(AND($AC$9-A96=1,F96-A96=2,C96="VD",J96="DAUPHIN",K96="MILT_DAUPH"),I96*Parametre!$F$11,IF(AND($AC$9=A96,F96-A96&lt;=2,C96="VD",J96="LEGER",K96="MILIT_LH"),I96*Parametre!$E$13,"")))))))))))</f>
        <v/>
      </c>
      <c r="AJ96" s="34"/>
      <c r="AK96" s="31" t="str">
        <f t="shared" si="63"/>
        <v/>
      </c>
      <c r="AL96" s="32" t="str">
        <f t="shared" si="64"/>
        <v/>
      </c>
      <c r="AM96" s="32" t="str">
        <f>IF(AND($AC$9=A96,F96-A96&lt;=2,C96="VD",J96="DAUPHIN",K96=""),I96*Parametre!$E$7,IF(AND($AC$9-A96=1,F96-A96=2,C96="VD",J96="DAUPHIN",K96=""),I96*Parametre!$F$7,IF(AND($AC$9=A96,F96-A96&lt;=2,J96="DAUPHIN",OR(C96="F",C96="AF"),K96=""),I96*Parametre!$E$8,IF(AND($AC$9-A96=1,F96-A96=2,J96="DAUPHIN",OR(C96="F",C96="AF"),K96=""),I96*Parametre!$F$8,IF(AND($AC$9=A96,F96-A96&lt;=2,C96="VD",J96="LEGER",K96=""),I96*Parametre!$E$9,IF(AND($AC$9-A96=1,F96-A96=2,C96="VD",J96="LEGER",K96=""),I96*Parametre!$F$9,IF(AND($AC$9=A96,F96-A96&lt;=2,J96="LEGER",OR(C96="F",C96="AF"),K96=""),I96*Parametre!$E$10,IF(AND($AC$9-A96=1,F96-A96=2,J96="LEGER",OR(C96="F",C96="AF"),K96=""),I96*Parametre!$F$10,IF(AND($AC$9=A96,F96-A96&lt;=2,C96="VD",J96="DAUPHIN",K96="MILT_DAUPH"),I96*Parametre!$E$11,IF(AND($AC$9-A96=1,F96-A96=2,C96="VD",J96="DAUPHIN",K96="MILT_DAUPH"),I96*Parametre!$F$11,IF(AND($AC$9=A96,F96-A96&lt;=2,C96="VD",J96="LEGER",K96="MILIT_LH"),I96*Parametre!$E$13,"")))))))))))</f>
        <v/>
      </c>
      <c r="AN96" s="34"/>
      <c r="AO96" s="31" t="str">
        <f t="shared" si="65"/>
        <v/>
      </c>
      <c r="AP96" s="32" t="str">
        <f t="shared" si="66"/>
        <v/>
      </c>
      <c r="AQ96" s="32" t="str">
        <f>IF(AND($AC$9=A96,F96-A96&lt;=2,C96="VD",J96="DAUPHIN",K96=""),I96*Parametre!$E$7,IF(AND($AC$9-A96=1,F96-A96=2,C96="VD",J96="DAUPHIN",K96=""),I96*Parametre!$F$7,IF(AND($AC$9=A96,F96-A96&lt;=2,J96="DAUPHIN",OR(C96="F",C96="AF"),K96=""),I96*Parametre!$E$8,IF(AND($AC$9-A96=1,F96-A96=2,J96="DAUPHIN",OR(C96="F",C96="AF"),K96=""),I96*Parametre!$F$8,IF(AND($AC$9=A96,F96-A96&lt;=2,C96="VD",J96="LEGER",K96=""),I96*Parametre!$E$9,IF(AND($AC$9-A96=1,F96-A96=2,C96="VD",J96="LEGER",K96=""),I96*Parametre!$F$9,IF(AND($AC$9=A96,F96-A96&lt;=2,J96="LEGER",OR(C96="F",C96="AF"),K96=""),I96*Parametre!$E$10,IF(AND($AC$9-A96=1,F96-A96=2,J96="LEGER",OR(C96="F",C96="AF"),K96=""),I96*Parametre!$F$10,IF(AND($AC$9=A96,F96-A96&lt;=2,C96="VD",J96="DAUPHIN",K96="MILT_DAUPH"),I96*Parametre!$E$11,IF(AND($AC$9-A96=1,F96-A96=2,C96="VD",J96="DAUPHIN",K96="MILT_DAUPH"),I96*Parametre!$F$11,IF(AND($AC$9=A96,F96-A96&lt;=2,C96="VD",J96="LEGER",K96="MILIT_LH"),I96*Parametre!$E$13,"")))))))))))</f>
        <v/>
      </c>
      <c r="AR96" s="34"/>
      <c r="AS96" s="31" t="str">
        <f t="shared" si="67"/>
        <v/>
      </c>
      <c r="AT96" s="32" t="str">
        <f t="shared" si="68"/>
        <v/>
      </c>
      <c r="AU96" s="32" t="str">
        <f>IF(AND($AS$9=A96,F96-A96&lt;=2,C96="VD",J96="DAUPHIN",K96=""),I96*Parametre!$E$7,IF(AND($AS$9-A96=1,F96-A96=2,C96="VD",J96="DAUPHIN",K96=""),I96*Parametre!$F$7,IF(AND($AS$9=A96,F96-A96&lt;=2,J96="DAUPHIN",OR(C96="F",C96="AF"),K96=""),I96*Parametre!$E$8,IF(AND($AS$9-A96=1,F96-A96=2,J96="DAUPHIN",OR(C96="F",C96="AF"),K96=""),I96*Parametre!$F$8,IF(AND($AS$9=A96,F96-A96&lt;=2,C96="VD",J96="LEGER",K96=""),I96*Parametre!$E$9,IF(AND($AS$9-A96=1,F96-A96=2,C96="VD",J96="LEGER",K96=""),I96*Parametre!$F$9,IF(AND($AS$9=A96,F96-A96&lt;=2,J96="LEGER",OR(C96="F",C96="AF"),K96=""),I96*Parametre!$E$10,IF(AND($AS$9-A96=1,F96-A96=2,J96="LEGER",OR(C96="F",C96="AF"),K96=""),I96*Parametre!$F$10,IF(AND($AS$9=A96,F96-A96&lt;=2,C96="VD",J96="DAUPHIN",K96="MILT_DAUPH"),I96*Parametre!$E$11,IF(AND($AS$9-A96=1,F96-A96=2,C96="VD",J96="DAUPHIN",K96="MILT_DAUPH"),I96*Parametre!$F$11,IF(AND($AS$9=A96,F96-A96&lt;=2,C96="VD",J96="LEGER",K96="MILIT_LH"),I96*Parametre!$E$13,"")))))))))))</f>
        <v/>
      </c>
      <c r="AV96" s="34"/>
      <c r="AW96" s="31" t="str">
        <f t="shared" si="69"/>
        <v/>
      </c>
      <c r="AX96" s="32" t="str">
        <f t="shared" si="70"/>
        <v/>
      </c>
      <c r="AY96" s="32" t="str">
        <f>IF(AND($AS$9=A96,F96-A96&lt;=2,C96="VD",J96="DAUPHIN",K96=""),I96*Parametre!$E$7,IF(AND($AS$9-A96=1,F96-A96=2,C96="VD",J96="DAUPHIN",K96=""),I96*Parametre!$F$7,IF(AND($AS$9=A96,F96-A96&lt;=2,J96="DAUPHIN",OR(C96="F",C96="AF"),K96=""),I96*Parametre!$E$8,IF(AND($AS$9-A96=1,F96-A96=2,J96="DAUPHIN",OR(C96="F",C96="AF"),K96=""),I96*Parametre!$F$8,IF(AND($AS$9=A96,F96-A96&lt;=2,C96="VD",J96="LEGER",K96=""),I96*Parametre!$E$9,IF(AND($AS$9-A96=1,F96-A96=2,C96="VD",J96="LEGER",K96=""),I96*Parametre!$F$9,IF(AND($AS$9=A96,F96-A96&lt;=2,J96="LEGER",OR(C96="F",C96="AF"),K96=""),I96*Parametre!$E$10,IF(AND($AS$9-A96=1,F96-A96=2,J96="LEGER",OR(C96="F",C96="AF"),K96=""),I96*Parametre!$F$10,IF(AND($AS$9=A96,F96-A96&lt;=2,C96="VD",J96="DAUPHIN",K96="MILT_DAUPH"),I96*Parametre!$E$11,IF(AND($AS$9-A96=1,F96-A96=2,C96="VD",J96="DAUPHIN",K96="MILT_DAUPH"),I96*Parametre!$F$11,IF(AND($AS$9=A96,F96-A96&lt;=2,C96="VD",J96="LEGER",K96="MILIT_LH"),I96*Parametre!$E$13,"")))))))))))</f>
        <v/>
      </c>
      <c r="AZ96" s="34"/>
      <c r="BA96" s="31" t="str">
        <f t="shared" si="71"/>
        <v/>
      </c>
      <c r="BB96" s="32" t="str">
        <f t="shared" si="72"/>
        <v/>
      </c>
      <c r="BC96" s="32" t="str">
        <f>IF(AND($AS$9=A96,F96-A96&lt;=2,C96="VD",J96="DAUPHIN",K96=""),I96*Parametre!$E$7,IF(AND($AS$9-A96=1,F96-A96=2,C96="VD",J96="DAUPHIN",K96=""),I96*Parametre!$F$7,IF(AND($AS$9=A96,F96-A96&lt;=2,J96="DAUPHIN",OR(C96="F",C96="AF"),K96=""),I96*Parametre!$E$8,IF(AND($AS$9-A96=1,F96-A96=2,J96="DAUPHIN",OR(C96="F",C96="AF"),K96=""),I96*Parametre!$F$8,IF(AND($AS$9=A96,F96-A96&lt;=2,C96="VD",J96="LEGER",K96=""),I96*Parametre!$E$9,IF(AND($AS$9-A96=1,F96-A96=2,C96="VD",J96="LEGER",K96=""),I96*Parametre!$F$9,IF(AND($AS$9=A96,F96-A96&lt;=2,J96="LEGER",OR(C96="F",C96="AF"),K96=""),I96*Parametre!$E$10,IF(AND($AS$9-A96=1,F96-A96=2,J96="LEGER",OR(C96="F",C96="AF"),K96=""),I96*Parametre!$F$10,IF(AND($AS$9=A96,F96-A96&lt;=2,C96="VD",J96="DAUPHIN",K96="MILT_DAUPH"),I96*Parametre!$E$11,IF(AND($AS$9-A96=1,F96-A96=2,C96="VD",J96="DAUPHIN",K96="MILT_DAUPH"),I96*Parametre!$F$11,IF(AND($AS$9=A96,F96-A96&lt;=2,C96="VD",J96="LEGER",K96="MILIT_LH"),I96*Parametre!$E$13,"")))))))))))</f>
        <v/>
      </c>
      <c r="BD96" s="34"/>
      <c r="BE96" s="31" t="str">
        <f t="shared" si="73"/>
        <v/>
      </c>
      <c r="BF96" s="32" t="str">
        <f t="shared" si="74"/>
        <v/>
      </c>
      <c r="BG96" s="32" t="str">
        <f>IF(AND($AS$9=A96,F96-A96&lt;=2,C96="VD",J96="DAUPHIN",K96=""),I96*Parametre!$E$7,IF(AND($AS$9-A96=1,F96-A96=2,C96="VD",J96="DAUPHIN",K96=""),I96*Parametre!$F$7,IF(AND($AS$9=A96,F96-A96&lt;=2,J96="DAUPHIN",OR(C96="F",C96="AF"),K96=""),I96*Parametre!$E$8,IF(AND($AS$9-A96=1,F96-A96=2,J96="DAUPHIN",OR(C96="F",C96="AF"),K96=""),I96*Parametre!$F$8,IF(AND($AS$9=A96,F96-A96&lt;=2,C96="VD",J96="LEGER",K96=""),I96*Parametre!$E$9,IF(AND($AS$9-A96=1,F96-A96=2,C96="VD",J96="LEGER",K96=""),I96*Parametre!$F$9,IF(AND($AS$9=A96,F96-A96&lt;=2,J96="LEGER",OR(C96="F",C96="AF"),K96=""),I96*Parametre!$E$10,IF(AND($AS$9-A96=1,F96-A96=2,J96="LEGER",OR(C96="F",C96="AF"),K96=""),I96*Parametre!$F$10,IF(AND($AS$9=A96,F96-A96&lt;=2,C96="VD",J96="DAUPHIN",K96="MILT_DAUPH"),I96*Parametre!$E$11,IF(AND($AS$9-A96=1,F96-A96=2,C96="VD",J96="DAUPHIN",K96="MILT_DAUPH"),I96*Parametre!$F$11,IF(AND($AS$9=A96,F96-A96&lt;=2,C96="VD",J96="LEGER",K96="MILIT_LH"),I96*Parametre!$E$13,"")))))))))))</f>
        <v/>
      </c>
      <c r="BH96" s="34"/>
      <c r="BK96" s="44"/>
      <c r="BL96" s="5"/>
      <c r="BM96" s="11"/>
      <c r="BN96" s="44"/>
      <c r="BO96" s="5"/>
      <c r="BP96" s="11"/>
      <c r="BQ96" s="44"/>
      <c r="BR96" s="5"/>
      <c r="BS96" s="11"/>
    </row>
    <row r="97" spans="1:71" x14ac:dyDescent="0.25">
      <c r="A97" s="3"/>
      <c r="B97" s="3"/>
      <c r="C97" s="3"/>
      <c r="D97" s="3"/>
      <c r="E97" s="56"/>
      <c r="F97" s="3"/>
      <c r="G97" s="3"/>
      <c r="H97" s="3"/>
      <c r="I97" s="13">
        <f t="shared" si="50"/>
        <v>0</v>
      </c>
      <c r="J97" s="13"/>
      <c r="K97" s="26"/>
      <c r="M97" s="31" t="str">
        <f t="shared" si="51"/>
        <v/>
      </c>
      <c r="N97" s="32" t="str">
        <f t="shared" si="52"/>
        <v/>
      </c>
      <c r="O97" s="32" t="str">
        <f>IF(AND($M$9=A97,F97-A97&lt;=2,C97="VD",J97="DAUPHIN",K97=""),I97*Parametre!$E$7,IF(AND($M$9-A97=1,F97-A97=2,C97="VD",J97="DAUPHIN",K97=""),I97*Parametre!$F$7,IF(AND($M$9=A97,F97-A97&lt;=2,J97="DAUPHIN",OR(C97="F",C97="AF"),K97=""),I97*Parametre!$E$8,IF(AND($M$9-A97=1,F97-A97=2,J97="DAUPHIN",OR(C97="F",C97="AF"),K97=""),I97*Parametre!$F$8,IF(AND($M$9=A97,F97-A97&lt;=2,C97="VD",J97="LEGER",K97=""),I97*Parametre!$E$9,IF(AND($M$9-A97=1,F97-A97=2,C97="VD",J97="LEGER",K97=""),I97*Parametre!$F$9,IF(AND($M$9=A97,F97-A97&lt;=2,J97="LEGER",OR(C97="F",C97="AF"),K97=""),I97*Parametre!$E$10,IF(AND($M$9-A97=1,F97-A97=2,J97="LEGER",OR(C97="F",C97="AF"),K97=""),I97*Parametre!$F$10,IF(AND($M$9=A97,F97-A97&lt;=2,C97="VD",J97="DAUPHIN",K97="MILT_DAUPH"),I97*Parametre!$E$11,IF(AND($M$9-A97=1,F97-A97=2,C97="VD",J97="DAUPHIN",K97="MILT_DAUPH"),I97*Parametre!$F$11,IF(AND($M$9=A97,F97-A97&lt;=2,C97="VD",J97="LEGER",K97="MILIT_LH"),I97*Parametre!$E$13,"")))))))))))</f>
        <v/>
      </c>
      <c r="P97" s="33"/>
      <c r="Q97" s="31" t="str">
        <f t="shared" si="53"/>
        <v/>
      </c>
      <c r="R97" s="32" t="str">
        <f t="shared" si="54"/>
        <v/>
      </c>
      <c r="S97" s="32" t="str">
        <f>IF(AND($M$9=A97,F97-A97&lt;=2,C97="VD",J97="DAUPHIN",K97=""),I97*Parametre!$E$7,IF(AND($M$9-A97=1,F97-A97=2,C97="VD",J97="DAUPHIN",K97=""),I97*Parametre!$F$7,IF(AND($M$9=A97,F97-A97&lt;=2,J97="DAUPHIN",OR(C97="F",C97="AF"),K97=""),I97*Parametre!$E$8,IF(AND($M$9-A97=1,F97-A97=2,J97="DAUPHIN",OR(C97="F",C97="AF"),K97=""),I97*Parametre!$F$8,IF(AND($M$9=A97,F97-A97&lt;=2,C97="VD",J97="LEGER",K97=""),I97*Parametre!$E$9,IF(AND($M$9-A97=1,F97-A97=2,C97="VD",J97="LEGER",K97=""),I97*Parametre!$F$9,IF(AND($M$9=A97,F97-A97&lt;=2,J97="LEGER",OR(C97="F",C97="AF"),K97=""),I97*Parametre!$E$10,IF(AND($M$9-A97=1,F97-A97=2,J97="LEGER",OR(C97="F",C97="AF"),K97=""),I97*Parametre!$F$10,IF(AND($M$9=A97,F97-A97&lt;=2,C97="VD",J97="DAUPHIN",K97="MILT_DAUPH"),I97*Parametre!$E$11,IF(AND($M$9-A97=1,F97-A97=2,C97="VD",J97="DAUPHIN",K97="MILT_DAUPH"),I97*Parametre!$F$11,IF(AND($M$9=A97,F97-A97&lt;=2,C97="VD",J97="LEGER",K97="MILIT_LH"),I97*Parametre!$E$13,"")))))))))))</f>
        <v/>
      </c>
      <c r="T97" s="33"/>
      <c r="U97" s="31" t="str">
        <f t="shared" si="55"/>
        <v/>
      </c>
      <c r="V97" s="32" t="str">
        <f t="shared" si="56"/>
        <v/>
      </c>
      <c r="W97" s="32" t="str">
        <f>IF(AND($M$9=A97,F97-A97&lt;=2,C97="VD",J97="DAUPHIN",K97=""),I97*Parametre!$E$7,IF(AND($M$9-A97=1,F97-A97=2,C97="VD",J97="DAUPHIN",K97=""),I97*Parametre!$F$7,IF(AND($M$9=A97,F97-A97&lt;=2,J97="DAUPHIN",OR(C97="F",C97="AF"),K97=""),I97*Parametre!$E$8,IF(AND($M$9-A97=1,F97-A97=2,J97="DAUPHIN",OR(C97="F",C97="AF"),K97=""),I97*Parametre!$F$8,IF(AND($M$9=A97,F97-A97&lt;=2,C97="VD",J97="LEGER",K97=""),I97*Parametre!$E$9,IF(AND($M$9-A97=1,F97-A97=2,C97="VD",J97="LEGER",K97=""),I97*Parametre!$F$9,IF(AND($M$9=A97,F97-A97&lt;=2,J97="LEGER",OR(C97="F",C97="AF"),K97=""),I97*Parametre!$E$10,IF(AND($M$9-A97=1,F97-A97=2,J97="LEGER",OR(C97="F",C97="AF"),K97=""),I97*Parametre!$F$10,IF(AND($M$9=A97,F97-A97&lt;=2,C97="VD",J97="DAUPHIN",K97="MILT_DAUPH"),I97*Parametre!$E$11,IF(AND($M$9-A97=1,F97-A97=2,C97="VD",J97="DAUPHIN",K97="MILT_DAUPH"),I97*Parametre!$F$11,IF(AND($M$9=A97,F97-A97&lt;=2,C97="VD",J97="LEGER",K97="MILIT_LH"),I97*Parametre!$E$13,"")))))))))))</f>
        <v/>
      </c>
      <c r="X97" s="33"/>
      <c r="Y97" s="31" t="str">
        <f t="shared" si="57"/>
        <v/>
      </c>
      <c r="Z97" s="32" t="str">
        <f t="shared" si="58"/>
        <v/>
      </c>
      <c r="AA97" s="32" t="str">
        <f>IF(AND($M$9=A97,F97-A97&lt;=2,C97="VD",J97="DAUPHIN",K97=""),I97*Parametre!$E$7,IF(AND($M$9-A97=1,F97-A97=2,C97="VD",J97="DAUPHIN",K97=""),I97*Parametre!$F$7,IF(AND($M$9=A97,F97-A97&lt;=2,J97="DAUPHIN",OR(C97="F",C97="AF"),K97=""),I97*Parametre!$E$8,IF(AND($M$9-A97=1,F97-A97=2,J97="DAUPHIN",OR(C97="F",C97="AF"),K97=""),I97*Parametre!$F$8,IF(AND($M$9=A97,F97-A97&lt;=2,C97="VD",J97="LEGER",K97=""),I97*Parametre!$E$9,IF(AND($M$9-A97=1,F97-A97=2,C97="VD",J97="LEGER",K97=""),I97*Parametre!$F$9,IF(AND($M$9=A97,F97-A97&lt;=2,J97="LEGER",OR(C97="F",C97="AF"),K97=""),I97*Parametre!$E$10,IF(AND($M$9-A97=1,F97-A97=2,J97="LEGER",OR(C97="F",C97="AF"),K97=""),I97*Parametre!$F$10,IF(AND($M$9=A97,F97-A97&lt;=2,C97="VD",J97="DAUPHIN",K97="MILT_DAUPH"),I97*Parametre!$E$11,IF(AND($M$9-A97=1,F97-A97=2,C97="VD",J97="DAUPHIN",K97="MILT_DAUPH"),I97*Parametre!$F$11,IF(AND($M$9=A97,F97-A97&lt;=2,C97="VD",J97="LEGER",K97="MILIT_LH"),I97*Parametre!$E$13,"")))))))))))</f>
        <v/>
      </c>
      <c r="AB97" s="33"/>
      <c r="AC97" s="31" t="str">
        <f t="shared" si="59"/>
        <v/>
      </c>
      <c r="AD97" s="32" t="str">
        <f t="shared" si="60"/>
        <v/>
      </c>
      <c r="AE97" s="32" t="str">
        <f>IF(AND($AC$9=A97,F97-A97&lt;=2,C97="VD",J97="DAUPHIN",K97=""),I97*Parametre!$E$7,IF(AND($AC$9-A97=1,F97-A97=2,C97="VD",J97="DAUPHIN",K97=""),I97*Parametre!$F$7,IF(AND($AC$9=A97,F97-A97&lt;=2,J97="DAUPHIN",OR(C97="F",C97="AF"),K97=""),I97*Parametre!$E$8,IF(AND($AC$9-A97=1,F97-A97=2,J97="DAUPHIN",OR(C97="F",C97="AF"),K97=""),I97*Parametre!$F$8,IF(AND($AC$9=A97,F97-A97&lt;=2,C97="VD",J97="LEGER",K97=""),I97*Parametre!$E$9,IF(AND($AC$9-A97=1,F97-A97=2,C97="VD",J97="LEGER",K97=""),I97*Parametre!$F$9,IF(AND($AC$9=A97,F97-A97&lt;=2,J97="LEGER",OR(C97="F",C97="AF"),K97=""),I97*Parametre!$E$10,IF(AND($AC$9-A97=1,F97-A97=2,J97="LEGER",OR(C97="F",C97="AF"),K97=""),I97*Parametre!$F$10,IF(AND($AC$9=A97,F97-A97&lt;=2,C97="VD",J97="DAUPHIN",K97="MILT_DAUPH"),I97*Parametre!$E$11,IF(AND($AC$9-A97=1,F97-A97=2,C97="VD",J97="DAUPHIN",K97="MILT_DAUPH"),I97*Parametre!$F$11,IF(AND($AC$9=A97,F97-A97&lt;=2,C97="VD",J97="LEGER",K97="MILIT_LH"),I97*Parametre!$E$13,"")))))))))))</f>
        <v/>
      </c>
      <c r="AF97" s="33"/>
      <c r="AG97" s="31" t="str">
        <f t="shared" si="61"/>
        <v/>
      </c>
      <c r="AH97" s="32" t="str">
        <f t="shared" si="62"/>
        <v/>
      </c>
      <c r="AI97" s="32" t="str">
        <f>IF(AND($AC$9=A97,F97-A97&lt;=2,C97="VD",J97="DAUPHIN",K97=""),I97*Parametre!$E$7,IF(AND($AC$9-A97=1,F97-A97=2,C97="VD",J97="DAUPHIN",K97=""),I97*Parametre!$F$7,IF(AND($AC$9=A97,F97-A97&lt;=2,J97="DAUPHIN",OR(C97="F",C97="AF"),K97=""),I97*Parametre!$E$8,IF(AND($AC$9-A97=1,F97-A97=2,J97="DAUPHIN",OR(C97="F",C97="AF"),K97=""),I97*Parametre!$F$8,IF(AND($AC$9=A97,F97-A97&lt;=2,C97="VD",J97="LEGER",K97=""),I97*Parametre!$E$9,IF(AND($AC$9-A97=1,F97-A97=2,C97="VD",J97="LEGER",K97=""),I97*Parametre!$F$9,IF(AND($AC$9=A97,F97-A97&lt;=2,J97="LEGER",OR(C97="F",C97="AF"),K97=""),I97*Parametre!$E$10,IF(AND($AC$9-A97=1,F97-A97=2,J97="LEGER",OR(C97="F",C97="AF"),K97=""),I97*Parametre!$F$10,IF(AND($AC$9=A97,F97-A97&lt;=2,C97="VD",J97="DAUPHIN",K97="MILT_DAUPH"),I97*Parametre!$E$11,IF(AND($AC$9-A97=1,F97-A97=2,C97="VD",J97="DAUPHIN",K97="MILT_DAUPH"),I97*Parametre!$F$11,IF(AND($AC$9=A97,F97-A97&lt;=2,C97="VD",J97="LEGER",K97="MILIT_LH"),I97*Parametre!$E$13,"")))))))))))</f>
        <v/>
      </c>
      <c r="AJ97" s="33"/>
      <c r="AK97" s="31" t="str">
        <f t="shared" si="63"/>
        <v/>
      </c>
      <c r="AL97" s="32" t="str">
        <f t="shared" si="64"/>
        <v/>
      </c>
      <c r="AM97" s="32" t="str">
        <f>IF(AND($AC$9=A97,F97-A97&lt;=2,C97="VD",J97="DAUPHIN",K97=""),I97*Parametre!$E$7,IF(AND($AC$9-A97=1,F97-A97=2,C97="VD",J97="DAUPHIN",K97=""),I97*Parametre!$F$7,IF(AND($AC$9=A97,F97-A97&lt;=2,J97="DAUPHIN",OR(C97="F",C97="AF"),K97=""),I97*Parametre!$E$8,IF(AND($AC$9-A97=1,F97-A97=2,J97="DAUPHIN",OR(C97="F",C97="AF"),K97=""),I97*Parametre!$F$8,IF(AND($AC$9=A97,F97-A97&lt;=2,C97="VD",J97="LEGER",K97=""),I97*Parametre!$E$9,IF(AND($AC$9-A97=1,F97-A97=2,C97="VD",J97="LEGER",K97=""),I97*Parametre!$F$9,IF(AND($AC$9=A97,F97-A97&lt;=2,J97="LEGER",OR(C97="F",C97="AF"),K97=""),I97*Parametre!$E$10,IF(AND($AC$9-A97=1,F97-A97=2,J97="LEGER",OR(C97="F",C97="AF"),K97=""),I97*Parametre!$F$10,IF(AND($AC$9=A97,F97-A97&lt;=2,C97="VD",J97="DAUPHIN",K97="MILT_DAUPH"),I97*Parametre!$E$11,IF(AND($AC$9-A97=1,F97-A97=2,C97="VD",J97="DAUPHIN",K97="MILT_DAUPH"),I97*Parametre!$F$11,IF(AND($AC$9=A97,F97-A97&lt;=2,C97="VD",J97="LEGER",K97="MILIT_LH"),I97*Parametre!$E$13,"")))))))))))</f>
        <v/>
      </c>
      <c r="AN97" s="33"/>
      <c r="AO97" s="31" t="str">
        <f t="shared" si="65"/>
        <v/>
      </c>
      <c r="AP97" s="32" t="str">
        <f t="shared" si="66"/>
        <v/>
      </c>
      <c r="AQ97" s="32" t="str">
        <f>IF(AND($AC$9=A97,F97-A97&lt;=2,C97="VD",J97="DAUPHIN",K97=""),I97*Parametre!$E$7,IF(AND($AC$9-A97=1,F97-A97=2,C97="VD",J97="DAUPHIN",K97=""),I97*Parametre!$F$7,IF(AND($AC$9=A97,F97-A97&lt;=2,J97="DAUPHIN",OR(C97="F",C97="AF"),K97=""),I97*Parametre!$E$8,IF(AND($AC$9-A97=1,F97-A97=2,J97="DAUPHIN",OR(C97="F",C97="AF"),K97=""),I97*Parametre!$F$8,IF(AND($AC$9=A97,F97-A97&lt;=2,C97="VD",J97="LEGER",K97=""),I97*Parametre!$E$9,IF(AND($AC$9-A97=1,F97-A97=2,C97="VD",J97="LEGER",K97=""),I97*Parametre!$F$9,IF(AND($AC$9=A97,F97-A97&lt;=2,J97="LEGER",OR(C97="F",C97="AF"),K97=""),I97*Parametre!$E$10,IF(AND($AC$9-A97=1,F97-A97=2,J97="LEGER",OR(C97="F",C97="AF"),K97=""),I97*Parametre!$F$10,IF(AND($AC$9=A97,F97-A97&lt;=2,C97="VD",J97="DAUPHIN",K97="MILT_DAUPH"),I97*Parametre!$E$11,IF(AND($AC$9-A97=1,F97-A97=2,C97="VD",J97="DAUPHIN",K97="MILT_DAUPH"),I97*Parametre!$F$11,IF(AND($AC$9=A97,F97-A97&lt;=2,C97="VD",J97="LEGER",K97="MILIT_LH"),I97*Parametre!$E$13,"")))))))))))</f>
        <v/>
      </c>
      <c r="AR97" s="33"/>
      <c r="AS97" s="31" t="str">
        <f t="shared" si="67"/>
        <v/>
      </c>
      <c r="AT97" s="32" t="str">
        <f t="shared" si="68"/>
        <v/>
      </c>
      <c r="AU97" s="32" t="str">
        <f>IF(AND($AS$9=A97,F97-A97&lt;=2,C97="VD",J97="DAUPHIN",K97=""),I97*Parametre!$E$7,IF(AND($AS$9-A97=1,F97-A97=2,C97="VD",J97="DAUPHIN",K97=""),I97*Parametre!$F$7,IF(AND($AS$9=A97,F97-A97&lt;=2,J97="DAUPHIN",OR(C97="F",C97="AF"),K97=""),I97*Parametre!$E$8,IF(AND($AS$9-A97=1,F97-A97=2,J97="DAUPHIN",OR(C97="F",C97="AF"),K97=""),I97*Parametre!$F$8,IF(AND($AS$9=A97,F97-A97&lt;=2,C97="VD",J97="LEGER",K97=""),I97*Parametre!$E$9,IF(AND($AS$9-A97=1,F97-A97=2,C97="VD",J97="LEGER",K97=""),I97*Parametre!$F$9,IF(AND($AS$9=A97,F97-A97&lt;=2,J97="LEGER",OR(C97="F",C97="AF"),K97=""),I97*Parametre!$E$10,IF(AND($AS$9-A97=1,F97-A97=2,J97="LEGER",OR(C97="F",C97="AF"),K97=""),I97*Parametre!$F$10,IF(AND($AS$9=A97,F97-A97&lt;=2,C97="VD",J97="DAUPHIN",K97="MILT_DAUPH"),I97*Parametre!$E$11,IF(AND($AS$9-A97=1,F97-A97=2,C97="VD",J97="DAUPHIN",K97="MILT_DAUPH"),I97*Parametre!$F$11,IF(AND($AS$9=A97,F97-A97&lt;=2,C97="VD",J97="LEGER",K97="MILIT_LH"),I97*Parametre!$E$13,"")))))))))))</f>
        <v/>
      </c>
      <c r="AV97" s="33"/>
      <c r="AW97" s="31" t="str">
        <f t="shared" si="69"/>
        <v/>
      </c>
      <c r="AX97" s="32" t="str">
        <f t="shared" si="70"/>
        <v/>
      </c>
      <c r="AY97" s="32" t="str">
        <f>IF(AND($AS$9=A97,F97-A97&lt;=2,C97="VD",J97="DAUPHIN",K97=""),I97*Parametre!$E$7,IF(AND($AS$9-A97=1,F97-A97=2,C97="VD",J97="DAUPHIN",K97=""),I97*Parametre!$F$7,IF(AND($AS$9=A97,F97-A97&lt;=2,J97="DAUPHIN",OR(C97="F",C97="AF"),K97=""),I97*Parametre!$E$8,IF(AND($AS$9-A97=1,F97-A97=2,J97="DAUPHIN",OR(C97="F",C97="AF"),K97=""),I97*Parametre!$F$8,IF(AND($AS$9=A97,F97-A97&lt;=2,C97="VD",J97="LEGER",K97=""),I97*Parametre!$E$9,IF(AND($AS$9-A97=1,F97-A97=2,C97="VD",J97="LEGER",K97=""),I97*Parametre!$F$9,IF(AND($AS$9=A97,F97-A97&lt;=2,J97="LEGER",OR(C97="F",C97="AF"),K97=""),I97*Parametre!$E$10,IF(AND($AS$9-A97=1,F97-A97=2,J97="LEGER",OR(C97="F",C97="AF"),K97=""),I97*Parametre!$F$10,IF(AND($AS$9=A97,F97-A97&lt;=2,C97="VD",J97="DAUPHIN",K97="MILT_DAUPH"),I97*Parametre!$E$11,IF(AND($AS$9-A97=1,F97-A97=2,C97="VD",J97="DAUPHIN",K97="MILT_DAUPH"),I97*Parametre!$F$11,IF(AND($AS$9=A97,F97-A97&lt;=2,C97="VD",J97="LEGER",K97="MILIT_LH"),I97*Parametre!$E$13,"")))))))))))</f>
        <v/>
      </c>
      <c r="AZ97" s="33"/>
      <c r="BA97" s="31" t="str">
        <f t="shared" si="71"/>
        <v/>
      </c>
      <c r="BB97" s="32" t="str">
        <f t="shared" si="72"/>
        <v/>
      </c>
      <c r="BC97" s="32" t="str">
        <f>IF(AND($AS$9=A97,F97-A97&lt;=2,C97="VD",J97="DAUPHIN",K97=""),I97*Parametre!$E$7,IF(AND($AS$9-A97=1,F97-A97=2,C97="VD",J97="DAUPHIN",K97=""),I97*Parametre!$F$7,IF(AND($AS$9=A97,F97-A97&lt;=2,J97="DAUPHIN",OR(C97="F",C97="AF"),K97=""),I97*Parametre!$E$8,IF(AND($AS$9-A97=1,F97-A97=2,J97="DAUPHIN",OR(C97="F",C97="AF"),K97=""),I97*Parametre!$F$8,IF(AND($AS$9=A97,F97-A97&lt;=2,C97="VD",J97="LEGER",K97=""),I97*Parametre!$E$9,IF(AND($AS$9-A97=1,F97-A97=2,C97="VD",J97="LEGER",K97=""),I97*Parametre!$F$9,IF(AND($AS$9=A97,F97-A97&lt;=2,J97="LEGER",OR(C97="F",C97="AF"),K97=""),I97*Parametre!$E$10,IF(AND($AS$9-A97=1,F97-A97=2,J97="LEGER",OR(C97="F",C97="AF"),K97=""),I97*Parametre!$F$10,IF(AND($AS$9=A97,F97-A97&lt;=2,C97="VD",J97="DAUPHIN",K97="MILT_DAUPH"),I97*Parametre!$E$11,IF(AND($AS$9-A97=1,F97-A97=2,C97="VD",J97="DAUPHIN",K97="MILT_DAUPH"),I97*Parametre!$F$11,IF(AND($AS$9=A97,F97-A97&lt;=2,C97="VD",J97="LEGER",K97="MILIT_LH"),I97*Parametre!$E$13,"")))))))))))</f>
        <v/>
      </c>
      <c r="BD97" s="33"/>
      <c r="BE97" s="31" t="str">
        <f t="shared" si="73"/>
        <v/>
      </c>
      <c r="BF97" s="32" t="str">
        <f t="shared" si="74"/>
        <v/>
      </c>
      <c r="BG97" s="32" t="str">
        <f>IF(AND($AS$9=A97,F97-A97&lt;=2,C97="VD",J97="DAUPHIN",K97=""),I97*Parametre!$E$7,IF(AND($AS$9-A97=1,F97-A97=2,C97="VD",J97="DAUPHIN",K97=""),I97*Parametre!$F$7,IF(AND($AS$9=A97,F97-A97&lt;=2,J97="DAUPHIN",OR(C97="F",C97="AF"),K97=""),I97*Parametre!$E$8,IF(AND($AS$9-A97=1,F97-A97=2,J97="DAUPHIN",OR(C97="F",C97="AF"),K97=""),I97*Parametre!$F$8,IF(AND($AS$9=A97,F97-A97&lt;=2,C97="VD",J97="LEGER",K97=""),I97*Parametre!$E$9,IF(AND($AS$9-A97=1,F97-A97=2,C97="VD",J97="LEGER",K97=""),I97*Parametre!$F$9,IF(AND($AS$9=A97,F97-A97&lt;=2,J97="LEGER",OR(C97="F",C97="AF"),K97=""),I97*Parametre!$E$10,IF(AND($AS$9-A97=1,F97-A97=2,J97="LEGER",OR(C97="F",C97="AF"),K97=""),I97*Parametre!$F$10,IF(AND($AS$9=A97,F97-A97&lt;=2,C97="VD",J97="DAUPHIN",K97="MILT_DAUPH"),I97*Parametre!$E$11,IF(AND($AS$9-A97=1,F97-A97=2,C97="VD",J97="DAUPHIN",K97="MILT_DAUPH"),I97*Parametre!$F$11,IF(AND($AS$9=A97,F97-A97&lt;=2,C97="VD",J97="LEGER",K97="MILIT_LH"),I97*Parametre!$E$13,"")))))))))))</f>
        <v/>
      </c>
      <c r="BH97" s="33"/>
      <c r="BK97" s="44"/>
      <c r="BL97" s="5"/>
      <c r="BM97" s="11"/>
      <c r="BN97" s="44"/>
      <c r="BO97" s="5"/>
      <c r="BP97" s="11"/>
      <c r="BQ97" s="44"/>
      <c r="BR97" s="5"/>
      <c r="BS97" s="11"/>
    </row>
    <row r="98" spans="1:71" x14ac:dyDescent="0.25">
      <c r="A98" s="3"/>
      <c r="B98" s="3"/>
      <c r="C98" s="3"/>
      <c r="D98" s="3"/>
      <c r="E98" s="56"/>
      <c r="F98" s="3"/>
      <c r="G98" s="3"/>
      <c r="H98" s="3"/>
      <c r="I98" s="13">
        <f t="shared" si="50"/>
        <v>0</v>
      </c>
      <c r="J98" s="13"/>
      <c r="K98" s="26"/>
      <c r="M98" s="31" t="str">
        <f t="shared" si="51"/>
        <v/>
      </c>
      <c r="N98" s="32" t="str">
        <f t="shared" si="52"/>
        <v/>
      </c>
      <c r="O98" s="32" t="str">
        <f>IF(AND($M$9=A98,F98-A98&lt;=2,C98="VD",J98="DAUPHIN",K98=""),I98*Parametre!$E$7,IF(AND($M$9-A98=1,F98-A98=2,C98="VD",J98="DAUPHIN",K98=""),I98*Parametre!$F$7,IF(AND($M$9=A98,F98-A98&lt;=2,J98="DAUPHIN",OR(C98="F",C98="AF"),K98=""),I98*Parametre!$E$8,IF(AND($M$9-A98=1,F98-A98=2,J98="DAUPHIN",OR(C98="F",C98="AF"),K98=""),I98*Parametre!$F$8,IF(AND($M$9=A98,F98-A98&lt;=2,C98="VD",J98="LEGER",K98=""),I98*Parametre!$E$9,IF(AND($M$9-A98=1,F98-A98=2,C98="VD",J98="LEGER",K98=""),I98*Parametre!$F$9,IF(AND($M$9=A98,F98-A98&lt;=2,J98="LEGER",OR(C98="F",C98="AF"),K98=""),I98*Parametre!$E$10,IF(AND($M$9-A98=1,F98-A98=2,J98="LEGER",OR(C98="F",C98="AF"),K98=""),I98*Parametre!$F$10,IF(AND($M$9=A98,F98-A98&lt;=2,C98="VD",J98="DAUPHIN",K98="MILT_DAUPH"),I98*Parametre!$E$11,IF(AND($M$9-A98=1,F98-A98=2,C98="VD",J98="DAUPHIN",K98="MILT_DAUPH"),I98*Parametre!$F$11,IF(AND($M$9=A98,F98-A98&lt;=2,C98="VD",J98="LEGER",K98="MILIT_LH"),I98*Parametre!$E$13,"")))))))))))</f>
        <v/>
      </c>
      <c r="P98" s="33"/>
      <c r="Q98" s="31" t="str">
        <f t="shared" si="53"/>
        <v/>
      </c>
      <c r="R98" s="32" t="str">
        <f t="shared" si="54"/>
        <v/>
      </c>
      <c r="S98" s="32" t="str">
        <f>IF(AND($M$9=A98,F98-A98&lt;=2,C98="VD",J98="DAUPHIN",K98=""),I98*Parametre!$E$7,IF(AND($M$9-A98=1,F98-A98=2,C98="VD",J98="DAUPHIN",K98=""),I98*Parametre!$F$7,IF(AND($M$9=A98,F98-A98&lt;=2,J98="DAUPHIN",OR(C98="F",C98="AF"),K98=""),I98*Parametre!$E$8,IF(AND($M$9-A98=1,F98-A98=2,J98="DAUPHIN",OR(C98="F",C98="AF"),K98=""),I98*Parametre!$F$8,IF(AND($M$9=A98,F98-A98&lt;=2,C98="VD",J98="LEGER",K98=""),I98*Parametre!$E$9,IF(AND($M$9-A98=1,F98-A98=2,C98="VD",J98="LEGER",K98=""),I98*Parametre!$F$9,IF(AND($M$9=A98,F98-A98&lt;=2,J98="LEGER",OR(C98="F",C98="AF"),K98=""),I98*Parametre!$E$10,IF(AND($M$9-A98=1,F98-A98=2,J98="LEGER",OR(C98="F",C98="AF"),K98=""),I98*Parametre!$F$10,IF(AND($M$9=A98,F98-A98&lt;=2,C98="VD",J98="DAUPHIN",K98="MILT_DAUPH"),I98*Parametre!$E$11,IF(AND($M$9-A98=1,F98-A98=2,C98="VD",J98="DAUPHIN",K98="MILT_DAUPH"),I98*Parametre!$F$11,IF(AND($M$9=A98,F98-A98&lt;=2,C98="VD",J98="LEGER",K98="MILIT_LH"),I98*Parametre!$E$13,"")))))))))))</f>
        <v/>
      </c>
      <c r="T98" s="33"/>
      <c r="U98" s="31" t="str">
        <f t="shared" si="55"/>
        <v/>
      </c>
      <c r="V98" s="32" t="str">
        <f t="shared" si="56"/>
        <v/>
      </c>
      <c r="W98" s="32" t="str">
        <f>IF(AND($M$9=A98,F98-A98&lt;=2,C98="VD",J98="DAUPHIN",K98=""),I98*Parametre!$E$7,IF(AND($M$9-A98=1,F98-A98=2,C98="VD",J98="DAUPHIN",K98=""),I98*Parametre!$F$7,IF(AND($M$9=A98,F98-A98&lt;=2,J98="DAUPHIN",OR(C98="F",C98="AF"),K98=""),I98*Parametre!$E$8,IF(AND($M$9-A98=1,F98-A98=2,J98="DAUPHIN",OR(C98="F",C98="AF"),K98=""),I98*Parametre!$F$8,IF(AND($M$9=A98,F98-A98&lt;=2,C98="VD",J98="LEGER",K98=""),I98*Parametre!$E$9,IF(AND($M$9-A98=1,F98-A98=2,C98="VD",J98="LEGER",K98=""),I98*Parametre!$F$9,IF(AND($M$9=A98,F98-A98&lt;=2,J98="LEGER",OR(C98="F",C98="AF"),K98=""),I98*Parametre!$E$10,IF(AND($M$9-A98=1,F98-A98=2,J98="LEGER",OR(C98="F",C98="AF"),K98=""),I98*Parametre!$F$10,IF(AND($M$9=A98,F98-A98&lt;=2,C98="VD",J98="DAUPHIN",K98="MILT_DAUPH"),I98*Parametre!$E$11,IF(AND($M$9-A98=1,F98-A98=2,C98="VD",J98="DAUPHIN",K98="MILT_DAUPH"),I98*Parametre!$F$11,IF(AND($M$9=A98,F98-A98&lt;=2,C98="VD",J98="LEGER",K98="MILIT_LH"),I98*Parametre!$E$13,"")))))))))))</f>
        <v/>
      </c>
      <c r="X98" s="33"/>
      <c r="Y98" s="31" t="str">
        <f t="shared" si="57"/>
        <v/>
      </c>
      <c r="Z98" s="32" t="str">
        <f t="shared" si="58"/>
        <v/>
      </c>
      <c r="AA98" s="32" t="str">
        <f>IF(AND($M$9=A98,F98-A98&lt;=2,C98="VD",J98="DAUPHIN",K98=""),I98*Parametre!$E$7,IF(AND($M$9-A98=1,F98-A98=2,C98="VD",J98="DAUPHIN",K98=""),I98*Parametre!$F$7,IF(AND($M$9=A98,F98-A98&lt;=2,J98="DAUPHIN",OR(C98="F",C98="AF"),K98=""),I98*Parametre!$E$8,IF(AND($M$9-A98=1,F98-A98=2,J98="DAUPHIN",OR(C98="F",C98="AF"),K98=""),I98*Parametre!$F$8,IF(AND($M$9=A98,F98-A98&lt;=2,C98="VD",J98="LEGER",K98=""),I98*Parametre!$E$9,IF(AND($M$9-A98=1,F98-A98=2,C98="VD",J98="LEGER",K98=""),I98*Parametre!$F$9,IF(AND($M$9=A98,F98-A98&lt;=2,J98="LEGER",OR(C98="F",C98="AF"),K98=""),I98*Parametre!$E$10,IF(AND($M$9-A98=1,F98-A98=2,J98="LEGER",OR(C98="F",C98="AF"),K98=""),I98*Parametre!$F$10,IF(AND($M$9=A98,F98-A98&lt;=2,C98="VD",J98="DAUPHIN",K98="MILT_DAUPH"),I98*Parametre!$E$11,IF(AND($M$9-A98=1,F98-A98=2,C98="VD",J98="DAUPHIN",K98="MILT_DAUPH"),I98*Parametre!$F$11,IF(AND($M$9=A98,F98-A98&lt;=2,C98="VD",J98="LEGER",K98="MILIT_LH"),I98*Parametre!$E$13,"")))))))))))</f>
        <v/>
      </c>
      <c r="AB98" s="33"/>
      <c r="AC98" s="31" t="str">
        <f t="shared" si="59"/>
        <v/>
      </c>
      <c r="AD98" s="32" t="str">
        <f t="shared" si="60"/>
        <v/>
      </c>
      <c r="AE98" s="32" t="str">
        <f>IF(AND($AC$9=A98,F98-A98&lt;=2,C98="VD",J98="DAUPHIN",K98=""),I98*Parametre!$E$7,IF(AND($AC$9-A98=1,F98-A98=2,C98="VD",J98="DAUPHIN",K98=""),I98*Parametre!$F$7,IF(AND($AC$9=A98,F98-A98&lt;=2,J98="DAUPHIN",OR(C98="F",C98="AF"),K98=""),I98*Parametre!$E$8,IF(AND($AC$9-A98=1,F98-A98=2,J98="DAUPHIN",OR(C98="F",C98="AF"),K98=""),I98*Parametre!$F$8,IF(AND($AC$9=A98,F98-A98&lt;=2,C98="VD",J98="LEGER",K98=""),I98*Parametre!$E$9,IF(AND($AC$9-A98=1,F98-A98=2,C98="VD",J98="LEGER",K98=""),I98*Parametre!$F$9,IF(AND($AC$9=A98,F98-A98&lt;=2,J98="LEGER",OR(C98="F",C98="AF"),K98=""),I98*Parametre!$E$10,IF(AND($AC$9-A98=1,F98-A98=2,J98="LEGER",OR(C98="F",C98="AF"),K98=""),I98*Parametre!$F$10,IF(AND($AC$9=A98,F98-A98&lt;=2,C98="VD",J98="DAUPHIN",K98="MILT_DAUPH"),I98*Parametre!$E$11,IF(AND($AC$9-A98=1,F98-A98=2,C98="VD",J98="DAUPHIN",K98="MILT_DAUPH"),I98*Parametre!$F$11,IF(AND($AC$9=A98,F98-A98&lt;=2,C98="VD",J98="LEGER",K98="MILIT_LH"),I98*Parametre!$E$13,"")))))))))))</f>
        <v/>
      </c>
      <c r="AF98" s="33"/>
      <c r="AG98" s="31" t="str">
        <f t="shared" si="61"/>
        <v/>
      </c>
      <c r="AH98" s="32" t="str">
        <f t="shared" si="62"/>
        <v/>
      </c>
      <c r="AI98" s="32" t="str">
        <f>IF(AND($AC$9=A98,F98-A98&lt;=2,C98="VD",J98="DAUPHIN",K98=""),I98*Parametre!$E$7,IF(AND($AC$9-A98=1,F98-A98=2,C98="VD",J98="DAUPHIN",K98=""),I98*Parametre!$F$7,IF(AND($AC$9=A98,F98-A98&lt;=2,J98="DAUPHIN",OR(C98="F",C98="AF"),K98=""),I98*Parametre!$E$8,IF(AND($AC$9-A98=1,F98-A98=2,J98="DAUPHIN",OR(C98="F",C98="AF"),K98=""),I98*Parametre!$F$8,IF(AND($AC$9=A98,F98-A98&lt;=2,C98="VD",J98="LEGER",K98=""),I98*Parametre!$E$9,IF(AND($AC$9-A98=1,F98-A98=2,C98="VD",J98="LEGER",K98=""),I98*Parametre!$F$9,IF(AND($AC$9=A98,F98-A98&lt;=2,J98="LEGER",OR(C98="F",C98="AF"),K98=""),I98*Parametre!$E$10,IF(AND($AC$9-A98=1,F98-A98=2,J98="LEGER",OR(C98="F",C98="AF"),K98=""),I98*Parametre!$F$10,IF(AND($AC$9=A98,F98-A98&lt;=2,C98="VD",J98="DAUPHIN",K98="MILT_DAUPH"),I98*Parametre!$E$11,IF(AND($AC$9-A98=1,F98-A98=2,C98="VD",J98="DAUPHIN",K98="MILT_DAUPH"),I98*Parametre!$F$11,IF(AND($AC$9=A98,F98-A98&lt;=2,C98="VD",J98="LEGER",K98="MILIT_LH"),I98*Parametre!$E$13,"")))))))))))</f>
        <v/>
      </c>
      <c r="AJ98" s="33"/>
      <c r="AK98" s="31" t="str">
        <f t="shared" si="63"/>
        <v/>
      </c>
      <c r="AL98" s="32" t="str">
        <f t="shared" si="64"/>
        <v/>
      </c>
      <c r="AM98" s="32" t="str">
        <f>IF(AND($AC$9=A98,F98-A98&lt;=2,C98="VD",J98="DAUPHIN",K98=""),I98*Parametre!$E$7,IF(AND($AC$9-A98=1,F98-A98=2,C98="VD",J98="DAUPHIN",K98=""),I98*Parametre!$F$7,IF(AND($AC$9=A98,F98-A98&lt;=2,J98="DAUPHIN",OR(C98="F",C98="AF"),K98=""),I98*Parametre!$E$8,IF(AND($AC$9-A98=1,F98-A98=2,J98="DAUPHIN",OR(C98="F",C98="AF"),K98=""),I98*Parametre!$F$8,IF(AND($AC$9=A98,F98-A98&lt;=2,C98="VD",J98="LEGER",K98=""),I98*Parametre!$E$9,IF(AND($AC$9-A98=1,F98-A98=2,C98="VD",J98="LEGER",K98=""),I98*Parametre!$F$9,IF(AND($AC$9=A98,F98-A98&lt;=2,J98="LEGER",OR(C98="F",C98="AF"),K98=""),I98*Parametre!$E$10,IF(AND($AC$9-A98=1,F98-A98=2,J98="LEGER",OR(C98="F",C98="AF"),K98=""),I98*Parametre!$F$10,IF(AND($AC$9=A98,F98-A98&lt;=2,C98="VD",J98="DAUPHIN",K98="MILT_DAUPH"),I98*Parametre!$E$11,IF(AND($AC$9-A98=1,F98-A98=2,C98="VD",J98="DAUPHIN",K98="MILT_DAUPH"),I98*Parametre!$F$11,IF(AND($AC$9=A98,F98-A98&lt;=2,C98="VD",J98="LEGER",K98="MILIT_LH"),I98*Parametre!$E$13,"")))))))))))</f>
        <v/>
      </c>
      <c r="AN98" s="33"/>
      <c r="AO98" s="31" t="str">
        <f t="shared" si="65"/>
        <v/>
      </c>
      <c r="AP98" s="32" t="str">
        <f t="shared" si="66"/>
        <v/>
      </c>
      <c r="AQ98" s="32" t="str">
        <f>IF(AND($AC$9=A98,F98-A98&lt;=2,C98="VD",J98="DAUPHIN",K98=""),I98*Parametre!$E$7,IF(AND($AC$9-A98=1,F98-A98=2,C98="VD",J98="DAUPHIN",K98=""),I98*Parametre!$F$7,IF(AND($AC$9=A98,F98-A98&lt;=2,J98="DAUPHIN",OR(C98="F",C98="AF"),K98=""),I98*Parametre!$E$8,IF(AND($AC$9-A98=1,F98-A98=2,J98="DAUPHIN",OR(C98="F",C98="AF"),K98=""),I98*Parametre!$F$8,IF(AND($AC$9=A98,F98-A98&lt;=2,C98="VD",J98="LEGER",K98=""),I98*Parametre!$E$9,IF(AND($AC$9-A98=1,F98-A98=2,C98="VD",J98="LEGER",K98=""),I98*Parametre!$F$9,IF(AND($AC$9=A98,F98-A98&lt;=2,J98="LEGER",OR(C98="F",C98="AF"),K98=""),I98*Parametre!$E$10,IF(AND($AC$9-A98=1,F98-A98=2,J98="LEGER",OR(C98="F",C98="AF"),K98=""),I98*Parametre!$F$10,IF(AND($AC$9=A98,F98-A98&lt;=2,C98="VD",J98="DAUPHIN",K98="MILT_DAUPH"),I98*Parametre!$E$11,IF(AND($AC$9-A98=1,F98-A98=2,C98="VD",J98="DAUPHIN",K98="MILT_DAUPH"),I98*Parametre!$F$11,IF(AND($AC$9=A98,F98-A98&lt;=2,C98="VD",J98="LEGER",K98="MILIT_LH"),I98*Parametre!$E$13,"")))))))))))</f>
        <v/>
      </c>
      <c r="AR98" s="33"/>
      <c r="AS98" s="31" t="str">
        <f t="shared" si="67"/>
        <v/>
      </c>
      <c r="AT98" s="32" t="str">
        <f t="shared" si="68"/>
        <v/>
      </c>
      <c r="AU98" s="32" t="str">
        <f>IF(AND($AS$9=A98,F98-A98&lt;=2,C98="VD",J98="DAUPHIN",K98=""),I98*Parametre!$E$7,IF(AND($AS$9-A98=1,F98-A98=2,C98="VD",J98="DAUPHIN",K98=""),I98*Parametre!$F$7,IF(AND($AS$9=A98,F98-A98&lt;=2,J98="DAUPHIN",OR(C98="F",C98="AF"),K98=""),I98*Parametre!$E$8,IF(AND($AS$9-A98=1,F98-A98=2,J98="DAUPHIN",OR(C98="F",C98="AF"),K98=""),I98*Parametre!$F$8,IF(AND($AS$9=A98,F98-A98&lt;=2,C98="VD",J98="LEGER",K98=""),I98*Parametre!$E$9,IF(AND($AS$9-A98=1,F98-A98=2,C98="VD",J98="LEGER",K98=""),I98*Parametre!$F$9,IF(AND($AS$9=A98,F98-A98&lt;=2,J98="LEGER",OR(C98="F",C98="AF"),K98=""),I98*Parametre!$E$10,IF(AND($AS$9-A98=1,F98-A98=2,J98="LEGER",OR(C98="F",C98="AF"),K98=""),I98*Parametre!$F$10,IF(AND($AS$9=A98,F98-A98&lt;=2,C98="VD",J98="DAUPHIN",K98="MILT_DAUPH"),I98*Parametre!$E$11,IF(AND($AS$9-A98=1,F98-A98=2,C98="VD",J98="DAUPHIN",K98="MILT_DAUPH"),I98*Parametre!$F$11,IF(AND($AS$9=A98,F98-A98&lt;=2,C98="VD",J98="LEGER",K98="MILIT_LH"),I98*Parametre!$E$13,"")))))))))))</f>
        <v/>
      </c>
      <c r="AV98" s="33"/>
      <c r="AW98" s="31" t="str">
        <f t="shared" si="69"/>
        <v/>
      </c>
      <c r="AX98" s="32" t="str">
        <f t="shared" si="70"/>
        <v/>
      </c>
      <c r="AY98" s="32" t="str">
        <f>IF(AND($AS$9=A98,F98-A98&lt;=2,C98="VD",J98="DAUPHIN",K98=""),I98*Parametre!$E$7,IF(AND($AS$9-A98=1,F98-A98=2,C98="VD",J98="DAUPHIN",K98=""),I98*Parametre!$F$7,IF(AND($AS$9=A98,F98-A98&lt;=2,J98="DAUPHIN",OR(C98="F",C98="AF"),K98=""),I98*Parametre!$E$8,IF(AND($AS$9-A98=1,F98-A98=2,J98="DAUPHIN",OR(C98="F",C98="AF"),K98=""),I98*Parametre!$F$8,IF(AND($AS$9=A98,F98-A98&lt;=2,C98="VD",J98="LEGER",K98=""),I98*Parametre!$E$9,IF(AND($AS$9-A98=1,F98-A98=2,C98="VD",J98="LEGER",K98=""),I98*Parametre!$F$9,IF(AND($AS$9=A98,F98-A98&lt;=2,J98="LEGER",OR(C98="F",C98="AF"),K98=""),I98*Parametre!$E$10,IF(AND($AS$9-A98=1,F98-A98=2,J98="LEGER",OR(C98="F",C98="AF"),K98=""),I98*Parametre!$F$10,IF(AND($AS$9=A98,F98-A98&lt;=2,C98="VD",J98="DAUPHIN",K98="MILT_DAUPH"),I98*Parametre!$E$11,IF(AND($AS$9-A98=1,F98-A98=2,C98="VD",J98="DAUPHIN",K98="MILT_DAUPH"),I98*Parametre!$F$11,IF(AND($AS$9=A98,F98-A98&lt;=2,C98="VD",J98="LEGER",K98="MILIT_LH"),I98*Parametre!$E$13,"")))))))))))</f>
        <v/>
      </c>
      <c r="AZ98" s="33"/>
      <c r="BA98" s="31" t="str">
        <f t="shared" si="71"/>
        <v/>
      </c>
      <c r="BB98" s="32" t="str">
        <f t="shared" si="72"/>
        <v/>
      </c>
      <c r="BC98" s="32" t="str">
        <f>IF(AND($AS$9=A98,F98-A98&lt;=2,C98="VD",J98="DAUPHIN",K98=""),I98*Parametre!$E$7,IF(AND($AS$9-A98=1,F98-A98=2,C98="VD",J98="DAUPHIN",K98=""),I98*Parametre!$F$7,IF(AND($AS$9=A98,F98-A98&lt;=2,J98="DAUPHIN",OR(C98="F",C98="AF"),K98=""),I98*Parametre!$E$8,IF(AND($AS$9-A98=1,F98-A98=2,J98="DAUPHIN",OR(C98="F",C98="AF"),K98=""),I98*Parametre!$F$8,IF(AND($AS$9=A98,F98-A98&lt;=2,C98="VD",J98="LEGER",K98=""),I98*Parametre!$E$9,IF(AND($AS$9-A98=1,F98-A98=2,C98="VD",J98="LEGER",K98=""),I98*Parametre!$F$9,IF(AND($AS$9=A98,F98-A98&lt;=2,J98="LEGER",OR(C98="F",C98="AF"),K98=""),I98*Parametre!$E$10,IF(AND($AS$9-A98=1,F98-A98=2,J98="LEGER",OR(C98="F",C98="AF"),K98=""),I98*Parametre!$F$10,IF(AND($AS$9=A98,F98-A98&lt;=2,C98="VD",J98="DAUPHIN",K98="MILT_DAUPH"),I98*Parametre!$E$11,IF(AND($AS$9-A98=1,F98-A98=2,C98="VD",J98="DAUPHIN",K98="MILT_DAUPH"),I98*Parametre!$F$11,IF(AND($AS$9=A98,F98-A98&lt;=2,C98="VD",J98="LEGER",K98="MILIT_LH"),I98*Parametre!$E$13,"")))))))))))</f>
        <v/>
      </c>
      <c r="BD98" s="33"/>
      <c r="BE98" s="31" t="str">
        <f t="shared" si="73"/>
        <v/>
      </c>
      <c r="BF98" s="32" t="str">
        <f t="shared" si="74"/>
        <v/>
      </c>
      <c r="BG98" s="32" t="str">
        <f>IF(AND($AS$9=A98,F98-A98&lt;=2,C98="VD",J98="DAUPHIN",K98=""),I98*Parametre!$E$7,IF(AND($AS$9-A98=1,F98-A98=2,C98="VD",J98="DAUPHIN",K98=""),I98*Parametre!$F$7,IF(AND($AS$9=A98,F98-A98&lt;=2,J98="DAUPHIN",OR(C98="F",C98="AF"),K98=""),I98*Parametre!$E$8,IF(AND($AS$9-A98=1,F98-A98=2,J98="DAUPHIN",OR(C98="F",C98="AF"),K98=""),I98*Parametre!$F$8,IF(AND($AS$9=A98,F98-A98&lt;=2,C98="VD",J98="LEGER",K98=""),I98*Parametre!$E$9,IF(AND($AS$9-A98=1,F98-A98=2,C98="VD",J98="LEGER",K98=""),I98*Parametre!$F$9,IF(AND($AS$9=A98,F98-A98&lt;=2,J98="LEGER",OR(C98="F",C98="AF"),K98=""),I98*Parametre!$E$10,IF(AND($AS$9-A98=1,F98-A98=2,J98="LEGER",OR(C98="F",C98="AF"),K98=""),I98*Parametre!$F$10,IF(AND($AS$9=A98,F98-A98&lt;=2,C98="VD",J98="DAUPHIN",K98="MILT_DAUPH"),I98*Parametre!$E$11,IF(AND($AS$9-A98=1,F98-A98=2,C98="VD",J98="DAUPHIN",K98="MILT_DAUPH"),I98*Parametre!$F$11,IF(AND($AS$9=A98,F98-A98&lt;=2,C98="VD",J98="LEGER",K98="MILIT_LH"),I98*Parametre!$E$13,"")))))))))))</f>
        <v/>
      </c>
      <c r="BH98" s="33"/>
      <c r="BK98" s="44"/>
      <c r="BL98" s="5"/>
      <c r="BM98" s="11"/>
      <c r="BN98" s="44"/>
      <c r="BO98" s="5"/>
      <c r="BP98" s="11"/>
      <c r="BQ98" s="44"/>
      <c r="BR98" s="5"/>
      <c r="BS98" s="11"/>
    </row>
    <row r="99" spans="1:71" x14ac:dyDescent="0.25">
      <c r="A99" s="3"/>
      <c r="B99" s="3"/>
      <c r="C99" s="3"/>
      <c r="D99" s="3"/>
      <c r="E99" s="56"/>
      <c r="F99" s="3"/>
      <c r="G99" s="3"/>
      <c r="H99" s="3"/>
      <c r="I99" s="13">
        <f t="shared" si="50"/>
        <v>0</v>
      </c>
      <c r="J99" s="13"/>
      <c r="K99" s="26"/>
      <c r="M99" s="31" t="str">
        <f t="shared" si="51"/>
        <v/>
      </c>
      <c r="N99" s="32" t="str">
        <f t="shared" si="52"/>
        <v/>
      </c>
      <c r="O99" s="32" t="str">
        <f>IF(AND($M$9=A99,F99-A99&lt;=2,C99="VD",J99="DAUPHIN",K99=""),I99*Parametre!$E$7,IF(AND($M$9-A99=1,F99-A99=2,C99="VD",J99="DAUPHIN",K99=""),I99*Parametre!$F$7,IF(AND($M$9=A99,F99-A99&lt;=2,J99="DAUPHIN",OR(C99="F",C99="AF"),K99=""),I99*Parametre!$E$8,IF(AND($M$9-A99=1,F99-A99=2,J99="DAUPHIN",OR(C99="F",C99="AF"),K99=""),I99*Parametre!$F$8,IF(AND($M$9=A99,F99-A99&lt;=2,C99="VD",J99="LEGER",K99=""),I99*Parametre!$E$9,IF(AND($M$9-A99=1,F99-A99=2,C99="VD",J99="LEGER",K99=""),I99*Parametre!$F$9,IF(AND($M$9=A99,F99-A99&lt;=2,J99="LEGER",OR(C99="F",C99="AF"),K99=""),I99*Parametre!$E$10,IF(AND($M$9-A99=1,F99-A99=2,J99="LEGER",OR(C99="F",C99="AF"),K99=""),I99*Parametre!$F$10,IF(AND($M$9=A99,F99-A99&lt;=2,C99="VD",J99="DAUPHIN",K99="MILT_DAUPH"),I99*Parametre!$E$11,IF(AND($M$9-A99=1,F99-A99=2,C99="VD",J99="DAUPHIN",K99="MILT_DAUPH"),I99*Parametre!$F$11,IF(AND($M$9=A99,F99-A99&lt;=2,C99="VD",J99="LEGER",K99="MILIT_LH"),I99*Parametre!$E$13,"")))))))))))</f>
        <v/>
      </c>
      <c r="P99" s="33"/>
      <c r="Q99" s="31" t="str">
        <f t="shared" si="53"/>
        <v/>
      </c>
      <c r="R99" s="32" t="str">
        <f t="shared" si="54"/>
        <v/>
      </c>
      <c r="S99" s="32" t="str">
        <f>IF(AND($M$9=A99,F99-A99&lt;=2,C99="VD",J99="DAUPHIN",K99=""),I99*Parametre!$E$7,IF(AND($M$9-A99=1,F99-A99=2,C99="VD",J99="DAUPHIN",K99=""),I99*Parametre!$F$7,IF(AND($M$9=A99,F99-A99&lt;=2,J99="DAUPHIN",OR(C99="F",C99="AF"),K99=""),I99*Parametre!$E$8,IF(AND($M$9-A99=1,F99-A99=2,J99="DAUPHIN",OR(C99="F",C99="AF"),K99=""),I99*Parametre!$F$8,IF(AND($M$9=A99,F99-A99&lt;=2,C99="VD",J99="LEGER",K99=""),I99*Parametre!$E$9,IF(AND($M$9-A99=1,F99-A99=2,C99="VD",J99="LEGER",K99=""),I99*Parametre!$F$9,IF(AND($M$9=A99,F99-A99&lt;=2,J99="LEGER",OR(C99="F",C99="AF"),K99=""),I99*Parametre!$E$10,IF(AND($M$9-A99=1,F99-A99=2,J99="LEGER",OR(C99="F",C99="AF"),K99=""),I99*Parametre!$F$10,IF(AND($M$9=A99,F99-A99&lt;=2,C99="VD",J99="DAUPHIN",K99="MILT_DAUPH"),I99*Parametre!$E$11,IF(AND($M$9-A99=1,F99-A99=2,C99="VD",J99="DAUPHIN",K99="MILT_DAUPH"),I99*Parametre!$F$11,IF(AND($M$9=A99,F99-A99&lt;=2,C99="VD",J99="LEGER",K99="MILIT_LH"),I99*Parametre!$E$13,"")))))))))))</f>
        <v/>
      </c>
      <c r="T99" s="33"/>
      <c r="U99" s="31" t="str">
        <f t="shared" si="55"/>
        <v/>
      </c>
      <c r="V99" s="32" t="str">
        <f t="shared" si="56"/>
        <v/>
      </c>
      <c r="W99" s="32" t="str">
        <f>IF(AND($M$9=A99,F99-A99&lt;=2,C99="VD",J99="DAUPHIN",K99=""),I99*Parametre!$E$7,IF(AND($M$9-A99=1,F99-A99=2,C99="VD",J99="DAUPHIN",K99=""),I99*Parametre!$F$7,IF(AND($M$9=A99,F99-A99&lt;=2,J99="DAUPHIN",OR(C99="F",C99="AF"),K99=""),I99*Parametre!$E$8,IF(AND($M$9-A99=1,F99-A99=2,J99="DAUPHIN",OR(C99="F",C99="AF"),K99=""),I99*Parametre!$F$8,IF(AND($M$9=A99,F99-A99&lt;=2,C99="VD",J99="LEGER",K99=""),I99*Parametre!$E$9,IF(AND($M$9-A99=1,F99-A99=2,C99="VD",J99="LEGER",K99=""),I99*Parametre!$F$9,IF(AND($M$9=A99,F99-A99&lt;=2,J99="LEGER",OR(C99="F",C99="AF"),K99=""),I99*Parametre!$E$10,IF(AND($M$9-A99=1,F99-A99=2,J99="LEGER",OR(C99="F",C99="AF"),K99=""),I99*Parametre!$F$10,IF(AND($M$9=A99,F99-A99&lt;=2,C99="VD",J99="DAUPHIN",K99="MILT_DAUPH"),I99*Parametre!$E$11,IF(AND($M$9-A99=1,F99-A99=2,C99="VD",J99="DAUPHIN",K99="MILT_DAUPH"),I99*Parametre!$F$11,IF(AND($M$9=A99,F99-A99&lt;=2,C99="VD",J99="LEGER",K99="MILIT_LH"),I99*Parametre!$E$13,"")))))))))))</f>
        <v/>
      </c>
      <c r="X99" s="33"/>
      <c r="Y99" s="31" t="str">
        <f t="shared" si="57"/>
        <v/>
      </c>
      <c r="Z99" s="32" t="str">
        <f t="shared" si="58"/>
        <v/>
      </c>
      <c r="AA99" s="32" t="str">
        <f>IF(AND($M$9=A99,F99-A99&lt;=2,C99="VD",J99="DAUPHIN",K99=""),I99*Parametre!$E$7,IF(AND($M$9-A99=1,F99-A99=2,C99="VD",J99="DAUPHIN",K99=""),I99*Parametre!$F$7,IF(AND($M$9=A99,F99-A99&lt;=2,J99="DAUPHIN",OR(C99="F",C99="AF"),K99=""),I99*Parametre!$E$8,IF(AND($M$9-A99=1,F99-A99=2,J99="DAUPHIN",OR(C99="F",C99="AF"),K99=""),I99*Parametre!$F$8,IF(AND($M$9=A99,F99-A99&lt;=2,C99="VD",J99="LEGER",K99=""),I99*Parametre!$E$9,IF(AND($M$9-A99=1,F99-A99=2,C99="VD",J99="LEGER",K99=""),I99*Parametre!$F$9,IF(AND($M$9=A99,F99-A99&lt;=2,J99="LEGER",OR(C99="F",C99="AF"),K99=""),I99*Parametre!$E$10,IF(AND($M$9-A99=1,F99-A99=2,J99="LEGER",OR(C99="F",C99="AF"),K99=""),I99*Parametre!$F$10,IF(AND($M$9=A99,F99-A99&lt;=2,C99="VD",J99="DAUPHIN",K99="MILT_DAUPH"),I99*Parametre!$E$11,IF(AND($M$9-A99=1,F99-A99=2,C99="VD",J99="DAUPHIN",K99="MILT_DAUPH"),I99*Parametre!$F$11,IF(AND($M$9=A99,F99-A99&lt;=2,C99="VD",J99="LEGER",K99="MILIT_LH"),I99*Parametre!$E$13,"")))))))))))</f>
        <v/>
      </c>
      <c r="AB99" s="33"/>
      <c r="AC99" s="31" t="str">
        <f t="shared" si="59"/>
        <v/>
      </c>
      <c r="AD99" s="32" t="str">
        <f t="shared" si="60"/>
        <v/>
      </c>
      <c r="AE99" s="32" t="str">
        <f>IF(AND($AC$9=A99,F99-A99&lt;=2,C99="VD",J99="DAUPHIN",K99=""),I99*Parametre!$E$7,IF(AND($AC$9-A99=1,F99-A99=2,C99="VD",J99="DAUPHIN",K99=""),I99*Parametre!$F$7,IF(AND($AC$9=A99,F99-A99&lt;=2,J99="DAUPHIN",OR(C99="F",C99="AF"),K99=""),I99*Parametre!$E$8,IF(AND($AC$9-A99=1,F99-A99=2,J99="DAUPHIN",OR(C99="F",C99="AF"),K99=""),I99*Parametre!$F$8,IF(AND($AC$9=A99,F99-A99&lt;=2,C99="VD",J99="LEGER",K99=""),I99*Parametre!$E$9,IF(AND($AC$9-A99=1,F99-A99=2,C99="VD",J99="LEGER",K99=""),I99*Parametre!$F$9,IF(AND($AC$9=A99,F99-A99&lt;=2,J99="LEGER",OR(C99="F",C99="AF"),K99=""),I99*Parametre!$E$10,IF(AND($AC$9-A99=1,F99-A99=2,J99="LEGER",OR(C99="F",C99="AF"),K99=""),I99*Parametre!$F$10,IF(AND($AC$9=A99,F99-A99&lt;=2,C99="VD",J99="DAUPHIN",K99="MILT_DAUPH"),I99*Parametre!$E$11,IF(AND($AC$9-A99=1,F99-A99=2,C99="VD",J99="DAUPHIN",K99="MILT_DAUPH"),I99*Parametre!$F$11,IF(AND($AC$9=A99,F99-A99&lt;=2,C99="VD",J99="LEGER",K99="MILIT_LH"),I99*Parametre!$E$13,"")))))))))))</f>
        <v/>
      </c>
      <c r="AF99" s="33"/>
      <c r="AG99" s="31" t="str">
        <f t="shared" si="61"/>
        <v/>
      </c>
      <c r="AH99" s="32" t="str">
        <f t="shared" si="62"/>
        <v/>
      </c>
      <c r="AI99" s="32" t="str">
        <f>IF(AND($AC$9=A99,F99-A99&lt;=2,C99="VD",J99="DAUPHIN",K99=""),I99*Parametre!$E$7,IF(AND($AC$9-A99=1,F99-A99=2,C99="VD",J99="DAUPHIN",K99=""),I99*Parametre!$F$7,IF(AND($AC$9=A99,F99-A99&lt;=2,J99="DAUPHIN",OR(C99="F",C99="AF"),K99=""),I99*Parametre!$E$8,IF(AND($AC$9-A99=1,F99-A99=2,J99="DAUPHIN",OR(C99="F",C99="AF"),K99=""),I99*Parametre!$F$8,IF(AND($AC$9=A99,F99-A99&lt;=2,C99="VD",J99="LEGER",K99=""),I99*Parametre!$E$9,IF(AND($AC$9-A99=1,F99-A99=2,C99="VD",J99="LEGER",K99=""),I99*Parametre!$F$9,IF(AND($AC$9=A99,F99-A99&lt;=2,J99="LEGER",OR(C99="F",C99="AF"),K99=""),I99*Parametre!$E$10,IF(AND($AC$9-A99=1,F99-A99=2,J99="LEGER",OR(C99="F",C99="AF"),K99=""),I99*Parametre!$F$10,IF(AND($AC$9=A99,F99-A99&lt;=2,C99="VD",J99="DAUPHIN",K99="MILT_DAUPH"),I99*Parametre!$E$11,IF(AND($AC$9-A99=1,F99-A99=2,C99="VD",J99="DAUPHIN",K99="MILT_DAUPH"),I99*Parametre!$F$11,IF(AND($AC$9=A99,F99-A99&lt;=2,C99="VD",J99="LEGER",K99="MILIT_LH"),I99*Parametre!$E$13,"")))))))))))</f>
        <v/>
      </c>
      <c r="AJ99" s="33"/>
      <c r="AK99" s="31" t="str">
        <f t="shared" si="63"/>
        <v/>
      </c>
      <c r="AL99" s="32" t="str">
        <f t="shared" si="64"/>
        <v/>
      </c>
      <c r="AM99" s="32" t="str">
        <f>IF(AND($AC$9=A99,F99-A99&lt;=2,C99="VD",J99="DAUPHIN",K99=""),I99*Parametre!$E$7,IF(AND($AC$9-A99=1,F99-A99=2,C99="VD",J99="DAUPHIN",K99=""),I99*Parametre!$F$7,IF(AND($AC$9=A99,F99-A99&lt;=2,J99="DAUPHIN",OR(C99="F",C99="AF"),K99=""),I99*Parametre!$E$8,IF(AND($AC$9-A99=1,F99-A99=2,J99="DAUPHIN",OR(C99="F",C99="AF"),K99=""),I99*Parametre!$F$8,IF(AND($AC$9=A99,F99-A99&lt;=2,C99="VD",J99="LEGER",K99=""),I99*Parametre!$E$9,IF(AND($AC$9-A99=1,F99-A99=2,C99="VD",J99="LEGER",K99=""),I99*Parametre!$F$9,IF(AND($AC$9=A99,F99-A99&lt;=2,J99="LEGER",OR(C99="F",C99="AF"),K99=""),I99*Parametre!$E$10,IF(AND($AC$9-A99=1,F99-A99=2,J99="LEGER",OR(C99="F",C99="AF"),K99=""),I99*Parametre!$F$10,IF(AND($AC$9=A99,F99-A99&lt;=2,C99="VD",J99="DAUPHIN",K99="MILT_DAUPH"),I99*Parametre!$E$11,IF(AND($AC$9-A99=1,F99-A99=2,C99="VD",J99="DAUPHIN",K99="MILT_DAUPH"),I99*Parametre!$F$11,IF(AND($AC$9=A99,F99-A99&lt;=2,C99="VD",J99="LEGER",K99="MILIT_LH"),I99*Parametre!$E$13,"")))))))))))</f>
        <v/>
      </c>
      <c r="AN99" s="33"/>
      <c r="AO99" s="31" t="str">
        <f t="shared" si="65"/>
        <v/>
      </c>
      <c r="AP99" s="32" t="str">
        <f t="shared" si="66"/>
        <v/>
      </c>
      <c r="AQ99" s="32" t="str">
        <f>IF(AND($AC$9=A99,F99-A99&lt;=2,C99="VD",J99="DAUPHIN",K99=""),I99*Parametre!$E$7,IF(AND($AC$9-A99=1,F99-A99=2,C99="VD",J99="DAUPHIN",K99=""),I99*Parametre!$F$7,IF(AND($AC$9=A99,F99-A99&lt;=2,J99="DAUPHIN",OR(C99="F",C99="AF"),K99=""),I99*Parametre!$E$8,IF(AND($AC$9-A99=1,F99-A99=2,J99="DAUPHIN",OR(C99="F",C99="AF"),K99=""),I99*Parametre!$F$8,IF(AND($AC$9=A99,F99-A99&lt;=2,C99="VD",J99="LEGER",K99=""),I99*Parametre!$E$9,IF(AND($AC$9-A99=1,F99-A99=2,C99="VD",J99="LEGER",K99=""),I99*Parametre!$F$9,IF(AND($AC$9=A99,F99-A99&lt;=2,J99="LEGER",OR(C99="F",C99="AF"),K99=""),I99*Parametre!$E$10,IF(AND($AC$9-A99=1,F99-A99=2,J99="LEGER",OR(C99="F",C99="AF"),K99=""),I99*Parametre!$F$10,IF(AND($AC$9=A99,F99-A99&lt;=2,C99="VD",J99="DAUPHIN",K99="MILT_DAUPH"),I99*Parametre!$E$11,IF(AND($AC$9-A99=1,F99-A99=2,C99="VD",J99="DAUPHIN",K99="MILT_DAUPH"),I99*Parametre!$F$11,IF(AND($AC$9=A99,F99-A99&lt;=2,C99="VD",J99="LEGER",K99="MILIT_LH"),I99*Parametre!$E$13,"")))))))))))</f>
        <v/>
      </c>
      <c r="AR99" s="33"/>
      <c r="AS99" s="31" t="str">
        <f t="shared" si="67"/>
        <v/>
      </c>
      <c r="AT99" s="32" t="str">
        <f t="shared" si="68"/>
        <v/>
      </c>
      <c r="AU99" s="32" t="str">
        <f>IF(AND($AS$9=A99,F99-A99&lt;=2,C99="VD",J99="DAUPHIN",K99=""),I99*Parametre!$E$7,IF(AND($AS$9-A99=1,F99-A99=2,C99="VD",J99="DAUPHIN",K99=""),I99*Parametre!$F$7,IF(AND($AS$9=A99,F99-A99&lt;=2,J99="DAUPHIN",OR(C99="F",C99="AF"),K99=""),I99*Parametre!$E$8,IF(AND($AS$9-A99=1,F99-A99=2,J99="DAUPHIN",OR(C99="F",C99="AF"),K99=""),I99*Parametre!$F$8,IF(AND($AS$9=A99,F99-A99&lt;=2,C99="VD",J99="LEGER",K99=""),I99*Parametre!$E$9,IF(AND($AS$9-A99=1,F99-A99=2,C99="VD",J99="LEGER",K99=""),I99*Parametre!$F$9,IF(AND($AS$9=A99,F99-A99&lt;=2,J99="LEGER",OR(C99="F",C99="AF"),K99=""),I99*Parametre!$E$10,IF(AND($AS$9-A99=1,F99-A99=2,J99="LEGER",OR(C99="F",C99="AF"),K99=""),I99*Parametre!$F$10,IF(AND($AS$9=A99,F99-A99&lt;=2,C99="VD",J99="DAUPHIN",K99="MILT_DAUPH"),I99*Parametre!$E$11,IF(AND($AS$9-A99=1,F99-A99=2,C99="VD",J99="DAUPHIN",K99="MILT_DAUPH"),I99*Parametre!$F$11,IF(AND($AS$9=A99,F99-A99&lt;=2,C99="VD",J99="LEGER",K99="MILIT_LH"),I99*Parametre!$E$13,"")))))))))))</f>
        <v/>
      </c>
      <c r="AV99" s="33"/>
      <c r="AW99" s="31" t="str">
        <f t="shared" si="69"/>
        <v/>
      </c>
      <c r="AX99" s="32" t="str">
        <f t="shared" si="70"/>
        <v/>
      </c>
      <c r="AY99" s="32" t="str">
        <f>IF(AND($AS$9=A99,F99-A99&lt;=2,C99="VD",J99="DAUPHIN",K99=""),I99*Parametre!$E$7,IF(AND($AS$9-A99=1,F99-A99=2,C99="VD",J99="DAUPHIN",K99=""),I99*Parametre!$F$7,IF(AND($AS$9=A99,F99-A99&lt;=2,J99="DAUPHIN",OR(C99="F",C99="AF"),K99=""),I99*Parametre!$E$8,IF(AND($AS$9-A99=1,F99-A99=2,J99="DAUPHIN",OR(C99="F",C99="AF"),K99=""),I99*Parametre!$F$8,IF(AND($AS$9=A99,F99-A99&lt;=2,C99="VD",J99="LEGER",K99=""),I99*Parametre!$E$9,IF(AND($AS$9-A99=1,F99-A99=2,C99="VD",J99="LEGER",K99=""),I99*Parametre!$F$9,IF(AND($AS$9=A99,F99-A99&lt;=2,J99="LEGER",OR(C99="F",C99="AF"),K99=""),I99*Parametre!$E$10,IF(AND($AS$9-A99=1,F99-A99=2,J99="LEGER",OR(C99="F",C99="AF"),K99=""),I99*Parametre!$F$10,IF(AND($AS$9=A99,F99-A99&lt;=2,C99="VD",J99="DAUPHIN",K99="MILT_DAUPH"),I99*Parametre!$E$11,IF(AND($AS$9-A99=1,F99-A99=2,C99="VD",J99="DAUPHIN",K99="MILT_DAUPH"),I99*Parametre!$F$11,IF(AND($AS$9=A99,F99-A99&lt;=2,C99="VD",J99="LEGER",K99="MILIT_LH"),I99*Parametre!$E$13,"")))))))))))</f>
        <v/>
      </c>
      <c r="AZ99" s="33"/>
      <c r="BA99" s="31" t="str">
        <f t="shared" si="71"/>
        <v/>
      </c>
      <c r="BB99" s="32" t="str">
        <f t="shared" si="72"/>
        <v/>
      </c>
      <c r="BC99" s="32" t="str">
        <f>IF(AND($AS$9=A99,F99-A99&lt;=2,C99="VD",J99="DAUPHIN",K99=""),I99*Parametre!$E$7,IF(AND($AS$9-A99=1,F99-A99=2,C99="VD",J99="DAUPHIN",K99=""),I99*Parametre!$F$7,IF(AND($AS$9=A99,F99-A99&lt;=2,J99="DAUPHIN",OR(C99="F",C99="AF"),K99=""),I99*Parametre!$E$8,IF(AND($AS$9-A99=1,F99-A99=2,J99="DAUPHIN",OR(C99="F",C99="AF"),K99=""),I99*Parametre!$F$8,IF(AND($AS$9=A99,F99-A99&lt;=2,C99="VD",J99="LEGER",K99=""),I99*Parametre!$E$9,IF(AND($AS$9-A99=1,F99-A99=2,C99="VD",J99="LEGER",K99=""),I99*Parametre!$F$9,IF(AND($AS$9=A99,F99-A99&lt;=2,J99="LEGER",OR(C99="F",C99="AF"),K99=""),I99*Parametre!$E$10,IF(AND($AS$9-A99=1,F99-A99=2,J99="LEGER",OR(C99="F",C99="AF"),K99=""),I99*Parametre!$F$10,IF(AND($AS$9=A99,F99-A99&lt;=2,C99="VD",J99="DAUPHIN",K99="MILT_DAUPH"),I99*Parametre!$E$11,IF(AND($AS$9-A99=1,F99-A99=2,C99="VD",J99="DAUPHIN",K99="MILT_DAUPH"),I99*Parametre!$F$11,IF(AND($AS$9=A99,F99-A99&lt;=2,C99="VD",J99="LEGER",K99="MILIT_LH"),I99*Parametre!$E$13,"")))))))))))</f>
        <v/>
      </c>
      <c r="BD99" s="33"/>
      <c r="BE99" s="31" t="str">
        <f t="shared" si="73"/>
        <v/>
      </c>
      <c r="BF99" s="32" t="str">
        <f t="shared" si="74"/>
        <v/>
      </c>
      <c r="BG99" s="32" t="str">
        <f>IF(AND($AS$9=A99,F99-A99&lt;=2,C99="VD",J99="DAUPHIN",K99=""),I99*Parametre!$E$7,IF(AND($AS$9-A99=1,F99-A99=2,C99="VD",J99="DAUPHIN",K99=""),I99*Parametre!$F$7,IF(AND($AS$9=A99,F99-A99&lt;=2,J99="DAUPHIN",OR(C99="F",C99="AF"),K99=""),I99*Parametre!$E$8,IF(AND($AS$9-A99=1,F99-A99=2,J99="DAUPHIN",OR(C99="F",C99="AF"),K99=""),I99*Parametre!$F$8,IF(AND($AS$9=A99,F99-A99&lt;=2,C99="VD",J99="LEGER",K99=""),I99*Parametre!$E$9,IF(AND($AS$9-A99=1,F99-A99=2,C99="VD",J99="LEGER",K99=""),I99*Parametre!$F$9,IF(AND($AS$9=A99,F99-A99&lt;=2,J99="LEGER",OR(C99="F",C99="AF"),K99=""),I99*Parametre!$E$10,IF(AND($AS$9-A99=1,F99-A99=2,J99="LEGER",OR(C99="F",C99="AF"),K99=""),I99*Parametre!$F$10,IF(AND($AS$9=A99,F99-A99&lt;=2,C99="VD",J99="DAUPHIN",K99="MILT_DAUPH"),I99*Parametre!$E$11,IF(AND($AS$9-A99=1,F99-A99=2,C99="VD",J99="DAUPHIN",K99="MILT_DAUPH"),I99*Parametre!$F$11,IF(AND($AS$9=A99,F99-A99&lt;=2,C99="VD",J99="LEGER",K99="MILIT_LH"),I99*Parametre!$E$13,"")))))))))))</f>
        <v/>
      </c>
      <c r="BH99" s="33"/>
      <c r="BK99" s="44"/>
      <c r="BL99" s="5"/>
      <c r="BM99" s="11"/>
      <c r="BN99" s="44"/>
      <c r="BO99" s="5"/>
      <c r="BP99" s="11"/>
      <c r="BQ99" s="44"/>
      <c r="BR99" s="5"/>
      <c r="BS99" s="11"/>
    </row>
    <row r="100" spans="1:71" x14ac:dyDescent="0.25">
      <c r="A100" s="3"/>
      <c r="B100" s="3"/>
      <c r="C100" s="3"/>
      <c r="D100" s="3"/>
      <c r="E100" s="56"/>
      <c r="F100" s="3"/>
      <c r="G100" s="3"/>
      <c r="H100" s="3"/>
      <c r="I100" s="13">
        <f t="shared" si="50"/>
        <v>0</v>
      </c>
      <c r="J100" s="13"/>
      <c r="K100" s="26"/>
      <c r="M100" s="31" t="str">
        <f t="shared" si="51"/>
        <v/>
      </c>
      <c r="N100" s="32" t="str">
        <f t="shared" si="52"/>
        <v/>
      </c>
      <c r="O100" s="32" t="str">
        <f>IF(AND($M$9=A100,F100-A100&lt;=2,C100="VD",J100="DAUPHIN",K100=""),I100*Parametre!$E$7,IF(AND($M$9-A100=1,F100-A100=2,C100="VD",J100="DAUPHIN",K100=""),I100*Parametre!$F$7,IF(AND($M$9=A100,F100-A100&lt;=2,J100="DAUPHIN",OR(C100="F",C100="AF"),K100=""),I100*Parametre!$E$8,IF(AND($M$9-A100=1,F100-A100=2,J100="DAUPHIN",OR(C100="F",C100="AF"),K100=""),I100*Parametre!$F$8,IF(AND($M$9=A100,F100-A100&lt;=2,C100="VD",J100="LEGER",K100=""),I100*Parametre!$E$9,IF(AND($M$9-A100=1,F100-A100=2,C100="VD",J100="LEGER",K100=""),I100*Parametre!$F$9,IF(AND($M$9=A100,F100-A100&lt;=2,J100="LEGER",OR(C100="F",C100="AF"),K100=""),I100*Parametre!$E$10,IF(AND($M$9-A100=1,F100-A100=2,J100="LEGER",OR(C100="F",C100="AF"),K100=""),I100*Parametre!$F$10,IF(AND($M$9=A100,F100-A100&lt;=2,C100="VD",J100="DAUPHIN",K100="MILT_DAUPH"),I100*Parametre!$E$11,IF(AND($M$9-A100=1,F100-A100=2,C100="VD",J100="DAUPHIN",K100="MILT_DAUPH"),I100*Parametre!$F$11,IF(AND($M$9=A100,F100-A100&lt;=2,C100="VD",J100="LEGER",K100="MILIT_LH"),I100*Parametre!$E$13,"")))))))))))</f>
        <v/>
      </c>
      <c r="P100" s="33"/>
      <c r="Q100" s="31" t="str">
        <f t="shared" si="53"/>
        <v/>
      </c>
      <c r="R100" s="32" t="str">
        <f t="shared" si="54"/>
        <v/>
      </c>
      <c r="S100" s="32" t="str">
        <f>IF(AND($M$9=A100,F100-A100&lt;=2,C100="VD",J100="DAUPHIN",K100=""),I100*Parametre!$E$7,IF(AND($M$9-A100=1,F100-A100=2,C100="VD",J100="DAUPHIN",K100=""),I100*Parametre!$F$7,IF(AND($M$9=A100,F100-A100&lt;=2,J100="DAUPHIN",OR(C100="F",C100="AF"),K100=""),I100*Parametre!$E$8,IF(AND($M$9-A100=1,F100-A100=2,J100="DAUPHIN",OR(C100="F",C100="AF"),K100=""),I100*Parametre!$F$8,IF(AND($M$9=A100,F100-A100&lt;=2,C100="VD",J100="LEGER",K100=""),I100*Parametre!$E$9,IF(AND($M$9-A100=1,F100-A100=2,C100="VD",J100="LEGER",K100=""),I100*Parametre!$F$9,IF(AND($M$9=A100,F100-A100&lt;=2,J100="LEGER",OR(C100="F",C100="AF"),K100=""),I100*Parametre!$E$10,IF(AND($M$9-A100=1,F100-A100=2,J100="LEGER",OR(C100="F",C100="AF"),K100=""),I100*Parametre!$F$10,IF(AND($M$9=A100,F100-A100&lt;=2,C100="VD",J100="DAUPHIN",K100="MILT_DAUPH"),I100*Parametre!$E$11,IF(AND($M$9-A100=1,F100-A100=2,C100="VD",J100="DAUPHIN",K100="MILT_DAUPH"),I100*Parametre!$F$11,IF(AND($M$9=A100,F100-A100&lt;=2,C100="VD",J100="LEGER",K100="MILIT_LH"),I100*Parametre!$E$13,"")))))))))))</f>
        <v/>
      </c>
      <c r="T100" s="33"/>
      <c r="U100" s="31" t="str">
        <f t="shared" si="55"/>
        <v/>
      </c>
      <c r="V100" s="32" t="str">
        <f t="shared" si="56"/>
        <v/>
      </c>
      <c r="W100" s="32" t="str">
        <f>IF(AND($M$9=A100,F100-A100&lt;=2,C100="VD",J100="DAUPHIN",K100=""),I100*Parametre!$E$7,IF(AND($M$9-A100=1,F100-A100=2,C100="VD",J100="DAUPHIN",K100=""),I100*Parametre!$F$7,IF(AND($M$9=A100,F100-A100&lt;=2,J100="DAUPHIN",OR(C100="F",C100="AF"),K100=""),I100*Parametre!$E$8,IF(AND($M$9-A100=1,F100-A100=2,J100="DAUPHIN",OR(C100="F",C100="AF"),K100=""),I100*Parametre!$F$8,IF(AND($M$9=A100,F100-A100&lt;=2,C100="VD",J100="LEGER",K100=""),I100*Parametre!$E$9,IF(AND($M$9-A100=1,F100-A100=2,C100="VD",J100="LEGER",K100=""),I100*Parametre!$F$9,IF(AND($M$9=A100,F100-A100&lt;=2,J100="LEGER",OR(C100="F",C100="AF"),K100=""),I100*Parametre!$E$10,IF(AND($M$9-A100=1,F100-A100=2,J100="LEGER",OR(C100="F",C100="AF"),K100=""),I100*Parametre!$F$10,IF(AND($M$9=A100,F100-A100&lt;=2,C100="VD",J100="DAUPHIN",K100="MILT_DAUPH"),I100*Parametre!$E$11,IF(AND($M$9-A100=1,F100-A100=2,C100="VD",J100="DAUPHIN",K100="MILT_DAUPH"),I100*Parametre!$F$11,IF(AND($M$9=A100,F100-A100&lt;=2,C100="VD",J100="LEGER",K100="MILIT_LH"),I100*Parametre!$E$13,"")))))))))))</f>
        <v/>
      </c>
      <c r="X100" s="33"/>
      <c r="Y100" s="31" t="str">
        <f t="shared" si="57"/>
        <v/>
      </c>
      <c r="Z100" s="32" t="str">
        <f t="shared" si="58"/>
        <v/>
      </c>
      <c r="AA100" s="32" t="str">
        <f>IF(AND($M$9=A100,F100-A100&lt;=2,C100="VD",J100="DAUPHIN",K100=""),I100*Parametre!$E$7,IF(AND($M$9-A100=1,F100-A100=2,C100="VD",J100="DAUPHIN",K100=""),I100*Parametre!$F$7,IF(AND($M$9=A100,F100-A100&lt;=2,J100="DAUPHIN",OR(C100="F",C100="AF"),K100=""),I100*Parametre!$E$8,IF(AND($M$9-A100=1,F100-A100=2,J100="DAUPHIN",OR(C100="F",C100="AF"),K100=""),I100*Parametre!$F$8,IF(AND($M$9=A100,F100-A100&lt;=2,C100="VD",J100="LEGER",K100=""),I100*Parametre!$E$9,IF(AND($M$9-A100=1,F100-A100=2,C100="VD",J100="LEGER",K100=""),I100*Parametre!$F$9,IF(AND($M$9=A100,F100-A100&lt;=2,J100="LEGER",OR(C100="F",C100="AF"),K100=""),I100*Parametre!$E$10,IF(AND($M$9-A100=1,F100-A100=2,J100="LEGER",OR(C100="F",C100="AF"),K100=""),I100*Parametre!$F$10,IF(AND($M$9=A100,F100-A100&lt;=2,C100="VD",J100="DAUPHIN",K100="MILT_DAUPH"),I100*Parametre!$E$11,IF(AND($M$9-A100=1,F100-A100=2,C100="VD",J100="DAUPHIN",K100="MILT_DAUPH"),I100*Parametre!$F$11,IF(AND($M$9=A100,F100-A100&lt;=2,C100="VD",J100="LEGER",K100="MILIT_LH"),I100*Parametre!$E$13,"")))))))))))</f>
        <v/>
      </c>
      <c r="AB100" s="33"/>
      <c r="AC100" s="31" t="str">
        <f t="shared" si="59"/>
        <v/>
      </c>
      <c r="AD100" s="32" t="str">
        <f t="shared" si="60"/>
        <v/>
      </c>
      <c r="AE100" s="32" t="str">
        <f>IF(AND($AC$9=A100,F100-A100&lt;=2,C100="VD",J100="DAUPHIN",K100=""),I100*Parametre!$E$7,IF(AND($AC$9-A100=1,F100-A100=2,C100="VD",J100="DAUPHIN",K100=""),I100*Parametre!$F$7,IF(AND($AC$9=A100,F100-A100&lt;=2,J100="DAUPHIN",OR(C100="F",C100="AF"),K100=""),I100*Parametre!$E$8,IF(AND($AC$9-A100=1,F100-A100=2,J100="DAUPHIN",OR(C100="F",C100="AF"),K100=""),I100*Parametre!$F$8,IF(AND($AC$9=A100,F100-A100&lt;=2,C100="VD",J100="LEGER",K100=""),I100*Parametre!$E$9,IF(AND($AC$9-A100=1,F100-A100=2,C100="VD",J100="LEGER",K100=""),I100*Parametre!$F$9,IF(AND($AC$9=A100,F100-A100&lt;=2,J100="LEGER",OR(C100="F",C100="AF"),K100=""),I100*Parametre!$E$10,IF(AND($AC$9-A100=1,F100-A100=2,J100="LEGER",OR(C100="F",C100="AF"),K100=""),I100*Parametre!$F$10,IF(AND($AC$9=A100,F100-A100&lt;=2,C100="VD",J100="DAUPHIN",K100="MILT_DAUPH"),I100*Parametre!$E$11,IF(AND($AC$9-A100=1,F100-A100=2,C100="VD",J100="DAUPHIN",K100="MILT_DAUPH"),I100*Parametre!$F$11,IF(AND($AC$9=A100,F100-A100&lt;=2,C100="VD",J100="LEGER",K100="MILIT_LH"),I100*Parametre!$E$13,"")))))))))))</f>
        <v/>
      </c>
      <c r="AF100" s="33"/>
      <c r="AG100" s="31" t="str">
        <f t="shared" si="61"/>
        <v/>
      </c>
      <c r="AH100" s="32" t="str">
        <f t="shared" si="62"/>
        <v/>
      </c>
      <c r="AI100" s="32" t="str">
        <f>IF(AND($AC$9=A100,F100-A100&lt;=2,C100="VD",J100="DAUPHIN",K100=""),I100*Parametre!$E$7,IF(AND($AC$9-A100=1,F100-A100=2,C100="VD",J100="DAUPHIN",K100=""),I100*Parametre!$F$7,IF(AND($AC$9=A100,F100-A100&lt;=2,J100="DAUPHIN",OR(C100="F",C100="AF"),K100=""),I100*Parametre!$E$8,IF(AND($AC$9-A100=1,F100-A100=2,J100="DAUPHIN",OR(C100="F",C100="AF"),K100=""),I100*Parametre!$F$8,IF(AND($AC$9=A100,F100-A100&lt;=2,C100="VD",J100="LEGER",K100=""),I100*Parametre!$E$9,IF(AND($AC$9-A100=1,F100-A100=2,C100="VD",J100="LEGER",K100=""),I100*Parametre!$F$9,IF(AND($AC$9=A100,F100-A100&lt;=2,J100="LEGER",OR(C100="F",C100="AF"),K100=""),I100*Parametre!$E$10,IF(AND($AC$9-A100=1,F100-A100=2,J100="LEGER",OR(C100="F",C100="AF"),K100=""),I100*Parametre!$F$10,IF(AND($AC$9=A100,F100-A100&lt;=2,C100="VD",J100="DAUPHIN",K100="MILT_DAUPH"),I100*Parametre!$E$11,IF(AND($AC$9-A100=1,F100-A100=2,C100="VD",J100="DAUPHIN",K100="MILT_DAUPH"),I100*Parametre!$F$11,IF(AND($AC$9=A100,F100-A100&lt;=2,C100="VD",J100="LEGER",K100="MILIT_LH"),I100*Parametre!$E$13,"")))))))))))</f>
        <v/>
      </c>
      <c r="AJ100" s="33"/>
      <c r="AK100" s="31" t="str">
        <f t="shared" si="63"/>
        <v/>
      </c>
      <c r="AL100" s="32" t="str">
        <f t="shared" si="64"/>
        <v/>
      </c>
      <c r="AM100" s="32" t="str">
        <f>IF(AND($AC$9=A100,F100-A100&lt;=2,C100="VD",J100="DAUPHIN",K100=""),I100*Parametre!$E$7,IF(AND($AC$9-A100=1,F100-A100=2,C100="VD",J100="DAUPHIN",K100=""),I100*Parametre!$F$7,IF(AND($AC$9=A100,F100-A100&lt;=2,J100="DAUPHIN",OR(C100="F",C100="AF"),K100=""),I100*Parametre!$E$8,IF(AND($AC$9-A100=1,F100-A100=2,J100="DAUPHIN",OR(C100="F",C100="AF"),K100=""),I100*Parametre!$F$8,IF(AND($AC$9=A100,F100-A100&lt;=2,C100="VD",J100="LEGER",K100=""),I100*Parametre!$E$9,IF(AND($AC$9-A100=1,F100-A100=2,C100="VD",J100="LEGER",K100=""),I100*Parametre!$F$9,IF(AND($AC$9=A100,F100-A100&lt;=2,J100="LEGER",OR(C100="F",C100="AF"),K100=""),I100*Parametre!$E$10,IF(AND($AC$9-A100=1,F100-A100=2,J100="LEGER",OR(C100="F",C100="AF"),K100=""),I100*Parametre!$F$10,IF(AND($AC$9=A100,F100-A100&lt;=2,C100="VD",J100="DAUPHIN",K100="MILT_DAUPH"),I100*Parametre!$E$11,IF(AND($AC$9-A100=1,F100-A100=2,C100="VD",J100="DAUPHIN",K100="MILT_DAUPH"),I100*Parametre!$F$11,IF(AND($AC$9=A100,F100-A100&lt;=2,C100="VD",J100="LEGER",K100="MILIT_LH"),I100*Parametre!$E$13,"")))))))))))</f>
        <v/>
      </c>
      <c r="AN100" s="33"/>
      <c r="AO100" s="31" t="str">
        <f t="shared" si="65"/>
        <v/>
      </c>
      <c r="AP100" s="32" t="str">
        <f t="shared" si="66"/>
        <v/>
      </c>
      <c r="AQ100" s="32" t="str">
        <f>IF(AND($AC$9=A100,F100-A100&lt;=2,C100="VD",J100="DAUPHIN",K100=""),I100*Parametre!$E$7,IF(AND($AC$9-A100=1,F100-A100=2,C100="VD",J100="DAUPHIN",K100=""),I100*Parametre!$F$7,IF(AND($AC$9=A100,F100-A100&lt;=2,J100="DAUPHIN",OR(C100="F",C100="AF"),K100=""),I100*Parametre!$E$8,IF(AND($AC$9-A100=1,F100-A100=2,J100="DAUPHIN",OR(C100="F",C100="AF"),K100=""),I100*Parametre!$F$8,IF(AND($AC$9=A100,F100-A100&lt;=2,C100="VD",J100="LEGER",K100=""),I100*Parametre!$E$9,IF(AND($AC$9-A100=1,F100-A100=2,C100="VD",J100="LEGER",K100=""),I100*Parametre!$F$9,IF(AND($AC$9=A100,F100-A100&lt;=2,J100="LEGER",OR(C100="F",C100="AF"),K100=""),I100*Parametre!$E$10,IF(AND($AC$9-A100=1,F100-A100=2,J100="LEGER",OR(C100="F",C100="AF"),K100=""),I100*Parametre!$F$10,IF(AND($AC$9=A100,F100-A100&lt;=2,C100="VD",J100="DAUPHIN",K100="MILT_DAUPH"),I100*Parametre!$E$11,IF(AND($AC$9-A100=1,F100-A100=2,C100="VD",J100="DAUPHIN",K100="MILT_DAUPH"),I100*Parametre!$F$11,IF(AND($AC$9=A100,F100-A100&lt;=2,C100="VD",J100="LEGER",K100="MILIT_LH"),I100*Parametre!$E$13,"")))))))))))</f>
        <v/>
      </c>
      <c r="AR100" s="33"/>
      <c r="AS100" s="31" t="str">
        <f t="shared" si="67"/>
        <v/>
      </c>
      <c r="AT100" s="32" t="str">
        <f t="shared" si="68"/>
        <v/>
      </c>
      <c r="AU100" s="32" t="str">
        <f>IF(AND($AS$9=A100,F100-A100&lt;=2,C100="VD",J100="DAUPHIN",K100=""),I100*Parametre!$E$7,IF(AND($AS$9-A100=1,F100-A100=2,C100="VD",J100="DAUPHIN",K100=""),I100*Parametre!$F$7,IF(AND($AS$9=A100,F100-A100&lt;=2,J100="DAUPHIN",OR(C100="F",C100="AF"),K100=""),I100*Parametre!$E$8,IF(AND($AS$9-A100=1,F100-A100=2,J100="DAUPHIN",OR(C100="F",C100="AF"),K100=""),I100*Parametre!$F$8,IF(AND($AS$9=A100,F100-A100&lt;=2,C100="VD",J100="LEGER",K100=""),I100*Parametre!$E$9,IF(AND($AS$9-A100=1,F100-A100=2,C100="VD",J100="LEGER",K100=""),I100*Parametre!$F$9,IF(AND($AS$9=A100,F100-A100&lt;=2,J100="LEGER",OR(C100="F",C100="AF"),K100=""),I100*Parametre!$E$10,IF(AND($AS$9-A100=1,F100-A100=2,J100="LEGER",OR(C100="F",C100="AF"),K100=""),I100*Parametre!$F$10,IF(AND($AS$9=A100,F100-A100&lt;=2,C100="VD",J100="DAUPHIN",K100="MILT_DAUPH"),I100*Parametre!$E$11,IF(AND($AS$9-A100=1,F100-A100=2,C100="VD",J100="DAUPHIN",K100="MILT_DAUPH"),I100*Parametre!$F$11,IF(AND($AS$9=A100,F100-A100&lt;=2,C100="VD",J100="LEGER",K100="MILIT_LH"),I100*Parametre!$E$13,"")))))))))))</f>
        <v/>
      </c>
      <c r="AV100" s="33"/>
      <c r="AW100" s="31" t="str">
        <f t="shared" si="69"/>
        <v/>
      </c>
      <c r="AX100" s="32" t="str">
        <f t="shared" si="70"/>
        <v/>
      </c>
      <c r="AY100" s="32" t="str">
        <f>IF(AND($AS$9=A100,F100-A100&lt;=2,C100="VD",J100="DAUPHIN",K100=""),I100*Parametre!$E$7,IF(AND($AS$9-A100=1,F100-A100=2,C100="VD",J100="DAUPHIN",K100=""),I100*Parametre!$F$7,IF(AND($AS$9=A100,F100-A100&lt;=2,J100="DAUPHIN",OR(C100="F",C100="AF"),K100=""),I100*Parametre!$E$8,IF(AND($AS$9-A100=1,F100-A100=2,J100="DAUPHIN",OR(C100="F",C100="AF"),K100=""),I100*Parametre!$F$8,IF(AND($AS$9=A100,F100-A100&lt;=2,C100="VD",J100="LEGER",K100=""),I100*Parametre!$E$9,IF(AND($AS$9-A100=1,F100-A100=2,C100="VD",J100="LEGER",K100=""),I100*Parametre!$F$9,IF(AND($AS$9=A100,F100-A100&lt;=2,J100="LEGER",OR(C100="F",C100="AF"),K100=""),I100*Parametre!$E$10,IF(AND($AS$9-A100=1,F100-A100=2,J100="LEGER",OR(C100="F",C100="AF"),K100=""),I100*Parametre!$F$10,IF(AND($AS$9=A100,F100-A100&lt;=2,C100="VD",J100="DAUPHIN",K100="MILT_DAUPH"),I100*Parametre!$E$11,IF(AND($AS$9-A100=1,F100-A100=2,C100="VD",J100="DAUPHIN",K100="MILT_DAUPH"),I100*Parametre!$F$11,IF(AND($AS$9=A100,F100-A100&lt;=2,C100="VD",J100="LEGER",K100="MILIT_LH"),I100*Parametre!$E$13,"")))))))))))</f>
        <v/>
      </c>
      <c r="AZ100" s="33"/>
      <c r="BA100" s="31" t="str">
        <f t="shared" si="71"/>
        <v/>
      </c>
      <c r="BB100" s="32" t="str">
        <f t="shared" si="72"/>
        <v/>
      </c>
      <c r="BC100" s="32" t="str">
        <f>IF(AND($AS$9=A100,F100-A100&lt;=2,C100="VD",J100="DAUPHIN",K100=""),I100*Parametre!$E$7,IF(AND($AS$9-A100=1,F100-A100=2,C100="VD",J100="DAUPHIN",K100=""),I100*Parametre!$F$7,IF(AND($AS$9=A100,F100-A100&lt;=2,J100="DAUPHIN",OR(C100="F",C100="AF"),K100=""),I100*Parametre!$E$8,IF(AND($AS$9-A100=1,F100-A100=2,J100="DAUPHIN",OR(C100="F",C100="AF"),K100=""),I100*Parametre!$F$8,IF(AND($AS$9=A100,F100-A100&lt;=2,C100="VD",J100="LEGER",K100=""),I100*Parametre!$E$9,IF(AND($AS$9-A100=1,F100-A100=2,C100="VD",J100="LEGER",K100=""),I100*Parametre!$F$9,IF(AND($AS$9=A100,F100-A100&lt;=2,J100="LEGER",OR(C100="F",C100="AF"),K100=""),I100*Parametre!$E$10,IF(AND($AS$9-A100=1,F100-A100=2,J100="LEGER",OR(C100="F",C100="AF"),K100=""),I100*Parametre!$F$10,IF(AND($AS$9=A100,F100-A100&lt;=2,C100="VD",J100="DAUPHIN",K100="MILT_DAUPH"),I100*Parametre!$E$11,IF(AND($AS$9-A100=1,F100-A100=2,C100="VD",J100="DAUPHIN",K100="MILT_DAUPH"),I100*Parametre!$F$11,IF(AND($AS$9=A100,F100-A100&lt;=2,C100="VD",J100="LEGER",K100="MILIT_LH"),I100*Parametre!$E$13,"")))))))))))</f>
        <v/>
      </c>
      <c r="BD100" s="33"/>
      <c r="BE100" s="31" t="str">
        <f t="shared" si="73"/>
        <v/>
      </c>
      <c r="BF100" s="32" t="str">
        <f t="shared" si="74"/>
        <v/>
      </c>
      <c r="BG100" s="32" t="str">
        <f>IF(AND($AS$9=A100,F100-A100&lt;=2,C100="VD",J100="DAUPHIN",K100=""),I100*Parametre!$E$7,IF(AND($AS$9-A100=1,F100-A100=2,C100="VD",J100="DAUPHIN",K100=""),I100*Parametre!$F$7,IF(AND($AS$9=A100,F100-A100&lt;=2,J100="DAUPHIN",OR(C100="F",C100="AF"),K100=""),I100*Parametre!$E$8,IF(AND($AS$9-A100=1,F100-A100=2,J100="DAUPHIN",OR(C100="F",C100="AF"),K100=""),I100*Parametre!$F$8,IF(AND($AS$9=A100,F100-A100&lt;=2,C100="VD",J100="LEGER",K100=""),I100*Parametre!$E$9,IF(AND($AS$9-A100=1,F100-A100=2,C100="VD",J100="LEGER",K100=""),I100*Parametre!$F$9,IF(AND($AS$9=A100,F100-A100&lt;=2,J100="LEGER",OR(C100="F",C100="AF"),K100=""),I100*Parametre!$E$10,IF(AND($AS$9-A100=1,F100-A100=2,J100="LEGER",OR(C100="F",C100="AF"),K100=""),I100*Parametre!$F$10,IF(AND($AS$9=A100,F100-A100&lt;=2,C100="VD",J100="DAUPHIN",K100="MILT_DAUPH"),I100*Parametre!$E$11,IF(AND($AS$9-A100=1,F100-A100=2,C100="VD",J100="DAUPHIN",K100="MILT_DAUPH"),I100*Parametre!$F$11,IF(AND($AS$9=A100,F100-A100&lt;=2,C100="VD",J100="LEGER",K100="MILIT_LH"),I100*Parametre!$E$13,"")))))))))))</f>
        <v/>
      </c>
      <c r="BH100" s="33"/>
      <c r="BK100" s="44"/>
      <c r="BL100" s="5"/>
      <c r="BM100" s="11"/>
      <c r="BN100" s="44"/>
      <c r="BO100" s="5"/>
      <c r="BP100" s="11"/>
      <c r="BQ100" s="44"/>
      <c r="BR100" s="5"/>
      <c r="BS100" s="11"/>
    </row>
    <row r="101" spans="1:71" x14ac:dyDescent="0.25">
      <c r="A101" s="3"/>
      <c r="B101" s="3"/>
      <c r="C101" s="3"/>
      <c r="D101" s="3"/>
      <c r="E101" s="56"/>
      <c r="F101" s="3"/>
      <c r="G101" s="3"/>
      <c r="H101" s="3"/>
      <c r="I101" s="13">
        <f t="shared" si="50"/>
        <v>0</v>
      </c>
      <c r="J101" s="13"/>
      <c r="K101" s="26"/>
      <c r="M101" s="31" t="str">
        <f t="shared" si="51"/>
        <v/>
      </c>
      <c r="N101" s="32" t="str">
        <f t="shared" si="52"/>
        <v/>
      </c>
      <c r="O101" s="32" t="str">
        <f>IF(AND($M$9=A101,F101-A101&lt;=2,C101="VD",J101="DAUPHIN",K101=""),I101*Parametre!$E$7,IF(AND($M$9-A101=1,F101-A101=2,C101="VD",J101="DAUPHIN",K101=""),I101*Parametre!$F$7,IF(AND($M$9=A101,F101-A101&lt;=2,J101="DAUPHIN",OR(C101="F",C101="AF"),K101=""),I101*Parametre!$E$8,IF(AND($M$9-A101=1,F101-A101=2,J101="DAUPHIN",OR(C101="F",C101="AF"),K101=""),I101*Parametre!$F$8,IF(AND($M$9=A101,F101-A101&lt;=2,C101="VD",J101="LEGER",K101=""),I101*Parametre!$E$9,IF(AND($M$9-A101=1,F101-A101=2,C101="VD",J101="LEGER",K101=""),I101*Parametre!$F$9,IF(AND($M$9=A101,F101-A101&lt;=2,J101="LEGER",OR(C101="F",C101="AF"),K101=""),I101*Parametre!$E$10,IF(AND($M$9-A101=1,F101-A101=2,J101="LEGER",OR(C101="F",C101="AF"),K101=""),I101*Parametre!$F$10,IF(AND($M$9=A101,F101-A101&lt;=2,C101="VD",J101="DAUPHIN",K101="MILT_DAUPH"),I101*Parametre!$E$11,IF(AND($M$9-A101=1,F101-A101=2,C101="VD",J101="DAUPHIN",K101="MILT_DAUPH"),I101*Parametre!$F$11,IF(AND($M$9=A101,F101-A101&lt;=2,C101="VD",J101="LEGER",K101="MILIT_LH"),I101*Parametre!$E$13,"")))))))))))</f>
        <v/>
      </c>
      <c r="P101" s="33"/>
      <c r="Q101" s="31" t="str">
        <f t="shared" si="53"/>
        <v/>
      </c>
      <c r="R101" s="32" t="str">
        <f t="shared" si="54"/>
        <v/>
      </c>
      <c r="S101" s="32" t="str">
        <f>IF(AND($M$9=A101,F101-A101&lt;=2,C101="VD",J101="DAUPHIN",K101=""),I101*Parametre!$E$7,IF(AND($M$9-A101=1,F101-A101=2,C101="VD",J101="DAUPHIN",K101=""),I101*Parametre!$F$7,IF(AND($M$9=A101,F101-A101&lt;=2,J101="DAUPHIN",OR(C101="F",C101="AF"),K101=""),I101*Parametre!$E$8,IF(AND($M$9-A101=1,F101-A101=2,J101="DAUPHIN",OR(C101="F",C101="AF"),K101=""),I101*Parametre!$F$8,IF(AND($M$9=A101,F101-A101&lt;=2,C101="VD",J101="LEGER",K101=""),I101*Parametre!$E$9,IF(AND($M$9-A101=1,F101-A101=2,C101="VD",J101="LEGER",K101=""),I101*Parametre!$F$9,IF(AND($M$9=A101,F101-A101&lt;=2,J101="LEGER",OR(C101="F",C101="AF"),K101=""),I101*Parametre!$E$10,IF(AND($M$9-A101=1,F101-A101=2,J101="LEGER",OR(C101="F",C101="AF"),K101=""),I101*Parametre!$F$10,IF(AND($M$9=A101,F101-A101&lt;=2,C101="VD",J101="DAUPHIN",K101="MILT_DAUPH"),I101*Parametre!$E$11,IF(AND($M$9-A101=1,F101-A101=2,C101="VD",J101="DAUPHIN",K101="MILT_DAUPH"),I101*Parametre!$F$11,IF(AND($M$9=A101,F101-A101&lt;=2,C101="VD",J101="LEGER",K101="MILIT_LH"),I101*Parametre!$E$13,"")))))))))))</f>
        <v/>
      </c>
      <c r="T101" s="33"/>
      <c r="U101" s="31" t="str">
        <f t="shared" si="55"/>
        <v/>
      </c>
      <c r="V101" s="32" t="str">
        <f t="shared" si="56"/>
        <v/>
      </c>
      <c r="W101" s="32" t="str">
        <f>IF(AND($M$9=A101,F101-A101&lt;=2,C101="VD",J101="DAUPHIN",K101=""),I101*Parametre!$E$7,IF(AND($M$9-A101=1,F101-A101=2,C101="VD",J101="DAUPHIN",K101=""),I101*Parametre!$F$7,IF(AND($M$9=A101,F101-A101&lt;=2,J101="DAUPHIN",OR(C101="F",C101="AF"),K101=""),I101*Parametre!$E$8,IF(AND($M$9-A101=1,F101-A101=2,J101="DAUPHIN",OR(C101="F",C101="AF"),K101=""),I101*Parametre!$F$8,IF(AND($M$9=A101,F101-A101&lt;=2,C101="VD",J101="LEGER",K101=""),I101*Parametre!$E$9,IF(AND($M$9-A101=1,F101-A101=2,C101="VD",J101="LEGER",K101=""),I101*Parametre!$F$9,IF(AND($M$9=A101,F101-A101&lt;=2,J101="LEGER",OR(C101="F",C101="AF"),K101=""),I101*Parametre!$E$10,IF(AND($M$9-A101=1,F101-A101=2,J101="LEGER",OR(C101="F",C101="AF"),K101=""),I101*Parametre!$F$10,IF(AND($M$9=A101,F101-A101&lt;=2,C101="VD",J101="DAUPHIN",K101="MILT_DAUPH"),I101*Parametre!$E$11,IF(AND($M$9-A101=1,F101-A101=2,C101="VD",J101="DAUPHIN",K101="MILT_DAUPH"),I101*Parametre!$F$11,IF(AND($M$9=A101,F101-A101&lt;=2,C101="VD",J101="LEGER",K101="MILIT_LH"),I101*Parametre!$E$13,"")))))))))))</f>
        <v/>
      </c>
      <c r="X101" s="33"/>
      <c r="Y101" s="31" t="str">
        <f t="shared" si="57"/>
        <v/>
      </c>
      <c r="Z101" s="32" t="str">
        <f t="shared" si="58"/>
        <v/>
      </c>
      <c r="AA101" s="32" t="str">
        <f>IF(AND($M$9=A101,F101-A101&lt;=2,C101="VD",J101="DAUPHIN",K101=""),I101*Parametre!$E$7,IF(AND($M$9-A101=1,F101-A101=2,C101="VD",J101="DAUPHIN",K101=""),I101*Parametre!$F$7,IF(AND($M$9=A101,F101-A101&lt;=2,J101="DAUPHIN",OR(C101="F",C101="AF"),K101=""),I101*Parametre!$E$8,IF(AND($M$9-A101=1,F101-A101=2,J101="DAUPHIN",OR(C101="F",C101="AF"),K101=""),I101*Parametre!$F$8,IF(AND($M$9=A101,F101-A101&lt;=2,C101="VD",J101="LEGER",K101=""),I101*Parametre!$E$9,IF(AND($M$9-A101=1,F101-A101=2,C101="VD",J101="LEGER",K101=""),I101*Parametre!$F$9,IF(AND($M$9=A101,F101-A101&lt;=2,J101="LEGER",OR(C101="F",C101="AF"),K101=""),I101*Parametre!$E$10,IF(AND($M$9-A101=1,F101-A101=2,J101="LEGER",OR(C101="F",C101="AF"),K101=""),I101*Parametre!$F$10,IF(AND($M$9=A101,F101-A101&lt;=2,C101="VD",J101="DAUPHIN",K101="MILT_DAUPH"),I101*Parametre!$E$11,IF(AND($M$9-A101=1,F101-A101=2,C101="VD",J101="DAUPHIN",K101="MILT_DAUPH"),I101*Parametre!$F$11,IF(AND($M$9=A101,F101-A101&lt;=2,C101="VD",J101="LEGER",K101="MILIT_LH"),I101*Parametre!$E$13,"")))))))))))</f>
        <v/>
      </c>
      <c r="AB101" s="33"/>
      <c r="AC101" s="31" t="str">
        <f t="shared" si="59"/>
        <v/>
      </c>
      <c r="AD101" s="32" t="str">
        <f t="shared" si="60"/>
        <v/>
      </c>
      <c r="AE101" s="32" t="str">
        <f>IF(AND($AC$9=A101,F101-A101&lt;=2,C101="VD",J101="DAUPHIN",K101=""),I101*Parametre!$E$7,IF(AND($AC$9-A101=1,F101-A101=2,C101="VD",J101="DAUPHIN",K101=""),I101*Parametre!$F$7,IF(AND($AC$9=A101,F101-A101&lt;=2,J101="DAUPHIN",OR(C101="F",C101="AF"),K101=""),I101*Parametre!$E$8,IF(AND($AC$9-A101=1,F101-A101=2,J101="DAUPHIN",OR(C101="F",C101="AF"),K101=""),I101*Parametre!$F$8,IF(AND($AC$9=A101,F101-A101&lt;=2,C101="VD",J101="LEGER",K101=""),I101*Parametre!$E$9,IF(AND($AC$9-A101=1,F101-A101=2,C101="VD",J101="LEGER",K101=""),I101*Parametre!$F$9,IF(AND($AC$9=A101,F101-A101&lt;=2,J101="LEGER",OR(C101="F",C101="AF"),K101=""),I101*Parametre!$E$10,IF(AND($AC$9-A101=1,F101-A101=2,J101="LEGER",OR(C101="F",C101="AF"),K101=""),I101*Parametre!$F$10,IF(AND($AC$9=A101,F101-A101&lt;=2,C101="VD",J101="DAUPHIN",K101="MILT_DAUPH"),I101*Parametre!$E$11,IF(AND($AC$9-A101=1,F101-A101=2,C101="VD",J101="DAUPHIN",K101="MILT_DAUPH"),I101*Parametre!$F$11,IF(AND($AC$9=A101,F101-A101&lt;=2,C101="VD",J101="LEGER",K101="MILIT_LH"),I101*Parametre!$E$13,"")))))))))))</f>
        <v/>
      </c>
      <c r="AF101" s="33"/>
      <c r="AG101" s="31" t="str">
        <f t="shared" si="61"/>
        <v/>
      </c>
      <c r="AH101" s="32" t="str">
        <f t="shared" si="62"/>
        <v/>
      </c>
      <c r="AI101" s="32" t="str">
        <f>IF(AND($AC$9=A101,F101-A101&lt;=2,C101="VD",J101="DAUPHIN",K101=""),I101*Parametre!$E$7,IF(AND($AC$9-A101=1,F101-A101=2,C101="VD",J101="DAUPHIN",K101=""),I101*Parametre!$F$7,IF(AND($AC$9=A101,F101-A101&lt;=2,J101="DAUPHIN",OR(C101="F",C101="AF"),K101=""),I101*Parametre!$E$8,IF(AND($AC$9-A101=1,F101-A101=2,J101="DAUPHIN",OR(C101="F",C101="AF"),K101=""),I101*Parametre!$F$8,IF(AND($AC$9=A101,F101-A101&lt;=2,C101="VD",J101="LEGER",K101=""),I101*Parametre!$E$9,IF(AND($AC$9-A101=1,F101-A101=2,C101="VD",J101="LEGER",K101=""),I101*Parametre!$F$9,IF(AND($AC$9=A101,F101-A101&lt;=2,J101="LEGER",OR(C101="F",C101="AF"),K101=""),I101*Parametre!$E$10,IF(AND($AC$9-A101=1,F101-A101=2,J101="LEGER",OR(C101="F",C101="AF"),K101=""),I101*Parametre!$F$10,IF(AND($AC$9=A101,F101-A101&lt;=2,C101="VD",J101="DAUPHIN",K101="MILT_DAUPH"),I101*Parametre!$E$11,IF(AND($AC$9-A101=1,F101-A101=2,C101="VD",J101="DAUPHIN",K101="MILT_DAUPH"),I101*Parametre!$F$11,IF(AND($AC$9=A101,F101-A101&lt;=2,C101="VD",J101="LEGER",K101="MILIT_LH"),I101*Parametre!$E$13,"")))))))))))</f>
        <v/>
      </c>
      <c r="AJ101" s="33"/>
      <c r="AK101" s="31" t="str">
        <f t="shared" si="63"/>
        <v/>
      </c>
      <c r="AL101" s="32" t="str">
        <f t="shared" si="64"/>
        <v/>
      </c>
      <c r="AM101" s="32" t="str">
        <f>IF(AND($AC$9=A101,F101-A101&lt;=2,C101="VD",J101="DAUPHIN",K101=""),I101*Parametre!$E$7,IF(AND($AC$9-A101=1,F101-A101=2,C101="VD",J101="DAUPHIN",K101=""),I101*Parametre!$F$7,IF(AND($AC$9=A101,F101-A101&lt;=2,J101="DAUPHIN",OR(C101="F",C101="AF"),K101=""),I101*Parametre!$E$8,IF(AND($AC$9-A101=1,F101-A101=2,J101="DAUPHIN",OR(C101="F",C101="AF"),K101=""),I101*Parametre!$F$8,IF(AND($AC$9=A101,F101-A101&lt;=2,C101="VD",J101="LEGER",K101=""),I101*Parametre!$E$9,IF(AND($AC$9-A101=1,F101-A101=2,C101="VD",J101="LEGER",K101=""),I101*Parametre!$F$9,IF(AND($AC$9=A101,F101-A101&lt;=2,J101="LEGER",OR(C101="F",C101="AF"),K101=""),I101*Parametre!$E$10,IF(AND($AC$9-A101=1,F101-A101=2,J101="LEGER",OR(C101="F",C101="AF"),K101=""),I101*Parametre!$F$10,IF(AND($AC$9=A101,F101-A101&lt;=2,C101="VD",J101="DAUPHIN",K101="MILT_DAUPH"),I101*Parametre!$E$11,IF(AND($AC$9-A101=1,F101-A101=2,C101="VD",J101="DAUPHIN",K101="MILT_DAUPH"),I101*Parametre!$F$11,IF(AND($AC$9=A101,F101-A101&lt;=2,C101="VD",J101="LEGER",K101="MILIT_LH"),I101*Parametre!$E$13,"")))))))))))</f>
        <v/>
      </c>
      <c r="AN101" s="33"/>
      <c r="AO101" s="31" t="str">
        <f t="shared" si="65"/>
        <v/>
      </c>
      <c r="AP101" s="32" t="str">
        <f t="shared" si="66"/>
        <v/>
      </c>
      <c r="AQ101" s="32" t="str">
        <f>IF(AND($AC$9=A101,F101-A101&lt;=2,C101="VD",J101="DAUPHIN",K101=""),I101*Parametre!$E$7,IF(AND($AC$9-A101=1,F101-A101=2,C101="VD",J101="DAUPHIN",K101=""),I101*Parametre!$F$7,IF(AND($AC$9=A101,F101-A101&lt;=2,J101="DAUPHIN",OR(C101="F",C101="AF"),K101=""),I101*Parametre!$E$8,IF(AND($AC$9-A101=1,F101-A101=2,J101="DAUPHIN",OR(C101="F",C101="AF"),K101=""),I101*Parametre!$F$8,IF(AND($AC$9=A101,F101-A101&lt;=2,C101="VD",J101="LEGER",K101=""),I101*Parametre!$E$9,IF(AND($AC$9-A101=1,F101-A101=2,C101="VD",J101="LEGER",K101=""),I101*Parametre!$F$9,IF(AND($AC$9=A101,F101-A101&lt;=2,J101="LEGER",OR(C101="F",C101="AF"),K101=""),I101*Parametre!$E$10,IF(AND($AC$9-A101=1,F101-A101=2,J101="LEGER",OR(C101="F",C101="AF"),K101=""),I101*Parametre!$F$10,IF(AND($AC$9=A101,F101-A101&lt;=2,C101="VD",J101="DAUPHIN",K101="MILT_DAUPH"),I101*Parametre!$E$11,IF(AND($AC$9-A101=1,F101-A101=2,C101="VD",J101="DAUPHIN",K101="MILT_DAUPH"),I101*Parametre!$F$11,IF(AND($AC$9=A101,F101-A101&lt;=2,C101="VD",J101="LEGER",K101="MILIT_LH"),I101*Parametre!$E$13,"")))))))))))</f>
        <v/>
      </c>
      <c r="AR101" s="33"/>
      <c r="AS101" s="31" t="str">
        <f t="shared" si="67"/>
        <v/>
      </c>
      <c r="AT101" s="32" t="str">
        <f t="shared" si="68"/>
        <v/>
      </c>
      <c r="AU101" s="32" t="str">
        <f>IF(AND($AS$9=A101,F101-A101&lt;=2,C101="VD",J101="DAUPHIN",K101=""),I101*Parametre!$E$7,IF(AND($AS$9-A101=1,F101-A101=2,C101="VD",J101="DAUPHIN",K101=""),I101*Parametre!$F$7,IF(AND($AS$9=A101,F101-A101&lt;=2,J101="DAUPHIN",OR(C101="F",C101="AF"),K101=""),I101*Parametre!$E$8,IF(AND($AS$9-A101=1,F101-A101=2,J101="DAUPHIN",OR(C101="F",C101="AF"),K101=""),I101*Parametre!$F$8,IF(AND($AS$9=A101,F101-A101&lt;=2,C101="VD",J101="LEGER",K101=""),I101*Parametre!$E$9,IF(AND($AS$9-A101=1,F101-A101=2,C101="VD",J101="LEGER",K101=""),I101*Parametre!$F$9,IF(AND($AS$9=A101,F101-A101&lt;=2,J101="LEGER",OR(C101="F",C101="AF"),K101=""),I101*Parametre!$E$10,IF(AND($AS$9-A101=1,F101-A101=2,J101="LEGER",OR(C101="F",C101="AF"),K101=""),I101*Parametre!$F$10,IF(AND($AS$9=A101,F101-A101&lt;=2,C101="VD",J101="DAUPHIN",K101="MILT_DAUPH"),I101*Parametre!$E$11,IF(AND($AS$9-A101=1,F101-A101=2,C101="VD",J101="DAUPHIN",K101="MILT_DAUPH"),I101*Parametre!$F$11,IF(AND($AS$9=A101,F101-A101&lt;=2,C101="VD",J101="LEGER",K101="MILIT_LH"),I101*Parametre!$E$13,"")))))))))))</f>
        <v/>
      </c>
      <c r="AV101" s="33"/>
      <c r="AW101" s="31" t="str">
        <f t="shared" si="69"/>
        <v/>
      </c>
      <c r="AX101" s="32" t="str">
        <f t="shared" si="70"/>
        <v/>
      </c>
      <c r="AY101" s="32" t="str">
        <f>IF(AND($AS$9=A101,F101-A101&lt;=2,C101="VD",J101="DAUPHIN",K101=""),I101*Parametre!$E$7,IF(AND($AS$9-A101=1,F101-A101=2,C101="VD",J101="DAUPHIN",K101=""),I101*Parametre!$F$7,IF(AND($AS$9=A101,F101-A101&lt;=2,J101="DAUPHIN",OR(C101="F",C101="AF"),K101=""),I101*Parametre!$E$8,IF(AND($AS$9-A101=1,F101-A101=2,J101="DAUPHIN",OR(C101="F",C101="AF"),K101=""),I101*Parametre!$F$8,IF(AND($AS$9=A101,F101-A101&lt;=2,C101="VD",J101="LEGER",K101=""),I101*Parametre!$E$9,IF(AND($AS$9-A101=1,F101-A101=2,C101="VD",J101="LEGER",K101=""),I101*Parametre!$F$9,IF(AND($AS$9=A101,F101-A101&lt;=2,J101="LEGER",OR(C101="F",C101="AF"),K101=""),I101*Parametre!$E$10,IF(AND($AS$9-A101=1,F101-A101=2,J101="LEGER",OR(C101="F",C101="AF"),K101=""),I101*Parametre!$F$10,IF(AND($AS$9=A101,F101-A101&lt;=2,C101="VD",J101="DAUPHIN",K101="MILT_DAUPH"),I101*Parametre!$E$11,IF(AND($AS$9-A101=1,F101-A101=2,C101="VD",J101="DAUPHIN",K101="MILT_DAUPH"),I101*Parametre!$F$11,IF(AND($AS$9=A101,F101-A101&lt;=2,C101="VD",J101="LEGER",K101="MILIT_LH"),I101*Parametre!$E$13,"")))))))))))</f>
        <v/>
      </c>
      <c r="AZ101" s="33"/>
      <c r="BA101" s="31" t="str">
        <f t="shared" si="71"/>
        <v/>
      </c>
      <c r="BB101" s="32" t="str">
        <f t="shared" si="72"/>
        <v/>
      </c>
      <c r="BC101" s="32" t="str">
        <f>IF(AND($AS$9=A101,F101-A101&lt;=2,C101="VD",J101="DAUPHIN",K101=""),I101*Parametre!$E$7,IF(AND($AS$9-A101=1,F101-A101=2,C101="VD",J101="DAUPHIN",K101=""),I101*Parametre!$F$7,IF(AND($AS$9=A101,F101-A101&lt;=2,J101="DAUPHIN",OR(C101="F",C101="AF"),K101=""),I101*Parametre!$E$8,IF(AND($AS$9-A101=1,F101-A101=2,J101="DAUPHIN",OR(C101="F",C101="AF"),K101=""),I101*Parametre!$F$8,IF(AND($AS$9=A101,F101-A101&lt;=2,C101="VD",J101="LEGER",K101=""),I101*Parametre!$E$9,IF(AND($AS$9-A101=1,F101-A101=2,C101="VD",J101="LEGER",K101=""),I101*Parametre!$F$9,IF(AND($AS$9=A101,F101-A101&lt;=2,J101="LEGER",OR(C101="F",C101="AF"),K101=""),I101*Parametre!$E$10,IF(AND($AS$9-A101=1,F101-A101=2,J101="LEGER",OR(C101="F",C101="AF"),K101=""),I101*Parametre!$F$10,IF(AND($AS$9=A101,F101-A101&lt;=2,C101="VD",J101="DAUPHIN",K101="MILT_DAUPH"),I101*Parametre!$E$11,IF(AND($AS$9-A101=1,F101-A101=2,C101="VD",J101="DAUPHIN",K101="MILT_DAUPH"),I101*Parametre!$F$11,IF(AND($AS$9=A101,F101-A101&lt;=2,C101="VD",J101="LEGER",K101="MILIT_LH"),I101*Parametre!$E$13,"")))))))))))</f>
        <v/>
      </c>
      <c r="BD101" s="33"/>
      <c r="BE101" s="31" t="str">
        <f t="shared" si="73"/>
        <v/>
      </c>
      <c r="BF101" s="32" t="str">
        <f t="shared" si="74"/>
        <v/>
      </c>
      <c r="BG101" s="32" t="str">
        <f>IF(AND($AS$9=A101,F101-A101&lt;=2,C101="VD",J101="DAUPHIN",K101=""),I101*Parametre!$E$7,IF(AND($AS$9-A101=1,F101-A101=2,C101="VD",J101="DAUPHIN",K101=""),I101*Parametre!$F$7,IF(AND($AS$9=A101,F101-A101&lt;=2,J101="DAUPHIN",OR(C101="F",C101="AF"),K101=""),I101*Parametre!$E$8,IF(AND($AS$9-A101=1,F101-A101=2,J101="DAUPHIN",OR(C101="F",C101="AF"),K101=""),I101*Parametre!$F$8,IF(AND($AS$9=A101,F101-A101&lt;=2,C101="VD",J101="LEGER",K101=""),I101*Parametre!$E$9,IF(AND($AS$9-A101=1,F101-A101=2,C101="VD",J101="LEGER",K101=""),I101*Parametre!$F$9,IF(AND($AS$9=A101,F101-A101&lt;=2,J101="LEGER",OR(C101="F",C101="AF"),K101=""),I101*Parametre!$E$10,IF(AND($AS$9-A101=1,F101-A101=2,J101="LEGER",OR(C101="F",C101="AF"),K101=""),I101*Parametre!$F$10,IF(AND($AS$9=A101,F101-A101&lt;=2,C101="VD",J101="DAUPHIN",K101="MILT_DAUPH"),I101*Parametre!$E$11,IF(AND($AS$9-A101=1,F101-A101=2,C101="VD",J101="DAUPHIN",K101="MILT_DAUPH"),I101*Parametre!$F$11,IF(AND($AS$9=A101,F101-A101&lt;=2,C101="VD",J101="LEGER",K101="MILIT_LH"),I101*Parametre!$E$13,"")))))))))))</f>
        <v/>
      </c>
      <c r="BH101" s="33"/>
      <c r="BK101" s="44"/>
      <c r="BL101" s="5"/>
      <c r="BM101" s="11"/>
      <c r="BN101" s="44"/>
      <c r="BO101" s="5"/>
      <c r="BP101" s="11"/>
      <c r="BQ101" s="44"/>
      <c r="BR101" s="5"/>
      <c r="BS101" s="11"/>
    </row>
    <row r="102" spans="1:71" x14ac:dyDescent="0.25">
      <c r="A102" s="3"/>
      <c r="B102" s="3"/>
      <c r="C102" s="3"/>
      <c r="D102" s="3"/>
      <c r="E102" s="56"/>
      <c r="F102" s="3"/>
      <c r="G102" s="3"/>
      <c r="H102" s="3"/>
      <c r="I102" s="13">
        <f t="shared" si="50"/>
        <v>0</v>
      </c>
      <c r="J102" s="13"/>
      <c r="K102" s="26"/>
      <c r="M102" s="31" t="str">
        <f t="shared" si="51"/>
        <v/>
      </c>
      <c r="N102" s="32" t="str">
        <f t="shared" si="52"/>
        <v/>
      </c>
      <c r="O102" s="32" t="str">
        <f>IF(AND($M$9=A102,F102-A102&lt;=2,C102="VD",J102="DAUPHIN",K102=""),I102*Parametre!$E$7,IF(AND($M$9-A102=1,F102-A102=2,C102="VD",J102="DAUPHIN",K102=""),I102*Parametre!$F$7,IF(AND($M$9=A102,F102-A102&lt;=2,J102="DAUPHIN",OR(C102="F",C102="AF"),K102=""),I102*Parametre!$E$8,IF(AND($M$9-A102=1,F102-A102=2,J102="DAUPHIN",OR(C102="F",C102="AF"),K102=""),I102*Parametre!$F$8,IF(AND($M$9=A102,F102-A102&lt;=2,C102="VD",J102="LEGER",K102=""),I102*Parametre!$E$9,IF(AND($M$9-A102=1,F102-A102=2,C102="VD",J102="LEGER",K102=""),I102*Parametre!$F$9,IF(AND($M$9=A102,F102-A102&lt;=2,J102="LEGER",OR(C102="F",C102="AF"),K102=""),I102*Parametre!$E$10,IF(AND($M$9-A102=1,F102-A102=2,J102="LEGER",OR(C102="F",C102="AF"),K102=""),I102*Parametre!$F$10,IF(AND($M$9=A102,F102-A102&lt;=2,C102="VD",J102="DAUPHIN",K102="MILT_DAUPH"),I102*Parametre!$E$11,IF(AND($M$9-A102=1,F102-A102=2,C102="VD",J102="DAUPHIN",K102="MILT_DAUPH"),I102*Parametre!$F$11,IF(AND($M$9=A102,F102-A102&lt;=2,C102="VD",J102="LEGER",K102="MILIT_LH"),I102*Parametre!$E$13,"")))))))))))</f>
        <v/>
      </c>
      <c r="P102" s="33"/>
      <c r="Q102" s="31" t="str">
        <f t="shared" si="53"/>
        <v/>
      </c>
      <c r="R102" s="32" t="str">
        <f t="shared" si="54"/>
        <v/>
      </c>
      <c r="S102" s="32" t="str">
        <f>IF(AND($M$9=A102,F102-A102&lt;=2,C102="VD",J102="DAUPHIN",K102=""),I102*Parametre!$E$7,IF(AND($M$9-A102=1,F102-A102=2,C102="VD",J102="DAUPHIN",K102=""),I102*Parametre!$F$7,IF(AND($M$9=A102,F102-A102&lt;=2,J102="DAUPHIN",OR(C102="F",C102="AF"),K102=""),I102*Parametre!$E$8,IF(AND($M$9-A102=1,F102-A102=2,J102="DAUPHIN",OR(C102="F",C102="AF"),K102=""),I102*Parametre!$F$8,IF(AND($M$9=A102,F102-A102&lt;=2,C102="VD",J102="LEGER",K102=""),I102*Parametre!$E$9,IF(AND($M$9-A102=1,F102-A102=2,C102="VD",J102="LEGER",K102=""),I102*Parametre!$F$9,IF(AND($M$9=A102,F102-A102&lt;=2,J102="LEGER",OR(C102="F",C102="AF"),K102=""),I102*Parametre!$E$10,IF(AND($M$9-A102=1,F102-A102=2,J102="LEGER",OR(C102="F",C102="AF"),K102=""),I102*Parametre!$F$10,IF(AND($M$9=A102,F102-A102&lt;=2,C102="VD",J102="DAUPHIN",K102="MILT_DAUPH"),I102*Parametre!$E$11,IF(AND($M$9-A102=1,F102-A102=2,C102="VD",J102="DAUPHIN",K102="MILT_DAUPH"),I102*Parametre!$F$11,IF(AND($M$9=A102,F102-A102&lt;=2,C102="VD",J102="LEGER",K102="MILIT_LH"),I102*Parametre!$E$13,"")))))))))))</f>
        <v/>
      </c>
      <c r="T102" s="33"/>
      <c r="U102" s="31" t="str">
        <f t="shared" si="55"/>
        <v/>
      </c>
      <c r="V102" s="32" t="str">
        <f t="shared" si="56"/>
        <v/>
      </c>
      <c r="W102" s="32" t="str">
        <f>IF(AND($M$9=A102,F102-A102&lt;=2,C102="VD",J102="DAUPHIN",K102=""),I102*Parametre!$E$7,IF(AND($M$9-A102=1,F102-A102=2,C102="VD",J102="DAUPHIN",K102=""),I102*Parametre!$F$7,IF(AND($M$9=A102,F102-A102&lt;=2,J102="DAUPHIN",OR(C102="F",C102="AF"),K102=""),I102*Parametre!$E$8,IF(AND($M$9-A102=1,F102-A102=2,J102="DAUPHIN",OR(C102="F",C102="AF"),K102=""),I102*Parametre!$F$8,IF(AND($M$9=A102,F102-A102&lt;=2,C102="VD",J102="LEGER",K102=""),I102*Parametre!$E$9,IF(AND($M$9-A102=1,F102-A102=2,C102="VD",J102="LEGER",K102=""),I102*Parametre!$F$9,IF(AND($M$9=A102,F102-A102&lt;=2,J102="LEGER",OR(C102="F",C102="AF"),K102=""),I102*Parametre!$E$10,IF(AND($M$9-A102=1,F102-A102=2,J102="LEGER",OR(C102="F",C102="AF"),K102=""),I102*Parametre!$F$10,IF(AND($M$9=A102,F102-A102&lt;=2,C102="VD",J102="DAUPHIN",K102="MILT_DAUPH"),I102*Parametre!$E$11,IF(AND($M$9-A102=1,F102-A102=2,C102="VD",J102="DAUPHIN",K102="MILT_DAUPH"),I102*Parametre!$F$11,IF(AND($M$9=A102,F102-A102&lt;=2,C102="VD",J102="LEGER",K102="MILIT_LH"),I102*Parametre!$E$13,"")))))))))))</f>
        <v/>
      </c>
      <c r="X102" s="33"/>
      <c r="Y102" s="31" t="str">
        <f t="shared" si="57"/>
        <v/>
      </c>
      <c r="Z102" s="32" t="str">
        <f t="shared" si="58"/>
        <v/>
      </c>
      <c r="AA102" s="32" t="str">
        <f>IF(AND($M$9=A102,F102-A102&lt;=2,C102="VD",J102="DAUPHIN",K102=""),I102*Parametre!$E$7,IF(AND($M$9-A102=1,F102-A102=2,C102="VD",J102="DAUPHIN",K102=""),I102*Parametre!$F$7,IF(AND($M$9=A102,F102-A102&lt;=2,J102="DAUPHIN",OR(C102="F",C102="AF"),K102=""),I102*Parametre!$E$8,IF(AND($M$9-A102=1,F102-A102=2,J102="DAUPHIN",OR(C102="F",C102="AF"),K102=""),I102*Parametre!$F$8,IF(AND($M$9=A102,F102-A102&lt;=2,C102="VD",J102="LEGER",K102=""),I102*Parametre!$E$9,IF(AND($M$9-A102=1,F102-A102=2,C102="VD",J102="LEGER",K102=""),I102*Parametre!$F$9,IF(AND($M$9=A102,F102-A102&lt;=2,J102="LEGER",OR(C102="F",C102="AF"),K102=""),I102*Parametre!$E$10,IF(AND($M$9-A102=1,F102-A102=2,J102="LEGER",OR(C102="F",C102="AF"),K102=""),I102*Parametre!$F$10,IF(AND($M$9=A102,F102-A102&lt;=2,C102="VD",J102="DAUPHIN",K102="MILT_DAUPH"),I102*Parametre!$E$11,IF(AND($M$9-A102=1,F102-A102=2,C102="VD",J102="DAUPHIN",K102="MILT_DAUPH"),I102*Parametre!$F$11,IF(AND($M$9=A102,F102-A102&lt;=2,C102="VD",J102="LEGER",K102="MILIT_LH"),I102*Parametre!$E$13,"")))))))))))</f>
        <v/>
      </c>
      <c r="AB102" s="33"/>
      <c r="AC102" s="31" t="str">
        <f t="shared" si="59"/>
        <v/>
      </c>
      <c r="AD102" s="32" t="str">
        <f t="shared" si="60"/>
        <v/>
      </c>
      <c r="AE102" s="32" t="str">
        <f>IF(AND($AC$9=A102,F102-A102&lt;=2,C102="VD",J102="DAUPHIN",K102=""),I102*Parametre!$E$7,IF(AND($AC$9-A102=1,F102-A102=2,C102="VD",J102="DAUPHIN",K102=""),I102*Parametre!$F$7,IF(AND($AC$9=A102,F102-A102&lt;=2,J102="DAUPHIN",OR(C102="F",C102="AF"),K102=""),I102*Parametre!$E$8,IF(AND($AC$9-A102=1,F102-A102=2,J102="DAUPHIN",OR(C102="F",C102="AF"),K102=""),I102*Parametre!$F$8,IF(AND($AC$9=A102,F102-A102&lt;=2,C102="VD",J102="LEGER",K102=""),I102*Parametre!$E$9,IF(AND($AC$9-A102=1,F102-A102=2,C102="VD",J102="LEGER",K102=""),I102*Parametre!$F$9,IF(AND($AC$9=A102,F102-A102&lt;=2,J102="LEGER",OR(C102="F",C102="AF"),K102=""),I102*Parametre!$E$10,IF(AND($AC$9-A102=1,F102-A102=2,J102="LEGER",OR(C102="F",C102="AF"),K102=""),I102*Parametre!$F$10,IF(AND($AC$9=A102,F102-A102&lt;=2,C102="VD",J102="DAUPHIN",K102="MILT_DAUPH"),I102*Parametre!$E$11,IF(AND($AC$9-A102=1,F102-A102=2,C102="VD",J102="DAUPHIN",K102="MILT_DAUPH"),I102*Parametre!$F$11,IF(AND($AC$9=A102,F102-A102&lt;=2,C102="VD",J102="LEGER",K102="MILIT_LH"),I102*Parametre!$E$13,"")))))))))))</f>
        <v/>
      </c>
      <c r="AF102" s="33"/>
      <c r="AG102" s="31" t="str">
        <f t="shared" si="61"/>
        <v/>
      </c>
      <c r="AH102" s="32" t="str">
        <f t="shared" si="62"/>
        <v/>
      </c>
      <c r="AI102" s="32" t="str">
        <f>IF(AND($AC$9=A102,F102-A102&lt;=2,C102="VD",J102="DAUPHIN",K102=""),I102*Parametre!$E$7,IF(AND($AC$9-A102=1,F102-A102=2,C102="VD",J102="DAUPHIN",K102=""),I102*Parametre!$F$7,IF(AND($AC$9=A102,F102-A102&lt;=2,J102="DAUPHIN",OR(C102="F",C102="AF"),K102=""),I102*Parametre!$E$8,IF(AND($AC$9-A102=1,F102-A102=2,J102="DAUPHIN",OR(C102="F",C102="AF"),K102=""),I102*Parametre!$F$8,IF(AND($AC$9=A102,F102-A102&lt;=2,C102="VD",J102="LEGER",K102=""),I102*Parametre!$E$9,IF(AND($AC$9-A102=1,F102-A102=2,C102="VD",J102="LEGER",K102=""),I102*Parametre!$F$9,IF(AND($AC$9=A102,F102-A102&lt;=2,J102="LEGER",OR(C102="F",C102="AF"),K102=""),I102*Parametre!$E$10,IF(AND($AC$9-A102=1,F102-A102=2,J102="LEGER",OR(C102="F",C102="AF"),K102=""),I102*Parametre!$F$10,IF(AND($AC$9=A102,F102-A102&lt;=2,C102="VD",J102="DAUPHIN",K102="MILT_DAUPH"),I102*Parametre!$E$11,IF(AND($AC$9-A102=1,F102-A102=2,C102="VD",J102="DAUPHIN",K102="MILT_DAUPH"),I102*Parametre!$F$11,IF(AND($AC$9=A102,F102-A102&lt;=2,C102="VD",J102="LEGER",K102="MILIT_LH"),I102*Parametre!$E$13,"")))))))))))</f>
        <v/>
      </c>
      <c r="AJ102" s="33"/>
      <c r="AK102" s="31" t="str">
        <f t="shared" si="63"/>
        <v/>
      </c>
      <c r="AL102" s="32" t="str">
        <f t="shared" si="64"/>
        <v/>
      </c>
      <c r="AM102" s="32" t="str">
        <f>IF(AND($AC$9=A102,F102-A102&lt;=2,C102="VD",J102="DAUPHIN",K102=""),I102*Parametre!$E$7,IF(AND($AC$9-A102=1,F102-A102=2,C102="VD",J102="DAUPHIN",K102=""),I102*Parametre!$F$7,IF(AND($AC$9=A102,F102-A102&lt;=2,J102="DAUPHIN",OR(C102="F",C102="AF"),K102=""),I102*Parametre!$E$8,IF(AND($AC$9-A102=1,F102-A102=2,J102="DAUPHIN",OR(C102="F",C102="AF"),K102=""),I102*Parametre!$F$8,IF(AND($AC$9=A102,F102-A102&lt;=2,C102="VD",J102="LEGER",K102=""),I102*Parametre!$E$9,IF(AND($AC$9-A102=1,F102-A102=2,C102="VD",J102="LEGER",K102=""),I102*Parametre!$F$9,IF(AND($AC$9=A102,F102-A102&lt;=2,J102="LEGER",OR(C102="F",C102="AF"),K102=""),I102*Parametre!$E$10,IF(AND($AC$9-A102=1,F102-A102=2,J102="LEGER",OR(C102="F",C102="AF"),K102=""),I102*Parametre!$F$10,IF(AND($AC$9=A102,F102-A102&lt;=2,C102="VD",J102="DAUPHIN",K102="MILT_DAUPH"),I102*Parametre!$E$11,IF(AND($AC$9-A102=1,F102-A102=2,C102="VD",J102="DAUPHIN",K102="MILT_DAUPH"),I102*Parametre!$F$11,IF(AND($AC$9=A102,F102-A102&lt;=2,C102="VD",J102="LEGER",K102="MILIT_LH"),I102*Parametre!$E$13,"")))))))))))</f>
        <v/>
      </c>
      <c r="AN102" s="33"/>
      <c r="AO102" s="31" t="str">
        <f t="shared" si="65"/>
        <v/>
      </c>
      <c r="AP102" s="32" t="str">
        <f t="shared" si="66"/>
        <v/>
      </c>
      <c r="AQ102" s="32" t="str">
        <f>IF(AND($AC$9=A102,F102-A102&lt;=2,C102="VD",J102="DAUPHIN",K102=""),I102*Parametre!$E$7,IF(AND($AC$9-A102=1,F102-A102=2,C102="VD",J102="DAUPHIN",K102=""),I102*Parametre!$F$7,IF(AND($AC$9=A102,F102-A102&lt;=2,J102="DAUPHIN",OR(C102="F",C102="AF"),K102=""),I102*Parametre!$E$8,IF(AND($AC$9-A102=1,F102-A102=2,J102="DAUPHIN",OR(C102="F",C102="AF"),K102=""),I102*Parametre!$F$8,IF(AND($AC$9=A102,F102-A102&lt;=2,C102="VD",J102="LEGER",K102=""),I102*Parametre!$E$9,IF(AND($AC$9-A102=1,F102-A102=2,C102="VD",J102="LEGER",K102=""),I102*Parametre!$F$9,IF(AND($AC$9=A102,F102-A102&lt;=2,J102="LEGER",OR(C102="F",C102="AF"),K102=""),I102*Parametre!$E$10,IF(AND($AC$9-A102=1,F102-A102=2,J102="LEGER",OR(C102="F",C102="AF"),K102=""),I102*Parametre!$F$10,IF(AND($AC$9=A102,F102-A102&lt;=2,C102="VD",J102="DAUPHIN",K102="MILT_DAUPH"),I102*Parametre!$E$11,IF(AND($AC$9-A102=1,F102-A102=2,C102="VD",J102="DAUPHIN",K102="MILT_DAUPH"),I102*Parametre!$F$11,IF(AND($AC$9=A102,F102-A102&lt;=2,C102="VD",J102="LEGER",K102="MILIT_LH"),I102*Parametre!$E$13,"")))))))))))</f>
        <v/>
      </c>
      <c r="AR102" s="33"/>
      <c r="AS102" s="31" t="str">
        <f t="shared" si="67"/>
        <v/>
      </c>
      <c r="AT102" s="32" t="str">
        <f t="shared" si="68"/>
        <v/>
      </c>
      <c r="AU102" s="32" t="str">
        <f>IF(AND($AS$9=A102,F102-A102&lt;=2,C102="VD",J102="DAUPHIN",K102=""),I102*Parametre!$E$7,IF(AND($AS$9-A102=1,F102-A102=2,C102="VD",J102="DAUPHIN",K102=""),I102*Parametre!$F$7,IF(AND($AS$9=A102,F102-A102&lt;=2,J102="DAUPHIN",OR(C102="F",C102="AF"),K102=""),I102*Parametre!$E$8,IF(AND($AS$9-A102=1,F102-A102=2,J102="DAUPHIN",OR(C102="F",C102="AF"),K102=""),I102*Parametre!$F$8,IF(AND($AS$9=A102,F102-A102&lt;=2,C102="VD",J102="LEGER",K102=""),I102*Parametre!$E$9,IF(AND($AS$9-A102=1,F102-A102=2,C102="VD",J102="LEGER",K102=""),I102*Parametre!$F$9,IF(AND($AS$9=A102,F102-A102&lt;=2,J102="LEGER",OR(C102="F",C102="AF"),K102=""),I102*Parametre!$E$10,IF(AND($AS$9-A102=1,F102-A102=2,J102="LEGER",OR(C102="F",C102="AF"),K102=""),I102*Parametre!$F$10,IF(AND($AS$9=A102,F102-A102&lt;=2,C102="VD",J102="DAUPHIN",K102="MILT_DAUPH"),I102*Parametre!$E$11,IF(AND($AS$9-A102=1,F102-A102=2,C102="VD",J102="DAUPHIN",K102="MILT_DAUPH"),I102*Parametre!$F$11,IF(AND($AS$9=A102,F102-A102&lt;=2,C102="VD",J102="LEGER",K102="MILIT_LH"),I102*Parametre!$E$13,"")))))))))))</f>
        <v/>
      </c>
      <c r="AV102" s="33"/>
      <c r="AW102" s="31" t="str">
        <f t="shared" si="69"/>
        <v/>
      </c>
      <c r="AX102" s="32" t="str">
        <f t="shared" si="70"/>
        <v/>
      </c>
      <c r="AY102" s="32" t="str">
        <f>IF(AND($AS$9=A102,F102-A102&lt;=2,C102="VD",J102="DAUPHIN",K102=""),I102*Parametre!$E$7,IF(AND($AS$9-A102=1,F102-A102=2,C102="VD",J102="DAUPHIN",K102=""),I102*Parametre!$F$7,IF(AND($AS$9=A102,F102-A102&lt;=2,J102="DAUPHIN",OR(C102="F",C102="AF"),K102=""),I102*Parametre!$E$8,IF(AND($AS$9-A102=1,F102-A102=2,J102="DAUPHIN",OR(C102="F",C102="AF"),K102=""),I102*Parametre!$F$8,IF(AND($AS$9=A102,F102-A102&lt;=2,C102="VD",J102="LEGER",K102=""),I102*Parametre!$E$9,IF(AND($AS$9-A102=1,F102-A102=2,C102="VD",J102="LEGER",K102=""),I102*Parametre!$F$9,IF(AND($AS$9=A102,F102-A102&lt;=2,J102="LEGER",OR(C102="F",C102="AF"),K102=""),I102*Parametre!$E$10,IF(AND($AS$9-A102=1,F102-A102=2,J102="LEGER",OR(C102="F",C102="AF"),K102=""),I102*Parametre!$F$10,IF(AND($AS$9=A102,F102-A102&lt;=2,C102="VD",J102="DAUPHIN",K102="MILT_DAUPH"),I102*Parametre!$E$11,IF(AND($AS$9-A102=1,F102-A102=2,C102="VD",J102="DAUPHIN",K102="MILT_DAUPH"),I102*Parametre!$F$11,IF(AND($AS$9=A102,F102-A102&lt;=2,C102="VD",J102="LEGER",K102="MILIT_LH"),I102*Parametre!$E$13,"")))))))))))</f>
        <v/>
      </c>
      <c r="AZ102" s="33"/>
      <c r="BA102" s="31" t="str">
        <f t="shared" si="71"/>
        <v/>
      </c>
      <c r="BB102" s="32" t="str">
        <f t="shared" si="72"/>
        <v/>
      </c>
      <c r="BC102" s="32" t="str">
        <f>IF(AND($AS$9=A102,F102-A102&lt;=2,C102="VD",J102="DAUPHIN",K102=""),I102*Parametre!$E$7,IF(AND($AS$9-A102=1,F102-A102=2,C102="VD",J102="DAUPHIN",K102=""),I102*Parametre!$F$7,IF(AND($AS$9=A102,F102-A102&lt;=2,J102="DAUPHIN",OR(C102="F",C102="AF"),K102=""),I102*Parametre!$E$8,IF(AND($AS$9-A102=1,F102-A102=2,J102="DAUPHIN",OR(C102="F",C102="AF"),K102=""),I102*Parametre!$F$8,IF(AND($AS$9=A102,F102-A102&lt;=2,C102="VD",J102="LEGER",K102=""),I102*Parametre!$E$9,IF(AND($AS$9-A102=1,F102-A102=2,C102="VD",J102="LEGER",K102=""),I102*Parametre!$F$9,IF(AND($AS$9=A102,F102-A102&lt;=2,J102="LEGER",OR(C102="F",C102="AF"),K102=""),I102*Parametre!$E$10,IF(AND($AS$9-A102=1,F102-A102=2,J102="LEGER",OR(C102="F",C102="AF"),K102=""),I102*Parametre!$F$10,IF(AND($AS$9=A102,F102-A102&lt;=2,C102="VD",J102="DAUPHIN",K102="MILT_DAUPH"),I102*Parametre!$E$11,IF(AND($AS$9-A102=1,F102-A102=2,C102="VD",J102="DAUPHIN",K102="MILT_DAUPH"),I102*Parametre!$F$11,IF(AND($AS$9=A102,F102-A102&lt;=2,C102="VD",J102="LEGER",K102="MILIT_LH"),I102*Parametre!$E$13,"")))))))))))</f>
        <v/>
      </c>
      <c r="BD102" s="33"/>
      <c r="BE102" s="31" t="str">
        <f t="shared" si="73"/>
        <v/>
      </c>
      <c r="BF102" s="32" t="str">
        <f t="shared" si="74"/>
        <v/>
      </c>
      <c r="BG102" s="32" t="str">
        <f>IF(AND($AS$9=A102,F102-A102&lt;=2,C102="VD",J102="DAUPHIN",K102=""),I102*Parametre!$E$7,IF(AND($AS$9-A102=1,F102-A102=2,C102="VD",J102="DAUPHIN",K102=""),I102*Parametre!$F$7,IF(AND($AS$9=A102,F102-A102&lt;=2,J102="DAUPHIN",OR(C102="F",C102="AF"),K102=""),I102*Parametre!$E$8,IF(AND($AS$9-A102=1,F102-A102=2,J102="DAUPHIN",OR(C102="F",C102="AF"),K102=""),I102*Parametre!$F$8,IF(AND($AS$9=A102,F102-A102&lt;=2,C102="VD",J102="LEGER",K102=""),I102*Parametre!$E$9,IF(AND($AS$9-A102=1,F102-A102=2,C102="VD",J102="LEGER",K102=""),I102*Parametre!$F$9,IF(AND($AS$9=A102,F102-A102&lt;=2,J102="LEGER",OR(C102="F",C102="AF"),K102=""),I102*Parametre!$E$10,IF(AND($AS$9-A102=1,F102-A102=2,J102="LEGER",OR(C102="F",C102="AF"),K102=""),I102*Parametre!$F$10,IF(AND($AS$9=A102,F102-A102&lt;=2,C102="VD",J102="DAUPHIN",K102="MILT_DAUPH"),I102*Parametre!$E$11,IF(AND($AS$9-A102=1,F102-A102=2,C102="VD",J102="DAUPHIN",K102="MILT_DAUPH"),I102*Parametre!$F$11,IF(AND($AS$9=A102,F102-A102&lt;=2,C102="VD",J102="LEGER",K102="MILIT_LH"),I102*Parametre!$E$13,"")))))))))))</f>
        <v/>
      </c>
      <c r="BH102" s="33"/>
      <c r="BK102" s="44"/>
      <c r="BL102" s="5"/>
      <c r="BM102" s="11"/>
      <c r="BN102" s="44"/>
      <c r="BO102" s="5"/>
      <c r="BP102" s="11"/>
      <c r="BQ102" s="44"/>
      <c r="BR102" s="5"/>
      <c r="BS102" s="11"/>
    </row>
    <row r="103" spans="1:71" x14ac:dyDescent="0.25">
      <c r="A103" s="3"/>
      <c r="B103" s="3"/>
      <c r="C103" s="3"/>
      <c r="D103" s="3"/>
      <c r="E103" s="56"/>
      <c r="F103" s="3"/>
      <c r="G103" s="3"/>
      <c r="H103" s="3"/>
      <c r="I103" s="13">
        <f t="shared" si="50"/>
        <v>0</v>
      </c>
      <c r="J103" s="13"/>
      <c r="K103" s="26"/>
      <c r="M103" s="31" t="str">
        <f t="shared" si="51"/>
        <v/>
      </c>
      <c r="N103" s="32" t="str">
        <f t="shared" si="52"/>
        <v/>
      </c>
      <c r="O103" s="32" t="str">
        <f>IF(AND($M$9=A103,F103-A103&lt;=2,C103="VD",J103="DAUPHIN",K103=""),I103*Parametre!$E$7,IF(AND($M$9-A103=1,F103-A103=2,C103="VD",J103="DAUPHIN",K103=""),I103*Parametre!$F$7,IF(AND($M$9=A103,F103-A103&lt;=2,J103="DAUPHIN",OR(C103="F",C103="AF"),K103=""),I103*Parametre!$E$8,IF(AND($M$9-A103=1,F103-A103=2,J103="DAUPHIN",OR(C103="F",C103="AF"),K103=""),I103*Parametre!$F$8,IF(AND($M$9=A103,F103-A103&lt;=2,C103="VD",J103="LEGER",K103=""),I103*Parametre!$E$9,IF(AND($M$9-A103=1,F103-A103=2,C103="VD",J103="LEGER",K103=""),I103*Parametre!$F$9,IF(AND($M$9=A103,F103-A103&lt;=2,J103="LEGER",OR(C103="F",C103="AF"),K103=""),I103*Parametre!$E$10,IF(AND($M$9-A103=1,F103-A103=2,J103="LEGER",OR(C103="F",C103="AF"),K103=""),I103*Parametre!$F$10,IF(AND($M$9=A103,F103-A103&lt;=2,C103="VD",J103="DAUPHIN",K103="MILT_DAUPH"),I103*Parametre!$E$11,IF(AND($M$9-A103=1,F103-A103=2,C103="VD",J103="DAUPHIN",K103="MILT_DAUPH"),I103*Parametre!$F$11,IF(AND($M$9=A103,F103-A103&lt;=2,C103="VD",J103="LEGER",K103="MILIT_LH"),I103*Parametre!$E$13,"")))))))))))</f>
        <v/>
      </c>
      <c r="P103" s="33"/>
      <c r="Q103" s="31" t="str">
        <f t="shared" si="53"/>
        <v/>
      </c>
      <c r="R103" s="32" t="str">
        <f t="shared" si="54"/>
        <v/>
      </c>
      <c r="S103" s="32" t="str">
        <f>IF(AND($M$9=A103,F103-A103&lt;=2,C103="VD",J103="DAUPHIN",K103=""),I103*Parametre!$E$7,IF(AND($M$9-A103=1,F103-A103=2,C103="VD",J103="DAUPHIN",K103=""),I103*Parametre!$F$7,IF(AND($M$9=A103,F103-A103&lt;=2,J103="DAUPHIN",OR(C103="F",C103="AF"),K103=""),I103*Parametre!$E$8,IF(AND($M$9-A103=1,F103-A103=2,J103="DAUPHIN",OR(C103="F",C103="AF"),K103=""),I103*Parametre!$F$8,IF(AND($M$9=A103,F103-A103&lt;=2,C103="VD",J103="LEGER",K103=""),I103*Parametre!$E$9,IF(AND($M$9-A103=1,F103-A103=2,C103="VD",J103="LEGER",K103=""),I103*Parametre!$F$9,IF(AND($M$9=A103,F103-A103&lt;=2,J103="LEGER",OR(C103="F",C103="AF"),K103=""),I103*Parametre!$E$10,IF(AND($M$9-A103=1,F103-A103=2,J103="LEGER",OR(C103="F",C103="AF"),K103=""),I103*Parametre!$F$10,IF(AND($M$9=A103,F103-A103&lt;=2,C103="VD",J103="DAUPHIN",K103="MILT_DAUPH"),I103*Parametre!$E$11,IF(AND($M$9-A103=1,F103-A103=2,C103="VD",J103="DAUPHIN",K103="MILT_DAUPH"),I103*Parametre!$F$11,IF(AND($M$9=A103,F103-A103&lt;=2,C103="VD",J103="LEGER",K103="MILIT_LH"),I103*Parametre!$E$13,"")))))))))))</f>
        <v/>
      </c>
      <c r="T103" s="33"/>
      <c r="U103" s="31" t="str">
        <f t="shared" si="55"/>
        <v/>
      </c>
      <c r="V103" s="32" t="str">
        <f t="shared" si="56"/>
        <v/>
      </c>
      <c r="W103" s="32" t="str">
        <f>IF(AND($M$9=A103,F103-A103&lt;=2,C103="VD",J103="DAUPHIN",K103=""),I103*Parametre!$E$7,IF(AND($M$9-A103=1,F103-A103=2,C103="VD",J103="DAUPHIN",K103=""),I103*Parametre!$F$7,IF(AND($M$9=A103,F103-A103&lt;=2,J103="DAUPHIN",OR(C103="F",C103="AF"),K103=""),I103*Parametre!$E$8,IF(AND($M$9-A103=1,F103-A103=2,J103="DAUPHIN",OR(C103="F",C103="AF"),K103=""),I103*Parametre!$F$8,IF(AND($M$9=A103,F103-A103&lt;=2,C103="VD",J103="LEGER",K103=""),I103*Parametre!$E$9,IF(AND($M$9-A103=1,F103-A103=2,C103="VD",J103="LEGER",K103=""),I103*Parametre!$F$9,IF(AND($M$9=A103,F103-A103&lt;=2,J103="LEGER",OR(C103="F",C103="AF"),K103=""),I103*Parametre!$E$10,IF(AND($M$9-A103=1,F103-A103=2,J103="LEGER",OR(C103="F",C103="AF"),K103=""),I103*Parametre!$F$10,IF(AND($M$9=A103,F103-A103&lt;=2,C103="VD",J103="DAUPHIN",K103="MILT_DAUPH"),I103*Parametre!$E$11,IF(AND($M$9-A103=1,F103-A103=2,C103="VD",J103="DAUPHIN",K103="MILT_DAUPH"),I103*Parametre!$F$11,IF(AND($M$9=A103,F103-A103&lt;=2,C103="VD",J103="LEGER",K103="MILIT_LH"),I103*Parametre!$E$13,"")))))))))))</f>
        <v/>
      </c>
      <c r="X103" s="33"/>
      <c r="Y103" s="31" t="str">
        <f t="shared" si="57"/>
        <v/>
      </c>
      <c r="Z103" s="32" t="str">
        <f t="shared" si="58"/>
        <v/>
      </c>
      <c r="AA103" s="32" t="str">
        <f>IF(AND($M$9=A103,F103-A103&lt;=2,C103="VD",J103="DAUPHIN",K103=""),I103*Parametre!$E$7,IF(AND($M$9-A103=1,F103-A103=2,C103="VD",J103="DAUPHIN",K103=""),I103*Parametre!$F$7,IF(AND($M$9=A103,F103-A103&lt;=2,J103="DAUPHIN",OR(C103="F",C103="AF"),K103=""),I103*Parametre!$E$8,IF(AND($M$9-A103=1,F103-A103=2,J103="DAUPHIN",OR(C103="F",C103="AF"),K103=""),I103*Parametre!$F$8,IF(AND($M$9=A103,F103-A103&lt;=2,C103="VD",J103="LEGER",K103=""),I103*Parametre!$E$9,IF(AND($M$9-A103=1,F103-A103=2,C103="VD",J103="LEGER",K103=""),I103*Parametre!$F$9,IF(AND($M$9=A103,F103-A103&lt;=2,J103="LEGER",OR(C103="F",C103="AF"),K103=""),I103*Parametre!$E$10,IF(AND($M$9-A103=1,F103-A103=2,J103="LEGER",OR(C103="F",C103="AF"),K103=""),I103*Parametre!$F$10,IF(AND($M$9=A103,F103-A103&lt;=2,C103="VD",J103="DAUPHIN",K103="MILT_DAUPH"),I103*Parametre!$E$11,IF(AND($M$9-A103=1,F103-A103=2,C103="VD",J103="DAUPHIN",K103="MILT_DAUPH"),I103*Parametre!$F$11,IF(AND($M$9=A103,F103-A103&lt;=2,C103="VD",J103="LEGER",K103="MILIT_LH"),I103*Parametre!$E$13,"")))))))))))</f>
        <v/>
      </c>
      <c r="AB103" s="33"/>
      <c r="AC103" s="31" t="str">
        <f t="shared" si="59"/>
        <v/>
      </c>
      <c r="AD103" s="32" t="str">
        <f t="shared" si="60"/>
        <v/>
      </c>
      <c r="AE103" s="32" t="str">
        <f>IF(AND($AC$9=A103,F103-A103&lt;=2,C103="VD",J103="DAUPHIN",K103=""),I103*Parametre!$E$7,IF(AND($AC$9-A103=1,F103-A103=2,C103="VD",J103="DAUPHIN",K103=""),I103*Parametre!$F$7,IF(AND($AC$9=A103,F103-A103&lt;=2,J103="DAUPHIN",OR(C103="F",C103="AF"),K103=""),I103*Parametre!$E$8,IF(AND($AC$9-A103=1,F103-A103=2,J103="DAUPHIN",OR(C103="F",C103="AF"),K103=""),I103*Parametre!$F$8,IF(AND($AC$9=A103,F103-A103&lt;=2,C103="VD",J103="LEGER",K103=""),I103*Parametre!$E$9,IF(AND($AC$9-A103=1,F103-A103=2,C103="VD",J103="LEGER",K103=""),I103*Parametre!$F$9,IF(AND($AC$9=A103,F103-A103&lt;=2,J103="LEGER",OR(C103="F",C103="AF"),K103=""),I103*Parametre!$E$10,IF(AND($AC$9-A103=1,F103-A103=2,J103="LEGER",OR(C103="F",C103="AF"),K103=""),I103*Parametre!$F$10,IF(AND($AC$9=A103,F103-A103&lt;=2,C103="VD",J103="DAUPHIN",K103="MILT_DAUPH"),I103*Parametre!$E$11,IF(AND($AC$9-A103=1,F103-A103=2,C103="VD",J103="DAUPHIN",K103="MILT_DAUPH"),I103*Parametre!$F$11,IF(AND($AC$9=A103,F103-A103&lt;=2,C103="VD",J103="LEGER",K103="MILIT_LH"),I103*Parametre!$E$13,"")))))))))))</f>
        <v/>
      </c>
      <c r="AF103" s="33"/>
      <c r="AG103" s="31" t="str">
        <f t="shared" si="61"/>
        <v/>
      </c>
      <c r="AH103" s="32" t="str">
        <f t="shared" si="62"/>
        <v/>
      </c>
      <c r="AI103" s="32" t="str">
        <f>IF(AND($AC$9=A103,F103-A103&lt;=2,C103="VD",J103="DAUPHIN",K103=""),I103*Parametre!$E$7,IF(AND($AC$9-A103=1,F103-A103=2,C103="VD",J103="DAUPHIN",K103=""),I103*Parametre!$F$7,IF(AND($AC$9=A103,F103-A103&lt;=2,J103="DAUPHIN",OR(C103="F",C103="AF"),K103=""),I103*Parametre!$E$8,IF(AND($AC$9-A103=1,F103-A103=2,J103="DAUPHIN",OR(C103="F",C103="AF"),K103=""),I103*Parametre!$F$8,IF(AND($AC$9=A103,F103-A103&lt;=2,C103="VD",J103="LEGER",K103=""),I103*Parametre!$E$9,IF(AND($AC$9-A103=1,F103-A103=2,C103="VD",J103="LEGER",K103=""),I103*Parametre!$F$9,IF(AND($AC$9=A103,F103-A103&lt;=2,J103="LEGER",OR(C103="F",C103="AF"),K103=""),I103*Parametre!$E$10,IF(AND($AC$9-A103=1,F103-A103=2,J103="LEGER",OR(C103="F",C103="AF"),K103=""),I103*Parametre!$F$10,IF(AND($AC$9=A103,F103-A103&lt;=2,C103="VD",J103="DAUPHIN",K103="MILT_DAUPH"),I103*Parametre!$E$11,IF(AND($AC$9-A103=1,F103-A103=2,C103="VD",J103="DAUPHIN",K103="MILT_DAUPH"),I103*Parametre!$F$11,IF(AND($AC$9=A103,F103-A103&lt;=2,C103="VD",J103="LEGER",K103="MILIT_LH"),I103*Parametre!$E$13,"")))))))))))</f>
        <v/>
      </c>
      <c r="AJ103" s="33"/>
      <c r="AK103" s="31" t="str">
        <f t="shared" si="63"/>
        <v/>
      </c>
      <c r="AL103" s="32" t="str">
        <f t="shared" si="64"/>
        <v/>
      </c>
      <c r="AM103" s="32" t="str">
        <f>IF(AND($AC$9=A103,F103-A103&lt;=2,C103="VD",J103="DAUPHIN",K103=""),I103*Parametre!$E$7,IF(AND($AC$9-A103=1,F103-A103=2,C103="VD",J103="DAUPHIN",K103=""),I103*Parametre!$F$7,IF(AND($AC$9=A103,F103-A103&lt;=2,J103="DAUPHIN",OR(C103="F",C103="AF"),K103=""),I103*Parametre!$E$8,IF(AND($AC$9-A103=1,F103-A103=2,J103="DAUPHIN",OR(C103="F",C103="AF"),K103=""),I103*Parametre!$F$8,IF(AND($AC$9=A103,F103-A103&lt;=2,C103="VD",J103="LEGER",K103=""),I103*Parametre!$E$9,IF(AND($AC$9-A103=1,F103-A103=2,C103="VD",J103="LEGER",K103=""),I103*Parametre!$F$9,IF(AND($AC$9=A103,F103-A103&lt;=2,J103="LEGER",OR(C103="F",C103="AF"),K103=""),I103*Parametre!$E$10,IF(AND($AC$9-A103=1,F103-A103=2,J103="LEGER",OR(C103="F",C103="AF"),K103=""),I103*Parametre!$F$10,IF(AND($AC$9=A103,F103-A103&lt;=2,C103="VD",J103="DAUPHIN",K103="MILT_DAUPH"),I103*Parametre!$E$11,IF(AND($AC$9-A103=1,F103-A103=2,C103="VD",J103="DAUPHIN",K103="MILT_DAUPH"),I103*Parametre!$F$11,IF(AND($AC$9=A103,F103-A103&lt;=2,C103="VD",J103="LEGER",K103="MILIT_LH"),I103*Parametre!$E$13,"")))))))))))</f>
        <v/>
      </c>
      <c r="AN103" s="33"/>
      <c r="AO103" s="31" t="str">
        <f t="shared" si="65"/>
        <v/>
      </c>
      <c r="AP103" s="32" t="str">
        <f t="shared" si="66"/>
        <v/>
      </c>
      <c r="AQ103" s="32" t="str">
        <f>IF(AND($AC$9=A103,F103-A103&lt;=2,C103="VD",J103="DAUPHIN",K103=""),I103*Parametre!$E$7,IF(AND($AC$9-A103=1,F103-A103=2,C103="VD",J103="DAUPHIN",K103=""),I103*Parametre!$F$7,IF(AND($AC$9=A103,F103-A103&lt;=2,J103="DAUPHIN",OR(C103="F",C103="AF"),K103=""),I103*Parametre!$E$8,IF(AND($AC$9-A103=1,F103-A103=2,J103="DAUPHIN",OR(C103="F",C103="AF"),K103=""),I103*Parametre!$F$8,IF(AND($AC$9=A103,F103-A103&lt;=2,C103="VD",J103="LEGER",K103=""),I103*Parametre!$E$9,IF(AND($AC$9-A103=1,F103-A103=2,C103="VD",J103="LEGER",K103=""),I103*Parametre!$F$9,IF(AND($AC$9=A103,F103-A103&lt;=2,J103="LEGER",OR(C103="F",C103="AF"),K103=""),I103*Parametre!$E$10,IF(AND($AC$9-A103=1,F103-A103=2,J103="LEGER",OR(C103="F",C103="AF"),K103=""),I103*Parametre!$F$10,IF(AND($AC$9=A103,F103-A103&lt;=2,C103="VD",J103="DAUPHIN",K103="MILT_DAUPH"),I103*Parametre!$E$11,IF(AND($AC$9-A103=1,F103-A103=2,C103="VD",J103="DAUPHIN",K103="MILT_DAUPH"),I103*Parametre!$F$11,IF(AND($AC$9=A103,F103-A103&lt;=2,C103="VD",J103="LEGER",K103="MILIT_LH"),I103*Parametre!$E$13,"")))))))))))</f>
        <v/>
      </c>
      <c r="AR103" s="33"/>
      <c r="AS103" s="31" t="str">
        <f t="shared" si="67"/>
        <v/>
      </c>
      <c r="AT103" s="32" t="str">
        <f t="shared" si="68"/>
        <v/>
      </c>
      <c r="AU103" s="32" t="str">
        <f>IF(AND($AS$9=A103,F103-A103&lt;=2,C103="VD",J103="DAUPHIN",K103=""),I103*Parametre!$E$7,IF(AND($AS$9-A103=1,F103-A103=2,C103="VD",J103="DAUPHIN",K103=""),I103*Parametre!$F$7,IF(AND($AS$9=A103,F103-A103&lt;=2,J103="DAUPHIN",OR(C103="F",C103="AF"),K103=""),I103*Parametre!$E$8,IF(AND($AS$9-A103=1,F103-A103=2,J103="DAUPHIN",OR(C103="F",C103="AF"),K103=""),I103*Parametre!$F$8,IF(AND($AS$9=A103,F103-A103&lt;=2,C103="VD",J103="LEGER",K103=""),I103*Parametre!$E$9,IF(AND($AS$9-A103=1,F103-A103=2,C103="VD",J103="LEGER",K103=""),I103*Parametre!$F$9,IF(AND($AS$9=A103,F103-A103&lt;=2,J103="LEGER",OR(C103="F",C103="AF"),K103=""),I103*Parametre!$E$10,IF(AND($AS$9-A103=1,F103-A103=2,J103="LEGER",OR(C103="F",C103="AF"),K103=""),I103*Parametre!$F$10,IF(AND($AS$9=A103,F103-A103&lt;=2,C103="VD",J103="DAUPHIN",K103="MILT_DAUPH"),I103*Parametre!$E$11,IF(AND($AS$9-A103=1,F103-A103=2,C103="VD",J103="DAUPHIN",K103="MILT_DAUPH"),I103*Parametre!$F$11,IF(AND($AS$9=A103,F103-A103&lt;=2,C103="VD",J103="LEGER",K103="MILIT_LH"),I103*Parametre!$E$13,"")))))))))))</f>
        <v/>
      </c>
      <c r="AV103" s="33"/>
      <c r="AW103" s="31" t="str">
        <f t="shared" si="69"/>
        <v/>
      </c>
      <c r="AX103" s="32" t="str">
        <f t="shared" si="70"/>
        <v/>
      </c>
      <c r="AY103" s="32" t="str">
        <f>IF(AND($AS$9=A103,F103-A103&lt;=2,C103="VD",J103="DAUPHIN",K103=""),I103*Parametre!$E$7,IF(AND($AS$9-A103=1,F103-A103=2,C103="VD",J103="DAUPHIN",K103=""),I103*Parametre!$F$7,IF(AND($AS$9=A103,F103-A103&lt;=2,J103="DAUPHIN",OR(C103="F",C103="AF"),K103=""),I103*Parametre!$E$8,IF(AND($AS$9-A103=1,F103-A103=2,J103="DAUPHIN",OR(C103="F",C103="AF"),K103=""),I103*Parametre!$F$8,IF(AND($AS$9=A103,F103-A103&lt;=2,C103="VD",J103="LEGER",K103=""),I103*Parametre!$E$9,IF(AND($AS$9-A103=1,F103-A103=2,C103="VD",J103="LEGER",K103=""),I103*Parametre!$F$9,IF(AND($AS$9=A103,F103-A103&lt;=2,J103="LEGER",OR(C103="F",C103="AF"),K103=""),I103*Parametre!$E$10,IF(AND($AS$9-A103=1,F103-A103=2,J103="LEGER",OR(C103="F",C103="AF"),K103=""),I103*Parametre!$F$10,IF(AND($AS$9=A103,F103-A103&lt;=2,C103="VD",J103="DAUPHIN",K103="MILT_DAUPH"),I103*Parametre!$E$11,IF(AND($AS$9-A103=1,F103-A103=2,C103="VD",J103="DAUPHIN",K103="MILT_DAUPH"),I103*Parametre!$F$11,IF(AND($AS$9=A103,F103-A103&lt;=2,C103="VD",J103="LEGER",K103="MILIT_LH"),I103*Parametre!$E$13,"")))))))))))</f>
        <v/>
      </c>
      <c r="AZ103" s="33"/>
      <c r="BA103" s="31" t="str">
        <f t="shared" si="71"/>
        <v/>
      </c>
      <c r="BB103" s="32" t="str">
        <f t="shared" si="72"/>
        <v/>
      </c>
      <c r="BC103" s="32" t="str">
        <f>IF(AND($AS$9=A103,F103-A103&lt;=2,C103="VD",J103="DAUPHIN",K103=""),I103*Parametre!$E$7,IF(AND($AS$9-A103=1,F103-A103=2,C103="VD",J103="DAUPHIN",K103=""),I103*Parametre!$F$7,IF(AND($AS$9=A103,F103-A103&lt;=2,J103="DAUPHIN",OR(C103="F",C103="AF"),K103=""),I103*Parametre!$E$8,IF(AND($AS$9-A103=1,F103-A103=2,J103="DAUPHIN",OR(C103="F",C103="AF"),K103=""),I103*Parametre!$F$8,IF(AND($AS$9=A103,F103-A103&lt;=2,C103="VD",J103="LEGER",K103=""),I103*Parametre!$E$9,IF(AND($AS$9-A103=1,F103-A103=2,C103="VD",J103="LEGER",K103=""),I103*Parametre!$F$9,IF(AND($AS$9=A103,F103-A103&lt;=2,J103="LEGER",OR(C103="F",C103="AF"),K103=""),I103*Parametre!$E$10,IF(AND($AS$9-A103=1,F103-A103=2,J103="LEGER",OR(C103="F",C103="AF"),K103=""),I103*Parametre!$F$10,IF(AND($AS$9=A103,F103-A103&lt;=2,C103="VD",J103="DAUPHIN",K103="MILT_DAUPH"),I103*Parametre!$E$11,IF(AND($AS$9-A103=1,F103-A103=2,C103="VD",J103="DAUPHIN",K103="MILT_DAUPH"),I103*Parametre!$F$11,IF(AND($AS$9=A103,F103-A103&lt;=2,C103="VD",J103="LEGER",K103="MILIT_LH"),I103*Parametre!$E$13,"")))))))))))</f>
        <v/>
      </c>
      <c r="BD103" s="33"/>
      <c r="BE103" s="31" t="str">
        <f t="shared" si="73"/>
        <v/>
      </c>
      <c r="BF103" s="32" t="str">
        <f t="shared" si="74"/>
        <v/>
      </c>
      <c r="BG103" s="32" t="str">
        <f>IF(AND($AS$9=A103,F103-A103&lt;=2,C103="VD",J103="DAUPHIN",K103=""),I103*Parametre!$E$7,IF(AND($AS$9-A103=1,F103-A103=2,C103="VD",J103="DAUPHIN",K103=""),I103*Parametre!$F$7,IF(AND($AS$9=A103,F103-A103&lt;=2,J103="DAUPHIN",OR(C103="F",C103="AF"),K103=""),I103*Parametre!$E$8,IF(AND($AS$9-A103=1,F103-A103=2,J103="DAUPHIN",OR(C103="F",C103="AF"),K103=""),I103*Parametre!$F$8,IF(AND($AS$9=A103,F103-A103&lt;=2,C103="VD",J103="LEGER",K103=""),I103*Parametre!$E$9,IF(AND($AS$9-A103=1,F103-A103=2,C103="VD",J103="LEGER",K103=""),I103*Parametre!$F$9,IF(AND($AS$9=A103,F103-A103&lt;=2,J103="LEGER",OR(C103="F",C103="AF"),K103=""),I103*Parametre!$E$10,IF(AND($AS$9-A103=1,F103-A103=2,J103="LEGER",OR(C103="F",C103="AF"),K103=""),I103*Parametre!$F$10,IF(AND($AS$9=A103,F103-A103&lt;=2,C103="VD",J103="DAUPHIN",K103="MILT_DAUPH"),I103*Parametre!$E$11,IF(AND($AS$9-A103=1,F103-A103=2,C103="VD",J103="DAUPHIN",K103="MILT_DAUPH"),I103*Parametre!$F$11,IF(AND($AS$9=A103,F103-A103&lt;=2,C103="VD",J103="LEGER",K103="MILIT_LH"),I103*Parametre!$E$13,"")))))))))))</f>
        <v/>
      </c>
      <c r="BH103" s="33"/>
      <c r="BK103" s="44"/>
      <c r="BL103" s="5"/>
      <c r="BM103" s="11"/>
      <c r="BN103" s="44"/>
      <c r="BO103" s="5"/>
      <c r="BP103" s="11"/>
      <c r="BQ103" s="44"/>
      <c r="BR103" s="5"/>
      <c r="BS103" s="11"/>
    </row>
    <row r="104" spans="1:71" x14ac:dyDescent="0.25">
      <c r="A104" s="3"/>
      <c r="B104" s="3"/>
      <c r="C104" s="3"/>
      <c r="D104" s="3"/>
      <c r="E104" s="56"/>
      <c r="F104" s="3"/>
      <c r="G104" s="3"/>
      <c r="H104" s="3"/>
      <c r="I104" s="5"/>
      <c r="J104" s="13"/>
      <c r="K104" s="26"/>
      <c r="M104" s="31" t="str">
        <f t="shared" si="51"/>
        <v/>
      </c>
      <c r="N104" s="32" t="str">
        <f t="shared" si="52"/>
        <v/>
      </c>
      <c r="O104" s="32" t="str">
        <f>IF(AND($M$9=A104,F104-A104&lt;=2,C104="VD",J104="DAUPHIN",K104=""),I104*Parametre!$E$7,IF(AND($M$9-A104=1,F104-A104=2,C104="VD",J104="DAUPHIN",K104=""),I104*Parametre!$F$7,IF(AND($M$9=A104,F104-A104&lt;=2,J104="DAUPHIN",OR(C104="F",C104="AF"),K104=""),I104*Parametre!$E$8,IF(AND($M$9-A104=1,F104-A104=2,J104="DAUPHIN",OR(C104="F",C104="AF"),K104=""),I104*Parametre!$F$8,IF(AND($M$9=A104,F104-A104&lt;=2,C104="VD",J104="LEGER",K104=""),I104*Parametre!$E$9,IF(AND($M$9-A104=1,F104-A104=2,C104="VD",J104="LEGER",K104=""),I104*Parametre!$F$9,IF(AND($M$9=A104,F104-A104&lt;=2,J104="LEGER",OR(C104="F",C104="AF"),K104=""),I104*Parametre!$E$10,IF(AND($M$9-A104=1,F104-A104=2,J104="LEGER",OR(C104="F",C104="AF"),K104=""),I104*Parametre!$F$10,IF(AND($M$9=A104,F104-A104&lt;=2,C104="VD",J104="DAUPHIN",K104="MILT_DAUPH"),I104*Parametre!$E$11,IF(AND($M$9-A104=1,F104-A104=2,C104="VD",J104="DAUPHIN",K104="MILT_DAUPH"),I104*Parametre!$F$11,IF(AND($M$9=A104,F104-A104&lt;=2,C104="VD",J104="LEGER",K104="MILIT_LH"),I104*Parametre!$E$13,"")))))))))))</f>
        <v/>
      </c>
      <c r="P104" s="33"/>
      <c r="Q104" s="31" t="str">
        <f t="shared" si="53"/>
        <v/>
      </c>
      <c r="R104" s="32" t="str">
        <f t="shared" si="54"/>
        <v/>
      </c>
      <c r="S104" s="32" t="str">
        <f>IF(AND($M$9=A104,F104-A104&lt;=2,C104="VD",J104="DAUPHIN",K104=""),I104*Parametre!$E$7,IF(AND($M$9-A104=1,F104-A104=2,C104="VD",J104="DAUPHIN",K104=""),I104*Parametre!$F$7,IF(AND($M$9=A104,F104-A104&lt;=2,J104="DAUPHIN",OR(C104="F",C104="AF"),K104=""),I104*Parametre!$E$8,IF(AND($M$9-A104=1,F104-A104=2,J104="DAUPHIN",OR(C104="F",C104="AF"),K104=""),I104*Parametre!$F$8,IF(AND($M$9=A104,F104-A104&lt;=2,C104="VD",J104="LEGER",K104=""),I104*Parametre!$E$9,IF(AND($M$9-A104=1,F104-A104=2,C104="VD",J104="LEGER",K104=""),I104*Parametre!$F$9,IF(AND($M$9=A104,F104-A104&lt;=2,J104="LEGER",OR(C104="F",C104="AF"),K104=""),I104*Parametre!$E$10,IF(AND($M$9-A104=1,F104-A104=2,J104="LEGER",OR(C104="F",C104="AF"),K104=""),I104*Parametre!$F$10,IF(AND($M$9=A104,F104-A104&lt;=2,C104="VD",J104="DAUPHIN",K104="MILT_DAUPH"),I104*Parametre!$E$11,IF(AND($M$9-A104=1,F104-A104=2,C104="VD",J104="DAUPHIN",K104="MILT_DAUPH"),I104*Parametre!$F$11,IF(AND($M$9=A104,F104-A104&lt;=2,C104="VD",J104="LEGER",K104="MILIT_LH"),I104*Parametre!$E$13,"")))))))))))</f>
        <v/>
      </c>
      <c r="T104" s="33"/>
      <c r="U104" s="31" t="str">
        <f t="shared" si="55"/>
        <v/>
      </c>
      <c r="V104" s="32" t="str">
        <f t="shared" si="56"/>
        <v/>
      </c>
      <c r="W104" s="32" t="str">
        <f>IF(AND($M$9=A104,F104-A104&lt;=2,C104="VD",J104="DAUPHIN",K104=""),I104*Parametre!$E$7,IF(AND($M$9-A104=1,F104-A104=2,C104="VD",J104="DAUPHIN",K104=""),I104*Parametre!$F$7,IF(AND($M$9=A104,F104-A104&lt;=2,J104="DAUPHIN",OR(C104="F",C104="AF"),K104=""),I104*Parametre!$E$8,IF(AND($M$9-A104=1,F104-A104=2,J104="DAUPHIN",OR(C104="F",C104="AF"),K104=""),I104*Parametre!$F$8,IF(AND($M$9=A104,F104-A104&lt;=2,C104="VD",J104="LEGER",K104=""),I104*Parametre!$E$9,IF(AND($M$9-A104=1,F104-A104=2,C104="VD",J104="LEGER",K104=""),I104*Parametre!$F$9,IF(AND($M$9=A104,F104-A104&lt;=2,J104="LEGER",OR(C104="F",C104="AF"),K104=""),I104*Parametre!$E$10,IF(AND($M$9-A104=1,F104-A104=2,J104="LEGER",OR(C104="F",C104="AF"),K104=""),I104*Parametre!$F$10,IF(AND($M$9=A104,F104-A104&lt;=2,C104="VD",J104="DAUPHIN",K104="MILT_DAUPH"),I104*Parametre!$E$11,IF(AND($M$9-A104=1,F104-A104=2,C104="VD",J104="DAUPHIN",K104="MILT_DAUPH"),I104*Parametre!$F$11,IF(AND($M$9=A104,F104-A104&lt;=2,C104="VD",J104="LEGER",K104="MILIT_LH"),I104*Parametre!$E$13,"")))))))))))</f>
        <v/>
      </c>
      <c r="X104" s="33"/>
      <c r="Y104" s="31" t="str">
        <f t="shared" si="57"/>
        <v/>
      </c>
      <c r="Z104" s="32" t="str">
        <f t="shared" si="58"/>
        <v/>
      </c>
      <c r="AA104" s="32" t="str">
        <f>IF(AND($M$9=A104,F104-A104&lt;=2,C104="VD",J104="DAUPHIN",K104=""),I104*Parametre!$E$7,IF(AND($M$9-A104=1,F104-A104=2,C104="VD",J104="DAUPHIN",K104=""),I104*Parametre!$F$7,IF(AND($M$9=A104,F104-A104&lt;=2,J104="DAUPHIN",OR(C104="F",C104="AF"),K104=""),I104*Parametre!$E$8,IF(AND($M$9-A104=1,F104-A104=2,J104="DAUPHIN",OR(C104="F",C104="AF"),K104=""),I104*Parametre!$F$8,IF(AND($M$9=A104,F104-A104&lt;=2,C104="VD",J104="LEGER",K104=""),I104*Parametre!$E$9,IF(AND($M$9-A104=1,F104-A104=2,C104="VD",J104="LEGER",K104=""),I104*Parametre!$F$9,IF(AND($M$9=A104,F104-A104&lt;=2,J104="LEGER",OR(C104="F",C104="AF"),K104=""),I104*Parametre!$E$10,IF(AND($M$9-A104=1,F104-A104=2,J104="LEGER",OR(C104="F",C104="AF"),K104=""),I104*Parametre!$F$10,IF(AND($M$9=A104,F104-A104&lt;=2,C104="VD",J104="DAUPHIN",K104="MILT_DAUPH"),I104*Parametre!$E$11,IF(AND($M$9-A104=1,F104-A104=2,C104="VD",J104="DAUPHIN",K104="MILT_DAUPH"),I104*Parametre!$F$11,IF(AND($M$9=A104,F104-A104&lt;=2,C104="VD",J104="LEGER",K104="MILIT_LH"),I104*Parametre!$E$13,"")))))))))))</f>
        <v/>
      </c>
      <c r="AB104" s="33"/>
      <c r="AC104" s="31" t="str">
        <f t="shared" si="59"/>
        <v/>
      </c>
      <c r="AD104" s="32" t="str">
        <f t="shared" si="60"/>
        <v/>
      </c>
      <c r="AE104" s="32" t="str">
        <f>IF(AND($AC$9=A104,F104-A104&lt;=2,C104="VD",J104="DAUPHIN",K104=""),I104*Parametre!$E$7,IF(AND($AC$9-A104=1,F104-A104=2,C104="VD",J104="DAUPHIN",K104=""),I104*Parametre!$F$7,IF(AND($AC$9=A104,F104-A104&lt;=2,J104="DAUPHIN",OR(C104="F",C104="AF"),K104=""),I104*Parametre!$E$8,IF(AND($AC$9-A104=1,F104-A104=2,J104="DAUPHIN",OR(C104="F",C104="AF"),K104=""),I104*Parametre!$F$8,IF(AND($AC$9=A104,F104-A104&lt;=2,C104="VD",J104="LEGER",K104=""),I104*Parametre!$E$9,IF(AND($AC$9-A104=1,F104-A104=2,C104="VD",J104="LEGER",K104=""),I104*Parametre!$F$9,IF(AND($AC$9=A104,F104-A104&lt;=2,J104="LEGER",OR(C104="F",C104="AF"),K104=""),I104*Parametre!$E$10,IF(AND($AC$9-A104=1,F104-A104=2,J104="LEGER",OR(C104="F",C104="AF"),K104=""),I104*Parametre!$F$10,IF(AND($AC$9=A104,F104-A104&lt;=2,C104="VD",J104="DAUPHIN",K104="MILT_DAUPH"),I104*Parametre!$E$11,IF(AND($AC$9-A104=1,F104-A104=2,C104="VD",J104="DAUPHIN",K104="MILT_DAUPH"),I104*Parametre!$F$11,IF(AND($AC$9=A104,F104-A104&lt;=2,C104="VD",J104="LEGER",K104="MILIT_LH"),I104*Parametre!$E$13,"")))))))))))</f>
        <v/>
      </c>
      <c r="AF104" s="33"/>
      <c r="AG104" s="31" t="str">
        <f t="shared" si="61"/>
        <v/>
      </c>
      <c r="AH104" s="32" t="str">
        <f t="shared" si="62"/>
        <v/>
      </c>
      <c r="AI104" s="32" t="str">
        <f>IF(AND($AC$9=A104,F104-A104&lt;=2,C104="VD",J104="DAUPHIN",K104=""),I104*Parametre!$E$7,IF(AND($AC$9-A104=1,F104-A104=2,C104="VD",J104="DAUPHIN",K104=""),I104*Parametre!$F$7,IF(AND($AC$9=A104,F104-A104&lt;=2,J104="DAUPHIN",OR(C104="F",C104="AF"),K104=""),I104*Parametre!$E$8,IF(AND($AC$9-A104=1,F104-A104=2,J104="DAUPHIN",OR(C104="F",C104="AF"),K104=""),I104*Parametre!$F$8,IF(AND($AC$9=A104,F104-A104&lt;=2,C104="VD",J104="LEGER",K104=""),I104*Parametre!$E$9,IF(AND($AC$9-A104=1,F104-A104=2,C104="VD",J104="LEGER",K104=""),I104*Parametre!$F$9,IF(AND($AC$9=A104,F104-A104&lt;=2,J104="LEGER",OR(C104="F",C104="AF"),K104=""),I104*Parametre!$E$10,IF(AND($AC$9-A104=1,F104-A104=2,J104="LEGER",OR(C104="F",C104="AF"),K104=""),I104*Parametre!$F$10,IF(AND($AC$9=A104,F104-A104&lt;=2,C104="VD",J104="DAUPHIN",K104="MILT_DAUPH"),I104*Parametre!$E$11,IF(AND($AC$9-A104=1,F104-A104=2,C104="VD",J104="DAUPHIN",K104="MILT_DAUPH"),I104*Parametre!$F$11,IF(AND($AC$9=A104,F104-A104&lt;=2,C104="VD",J104="LEGER",K104="MILIT_LH"),I104*Parametre!$E$13,"")))))))))))</f>
        <v/>
      </c>
      <c r="AJ104" s="33"/>
      <c r="AK104" s="31" t="str">
        <f t="shared" si="63"/>
        <v/>
      </c>
      <c r="AL104" s="32" t="str">
        <f t="shared" si="64"/>
        <v/>
      </c>
      <c r="AM104" s="32" t="str">
        <f>IF(AND($AC$9=A104,F104-A104&lt;=2,C104="VD",J104="DAUPHIN",K104=""),I104*Parametre!$E$7,IF(AND($AC$9-A104=1,F104-A104=2,C104="VD",J104="DAUPHIN",K104=""),I104*Parametre!$F$7,IF(AND($AC$9=A104,F104-A104&lt;=2,J104="DAUPHIN",OR(C104="F",C104="AF"),K104=""),I104*Parametre!$E$8,IF(AND($AC$9-A104=1,F104-A104=2,J104="DAUPHIN",OR(C104="F",C104="AF"),K104=""),I104*Parametre!$F$8,IF(AND($AC$9=A104,F104-A104&lt;=2,C104="VD",J104="LEGER",K104=""),I104*Parametre!$E$9,IF(AND($AC$9-A104=1,F104-A104=2,C104="VD",J104="LEGER",K104=""),I104*Parametre!$F$9,IF(AND($AC$9=A104,F104-A104&lt;=2,J104="LEGER",OR(C104="F",C104="AF"),K104=""),I104*Parametre!$E$10,IF(AND($AC$9-A104=1,F104-A104=2,J104="LEGER",OR(C104="F",C104="AF"),K104=""),I104*Parametre!$F$10,IF(AND($AC$9=A104,F104-A104&lt;=2,C104="VD",J104="DAUPHIN",K104="MILT_DAUPH"),I104*Parametre!$E$11,IF(AND($AC$9-A104=1,F104-A104=2,C104="VD",J104="DAUPHIN",K104="MILT_DAUPH"),I104*Parametre!$F$11,IF(AND($AC$9=A104,F104-A104&lt;=2,C104="VD",J104="LEGER",K104="MILIT_LH"),I104*Parametre!$E$13,"")))))))))))</f>
        <v/>
      </c>
      <c r="AN104" s="33"/>
      <c r="AO104" s="31" t="str">
        <f t="shared" si="65"/>
        <v/>
      </c>
      <c r="AP104" s="32" t="str">
        <f t="shared" si="66"/>
        <v/>
      </c>
      <c r="AQ104" s="32" t="str">
        <f>IF(AND($AC$9=A104,F104-A104&lt;=2,C104="VD",J104="DAUPHIN",K104=""),I104*Parametre!$E$7,IF(AND($AC$9-A104=1,F104-A104=2,C104="VD",J104="DAUPHIN",K104=""),I104*Parametre!$F$7,IF(AND($AC$9=A104,F104-A104&lt;=2,J104="DAUPHIN",OR(C104="F",C104="AF"),K104=""),I104*Parametre!$E$8,IF(AND($AC$9-A104=1,F104-A104=2,J104="DAUPHIN",OR(C104="F",C104="AF"),K104=""),I104*Parametre!$F$8,IF(AND($AC$9=A104,F104-A104&lt;=2,C104="VD",J104="LEGER",K104=""),I104*Parametre!$E$9,IF(AND($AC$9-A104=1,F104-A104=2,C104="VD",J104="LEGER",K104=""),I104*Parametre!$F$9,IF(AND($AC$9=A104,F104-A104&lt;=2,J104="LEGER",OR(C104="F",C104="AF"),K104=""),I104*Parametre!$E$10,IF(AND($AC$9-A104=1,F104-A104=2,J104="LEGER",OR(C104="F",C104="AF"),K104=""),I104*Parametre!$F$10,IF(AND($AC$9=A104,F104-A104&lt;=2,C104="VD",J104="DAUPHIN",K104="MILT_DAUPH"),I104*Parametre!$E$11,IF(AND($AC$9-A104=1,F104-A104=2,C104="VD",J104="DAUPHIN",K104="MILT_DAUPH"),I104*Parametre!$F$11,IF(AND($AC$9=A104,F104-A104&lt;=2,C104="VD",J104="LEGER",K104="MILIT_LH"),I104*Parametre!$E$13,"")))))))))))</f>
        <v/>
      </c>
      <c r="AR104" s="33"/>
      <c r="AS104" s="31" t="str">
        <f t="shared" si="67"/>
        <v/>
      </c>
      <c r="AT104" s="32" t="str">
        <f t="shared" si="68"/>
        <v/>
      </c>
      <c r="AU104" s="32" t="str">
        <f>IF(AND($AS$9=A104,F104-A104&lt;=2,C104="VD",J104="DAUPHIN",K104=""),I104*Parametre!$E$7,IF(AND($AS$9-A104=1,F104-A104=2,C104="VD",J104="DAUPHIN",K104=""),I104*Parametre!$F$7,IF(AND($AS$9=A104,F104-A104&lt;=2,J104="DAUPHIN",OR(C104="F",C104="AF"),K104=""),I104*Parametre!$E$8,IF(AND($AS$9-A104=1,F104-A104=2,J104="DAUPHIN",OR(C104="F",C104="AF"),K104=""),I104*Parametre!$F$8,IF(AND($AS$9=A104,F104-A104&lt;=2,C104="VD",J104="LEGER",K104=""),I104*Parametre!$E$9,IF(AND($AS$9-A104=1,F104-A104=2,C104="VD",J104="LEGER",K104=""),I104*Parametre!$F$9,IF(AND($AS$9=A104,F104-A104&lt;=2,J104="LEGER",OR(C104="F",C104="AF"),K104=""),I104*Parametre!$E$10,IF(AND($AS$9-A104=1,F104-A104=2,J104="LEGER",OR(C104="F",C104="AF"),K104=""),I104*Parametre!$F$10,IF(AND($AS$9=A104,F104-A104&lt;=2,C104="VD",J104="DAUPHIN",K104="MILT_DAUPH"),I104*Parametre!$E$11,IF(AND($AS$9-A104=1,F104-A104=2,C104="VD",J104="DAUPHIN",K104="MILT_DAUPH"),I104*Parametre!$F$11,IF(AND($AS$9=A104,F104-A104&lt;=2,C104="VD",J104="LEGER",K104="MILIT_LH"),I104*Parametre!$E$13,"")))))))))))</f>
        <v/>
      </c>
      <c r="AV104" s="33"/>
      <c r="AW104" s="31" t="str">
        <f t="shared" si="69"/>
        <v/>
      </c>
      <c r="AX104" s="32" t="str">
        <f t="shared" si="70"/>
        <v/>
      </c>
      <c r="AY104" s="32" t="str">
        <f>IF(AND($AS$9=A104,F104-A104&lt;=2,C104="VD",J104="DAUPHIN",K104=""),I104*Parametre!$E$7,IF(AND($AS$9-A104=1,F104-A104=2,C104="VD",J104="DAUPHIN",K104=""),I104*Parametre!$F$7,IF(AND($AS$9=A104,F104-A104&lt;=2,J104="DAUPHIN",OR(C104="F",C104="AF"),K104=""),I104*Parametre!$E$8,IF(AND($AS$9-A104=1,F104-A104=2,J104="DAUPHIN",OR(C104="F",C104="AF"),K104=""),I104*Parametre!$F$8,IF(AND($AS$9=A104,F104-A104&lt;=2,C104="VD",J104="LEGER",K104=""),I104*Parametre!$E$9,IF(AND($AS$9-A104=1,F104-A104=2,C104="VD",J104="LEGER",K104=""),I104*Parametre!$F$9,IF(AND($AS$9=A104,F104-A104&lt;=2,J104="LEGER",OR(C104="F",C104="AF"),K104=""),I104*Parametre!$E$10,IF(AND($AS$9-A104=1,F104-A104=2,J104="LEGER",OR(C104="F",C104="AF"),K104=""),I104*Parametre!$F$10,IF(AND($AS$9=A104,F104-A104&lt;=2,C104="VD",J104="DAUPHIN",K104="MILT_DAUPH"),I104*Parametre!$E$11,IF(AND($AS$9-A104=1,F104-A104=2,C104="VD",J104="DAUPHIN",K104="MILT_DAUPH"),I104*Parametre!$F$11,IF(AND($AS$9=A104,F104-A104&lt;=2,C104="VD",J104="LEGER",K104="MILIT_LH"),I104*Parametre!$E$13,"")))))))))))</f>
        <v/>
      </c>
      <c r="AZ104" s="33"/>
      <c r="BA104" s="31" t="str">
        <f t="shared" si="71"/>
        <v/>
      </c>
      <c r="BB104" s="32" t="str">
        <f t="shared" si="72"/>
        <v/>
      </c>
      <c r="BC104" s="32" t="str">
        <f>IF(AND($AS$9=A104,F104-A104&lt;=2,C104="VD",J104="DAUPHIN",K104=""),I104*Parametre!$E$7,IF(AND($AS$9-A104=1,F104-A104=2,C104="VD",J104="DAUPHIN",K104=""),I104*Parametre!$F$7,IF(AND($AS$9=A104,F104-A104&lt;=2,J104="DAUPHIN",OR(C104="F",C104="AF"),K104=""),I104*Parametre!$E$8,IF(AND($AS$9-A104=1,F104-A104=2,J104="DAUPHIN",OR(C104="F",C104="AF"),K104=""),I104*Parametre!$F$8,IF(AND($AS$9=A104,F104-A104&lt;=2,C104="VD",J104="LEGER",K104=""),I104*Parametre!$E$9,IF(AND($AS$9-A104=1,F104-A104=2,C104="VD",J104="LEGER",K104=""),I104*Parametre!$F$9,IF(AND($AS$9=A104,F104-A104&lt;=2,J104="LEGER",OR(C104="F",C104="AF"),K104=""),I104*Parametre!$E$10,IF(AND($AS$9-A104=1,F104-A104=2,J104="LEGER",OR(C104="F",C104="AF"),K104=""),I104*Parametre!$F$10,IF(AND($AS$9=A104,F104-A104&lt;=2,C104="VD",J104="DAUPHIN",K104="MILT_DAUPH"),I104*Parametre!$E$11,IF(AND($AS$9-A104=1,F104-A104=2,C104="VD",J104="DAUPHIN",K104="MILT_DAUPH"),I104*Parametre!$F$11,IF(AND($AS$9=A104,F104-A104&lt;=2,C104="VD",J104="LEGER",K104="MILIT_LH"),I104*Parametre!$E$13,"")))))))))))</f>
        <v/>
      </c>
      <c r="BD104" s="33"/>
      <c r="BE104" s="31" t="str">
        <f t="shared" si="73"/>
        <v/>
      </c>
      <c r="BF104" s="32" t="str">
        <f t="shared" si="74"/>
        <v/>
      </c>
      <c r="BG104" s="32" t="str">
        <f>IF(AND($AS$9=A104,F104-A104&lt;=2,C104="VD",J104="DAUPHIN",K104=""),I104*Parametre!$E$7,IF(AND($AS$9-A104=1,F104-A104=2,C104="VD",J104="DAUPHIN",K104=""),I104*Parametre!$F$7,IF(AND($AS$9=A104,F104-A104&lt;=2,J104="DAUPHIN",OR(C104="F",C104="AF"),K104=""),I104*Parametre!$E$8,IF(AND($AS$9-A104=1,F104-A104=2,J104="DAUPHIN",OR(C104="F",C104="AF"),K104=""),I104*Parametre!$F$8,IF(AND($AS$9=A104,F104-A104&lt;=2,C104="VD",J104="LEGER",K104=""),I104*Parametre!$E$9,IF(AND($AS$9-A104=1,F104-A104=2,C104="VD",J104="LEGER",K104=""),I104*Parametre!$F$9,IF(AND($AS$9=A104,F104-A104&lt;=2,J104="LEGER",OR(C104="F",C104="AF"),K104=""),I104*Parametre!$E$10,IF(AND($AS$9-A104=1,F104-A104=2,J104="LEGER",OR(C104="F",C104="AF"),K104=""),I104*Parametre!$F$10,IF(AND($AS$9=A104,F104-A104&lt;=2,C104="VD",J104="DAUPHIN",K104="MILT_DAUPH"),I104*Parametre!$E$11,IF(AND($AS$9-A104=1,F104-A104=2,C104="VD",J104="DAUPHIN",K104="MILT_DAUPH"),I104*Parametre!$F$11,IF(AND($AS$9=A104,F104-A104&lt;=2,C104="VD",J104="LEGER",K104="MILIT_LH"),I104*Parametre!$E$13,"")))))))))))</f>
        <v/>
      </c>
      <c r="BH104" s="33"/>
      <c r="BK104" s="44"/>
      <c r="BL104" s="5"/>
      <c r="BM104" s="11"/>
      <c r="BN104" s="44"/>
      <c r="BO104" s="5"/>
      <c r="BP104" s="11"/>
      <c r="BQ104" s="44"/>
      <c r="BR104" s="5"/>
      <c r="BS104" s="11"/>
    </row>
    <row r="105" spans="1:71" x14ac:dyDescent="0.25">
      <c r="A105" s="3"/>
      <c r="B105" s="3"/>
      <c r="C105" s="3"/>
      <c r="D105" s="3"/>
      <c r="E105" s="56"/>
      <c r="F105" s="3"/>
      <c r="G105" s="3"/>
      <c r="H105" s="3"/>
      <c r="I105" s="5"/>
      <c r="J105" s="13"/>
      <c r="K105" s="26"/>
      <c r="M105" s="31" t="str">
        <f t="shared" si="51"/>
        <v/>
      </c>
      <c r="N105" s="32" t="str">
        <f t="shared" si="52"/>
        <v/>
      </c>
      <c r="O105" s="32" t="str">
        <f>IF(AND($M$9=A105,F105-A105&lt;=2,C105="VD",J105="DAUPHIN",K105=""),I105*Parametre!$E$7,IF(AND($M$9-A105=1,F105-A105=2,C105="VD",J105="DAUPHIN",K105=""),I105*Parametre!$F$7,IF(AND($M$9=A105,F105-A105&lt;=2,J105="DAUPHIN",OR(C105="F",C105="AF"),K105=""),I105*Parametre!$E$8,IF(AND($M$9-A105=1,F105-A105=2,J105="DAUPHIN",OR(C105="F",C105="AF"),K105=""),I105*Parametre!$F$8,IF(AND($M$9=A105,F105-A105&lt;=2,C105="VD",J105="LEGER",K105=""),I105*Parametre!$E$9,IF(AND($M$9-A105=1,F105-A105=2,C105="VD",J105="LEGER",K105=""),I105*Parametre!$F$9,IF(AND($M$9=A105,F105-A105&lt;=2,J105="LEGER",OR(C105="F",C105="AF"),K105=""),I105*Parametre!$E$10,IF(AND($M$9-A105=1,F105-A105=2,J105="LEGER",OR(C105="F",C105="AF"),K105=""),I105*Parametre!$F$10,IF(AND($M$9=A105,F105-A105&lt;=2,C105="VD",J105="DAUPHIN",K105="MILT_DAUPH"),I105*Parametre!$E$11,IF(AND($M$9-A105=1,F105-A105=2,C105="VD",J105="DAUPHIN",K105="MILT_DAUPH"),I105*Parametre!$F$11,IF(AND($M$9=A105,F105-A105&lt;=2,C105="VD",J105="LEGER",K105="MILIT_LH"),I105*Parametre!$E$13,"")))))))))))</f>
        <v/>
      </c>
      <c r="P105" s="33"/>
      <c r="Q105" s="31" t="str">
        <f t="shared" si="53"/>
        <v/>
      </c>
      <c r="R105" s="32" t="str">
        <f t="shared" si="54"/>
        <v/>
      </c>
      <c r="S105" s="32" t="str">
        <f>IF(AND($M$9=A105,F105-A105&lt;=2,C105="VD",J105="DAUPHIN",K105=""),I105*Parametre!$E$7,IF(AND($M$9-A105=1,F105-A105=2,C105="VD",J105="DAUPHIN",K105=""),I105*Parametre!$F$7,IF(AND($M$9=A105,F105-A105&lt;=2,J105="DAUPHIN",OR(C105="F",C105="AF"),K105=""),I105*Parametre!$E$8,IF(AND($M$9-A105=1,F105-A105=2,J105="DAUPHIN",OR(C105="F",C105="AF"),K105=""),I105*Parametre!$F$8,IF(AND($M$9=A105,F105-A105&lt;=2,C105="VD",J105="LEGER",K105=""),I105*Parametre!$E$9,IF(AND($M$9-A105=1,F105-A105=2,C105="VD",J105="LEGER",K105=""),I105*Parametre!$F$9,IF(AND($M$9=A105,F105-A105&lt;=2,J105="LEGER",OR(C105="F",C105="AF"),K105=""),I105*Parametre!$E$10,IF(AND($M$9-A105=1,F105-A105=2,J105="LEGER",OR(C105="F",C105="AF"),K105=""),I105*Parametre!$F$10,IF(AND($M$9=A105,F105-A105&lt;=2,C105="VD",J105="DAUPHIN",K105="MILT_DAUPH"),I105*Parametre!$E$11,IF(AND($M$9-A105=1,F105-A105=2,C105="VD",J105="DAUPHIN",K105="MILT_DAUPH"),I105*Parametre!$F$11,IF(AND($M$9=A105,F105-A105&lt;=2,C105="VD",J105="LEGER",K105="MILIT_LH"),I105*Parametre!$E$13,"")))))))))))</f>
        <v/>
      </c>
      <c r="T105" s="33"/>
      <c r="U105" s="31" t="str">
        <f t="shared" si="55"/>
        <v/>
      </c>
      <c r="V105" s="32" t="str">
        <f t="shared" si="56"/>
        <v/>
      </c>
      <c r="W105" s="32" t="str">
        <f>IF(AND($M$9=A105,F105-A105&lt;=2,C105="VD",J105="DAUPHIN",K105=""),I105*Parametre!$E$7,IF(AND($M$9-A105=1,F105-A105=2,C105="VD",J105="DAUPHIN",K105=""),I105*Parametre!$F$7,IF(AND($M$9=A105,F105-A105&lt;=2,J105="DAUPHIN",OR(C105="F",C105="AF"),K105=""),I105*Parametre!$E$8,IF(AND($M$9-A105=1,F105-A105=2,J105="DAUPHIN",OR(C105="F",C105="AF"),K105=""),I105*Parametre!$F$8,IF(AND($M$9=A105,F105-A105&lt;=2,C105="VD",J105="LEGER",K105=""),I105*Parametre!$E$9,IF(AND($M$9-A105=1,F105-A105=2,C105="VD",J105="LEGER",K105=""),I105*Parametre!$F$9,IF(AND($M$9=A105,F105-A105&lt;=2,J105="LEGER",OR(C105="F",C105="AF"),K105=""),I105*Parametre!$E$10,IF(AND($M$9-A105=1,F105-A105=2,J105="LEGER",OR(C105="F",C105="AF"),K105=""),I105*Parametre!$F$10,IF(AND($M$9=A105,F105-A105&lt;=2,C105="VD",J105="DAUPHIN",K105="MILT_DAUPH"),I105*Parametre!$E$11,IF(AND($M$9-A105=1,F105-A105=2,C105="VD",J105="DAUPHIN",K105="MILT_DAUPH"),I105*Parametre!$F$11,IF(AND($M$9=A105,F105-A105&lt;=2,C105="VD",J105="LEGER",K105="MILIT_LH"),I105*Parametre!$E$13,"")))))))))))</f>
        <v/>
      </c>
      <c r="X105" s="33"/>
      <c r="Y105" s="31" t="str">
        <f t="shared" si="57"/>
        <v/>
      </c>
      <c r="Z105" s="32" t="str">
        <f t="shared" si="58"/>
        <v/>
      </c>
      <c r="AA105" s="32" t="str">
        <f>IF(AND($M$9=A105,F105-A105&lt;=2,C105="VD",J105="DAUPHIN",K105=""),I105*Parametre!$E$7,IF(AND($M$9-A105=1,F105-A105=2,C105="VD",J105="DAUPHIN",K105=""),I105*Parametre!$F$7,IF(AND($M$9=A105,F105-A105&lt;=2,J105="DAUPHIN",OR(C105="F",C105="AF"),K105=""),I105*Parametre!$E$8,IF(AND($M$9-A105=1,F105-A105=2,J105="DAUPHIN",OR(C105="F",C105="AF"),K105=""),I105*Parametre!$F$8,IF(AND($M$9=A105,F105-A105&lt;=2,C105="VD",J105="LEGER",K105=""),I105*Parametre!$E$9,IF(AND($M$9-A105=1,F105-A105=2,C105="VD",J105="LEGER",K105=""),I105*Parametre!$F$9,IF(AND($M$9=A105,F105-A105&lt;=2,J105="LEGER",OR(C105="F",C105="AF"),K105=""),I105*Parametre!$E$10,IF(AND($M$9-A105=1,F105-A105=2,J105="LEGER",OR(C105="F",C105="AF"),K105=""),I105*Parametre!$F$10,IF(AND($M$9=A105,F105-A105&lt;=2,C105="VD",J105="DAUPHIN",K105="MILT_DAUPH"),I105*Parametre!$E$11,IF(AND($M$9-A105=1,F105-A105=2,C105="VD",J105="DAUPHIN",K105="MILT_DAUPH"),I105*Parametre!$F$11,IF(AND($M$9=A105,F105-A105&lt;=2,C105="VD",J105="LEGER",K105="MILIT_LH"),I105*Parametre!$E$13,"")))))))))))</f>
        <v/>
      </c>
      <c r="AB105" s="33"/>
      <c r="AC105" s="31" t="str">
        <f t="shared" si="59"/>
        <v/>
      </c>
      <c r="AD105" s="32" t="str">
        <f t="shared" si="60"/>
        <v/>
      </c>
      <c r="AE105" s="32" t="str">
        <f>IF(AND($AC$9=A105,F105-A105&lt;=2,C105="VD",J105="DAUPHIN",K105=""),I105*Parametre!$E$7,IF(AND($AC$9-A105=1,F105-A105=2,C105="VD",J105="DAUPHIN",K105=""),I105*Parametre!$F$7,IF(AND($AC$9=A105,F105-A105&lt;=2,J105="DAUPHIN",OR(C105="F",C105="AF"),K105=""),I105*Parametre!$E$8,IF(AND($AC$9-A105=1,F105-A105=2,J105="DAUPHIN",OR(C105="F",C105="AF"),K105=""),I105*Parametre!$F$8,IF(AND($AC$9=A105,F105-A105&lt;=2,C105="VD",J105="LEGER",K105=""),I105*Parametre!$E$9,IF(AND($AC$9-A105=1,F105-A105=2,C105="VD",J105="LEGER",K105=""),I105*Parametre!$F$9,IF(AND($AC$9=A105,F105-A105&lt;=2,J105="LEGER",OR(C105="F",C105="AF"),K105=""),I105*Parametre!$E$10,IF(AND($AC$9-A105=1,F105-A105=2,J105="LEGER",OR(C105="F",C105="AF"),K105=""),I105*Parametre!$F$10,IF(AND($AC$9=A105,F105-A105&lt;=2,C105="VD",J105="DAUPHIN",K105="MILT_DAUPH"),I105*Parametre!$E$11,IF(AND($AC$9-A105=1,F105-A105=2,C105="VD",J105="DAUPHIN",K105="MILT_DAUPH"),I105*Parametre!$F$11,IF(AND($AC$9=A105,F105-A105&lt;=2,C105="VD",J105="LEGER",K105="MILIT_LH"),I105*Parametre!$E$13,"")))))))))))</f>
        <v/>
      </c>
      <c r="AF105" s="33"/>
      <c r="AG105" s="31" t="str">
        <f t="shared" si="61"/>
        <v/>
      </c>
      <c r="AH105" s="32" t="str">
        <f t="shared" si="62"/>
        <v/>
      </c>
      <c r="AI105" s="32" t="str">
        <f>IF(AND($AC$9=A105,F105-A105&lt;=2,C105="VD",J105="DAUPHIN",K105=""),I105*Parametre!$E$7,IF(AND($AC$9-A105=1,F105-A105=2,C105="VD",J105="DAUPHIN",K105=""),I105*Parametre!$F$7,IF(AND($AC$9=A105,F105-A105&lt;=2,J105="DAUPHIN",OR(C105="F",C105="AF"),K105=""),I105*Parametre!$E$8,IF(AND($AC$9-A105=1,F105-A105=2,J105="DAUPHIN",OR(C105="F",C105="AF"),K105=""),I105*Parametre!$F$8,IF(AND($AC$9=A105,F105-A105&lt;=2,C105="VD",J105="LEGER",K105=""),I105*Parametre!$E$9,IF(AND($AC$9-A105=1,F105-A105=2,C105="VD",J105="LEGER",K105=""),I105*Parametre!$F$9,IF(AND($AC$9=A105,F105-A105&lt;=2,J105="LEGER",OR(C105="F",C105="AF"),K105=""),I105*Parametre!$E$10,IF(AND($AC$9-A105=1,F105-A105=2,J105="LEGER",OR(C105="F",C105="AF"),K105=""),I105*Parametre!$F$10,IF(AND($AC$9=A105,F105-A105&lt;=2,C105="VD",J105="DAUPHIN",K105="MILT_DAUPH"),I105*Parametre!$E$11,IF(AND($AC$9-A105=1,F105-A105=2,C105="VD",J105="DAUPHIN",K105="MILT_DAUPH"),I105*Parametre!$F$11,IF(AND($AC$9=A105,F105-A105&lt;=2,C105="VD",J105="LEGER",K105="MILIT_LH"),I105*Parametre!$E$13,"")))))))))))</f>
        <v/>
      </c>
      <c r="AJ105" s="33"/>
      <c r="AK105" s="31" t="str">
        <f t="shared" si="63"/>
        <v/>
      </c>
      <c r="AL105" s="32" t="str">
        <f t="shared" si="64"/>
        <v/>
      </c>
      <c r="AM105" s="32" t="str">
        <f>IF(AND($AC$9=A105,F105-A105&lt;=2,C105="VD",J105="DAUPHIN",K105=""),I105*Parametre!$E$7,IF(AND($AC$9-A105=1,F105-A105=2,C105="VD",J105="DAUPHIN",K105=""),I105*Parametre!$F$7,IF(AND($AC$9=A105,F105-A105&lt;=2,J105="DAUPHIN",OR(C105="F",C105="AF"),K105=""),I105*Parametre!$E$8,IF(AND($AC$9-A105=1,F105-A105=2,J105="DAUPHIN",OR(C105="F",C105="AF"),K105=""),I105*Parametre!$F$8,IF(AND($AC$9=A105,F105-A105&lt;=2,C105="VD",J105="LEGER",K105=""),I105*Parametre!$E$9,IF(AND($AC$9-A105=1,F105-A105=2,C105="VD",J105="LEGER",K105=""),I105*Parametre!$F$9,IF(AND($AC$9=A105,F105-A105&lt;=2,J105="LEGER",OR(C105="F",C105="AF"),K105=""),I105*Parametre!$E$10,IF(AND($AC$9-A105=1,F105-A105=2,J105="LEGER",OR(C105="F",C105="AF"),K105=""),I105*Parametre!$F$10,IF(AND($AC$9=A105,F105-A105&lt;=2,C105="VD",J105="DAUPHIN",K105="MILT_DAUPH"),I105*Parametre!$E$11,IF(AND($AC$9-A105=1,F105-A105=2,C105="VD",J105="DAUPHIN",K105="MILT_DAUPH"),I105*Parametre!$F$11,IF(AND($AC$9=A105,F105-A105&lt;=2,C105="VD",J105="LEGER",K105="MILIT_LH"),I105*Parametre!$E$13,"")))))))))))</f>
        <v/>
      </c>
      <c r="AN105" s="33"/>
      <c r="AO105" s="31" t="str">
        <f t="shared" si="65"/>
        <v/>
      </c>
      <c r="AP105" s="32" t="str">
        <f t="shared" si="66"/>
        <v/>
      </c>
      <c r="AQ105" s="32" t="str">
        <f>IF(AND($AC$9=A105,F105-A105&lt;=2,C105="VD",J105="DAUPHIN",K105=""),I105*Parametre!$E$7,IF(AND($AC$9-A105=1,F105-A105=2,C105="VD",J105="DAUPHIN",K105=""),I105*Parametre!$F$7,IF(AND($AC$9=A105,F105-A105&lt;=2,J105="DAUPHIN",OR(C105="F",C105="AF"),K105=""),I105*Parametre!$E$8,IF(AND($AC$9-A105=1,F105-A105=2,J105="DAUPHIN",OR(C105="F",C105="AF"),K105=""),I105*Parametre!$F$8,IF(AND($AC$9=A105,F105-A105&lt;=2,C105="VD",J105="LEGER",K105=""),I105*Parametre!$E$9,IF(AND($AC$9-A105=1,F105-A105=2,C105="VD",J105="LEGER",K105=""),I105*Parametre!$F$9,IF(AND($AC$9=A105,F105-A105&lt;=2,J105="LEGER",OR(C105="F",C105="AF"),K105=""),I105*Parametre!$E$10,IF(AND($AC$9-A105=1,F105-A105=2,J105="LEGER",OR(C105="F",C105="AF"),K105=""),I105*Parametre!$F$10,IF(AND($AC$9=A105,F105-A105&lt;=2,C105="VD",J105="DAUPHIN",K105="MILT_DAUPH"),I105*Parametre!$E$11,IF(AND($AC$9-A105=1,F105-A105=2,C105="VD",J105="DAUPHIN",K105="MILT_DAUPH"),I105*Parametre!$F$11,IF(AND($AC$9=A105,F105-A105&lt;=2,C105="VD",J105="LEGER",K105="MILIT_LH"),I105*Parametre!$E$13,"")))))))))))</f>
        <v/>
      </c>
      <c r="AR105" s="33"/>
      <c r="AS105" s="31" t="str">
        <f t="shared" si="67"/>
        <v/>
      </c>
      <c r="AT105" s="32" t="str">
        <f t="shared" si="68"/>
        <v/>
      </c>
      <c r="AU105" s="32" t="str">
        <f>IF(AND($AS$9=A105,F105-A105&lt;=2,C105="VD",J105="DAUPHIN",K105=""),I105*Parametre!$E$7,IF(AND($AS$9-A105=1,F105-A105=2,C105="VD",J105="DAUPHIN",K105=""),I105*Parametre!$F$7,IF(AND($AS$9=A105,F105-A105&lt;=2,J105="DAUPHIN",OR(C105="F",C105="AF"),K105=""),I105*Parametre!$E$8,IF(AND($AS$9-A105=1,F105-A105=2,J105="DAUPHIN",OR(C105="F",C105="AF"),K105=""),I105*Parametre!$F$8,IF(AND($AS$9=A105,F105-A105&lt;=2,C105="VD",J105="LEGER",K105=""),I105*Parametre!$E$9,IF(AND($AS$9-A105=1,F105-A105=2,C105="VD",J105="LEGER",K105=""),I105*Parametre!$F$9,IF(AND($AS$9=A105,F105-A105&lt;=2,J105="LEGER",OR(C105="F",C105="AF"),K105=""),I105*Parametre!$E$10,IF(AND($AS$9-A105=1,F105-A105=2,J105="LEGER",OR(C105="F",C105="AF"),K105=""),I105*Parametre!$F$10,IF(AND($AS$9=A105,F105-A105&lt;=2,C105="VD",J105="DAUPHIN",K105="MILT_DAUPH"),I105*Parametre!$E$11,IF(AND($AS$9-A105=1,F105-A105=2,C105="VD",J105="DAUPHIN",K105="MILT_DAUPH"),I105*Parametre!$F$11,IF(AND($AS$9=A105,F105-A105&lt;=2,C105="VD",J105="LEGER",K105="MILIT_LH"),I105*Parametre!$E$13,"")))))))))))</f>
        <v/>
      </c>
      <c r="AV105" s="33"/>
      <c r="AW105" s="31" t="str">
        <f t="shared" si="69"/>
        <v/>
      </c>
      <c r="AX105" s="32" t="str">
        <f t="shared" si="70"/>
        <v/>
      </c>
      <c r="AY105" s="32" t="str">
        <f>IF(AND($AS$9=A105,F105-A105&lt;=2,C105="VD",J105="DAUPHIN",K105=""),I105*Parametre!$E$7,IF(AND($AS$9-A105=1,F105-A105=2,C105="VD",J105="DAUPHIN",K105=""),I105*Parametre!$F$7,IF(AND($AS$9=A105,F105-A105&lt;=2,J105="DAUPHIN",OR(C105="F",C105="AF"),K105=""),I105*Parametre!$E$8,IF(AND($AS$9-A105=1,F105-A105=2,J105="DAUPHIN",OR(C105="F",C105="AF"),K105=""),I105*Parametre!$F$8,IF(AND($AS$9=A105,F105-A105&lt;=2,C105="VD",J105="LEGER",K105=""),I105*Parametre!$E$9,IF(AND($AS$9-A105=1,F105-A105=2,C105="VD",J105="LEGER",K105=""),I105*Parametre!$F$9,IF(AND($AS$9=A105,F105-A105&lt;=2,J105="LEGER",OR(C105="F",C105="AF"),K105=""),I105*Parametre!$E$10,IF(AND($AS$9-A105=1,F105-A105=2,J105="LEGER",OR(C105="F",C105="AF"),K105=""),I105*Parametre!$F$10,IF(AND($AS$9=A105,F105-A105&lt;=2,C105="VD",J105="DAUPHIN",K105="MILT_DAUPH"),I105*Parametre!$E$11,IF(AND($AS$9-A105=1,F105-A105=2,C105="VD",J105="DAUPHIN",K105="MILT_DAUPH"),I105*Parametre!$F$11,IF(AND($AS$9=A105,F105-A105&lt;=2,C105="VD",J105="LEGER",K105="MILIT_LH"),I105*Parametre!$E$13,"")))))))))))</f>
        <v/>
      </c>
      <c r="AZ105" s="33"/>
      <c r="BA105" s="31" t="str">
        <f t="shared" si="71"/>
        <v/>
      </c>
      <c r="BB105" s="32" t="str">
        <f t="shared" si="72"/>
        <v/>
      </c>
      <c r="BC105" s="32" t="str">
        <f>IF(AND($AS$9=A105,F105-A105&lt;=2,C105="VD",J105="DAUPHIN",K105=""),I105*Parametre!$E$7,IF(AND($AS$9-A105=1,F105-A105=2,C105="VD",J105="DAUPHIN",K105=""),I105*Parametre!$F$7,IF(AND($AS$9=A105,F105-A105&lt;=2,J105="DAUPHIN",OR(C105="F",C105="AF"),K105=""),I105*Parametre!$E$8,IF(AND($AS$9-A105=1,F105-A105=2,J105="DAUPHIN",OR(C105="F",C105="AF"),K105=""),I105*Parametre!$F$8,IF(AND($AS$9=A105,F105-A105&lt;=2,C105="VD",J105="LEGER",K105=""),I105*Parametre!$E$9,IF(AND($AS$9-A105=1,F105-A105=2,C105="VD",J105="LEGER",K105=""),I105*Parametre!$F$9,IF(AND($AS$9=A105,F105-A105&lt;=2,J105="LEGER",OR(C105="F",C105="AF"),K105=""),I105*Parametre!$E$10,IF(AND($AS$9-A105=1,F105-A105=2,J105="LEGER",OR(C105="F",C105="AF"),K105=""),I105*Parametre!$F$10,IF(AND($AS$9=A105,F105-A105&lt;=2,C105="VD",J105="DAUPHIN",K105="MILT_DAUPH"),I105*Parametre!$E$11,IF(AND($AS$9-A105=1,F105-A105=2,C105="VD",J105="DAUPHIN",K105="MILT_DAUPH"),I105*Parametre!$F$11,IF(AND($AS$9=A105,F105-A105&lt;=2,C105="VD",J105="LEGER",K105="MILIT_LH"),I105*Parametre!$E$13,"")))))))))))</f>
        <v/>
      </c>
      <c r="BD105" s="33"/>
      <c r="BE105" s="31" t="str">
        <f t="shared" si="73"/>
        <v/>
      </c>
      <c r="BF105" s="32" t="str">
        <f t="shared" si="74"/>
        <v/>
      </c>
      <c r="BG105" s="32" t="str">
        <f>IF(AND($AS$9=A105,F105-A105&lt;=2,C105="VD",J105="DAUPHIN",K105=""),I105*Parametre!$E$7,IF(AND($AS$9-A105=1,F105-A105=2,C105="VD",J105="DAUPHIN",K105=""),I105*Parametre!$F$7,IF(AND($AS$9=A105,F105-A105&lt;=2,J105="DAUPHIN",OR(C105="F",C105="AF"),K105=""),I105*Parametre!$E$8,IF(AND($AS$9-A105=1,F105-A105=2,J105="DAUPHIN",OR(C105="F",C105="AF"),K105=""),I105*Parametre!$F$8,IF(AND($AS$9=A105,F105-A105&lt;=2,C105="VD",J105="LEGER",K105=""),I105*Parametre!$E$9,IF(AND($AS$9-A105=1,F105-A105=2,C105="VD",J105="LEGER",K105=""),I105*Parametre!$F$9,IF(AND($AS$9=A105,F105-A105&lt;=2,J105="LEGER",OR(C105="F",C105="AF"),K105=""),I105*Parametre!$E$10,IF(AND($AS$9-A105=1,F105-A105=2,J105="LEGER",OR(C105="F",C105="AF"),K105=""),I105*Parametre!$F$10,IF(AND($AS$9=A105,F105-A105&lt;=2,C105="VD",J105="DAUPHIN",K105="MILT_DAUPH"),I105*Parametre!$E$11,IF(AND($AS$9-A105=1,F105-A105=2,C105="VD",J105="DAUPHIN",K105="MILT_DAUPH"),I105*Parametre!$F$11,IF(AND($AS$9=A105,F105-A105&lt;=2,C105="VD",J105="LEGER",K105="MILIT_LH"),I105*Parametre!$E$13,"")))))))))))</f>
        <v/>
      </c>
      <c r="BH105" s="33"/>
      <c r="BK105" s="44"/>
      <c r="BL105" s="5"/>
      <c r="BM105" s="11"/>
      <c r="BN105" s="44"/>
      <c r="BO105" s="5"/>
      <c r="BP105" s="11"/>
      <c r="BQ105" s="44"/>
      <c r="BR105" s="5"/>
      <c r="BS105" s="11"/>
    </row>
    <row r="106" spans="1:71" x14ac:dyDescent="0.25">
      <c r="A106" s="3"/>
      <c r="B106" s="3"/>
      <c r="C106" s="3"/>
      <c r="D106" s="3"/>
      <c r="E106" s="56"/>
      <c r="F106" s="3"/>
      <c r="G106" s="3"/>
      <c r="H106" s="3"/>
      <c r="I106" s="5"/>
      <c r="J106" s="13"/>
      <c r="K106" s="26"/>
      <c r="M106" s="31" t="str">
        <f t="shared" si="51"/>
        <v/>
      </c>
      <c r="N106" s="32" t="str">
        <f t="shared" si="52"/>
        <v/>
      </c>
      <c r="O106" s="32" t="str">
        <f>IF(AND($M$9=A106,F106-A106&lt;=2,C106="VD",J106="DAUPHIN",K106=""),I106*Parametre!$E$7,IF(AND($M$9-A106=1,F106-A106=2,C106="VD",J106="DAUPHIN",K106=""),I106*Parametre!$F$7,IF(AND($M$9=A106,F106-A106&lt;=2,J106="DAUPHIN",OR(C106="F",C106="AF"),K106=""),I106*Parametre!$E$8,IF(AND($M$9-A106=1,F106-A106=2,J106="DAUPHIN",OR(C106="F",C106="AF"),K106=""),I106*Parametre!$F$8,IF(AND($M$9=A106,F106-A106&lt;=2,C106="VD",J106="LEGER",K106=""),I106*Parametre!$E$9,IF(AND($M$9-A106=1,F106-A106=2,C106="VD",J106="LEGER",K106=""),I106*Parametre!$F$9,IF(AND($M$9=A106,F106-A106&lt;=2,J106="LEGER",OR(C106="F",C106="AF"),K106=""),I106*Parametre!$E$10,IF(AND($M$9-A106=1,F106-A106=2,J106="LEGER",OR(C106="F",C106="AF"),K106=""),I106*Parametre!$F$10,IF(AND($M$9=A106,F106-A106&lt;=2,C106="VD",J106="DAUPHIN",K106="MILT_DAUPH"),I106*Parametre!$E$11,IF(AND($M$9-A106=1,F106-A106=2,C106="VD",J106="DAUPHIN",K106="MILT_DAUPH"),I106*Parametre!$F$11,IF(AND($M$9=A106,F106-A106&lt;=2,C106="VD",J106="LEGER",K106="MILIT_LH"),I106*Parametre!$E$13,"")))))))))))</f>
        <v/>
      </c>
      <c r="P106" s="33"/>
      <c r="Q106" s="31" t="str">
        <f t="shared" si="53"/>
        <v/>
      </c>
      <c r="R106" s="32" t="str">
        <f t="shared" si="54"/>
        <v/>
      </c>
      <c r="S106" s="32" t="str">
        <f>IF(AND($M$9=A106,F106-A106&lt;=2,C106="VD",J106="DAUPHIN",K106=""),I106*Parametre!$E$7,IF(AND($M$9-A106=1,F106-A106=2,C106="VD",J106="DAUPHIN",K106=""),I106*Parametre!$F$7,IF(AND($M$9=A106,F106-A106&lt;=2,J106="DAUPHIN",OR(C106="F",C106="AF"),K106=""),I106*Parametre!$E$8,IF(AND($M$9-A106=1,F106-A106=2,J106="DAUPHIN",OR(C106="F",C106="AF"),K106=""),I106*Parametre!$F$8,IF(AND($M$9=A106,F106-A106&lt;=2,C106="VD",J106="LEGER",K106=""),I106*Parametre!$E$9,IF(AND($M$9-A106=1,F106-A106=2,C106="VD",J106="LEGER",K106=""),I106*Parametre!$F$9,IF(AND($M$9=A106,F106-A106&lt;=2,J106="LEGER",OR(C106="F",C106="AF"),K106=""),I106*Parametre!$E$10,IF(AND($M$9-A106=1,F106-A106=2,J106="LEGER",OR(C106="F",C106="AF"),K106=""),I106*Parametre!$F$10,IF(AND($M$9=A106,F106-A106&lt;=2,C106="VD",J106="DAUPHIN",K106="MILT_DAUPH"),I106*Parametre!$E$11,IF(AND($M$9-A106=1,F106-A106=2,C106="VD",J106="DAUPHIN",K106="MILT_DAUPH"),I106*Parametre!$F$11,IF(AND($M$9=A106,F106-A106&lt;=2,C106="VD",J106="LEGER",K106="MILIT_LH"),I106*Parametre!$E$13,"")))))))))))</f>
        <v/>
      </c>
      <c r="T106" s="33"/>
      <c r="U106" s="31" t="str">
        <f t="shared" si="55"/>
        <v/>
      </c>
      <c r="V106" s="32" t="str">
        <f t="shared" si="56"/>
        <v/>
      </c>
      <c r="W106" s="32" t="str">
        <f>IF(AND($M$9=A106,F106-A106&lt;=2,C106="VD",J106="DAUPHIN",K106=""),I106*Parametre!$E$7,IF(AND($M$9-A106=1,F106-A106=2,C106="VD",J106="DAUPHIN",K106=""),I106*Parametre!$F$7,IF(AND($M$9=A106,F106-A106&lt;=2,J106="DAUPHIN",OR(C106="F",C106="AF"),K106=""),I106*Parametre!$E$8,IF(AND($M$9-A106=1,F106-A106=2,J106="DAUPHIN",OR(C106="F",C106="AF"),K106=""),I106*Parametre!$F$8,IF(AND($M$9=A106,F106-A106&lt;=2,C106="VD",J106="LEGER",K106=""),I106*Parametre!$E$9,IF(AND($M$9-A106=1,F106-A106=2,C106="VD",J106="LEGER",K106=""),I106*Parametre!$F$9,IF(AND($M$9=A106,F106-A106&lt;=2,J106="LEGER",OR(C106="F",C106="AF"),K106=""),I106*Parametre!$E$10,IF(AND($M$9-A106=1,F106-A106=2,J106="LEGER",OR(C106="F",C106="AF"),K106=""),I106*Parametre!$F$10,IF(AND($M$9=A106,F106-A106&lt;=2,C106="VD",J106="DAUPHIN",K106="MILT_DAUPH"),I106*Parametre!$E$11,IF(AND($M$9-A106=1,F106-A106=2,C106="VD",J106="DAUPHIN",K106="MILT_DAUPH"),I106*Parametre!$F$11,IF(AND($M$9=A106,F106-A106&lt;=2,C106="VD",J106="LEGER",K106="MILIT_LH"),I106*Parametre!$E$13,"")))))))))))</f>
        <v/>
      </c>
      <c r="X106" s="33"/>
      <c r="Y106" s="31" t="str">
        <f t="shared" si="57"/>
        <v/>
      </c>
      <c r="Z106" s="32" t="str">
        <f t="shared" si="58"/>
        <v/>
      </c>
      <c r="AA106" s="32" t="str">
        <f>IF(AND($M$9=A106,F106-A106&lt;=2,C106="VD",J106="DAUPHIN",K106=""),I106*Parametre!$E$7,IF(AND($M$9-A106=1,F106-A106=2,C106="VD",J106="DAUPHIN",K106=""),I106*Parametre!$F$7,IF(AND($M$9=A106,F106-A106&lt;=2,J106="DAUPHIN",OR(C106="F",C106="AF"),K106=""),I106*Parametre!$E$8,IF(AND($M$9-A106=1,F106-A106=2,J106="DAUPHIN",OR(C106="F",C106="AF"),K106=""),I106*Parametre!$F$8,IF(AND($M$9=A106,F106-A106&lt;=2,C106="VD",J106="LEGER",K106=""),I106*Parametre!$E$9,IF(AND($M$9-A106=1,F106-A106=2,C106="VD",J106="LEGER",K106=""),I106*Parametre!$F$9,IF(AND($M$9=A106,F106-A106&lt;=2,J106="LEGER",OR(C106="F",C106="AF"),K106=""),I106*Parametre!$E$10,IF(AND($M$9-A106=1,F106-A106=2,J106="LEGER",OR(C106="F",C106="AF"),K106=""),I106*Parametre!$F$10,IF(AND($M$9=A106,F106-A106&lt;=2,C106="VD",J106="DAUPHIN",K106="MILT_DAUPH"),I106*Parametre!$E$11,IF(AND($M$9-A106=1,F106-A106=2,C106="VD",J106="DAUPHIN",K106="MILT_DAUPH"),I106*Parametre!$F$11,IF(AND($M$9=A106,F106-A106&lt;=2,C106="VD",J106="LEGER",K106="MILIT_LH"),I106*Parametre!$E$13,"")))))))))))</f>
        <v/>
      </c>
      <c r="AB106" s="33"/>
      <c r="AC106" s="31" t="str">
        <f t="shared" si="59"/>
        <v/>
      </c>
      <c r="AD106" s="32" t="str">
        <f t="shared" si="60"/>
        <v/>
      </c>
      <c r="AE106" s="32" t="str">
        <f>IF(AND($AC$9=A106,F106-A106&lt;=2,C106="VD",J106="DAUPHIN",K106=""),I106*Parametre!$E$7,IF(AND($AC$9-A106=1,F106-A106=2,C106="VD",J106="DAUPHIN",K106=""),I106*Parametre!$F$7,IF(AND($AC$9=A106,F106-A106&lt;=2,J106="DAUPHIN",OR(C106="F",C106="AF"),K106=""),I106*Parametre!$E$8,IF(AND($AC$9-A106=1,F106-A106=2,J106="DAUPHIN",OR(C106="F",C106="AF"),K106=""),I106*Parametre!$F$8,IF(AND($AC$9=A106,F106-A106&lt;=2,C106="VD",J106="LEGER",K106=""),I106*Parametre!$E$9,IF(AND($AC$9-A106=1,F106-A106=2,C106="VD",J106="LEGER",K106=""),I106*Parametre!$F$9,IF(AND($AC$9=A106,F106-A106&lt;=2,J106="LEGER",OR(C106="F",C106="AF"),K106=""),I106*Parametre!$E$10,IF(AND($AC$9-A106=1,F106-A106=2,J106="LEGER",OR(C106="F",C106="AF"),K106=""),I106*Parametre!$F$10,IF(AND($AC$9=A106,F106-A106&lt;=2,C106="VD",J106="DAUPHIN",K106="MILT_DAUPH"),I106*Parametre!$E$11,IF(AND($AC$9-A106=1,F106-A106=2,C106="VD",J106="DAUPHIN",K106="MILT_DAUPH"),I106*Parametre!$F$11,IF(AND($AC$9=A106,F106-A106&lt;=2,C106="VD",J106="LEGER",K106="MILIT_LH"),I106*Parametre!$E$13,"")))))))))))</f>
        <v/>
      </c>
      <c r="AF106" s="33"/>
      <c r="AG106" s="31" t="str">
        <f t="shared" si="61"/>
        <v/>
      </c>
      <c r="AH106" s="32" t="str">
        <f t="shared" si="62"/>
        <v/>
      </c>
      <c r="AI106" s="32" t="str">
        <f>IF(AND($AC$9=A106,F106-A106&lt;=2,C106="VD",J106="DAUPHIN",K106=""),I106*Parametre!$E$7,IF(AND($AC$9-A106=1,F106-A106=2,C106="VD",J106="DAUPHIN",K106=""),I106*Parametre!$F$7,IF(AND($AC$9=A106,F106-A106&lt;=2,J106="DAUPHIN",OR(C106="F",C106="AF"),K106=""),I106*Parametre!$E$8,IF(AND($AC$9-A106=1,F106-A106=2,J106="DAUPHIN",OR(C106="F",C106="AF"),K106=""),I106*Parametre!$F$8,IF(AND($AC$9=A106,F106-A106&lt;=2,C106="VD",J106="LEGER",K106=""),I106*Parametre!$E$9,IF(AND($AC$9-A106=1,F106-A106=2,C106="VD",J106="LEGER",K106=""),I106*Parametre!$F$9,IF(AND($AC$9=A106,F106-A106&lt;=2,J106="LEGER",OR(C106="F",C106="AF"),K106=""),I106*Parametre!$E$10,IF(AND($AC$9-A106=1,F106-A106=2,J106="LEGER",OR(C106="F",C106="AF"),K106=""),I106*Parametre!$F$10,IF(AND($AC$9=A106,F106-A106&lt;=2,C106="VD",J106="DAUPHIN",K106="MILT_DAUPH"),I106*Parametre!$E$11,IF(AND($AC$9-A106=1,F106-A106=2,C106="VD",J106="DAUPHIN",K106="MILT_DAUPH"),I106*Parametre!$F$11,IF(AND($AC$9=A106,F106-A106&lt;=2,C106="VD",J106="LEGER",K106="MILIT_LH"),I106*Parametre!$E$13,"")))))))))))</f>
        <v/>
      </c>
      <c r="AJ106" s="33"/>
      <c r="AK106" s="31" t="str">
        <f t="shared" si="63"/>
        <v/>
      </c>
      <c r="AL106" s="32" t="str">
        <f t="shared" si="64"/>
        <v/>
      </c>
      <c r="AM106" s="32" t="str">
        <f>IF(AND($AC$9=A106,F106-A106&lt;=2,C106="VD",J106="DAUPHIN",K106=""),I106*Parametre!$E$7,IF(AND($AC$9-A106=1,F106-A106=2,C106="VD",J106="DAUPHIN",K106=""),I106*Parametre!$F$7,IF(AND($AC$9=A106,F106-A106&lt;=2,J106="DAUPHIN",OR(C106="F",C106="AF"),K106=""),I106*Parametre!$E$8,IF(AND($AC$9-A106=1,F106-A106=2,J106="DAUPHIN",OR(C106="F",C106="AF"),K106=""),I106*Parametre!$F$8,IF(AND($AC$9=A106,F106-A106&lt;=2,C106="VD",J106="LEGER",K106=""),I106*Parametre!$E$9,IF(AND($AC$9-A106=1,F106-A106=2,C106="VD",J106="LEGER",K106=""),I106*Parametre!$F$9,IF(AND($AC$9=A106,F106-A106&lt;=2,J106="LEGER",OR(C106="F",C106="AF"),K106=""),I106*Parametre!$E$10,IF(AND($AC$9-A106=1,F106-A106=2,J106="LEGER",OR(C106="F",C106="AF"),K106=""),I106*Parametre!$F$10,IF(AND($AC$9=A106,F106-A106&lt;=2,C106="VD",J106="DAUPHIN",K106="MILT_DAUPH"),I106*Parametre!$E$11,IF(AND($AC$9-A106=1,F106-A106=2,C106="VD",J106="DAUPHIN",K106="MILT_DAUPH"),I106*Parametre!$F$11,IF(AND($AC$9=A106,F106-A106&lt;=2,C106="VD",J106="LEGER",K106="MILIT_LH"),I106*Parametre!$E$13,"")))))))))))</f>
        <v/>
      </c>
      <c r="AN106" s="33"/>
      <c r="AO106" s="31" t="str">
        <f t="shared" si="65"/>
        <v/>
      </c>
      <c r="AP106" s="32" t="str">
        <f t="shared" si="66"/>
        <v/>
      </c>
      <c r="AQ106" s="32" t="str">
        <f>IF(AND($AC$9=A106,F106-A106&lt;=2,C106="VD",J106="DAUPHIN",K106=""),I106*Parametre!$E$7,IF(AND($AC$9-A106=1,F106-A106=2,C106="VD",J106="DAUPHIN",K106=""),I106*Parametre!$F$7,IF(AND($AC$9=A106,F106-A106&lt;=2,J106="DAUPHIN",OR(C106="F",C106="AF"),K106=""),I106*Parametre!$E$8,IF(AND($AC$9-A106=1,F106-A106=2,J106="DAUPHIN",OR(C106="F",C106="AF"),K106=""),I106*Parametre!$F$8,IF(AND($AC$9=A106,F106-A106&lt;=2,C106="VD",J106="LEGER",K106=""),I106*Parametre!$E$9,IF(AND($AC$9-A106=1,F106-A106=2,C106="VD",J106="LEGER",K106=""),I106*Parametre!$F$9,IF(AND($AC$9=A106,F106-A106&lt;=2,J106="LEGER",OR(C106="F",C106="AF"),K106=""),I106*Parametre!$E$10,IF(AND($AC$9-A106=1,F106-A106=2,J106="LEGER",OR(C106="F",C106="AF"),K106=""),I106*Parametre!$F$10,IF(AND($AC$9=A106,F106-A106&lt;=2,C106="VD",J106="DAUPHIN",K106="MILT_DAUPH"),I106*Parametre!$E$11,IF(AND($AC$9-A106=1,F106-A106=2,C106="VD",J106="DAUPHIN",K106="MILT_DAUPH"),I106*Parametre!$F$11,IF(AND($AC$9=A106,F106-A106&lt;=2,C106="VD",J106="LEGER",K106="MILIT_LH"),I106*Parametre!$E$13,"")))))))))))</f>
        <v/>
      </c>
      <c r="AR106" s="33"/>
      <c r="AS106" s="31" t="str">
        <f t="shared" si="67"/>
        <v/>
      </c>
      <c r="AT106" s="32" t="str">
        <f t="shared" si="68"/>
        <v/>
      </c>
      <c r="AU106" s="32" t="str">
        <f>IF(AND($AS$9=A106,F106-A106&lt;=2,C106="VD",J106="DAUPHIN",K106=""),I106*Parametre!$E$7,IF(AND($AS$9-A106=1,F106-A106=2,C106="VD",J106="DAUPHIN",K106=""),I106*Parametre!$F$7,IF(AND($AS$9=A106,F106-A106&lt;=2,J106="DAUPHIN",OR(C106="F",C106="AF"),K106=""),I106*Parametre!$E$8,IF(AND($AS$9-A106=1,F106-A106=2,J106="DAUPHIN",OR(C106="F",C106="AF"),K106=""),I106*Parametre!$F$8,IF(AND($AS$9=A106,F106-A106&lt;=2,C106="VD",J106="LEGER",K106=""),I106*Parametre!$E$9,IF(AND($AS$9-A106=1,F106-A106=2,C106="VD",J106="LEGER",K106=""),I106*Parametre!$F$9,IF(AND($AS$9=A106,F106-A106&lt;=2,J106="LEGER",OR(C106="F",C106="AF"),K106=""),I106*Parametre!$E$10,IF(AND($AS$9-A106=1,F106-A106=2,J106="LEGER",OR(C106="F",C106="AF"),K106=""),I106*Parametre!$F$10,IF(AND($AS$9=A106,F106-A106&lt;=2,C106="VD",J106="DAUPHIN",K106="MILT_DAUPH"),I106*Parametre!$E$11,IF(AND($AS$9-A106=1,F106-A106=2,C106="VD",J106="DAUPHIN",K106="MILT_DAUPH"),I106*Parametre!$F$11,IF(AND($AS$9=A106,F106-A106&lt;=2,C106="VD",J106="LEGER",K106="MILIT_LH"),I106*Parametre!$E$13,"")))))))))))</f>
        <v/>
      </c>
      <c r="AV106" s="33"/>
      <c r="AW106" s="31" t="str">
        <f t="shared" si="69"/>
        <v/>
      </c>
      <c r="AX106" s="32" t="str">
        <f t="shared" si="70"/>
        <v/>
      </c>
      <c r="AY106" s="32" t="str">
        <f>IF(AND($AS$9=A106,F106-A106&lt;=2,C106="VD",J106="DAUPHIN",K106=""),I106*Parametre!$E$7,IF(AND($AS$9-A106=1,F106-A106=2,C106="VD",J106="DAUPHIN",K106=""),I106*Parametre!$F$7,IF(AND($AS$9=A106,F106-A106&lt;=2,J106="DAUPHIN",OR(C106="F",C106="AF"),K106=""),I106*Parametre!$E$8,IF(AND($AS$9-A106=1,F106-A106=2,J106="DAUPHIN",OR(C106="F",C106="AF"),K106=""),I106*Parametre!$F$8,IF(AND($AS$9=A106,F106-A106&lt;=2,C106="VD",J106="LEGER",K106=""),I106*Parametre!$E$9,IF(AND($AS$9-A106=1,F106-A106=2,C106="VD",J106="LEGER",K106=""),I106*Parametre!$F$9,IF(AND($AS$9=A106,F106-A106&lt;=2,J106="LEGER",OR(C106="F",C106="AF"),K106=""),I106*Parametre!$E$10,IF(AND($AS$9-A106=1,F106-A106=2,J106="LEGER",OR(C106="F",C106="AF"),K106=""),I106*Parametre!$F$10,IF(AND($AS$9=A106,F106-A106&lt;=2,C106="VD",J106="DAUPHIN",K106="MILT_DAUPH"),I106*Parametre!$E$11,IF(AND($AS$9-A106=1,F106-A106=2,C106="VD",J106="DAUPHIN",K106="MILT_DAUPH"),I106*Parametre!$F$11,IF(AND($AS$9=A106,F106-A106&lt;=2,C106="VD",J106="LEGER",K106="MILIT_LH"),I106*Parametre!$E$13,"")))))))))))</f>
        <v/>
      </c>
      <c r="AZ106" s="33"/>
      <c r="BA106" s="31" t="str">
        <f t="shared" si="71"/>
        <v/>
      </c>
      <c r="BB106" s="32" t="str">
        <f t="shared" si="72"/>
        <v/>
      </c>
      <c r="BC106" s="32" t="str">
        <f>IF(AND($AS$9=A106,F106-A106&lt;=2,C106="VD",J106="DAUPHIN",K106=""),I106*Parametre!$E$7,IF(AND($AS$9-A106=1,F106-A106=2,C106="VD",J106="DAUPHIN",K106=""),I106*Parametre!$F$7,IF(AND($AS$9=A106,F106-A106&lt;=2,J106="DAUPHIN",OR(C106="F",C106="AF"),K106=""),I106*Parametre!$E$8,IF(AND($AS$9-A106=1,F106-A106=2,J106="DAUPHIN",OR(C106="F",C106="AF"),K106=""),I106*Parametre!$F$8,IF(AND($AS$9=A106,F106-A106&lt;=2,C106="VD",J106="LEGER",K106=""),I106*Parametre!$E$9,IF(AND($AS$9-A106=1,F106-A106=2,C106="VD",J106="LEGER",K106=""),I106*Parametre!$F$9,IF(AND($AS$9=A106,F106-A106&lt;=2,J106="LEGER",OR(C106="F",C106="AF"),K106=""),I106*Parametre!$E$10,IF(AND($AS$9-A106=1,F106-A106=2,J106="LEGER",OR(C106="F",C106="AF"),K106=""),I106*Parametre!$F$10,IF(AND($AS$9=A106,F106-A106&lt;=2,C106="VD",J106="DAUPHIN",K106="MILT_DAUPH"),I106*Parametre!$E$11,IF(AND($AS$9-A106=1,F106-A106=2,C106="VD",J106="DAUPHIN",K106="MILT_DAUPH"),I106*Parametre!$F$11,IF(AND($AS$9=A106,F106-A106&lt;=2,C106="VD",J106="LEGER",K106="MILIT_LH"),I106*Parametre!$E$13,"")))))))))))</f>
        <v/>
      </c>
      <c r="BD106" s="33"/>
      <c r="BE106" s="31" t="str">
        <f t="shared" si="73"/>
        <v/>
      </c>
      <c r="BF106" s="32" t="str">
        <f t="shared" si="74"/>
        <v/>
      </c>
      <c r="BG106" s="32" t="str">
        <f>IF(AND($AS$9=A106,F106-A106&lt;=2,C106="VD",J106="DAUPHIN",K106=""),I106*Parametre!$E$7,IF(AND($AS$9-A106=1,F106-A106=2,C106="VD",J106="DAUPHIN",K106=""),I106*Parametre!$F$7,IF(AND($AS$9=A106,F106-A106&lt;=2,J106="DAUPHIN",OR(C106="F",C106="AF"),K106=""),I106*Parametre!$E$8,IF(AND($AS$9-A106=1,F106-A106=2,J106="DAUPHIN",OR(C106="F",C106="AF"),K106=""),I106*Parametre!$F$8,IF(AND($AS$9=A106,F106-A106&lt;=2,C106="VD",J106="LEGER",K106=""),I106*Parametre!$E$9,IF(AND($AS$9-A106=1,F106-A106=2,C106="VD",J106="LEGER",K106=""),I106*Parametre!$F$9,IF(AND($AS$9=A106,F106-A106&lt;=2,J106="LEGER",OR(C106="F",C106="AF"),K106=""),I106*Parametre!$E$10,IF(AND($AS$9-A106=1,F106-A106=2,J106="LEGER",OR(C106="F",C106="AF"),K106=""),I106*Parametre!$F$10,IF(AND($AS$9=A106,F106-A106&lt;=2,C106="VD",J106="DAUPHIN",K106="MILT_DAUPH"),I106*Parametre!$E$11,IF(AND($AS$9-A106=1,F106-A106=2,C106="VD",J106="DAUPHIN",K106="MILT_DAUPH"),I106*Parametre!$F$11,IF(AND($AS$9=A106,F106-A106&lt;=2,C106="VD",J106="LEGER",K106="MILIT_LH"),I106*Parametre!$E$13,"")))))))))))</f>
        <v/>
      </c>
      <c r="BH106" s="33"/>
      <c r="BK106" s="44"/>
      <c r="BL106" s="5"/>
      <c r="BM106" s="11"/>
      <c r="BN106" s="44"/>
      <c r="BO106" s="5"/>
      <c r="BP106" s="11"/>
      <c r="BQ106" s="44"/>
      <c r="BR106" s="5"/>
      <c r="BS106" s="11"/>
    </row>
    <row r="107" spans="1:71" x14ac:dyDescent="0.25">
      <c r="A107" s="3"/>
      <c r="B107" s="3"/>
      <c r="C107" s="3"/>
      <c r="D107" s="3"/>
      <c r="E107" s="56"/>
      <c r="F107" s="3"/>
      <c r="G107" s="3"/>
      <c r="H107" s="3"/>
      <c r="I107" s="5"/>
      <c r="J107" s="13"/>
      <c r="K107" s="26"/>
      <c r="M107" s="31" t="str">
        <f t="shared" si="51"/>
        <v/>
      </c>
      <c r="N107" s="32" t="str">
        <f t="shared" si="52"/>
        <v/>
      </c>
      <c r="O107" s="32" t="str">
        <f>IF(AND($M$9=A107,F107-A107&lt;=2,C107="VD",J107="DAUPHIN",K107=""),I107*Parametre!$E$7,IF(AND($M$9-A107=1,F107-A107=2,C107="VD",J107="DAUPHIN",K107=""),I107*Parametre!$F$7,IF(AND($M$9=A107,F107-A107&lt;=2,J107="DAUPHIN",OR(C107="F",C107="AF"),K107=""),I107*Parametre!$E$8,IF(AND($M$9-A107=1,F107-A107=2,J107="DAUPHIN",OR(C107="F",C107="AF"),K107=""),I107*Parametre!$F$8,IF(AND($M$9=A107,F107-A107&lt;=2,C107="VD",J107="LEGER",K107=""),I107*Parametre!$E$9,IF(AND($M$9-A107=1,F107-A107=2,C107="VD",J107="LEGER",K107=""),I107*Parametre!$F$9,IF(AND($M$9=A107,F107-A107&lt;=2,J107="LEGER",OR(C107="F",C107="AF"),K107=""),I107*Parametre!$E$10,IF(AND($M$9-A107=1,F107-A107=2,J107="LEGER",OR(C107="F",C107="AF"),K107=""),I107*Parametre!$F$10,IF(AND($M$9=A107,F107-A107&lt;=2,C107="VD",J107="DAUPHIN",K107="MILT_DAUPH"),I107*Parametre!$E$11,IF(AND($M$9-A107=1,F107-A107=2,C107="VD",J107="DAUPHIN",K107="MILT_DAUPH"),I107*Parametre!$F$11,IF(AND($M$9=A107,F107-A107&lt;=2,C107="VD",J107="LEGER",K107="MILIT_LH"),I107*Parametre!$E$13,"")))))))))))</f>
        <v/>
      </c>
      <c r="P107" s="33"/>
      <c r="Q107" s="31" t="str">
        <f t="shared" si="53"/>
        <v/>
      </c>
      <c r="R107" s="32" t="str">
        <f t="shared" si="54"/>
        <v/>
      </c>
      <c r="S107" s="32" t="str">
        <f>IF(AND($M$9=A107,F107-A107&lt;=2,C107="VD",J107="DAUPHIN",K107=""),I107*Parametre!$E$7,IF(AND($M$9-A107=1,F107-A107=2,C107="VD",J107="DAUPHIN",K107=""),I107*Parametre!$F$7,IF(AND($M$9=A107,F107-A107&lt;=2,J107="DAUPHIN",OR(C107="F",C107="AF"),K107=""),I107*Parametre!$E$8,IF(AND($M$9-A107=1,F107-A107=2,J107="DAUPHIN",OR(C107="F",C107="AF"),K107=""),I107*Parametre!$F$8,IF(AND($M$9=A107,F107-A107&lt;=2,C107="VD",J107="LEGER",K107=""),I107*Parametre!$E$9,IF(AND($M$9-A107=1,F107-A107=2,C107="VD",J107="LEGER",K107=""),I107*Parametre!$F$9,IF(AND($M$9=A107,F107-A107&lt;=2,J107="LEGER",OR(C107="F",C107="AF"),K107=""),I107*Parametre!$E$10,IF(AND($M$9-A107=1,F107-A107=2,J107="LEGER",OR(C107="F",C107="AF"),K107=""),I107*Parametre!$F$10,IF(AND($M$9=A107,F107-A107&lt;=2,C107="VD",J107="DAUPHIN",K107="MILT_DAUPH"),I107*Parametre!$E$11,IF(AND($M$9-A107=1,F107-A107=2,C107="VD",J107="DAUPHIN",K107="MILT_DAUPH"),I107*Parametre!$F$11,IF(AND($M$9=A107,F107-A107&lt;=2,C107="VD",J107="LEGER",K107="MILIT_LH"),I107*Parametre!$E$13,"")))))))))))</f>
        <v/>
      </c>
      <c r="T107" s="33"/>
      <c r="U107" s="31" t="str">
        <f t="shared" si="55"/>
        <v/>
      </c>
      <c r="V107" s="32" t="str">
        <f t="shared" si="56"/>
        <v/>
      </c>
      <c r="W107" s="32" t="str">
        <f>IF(AND($M$9=A107,F107-A107&lt;=2,C107="VD",J107="DAUPHIN",K107=""),I107*Parametre!$E$7,IF(AND($M$9-A107=1,F107-A107=2,C107="VD",J107="DAUPHIN",K107=""),I107*Parametre!$F$7,IF(AND($M$9=A107,F107-A107&lt;=2,J107="DAUPHIN",OR(C107="F",C107="AF"),K107=""),I107*Parametre!$E$8,IF(AND($M$9-A107=1,F107-A107=2,J107="DAUPHIN",OR(C107="F",C107="AF"),K107=""),I107*Parametre!$F$8,IF(AND($M$9=A107,F107-A107&lt;=2,C107="VD",J107="LEGER",K107=""),I107*Parametre!$E$9,IF(AND($M$9-A107=1,F107-A107=2,C107="VD",J107="LEGER",K107=""),I107*Parametre!$F$9,IF(AND($M$9=A107,F107-A107&lt;=2,J107="LEGER",OR(C107="F",C107="AF"),K107=""),I107*Parametre!$E$10,IF(AND($M$9-A107=1,F107-A107=2,J107="LEGER",OR(C107="F",C107="AF"),K107=""),I107*Parametre!$F$10,IF(AND($M$9=A107,F107-A107&lt;=2,C107="VD",J107="DAUPHIN",K107="MILT_DAUPH"),I107*Parametre!$E$11,IF(AND($M$9-A107=1,F107-A107=2,C107="VD",J107="DAUPHIN",K107="MILT_DAUPH"),I107*Parametre!$F$11,IF(AND($M$9=A107,F107-A107&lt;=2,C107="VD",J107="LEGER",K107="MILIT_LH"),I107*Parametre!$E$13,"")))))))))))</f>
        <v/>
      </c>
      <c r="X107" s="33"/>
      <c r="Y107" s="31" t="str">
        <f t="shared" si="57"/>
        <v/>
      </c>
      <c r="Z107" s="32" t="str">
        <f t="shared" si="58"/>
        <v/>
      </c>
      <c r="AA107" s="32" t="str">
        <f>IF(AND($M$9=A107,F107-A107&lt;=2,C107="VD",J107="DAUPHIN",K107=""),I107*Parametre!$E$7,IF(AND($M$9-A107=1,F107-A107=2,C107="VD",J107="DAUPHIN",K107=""),I107*Parametre!$F$7,IF(AND($M$9=A107,F107-A107&lt;=2,J107="DAUPHIN",OR(C107="F",C107="AF"),K107=""),I107*Parametre!$E$8,IF(AND($M$9-A107=1,F107-A107=2,J107="DAUPHIN",OR(C107="F",C107="AF"),K107=""),I107*Parametre!$F$8,IF(AND($M$9=A107,F107-A107&lt;=2,C107="VD",J107="LEGER",K107=""),I107*Parametre!$E$9,IF(AND($M$9-A107=1,F107-A107=2,C107="VD",J107="LEGER",K107=""),I107*Parametre!$F$9,IF(AND($M$9=A107,F107-A107&lt;=2,J107="LEGER",OR(C107="F",C107="AF"),K107=""),I107*Parametre!$E$10,IF(AND($M$9-A107=1,F107-A107=2,J107="LEGER",OR(C107="F",C107="AF"),K107=""),I107*Parametre!$F$10,IF(AND($M$9=A107,F107-A107&lt;=2,C107="VD",J107="DAUPHIN",K107="MILT_DAUPH"),I107*Parametre!$E$11,IF(AND($M$9-A107=1,F107-A107=2,C107="VD",J107="DAUPHIN",K107="MILT_DAUPH"),I107*Parametre!$F$11,IF(AND($M$9=A107,F107-A107&lt;=2,C107="VD",J107="LEGER",K107="MILIT_LH"),I107*Parametre!$E$13,"")))))))))))</f>
        <v/>
      </c>
      <c r="AB107" s="33"/>
      <c r="AC107" s="31" t="str">
        <f t="shared" si="59"/>
        <v/>
      </c>
      <c r="AD107" s="32" t="str">
        <f t="shared" si="60"/>
        <v/>
      </c>
      <c r="AE107" s="32" t="str">
        <f>IF(AND($AC$9=A107,F107-A107&lt;=2,C107="VD",J107="DAUPHIN",K107=""),I107*Parametre!$E$7,IF(AND($AC$9-A107=1,F107-A107=2,C107="VD",J107="DAUPHIN",K107=""),I107*Parametre!$F$7,IF(AND($AC$9=A107,F107-A107&lt;=2,J107="DAUPHIN",OR(C107="F",C107="AF"),K107=""),I107*Parametre!$E$8,IF(AND($AC$9-A107=1,F107-A107=2,J107="DAUPHIN",OR(C107="F",C107="AF"),K107=""),I107*Parametre!$F$8,IF(AND($AC$9=A107,F107-A107&lt;=2,C107="VD",J107="LEGER",K107=""),I107*Parametre!$E$9,IF(AND($AC$9-A107=1,F107-A107=2,C107="VD",J107="LEGER",K107=""),I107*Parametre!$F$9,IF(AND($AC$9=A107,F107-A107&lt;=2,J107="LEGER",OR(C107="F",C107="AF"),K107=""),I107*Parametre!$E$10,IF(AND($AC$9-A107=1,F107-A107=2,J107="LEGER",OR(C107="F",C107="AF"),K107=""),I107*Parametre!$F$10,IF(AND($AC$9=A107,F107-A107&lt;=2,C107="VD",J107="DAUPHIN",K107="MILT_DAUPH"),I107*Parametre!$E$11,IF(AND($AC$9-A107=1,F107-A107=2,C107="VD",J107="DAUPHIN",K107="MILT_DAUPH"),I107*Parametre!$F$11,IF(AND($AC$9=A107,F107-A107&lt;=2,C107="VD",J107="LEGER",K107="MILIT_LH"),I107*Parametre!$E$13,"")))))))))))</f>
        <v/>
      </c>
      <c r="AF107" s="33"/>
      <c r="AG107" s="31" t="str">
        <f t="shared" si="61"/>
        <v/>
      </c>
      <c r="AH107" s="32" t="str">
        <f t="shared" si="62"/>
        <v/>
      </c>
      <c r="AI107" s="32" t="str">
        <f>IF(AND($AC$9=A107,F107-A107&lt;=2,C107="VD",J107="DAUPHIN",K107=""),I107*Parametre!$E$7,IF(AND($AC$9-A107=1,F107-A107=2,C107="VD",J107="DAUPHIN",K107=""),I107*Parametre!$F$7,IF(AND($AC$9=A107,F107-A107&lt;=2,J107="DAUPHIN",OR(C107="F",C107="AF"),K107=""),I107*Parametre!$E$8,IF(AND($AC$9-A107=1,F107-A107=2,J107="DAUPHIN",OR(C107="F",C107="AF"),K107=""),I107*Parametre!$F$8,IF(AND($AC$9=A107,F107-A107&lt;=2,C107="VD",J107="LEGER",K107=""),I107*Parametre!$E$9,IF(AND($AC$9-A107=1,F107-A107=2,C107="VD",J107="LEGER",K107=""),I107*Parametre!$F$9,IF(AND($AC$9=A107,F107-A107&lt;=2,J107="LEGER",OR(C107="F",C107="AF"),K107=""),I107*Parametre!$E$10,IF(AND($AC$9-A107=1,F107-A107=2,J107="LEGER",OR(C107="F",C107="AF"),K107=""),I107*Parametre!$F$10,IF(AND($AC$9=A107,F107-A107&lt;=2,C107="VD",J107="DAUPHIN",K107="MILT_DAUPH"),I107*Parametre!$E$11,IF(AND($AC$9-A107=1,F107-A107=2,C107="VD",J107="DAUPHIN",K107="MILT_DAUPH"),I107*Parametre!$F$11,IF(AND($AC$9=A107,F107-A107&lt;=2,C107="VD",J107="LEGER",K107="MILIT_LH"),I107*Parametre!$E$13,"")))))))))))</f>
        <v/>
      </c>
      <c r="AJ107" s="33"/>
      <c r="AK107" s="31" t="str">
        <f t="shared" si="63"/>
        <v/>
      </c>
      <c r="AL107" s="32" t="str">
        <f t="shared" si="64"/>
        <v/>
      </c>
      <c r="AM107" s="32" t="str">
        <f>IF(AND($AC$9=A107,F107-A107&lt;=2,C107="VD",J107="DAUPHIN",K107=""),I107*Parametre!$E$7,IF(AND($AC$9-A107=1,F107-A107=2,C107="VD",J107="DAUPHIN",K107=""),I107*Parametre!$F$7,IF(AND($AC$9=A107,F107-A107&lt;=2,J107="DAUPHIN",OR(C107="F",C107="AF"),K107=""),I107*Parametre!$E$8,IF(AND($AC$9-A107=1,F107-A107=2,J107="DAUPHIN",OR(C107="F",C107="AF"),K107=""),I107*Parametre!$F$8,IF(AND($AC$9=A107,F107-A107&lt;=2,C107="VD",J107="LEGER",K107=""),I107*Parametre!$E$9,IF(AND($AC$9-A107=1,F107-A107=2,C107="VD",J107="LEGER",K107=""),I107*Parametre!$F$9,IF(AND($AC$9=A107,F107-A107&lt;=2,J107="LEGER",OR(C107="F",C107="AF"),K107=""),I107*Parametre!$E$10,IF(AND($AC$9-A107=1,F107-A107=2,J107="LEGER",OR(C107="F",C107="AF"),K107=""),I107*Parametre!$F$10,IF(AND($AC$9=A107,F107-A107&lt;=2,C107="VD",J107="DAUPHIN",K107="MILT_DAUPH"),I107*Parametre!$E$11,IF(AND($AC$9-A107=1,F107-A107=2,C107="VD",J107="DAUPHIN",K107="MILT_DAUPH"),I107*Parametre!$F$11,IF(AND($AC$9=A107,F107-A107&lt;=2,C107="VD",J107="LEGER",K107="MILIT_LH"),I107*Parametre!$E$13,"")))))))))))</f>
        <v/>
      </c>
      <c r="AN107" s="33"/>
      <c r="AO107" s="31" t="str">
        <f t="shared" si="65"/>
        <v/>
      </c>
      <c r="AP107" s="32" t="str">
        <f t="shared" si="66"/>
        <v/>
      </c>
      <c r="AQ107" s="32" t="str">
        <f>IF(AND($AC$9=A107,F107-A107&lt;=2,C107="VD",J107="DAUPHIN",K107=""),I107*Parametre!$E$7,IF(AND($AC$9-A107=1,F107-A107=2,C107="VD",J107="DAUPHIN",K107=""),I107*Parametre!$F$7,IF(AND($AC$9=A107,F107-A107&lt;=2,J107="DAUPHIN",OR(C107="F",C107="AF"),K107=""),I107*Parametre!$E$8,IF(AND($AC$9-A107=1,F107-A107=2,J107="DAUPHIN",OR(C107="F",C107="AF"),K107=""),I107*Parametre!$F$8,IF(AND($AC$9=A107,F107-A107&lt;=2,C107="VD",J107="LEGER",K107=""),I107*Parametre!$E$9,IF(AND($AC$9-A107=1,F107-A107=2,C107="VD",J107="LEGER",K107=""),I107*Parametre!$F$9,IF(AND($AC$9=A107,F107-A107&lt;=2,J107="LEGER",OR(C107="F",C107="AF"),K107=""),I107*Parametre!$E$10,IF(AND($AC$9-A107=1,F107-A107=2,J107="LEGER",OR(C107="F",C107="AF"),K107=""),I107*Parametre!$F$10,IF(AND($AC$9=A107,F107-A107&lt;=2,C107="VD",J107="DAUPHIN",K107="MILT_DAUPH"),I107*Parametre!$E$11,IF(AND($AC$9-A107=1,F107-A107=2,C107="VD",J107="DAUPHIN",K107="MILT_DAUPH"),I107*Parametre!$F$11,IF(AND($AC$9=A107,F107-A107&lt;=2,C107="VD",J107="LEGER",K107="MILIT_LH"),I107*Parametre!$E$13,"")))))))))))</f>
        <v/>
      </c>
      <c r="AR107" s="33"/>
      <c r="AS107" s="31" t="str">
        <f t="shared" si="67"/>
        <v/>
      </c>
      <c r="AT107" s="32" t="str">
        <f t="shared" si="68"/>
        <v/>
      </c>
      <c r="AU107" s="32" t="str">
        <f>IF(AND($AS$9=A107,F107-A107&lt;=2,C107="VD",J107="DAUPHIN",K107=""),I107*Parametre!$E$7,IF(AND($AS$9-A107=1,F107-A107=2,C107="VD",J107="DAUPHIN",K107=""),I107*Parametre!$F$7,IF(AND($AS$9=A107,F107-A107&lt;=2,J107="DAUPHIN",OR(C107="F",C107="AF"),K107=""),I107*Parametre!$E$8,IF(AND($AS$9-A107=1,F107-A107=2,J107="DAUPHIN",OR(C107="F",C107="AF"),K107=""),I107*Parametre!$F$8,IF(AND($AS$9=A107,F107-A107&lt;=2,C107="VD",J107="LEGER",K107=""),I107*Parametre!$E$9,IF(AND($AS$9-A107=1,F107-A107=2,C107="VD",J107="LEGER",K107=""),I107*Parametre!$F$9,IF(AND($AS$9=A107,F107-A107&lt;=2,J107="LEGER",OR(C107="F",C107="AF"),K107=""),I107*Parametre!$E$10,IF(AND($AS$9-A107=1,F107-A107=2,J107="LEGER",OR(C107="F",C107="AF"),K107=""),I107*Parametre!$F$10,IF(AND($AS$9=A107,F107-A107&lt;=2,C107="VD",J107="DAUPHIN",K107="MILT_DAUPH"),I107*Parametre!$E$11,IF(AND($AS$9-A107=1,F107-A107=2,C107="VD",J107="DAUPHIN",K107="MILT_DAUPH"),I107*Parametre!$F$11,IF(AND($AS$9=A107,F107-A107&lt;=2,C107="VD",J107="LEGER",K107="MILIT_LH"),I107*Parametre!$E$13,"")))))))))))</f>
        <v/>
      </c>
      <c r="AV107" s="33"/>
      <c r="AW107" s="31" t="str">
        <f t="shared" si="69"/>
        <v/>
      </c>
      <c r="AX107" s="32" t="str">
        <f t="shared" si="70"/>
        <v/>
      </c>
      <c r="AY107" s="32" t="str">
        <f>IF(AND($AS$9=A107,F107-A107&lt;=2,C107="VD",J107="DAUPHIN",K107=""),I107*Parametre!$E$7,IF(AND($AS$9-A107=1,F107-A107=2,C107="VD",J107="DAUPHIN",K107=""),I107*Parametre!$F$7,IF(AND($AS$9=A107,F107-A107&lt;=2,J107="DAUPHIN",OR(C107="F",C107="AF"),K107=""),I107*Parametre!$E$8,IF(AND($AS$9-A107=1,F107-A107=2,J107="DAUPHIN",OR(C107="F",C107="AF"),K107=""),I107*Parametre!$F$8,IF(AND($AS$9=A107,F107-A107&lt;=2,C107="VD",J107="LEGER",K107=""),I107*Parametre!$E$9,IF(AND($AS$9-A107=1,F107-A107=2,C107="VD",J107="LEGER",K107=""),I107*Parametre!$F$9,IF(AND($AS$9=A107,F107-A107&lt;=2,J107="LEGER",OR(C107="F",C107="AF"),K107=""),I107*Parametre!$E$10,IF(AND($AS$9-A107=1,F107-A107=2,J107="LEGER",OR(C107="F",C107="AF"),K107=""),I107*Parametre!$F$10,IF(AND($AS$9=A107,F107-A107&lt;=2,C107="VD",J107="DAUPHIN",K107="MILT_DAUPH"),I107*Parametre!$E$11,IF(AND($AS$9-A107=1,F107-A107=2,C107="VD",J107="DAUPHIN",K107="MILT_DAUPH"),I107*Parametre!$F$11,IF(AND($AS$9=A107,F107-A107&lt;=2,C107="VD",J107="LEGER",K107="MILIT_LH"),I107*Parametre!$E$13,"")))))))))))</f>
        <v/>
      </c>
      <c r="AZ107" s="33"/>
      <c r="BA107" s="31" t="str">
        <f t="shared" si="71"/>
        <v/>
      </c>
      <c r="BB107" s="32" t="str">
        <f t="shared" si="72"/>
        <v/>
      </c>
      <c r="BC107" s="32" t="str">
        <f>IF(AND($AS$9=A107,F107-A107&lt;=2,C107="VD",J107="DAUPHIN",K107=""),I107*Parametre!$E$7,IF(AND($AS$9-A107=1,F107-A107=2,C107="VD",J107="DAUPHIN",K107=""),I107*Parametre!$F$7,IF(AND($AS$9=A107,F107-A107&lt;=2,J107="DAUPHIN",OR(C107="F",C107="AF"),K107=""),I107*Parametre!$E$8,IF(AND($AS$9-A107=1,F107-A107=2,J107="DAUPHIN",OR(C107="F",C107="AF"),K107=""),I107*Parametre!$F$8,IF(AND($AS$9=A107,F107-A107&lt;=2,C107="VD",J107="LEGER",K107=""),I107*Parametre!$E$9,IF(AND($AS$9-A107=1,F107-A107=2,C107="VD",J107="LEGER",K107=""),I107*Parametre!$F$9,IF(AND($AS$9=A107,F107-A107&lt;=2,J107="LEGER",OR(C107="F",C107="AF"),K107=""),I107*Parametre!$E$10,IF(AND($AS$9-A107=1,F107-A107=2,J107="LEGER",OR(C107="F",C107="AF"),K107=""),I107*Parametre!$F$10,IF(AND($AS$9=A107,F107-A107&lt;=2,C107="VD",J107="DAUPHIN",K107="MILT_DAUPH"),I107*Parametre!$E$11,IF(AND($AS$9-A107=1,F107-A107=2,C107="VD",J107="DAUPHIN",K107="MILT_DAUPH"),I107*Parametre!$F$11,IF(AND($AS$9=A107,F107-A107&lt;=2,C107="VD",J107="LEGER",K107="MILIT_LH"),I107*Parametre!$E$13,"")))))))))))</f>
        <v/>
      </c>
      <c r="BD107" s="33"/>
      <c r="BE107" s="31" t="str">
        <f t="shared" si="73"/>
        <v/>
      </c>
      <c r="BF107" s="32" t="str">
        <f t="shared" si="74"/>
        <v/>
      </c>
      <c r="BG107" s="32" t="str">
        <f>IF(AND($AS$9=A107,F107-A107&lt;=2,C107="VD",J107="DAUPHIN",K107=""),I107*Parametre!$E$7,IF(AND($AS$9-A107=1,F107-A107=2,C107="VD",J107="DAUPHIN",K107=""),I107*Parametre!$F$7,IF(AND($AS$9=A107,F107-A107&lt;=2,J107="DAUPHIN",OR(C107="F",C107="AF"),K107=""),I107*Parametre!$E$8,IF(AND($AS$9-A107=1,F107-A107=2,J107="DAUPHIN",OR(C107="F",C107="AF"),K107=""),I107*Parametre!$F$8,IF(AND($AS$9=A107,F107-A107&lt;=2,C107="VD",J107="LEGER",K107=""),I107*Parametre!$E$9,IF(AND($AS$9-A107=1,F107-A107=2,C107="VD",J107="LEGER",K107=""),I107*Parametre!$F$9,IF(AND($AS$9=A107,F107-A107&lt;=2,J107="LEGER",OR(C107="F",C107="AF"),K107=""),I107*Parametre!$E$10,IF(AND($AS$9-A107=1,F107-A107=2,J107="LEGER",OR(C107="F",C107="AF"),K107=""),I107*Parametre!$F$10,IF(AND($AS$9=A107,F107-A107&lt;=2,C107="VD",J107="DAUPHIN",K107="MILT_DAUPH"),I107*Parametre!$E$11,IF(AND($AS$9-A107=1,F107-A107=2,C107="VD",J107="DAUPHIN",K107="MILT_DAUPH"),I107*Parametre!$F$11,IF(AND($AS$9=A107,F107-A107&lt;=2,C107="VD",J107="LEGER",K107="MILIT_LH"),I107*Parametre!$E$13,"")))))))))))</f>
        <v/>
      </c>
      <c r="BH107" s="33"/>
      <c r="BK107" s="44"/>
      <c r="BL107" s="5"/>
      <c r="BM107" s="11"/>
      <c r="BN107" s="44"/>
      <c r="BO107" s="5"/>
      <c r="BP107" s="11"/>
      <c r="BQ107" s="44"/>
      <c r="BR107" s="5"/>
      <c r="BS107" s="11"/>
    </row>
    <row r="108" spans="1:71" x14ac:dyDescent="0.25">
      <c r="A108" s="3"/>
      <c r="B108" s="3"/>
      <c r="C108" s="3"/>
      <c r="D108" s="3"/>
      <c r="E108" s="56"/>
      <c r="F108" s="3"/>
      <c r="G108" s="3"/>
      <c r="H108" s="3"/>
      <c r="I108" s="5"/>
      <c r="J108" s="13"/>
      <c r="K108" s="26"/>
      <c r="M108" s="31" t="str">
        <f t="shared" ref="M108:M139" si="75">IF(N108&lt;&gt;"",G108,"")</f>
        <v/>
      </c>
      <c r="N108" s="32" t="str">
        <f t="shared" ref="N108:N139" si="76">IF(AND($M$9=F108,F108=A108+1),I108,IF(AND($M$9=F108,F108-A108&gt;1),I108,""))</f>
        <v/>
      </c>
      <c r="O108" s="32" t="str">
        <f>IF(AND($M$9=A108,F108-A108&lt;=2,C108="VD",J108="DAUPHIN",K108=""),I108*Parametre!$E$7,IF(AND($M$9-A108=1,F108-A108=2,C108="VD",J108="DAUPHIN",K108=""),I108*Parametre!$F$7,IF(AND($M$9=A108,F108-A108&lt;=2,J108="DAUPHIN",OR(C108="F",C108="AF"),K108=""),I108*Parametre!$E$8,IF(AND($M$9-A108=1,F108-A108=2,J108="DAUPHIN",OR(C108="F",C108="AF"),K108=""),I108*Parametre!$F$8,IF(AND($M$9=A108,F108-A108&lt;=2,C108="VD",J108="LEGER",K108=""),I108*Parametre!$E$9,IF(AND($M$9-A108=1,F108-A108=2,C108="VD",J108="LEGER",K108=""),I108*Parametre!$F$9,IF(AND($M$9=A108,F108-A108&lt;=2,J108="LEGER",OR(C108="F",C108="AF"),K108=""),I108*Parametre!$E$10,IF(AND($M$9-A108=1,F108-A108=2,J108="LEGER",OR(C108="F",C108="AF"),K108=""),I108*Parametre!$F$10,IF(AND($M$9=A108,F108-A108&lt;=2,C108="VD",J108="DAUPHIN",K108="MILT_DAUPH"),I108*Parametre!$E$11,IF(AND($M$9-A108=1,F108-A108=2,C108="VD",J108="DAUPHIN",K108="MILT_DAUPH"),I108*Parametre!$F$11,IF(AND($M$9=A108,F108-A108&lt;=2,C108="VD",J108="LEGER",K108="MILIT_LH"),I108*Parametre!$E$13,"")))))))))))</f>
        <v/>
      </c>
      <c r="P108" s="33"/>
      <c r="Q108" s="31" t="str">
        <f t="shared" ref="Q108:Q139" si="77">IF(R108&lt;&gt;"",G108,"")</f>
        <v/>
      </c>
      <c r="R108" s="32" t="str">
        <f t="shared" ref="R108:R139" si="78">IF(AND($M$9=F108,F108=A108+1),I108,IF(AND($M$9=F108,F108-A108),I108,""))</f>
        <v/>
      </c>
      <c r="S108" s="32" t="str">
        <f>IF(AND($M$9=A108,F108-A108&lt;=2,C108="VD",J108="DAUPHIN",K108=""),I108*Parametre!$E$7,IF(AND($M$9-A108=1,F108-A108=2,C108="VD",J108="DAUPHIN",K108=""),I108*Parametre!$F$7,IF(AND($M$9=A108,F108-A108&lt;=2,J108="DAUPHIN",OR(C108="F",C108="AF"),K108=""),I108*Parametre!$E$8,IF(AND($M$9-A108=1,F108-A108=2,J108="DAUPHIN",OR(C108="F",C108="AF"),K108=""),I108*Parametre!$F$8,IF(AND($M$9=A108,F108-A108&lt;=2,C108="VD",J108="LEGER",K108=""),I108*Parametre!$E$9,IF(AND($M$9-A108=1,F108-A108=2,C108="VD",J108="LEGER",K108=""),I108*Parametre!$F$9,IF(AND($M$9=A108,F108-A108&lt;=2,J108="LEGER",OR(C108="F",C108="AF"),K108=""),I108*Parametre!$E$10,IF(AND($M$9-A108=1,F108-A108=2,J108="LEGER",OR(C108="F",C108="AF"),K108=""),I108*Parametre!$F$10,IF(AND($M$9=A108,F108-A108&lt;=2,C108="VD",J108="DAUPHIN",K108="MILT_DAUPH"),I108*Parametre!$E$11,IF(AND($M$9-A108=1,F108-A108=2,C108="VD",J108="DAUPHIN",K108="MILT_DAUPH"),I108*Parametre!$F$11,IF(AND($M$9=A108,F108-A108&lt;=2,C108="VD",J108="LEGER",K108="MILIT_LH"),I108*Parametre!$E$13,"")))))))))))</f>
        <v/>
      </c>
      <c r="T108" s="33"/>
      <c r="U108" s="31" t="str">
        <f t="shared" ref="U108:U139" si="79">IF(V108&lt;&gt;"",G108,"")</f>
        <v/>
      </c>
      <c r="V108" s="32" t="str">
        <f t="shared" ref="V108:V139" si="80">IF(AND($M$9=F108,F108=A108+1),I108,IF(AND($M$9=F108,F108-A108),I108,""))</f>
        <v/>
      </c>
      <c r="W108" s="32" t="str">
        <f>IF(AND($M$9=A108,F108-A108&lt;=2,C108="VD",J108="DAUPHIN",K108=""),I108*Parametre!$E$7,IF(AND($M$9-A108=1,F108-A108=2,C108="VD",J108="DAUPHIN",K108=""),I108*Parametre!$F$7,IF(AND($M$9=A108,F108-A108&lt;=2,J108="DAUPHIN",OR(C108="F",C108="AF"),K108=""),I108*Parametre!$E$8,IF(AND($M$9-A108=1,F108-A108=2,J108="DAUPHIN",OR(C108="F",C108="AF"),K108=""),I108*Parametre!$F$8,IF(AND($M$9=A108,F108-A108&lt;=2,C108="VD",J108="LEGER",K108=""),I108*Parametre!$E$9,IF(AND($M$9-A108=1,F108-A108=2,C108="VD",J108="LEGER",K108=""),I108*Parametre!$F$9,IF(AND($M$9=A108,F108-A108&lt;=2,J108="LEGER",OR(C108="F",C108="AF"),K108=""),I108*Parametre!$E$10,IF(AND($M$9-A108=1,F108-A108=2,J108="LEGER",OR(C108="F",C108="AF"),K108=""),I108*Parametre!$F$10,IF(AND($M$9=A108,F108-A108&lt;=2,C108="VD",J108="DAUPHIN",K108="MILT_DAUPH"),I108*Parametre!$E$11,IF(AND($M$9-A108=1,F108-A108=2,C108="VD",J108="DAUPHIN",K108="MILT_DAUPH"),I108*Parametre!$F$11,IF(AND($M$9=A108,F108-A108&lt;=2,C108="VD",J108="LEGER",K108="MILIT_LH"),I108*Parametre!$E$13,"")))))))))))</f>
        <v/>
      </c>
      <c r="X108" s="33"/>
      <c r="Y108" s="31" t="str">
        <f t="shared" ref="Y108:Y139" si="81">IF(Z108&lt;&gt;"",G108,"")</f>
        <v/>
      </c>
      <c r="Z108" s="32" t="str">
        <f t="shared" ref="Z108:Z139" si="82">IF(AND($M$9=F108,F108=A108+1),I108,IF(AND($M$9=F108,F108-A108),I108,""))</f>
        <v/>
      </c>
      <c r="AA108" s="32" t="str">
        <f>IF(AND($M$9=A108,F108-A108&lt;=2,C108="VD",J108="DAUPHIN",K108=""),I108*Parametre!$E$7,IF(AND($M$9-A108=1,F108-A108=2,C108="VD",J108="DAUPHIN",K108=""),I108*Parametre!$F$7,IF(AND($M$9=A108,F108-A108&lt;=2,J108="DAUPHIN",OR(C108="F",C108="AF"),K108=""),I108*Parametre!$E$8,IF(AND($M$9-A108=1,F108-A108=2,J108="DAUPHIN",OR(C108="F",C108="AF"),K108=""),I108*Parametre!$F$8,IF(AND($M$9=A108,F108-A108&lt;=2,C108="VD",J108="LEGER",K108=""),I108*Parametre!$E$9,IF(AND($M$9-A108=1,F108-A108=2,C108="VD",J108="LEGER",K108=""),I108*Parametre!$F$9,IF(AND($M$9=A108,F108-A108&lt;=2,J108="LEGER",OR(C108="F",C108="AF"),K108=""),I108*Parametre!$E$10,IF(AND($M$9-A108=1,F108-A108=2,J108="LEGER",OR(C108="F",C108="AF"),K108=""),I108*Parametre!$F$10,IF(AND($M$9=A108,F108-A108&lt;=2,C108="VD",J108="DAUPHIN",K108="MILT_DAUPH"),I108*Parametre!$E$11,IF(AND($M$9-A108=1,F108-A108=2,C108="VD",J108="DAUPHIN",K108="MILT_DAUPH"),I108*Parametre!$F$11,IF(AND($M$9=A108,F108-A108&lt;=2,C108="VD",J108="LEGER",K108="MILIT_LH"),I108*Parametre!$E$13,"")))))))))))</f>
        <v/>
      </c>
      <c r="AB108" s="33"/>
      <c r="AC108" s="31" t="str">
        <f t="shared" ref="AC108:AC139" si="83">IF(AD108&lt;&gt;"",G108,"")</f>
        <v/>
      </c>
      <c r="AD108" s="32" t="str">
        <f t="shared" ref="AD108:AD139" si="84">IF(AND($AC$9=F108,F108=A108+1),I108,IF(AND($AC$9=F108,F108-A108&gt;1),I108,""))</f>
        <v/>
      </c>
      <c r="AE108" s="32" t="str">
        <f>IF(AND($AC$9=A108,F108-A108&lt;=2,C108="VD",J108="DAUPHIN",K108=""),I108*Parametre!$E$7,IF(AND($AC$9-A108=1,F108-A108=2,C108="VD",J108="DAUPHIN",K108=""),I108*Parametre!$F$7,IF(AND($AC$9=A108,F108-A108&lt;=2,J108="DAUPHIN",OR(C108="F",C108="AF"),K108=""),I108*Parametre!$E$8,IF(AND($AC$9-A108=1,F108-A108=2,J108="DAUPHIN",OR(C108="F",C108="AF"),K108=""),I108*Parametre!$F$8,IF(AND($AC$9=A108,F108-A108&lt;=2,C108="VD",J108="LEGER",K108=""),I108*Parametre!$E$9,IF(AND($AC$9-A108=1,F108-A108=2,C108="VD",J108="LEGER",K108=""),I108*Parametre!$F$9,IF(AND($AC$9=A108,F108-A108&lt;=2,J108="LEGER",OR(C108="F",C108="AF"),K108=""),I108*Parametre!$E$10,IF(AND($AC$9-A108=1,F108-A108=2,J108="LEGER",OR(C108="F",C108="AF"),K108=""),I108*Parametre!$F$10,IF(AND($AC$9=A108,F108-A108&lt;=2,C108="VD",J108="DAUPHIN",K108="MILT_DAUPH"),I108*Parametre!$E$11,IF(AND($AC$9-A108=1,F108-A108=2,C108="VD",J108="DAUPHIN",K108="MILT_DAUPH"),I108*Parametre!$F$11,IF(AND($AC$9=A108,F108-A108&lt;=2,C108="VD",J108="LEGER",K108="MILIT_LH"),I108*Parametre!$E$13,"")))))))))))</f>
        <v/>
      </c>
      <c r="AF108" s="33"/>
      <c r="AG108" s="31" t="str">
        <f t="shared" ref="AG108:AG139" si="85">IF(AD108&lt;&gt;"",G108,"")</f>
        <v/>
      </c>
      <c r="AH108" s="32" t="str">
        <f t="shared" ref="AH108:AH139" si="86">IF(AND($AC$9=F108,F108=A108+1),I108,IF(AND($AC$9=F108,F108-A108),I108,""))</f>
        <v/>
      </c>
      <c r="AI108" s="32" t="str">
        <f>IF(AND($AC$9=A108,F108-A108&lt;=2,C108="VD",J108="DAUPHIN",K108=""),I108*Parametre!$E$7,IF(AND($AC$9-A108=1,F108-A108=2,C108="VD",J108="DAUPHIN",K108=""),I108*Parametre!$F$7,IF(AND($AC$9=A108,F108-A108&lt;=2,J108="DAUPHIN",OR(C108="F",C108="AF"),K108=""),I108*Parametre!$E$8,IF(AND($AC$9-A108=1,F108-A108=2,J108="DAUPHIN",OR(C108="F",C108="AF"),K108=""),I108*Parametre!$F$8,IF(AND($AC$9=A108,F108-A108&lt;=2,C108="VD",J108="LEGER",K108=""),I108*Parametre!$E$9,IF(AND($AC$9-A108=1,F108-A108=2,C108="VD",J108="LEGER",K108=""),I108*Parametre!$F$9,IF(AND($AC$9=A108,F108-A108&lt;=2,J108="LEGER",OR(C108="F",C108="AF"),K108=""),I108*Parametre!$E$10,IF(AND($AC$9-A108=1,F108-A108=2,J108="LEGER",OR(C108="F",C108="AF"),K108=""),I108*Parametre!$F$10,IF(AND($AC$9=A108,F108-A108&lt;=2,C108="VD",J108="DAUPHIN",K108="MILT_DAUPH"),I108*Parametre!$E$11,IF(AND($AC$9-A108=1,F108-A108=2,C108="VD",J108="DAUPHIN",K108="MILT_DAUPH"),I108*Parametre!$F$11,IF(AND($AC$9=A108,F108-A108&lt;=2,C108="VD",J108="LEGER",K108="MILIT_LH"),I108*Parametre!$E$13,"")))))))))))</f>
        <v/>
      </c>
      <c r="AJ108" s="33"/>
      <c r="AK108" s="31" t="str">
        <f t="shared" ref="AK108:AK139" si="87">IF(AD108&lt;&gt;"",G108,"")</f>
        <v/>
      </c>
      <c r="AL108" s="32" t="str">
        <f t="shared" ref="AL108:AL139" si="88">IF(AND($AC$9=F108,F108=A108+1),I108,IF(AND($AC$9=F108,F108-A108),I108,""))</f>
        <v/>
      </c>
      <c r="AM108" s="32" t="str">
        <f>IF(AND($AC$9=A108,F108-A108&lt;=2,C108="VD",J108="DAUPHIN",K108=""),I108*Parametre!$E$7,IF(AND($AC$9-A108=1,F108-A108=2,C108="VD",J108="DAUPHIN",K108=""),I108*Parametre!$F$7,IF(AND($AC$9=A108,F108-A108&lt;=2,J108="DAUPHIN",OR(C108="F",C108="AF"),K108=""),I108*Parametre!$E$8,IF(AND($AC$9-A108=1,F108-A108=2,J108="DAUPHIN",OR(C108="F",C108="AF"),K108=""),I108*Parametre!$F$8,IF(AND($AC$9=A108,F108-A108&lt;=2,C108="VD",J108="LEGER",K108=""),I108*Parametre!$E$9,IF(AND($AC$9-A108=1,F108-A108=2,C108="VD",J108="LEGER",K108=""),I108*Parametre!$F$9,IF(AND($AC$9=A108,F108-A108&lt;=2,J108="LEGER",OR(C108="F",C108="AF"),K108=""),I108*Parametre!$E$10,IF(AND($AC$9-A108=1,F108-A108=2,J108="LEGER",OR(C108="F",C108="AF"),K108=""),I108*Parametre!$F$10,IF(AND($AC$9=A108,F108-A108&lt;=2,C108="VD",J108="DAUPHIN",K108="MILT_DAUPH"),I108*Parametre!$E$11,IF(AND($AC$9-A108=1,F108-A108=2,C108="VD",J108="DAUPHIN",K108="MILT_DAUPH"),I108*Parametre!$F$11,IF(AND($AC$9=A108,F108-A108&lt;=2,C108="VD",J108="LEGER",K108="MILIT_LH"),I108*Parametre!$E$13,"")))))))))))</f>
        <v/>
      </c>
      <c r="AN108" s="33"/>
      <c r="AO108" s="31" t="str">
        <f t="shared" ref="AO108:AO139" si="89">IF(AD108&lt;&gt;"",G108,"")</f>
        <v/>
      </c>
      <c r="AP108" s="32" t="str">
        <f t="shared" ref="AP108:AP139" si="90">IF(AND($AC$9=F108,F108=A108+1),I108,IF(AND($AC$9=F108,F108-A108),I108,""))</f>
        <v/>
      </c>
      <c r="AQ108" s="32" t="str">
        <f>IF(AND($AC$9=A108,F108-A108&lt;=2,C108="VD",J108="DAUPHIN",K108=""),I108*Parametre!$E$7,IF(AND($AC$9-A108=1,F108-A108=2,C108="VD",J108="DAUPHIN",K108=""),I108*Parametre!$F$7,IF(AND($AC$9=A108,F108-A108&lt;=2,J108="DAUPHIN",OR(C108="F",C108="AF"),K108=""),I108*Parametre!$E$8,IF(AND($AC$9-A108=1,F108-A108=2,J108="DAUPHIN",OR(C108="F",C108="AF"),K108=""),I108*Parametre!$F$8,IF(AND($AC$9=A108,F108-A108&lt;=2,C108="VD",J108="LEGER",K108=""),I108*Parametre!$E$9,IF(AND($AC$9-A108=1,F108-A108=2,C108="VD",J108="LEGER",K108=""),I108*Parametre!$F$9,IF(AND($AC$9=A108,F108-A108&lt;=2,J108="LEGER",OR(C108="F",C108="AF"),K108=""),I108*Parametre!$E$10,IF(AND($AC$9-A108=1,F108-A108=2,J108="LEGER",OR(C108="F",C108="AF"),K108=""),I108*Parametre!$F$10,IF(AND($AC$9=A108,F108-A108&lt;=2,C108="VD",J108="DAUPHIN",K108="MILT_DAUPH"),I108*Parametre!$E$11,IF(AND($AC$9-A108=1,F108-A108=2,C108="VD",J108="DAUPHIN",K108="MILT_DAUPH"),I108*Parametre!$F$11,IF(AND($AC$9=A108,F108-A108&lt;=2,C108="VD",J108="LEGER",K108="MILIT_LH"),I108*Parametre!$E$13,"")))))))))))</f>
        <v/>
      </c>
      <c r="AR108" s="33"/>
      <c r="AS108" s="31" t="str">
        <f t="shared" ref="AS108:AS139" si="91">IF(AT108&lt;&gt;"",G108,"")</f>
        <v/>
      </c>
      <c r="AT108" s="32" t="str">
        <f t="shared" ref="AT108:AT139" si="92">IF(AND($AS$9=F108,F108=A108+1),I108,IF(AND($AS$9=F108,F108-A108),I108,""))</f>
        <v/>
      </c>
      <c r="AU108" s="32" t="str">
        <f>IF(AND($AS$9=A108,F108-A108&lt;=2,C108="VD",J108="DAUPHIN",K108=""),I108*Parametre!$E$7,IF(AND($AS$9-A108=1,F108-A108=2,C108="VD",J108="DAUPHIN",K108=""),I108*Parametre!$F$7,IF(AND($AS$9=A108,F108-A108&lt;=2,J108="DAUPHIN",OR(C108="F",C108="AF"),K108=""),I108*Parametre!$E$8,IF(AND($AS$9-A108=1,F108-A108=2,J108="DAUPHIN",OR(C108="F",C108="AF"),K108=""),I108*Parametre!$F$8,IF(AND($AS$9=A108,F108-A108&lt;=2,C108="VD",J108="LEGER",K108=""),I108*Parametre!$E$9,IF(AND($AS$9-A108=1,F108-A108=2,C108="VD",J108="LEGER",K108=""),I108*Parametre!$F$9,IF(AND($AS$9=A108,F108-A108&lt;=2,J108="LEGER",OR(C108="F",C108="AF"),K108=""),I108*Parametre!$E$10,IF(AND($AS$9-A108=1,F108-A108=2,J108="LEGER",OR(C108="F",C108="AF"),K108=""),I108*Parametre!$F$10,IF(AND($AS$9=A108,F108-A108&lt;=2,C108="VD",J108="DAUPHIN",K108="MILT_DAUPH"),I108*Parametre!$E$11,IF(AND($AS$9-A108=1,F108-A108=2,C108="VD",J108="DAUPHIN",K108="MILT_DAUPH"),I108*Parametre!$F$11,IF(AND($AS$9=A108,F108-A108&lt;=2,C108="VD",J108="LEGER",K108="MILIT_LH"),I108*Parametre!$E$13,"")))))))))))</f>
        <v/>
      </c>
      <c r="AV108" s="33"/>
      <c r="AW108" s="31" t="str">
        <f t="shared" ref="AW108:AW139" si="93">IF(AX108&lt;&gt;"",G108,"")</f>
        <v/>
      </c>
      <c r="AX108" s="32" t="str">
        <f t="shared" ref="AX108:AX139" si="94">IF(AND($AS$9=F108,F108=A108+1),I108,IF(AND($AS$9=F108,F108-A108),I108,""))</f>
        <v/>
      </c>
      <c r="AY108" s="32" t="str">
        <f>IF(AND($AS$9=A108,F108-A108&lt;=2,C108="VD",J108="DAUPHIN",K108=""),I108*Parametre!$E$7,IF(AND($AS$9-A108=1,F108-A108=2,C108="VD",J108="DAUPHIN",K108=""),I108*Parametre!$F$7,IF(AND($AS$9=A108,F108-A108&lt;=2,J108="DAUPHIN",OR(C108="F",C108="AF"),K108=""),I108*Parametre!$E$8,IF(AND($AS$9-A108=1,F108-A108=2,J108="DAUPHIN",OR(C108="F",C108="AF"),K108=""),I108*Parametre!$F$8,IF(AND($AS$9=A108,F108-A108&lt;=2,C108="VD",J108="LEGER",K108=""),I108*Parametre!$E$9,IF(AND($AS$9-A108=1,F108-A108=2,C108="VD",J108="LEGER",K108=""),I108*Parametre!$F$9,IF(AND($AS$9=A108,F108-A108&lt;=2,J108="LEGER",OR(C108="F",C108="AF"),K108=""),I108*Parametre!$E$10,IF(AND($AS$9-A108=1,F108-A108=2,J108="LEGER",OR(C108="F",C108="AF"),K108=""),I108*Parametre!$F$10,IF(AND($AS$9=A108,F108-A108&lt;=2,C108="VD",J108="DAUPHIN",K108="MILT_DAUPH"),I108*Parametre!$E$11,IF(AND($AS$9-A108=1,F108-A108=2,C108="VD",J108="DAUPHIN",K108="MILT_DAUPH"),I108*Parametre!$F$11,IF(AND($AS$9=A108,F108-A108&lt;=2,C108="VD",J108="LEGER",K108="MILIT_LH"),I108*Parametre!$E$13,"")))))))))))</f>
        <v/>
      </c>
      <c r="AZ108" s="33"/>
      <c r="BA108" s="31" t="str">
        <f t="shared" ref="BA108:BA139" si="95">IF(BB108&lt;&gt;"",G108,"")</f>
        <v/>
      </c>
      <c r="BB108" s="32" t="str">
        <f t="shared" ref="BB108:BB139" si="96">IF(AND($AS$9=F108,F108=A108+1),I108,IF(AND($AS$9=F108,F108-A108),I108,""))</f>
        <v/>
      </c>
      <c r="BC108" s="32" t="str">
        <f>IF(AND($AS$9=A108,F108-A108&lt;=2,C108="VD",J108="DAUPHIN",K108=""),I108*Parametre!$E$7,IF(AND($AS$9-A108=1,F108-A108=2,C108="VD",J108="DAUPHIN",K108=""),I108*Parametre!$F$7,IF(AND($AS$9=A108,F108-A108&lt;=2,J108="DAUPHIN",OR(C108="F",C108="AF"),K108=""),I108*Parametre!$E$8,IF(AND($AS$9-A108=1,F108-A108=2,J108="DAUPHIN",OR(C108="F",C108="AF"),K108=""),I108*Parametre!$F$8,IF(AND($AS$9=A108,F108-A108&lt;=2,C108="VD",J108="LEGER",K108=""),I108*Parametre!$E$9,IF(AND($AS$9-A108=1,F108-A108=2,C108="VD",J108="LEGER",K108=""),I108*Parametre!$F$9,IF(AND($AS$9=A108,F108-A108&lt;=2,J108="LEGER",OR(C108="F",C108="AF"),K108=""),I108*Parametre!$E$10,IF(AND($AS$9-A108=1,F108-A108=2,J108="LEGER",OR(C108="F",C108="AF"),K108=""),I108*Parametre!$F$10,IF(AND($AS$9=A108,F108-A108&lt;=2,C108="VD",J108="DAUPHIN",K108="MILT_DAUPH"),I108*Parametre!$E$11,IF(AND($AS$9-A108=1,F108-A108=2,C108="VD",J108="DAUPHIN",K108="MILT_DAUPH"),I108*Parametre!$F$11,IF(AND($AS$9=A108,F108-A108&lt;=2,C108="VD",J108="LEGER",K108="MILIT_LH"),I108*Parametre!$E$13,"")))))))))))</f>
        <v/>
      </c>
      <c r="BD108" s="33"/>
      <c r="BE108" s="31" t="str">
        <f t="shared" ref="BE108:BE139" si="97">IF(BF108&lt;&gt;"",G108,"")</f>
        <v/>
      </c>
      <c r="BF108" s="32" t="str">
        <f t="shared" ref="BF108:BF139" si="98">IF(AND($AS$9=F108,F108=A108+1),I108,IF(AND($AS$9=F108,F108-A108),I108,""))</f>
        <v/>
      </c>
      <c r="BG108" s="32" t="str">
        <f>IF(AND($AS$9=A108,F108-A108&lt;=2,C108="VD",J108="DAUPHIN",K108=""),I108*Parametre!$E$7,IF(AND($AS$9-A108=1,F108-A108=2,C108="VD",J108="DAUPHIN",K108=""),I108*Parametre!$F$7,IF(AND($AS$9=A108,F108-A108&lt;=2,J108="DAUPHIN",OR(C108="F",C108="AF"),K108=""),I108*Parametre!$E$8,IF(AND($AS$9-A108=1,F108-A108=2,J108="DAUPHIN",OR(C108="F",C108="AF"),K108=""),I108*Parametre!$F$8,IF(AND($AS$9=A108,F108-A108&lt;=2,C108="VD",J108="LEGER",K108=""),I108*Parametre!$E$9,IF(AND($AS$9-A108=1,F108-A108=2,C108="VD",J108="LEGER",K108=""),I108*Parametre!$F$9,IF(AND($AS$9=A108,F108-A108&lt;=2,J108="LEGER",OR(C108="F",C108="AF"),K108=""),I108*Parametre!$E$10,IF(AND($AS$9-A108=1,F108-A108=2,J108="LEGER",OR(C108="F",C108="AF"),K108=""),I108*Parametre!$F$10,IF(AND($AS$9=A108,F108-A108&lt;=2,C108="VD",J108="DAUPHIN",K108="MILT_DAUPH"),I108*Parametre!$E$11,IF(AND($AS$9-A108=1,F108-A108=2,C108="VD",J108="DAUPHIN",K108="MILT_DAUPH"),I108*Parametre!$F$11,IF(AND($AS$9=A108,F108-A108&lt;=2,C108="VD",J108="LEGER",K108="MILIT_LH"),I108*Parametre!$E$13,"")))))))))))</f>
        <v/>
      </c>
      <c r="BH108" s="33"/>
      <c r="BK108" s="44"/>
      <c r="BL108" s="5"/>
      <c r="BM108" s="11"/>
      <c r="BN108" s="44"/>
      <c r="BO108" s="5"/>
      <c r="BP108" s="11"/>
      <c r="BQ108" s="44"/>
      <c r="BR108" s="5"/>
      <c r="BS108" s="11"/>
    </row>
    <row r="109" spans="1:71" x14ac:dyDescent="0.25">
      <c r="A109" s="3"/>
      <c r="B109" s="3"/>
      <c r="C109" s="3"/>
      <c r="D109" s="3"/>
      <c r="E109" s="56"/>
      <c r="F109" s="3"/>
      <c r="G109" s="3"/>
      <c r="H109" s="3"/>
      <c r="I109" s="5"/>
      <c r="J109" s="13"/>
      <c r="K109" s="26"/>
      <c r="M109" s="31" t="str">
        <f t="shared" si="75"/>
        <v/>
      </c>
      <c r="N109" s="32" t="str">
        <f t="shared" si="76"/>
        <v/>
      </c>
      <c r="O109" s="32" t="str">
        <f>IF(AND($M$9=A109,F109-A109&lt;=2,C109="VD",J109="DAUPHIN",K109=""),I109*Parametre!$E$7,IF(AND($M$9-A109=1,F109-A109=2,C109="VD",J109="DAUPHIN",K109=""),I109*Parametre!$F$7,IF(AND($M$9=A109,F109-A109&lt;=2,J109="DAUPHIN",OR(C109="F",C109="AF"),K109=""),I109*Parametre!$E$8,IF(AND($M$9-A109=1,F109-A109=2,J109="DAUPHIN",OR(C109="F",C109="AF"),K109=""),I109*Parametre!$F$8,IF(AND($M$9=A109,F109-A109&lt;=2,C109="VD",J109="LEGER",K109=""),I109*Parametre!$E$9,IF(AND($M$9-A109=1,F109-A109=2,C109="VD",J109="LEGER",K109=""),I109*Parametre!$F$9,IF(AND($M$9=A109,F109-A109&lt;=2,J109="LEGER",OR(C109="F",C109="AF"),K109=""),I109*Parametre!$E$10,IF(AND($M$9-A109=1,F109-A109=2,J109="LEGER",OR(C109="F",C109="AF"),K109=""),I109*Parametre!$F$10,IF(AND($M$9=A109,F109-A109&lt;=2,C109="VD",J109="DAUPHIN",K109="MILT_DAUPH"),I109*Parametre!$E$11,IF(AND($M$9-A109=1,F109-A109=2,C109="VD",J109="DAUPHIN",K109="MILT_DAUPH"),I109*Parametre!$F$11,IF(AND($M$9=A109,F109-A109&lt;=2,C109="VD",J109="LEGER",K109="MILIT_LH"),I109*Parametre!$E$13,"")))))))))))</f>
        <v/>
      </c>
      <c r="P109" s="33"/>
      <c r="Q109" s="31" t="str">
        <f t="shared" si="77"/>
        <v/>
      </c>
      <c r="R109" s="32" t="str">
        <f t="shared" si="78"/>
        <v/>
      </c>
      <c r="S109" s="32" t="str">
        <f>IF(AND($M$9=A109,F109-A109&lt;=2,C109="VD",J109="DAUPHIN",K109=""),I109*Parametre!$E$7,IF(AND($M$9-A109=1,F109-A109=2,C109="VD",J109="DAUPHIN",K109=""),I109*Parametre!$F$7,IF(AND($M$9=A109,F109-A109&lt;=2,J109="DAUPHIN",OR(C109="F",C109="AF"),K109=""),I109*Parametre!$E$8,IF(AND($M$9-A109=1,F109-A109=2,J109="DAUPHIN",OR(C109="F",C109="AF"),K109=""),I109*Parametre!$F$8,IF(AND($M$9=A109,F109-A109&lt;=2,C109="VD",J109="LEGER",K109=""),I109*Parametre!$E$9,IF(AND($M$9-A109=1,F109-A109=2,C109="VD",J109="LEGER",K109=""),I109*Parametre!$F$9,IF(AND($M$9=A109,F109-A109&lt;=2,J109="LEGER",OR(C109="F",C109="AF"),K109=""),I109*Parametre!$E$10,IF(AND($M$9-A109=1,F109-A109=2,J109="LEGER",OR(C109="F",C109="AF"),K109=""),I109*Parametre!$F$10,IF(AND($M$9=A109,F109-A109&lt;=2,C109="VD",J109="DAUPHIN",K109="MILT_DAUPH"),I109*Parametre!$E$11,IF(AND($M$9-A109=1,F109-A109=2,C109="VD",J109="DAUPHIN",K109="MILT_DAUPH"),I109*Parametre!$F$11,IF(AND($M$9=A109,F109-A109&lt;=2,C109="VD",J109="LEGER",K109="MILIT_LH"),I109*Parametre!$E$13,"")))))))))))</f>
        <v/>
      </c>
      <c r="T109" s="33"/>
      <c r="U109" s="31" t="str">
        <f t="shared" si="79"/>
        <v/>
      </c>
      <c r="V109" s="32" t="str">
        <f t="shared" si="80"/>
        <v/>
      </c>
      <c r="W109" s="32" t="str">
        <f>IF(AND($M$9=A109,F109-A109&lt;=2,C109="VD",J109="DAUPHIN",K109=""),I109*Parametre!$E$7,IF(AND($M$9-A109=1,F109-A109=2,C109="VD",J109="DAUPHIN",K109=""),I109*Parametre!$F$7,IF(AND($M$9=A109,F109-A109&lt;=2,J109="DAUPHIN",OR(C109="F",C109="AF"),K109=""),I109*Parametre!$E$8,IF(AND($M$9-A109=1,F109-A109=2,J109="DAUPHIN",OR(C109="F",C109="AF"),K109=""),I109*Parametre!$F$8,IF(AND($M$9=A109,F109-A109&lt;=2,C109="VD",J109="LEGER",K109=""),I109*Parametre!$E$9,IF(AND($M$9-A109=1,F109-A109=2,C109="VD",J109="LEGER",K109=""),I109*Parametre!$F$9,IF(AND($M$9=A109,F109-A109&lt;=2,J109="LEGER",OR(C109="F",C109="AF"),K109=""),I109*Parametre!$E$10,IF(AND($M$9-A109=1,F109-A109=2,J109="LEGER",OR(C109="F",C109="AF"),K109=""),I109*Parametre!$F$10,IF(AND($M$9=A109,F109-A109&lt;=2,C109="VD",J109="DAUPHIN",K109="MILT_DAUPH"),I109*Parametre!$E$11,IF(AND($M$9-A109=1,F109-A109=2,C109="VD",J109="DAUPHIN",K109="MILT_DAUPH"),I109*Parametre!$F$11,IF(AND($M$9=A109,F109-A109&lt;=2,C109="VD",J109="LEGER",K109="MILIT_LH"),I109*Parametre!$E$13,"")))))))))))</f>
        <v/>
      </c>
      <c r="X109" s="33"/>
      <c r="Y109" s="31" t="str">
        <f t="shared" si="81"/>
        <v/>
      </c>
      <c r="Z109" s="32" t="str">
        <f t="shared" si="82"/>
        <v/>
      </c>
      <c r="AA109" s="32" t="str">
        <f>IF(AND($M$9=A109,F109-A109&lt;=2,C109="VD",J109="DAUPHIN",K109=""),I109*Parametre!$E$7,IF(AND($M$9-A109=1,F109-A109=2,C109="VD",J109="DAUPHIN",K109=""),I109*Parametre!$F$7,IF(AND($M$9=A109,F109-A109&lt;=2,J109="DAUPHIN",OR(C109="F",C109="AF"),K109=""),I109*Parametre!$E$8,IF(AND($M$9-A109=1,F109-A109=2,J109="DAUPHIN",OR(C109="F",C109="AF"),K109=""),I109*Parametre!$F$8,IF(AND($M$9=A109,F109-A109&lt;=2,C109="VD",J109="LEGER",K109=""),I109*Parametre!$E$9,IF(AND($M$9-A109=1,F109-A109=2,C109="VD",J109="LEGER",K109=""),I109*Parametre!$F$9,IF(AND($M$9=A109,F109-A109&lt;=2,J109="LEGER",OR(C109="F",C109="AF"),K109=""),I109*Parametre!$E$10,IF(AND($M$9-A109=1,F109-A109=2,J109="LEGER",OR(C109="F",C109="AF"),K109=""),I109*Parametre!$F$10,IF(AND($M$9=A109,F109-A109&lt;=2,C109="VD",J109="DAUPHIN",K109="MILT_DAUPH"),I109*Parametre!$E$11,IF(AND($M$9-A109=1,F109-A109=2,C109="VD",J109="DAUPHIN",K109="MILT_DAUPH"),I109*Parametre!$F$11,IF(AND($M$9=A109,F109-A109&lt;=2,C109="VD",J109="LEGER",K109="MILIT_LH"),I109*Parametre!$E$13,"")))))))))))</f>
        <v/>
      </c>
      <c r="AB109" s="33"/>
      <c r="AC109" s="31" t="str">
        <f t="shared" si="83"/>
        <v/>
      </c>
      <c r="AD109" s="32" t="str">
        <f t="shared" si="84"/>
        <v/>
      </c>
      <c r="AE109" s="32" t="str">
        <f>IF(AND($AC$9=A109,F109-A109&lt;=2,C109="VD",J109="DAUPHIN",K109=""),I109*Parametre!$E$7,IF(AND($AC$9-A109=1,F109-A109=2,C109="VD",J109="DAUPHIN",K109=""),I109*Parametre!$F$7,IF(AND($AC$9=A109,F109-A109&lt;=2,J109="DAUPHIN",OR(C109="F",C109="AF"),K109=""),I109*Parametre!$E$8,IF(AND($AC$9-A109=1,F109-A109=2,J109="DAUPHIN",OR(C109="F",C109="AF"),K109=""),I109*Parametre!$F$8,IF(AND($AC$9=A109,F109-A109&lt;=2,C109="VD",J109="LEGER",K109=""),I109*Parametre!$E$9,IF(AND($AC$9-A109=1,F109-A109=2,C109="VD",J109="LEGER",K109=""),I109*Parametre!$F$9,IF(AND($AC$9=A109,F109-A109&lt;=2,J109="LEGER",OR(C109="F",C109="AF"),K109=""),I109*Parametre!$E$10,IF(AND($AC$9-A109=1,F109-A109=2,J109="LEGER",OR(C109="F",C109="AF"),K109=""),I109*Parametre!$F$10,IF(AND($AC$9=A109,F109-A109&lt;=2,C109="VD",J109="DAUPHIN",K109="MILT_DAUPH"),I109*Parametre!$E$11,IF(AND($AC$9-A109=1,F109-A109=2,C109="VD",J109="DAUPHIN",K109="MILT_DAUPH"),I109*Parametre!$F$11,IF(AND($AC$9=A109,F109-A109&lt;=2,C109="VD",J109="LEGER",K109="MILIT_LH"),I109*Parametre!$E$13,"")))))))))))</f>
        <v/>
      </c>
      <c r="AF109" s="33"/>
      <c r="AG109" s="31" t="str">
        <f t="shared" si="85"/>
        <v/>
      </c>
      <c r="AH109" s="32" t="str">
        <f t="shared" si="86"/>
        <v/>
      </c>
      <c r="AI109" s="32" t="str">
        <f>IF(AND($AC$9=A109,F109-A109&lt;=2,C109="VD",J109="DAUPHIN",K109=""),I109*Parametre!$E$7,IF(AND($AC$9-A109=1,F109-A109=2,C109="VD",J109="DAUPHIN",K109=""),I109*Parametre!$F$7,IF(AND($AC$9=A109,F109-A109&lt;=2,J109="DAUPHIN",OR(C109="F",C109="AF"),K109=""),I109*Parametre!$E$8,IF(AND($AC$9-A109=1,F109-A109=2,J109="DAUPHIN",OR(C109="F",C109="AF"),K109=""),I109*Parametre!$F$8,IF(AND($AC$9=A109,F109-A109&lt;=2,C109="VD",J109="LEGER",K109=""),I109*Parametre!$E$9,IF(AND($AC$9-A109=1,F109-A109=2,C109="VD",J109="LEGER",K109=""),I109*Parametre!$F$9,IF(AND($AC$9=A109,F109-A109&lt;=2,J109="LEGER",OR(C109="F",C109="AF"),K109=""),I109*Parametre!$E$10,IF(AND($AC$9-A109=1,F109-A109=2,J109="LEGER",OR(C109="F",C109="AF"),K109=""),I109*Parametre!$F$10,IF(AND($AC$9=A109,F109-A109&lt;=2,C109="VD",J109="DAUPHIN",K109="MILT_DAUPH"),I109*Parametre!$E$11,IF(AND($AC$9-A109=1,F109-A109=2,C109="VD",J109="DAUPHIN",K109="MILT_DAUPH"),I109*Parametre!$F$11,IF(AND($AC$9=A109,F109-A109&lt;=2,C109="VD",J109="LEGER",K109="MILIT_LH"),I109*Parametre!$E$13,"")))))))))))</f>
        <v/>
      </c>
      <c r="AJ109" s="33"/>
      <c r="AK109" s="31" t="str">
        <f t="shared" si="87"/>
        <v/>
      </c>
      <c r="AL109" s="32" t="str">
        <f t="shared" si="88"/>
        <v/>
      </c>
      <c r="AM109" s="32" t="str">
        <f>IF(AND($AC$9=A109,F109-A109&lt;=2,C109="VD",J109="DAUPHIN",K109=""),I109*Parametre!$E$7,IF(AND($AC$9-A109=1,F109-A109=2,C109="VD",J109="DAUPHIN",K109=""),I109*Parametre!$F$7,IF(AND($AC$9=A109,F109-A109&lt;=2,J109="DAUPHIN",OR(C109="F",C109="AF"),K109=""),I109*Parametre!$E$8,IF(AND($AC$9-A109=1,F109-A109=2,J109="DAUPHIN",OR(C109="F",C109="AF"),K109=""),I109*Parametre!$F$8,IF(AND($AC$9=A109,F109-A109&lt;=2,C109="VD",J109="LEGER",K109=""),I109*Parametre!$E$9,IF(AND($AC$9-A109=1,F109-A109=2,C109="VD",J109="LEGER",K109=""),I109*Parametre!$F$9,IF(AND($AC$9=A109,F109-A109&lt;=2,J109="LEGER",OR(C109="F",C109="AF"),K109=""),I109*Parametre!$E$10,IF(AND($AC$9-A109=1,F109-A109=2,J109="LEGER",OR(C109="F",C109="AF"),K109=""),I109*Parametre!$F$10,IF(AND($AC$9=A109,F109-A109&lt;=2,C109="VD",J109="DAUPHIN",K109="MILT_DAUPH"),I109*Parametre!$E$11,IF(AND($AC$9-A109=1,F109-A109=2,C109="VD",J109="DAUPHIN",K109="MILT_DAUPH"),I109*Parametre!$F$11,IF(AND($AC$9=A109,F109-A109&lt;=2,C109="VD",J109="LEGER",K109="MILIT_LH"),I109*Parametre!$E$13,"")))))))))))</f>
        <v/>
      </c>
      <c r="AN109" s="33"/>
      <c r="AO109" s="31" t="str">
        <f t="shared" si="89"/>
        <v/>
      </c>
      <c r="AP109" s="32" t="str">
        <f t="shared" si="90"/>
        <v/>
      </c>
      <c r="AQ109" s="32" t="str">
        <f>IF(AND($AC$9=A109,F109-A109&lt;=2,C109="VD",J109="DAUPHIN",K109=""),I109*Parametre!$E$7,IF(AND($AC$9-A109=1,F109-A109=2,C109="VD",J109="DAUPHIN",K109=""),I109*Parametre!$F$7,IF(AND($AC$9=A109,F109-A109&lt;=2,J109="DAUPHIN",OR(C109="F",C109="AF"),K109=""),I109*Parametre!$E$8,IF(AND($AC$9-A109=1,F109-A109=2,J109="DAUPHIN",OR(C109="F",C109="AF"),K109=""),I109*Parametre!$F$8,IF(AND($AC$9=A109,F109-A109&lt;=2,C109="VD",J109="LEGER",K109=""),I109*Parametre!$E$9,IF(AND($AC$9-A109=1,F109-A109=2,C109="VD",J109="LEGER",K109=""),I109*Parametre!$F$9,IF(AND($AC$9=A109,F109-A109&lt;=2,J109="LEGER",OR(C109="F",C109="AF"),K109=""),I109*Parametre!$E$10,IF(AND($AC$9-A109=1,F109-A109=2,J109="LEGER",OR(C109="F",C109="AF"),K109=""),I109*Parametre!$F$10,IF(AND($AC$9=A109,F109-A109&lt;=2,C109="VD",J109="DAUPHIN",K109="MILT_DAUPH"),I109*Parametre!$E$11,IF(AND($AC$9-A109=1,F109-A109=2,C109="VD",J109="DAUPHIN",K109="MILT_DAUPH"),I109*Parametre!$F$11,IF(AND($AC$9=A109,F109-A109&lt;=2,C109="VD",J109="LEGER",K109="MILIT_LH"),I109*Parametre!$E$13,"")))))))))))</f>
        <v/>
      </c>
      <c r="AR109" s="33"/>
      <c r="AS109" s="31" t="str">
        <f t="shared" si="91"/>
        <v/>
      </c>
      <c r="AT109" s="32" t="str">
        <f t="shared" si="92"/>
        <v/>
      </c>
      <c r="AU109" s="32" t="str">
        <f>IF(AND($AS$9=A109,F109-A109&lt;=2,C109="VD",J109="DAUPHIN",K109=""),I109*Parametre!$E$7,IF(AND($AS$9-A109=1,F109-A109=2,C109="VD",J109="DAUPHIN",K109=""),I109*Parametre!$F$7,IF(AND($AS$9=A109,F109-A109&lt;=2,J109="DAUPHIN",OR(C109="F",C109="AF"),K109=""),I109*Parametre!$E$8,IF(AND($AS$9-A109=1,F109-A109=2,J109="DAUPHIN",OR(C109="F",C109="AF"),K109=""),I109*Parametre!$F$8,IF(AND($AS$9=A109,F109-A109&lt;=2,C109="VD",J109="LEGER",K109=""),I109*Parametre!$E$9,IF(AND($AS$9-A109=1,F109-A109=2,C109="VD",J109="LEGER",K109=""),I109*Parametre!$F$9,IF(AND($AS$9=A109,F109-A109&lt;=2,J109="LEGER",OR(C109="F",C109="AF"),K109=""),I109*Parametre!$E$10,IF(AND($AS$9-A109=1,F109-A109=2,J109="LEGER",OR(C109="F",C109="AF"),K109=""),I109*Parametre!$F$10,IF(AND($AS$9=A109,F109-A109&lt;=2,C109="VD",J109="DAUPHIN",K109="MILT_DAUPH"),I109*Parametre!$E$11,IF(AND($AS$9-A109=1,F109-A109=2,C109="VD",J109="DAUPHIN",K109="MILT_DAUPH"),I109*Parametre!$F$11,IF(AND($AS$9=A109,F109-A109&lt;=2,C109="VD",J109="LEGER",K109="MILIT_LH"),I109*Parametre!$E$13,"")))))))))))</f>
        <v/>
      </c>
      <c r="AV109" s="33"/>
      <c r="AW109" s="31" t="str">
        <f t="shared" si="93"/>
        <v/>
      </c>
      <c r="AX109" s="32" t="str">
        <f t="shared" si="94"/>
        <v/>
      </c>
      <c r="AY109" s="32" t="str">
        <f>IF(AND($AS$9=A109,F109-A109&lt;=2,C109="VD",J109="DAUPHIN",K109=""),I109*Parametre!$E$7,IF(AND($AS$9-A109=1,F109-A109=2,C109="VD",J109="DAUPHIN",K109=""),I109*Parametre!$F$7,IF(AND($AS$9=A109,F109-A109&lt;=2,J109="DAUPHIN",OR(C109="F",C109="AF"),K109=""),I109*Parametre!$E$8,IF(AND($AS$9-A109=1,F109-A109=2,J109="DAUPHIN",OR(C109="F",C109="AF"),K109=""),I109*Parametre!$F$8,IF(AND($AS$9=A109,F109-A109&lt;=2,C109="VD",J109="LEGER",K109=""),I109*Parametre!$E$9,IF(AND($AS$9-A109=1,F109-A109=2,C109="VD",J109="LEGER",K109=""),I109*Parametre!$F$9,IF(AND($AS$9=A109,F109-A109&lt;=2,J109="LEGER",OR(C109="F",C109="AF"),K109=""),I109*Parametre!$E$10,IF(AND($AS$9-A109=1,F109-A109=2,J109="LEGER",OR(C109="F",C109="AF"),K109=""),I109*Parametre!$F$10,IF(AND($AS$9=A109,F109-A109&lt;=2,C109="VD",J109="DAUPHIN",K109="MILT_DAUPH"),I109*Parametre!$E$11,IF(AND($AS$9-A109=1,F109-A109=2,C109="VD",J109="DAUPHIN",K109="MILT_DAUPH"),I109*Parametre!$F$11,IF(AND($AS$9=A109,F109-A109&lt;=2,C109="VD",J109="LEGER",K109="MILIT_LH"),I109*Parametre!$E$13,"")))))))))))</f>
        <v/>
      </c>
      <c r="AZ109" s="33"/>
      <c r="BA109" s="31" t="str">
        <f t="shared" si="95"/>
        <v/>
      </c>
      <c r="BB109" s="32" t="str">
        <f t="shared" si="96"/>
        <v/>
      </c>
      <c r="BC109" s="32" t="str">
        <f>IF(AND($AS$9=A109,F109-A109&lt;=2,C109="VD",J109="DAUPHIN",K109=""),I109*Parametre!$E$7,IF(AND($AS$9-A109=1,F109-A109=2,C109="VD",J109="DAUPHIN",K109=""),I109*Parametre!$F$7,IF(AND($AS$9=A109,F109-A109&lt;=2,J109="DAUPHIN",OR(C109="F",C109="AF"),K109=""),I109*Parametre!$E$8,IF(AND($AS$9-A109=1,F109-A109=2,J109="DAUPHIN",OR(C109="F",C109="AF"),K109=""),I109*Parametre!$F$8,IF(AND($AS$9=A109,F109-A109&lt;=2,C109="VD",J109="LEGER",K109=""),I109*Parametre!$E$9,IF(AND($AS$9-A109=1,F109-A109=2,C109="VD",J109="LEGER",K109=""),I109*Parametre!$F$9,IF(AND($AS$9=A109,F109-A109&lt;=2,J109="LEGER",OR(C109="F",C109="AF"),K109=""),I109*Parametre!$E$10,IF(AND($AS$9-A109=1,F109-A109=2,J109="LEGER",OR(C109="F",C109="AF"),K109=""),I109*Parametre!$F$10,IF(AND($AS$9=A109,F109-A109&lt;=2,C109="VD",J109="DAUPHIN",K109="MILT_DAUPH"),I109*Parametre!$E$11,IF(AND($AS$9-A109=1,F109-A109=2,C109="VD",J109="DAUPHIN",K109="MILT_DAUPH"),I109*Parametre!$F$11,IF(AND($AS$9=A109,F109-A109&lt;=2,C109="VD",J109="LEGER",K109="MILIT_LH"),I109*Parametre!$E$13,"")))))))))))</f>
        <v/>
      </c>
      <c r="BD109" s="33"/>
      <c r="BE109" s="31" t="str">
        <f t="shared" si="97"/>
        <v/>
      </c>
      <c r="BF109" s="32" t="str">
        <f t="shared" si="98"/>
        <v/>
      </c>
      <c r="BG109" s="32" t="str">
        <f>IF(AND($AS$9=A109,F109-A109&lt;=2,C109="VD",J109="DAUPHIN",K109=""),I109*Parametre!$E$7,IF(AND($AS$9-A109=1,F109-A109=2,C109="VD",J109="DAUPHIN",K109=""),I109*Parametre!$F$7,IF(AND($AS$9=A109,F109-A109&lt;=2,J109="DAUPHIN",OR(C109="F",C109="AF"),K109=""),I109*Parametre!$E$8,IF(AND($AS$9-A109=1,F109-A109=2,J109="DAUPHIN",OR(C109="F",C109="AF"),K109=""),I109*Parametre!$F$8,IF(AND($AS$9=A109,F109-A109&lt;=2,C109="VD",J109="LEGER",K109=""),I109*Parametre!$E$9,IF(AND($AS$9-A109=1,F109-A109=2,C109="VD",J109="LEGER",K109=""),I109*Parametre!$F$9,IF(AND($AS$9=A109,F109-A109&lt;=2,J109="LEGER",OR(C109="F",C109="AF"),K109=""),I109*Parametre!$E$10,IF(AND($AS$9-A109=1,F109-A109=2,J109="LEGER",OR(C109="F",C109="AF"),K109=""),I109*Parametre!$F$10,IF(AND($AS$9=A109,F109-A109&lt;=2,C109="VD",J109="DAUPHIN",K109="MILT_DAUPH"),I109*Parametre!$E$11,IF(AND($AS$9-A109=1,F109-A109=2,C109="VD",J109="DAUPHIN",K109="MILT_DAUPH"),I109*Parametre!$F$11,IF(AND($AS$9=A109,F109-A109&lt;=2,C109="VD",J109="LEGER",K109="MILIT_LH"),I109*Parametre!$E$13,"")))))))))))</f>
        <v/>
      </c>
      <c r="BH109" s="33"/>
      <c r="BK109" s="44"/>
      <c r="BL109" s="5"/>
      <c r="BM109" s="11"/>
      <c r="BN109" s="44"/>
      <c r="BO109" s="5"/>
      <c r="BP109" s="11"/>
      <c r="BQ109" s="44"/>
      <c r="BR109" s="5"/>
      <c r="BS109" s="11"/>
    </row>
    <row r="110" spans="1:71" x14ac:dyDescent="0.25">
      <c r="A110" s="3"/>
      <c r="B110" s="3"/>
      <c r="C110" s="3"/>
      <c r="D110" s="3"/>
      <c r="E110" s="56"/>
      <c r="F110" s="3"/>
      <c r="G110" s="3"/>
      <c r="H110" s="3"/>
      <c r="I110" s="5"/>
      <c r="J110" s="13"/>
      <c r="K110" s="26"/>
      <c r="M110" s="31" t="str">
        <f t="shared" si="75"/>
        <v/>
      </c>
      <c r="N110" s="32" t="str">
        <f t="shared" si="76"/>
        <v/>
      </c>
      <c r="O110" s="32" t="str">
        <f>IF(AND($M$9=A110,F110-A110&lt;=2,C110="VD",J110="DAUPHIN",K110=""),I110*Parametre!$E$7,IF(AND($M$9-A110=1,F110-A110=2,C110="VD",J110="DAUPHIN",K110=""),I110*Parametre!$F$7,IF(AND($M$9=A110,F110-A110&lt;=2,J110="DAUPHIN",OR(C110="F",C110="AF"),K110=""),I110*Parametre!$E$8,IF(AND($M$9-A110=1,F110-A110=2,J110="DAUPHIN",OR(C110="F",C110="AF"),K110=""),I110*Parametre!$F$8,IF(AND($M$9=A110,F110-A110&lt;=2,C110="VD",J110="LEGER",K110=""),I110*Parametre!$E$9,IF(AND($M$9-A110=1,F110-A110=2,C110="VD",J110="LEGER",K110=""),I110*Parametre!$F$9,IF(AND($M$9=A110,F110-A110&lt;=2,J110="LEGER",OR(C110="F",C110="AF"),K110=""),I110*Parametre!$E$10,IF(AND($M$9-A110=1,F110-A110=2,J110="LEGER",OR(C110="F",C110="AF"),K110=""),I110*Parametre!$F$10,IF(AND($M$9=A110,F110-A110&lt;=2,C110="VD",J110="DAUPHIN",K110="MILT_DAUPH"),I110*Parametre!$E$11,IF(AND($M$9-A110=1,F110-A110=2,C110="VD",J110="DAUPHIN",K110="MILT_DAUPH"),I110*Parametre!$F$11,IF(AND($M$9=A110,F110-A110&lt;=2,C110="VD",J110="LEGER",K110="MILIT_LH"),I110*Parametre!$E$13,"")))))))))))</f>
        <v/>
      </c>
      <c r="P110" s="33"/>
      <c r="Q110" s="31" t="str">
        <f t="shared" si="77"/>
        <v/>
      </c>
      <c r="R110" s="32" t="str">
        <f t="shared" si="78"/>
        <v/>
      </c>
      <c r="S110" s="32" t="str">
        <f>IF(AND($M$9=A110,F110-A110&lt;=2,C110="VD",J110="DAUPHIN",K110=""),I110*Parametre!$E$7,IF(AND($M$9-A110=1,F110-A110=2,C110="VD",J110="DAUPHIN",K110=""),I110*Parametre!$F$7,IF(AND($M$9=A110,F110-A110&lt;=2,J110="DAUPHIN",OR(C110="F",C110="AF"),K110=""),I110*Parametre!$E$8,IF(AND($M$9-A110=1,F110-A110=2,J110="DAUPHIN",OR(C110="F",C110="AF"),K110=""),I110*Parametre!$F$8,IF(AND($M$9=A110,F110-A110&lt;=2,C110="VD",J110="LEGER",K110=""),I110*Parametre!$E$9,IF(AND($M$9-A110=1,F110-A110=2,C110="VD",J110="LEGER",K110=""),I110*Parametre!$F$9,IF(AND($M$9=A110,F110-A110&lt;=2,J110="LEGER",OR(C110="F",C110="AF"),K110=""),I110*Parametre!$E$10,IF(AND($M$9-A110=1,F110-A110=2,J110="LEGER",OR(C110="F",C110="AF"),K110=""),I110*Parametre!$F$10,IF(AND($M$9=A110,F110-A110&lt;=2,C110="VD",J110="DAUPHIN",K110="MILT_DAUPH"),I110*Parametre!$E$11,IF(AND($M$9-A110=1,F110-A110=2,C110="VD",J110="DAUPHIN",K110="MILT_DAUPH"),I110*Parametre!$F$11,IF(AND($M$9=A110,F110-A110&lt;=2,C110="VD",J110="LEGER",K110="MILIT_LH"),I110*Parametre!$E$13,"")))))))))))</f>
        <v/>
      </c>
      <c r="T110" s="33"/>
      <c r="U110" s="31" t="str">
        <f t="shared" si="79"/>
        <v/>
      </c>
      <c r="V110" s="32" t="str">
        <f t="shared" si="80"/>
        <v/>
      </c>
      <c r="W110" s="32" t="str">
        <f>IF(AND($M$9=A110,F110-A110&lt;=2,C110="VD",J110="DAUPHIN",K110=""),I110*Parametre!$E$7,IF(AND($M$9-A110=1,F110-A110=2,C110="VD",J110="DAUPHIN",K110=""),I110*Parametre!$F$7,IF(AND($M$9=A110,F110-A110&lt;=2,J110="DAUPHIN",OR(C110="F",C110="AF"),K110=""),I110*Parametre!$E$8,IF(AND($M$9-A110=1,F110-A110=2,J110="DAUPHIN",OR(C110="F",C110="AF"),K110=""),I110*Parametre!$F$8,IF(AND($M$9=A110,F110-A110&lt;=2,C110="VD",J110="LEGER",K110=""),I110*Parametre!$E$9,IF(AND($M$9-A110=1,F110-A110=2,C110="VD",J110="LEGER",K110=""),I110*Parametre!$F$9,IF(AND($M$9=A110,F110-A110&lt;=2,J110="LEGER",OR(C110="F",C110="AF"),K110=""),I110*Parametre!$E$10,IF(AND($M$9-A110=1,F110-A110=2,J110="LEGER",OR(C110="F",C110="AF"),K110=""),I110*Parametre!$F$10,IF(AND($M$9=A110,F110-A110&lt;=2,C110="VD",J110="DAUPHIN",K110="MILT_DAUPH"),I110*Parametre!$E$11,IF(AND($M$9-A110=1,F110-A110=2,C110="VD",J110="DAUPHIN",K110="MILT_DAUPH"),I110*Parametre!$F$11,IF(AND($M$9=A110,F110-A110&lt;=2,C110="VD",J110="LEGER",K110="MILIT_LH"),I110*Parametre!$E$13,"")))))))))))</f>
        <v/>
      </c>
      <c r="X110" s="33"/>
      <c r="Y110" s="31" t="str">
        <f t="shared" si="81"/>
        <v/>
      </c>
      <c r="Z110" s="32" t="str">
        <f t="shared" si="82"/>
        <v/>
      </c>
      <c r="AA110" s="32" t="str">
        <f>IF(AND($M$9=A110,F110-A110&lt;=2,C110="VD",J110="DAUPHIN",K110=""),I110*Parametre!$E$7,IF(AND($M$9-A110=1,F110-A110=2,C110="VD",J110="DAUPHIN",K110=""),I110*Parametre!$F$7,IF(AND($M$9=A110,F110-A110&lt;=2,J110="DAUPHIN",OR(C110="F",C110="AF"),K110=""),I110*Parametre!$E$8,IF(AND($M$9-A110=1,F110-A110=2,J110="DAUPHIN",OR(C110="F",C110="AF"),K110=""),I110*Parametre!$F$8,IF(AND($M$9=A110,F110-A110&lt;=2,C110="VD",J110="LEGER",K110=""),I110*Parametre!$E$9,IF(AND($M$9-A110=1,F110-A110=2,C110="VD",J110="LEGER",K110=""),I110*Parametre!$F$9,IF(AND($M$9=A110,F110-A110&lt;=2,J110="LEGER",OR(C110="F",C110="AF"),K110=""),I110*Parametre!$E$10,IF(AND($M$9-A110=1,F110-A110=2,J110="LEGER",OR(C110="F",C110="AF"),K110=""),I110*Parametre!$F$10,IF(AND($M$9=A110,F110-A110&lt;=2,C110="VD",J110="DAUPHIN",K110="MILT_DAUPH"),I110*Parametre!$E$11,IF(AND($M$9-A110=1,F110-A110=2,C110="VD",J110="DAUPHIN",K110="MILT_DAUPH"),I110*Parametre!$F$11,IF(AND($M$9=A110,F110-A110&lt;=2,C110="VD",J110="LEGER",K110="MILIT_LH"),I110*Parametre!$E$13,"")))))))))))</f>
        <v/>
      </c>
      <c r="AB110" s="33"/>
      <c r="AC110" s="31" t="str">
        <f t="shared" si="83"/>
        <v/>
      </c>
      <c r="AD110" s="32" t="str">
        <f t="shared" si="84"/>
        <v/>
      </c>
      <c r="AE110" s="32" t="str">
        <f>IF(AND($AC$9=A110,F110-A110&lt;=2,C110="VD",J110="DAUPHIN",K110=""),I110*Parametre!$E$7,IF(AND($AC$9-A110=1,F110-A110=2,C110="VD",J110="DAUPHIN",K110=""),I110*Parametre!$F$7,IF(AND($AC$9=A110,F110-A110&lt;=2,J110="DAUPHIN",OR(C110="F",C110="AF"),K110=""),I110*Parametre!$E$8,IF(AND($AC$9-A110=1,F110-A110=2,J110="DAUPHIN",OR(C110="F",C110="AF"),K110=""),I110*Parametre!$F$8,IF(AND($AC$9=A110,F110-A110&lt;=2,C110="VD",J110="LEGER",K110=""),I110*Parametre!$E$9,IF(AND($AC$9-A110=1,F110-A110=2,C110="VD",J110="LEGER",K110=""),I110*Parametre!$F$9,IF(AND($AC$9=A110,F110-A110&lt;=2,J110="LEGER",OR(C110="F",C110="AF"),K110=""),I110*Parametre!$E$10,IF(AND($AC$9-A110=1,F110-A110=2,J110="LEGER",OR(C110="F",C110="AF"),K110=""),I110*Parametre!$F$10,IF(AND($AC$9=A110,F110-A110&lt;=2,C110="VD",J110="DAUPHIN",K110="MILT_DAUPH"),I110*Parametre!$E$11,IF(AND($AC$9-A110=1,F110-A110=2,C110="VD",J110="DAUPHIN",K110="MILT_DAUPH"),I110*Parametre!$F$11,IF(AND($AC$9=A110,F110-A110&lt;=2,C110="VD",J110="LEGER",K110="MILIT_LH"),I110*Parametre!$E$13,"")))))))))))</f>
        <v/>
      </c>
      <c r="AF110" s="33"/>
      <c r="AG110" s="31" t="str">
        <f t="shared" si="85"/>
        <v/>
      </c>
      <c r="AH110" s="32" t="str">
        <f t="shared" si="86"/>
        <v/>
      </c>
      <c r="AI110" s="32" t="str">
        <f>IF(AND($AC$9=A110,F110-A110&lt;=2,C110="VD",J110="DAUPHIN",K110=""),I110*Parametre!$E$7,IF(AND($AC$9-A110=1,F110-A110=2,C110="VD",J110="DAUPHIN",K110=""),I110*Parametre!$F$7,IF(AND($AC$9=A110,F110-A110&lt;=2,J110="DAUPHIN",OR(C110="F",C110="AF"),K110=""),I110*Parametre!$E$8,IF(AND($AC$9-A110=1,F110-A110=2,J110="DAUPHIN",OR(C110="F",C110="AF"),K110=""),I110*Parametre!$F$8,IF(AND($AC$9=A110,F110-A110&lt;=2,C110="VD",J110="LEGER",K110=""),I110*Parametre!$E$9,IF(AND($AC$9-A110=1,F110-A110=2,C110="VD",J110="LEGER",K110=""),I110*Parametre!$F$9,IF(AND($AC$9=A110,F110-A110&lt;=2,J110="LEGER",OR(C110="F",C110="AF"),K110=""),I110*Parametre!$E$10,IF(AND($AC$9-A110=1,F110-A110=2,J110="LEGER",OR(C110="F",C110="AF"),K110=""),I110*Parametre!$F$10,IF(AND($AC$9=A110,F110-A110&lt;=2,C110="VD",J110="DAUPHIN",K110="MILT_DAUPH"),I110*Parametre!$E$11,IF(AND($AC$9-A110=1,F110-A110=2,C110="VD",J110="DAUPHIN",K110="MILT_DAUPH"),I110*Parametre!$F$11,IF(AND($AC$9=A110,F110-A110&lt;=2,C110="VD",J110="LEGER",K110="MILIT_LH"),I110*Parametre!$E$13,"")))))))))))</f>
        <v/>
      </c>
      <c r="AJ110" s="33"/>
      <c r="AK110" s="31" t="str">
        <f t="shared" si="87"/>
        <v/>
      </c>
      <c r="AL110" s="32" t="str">
        <f t="shared" si="88"/>
        <v/>
      </c>
      <c r="AM110" s="32" t="str">
        <f>IF(AND($AC$9=A110,F110-A110&lt;=2,C110="VD",J110="DAUPHIN",K110=""),I110*Parametre!$E$7,IF(AND($AC$9-A110=1,F110-A110=2,C110="VD",J110="DAUPHIN",K110=""),I110*Parametre!$F$7,IF(AND($AC$9=A110,F110-A110&lt;=2,J110="DAUPHIN",OR(C110="F",C110="AF"),K110=""),I110*Parametre!$E$8,IF(AND($AC$9-A110=1,F110-A110=2,J110="DAUPHIN",OR(C110="F",C110="AF"),K110=""),I110*Parametre!$F$8,IF(AND($AC$9=A110,F110-A110&lt;=2,C110="VD",J110="LEGER",K110=""),I110*Parametre!$E$9,IF(AND($AC$9-A110=1,F110-A110=2,C110="VD",J110="LEGER",K110=""),I110*Parametre!$F$9,IF(AND($AC$9=A110,F110-A110&lt;=2,J110="LEGER",OR(C110="F",C110="AF"),K110=""),I110*Parametre!$E$10,IF(AND($AC$9-A110=1,F110-A110=2,J110="LEGER",OR(C110="F",C110="AF"),K110=""),I110*Parametre!$F$10,IF(AND($AC$9=A110,F110-A110&lt;=2,C110="VD",J110="DAUPHIN",K110="MILT_DAUPH"),I110*Parametre!$E$11,IF(AND($AC$9-A110=1,F110-A110=2,C110="VD",J110="DAUPHIN",K110="MILT_DAUPH"),I110*Parametre!$F$11,IF(AND($AC$9=A110,F110-A110&lt;=2,C110="VD",J110="LEGER",K110="MILIT_LH"),I110*Parametre!$E$13,"")))))))))))</f>
        <v/>
      </c>
      <c r="AN110" s="33"/>
      <c r="AO110" s="31" t="str">
        <f t="shared" si="89"/>
        <v/>
      </c>
      <c r="AP110" s="32" t="str">
        <f t="shared" si="90"/>
        <v/>
      </c>
      <c r="AQ110" s="32" t="str">
        <f>IF(AND($AC$9=A110,F110-A110&lt;=2,C110="VD",J110="DAUPHIN",K110=""),I110*Parametre!$E$7,IF(AND($AC$9-A110=1,F110-A110=2,C110="VD",J110="DAUPHIN",K110=""),I110*Parametre!$F$7,IF(AND($AC$9=A110,F110-A110&lt;=2,J110="DAUPHIN",OR(C110="F",C110="AF"),K110=""),I110*Parametre!$E$8,IF(AND($AC$9-A110=1,F110-A110=2,J110="DAUPHIN",OR(C110="F",C110="AF"),K110=""),I110*Parametre!$F$8,IF(AND($AC$9=A110,F110-A110&lt;=2,C110="VD",J110="LEGER",K110=""),I110*Parametre!$E$9,IF(AND($AC$9-A110=1,F110-A110=2,C110="VD",J110="LEGER",K110=""),I110*Parametre!$F$9,IF(AND($AC$9=A110,F110-A110&lt;=2,J110="LEGER",OR(C110="F",C110="AF"),K110=""),I110*Parametre!$E$10,IF(AND($AC$9-A110=1,F110-A110=2,J110="LEGER",OR(C110="F",C110="AF"),K110=""),I110*Parametre!$F$10,IF(AND($AC$9=A110,F110-A110&lt;=2,C110="VD",J110="DAUPHIN",K110="MILT_DAUPH"),I110*Parametre!$E$11,IF(AND($AC$9-A110=1,F110-A110=2,C110="VD",J110="DAUPHIN",K110="MILT_DAUPH"),I110*Parametre!$F$11,IF(AND($AC$9=A110,F110-A110&lt;=2,C110="VD",J110="LEGER",K110="MILIT_LH"),I110*Parametre!$E$13,"")))))))))))</f>
        <v/>
      </c>
      <c r="AR110" s="33"/>
      <c r="AS110" s="31" t="str">
        <f t="shared" si="91"/>
        <v/>
      </c>
      <c r="AT110" s="32" t="str">
        <f t="shared" si="92"/>
        <v/>
      </c>
      <c r="AU110" s="32" t="str">
        <f>IF(AND($AS$9=A110,F110-A110&lt;=2,C110="VD",J110="DAUPHIN",K110=""),I110*Parametre!$E$7,IF(AND($AS$9-A110=1,F110-A110=2,C110="VD",J110="DAUPHIN",K110=""),I110*Parametre!$F$7,IF(AND($AS$9=A110,F110-A110&lt;=2,J110="DAUPHIN",OR(C110="F",C110="AF"),K110=""),I110*Parametre!$E$8,IF(AND($AS$9-A110=1,F110-A110=2,J110="DAUPHIN",OR(C110="F",C110="AF"),K110=""),I110*Parametre!$F$8,IF(AND($AS$9=A110,F110-A110&lt;=2,C110="VD",J110="LEGER",K110=""),I110*Parametre!$E$9,IF(AND($AS$9-A110=1,F110-A110=2,C110="VD",J110="LEGER",K110=""),I110*Parametre!$F$9,IF(AND($AS$9=A110,F110-A110&lt;=2,J110="LEGER",OR(C110="F",C110="AF"),K110=""),I110*Parametre!$E$10,IF(AND($AS$9-A110=1,F110-A110=2,J110="LEGER",OR(C110="F",C110="AF"),K110=""),I110*Parametre!$F$10,IF(AND($AS$9=A110,F110-A110&lt;=2,C110="VD",J110="DAUPHIN",K110="MILT_DAUPH"),I110*Parametre!$E$11,IF(AND($AS$9-A110=1,F110-A110=2,C110="VD",J110="DAUPHIN",K110="MILT_DAUPH"),I110*Parametre!$F$11,IF(AND($AS$9=A110,F110-A110&lt;=2,C110="VD",J110="LEGER",K110="MILIT_LH"),I110*Parametre!$E$13,"")))))))))))</f>
        <v/>
      </c>
      <c r="AV110" s="33"/>
      <c r="AW110" s="31" t="str">
        <f t="shared" si="93"/>
        <v/>
      </c>
      <c r="AX110" s="32" t="str">
        <f t="shared" si="94"/>
        <v/>
      </c>
      <c r="AY110" s="32" t="str">
        <f>IF(AND($AS$9=A110,F110-A110&lt;=2,C110="VD",J110="DAUPHIN",K110=""),I110*Parametre!$E$7,IF(AND($AS$9-A110=1,F110-A110=2,C110="VD",J110="DAUPHIN",K110=""),I110*Parametre!$F$7,IF(AND($AS$9=A110,F110-A110&lt;=2,J110="DAUPHIN",OR(C110="F",C110="AF"),K110=""),I110*Parametre!$E$8,IF(AND($AS$9-A110=1,F110-A110=2,J110="DAUPHIN",OR(C110="F",C110="AF"),K110=""),I110*Parametre!$F$8,IF(AND($AS$9=A110,F110-A110&lt;=2,C110="VD",J110="LEGER",K110=""),I110*Parametre!$E$9,IF(AND($AS$9-A110=1,F110-A110=2,C110="VD",J110="LEGER",K110=""),I110*Parametre!$F$9,IF(AND($AS$9=A110,F110-A110&lt;=2,J110="LEGER",OR(C110="F",C110="AF"),K110=""),I110*Parametre!$E$10,IF(AND($AS$9-A110=1,F110-A110=2,J110="LEGER",OR(C110="F",C110="AF"),K110=""),I110*Parametre!$F$10,IF(AND($AS$9=A110,F110-A110&lt;=2,C110="VD",J110="DAUPHIN",K110="MILT_DAUPH"),I110*Parametre!$E$11,IF(AND($AS$9-A110=1,F110-A110=2,C110="VD",J110="DAUPHIN",K110="MILT_DAUPH"),I110*Parametre!$F$11,IF(AND($AS$9=A110,F110-A110&lt;=2,C110="VD",J110="LEGER",K110="MILIT_LH"),I110*Parametre!$E$13,"")))))))))))</f>
        <v/>
      </c>
      <c r="AZ110" s="33"/>
      <c r="BA110" s="31" t="str">
        <f t="shared" si="95"/>
        <v/>
      </c>
      <c r="BB110" s="32" t="str">
        <f t="shared" si="96"/>
        <v/>
      </c>
      <c r="BC110" s="32" t="str">
        <f>IF(AND($AS$9=A110,F110-A110&lt;=2,C110="VD",J110="DAUPHIN",K110=""),I110*Parametre!$E$7,IF(AND($AS$9-A110=1,F110-A110=2,C110="VD",J110="DAUPHIN",K110=""),I110*Parametre!$F$7,IF(AND($AS$9=A110,F110-A110&lt;=2,J110="DAUPHIN",OR(C110="F",C110="AF"),K110=""),I110*Parametre!$E$8,IF(AND($AS$9-A110=1,F110-A110=2,J110="DAUPHIN",OR(C110="F",C110="AF"),K110=""),I110*Parametre!$F$8,IF(AND($AS$9=A110,F110-A110&lt;=2,C110="VD",J110="LEGER",K110=""),I110*Parametre!$E$9,IF(AND($AS$9-A110=1,F110-A110=2,C110="VD",J110="LEGER",K110=""),I110*Parametre!$F$9,IF(AND($AS$9=A110,F110-A110&lt;=2,J110="LEGER",OR(C110="F",C110="AF"),K110=""),I110*Parametre!$E$10,IF(AND($AS$9-A110=1,F110-A110=2,J110="LEGER",OR(C110="F",C110="AF"),K110=""),I110*Parametre!$F$10,IF(AND($AS$9=A110,F110-A110&lt;=2,C110="VD",J110="DAUPHIN",K110="MILT_DAUPH"),I110*Parametre!$E$11,IF(AND($AS$9-A110=1,F110-A110=2,C110="VD",J110="DAUPHIN",K110="MILT_DAUPH"),I110*Parametre!$F$11,IF(AND($AS$9=A110,F110-A110&lt;=2,C110="VD",J110="LEGER",K110="MILIT_LH"),I110*Parametre!$E$13,"")))))))))))</f>
        <v/>
      </c>
      <c r="BD110" s="33"/>
      <c r="BE110" s="31" t="str">
        <f t="shared" si="97"/>
        <v/>
      </c>
      <c r="BF110" s="32" t="str">
        <f t="shared" si="98"/>
        <v/>
      </c>
      <c r="BG110" s="32" t="str">
        <f>IF(AND($AS$9=A110,F110-A110&lt;=2,C110="VD",J110="DAUPHIN",K110=""),I110*Parametre!$E$7,IF(AND($AS$9-A110=1,F110-A110=2,C110="VD",J110="DAUPHIN",K110=""),I110*Parametre!$F$7,IF(AND($AS$9=A110,F110-A110&lt;=2,J110="DAUPHIN",OR(C110="F",C110="AF"),K110=""),I110*Parametre!$E$8,IF(AND($AS$9-A110=1,F110-A110=2,J110="DAUPHIN",OR(C110="F",C110="AF"),K110=""),I110*Parametre!$F$8,IF(AND($AS$9=A110,F110-A110&lt;=2,C110="VD",J110="LEGER",K110=""),I110*Parametre!$E$9,IF(AND($AS$9-A110=1,F110-A110=2,C110="VD",J110="LEGER",K110=""),I110*Parametre!$F$9,IF(AND($AS$9=A110,F110-A110&lt;=2,J110="LEGER",OR(C110="F",C110="AF"),K110=""),I110*Parametre!$E$10,IF(AND($AS$9-A110=1,F110-A110=2,J110="LEGER",OR(C110="F",C110="AF"),K110=""),I110*Parametre!$F$10,IF(AND($AS$9=A110,F110-A110&lt;=2,C110="VD",J110="DAUPHIN",K110="MILT_DAUPH"),I110*Parametre!$E$11,IF(AND($AS$9-A110=1,F110-A110=2,C110="VD",J110="DAUPHIN",K110="MILT_DAUPH"),I110*Parametre!$F$11,IF(AND($AS$9=A110,F110-A110&lt;=2,C110="VD",J110="LEGER",K110="MILIT_LH"),I110*Parametre!$E$13,"")))))))))))</f>
        <v/>
      </c>
      <c r="BH110" s="33"/>
      <c r="BK110" s="44"/>
      <c r="BL110" s="5"/>
      <c r="BM110" s="11"/>
      <c r="BN110" s="44"/>
      <c r="BO110" s="5"/>
      <c r="BP110" s="11"/>
      <c r="BQ110" s="44"/>
      <c r="BR110" s="5"/>
      <c r="BS110" s="11"/>
    </row>
    <row r="111" spans="1:71" x14ac:dyDescent="0.25">
      <c r="A111" s="3"/>
      <c r="B111" s="3"/>
      <c r="C111" s="3"/>
      <c r="D111" s="3"/>
      <c r="E111" s="56"/>
      <c r="F111" s="3"/>
      <c r="G111" s="3"/>
      <c r="H111" s="3"/>
      <c r="I111" s="5"/>
      <c r="J111" s="13"/>
      <c r="K111" s="26"/>
      <c r="M111" s="31" t="str">
        <f t="shared" si="75"/>
        <v/>
      </c>
      <c r="N111" s="32" t="str">
        <f t="shared" si="76"/>
        <v/>
      </c>
      <c r="O111" s="32" t="str">
        <f>IF(AND($M$9=A111,F111-A111&lt;=2,C111="VD",J111="DAUPHIN",K111=""),I111*Parametre!$E$7,IF(AND($M$9-A111=1,F111-A111=2,C111="VD",J111="DAUPHIN",K111=""),I111*Parametre!$F$7,IF(AND($M$9=A111,F111-A111&lt;=2,J111="DAUPHIN",OR(C111="F",C111="AF"),K111=""),I111*Parametre!$E$8,IF(AND($M$9-A111=1,F111-A111=2,J111="DAUPHIN",OR(C111="F",C111="AF"),K111=""),I111*Parametre!$F$8,IF(AND($M$9=A111,F111-A111&lt;=2,C111="VD",J111="LEGER",K111=""),I111*Parametre!$E$9,IF(AND($M$9-A111=1,F111-A111=2,C111="VD",J111="LEGER",K111=""),I111*Parametre!$F$9,IF(AND($M$9=A111,F111-A111&lt;=2,J111="LEGER",OR(C111="F",C111="AF"),K111=""),I111*Parametre!$E$10,IF(AND($M$9-A111=1,F111-A111=2,J111="LEGER",OR(C111="F",C111="AF"),K111=""),I111*Parametre!$F$10,IF(AND($M$9=A111,F111-A111&lt;=2,C111="VD",J111="DAUPHIN",K111="MILT_DAUPH"),I111*Parametre!$E$11,IF(AND($M$9-A111=1,F111-A111=2,C111="VD",J111="DAUPHIN",K111="MILT_DAUPH"),I111*Parametre!$F$11,IF(AND($M$9=A111,F111-A111&lt;=2,C111="VD",J111="LEGER",K111="MILIT_LH"),I111*Parametre!$E$13,"")))))))))))</f>
        <v/>
      </c>
      <c r="P111" s="33"/>
      <c r="Q111" s="31" t="str">
        <f t="shared" si="77"/>
        <v/>
      </c>
      <c r="R111" s="32" t="str">
        <f t="shared" si="78"/>
        <v/>
      </c>
      <c r="S111" s="32" t="str">
        <f>IF(AND($M$9=A111,F111-A111&lt;=2,C111="VD",J111="DAUPHIN",K111=""),I111*Parametre!$E$7,IF(AND($M$9-A111=1,F111-A111=2,C111="VD",J111="DAUPHIN",K111=""),I111*Parametre!$F$7,IF(AND($M$9=A111,F111-A111&lt;=2,J111="DAUPHIN",OR(C111="F",C111="AF"),K111=""),I111*Parametre!$E$8,IF(AND($M$9-A111=1,F111-A111=2,J111="DAUPHIN",OR(C111="F",C111="AF"),K111=""),I111*Parametre!$F$8,IF(AND($M$9=A111,F111-A111&lt;=2,C111="VD",J111="LEGER",K111=""),I111*Parametre!$E$9,IF(AND($M$9-A111=1,F111-A111=2,C111="VD",J111="LEGER",K111=""),I111*Parametre!$F$9,IF(AND($M$9=A111,F111-A111&lt;=2,J111="LEGER",OR(C111="F",C111="AF"),K111=""),I111*Parametre!$E$10,IF(AND($M$9-A111=1,F111-A111=2,J111="LEGER",OR(C111="F",C111="AF"),K111=""),I111*Parametre!$F$10,IF(AND($M$9=A111,F111-A111&lt;=2,C111="VD",J111="DAUPHIN",K111="MILT_DAUPH"),I111*Parametre!$E$11,IF(AND($M$9-A111=1,F111-A111=2,C111="VD",J111="DAUPHIN",K111="MILT_DAUPH"),I111*Parametre!$F$11,IF(AND($M$9=A111,F111-A111&lt;=2,C111="VD",J111="LEGER",K111="MILIT_LH"),I111*Parametre!$E$13,"")))))))))))</f>
        <v/>
      </c>
      <c r="T111" s="33"/>
      <c r="U111" s="31" t="str">
        <f t="shared" si="79"/>
        <v/>
      </c>
      <c r="V111" s="32" t="str">
        <f t="shared" si="80"/>
        <v/>
      </c>
      <c r="W111" s="32" t="str">
        <f>IF(AND($M$9=A111,F111-A111&lt;=2,C111="VD",J111="DAUPHIN",K111=""),I111*Parametre!$E$7,IF(AND($M$9-A111=1,F111-A111=2,C111="VD",J111="DAUPHIN",K111=""),I111*Parametre!$F$7,IF(AND($M$9=A111,F111-A111&lt;=2,J111="DAUPHIN",OR(C111="F",C111="AF"),K111=""),I111*Parametre!$E$8,IF(AND($M$9-A111=1,F111-A111=2,J111="DAUPHIN",OR(C111="F",C111="AF"),K111=""),I111*Parametre!$F$8,IF(AND($M$9=A111,F111-A111&lt;=2,C111="VD",J111="LEGER",K111=""),I111*Parametre!$E$9,IF(AND($M$9-A111=1,F111-A111=2,C111="VD",J111="LEGER",K111=""),I111*Parametre!$F$9,IF(AND($M$9=A111,F111-A111&lt;=2,J111="LEGER",OR(C111="F",C111="AF"),K111=""),I111*Parametre!$E$10,IF(AND($M$9-A111=1,F111-A111=2,J111="LEGER",OR(C111="F",C111="AF"),K111=""),I111*Parametre!$F$10,IF(AND($M$9=A111,F111-A111&lt;=2,C111="VD",J111="DAUPHIN",K111="MILT_DAUPH"),I111*Parametre!$E$11,IF(AND($M$9-A111=1,F111-A111=2,C111="VD",J111="DAUPHIN",K111="MILT_DAUPH"),I111*Parametre!$F$11,IF(AND($M$9=A111,F111-A111&lt;=2,C111="VD",J111="LEGER",K111="MILIT_LH"),I111*Parametre!$E$13,"")))))))))))</f>
        <v/>
      </c>
      <c r="X111" s="33"/>
      <c r="Y111" s="31" t="str">
        <f t="shared" si="81"/>
        <v/>
      </c>
      <c r="Z111" s="32" t="str">
        <f t="shared" si="82"/>
        <v/>
      </c>
      <c r="AA111" s="32" t="str">
        <f>IF(AND($M$9=A111,F111-A111&lt;=2,C111="VD",J111="DAUPHIN",K111=""),I111*Parametre!$E$7,IF(AND($M$9-A111=1,F111-A111=2,C111="VD",J111="DAUPHIN",K111=""),I111*Parametre!$F$7,IF(AND($M$9=A111,F111-A111&lt;=2,J111="DAUPHIN",OR(C111="F",C111="AF"),K111=""),I111*Parametre!$E$8,IF(AND($M$9-A111=1,F111-A111=2,J111="DAUPHIN",OR(C111="F",C111="AF"),K111=""),I111*Parametre!$F$8,IF(AND($M$9=A111,F111-A111&lt;=2,C111="VD",J111="LEGER",K111=""),I111*Parametre!$E$9,IF(AND($M$9-A111=1,F111-A111=2,C111="VD",J111="LEGER",K111=""),I111*Parametre!$F$9,IF(AND($M$9=A111,F111-A111&lt;=2,J111="LEGER",OR(C111="F",C111="AF"),K111=""),I111*Parametre!$E$10,IF(AND($M$9-A111=1,F111-A111=2,J111="LEGER",OR(C111="F",C111="AF"),K111=""),I111*Parametre!$F$10,IF(AND($M$9=A111,F111-A111&lt;=2,C111="VD",J111="DAUPHIN",K111="MILT_DAUPH"),I111*Parametre!$E$11,IF(AND($M$9-A111=1,F111-A111=2,C111="VD",J111="DAUPHIN",K111="MILT_DAUPH"),I111*Parametre!$F$11,IF(AND($M$9=A111,F111-A111&lt;=2,C111="VD",J111="LEGER",K111="MILIT_LH"),I111*Parametre!$E$13,"")))))))))))</f>
        <v/>
      </c>
      <c r="AB111" s="33"/>
      <c r="AC111" s="31" t="str">
        <f t="shared" si="83"/>
        <v/>
      </c>
      <c r="AD111" s="32" t="str">
        <f t="shared" si="84"/>
        <v/>
      </c>
      <c r="AE111" s="32" t="str">
        <f>IF(AND($AC$9=A111,F111-A111&lt;=2,C111="VD",J111="DAUPHIN",K111=""),I111*Parametre!$E$7,IF(AND($AC$9-A111=1,F111-A111=2,C111="VD",J111="DAUPHIN",K111=""),I111*Parametre!$F$7,IF(AND($AC$9=A111,F111-A111&lt;=2,J111="DAUPHIN",OR(C111="F",C111="AF"),K111=""),I111*Parametre!$E$8,IF(AND($AC$9-A111=1,F111-A111=2,J111="DAUPHIN",OR(C111="F",C111="AF"),K111=""),I111*Parametre!$F$8,IF(AND($AC$9=A111,F111-A111&lt;=2,C111="VD",J111="LEGER",K111=""),I111*Parametre!$E$9,IF(AND($AC$9-A111=1,F111-A111=2,C111="VD",J111="LEGER",K111=""),I111*Parametre!$F$9,IF(AND($AC$9=A111,F111-A111&lt;=2,J111="LEGER",OR(C111="F",C111="AF"),K111=""),I111*Parametre!$E$10,IF(AND($AC$9-A111=1,F111-A111=2,J111="LEGER",OR(C111="F",C111="AF"),K111=""),I111*Parametre!$F$10,IF(AND($AC$9=A111,F111-A111&lt;=2,C111="VD",J111="DAUPHIN",K111="MILT_DAUPH"),I111*Parametre!$E$11,IF(AND($AC$9-A111=1,F111-A111=2,C111="VD",J111="DAUPHIN",K111="MILT_DAUPH"),I111*Parametre!$F$11,IF(AND($AC$9=A111,F111-A111&lt;=2,C111="VD",J111="LEGER",K111="MILIT_LH"),I111*Parametre!$E$13,"")))))))))))</f>
        <v/>
      </c>
      <c r="AF111" s="33"/>
      <c r="AG111" s="31" t="str">
        <f t="shared" si="85"/>
        <v/>
      </c>
      <c r="AH111" s="32" t="str">
        <f t="shared" si="86"/>
        <v/>
      </c>
      <c r="AI111" s="32" t="str">
        <f>IF(AND($AC$9=A111,F111-A111&lt;=2,C111="VD",J111="DAUPHIN",K111=""),I111*Parametre!$E$7,IF(AND($AC$9-A111=1,F111-A111=2,C111="VD",J111="DAUPHIN",K111=""),I111*Parametre!$F$7,IF(AND($AC$9=A111,F111-A111&lt;=2,J111="DAUPHIN",OR(C111="F",C111="AF"),K111=""),I111*Parametre!$E$8,IF(AND($AC$9-A111=1,F111-A111=2,J111="DAUPHIN",OR(C111="F",C111="AF"),K111=""),I111*Parametre!$F$8,IF(AND($AC$9=A111,F111-A111&lt;=2,C111="VD",J111="LEGER",K111=""),I111*Parametre!$E$9,IF(AND($AC$9-A111=1,F111-A111=2,C111="VD",J111="LEGER",K111=""),I111*Parametre!$F$9,IF(AND($AC$9=A111,F111-A111&lt;=2,J111="LEGER",OR(C111="F",C111="AF"),K111=""),I111*Parametre!$E$10,IF(AND($AC$9-A111=1,F111-A111=2,J111="LEGER",OR(C111="F",C111="AF"),K111=""),I111*Parametre!$F$10,IF(AND($AC$9=A111,F111-A111&lt;=2,C111="VD",J111="DAUPHIN",K111="MILT_DAUPH"),I111*Parametre!$E$11,IF(AND($AC$9-A111=1,F111-A111=2,C111="VD",J111="DAUPHIN",K111="MILT_DAUPH"),I111*Parametre!$F$11,IF(AND($AC$9=A111,F111-A111&lt;=2,C111="VD",J111="LEGER",K111="MILIT_LH"),I111*Parametre!$E$13,"")))))))))))</f>
        <v/>
      </c>
      <c r="AJ111" s="33"/>
      <c r="AK111" s="31" t="str">
        <f t="shared" si="87"/>
        <v/>
      </c>
      <c r="AL111" s="32" t="str">
        <f t="shared" si="88"/>
        <v/>
      </c>
      <c r="AM111" s="32" t="str">
        <f>IF(AND($AC$9=A111,F111-A111&lt;=2,C111="VD",J111="DAUPHIN",K111=""),I111*Parametre!$E$7,IF(AND($AC$9-A111=1,F111-A111=2,C111="VD",J111="DAUPHIN",K111=""),I111*Parametre!$F$7,IF(AND($AC$9=A111,F111-A111&lt;=2,J111="DAUPHIN",OR(C111="F",C111="AF"),K111=""),I111*Parametre!$E$8,IF(AND($AC$9-A111=1,F111-A111=2,J111="DAUPHIN",OR(C111="F",C111="AF"),K111=""),I111*Parametre!$F$8,IF(AND($AC$9=A111,F111-A111&lt;=2,C111="VD",J111="LEGER",K111=""),I111*Parametre!$E$9,IF(AND($AC$9-A111=1,F111-A111=2,C111="VD",J111="LEGER",K111=""),I111*Parametre!$F$9,IF(AND($AC$9=A111,F111-A111&lt;=2,J111="LEGER",OR(C111="F",C111="AF"),K111=""),I111*Parametre!$E$10,IF(AND($AC$9-A111=1,F111-A111=2,J111="LEGER",OR(C111="F",C111="AF"),K111=""),I111*Parametre!$F$10,IF(AND($AC$9=A111,F111-A111&lt;=2,C111="VD",J111="DAUPHIN",K111="MILT_DAUPH"),I111*Parametre!$E$11,IF(AND($AC$9-A111=1,F111-A111=2,C111="VD",J111="DAUPHIN",K111="MILT_DAUPH"),I111*Parametre!$F$11,IF(AND($AC$9=A111,F111-A111&lt;=2,C111="VD",J111="LEGER",K111="MILIT_LH"),I111*Parametre!$E$13,"")))))))))))</f>
        <v/>
      </c>
      <c r="AN111" s="33"/>
      <c r="AO111" s="31" t="str">
        <f t="shared" si="89"/>
        <v/>
      </c>
      <c r="AP111" s="32" t="str">
        <f t="shared" si="90"/>
        <v/>
      </c>
      <c r="AQ111" s="32" t="str">
        <f>IF(AND($AC$9=A111,F111-A111&lt;=2,C111="VD",J111="DAUPHIN",K111=""),I111*Parametre!$E$7,IF(AND($AC$9-A111=1,F111-A111=2,C111="VD",J111="DAUPHIN",K111=""),I111*Parametre!$F$7,IF(AND($AC$9=A111,F111-A111&lt;=2,J111="DAUPHIN",OR(C111="F",C111="AF"),K111=""),I111*Parametre!$E$8,IF(AND($AC$9-A111=1,F111-A111=2,J111="DAUPHIN",OR(C111="F",C111="AF"),K111=""),I111*Parametre!$F$8,IF(AND($AC$9=A111,F111-A111&lt;=2,C111="VD",J111="LEGER",K111=""),I111*Parametre!$E$9,IF(AND($AC$9-A111=1,F111-A111=2,C111="VD",J111="LEGER",K111=""),I111*Parametre!$F$9,IF(AND($AC$9=A111,F111-A111&lt;=2,J111="LEGER",OR(C111="F",C111="AF"),K111=""),I111*Parametre!$E$10,IF(AND($AC$9-A111=1,F111-A111=2,J111="LEGER",OR(C111="F",C111="AF"),K111=""),I111*Parametre!$F$10,IF(AND($AC$9=A111,F111-A111&lt;=2,C111="VD",J111="DAUPHIN",K111="MILT_DAUPH"),I111*Parametre!$E$11,IF(AND($AC$9-A111=1,F111-A111=2,C111="VD",J111="DAUPHIN",K111="MILT_DAUPH"),I111*Parametre!$F$11,IF(AND($AC$9=A111,F111-A111&lt;=2,C111="VD",J111="LEGER",K111="MILIT_LH"),I111*Parametre!$E$13,"")))))))))))</f>
        <v/>
      </c>
      <c r="AR111" s="33"/>
      <c r="AS111" s="31" t="str">
        <f t="shared" si="91"/>
        <v/>
      </c>
      <c r="AT111" s="32" t="str">
        <f t="shared" si="92"/>
        <v/>
      </c>
      <c r="AU111" s="32" t="str">
        <f>IF(AND($AS$9=A111,F111-A111&lt;=2,C111="VD",J111="DAUPHIN",K111=""),I111*Parametre!$E$7,IF(AND($AS$9-A111=1,F111-A111=2,C111="VD",J111="DAUPHIN",K111=""),I111*Parametre!$F$7,IF(AND($AS$9=A111,F111-A111&lt;=2,J111="DAUPHIN",OR(C111="F",C111="AF"),K111=""),I111*Parametre!$E$8,IF(AND($AS$9-A111=1,F111-A111=2,J111="DAUPHIN",OR(C111="F",C111="AF"),K111=""),I111*Parametre!$F$8,IF(AND($AS$9=A111,F111-A111&lt;=2,C111="VD",J111="LEGER",K111=""),I111*Parametre!$E$9,IF(AND($AS$9-A111=1,F111-A111=2,C111="VD",J111="LEGER",K111=""),I111*Parametre!$F$9,IF(AND($AS$9=A111,F111-A111&lt;=2,J111="LEGER",OR(C111="F",C111="AF"),K111=""),I111*Parametre!$E$10,IF(AND($AS$9-A111=1,F111-A111=2,J111="LEGER",OR(C111="F",C111="AF"),K111=""),I111*Parametre!$F$10,IF(AND($AS$9=A111,F111-A111&lt;=2,C111="VD",J111="DAUPHIN",K111="MILT_DAUPH"),I111*Parametre!$E$11,IF(AND($AS$9-A111=1,F111-A111=2,C111="VD",J111="DAUPHIN",K111="MILT_DAUPH"),I111*Parametre!$F$11,IF(AND($AS$9=A111,F111-A111&lt;=2,C111="VD",J111="LEGER",K111="MILIT_LH"),I111*Parametre!$E$13,"")))))))))))</f>
        <v/>
      </c>
      <c r="AV111" s="33"/>
      <c r="AW111" s="31" t="str">
        <f t="shared" si="93"/>
        <v/>
      </c>
      <c r="AX111" s="32" t="str">
        <f t="shared" si="94"/>
        <v/>
      </c>
      <c r="AY111" s="32" t="str">
        <f>IF(AND($AS$9=A111,F111-A111&lt;=2,C111="VD",J111="DAUPHIN",K111=""),I111*Parametre!$E$7,IF(AND($AS$9-A111=1,F111-A111=2,C111="VD",J111="DAUPHIN",K111=""),I111*Parametre!$F$7,IF(AND($AS$9=A111,F111-A111&lt;=2,J111="DAUPHIN",OR(C111="F",C111="AF"),K111=""),I111*Parametre!$E$8,IF(AND($AS$9-A111=1,F111-A111=2,J111="DAUPHIN",OR(C111="F",C111="AF"),K111=""),I111*Parametre!$F$8,IF(AND($AS$9=A111,F111-A111&lt;=2,C111="VD",J111="LEGER",K111=""),I111*Parametre!$E$9,IF(AND($AS$9-A111=1,F111-A111=2,C111="VD",J111="LEGER",K111=""),I111*Parametre!$F$9,IF(AND($AS$9=A111,F111-A111&lt;=2,J111="LEGER",OR(C111="F",C111="AF"),K111=""),I111*Parametre!$E$10,IF(AND($AS$9-A111=1,F111-A111=2,J111="LEGER",OR(C111="F",C111="AF"),K111=""),I111*Parametre!$F$10,IF(AND($AS$9=A111,F111-A111&lt;=2,C111="VD",J111="DAUPHIN",K111="MILT_DAUPH"),I111*Parametre!$E$11,IF(AND($AS$9-A111=1,F111-A111=2,C111="VD",J111="DAUPHIN",K111="MILT_DAUPH"),I111*Parametre!$F$11,IF(AND($AS$9=A111,F111-A111&lt;=2,C111="VD",J111="LEGER",K111="MILIT_LH"),I111*Parametre!$E$13,"")))))))))))</f>
        <v/>
      </c>
      <c r="AZ111" s="33"/>
      <c r="BA111" s="31" t="str">
        <f t="shared" si="95"/>
        <v/>
      </c>
      <c r="BB111" s="32" t="str">
        <f t="shared" si="96"/>
        <v/>
      </c>
      <c r="BC111" s="32" t="str">
        <f>IF(AND($AS$9=A111,F111-A111&lt;=2,C111="VD",J111="DAUPHIN",K111=""),I111*Parametre!$E$7,IF(AND($AS$9-A111=1,F111-A111=2,C111="VD",J111="DAUPHIN",K111=""),I111*Parametre!$F$7,IF(AND($AS$9=A111,F111-A111&lt;=2,J111="DAUPHIN",OR(C111="F",C111="AF"),K111=""),I111*Parametre!$E$8,IF(AND($AS$9-A111=1,F111-A111=2,J111="DAUPHIN",OR(C111="F",C111="AF"),K111=""),I111*Parametre!$F$8,IF(AND($AS$9=A111,F111-A111&lt;=2,C111="VD",J111="LEGER",K111=""),I111*Parametre!$E$9,IF(AND($AS$9-A111=1,F111-A111=2,C111="VD",J111="LEGER",K111=""),I111*Parametre!$F$9,IF(AND($AS$9=A111,F111-A111&lt;=2,J111="LEGER",OR(C111="F",C111="AF"),K111=""),I111*Parametre!$E$10,IF(AND($AS$9-A111=1,F111-A111=2,J111="LEGER",OR(C111="F",C111="AF"),K111=""),I111*Parametre!$F$10,IF(AND($AS$9=A111,F111-A111&lt;=2,C111="VD",J111="DAUPHIN",K111="MILT_DAUPH"),I111*Parametre!$E$11,IF(AND($AS$9-A111=1,F111-A111=2,C111="VD",J111="DAUPHIN",K111="MILT_DAUPH"),I111*Parametre!$F$11,IF(AND($AS$9=A111,F111-A111&lt;=2,C111="VD",J111="LEGER",K111="MILIT_LH"),I111*Parametre!$E$13,"")))))))))))</f>
        <v/>
      </c>
      <c r="BD111" s="33"/>
      <c r="BE111" s="31" t="str">
        <f t="shared" si="97"/>
        <v/>
      </c>
      <c r="BF111" s="32" t="str">
        <f t="shared" si="98"/>
        <v/>
      </c>
      <c r="BG111" s="32" t="str">
        <f>IF(AND($AS$9=A111,F111-A111&lt;=2,C111="VD",J111="DAUPHIN",K111=""),I111*Parametre!$E$7,IF(AND($AS$9-A111=1,F111-A111=2,C111="VD",J111="DAUPHIN",K111=""),I111*Parametre!$F$7,IF(AND($AS$9=A111,F111-A111&lt;=2,J111="DAUPHIN",OR(C111="F",C111="AF"),K111=""),I111*Parametre!$E$8,IF(AND($AS$9-A111=1,F111-A111=2,J111="DAUPHIN",OR(C111="F",C111="AF"),K111=""),I111*Parametre!$F$8,IF(AND($AS$9=A111,F111-A111&lt;=2,C111="VD",J111="LEGER",K111=""),I111*Parametre!$E$9,IF(AND($AS$9-A111=1,F111-A111=2,C111="VD",J111="LEGER",K111=""),I111*Parametre!$F$9,IF(AND($AS$9=A111,F111-A111&lt;=2,J111="LEGER",OR(C111="F",C111="AF"),K111=""),I111*Parametre!$E$10,IF(AND($AS$9-A111=1,F111-A111=2,J111="LEGER",OR(C111="F",C111="AF"),K111=""),I111*Parametre!$F$10,IF(AND($AS$9=A111,F111-A111&lt;=2,C111="VD",J111="DAUPHIN",K111="MILT_DAUPH"),I111*Parametre!$E$11,IF(AND($AS$9-A111=1,F111-A111=2,C111="VD",J111="DAUPHIN",K111="MILT_DAUPH"),I111*Parametre!$F$11,IF(AND($AS$9=A111,F111-A111&lt;=2,C111="VD",J111="LEGER",K111="MILIT_LH"),I111*Parametre!$E$13,"")))))))))))</f>
        <v/>
      </c>
      <c r="BH111" s="33"/>
      <c r="BK111" s="44"/>
      <c r="BL111" s="5"/>
      <c r="BM111" s="11"/>
      <c r="BN111" s="44"/>
      <c r="BO111" s="5"/>
      <c r="BP111" s="11"/>
      <c r="BQ111" s="44"/>
      <c r="BR111" s="5"/>
      <c r="BS111" s="11"/>
    </row>
    <row r="112" spans="1:71" x14ac:dyDescent="0.25">
      <c r="A112" s="3"/>
      <c r="B112" s="3"/>
      <c r="C112" s="3"/>
      <c r="D112" s="3"/>
      <c r="E112" s="56"/>
      <c r="F112" s="3"/>
      <c r="G112" s="3"/>
      <c r="H112" s="3"/>
      <c r="I112" s="5"/>
      <c r="J112" s="13"/>
      <c r="K112" s="26"/>
      <c r="M112" s="31" t="str">
        <f t="shared" si="75"/>
        <v/>
      </c>
      <c r="N112" s="32" t="str">
        <f t="shared" si="76"/>
        <v/>
      </c>
      <c r="O112" s="32" t="str">
        <f>IF(AND($M$9=A112,F112-A112&lt;=2,C112="VD",J112="DAUPHIN",K112=""),I112*Parametre!$E$7,IF(AND($M$9-A112=1,F112-A112=2,C112="VD",J112="DAUPHIN",K112=""),I112*Parametre!$F$7,IF(AND($M$9=A112,F112-A112&lt;=2,J112="DAUPHIN",OR(C112="F",C112="AF"),K112=""),I112*Parametre!$E$8,IF(AND($M$9-A112=1,F112-A112=2,J112="DAUPHIN",OR(C112="F",C112="AF"),K112=""),I112*Parametre!$F$8,IF(AND($M$9=A112,F112-A112&lt;=2,C112="VD",J112="LEGER",K112=""),I112*Parametre!$E$9,IF(AND($M$9-A112=1,F112-A112=2,C112="VD",J112="LEGER",K112=""),I112*Parametre!$F$9,IF(AND($M$9=A112,F112-A112&lt;=2,J112="LEGER",OR(C112="F",C112="AF"),K112=""),I112*Parametre!$E$10,IF(AND($M$9-A112=1,F112-A112=2,J112="LEGER",OR(C112="F",C112="AF"),K112=""),I112*Parametre!$F$10,IF(AND($M$9=A112,F112-A112&lt;=2,C112="VD",J112="DAUPHIN",K112="MILT_DAUPH"),I112*Parametre!$E$11,IF(AND($M$9-A112=1,F112-A112=2,C112="VD",J112="DAUPHIN",K112="MILT_DAUPH"),I112*Parametre!$F$11,IF(AND($M$9=A112,F112-A112&lt;=2,C112="VD",J112="LEGER",K112="MILIT_LH"),I112*Parametre!$E$13,"")))))))))))</f>
        <v/>
      </c>
      <c r="P112" s="33"/>
      <c r="Q112" s="31" t="str">
        <f t="shared" si="77"/>
        <v/>
      </c>
      <c r="R112" s="32" t="str">
        <f t="shared" si="78"/>
        <v/>
      </c>
      <c r="S112" s="32" t="str">
        <f>IF(AND($M$9=A112,F112-A112&lt;=2,C112="VD",J112="DAUPHIN",K112=""),I112*Parametre!$E$7,IF(AND($M$9-A112=1,F112-A112=2,C112="VD",J112="DAUPHIN",K112=""),I112*Parametre!$F$7,IF(AND($M$9=A112,F112-A112&lt;=2,J112="DAUPHIN",OR(C112="F",C112="AF"),K112=""),I112*Parametre!$E$8,IF(AND($M$9-A112=1,F112-A112=2,J112="DAUPHIN",OR(C112="F",C112="AF"),K112=""),I112*Parametre!$F$8,IF(AND($M$9=A112,F112-A112&lt;=2,C112="VD",J112="LEGER",K112=""),I112*Parametre!$E$9,IF(AND($M$9-A112=1,F112-A112=2,C112="VD",J112="LEGER",K112=""),I112*Parametre!$F$9,IF(AND($M$9=A112,F112-A112&lt;=2,J112="LEGER",OR(C112="F",C112="AF"),K112=""),I112*Parametre!$E$10,IF(AND($M$9-A112=1,F112-A112=2,J112="LEGER",OR(C112="F",C112="AF"),K112=""),I112*Parametre!$F$10,IF(AND($M$9=A112,F112-A112&lt;=2,C112="VD",J112="DAUPHIN",K112="MILT_DAUPH"),I112*Parametre!$E$11,IF(AND($M$9-A112=1,F112-A112=2,C112="VD",J112="DAUPHIN",K112="MILT_DAUPH"),I112*Parametre!$F$11,IF(AND($M$9=A112,F112-A112&lt;=2,C112="VD",J112="LEGER",K112="MILIT_LH"),I112*Parametre!$E$13,"")))))))))))</f>
        <v/>
      </c>
      <c r="T112" s="33"/>
      <c r="U112" s="31" t="str">
        <f t="shared" si="79"/>
        <v/>
      </c>
      <c r="V112" s="32" t="str">
        <f t="shared" si="80"/>
        <v/>
      </c>
      <c r="W112" s="32" t="str">
        <f>IF(AND($M$9=A112,F112-A112&lt;=2,C112="VD",J112="DAUPHIN",K112=""),I112*Parametre!$E$7,IF(AND($M$9-A112=1,F112-A112=2,C112="VD",J112="DAUPHIN",K112=""),I112*Parametre!$F$7,IF(AND($M$9=A112,F112-A112&lt;=2,J112="DAUPHIN",OR(C112="F",C112="AF"),K112=""),I112*Parametre!$E$8,IF(AND($M$9-A112=1,F112-A112=2,J112="DAUPHIN",OR(C112="F",C112="AF"),K112=""),I112*Parametre!$F$8,IF(AND($M$9=A112,F112-A112&lt;=2,C112="VD",J112="LEGER",K112=""),I112*Parametre!$E$9,IF(AND($M$9-A112=1,F112-A112=2,C112="VD",J112="LEGER",K112=""),I112*Parametre!$F$9,IF(AND($M$9=A112,F112-A112&lt;=2,J112="LEGER",OR(C112="F",C112="AF"),K112=""),I112*Parametre!$E$10,IF(AND($M$9-A112=1,F112-A112=2,J112="LEGER",OR(C112="F",C112="AF"),K112=""),I112*Parametre!$F$10,IF(AND($M$9=A112,F112-A112&lt;=2,C112="VD",J112="DAUPHIN",K112="MILT_DAUPH"),I112*Parametre!$E$11,IF(AND($M$9-A112=1,F112-A112=2,C112="VD",J112="DAUPHIN",K112="MILT_DAUPH"),I112*Parametre!$F$11,IF(AND($M$9=A112,F112-A112&lt;=2,C112="VD",J112="LEGER",K112="MILIT_LH"),I112*Parametre!$E$13,"")))))))))))</f>
        <v/>
      </c>
      <c r="X112" s="33"/>
      <c r="Y112" s="31" t="str">
        <f t="shared" si="81"/>
        <v/>
      </c>
      <c r="Z112" s="32" t="str">
        <f t="shared" si="82"/>
        <v/>
      </c>
      <c r="AA112" s="32" t="str">
        <f>IF(AND($M$9=A112,F112-A112&lt;=2,C112="VD",J112="DAUPHIN",K112=""),I112*Parametre!$E$7,IF(AND($M$9-A112=1,F112-A112=2,C112="VD",J112="DAUPHIN",K112=""),I112*Parametre!$F$7,IF(AND($M$9=A112,F112-A112&lt;=2,J112="DAUPHIN",OR(C112="F",C112="AF"),K112=""),I112*Parametre!$E$8,IF(AND($M$9-A112=1,F112-A112=2,J112="DAUPHIN",OR(C112="F",C112="AF"),K112=""),I112*Parametre!$F$8,IF(AND($M$9=A112,F112-A112&lt;=2,C112="VD",J112="LEGER",K112=""),I112*Parametre!$E$9,IF(AND($M$9-A112=1,F112-A112=2,C112="VD",J112="LEGER",K112=""),I112*Parametre!$F$9,IF(AND($M$9=A112,F112-A112&lt;=2,J112="LEGER",OR(C112="F",C112="AF"),K112=""),I112*Parametre!$E$10,IF(AND($M$9-A112=1,F112-A112=2,J112="LEGER",OR(C112="F",C112="AF"),K112=""),I112*Parametre!$F$10,IF(AND($M$9=A112,F112-A112&lt;=2,C112="VD",J112="DAUPHIN",K112="MILT_DAUPH"),I112*Parametre!$E$11,IF(AND($M$9-A112=1,F112-A112=2,C112="VD",J112="DAUPHIN",K112="MILT_DAUPH"),I112*Parametre!$F$11,IF(AND($M$9=A112,F112-A112&lt;=2,C112="VD",J112="LEGER",K112="MILIT_LH"),I112*Parametre!$E$13,"")))))))))))</f>
        <v/>
      </c>
      <c r="AB112" s="33"/>
      <c r="AC112" s="31" t="str">
        <f t="shared" si="83"/>
        <v/>
      </c>
      <c r="AD112" s="32" t="str">
        <f t="shared" si="84"/>
        <v/>
      </c>
      <c r="AE112" s="32" t="str">
        <f>IF(AND($AC$9=A112,F112-A112&lt;=2,C112="VD",J112="DAUPHIN",K112=""),I112*Parametre!$E$7,IF(AND($AC$9-A112=1,F112-A112=2,C112="VD",J112="DAUPHIN",K112=""),I112*Parametre!$F$7,IF(AND($AC$9=A112,F112-A112&lt;=2,J112="DAUPHIN",OR(C112="F",C112="AF"),K112=""),I112*Parametre!$E$8,IF(AND($AC$9-A112=1,F112-A112=2,J112="DAUPHIN",OR(C112="F",C112="AF"),K112=""),I112*Parametre!$F$8,IF(AND($AC$9=A112,F112-A112&lt;=2,C112="VD",J112="LEGER",K112=""),I112*Parametre!$E$9,IF(AND($AC$9-A112=1,F112-A112=2,C112="VD",J112="LEGER",K112=""),I112*Parametre!$F$9,IF(AND($AC$9=A112,F112-A112&lt;=2,J112="LEGER",OR(C112="F",C112="AF"),K112=""),I112*Parametre!$E$10,IF(AND($AC$9-A112=1,F112-A112=2,J112="LEGER",OR(C112="F",C112="AF"),K112=""),I112*Parametre!$F$10,IF(AND($AC$9=A112,F112-A112&lt;=2,C112="VD",J112="DAUPHIN",K112="MILT_DAUPH"),I112*Parametre!$E$11,IF(AND($AC$9-A112=1,F112-A112=2,C112="VD",J112="DAUPHIN",K112="MILT_DAUPH"),I112*Parametre!$F$11,IF(AND($AC$9=A112,F112-A112&lt;=2,C112="VD",J112="LEGER",K112="MILIT_LH"),I112*Parametre!$E$13,"")))))))))))</f>
        <v/>
      </c>
      <c r="AF112" s="33"/>
      <c r="AG112" s="31" t="str">
        <f t="shared" si="85"/>
        <v/>
      </c>
      <c r="AH112" s="32" t="str">
        <f t="shared" si="86"/>
        <v/>
      </c>
      <c r="AI112" s="32" t="str">
        <f>IF(AND($AC$9=A112,F112-A112&lt;=2,C112="VD",J112="DAUPHIN",K112=""),I112*Parametre!$E$7,IF(AND($AC$9-A112=1,F112-A112=2,C112="VD",J112="DAUPHIN",K112=""),I112*Parametre!$F$7,IF(AND($AC$9=A112,F112-A112&lt;=2,J112="DAUPHIN",OR(C112="F",C112="AF"),K112=""),I112*Parametre!$E$8,IF(AND($AC$9-A112=1,F112-A112=2,J112="DAUPHIN",OR(C112="F",C112="AF"),K112=""),I112*Parametre!$F$8,IF(AND($AC$9=A112,F112-A112&lt;=2,C112="VD",J112="LEGER",K112=""),I112*Parametre!$E$9,IF(AND($AC$9-A112=1,F112-A112=2,C112="VD",J112="LEGER",K112=""),I112*Parametre!$F$9,IF(AND($AC$9=A112,F112-A112&lt;=2,J112="LEGER",OR(C112="F",C112="AF"),K112=""),I112*Parametre!$E$10,IF(AND($AC$9-A112=1,F112-A112=2,J112="LEGER",OR(C112="F",C112="AF"),K112=""),I112*Parametre!$F$10,IF(AND($AC$9=A112,F112-A112&lt;=2,C112="VD",J112="DAUPHIN",K112="MILT_DAUPH"),I112*Parametre!$E$11,IF(AND($AC$9-A112=1,F112-A112=2,C112="VD",J112="DAUPHIN",K112="MILT_DAUPH"),I112*Parametre!$F$11,IF(AND($AC$9=A112,F112-A112&lt;=2,C112="VD",J112="LEGER",K112="MILIT_LH"),I112*Parametre!$E$13,"")))))))))))</f>
        <v/>
      </c>
      <c r="AJ112" s="33"/>
      <c r="AK112" s="31" t="str">
        <f t="shared" si="87"/>
        <v/>
      </c>
      <c r="AL112" s="32" t="str">
        <f t="shared" si="88"/>
        <v/>
      </c>
      <c r="AM112" s="32" t="str">
        <f>IF(AND($AC$9=A112,F112-A112&lt;=2,C112="VD",J112="DAUPHIN",K112=""),I112*Parametre!$E$7,IF(AND($AC$9-A112=1,F112-A112=2,C112="VD",J112="DAUPHIN",K112=""),I112*Parametre!$F$7,IF(AND($AC$9=A112,F112-A112&lt;=2,J112="DAUPHIN",OR(C112="F",C112="AF"),K112=""),I112*Parametre!$E$8,IF(AND($AC$9-A112=1,F112-A112=2,J112="DAUPHIN",OR(C112="F",C112="AF"),K112=""),I112*Parametre!$F$8,IF(AND($AC$9=A112,F112-A112&lt;=2,C112="VD",J112="LEGER",K112=""),I112*Parametre!$E$9,IF(AND($AC$9-A112=1,F112-A112=2,C112="VD",J112="LEGER",K112=""),I112*Parametre!$F$9,IF(AND($AC$9=A112,F112-A112&lt;=2,J112="LEGER",OR(C112="F",C112="AF"),K112=""),I112*Parametre!$E$10,IF(AND($AC$9-A112=1,F112-A112=2,J112="LEGER",OR(C112="F",C112="AF"),K112=""),I112*Parametre!$F$10,IF(AND($AC$9=A112,F112-A112&lt;=2,C112="VD",J112="DAUPHIN",K112="MILT_DAUPH"),I112*Parametre!$E$11,IF(AND($AC$9-A112=1,F112-A112=2,C112="VD",J112="DAUPHIN",K112="MILT_DAUPH"),I112*Parametre!$F$11,IF(AND($AC$9=A112,F112-A112&lt;=2,C112="VD",J112="LEGER",K112="MILIT_LH"),I112*Parametre!$E$13,"")))))))))))</f>
        <v/>
      </c>
      <c r="AN112" s="33"/>
      <c r="AO112" s="31" t="str">
        <f t="shared" si="89"/>
        <v/>
      </c>
      <c r="AP112" s="32" t="str">
        <f t="shared" si="90"/>
        <v/>
      </c>
      <c r="AQ112" s="32" t="str">
        <f>IF(AND($AC$9=A112,F112-A112&lt;=2,C112="VD",J112="DAUPHIN",K112=""),I112*Parametre!$E$7,IF(AND($AC$9-A112=1,F112-A112=2,C112="VD",J112="DAUPHIN",K112=""),I112*Parametre!$F$7,IF(AND($AC$9=A112,F112-A112&lt;=2,J112="DAUPHIN",OR(C112="F",C112="AF"),K112=""),I112*Parametre!$E$8,IF(AND($AC$9-A112=1,F112-A112=2,J112="DAUPHIN",OR(C112="F",C112="AF"),K112=""),I112*Parametre!$F$8,IF(AND($AC$9=A112,F112-A112&lt;=2,C112="VD",J112="LEGER",K112=""),I112*Parametre!$E$9,IF(AND($AC$9-A112=1,F112-A112=2,C112="VD",J112="LEGER",K112=""),I112*Parametre!$F$9,IF(AND($AC$9=A112,F112-A112&lt;=2,J112="LEGER",OR(C112="F",C112="AF"),K112=""),I112*Parametre!$E$10,IF(AND($AC$9-A112=1,F112-A112=2,J112="LEGER",OR(C112="F",C112="AF"),K112=""),I112*Parametre!$F$10,IF(AND($AC$9=A112,F112-A112&lt;=2,C112="VD",J112="DAUPHIN",K112="MILT_DAUPH"),I112*Parametre!$E$11,IF(AND($AC$9-A112=1,F112-A112=2,C112="VD",J112="DAUPHIN",K112="MILT_DAUPH"),I112*Parametre!$F$11,IF(AND($AC$9=A112,F112-A112&lt;=2,C112="VD",J112="LEGER",K112="MILIT_LH"),I112*Parametre!$E$13,"")))))))))))</f>
        <v/>
      </c>
      <c r="AR112" s="33"/>
      <c r="AS112" s="31" t="str">
        <f t="shared" si="91"/>
        <v/>
      </c>
      <c r="AT112" s="32" t="str">
        <f t="shared" si="92"/>
        <v/>
      </c>
      <c r="AU112" s="32" t="str">
        <f>IF(AND($AS$9=A112,F112-A112&lt;=2,C112="VD",J112="DAUPHIN",K112=""),I112*Parametre!$E$7,IF(AND($AS$9-A112=1,F112-A112=2,C112="VD",J112="DAUPHIN",K112=""),I112*Parametre!$F$7,IF(AND($AS$9=A112,F112-A112&lt;=2,J112="DAUPHIN",OR(C112="F",C112="AF"),K112=""),I112*Parametre!$E$8,IF(AND($AS$9-A112=1,F112-A112=2,J112="DAUPHIN",OR(C112="F",C112="AF"),K112=""),I112*Parametre!$F$8,IF(AND($AS$9=A112,F112-A112&lt;=2,C112="VD",J112="LEGER",K112=""),I112*Parametre!$E$9,IF(AND($AS$9-A112=1,F112-A112=2,C112="VD",J112="LEGER",K112=""),I112*Parametre!$F$9,IF(AND($AS$9=A112,F112-A112&lt;=2,J112="LEGER",OR(C112="F",C112="AF"),K112=""),I112*Parametre!$E$10,IF(AND($AS$9-A112=1,F112-A112=2,J112="LEGER",OR(C112="F",C112="AF"),K112=""),I112*Parametre!$F$10,IF(AND($AS$9=A112,F112-A112&lt;=2,C112="VD",J112="DAUPHIN",K112="MILT_DAUPH"),I112*Parametre!$E$11,IF(AND($AS$9-A112=1,F112-A112=2,C112="VD",J112="DAUPHIN",K112="MILT_DAUPH"),I112*Parametre!$F$11,IF(AND($AS$9=A112,F112-A112&lt;=2,C112="VD",J112="LEGER",K112="MILIT_LH"),I112*Parametre!$E$13,"")))))))))))</f>
        <v/>
      </c>
      <c r="AV112" s="33"/>
      <c r="AW112" s="31" t="str">
        <f t="shared" si="93"/>
        <v/>
      </c>
      <c r="AX112" s="32" t="str">
        <f t="shared" si="94"/>
        <v/>
      </c>
      <c r="AY112" s="32" t="str">
        <f>IF(AND($AS$9=A112,F112-A112&lt;=2,C112="VD",J112="DAUPHIN",K112=""),I112*Parametre!$E$7,IF(AND($AS$9-A112=1,F112-A112=2,C112="VD",J112="DAUPHIN",K112=""),I112*Parametre!$F$7,IF(AND($AS$9=A112,F112-A112&lt;=2,J112="DAUPHIN",OR(C112="F",C112="AF"),K112=""),I112*Parametre!$E$8,IF(AND($AS$9-A112=1,F112-A112=2,J112="DAUPHIN",OR(C112="F",C112="AF"),K112=""),I112*Parametre!$F$8,IF(AND($AS$9=A112,F112-A112&lt;=2,C112="VD",J112="LEGER",K112=""),I112*Parametre!$E$9,IF(AND($AS$9-A112=1,F112-A112=2,C112="VD",J112="LEGER",K112=""),I112*Parametre!$F$9,IF(AND($AS$9=A112,F112-A112&lt;=2,J112="LEGER",OR(C112="F",C112="AF"),K112=""),I112*Parametre!$E$10,IF(AND($AS$9-A112=1,F112-A112=2,J112="LEGER",OR(C112="F",C112="AF"),K112=""),I112*Parametre!$F$10,IF(AND($AS$9=A112,F112-A112&lt;=2,C112="VD",J112="DAUPHIN",K112="MILT_DAUPH"),I112*Parametre!$E$11,IF(AND($AS$9-A112=1,F112-A112=2,C112="VD",J112="DAUPHIN",K112="MILT_DAUPH"),I112*Parametre!$F$11,IF(AND($AS$9=A112,F112-A112&lt;=2,C112="VD",J112="LEGER",K112="MILIT_LH"),I112*Parametre!$E$13,"")))))))))))</f>
        <v/>
      </c>
      <c r="AZ112" s="33"/>
      <c r="BA112" s="31" t="str">
        <f t="shared" si="95"/>
        <v/>
      </c>
      <c r="BB112" s="32" t="str">
        <f t="shared" si="96"/>
        <v/>
      </c>
      <c r="BC112" s="32" t="str">
        <f>IF(AND($AS$9=A112,F112-A112&lt;=2,C112="VD",J112="DAUPHIN",K112=""),I112*Parametre!$E$7,IF(AND($AS$9-A112=1,F112-A112=2,C112="VD",J112="DAUPHIN",K112=""),I112*Parametre!$F$7,IF(AND($AS$9=A112,F112-A112&lt;=2,J112="DAUPHIN",OR(C112="F",C112="AF"),K112=""),I112*Parametre!$E$8,IF(AND($AS$9-A112=1,F112-A112=2,J112="DAUPHIN",OR(C112="F",C112="AF"),K112=""),I112*Parametre!$F$8,IF(AND($AS$9=A112,F112-A112&lt;=2,C112="VD",J112="LEGER",K112=""),I112*Parametre!$E$9,IF(AND($AS$9-A112=1,F112-A112=2,C112="VD",J112="LEGER",K112=""),I112*Parametre!$F$9,IF(AND($AS$9=A112,F112-A112&lt;=2,J112="LEGER",OR(C112="F",C112="AF"),K112=""),I112*Parametre!$E$10,IF(AND($AS$9-A112=1,F112-A112=2,J112="LEGER",OR(C112="F",C112="AF"),K112=""),I112*Parametre!$F$10,IF(AND($AS$9=A112,F112-A112&lt;=2,C112="VD",J112="DAUPHIN",K112="MILT_DAUPH"),I112*Parametre!$E$11,IF(AND($AS$9-A112=1,F112-A112=2,C112="VD",J112="DAUPHIN",K112="MILT_DAUPH"),I112*Parametre!$F$11,IF(AND($AS$9=A112,F112-A112&lt;=2,C112="VD",J112="LEGER",K112="MILIT_LH"),I112*Parametre!$E$13,"")))))))))))</f>
        <v/>
      </c>
      <c r="BD112" s="33"/>
      <c r="BE112" s="31" t="str">
        <f t="shared" si="97"/>
        <v/>
      </c>
      <c r="BF112" s="32" t="str">
        <f t="shared" si="98"/>
        <v/>
      </c>
      <c r="BG112" s="32" t="str">
        <f>IF(AND($AS$9=A112,F112-A112&lt;=2,C112="VD",J112="DAUPHIN",K112=""),I112*Parametre!$E$7,IF(AND($AS$9-A112=1,F112-A112=2,C112="VD",J112="DAUPHIN",K112=""),I112*Parametre!$F$7,IF(AND($AS$9=A112,F112-A112&lt;=2,J112="DAUPHIN",OR(C112="F",C112="AF"),K112=""),I112*Parametre!$E$8,IF(AND($AS$9-A112=1,F112-A112=2,J112="DAUPHIN",OR(C112="F",C112="AF"),K112=""),I112*Parametre!$F$8,IF(AND($AS$9=A112,F112-A112&lt;=2,C112="VD",J112="LEGER",K112=""),I112*Parametre!$E$9,IF(AND($AS$9-A112=1,F112-A112=2,C112="VD",J112="LEGER",K112=""),I112*Parametre!$F$9,IF(AND($AS$9=A112,F112-A112&lt;=2,J112="LEGER",OR(C112="F",C112="AF"),K112=""),I112*Parametre!$E$10,IF(AND($AS$9-A112=1,F112-A112=2,J112="LEGER",OR(C112="F",C112="AF"),K112=""),I112*Parametre!$F$10,IF(AND($AS$9=A112,F112-A112&lt;=2,C112="VD",J112="DAUPHIN",K112="MILT_DAUPH"),I112*Parametre!$E$11,IF(AND($AS$9-A112=1,F112-A112=2,C112="VD",J112="DAUPHIN",K112="MILT_DAUPH"),I112*Parametre!$F$11,IF(AND($AS$9=A112,F112-A112&lt;=2,C112="VD",J112="LEGER",K112="MILIT_LH"),I112*Parametre!$E$13,"")))))))))))</f>
        <v/>
      </c>
      <c r="BH112" s="33"/>
      <c r="BK112" s="44"/>
      <c r="BL112" s="5"/>
      <c r="BM112" s="11"/>
      <c r="BN112" s="44"/>
      <c r="BO112" s="5"/>
      <c r="BP112" s="11"/>
      <c r="BQ112" s="44"/>
      <c r="BR112" s="5"/>
      <c r="BS112" s="11"/>
    </row>
    <row r="113" spans="1:71" x14ac:dyDescent="0.25">
      <c r="A113" s="3"/>
      <c r="B113" s="3"/>
      <c r="C113" s="3"/>
      <c r="D113" s="3"/>
      <c r="E113" s="56"/>
      <c r="F113" s="3"/>
      <c r="G113" s="3"/>
      <c r="H113" s="3"/>
      <c r="I113" s="5"/>
      <c r="J113" s="13"/>
      <c r="K113" s="26"/>
      <c r="M113" s="31" t="str">
        <f t="shared" si="75"/>
        <v/>
      </c>
      <c r="N113" s="32" t="str">
        <f t="shared" si="76"/>
        <v/>
      </c>
      <c r="O113" s="32" t="str">
        <f>IF(AND($M$9=A113,F113-A113&lt;=2,C113="VD",J113="DAUPHIN",K113=""),I113*Parametre!$E$7,IF(AND($M$9-A113=1,F113-A113=2,C113="VD",J113="DAUPHIN",K113=""),I113*Parametre!$F$7,IF(AND($M$9=A113,F113-A113&lt;=2,J113="DAUPHIN",OR(C113="F",C113="AF"),K113=""),I113*Parametre!$E$8,IF(AND($M$9-A113=1,F113-A113=2,J113="DAUPHIN",OR(C113="F",C113="AF"),K113=""),I113*Parametre!$F$8,IF(AND($M$9=A113,F113-A113&lt;=2,C113="VD",J113="LEGER",K113=""),I113*Parametre!$E$9,IF(AND($M$9-A113=1,F113-A113=2,C113="VD",J113="LEGER",K113=""),I113*Parametre!$F$9,IF(AND($M$9=A113,F113-A113&lt;=2,J113="LEGER",OR(C113="F",C113="AF"),K113=""),I113*Parametre!$E$10,IF(AND($M$9-A113=1,F113-A113=2,J113="LEGER",OR(C113="F",C113="AF"),K113=""),I113*Parametre!$F$10,IF(AND($M$9=A113,F113-A113&lt;=2,C113="VD",J113="DAUPHIN",K113="MILT_DAUPH"),I113*Parametre!$E$11,IF(AND($M$9-A113=1,F113-A113=2,C113="VD",J113="DAUPHIN",K113="MILT_DAUPH"),I113*Parametre!$F$11,IF(AND($M$9=A113,F113-A113&lt;=2,C113="VD",J113="LEGER",K113="MILIT_LH"),I113*Parametre!$E$13,"")))))))))))</f>
        <v/>
      </c>
      <c r="P113" s="33"/>
      <c r="Q113" s="31" t="str">
        <f t="shared" si="77"/>
        <v/>
      </c>
      <c r="R113" s="32" t="str">
        <f t="shared" si="78"/>
        <v/>
      </c>
      <c r="S113" s="32" t="str">
        <f>IF(AND($M$9=A113,F113-A113&lt;=2,C113="VD",J113="DAUPHIN",K113=""),I113*Parametre!$E$7,IF(AND($M$9-A113=1,F113-A113=2,C113="VD",J113="DAUPHIN",K113=""),I113*Parametre!$F$7,IF(AND($M$9=A113,F113-A113&lt;=2,J113="DAUPHIN",OR(C113="F",C113="AF"),K113=""),I113*Parametre!$E$8,IF(AND($M$9-A113=1,F113-A113=2,J113="DAUPHIN",OR(C113="F",C113="AF"),K113=""),I113*Parametre!$F$8,IF(AND($M$9=A113,F113-A113&lt;=2,C113="VD",J113="LEGER",K113=""),I113*Parametre!$E$9,IF(AND($M$9-A113=1,F113-A113=2,C113="VD",J113="LEGER",K113=""),I113*Parametre!$F$9,IF(AND($M$9=A113,F113-A113&lt;=2,J113="LEGER",OR(C113="F",C113="AF"),K113=""),I113*Parametre!$E$10,IF(AND($M$9-A113=1,F113-A113=2,J113="LEGER",OR(C113="F",C113="AF"),K113=""),I113*Parametre!$F$10,IF(AND($M$9=A113,F113-A113&lt;=2,C113="VD",J113="DAUPHIN",K113="MILT_DAUPH"),I113*Parametre!$E$11,IF(AND($M$9-A113=1,F113-A113=2,C113="VD",J113="DAUPHIN",K113="MILT_DAUPH"),I113*Parametre!$F$11,IF(AND($M$9=A113,F113-A113&lt;=2,C113="VD",J113="LEGER",K113="MILIT_LH"),I113*Parametre!$E$13,"")))))))))))</f>
        <v/>
      </c>
      <c r="T113" s="33"/>
      <c r="U113" s="31" t="str">
        <f t="shared" si="79"/>
        <v/>
      </c>
      <c r="V113" s="32" t="str">
        <f t="shared" si="80"/>
        <v/>
      </c>
      <c r="W113" s="32" t="str">
        <f>IF(AND($M$9=A113,F113-A113&lt;=2,C113="VD",J113="DAUPHIN",K113=""),I113*Parametre!$E$7,IF(AND($M$9-A113=1,F113-A113=2,C113="VD",J113="DAUPHIN",K113=""),I113*Parametre!$F$7,IF(AND($M$9=A113,F113-A113&lt;=2,J113="DAUPHIN",OR(C113="F",C113="AF"),K113=""),I113*Parametre!$E$8,IF(AND($M$9-A113=1,F113-A113=2,J113="DAUPHIN",OR(C113="F",C113="AF"),K113=""),I113*Parametre!$F$8,IF(AND($M$9=A113,F113-A113&lt;=2,C113="VD",J113="LEGER",K113=""),I113*Parametre!$E$9,IF(AND($M$9-A113=1,F113-A113=2,C113="VD",J113="LEGER",K113=""),I113*Parametre!$F$9,IF(AND($M$9=A113,F113-A113&lt;=2,J113="LEGER",OR(C113="F",C113="AF"),K113=""),I113*Parametre!$E$10,IF(AND($M$9-A113=1,F113-A113=2,J113="LEGER",OR(C113="F",C113="AF"),K113=""),I113*Parametre!$F$10,IF(AND($M$9=A113,F113-A113&lt;=2,C113="VD",J113="DAUPHIN",K113="MILT_DAUPH"),I113*Parametre!$E$11,IF(AND($M$9-A113=1,F113-A113=2,C113="VD",J113="DAUPHIN",K113="MILT_DAUPH"),I113*Parametre!$F$11,IF(AND($M$9=A113,F113-A113&lt;=2,C113="VD",J113="LEGER",K113="MILIT_LH"),I113*Parametre!$E$13,"")))))))))))</f>
        <v/>
      </c>
      <c r="X113" s="33"/>
      <c r="Y113" s="31" t="str">
        <f t="shared" si="81"/>
        <v/>
      </c>
      <c r="Z113" s="32" t="str">
        <f t="shared" si="82"/>
        <v/>
      </c>
      <c r="AA113" s="32" t="str">
        <f>IF(AND($M$9=A113,F113-A113&lt;=2,C113="VD",J113="DAUPHIN",K113=""),I113*Parametre!$E$7,IF(AND($M$9-A113=1,F113-A113=2,C113="VD",J113="DAUPHIN",K113=""),I113*Parametre!$F$7,IF(AND($M$9=A113,F113-A113&lt;=2,J113="DAUPHIN",OR(C113="F",C113="AF"),K113=""),I113*Parametre!$E$8,IF(AND($M$9-A113=1,F113-A113=2,J113="DAUPHIN",OR(C113="F",C113="AF"),K113=""),I113*Parametre!$F$8,IF(AND($M$9=A113,F113-A113&lt;=2,C113="VD",J113="LEGER",K113=""),I113*Parametre!$E$9,IF(AND($M$9-A113=1,F113-A113=2,C113="VD",J113="LEGER",K113=""),I113*Parametre!$F$9,IF(AND($M$9=A113,F113-A113&lt;=2,J113="LEGER",OR(C113="F",C113="AF"),K113=""),I113*Parametre!$E$10,IF(AND($M$9-A113=1,F113-A113=2,J113="LEGER",OR(C113="F",C113="AF"),K113=""),I113*Parametre!$F$10,IF(AND($M$9=A113,F113-A113&lt;=2,C113="VD",J113="DAUPHIN",K113="MILT_DAUPH"),I113*Parametre!$E$11,IF(AND($M$9-A113=1,F113-A113=2,C113="VD",J113="DAUPHIN",K113="MILT_DAUPH"),I113*Parametre!$F$11,IF(AND($M$9=A113,F113-A113&lt;=2,C113="VD",J113="LEGER",K113="MILIT_LH"),I113*Parametre!$E$13,"")))))))))))</f>
        <v/>
      </c>
      <c r="AB113" s="33"/>
      <c r="AC113" s="31" t="str">
        <f t="shared" si="83"/>
        <v/>
      </c>
      <c r="AD113" s="32" t="str">
        <f t="shared" si="84"/>
        <v/>
      </c>
      <c r="AE113" s="32" t="str">
        <f>IF(AND($AC$9=A113,F113-A113&lt;=2,C113="VD",J113="DAUPHIN",K113=""),I113*Parametre!$E$7,IF(AND($AC$9-A113=1,F113-A113=2,C113="VD",J113="DAUPHIN",K113=""),I113*Parametre!$F$7,IF(AND($AC$9=A113,F113-A113&lt;=2,J113="DAUPHIN",OR(C113="F",C113="AF"),K113=""),I113*Parametre!$E$8,IF(AND($AC$9-A113=1,F113-A113=2,J113="DAUPHIN",OR(C113="F",C113="AF"),K113=""),I113*Parametre!$F$8,IF(AND($AC$9=A113,F113-A113&lt;=2,C113="VD",J113="LEGER",K113=""),I113*Parametre!$E$9,IF(AND($AC$9-A113=1,F113-A113=2,C113="VD",J113="LEGER",K113=""),I113*Parametre!$F$9,IF(AND($AC$9=A113,F113-A113&lt;=2,J113="LEGER",OR(C113="F",C113="AF"),K113=""),I113*Parametre!$E$10,IF(AND($AC$9-A113=1,F113-A113=2,J113="LEGER",OR(C113="F",C113="AF"),K113=""),I113*Parametre!$F$10,IF(AND($AC$9=A113,F113-A113&lt;=2,C113="VD",J113="DAUPHIN",K113="MILT_DAUPH"),I113*Parametre!$E$11,IF(AND($AC$9-A113=1,F113-A113=2,C113="VD",J113="DAUPHIN",K113="MILT_DAUPH"),I113*Parametre!$F$11,IF(AND($AC$9=A113,F113-A113&lt;=2,C113="VD",J113="LEGER",K113="MILIT_LH"),I113*Parametre!$E$13,"")))))))))))</f>
        <v/>
      </c>
      <c r="AF113" s="33"/>
      <c r="AG113" s="31" t="str">
        <f t="shared" si="85"/>
        <v/>
      </c>
      <c r="AH113" s="32" t="str">
        <f t="shared" si="86"/>
        <v/>
      </c>
      <c r="AI113" s="32" t="str">
        <f>IF(AND($AC$9=A113,F113-A113&lt;=2,C113="VD",J113="DAUPHIN",K113=""),I113*Parametre!$E$7,IF(AND($AC$9-A113=1,F113-A113=2,C113="VD",J113="DAUPHIN",K113=""),I113*Parametre!$F$7,IF(AND($AC$9=A113,F113-A113&lt;=2,J113="DAUPHIN",OR(C113="F",C113="AF"),K113=""),I113*Parametre!$E$8,IF(AND($AC$9-A113=1,F113-A113=2,J113="DAUPHIN",OR(C113="F",C113="AF"),K113=""),I113*Parametre!$F$8,IF(AND($AC$9=A113,F113-A113&lt;=2,C113="VD",J113="LEGER",K113=""),I113*Parametre!$E$9,IF(AND($AC$9-A113=1,F113-A113=2,C113="VD",J113="LEGER",K113=""),I113*Parametre!$F$9,IF(AND($AC$9=A113,F113-A113&lt;=2,J113="LEGER",OR(C113="F",C113="AF"),K113=""),I113*Parametre!$E$10,IF(AND($AC$9-A113=1,F113-A113=2,J113="LEGER",OR(C113="F",C113="AF"),K113=""),I113*Parametre!$F$10,IF(AND($AC$9=A113,F113-A113&lt;=2,C113="VD",J113="DAUPHIN",K113="MILT_DAUPH"),I113*Parametre!$E$11,IF(AND($AC$9-A113=1,F113-A113=2,C113="VD",J113="DAUPHIN",K113="MILT_DAUPH"),I113*Parametre!$F$11,IF(AND($AC$9=A113,F113-A113&lt;=2,C113="VD",J113="LEGER",K113="MILIT_LH"),I113*Parametre!$E$13,"")))))))))))</f>
        <v/>
      </c>
      <c r="AJ113" s="33"/>
      <c r="AK113" s="31" t="str">
        <f t="shared" si="87"/>
        <v/>
      </c>
      <c r="AL113" s="32" t="str">
        <f t="shared" si="88"/>
        <v/>
      </c>
      <c r="AM113" s="32" t="str">
        <f>IF(AND($AC$9=A113,F113-A113&lt;=2,C113="VD",J113="DAUPHIN",K113=""),I113*Parametre!$E$7,IF(AND($AC$9-A113=1,F113-A113=2,C113="VD",J113="DAUPHIN",K113=""),I113*Parametre!$F$7,IF(AND($AC$9=A113,F113-A113&lt;=2,J113="DAUPHIN",OR(C113="F",C113="AF"),K113=""),I113*Parametre!$E$8,IF(AND($AC$9-A113=1,F113-A113=2,J113="DAUPHIN",OR(C113="F",C113="AF"),K113=""),I113*Parametre!$F$8,IF(AND($AC$9=A113,F113-A113&lt;=2,C113="VD",J113="LEGER",K113=""),I113*Parametre!$E$9,IF(AND($AC$9-A113=1,F113-A113=2,C113="VD",J113="LEGER",K113=""),I113*Parametre!$F$9,IF(AND($AC$9=A113,F113-A113&lt;=2,J113="LEGER",OR(C113="F",C113="AF"),K113=""),I113*Parametre!$E$10,IF(AND($AC$9-A113=1,F113-A113=2,J113="LEGER",OR(C113="F",C113="AF"),K113=""),I113*Parametre!$F$10,IF(AND($AC$9=A113,F113-A113&lt;=2,C113="VD",J113="DAUPHIN",K113="MILT_DAUPH"),I113*Parametre!$E$11,IF(AND($AC$9-A113=1,F113-A113=2,C113="VD",J113="DAUPHIN",K113="MILT_DAUPH"),I113*Parametre!$F$11,IF(AND($AC$9=A113,F113-A113&lt;=2,C113="VD",J113="LEGER",K113="MILIT_LH"),I113*Parametre!$E$13,"")))))))))))</f>
        <v/>
      </c>
      <c r="AN113" s="33"/>
      <c r="AO113" s="31" t="str">
        <f t="shared" si="89"/>
        <v/>
      </c>
      <c r="AP113" s="32" t="str">
        <f t="shared" si="90"/>
        <v/>
      </c>
      <c r="AQ113" s="32" t="str">
        <f>IF(AND($AC$9=A113,F113-A113&lt;=2,C113="VD",J113="DAUPHIN",K113=""),I113*Parametre!$E$7,IF(AND($AC$9-A113=1,F113-A113=2,C113="VD",J113="DAUPHIN",K113=""),I113*Parametre!$F$7,IF(AND($AC$9=A113,F113-A113&lt;=2,J113="DAUPHIN",OR(C113="F",C113="AF"),K113=""),I113*Parametre!$E$8,IF(AND($AC$9-A113=1,F113-A113=2,J113="DAUPHIN",OR(C113="F",C113="AF"),K113=""),I113*Parametre!$F$8,IF(AND($AC$9=A113,F113-A113&lt;=2,C113="VD",J113="LEGER",K113=""),I113*Parametre!$E$9,IF(AND($AC$9-A113=1,F113-A113=2,C113="VD",J113="LEGER",K113=""),I113*Parametre!$F$9,IF(AND($AC$9=A113,F113-A113&lt;=2,J113="LEGER",OR(C113="F",C113="AF"),K113=""),I113*Parametre!$E$10,IF(AND($AC$9-A113=1,F113-A113=2,J113="LEGER",OR(C113="F",C113="AF"),K113=""),I113*Parametre!$F$10,IF(AND($AC$9=A113,F113-A113&lt;=2,C113="VD",J113="DAUPHIN",K113="MILT_DAUPH"),I113*Parametre!$E$11,IF(AND($AC$9-A113=1,F113-A113=2,C113="VD",J113="DAUPHIN",K113="MILT_DAUPH"),I113*Parametre!$F$11,IF(AND($AC$9=A113,F113-A113&lt;=2,C113="VD",J113="LEGER",K113="MILIT_LH"),I113*Parametre!$E$13,"")))))))))))</f>
        <v/>
      </c>
      <c r="AR113" s="33"/>
      <c r="AS113" s="31" t="str">
        <f t="shared" si="91"/>
        <v/>
      </c>
      <c r="AT113" s="32" t="str">
        <f t="shared" si="92"/>
        <v/>
      </c>
      <c r="AU113" s="32" t="str">
        <f>IF(AND($AS$9=A113,F113-A113&lt;=2,C113="VD",J113="DAUPHIN",K113=""),I113*Parametre!$E$7,IF(AND($AS$9-A113=1,F113-A113=2,C113="VD",J113="DAUPHIN",K113=""),I113*Parametre!$F$7,IF(AND($AS$9=A113,F113-A113&lt;=2,J113="DAUPHIN",OR(C113="F",C113="AF"),K113=""),I113*Parametre!$E$8,IF(AND($AS$9-A113=1,F113-A113=2,J113="DAUPHIN",OR(C113="F",C113="AF"),K113=""),I113*Parametre!$F$8,IF(AND($AS$9=A113,F113-A113&lt;=2,C113="VD",J113="LEGER",K113=""),I113*Parametre!$E$9,IF(AND($AS$9-A113=1,F113-A113=2,C113="VD",J113="LEGER",K113=""),I113*Parametre!$F$9,IF(AND($AS$9=A113,F113-A113&lt;=2,J113="LEGER",OR(C113="F",C113="AF"),K113=""),I113*Parametre!$E$10,IF(AND($AS$9-A113=1,F113-A113=2,J113="LEGER",OR(C113="F",C113="AF"),K113=""),I113*Parametre!$F$10,IF(AND($AS$9=A113,F113-A113&lt;=2,C113="VD",J113="DAUPHIN",K113="MILT_DAUPH"),I113*Parametre!$E$11,IF(AND($AS$9-A113=1,F113-A113=2,C113="VD",J113="DAUPHIN",K113="MILT_DAUPH"),I113*Parametre!$F$11,IF(AND($AS$9=A113,F113-A113&lt;=2,C113="VD",J113="LEGER",K113="MILIT_LH"),I113*Parametre!$E$13,"")))))))))))</f>
        <v/>
      </c>
      <c r="AV113" s="33"/>
      <c r="AW113" s="31" t="str">
        <f t="shared" si="93"/>
        <v/>
      </c>
      <c r="AX113" s="32" t="str">
        <f t="shared" si="94"/>
        <v/>
      </c>
      <c r="AY113" s="32" t="str">
        <f>IF(AND($AS$9=A113,F113-A113&lt;=2,C113="VD",J113="DAUPHIN",K113=""),I113*Parametre!$E$7,IF(AND($AS$9-A113=1,F113-A113=2,C113="VD",J113="DAUPHIN",K113=""),I113*Parametre!$F$7,IF(AND($AS$9=A113,F113-A113&lt;=2,J113="DAUPHIN",OR(C113="F",C113="AF"),K113=""),I113*Parametre!$E$8,IF(AND($AS$9-A113=1,F113-A113=2,J113="DAUPHIN",OR(C113="F",C113="AF"),K113=""),I113*Parametre!$F$8,IF(AND($AS$9=A113,F113-A113&lt;=2,C113="VD",J113="LEGER",K113=""),I113*Parametre!$E$9,IF(AND($AS$9-A113=1,F113-A113=2,C113="VD",J113="LEGER",K113=""),I113*Parametre!$F$9,IF(AND($AS$9=A113,F113-A113&lt;=2,J113="LEGER",OR(C113="F",C113="AF"),K113=""),I113*Parametre!$E$10,IF(AND($AS$9-A113=1,F113-A113=2,J113="LEGER",OR(C113="F",C113="AF"),K113=""),I113*Parametre!$F$10,IF(AND($AS$9=A113,F113-A113&lt;=2,C113="VD",J113="DAUPHIN",K113="MILT_DAUPH"),I113*Parametre!$E$11,IF(AND($AS$9-A113=1,F113-A113=2,C113="VD",J113="DAUPHIN",K113="MILT_DAUPH"),I113*Parametre!$F$11,IF(AND($AS$9=A113,F113-A113&lt;=2,C113="VD",J113="LEGER",K113="MILIT_LH"),I113*Parametre!$E$13,"")))))))))))</f>
        <v/>
      </c>
      <c r="AZ113" s="33"/>
      <c r="BA113" s="31" t="str">
        <f t="shared" si="95"/>
        <v/>
      </c>
      <c r="BB113" s="32" t="str">
        <f t="shared" si="96"/>
        <v/>
      </c>
      <c r="BC113" s="32" t="str">
        <f>IF(AND($AS$9=A113,F113-A113&lt;=2,C113="VD",J113="DAUPHIN",K113=""),I113*Parametre!$E$7,IF(AND($AS$9-A113=1,F113-A113=2,C113="VD",J113="DAUPHIN",K113=""),I113*Parametre!$F$7,IF(AND($AS$9=A113,F113-A113&lt;=2,J113="DAUPHIN",OR(C113="F",C113="AF"),K113=""),I113*Parametre!$E$8,IF(AND($AS$9-A113=1,F113-A113=2,J113="DAUPHIN",OR(C113="F",C113="AF"),K113=""),I113*Parametre!$F$8,IF(AND($AS$9=A113,F113-A113&lt;=2,C113="VD",J113="LEGER",K113=""),I113*Parametre!$E$9,IF(AND($AS$9-A113=1,F113-A113=2,C113="VD",J113="LEGER",K113=""),I113*Parametre!$F$9,IF(AND($AS$9=A113,F113-A113&lt;=2,J113="LEGER",OR(C113="F",C113="AF"),K113=""),I113*Parametre!$E$10,IF(AND($AS$9-A113=1,F113-A113=2,J113="LEGER",OR(C113="F",C113="AF"),K113=""),I113*Parametre!$F$10,IF(AND($AS$9=A113,F113-A113&lt;=2,C113="VD",J113="DAUPHIN",K113="MILT_DAUPH"),I113*Parametre!$E$11,IF(AND($AS$9-A113=1,F113-A113=2,C113="VD",J113="DAUPHIN",K113="MILT_DAUPH"),I113*Parametre!$F$11,IF(AND($AS$9=A113,F113-A113&lt;=2,C113="VD",J113="LEGER",K113="MILIT_LH"),I113*Parametre!$E$13,"")))))))))))</f>
        <v/>
      </c>
      <c r="BD113" s="33"/>
      <c r="BE113" s="31" t="str">
        <f t="shared" si="97"/>
        <v/>
      </c>
      <c r="BF113" s="32" t="str">
        <f t="shared" si="98"/>
        <v/>
      </c>
      <c r="BG113" s="32" t="str">
        <f>IF(AND($AS$9=A113,F113-A113&lt;=2,C113="VD",J113="DAUPHIN",K113=""),I113*Parametre!$E$7,IF(AND($AS$9-A113=1,F113-A113=2,C113="VD",J113="DAUPHIN",K113=""),I113*Parametre!$F$7,IF(AND($AS$9=A113,F113-A113&lt;=2,J113="DAUPHIN",OR(C113="F",C113="AF"),K113=""),I113*Parametre!$E$8,IF(AND($AS$9-A113=1,F113-A113=2,J113="DAUPHIN",OR(C113="F",C113="AF"),K113=""),I113*Parametre!$F$8,IF(AND($AS$9=A113,F113-A113&lt;=2,C113="VD",J113="LEGER",K113=""),I113*Parametre!$E$9,IF(AND($AS$9-A113=1,F113-A113=2,C113="VD",J113="LEGER",K113=""),I113*Parametre!$F$9,IF(AND($AS$9=A113,F113-A113&lt;=2,J113="LEGER",OR(C113="F",C113="AF"),K113=""),I113*Parametre!$E$10,IF(AND($AS$9-A113=1,F113-A113=2,J113="LEGER",OR(C113="F",C113="AF"),K113=""),I113*Parametre!$F$10,IF(AND($AS$9=A113,F113-A113&lt;=2,C113="VD",J113="DAUPHIN",K113="MILT_DAUPH"),I113*Parametre!$E$11,IF(AND($AS$9-A113=1,F113-A113=2,C113="VD",J113="DAUPHIN",K113="MILT_DAUPH"),I113*Parametre!$F$11,IF(AND($AS$9=A113,F113-A113&lt;=2,C113="VD",J113="LEGER",K113="MILIT_LH"),I113*Parametre!$E$13,"")))))))))))</f>
        <v/>
      </c>
      <c r="BH113" s="33"/>
      <c r="BK113" s="44"/>
      <c r="BL113" s="5"/>
      <c r="BM113" s="11"/>
      <c r="BN113" s="44"/>
      <c r="BO113" s="5"/>
      <c r="BP113" s="11"/>
      <c r="BQ113" s="44"/>
      <c r="BR113" s="5"/>
      <c r="BS113" s="11"/>
    </row>
    <row r="114" spans="1:71" x14ac:dyDescent="0.25">
      <c r="A114" s="3"/>
      <c r="B114" s="3"/>
      <c r="C114" s="3"/>
      <c r="D114" s="3"/>
      <c r="E114" s="56"/>
      <c r="F114" s="3"/>
      <c r="G114" s="3"/>
      <c r="H114" s="3"/>
      <c r="I114" s="5"/>
      <c r="J114" s="13"/>
      <c r="K114" s="26"/>
      <c r="M114" s="31" t="str">
        <f t="shared" si="75"/>
        <v/>
      </c>
      <c r="N114" s="32" t="str">
        <f t="shared" si="76"/>
        <v/>
      </c>
      <c r="O114" s="32" t="str">
        <f>IF(AND($M$9=A114,F114-A114&lt;=2,C114="VD",J114="DAUPHIN",K114=""),I114*Parametre!$E$7,IF(AND($M$9-A114=1,F114-A114=2,C114="VD",J114="DAUPHIN",K114=""),I114*Parametre!$F$7,IF(AND($M$9=A114,F114-A114&lt;=2,J114="DAUPHIN",OR(C114="F",C114="AF"),K114=""),I114*Parametre!$E$8,IF(AND($M$9-A114=1,F114-A114=2,J114="DAUPHIN",OR(C114="F",C114="AF"),K114=""),I114*Parametre!$F$8,IF(AND($M$9=A114,F114-A114&lt;=2,C114="VD",J114="LEGER",K114=""),I114*Parametre!$E$9,IF(AND($M$9-A114=1,F114-A114=2,C114="VD",J114="LEGER",K114=""),I114*Parametre!$F$9,IF(AND($M$9=A114,F114-A114&lt;=2,J114="LEGER",OR(C114="F",C114="AF"),K114=""),I114*Parametre!$E$10,IF(AND($M$9-A114=1,F114-A114=2,J114="LEGER",OR(C114="F",C114="AF"),K114=""),I114*Parametre!$F$10,IF(AND($M$9=A114,F114-A114&lt;=2,C114="VD",J114="DAUPHIN",K114="MILT_DAUPH"),I114*Parametre!$E$11,IF(AND($M$9-A114=1,F114-A114=2,C114="VD",J114="DAUPHIN",K114="MILT_DAUPH"),I114*Parametre!$F$11,IF(AND($M$9=A114,F114-A114&lt;=2,C114="VD",J114="LEGER",K114="MILIT_LH"),I114*Parametre!$E$13,"")))))))))))</f>
        <v/>
      </c>
      <c r="P114" s="33"/>
      <c r="Q114" s="31" t="str">
        <f t="shared" si="77"/>
        <v/>
      </c>
      <c r="R114" s="32" t="str">
        <f t="shared" si="78"/>
        <v/>
      </c>
      <c r="S114" s="32" t="str">
        <f>IF(AND($M$9=A114,F114-A114&lt;=2,C114="VD",J114="DAUPHIN",K114=""),I114*Parametre!$E$7,IF(AND($M$9-A114=1,F114-A114=2,C114="VD",J114="DAUPHIN",K114=""),I114*Parametre!$F$7,IF(AND($M$9=A114,F114-A114&lt;=2,J114="DAUPHIN",OR(C114="F",C114="AF"),K114=""),I114*Parametre!$E$8,IF(AND($M$9-A114=1,F114-A114=2,J114="DAUPHIN",OR(C114="F",C114="AF"),K114=""),I114*Parametre!$F$8,IF(AND($M$9=A114,F114-A114&lt;=2,C114="VD",J114="LEGER",K114=""),I114*Parametre!$E$9,IF(AND($M$9-A114=1,F114-A114=2,C114="VD",J114="LEGER",K114=""),I114*Parametre!$F$9,IF(AND($M$9=A114,F114-A114&lt;=2,J114="LEGER",OR(C114="F",C114="AF"),K114=""),I114*Parametre!$E$10,IF(AND($M$9-A114=1,F114-A114=2,J114="LEGER",OR(C114="F",C114="AF"),K114=""),I114*Parametre!$F$10,IF(AND($M$9=A114,F114-A114&lt;=2,C114="VD",J114="DAUPHIN",K114="MILT_DAUPH"),I114*Parametre!$E$11,IF(AND($M$9-A114=1,F114-A114=2,C114="VD",J114="DAUPHIN",K114="MILT_DAUPH"),I114*Parametre!$F$11,IF(AND($M$9=A114,F114-A114&lt;=2,C114="VD",J114="LEGER",K114="MILIT_LH"),I114*Parametre!$E$13,"")))))))))))</f>
        <v/>
      </c>
      <c r="T114" s="33"/>
      <c r="U114" s="31" t="str">
        <f t="shared" si="79"/>
        <v/>
      </c>
      <c r="V114" s="32" t="str">
        <f t="shared" si="80"/>
        <v/>
      </c>
      <c r="W114" s="32" t="str">
        <f>IF(AND($M$9=A114,F114-A114&lt;=2,C114="VD",J114="DAUPHIN",K114=""),I114*Parametre!$E$7,IF(AND($M$9-A114=1,F114-A114=2,C114="VD",J114="DAUPHIN",K114=""),I114*Parametre!$F$7,IF(AND($M$9=A114,F114-A114&lt;=2,J114="DAUPHIN",OR(C114="F",C114="AF"),K114=""),I114*Parametre!$E$8,IF(AND($M$9-A114=1,F114-A114=2,J114="DAUPHIN",OR(C114="F",C114="AF"),K114=""),I114*Parametre!$F$8,IF(AND($M$9=A114,F114-A114&lt;=2,C114="VD",J114="LEGER",K114=""),I114*Parametre!$E$9,IF(AND($M$9-A114=1,F114-A114=2,C114="VD",J114="LEGER",K114=""),I114*Parametre!$F$9,IF(AND($M$9=A114,F114-A114&lt;=2,J114="LEGER",OR(C114="F",C114="AF"),K114=""),I114*Parametre!$E$10,IF(AND($M$9-A114=1,F114-A114=2,J114="LEGER",OR(C114="F",C114="AF"),K114=""),I114*Parametre!$F$10,IF(AND($M$9=A114,F114-A114&lt;=2,C114="VD",J114="DAUPHIN",K114="MILT_DAUPH"),I114*Parametre!$E$11,IF(AND($M$9-A114=1,F114-A114=2,C114="VD",J114="DAUPHIN",K114="MILT_DAUPH"),I114*Parametre!$F$11,IF(AND($M$9=A114,F114-A114&lt;=2,C114="VD",J114="LEGER",K114="MILIT_LH"),I114*Parametre!$E$13,"")))))))))))</f>
        <v/>
      </c>
      <c r="X114" s="33"/>
      <c r="Y114" s="31" t="str">
        <f t="shared" si="81"/>
        <v/>
      </c>
      <c r="Z114" s="32" t="str">
        <f t="shared" si="82"/>
        <v/>
      </c>
      <c r="AA114" s="32" t="str">
        <f>IF(AND($M$9=A114,F114-A114&lt;=2,C114="VD",J114="DAUPHIN",K114=""),I114*Parametre!$E$7,IF(AND($M$9-A114=1,F114-A114=2,C114="VD",J114="DAUPHIN",K114=""),I114*Parametre!$F$7,IF(AND($M$9=A114,F114-A114&lt;=2,J114="DAUPHIN",OR(C114="F",C114="AF"),K114=""),I114*Parametre!$E$8,IF(AND($M$9-A114=1,F114-A114=2,J114="DAUPHIN",OR(C114="F",C114="AF"),K114=""),I114*Parametre!$F$8,IF(AND($M$9=A114,F114-A114&lt;=2,C114="VD",J114="LEGER",K114=""),I114*Parametre!$E$9,IF(AND($M$9-A114=1,F114-A114=2,C114="VD",J114="LEGER",K114=""),I114*Parametre!$F$9,IF(AND($M$9=A114,F114-A114&lt;=2,J114="LEGER",OR(C114="F",C114="AF"),K114=""),I114*Parametre!$E$10,IF(AND($M$9-A114=1,F114-A114=2,J114="LEGER",OR(C114="F",C114="AF"),K114=""),I114*Parametre!$F$10,IF(AND($M$9=A114,F114-A114&lt;=2,C114="VD",J114="DAUPHIN",K114="MILT_DAUPH"),I114*Parametre!$E$11,IF(AND($M$9-A114=1,F114-A114=2,C114="VD",J114="DAUPHIN",K114="MILT_DAUPH"),I114*Parametre!$F$11,IF(AND($M$9=A114,F114-A114&lt;=2,C114="VD",J114="LEGER",K114="MILIT_LH"),I114*Parametre!$E$13,"")))))))))))</f>
        <v/>
      </c>
      <c r="AB114" s="33"/>
      <c r="AC114" s="31" t="str">
        <f t="shared" si="83"/>
        <v/>
      </c>
      <c r="AD114" s="32" t="str">
        <f t="shared" si="84"/>
        <v/>
      </c>
      <c r="AE114" s="32" t="str">
        <f>IF(AND($AC$9=A114,F114-A114&lt;=2,C114="VD",J114="DAUPHIN",K114=""),I114*Parametre!$E$7,IF(AND($AC$9-A114=1,F114-A114=2,C114="VD",J114="DAUPHIN",K114=""),I114*Parametre!$F$7,IF(AND($AC$9=A114,F114-A114&lt;=2,J114="DAUPHIN",OR(C114="F",C114="AF"),K114=""),I114*Parametre!$E$8,IF(AND($AC$9-A114=1,F114-A114=2,J114="DAUPHIN",OR(C114="F",C114="AF"),K114=""),I114*Parametre!$F$8,IF(AND($AC$9=A114,F114-A114&lt;=2,C114="VD",J114="LEGER",K114=""),I114*Parametre!$E$9,IF(AND($AC$9-A114=1,F114-A114=2,C114="VD",J114="LEGER",K114=""),I114*Parametre!$F$9,IF(AND($AC$9=A114,F114-A114&lt;=2,J114="LEGER",OR(C114="F",C114="AF"),K114=""),I114*Parametre!$E$10,IF(AND($AC$9-A114=1,F114-A114=2,J114="LEGER",OR(C114="F",C114="AF"),K114=""),I114*Parametre!$F$10,IF(AND($AC$9=A114,F114-A114&lt;=2,C114="VD",J114="DAUPHIN",K114="MILT_DAUPH"),I114*Parametre!$E$11,IF(AND($AC$9-A114=1,F114-A114=2,C114="VD",J114="DAUPHIN",K114="MILT_DAUPH"),I114*Parametre!$F$11,IF(AND($AC$9=A114,F114-A114&lt;=2,C114="VD",J114="LEGER",K114="MILIT_LH"),I114*Parametre!$E$13,"")))))))))))</f>
        <v/>
      </c>
      <c r="AF114" s="33"/>
      <c r="AG114" s="31" t="str">
        <f t="shared" si="85"/>
        <v/>
      </c>
      <c r="AH114" s="32" t="str">
        <f t="shared" si="86"/>
        <v/>
      </c>
      <c r="AI114" s="32" t="str">
        <f>IF(AND($AC$9=A114,F114-A114&lt;=2,C114="VD",J114="DAUPHIN",K114=""),I114*Parametre!$E$7,IF(AND($AC$9-A114=1,F114-A114=2,C114="VD",J114="DAUPHIN",K114=""),I114*Parametre!$F$7,IF(AND($AC$9=A114,F114-A114&lt;=2,J114="DAUPHIN",OR(C114="F",C114="AF"),K114=""),I114*Parametre!$E$8,IF(AND($AC$9-A114=1,F114-A114=2,J114="DAUPHIN",OR(C114="F",C114="AF"),K114=""),I114*Parametre!$F$8,IF(AND($AC$9=A114,F114-A114&lt;=2,C114="VD",J114="LEGER",K114=""),I114*Parametre!$E$9,IF(AND($AC$9-A114=1,F114-A114=2,C114="VD",J114="LEGER",K114=""),I114*Parametre!$F$9,IF(AND($AC$9=A114,F114-A114&lt;=2,J114="LEGER",OR(C114="F",C114="AF"),K114=""),I114*Parametre!$E$10,IF(AND($AC$9-A114=1,F114-A114=2,J114="LEGER",OR(C114="F",C114="AF"),K114=""),I114*Parametre!$F$10,IF(AND($AC$9=A114,F114-A114&lt;=2,C114="VD",J114="DAUPHIN",K114="MILT_DAUPH"),I114*Parametre!$E$11,IF(AND($AC$9-A114=1,F114-A114=2,C114="VD",J114="DAUPHIN",K114="MILT_DAUPH"),I114*Parametre!$F$11,IF(AND($AC$9=A114,F114-A114&lt;=2,C114="VD",J114="LEGER",K114="MILIT_LH"),I114*Parametre!$E$13,"")))))))))))</f>
        <v/>
      </c>
      <c r="AJ114" s="33"/>
      <c r="AK114" s="31" t="str">
        <f t="shared" si="87"/>
        <v/>
      </c>
      <c r="AL114" s="32" t="str">
        <f t="shared" si="88"/>
        <v/>
      </c>
      <c r="AM114" s="32" t="str">
        <f>IF(AND($AC$9=A114,F114-A114&lt;=2,C114="VD",J114="DAUPHIN",K114=""),I114*Parametre!$E$7,IF(AND($AC$9-A114=1,F114-A114=2,C114="VD",J114="DAUPHIN",K114=""),I114*Parametre!$F$7,IF(AND($AC$9=A114,F114-A114&lt;=2,J114="DAUPHIN",OR(C114="F",C114="AF"),K114=""),I114*Parametre!$E$8,IF(AND($AC$9-A114=1,F114-A114=2,J114="DAUPHIN",OR(C114="F",C114="AF"),K114=""),I114*Parametre!$F$8,IF(AND($AC$9=A114,F114-A114&lt;=2,C114="VD",J114="LEGER",K114=""),I114*Parametre!$E$9,IF(AND($AC$9-A114=1,F114-A114=2,C114="VD",J114="LEGER",K114=""),I114*Parametre!$F$9,IF(AND($AC$9=A114,F114-A114&lt;=2,J114="LEGER",OR(C114="F",C114="AF"),K114=""),I114*Parametre!$E$10,IF(AND($AC$9-A114=1,F114-A114=2,J114="LEGER",OR(C114="F",C114="AF"),K114=""),I114*Parametre!$F$10,IF(AND($AC$9=A114,F114-A114&lt;=2,C114="VD",J114="DAUPHIN",K114="MILT_DAUPH"),I114*Parametre!$E$11,IF(AND($AC$9-A114=1,F114-A114=2,C114="VD",J114="DAUPHIN",K114="MILT_DAUPH"),I114*Parametre!$F$11,IF(AND($AC$9=A114,F114-A114&lt;=2,C114="VD",J114="LEGER",K114="MILIT_LH"),I114*Parametre!$E$13,"")))))))))))</f>
        <v/>
      </c>
      <c r="AN114" s="33"/>
      <c r="AO114" s="31" t="str">
        <f t="shared" si="89"/>
        <v/>
      </c>
      <c r="AP114" s="32" t="str">
        <f t="shared" si="90"/>
        <v/>
      </c>
      <c r="AQ114" s="32" t="str">
        <f>IF(AND($AC$9=A114,F114-A114&lt;=2,C114="VD",J114="DAUPHIN",K114=""),I114*Parametre!$E$7,IF(AND($AC$9-A114=1,F114-A114=2,C114="VD",J114="DAUPHIN",K114=""),I114*Parametre!$F$7,IF(AND($AC$9=A114,F114-A114&lt;=2,J114="DAUPHIN",OR(C114="F",C114="AF"),K114=""),I114*Parametre!$E$8,IF(AND($AC$9-A114=1,F114-A114=2,J114="DAUPHIN",OR(C114="F",C114="AF"),K114=""),I114*Parametre!$F$8,IF(AND($AC$9=A114,F114-A114&lt;=2,C114="VD",J114="LEGER",K114=""),I114*Parametre!$E$9,IF(AND($AC$9-A114=1,F114-A114=2,C114="VD",J114="LEGER",K114=""),I114*Parametre!$F$9,IF(AND($AC$9=A114,F114-A114&lt;=2,J114="LEGER",OR(C114="F",C114="AF"),K114=""),I114*Parametre!$E$10,IF(AND($AC$9-A114=1,F114-A114=2,J114="LEGER",OR(C114="F",C114="AF"),K114=""),I114*Parametre!$F$10,IF(AND($AC$9=A114,F114-A114&lt;=2,C114="VD",J114="DAUPHIN",K114="MILT_DAUPH"),I114*Parametre!$E$11,IF(AND($AC$9-A114=1,F114-A114=2,C114="VD",J114="DAUPHIN",K114="MILT_DAUPH"),I114*Parametre!$F$11,IF(AND($AC$9=A114,F114-A114&lt;=2,C114="VD",J114="LEGER",K114="MILIT_LH"),I114*Parametre!$E$13,"")))))))))))</f>
        <v/>
      </c>
      <c r="AR114" s="33"/>
      <c r="AS114" s="31" t="str">
        <f t="shared" si="91"/>
        <v/>
      </c>
      <c r="AT114" s="32" t="str">
        <f t="shared" si="92"/>
        <v/>
      </c>
      <c r="AU114" s="32" t="str">
        <f>IF(AND($AS$9=A114,F114-A114&lt;=2,C114="VD",J114="DAUPHIN",K114=""),I114*Parametre!$E$7,IF(AND($AS$9-A114=1,F114-A114=2,C114="VD",J114="DAUPHIN",K114=""),I114*Parametre!$F$7,IF(AND($AS$9=A114,F114-A114&lt;=2,J114="DAUPHIN",OR(C114="F",C114="AF"),K114=""),I114*Parametre!$E$8,IF(AND($AS$9-A114=1,F114-A114=2,J114="DAUPHIN",OR(C114="F",C114="AF"),K114=""),I114*Parametre!$F$8,IF(AND($AS$9=A114,F114-A114&lt;=2,C114="VD",J114="LEGER",K114=""),I114*Parametre!$E$9,IF(AND($AS$9-A114=1,F114-A114=2,C114="VD",J114="LEGER",K114=""),I114*Parametre!$F$9,IF(AND($AS$9=A114,F114-A114&lt;=2,J114="LEGER",OR(C114="F",C114="AF"),K114=""),I114*Parametre!$E$10,IF(AND($AS$9-A114=1,F114-A114=2,J114="LEGER",OR(C114="F",C114="AF"),K114=""),I114*Parametre!$F$10,IF(AND($AS$9=A114,F114-A114&lt;=2,C114="VD",J114="DAUPHIN",K114="MILT_DAUPH"),I114*Parametre!$E$11,IF(AND($AS$9-A114=1,F114-A114=2,C114="VD",J114="DAUPHIN",K114="MILT_DAUPH"),I114*Parametre!$F$11,IF(AND($AS$9=A114,F114-A114&lt;=2,C114="VD",J114="LEGER",K114="MILIT_LH"),I114*Parametre!$E$13,"")))))))))))</f>
        <v/>
      </c>
      <c r="AV114" s="33"/>
      <c r="AW114" s="31" t="str">
        <f t="shared" si="93"/>
        <v/>
      </c>
      <c r="AX114" s="32" t="str">
        <f t="shared" si="94"/>
        <v/>
      </c>
      <c r="AY114" s="32" t="str">
        <f>IF(AND($AS$9=A114,F114-A114&lt;=2,C114="VD",J114="DAUPHIN",K114=""),I114*Parametre!$E$7,IF(AND($AS$9-A114=1,F114-A114=2,C114="VD",J114="DAUPHIN",K114=""),I114*Parametre!$F$7,IF(AND($AS$9=A114,F114-A114&lt;=2,J114="DAUPHIN",OR(C114="F",C114="AF"),K114=""),I114*Parametre!$E$8,IF(AND($AS$9-A114=1,F114-A114=2,J114="DAUPHIN",OR(C114="F",C114="AF"),K114=""),I114*Parametre!$F$8,IF(AND($AS$9=A114,F114-A114&lt;=2,C114="VD",J114="LEGER",K114=""),I114*Parametre!$E$9,IF(AND($AS$9-A114=1,F114-A114=2,C114="VD",J114="LEGER",K114=""),I114*Parametre!$F$9,IF(AND($AS$9=A114,F114-A114&lt;=2,J114="LEGER",OR(C114="F",C114="AF"),K114=""),I114*Parametre!$E$10,IF(AND($AS$9-A114=1,F114-A114=2,J114="LEGER",OR(C114="F",C114="AF"),K114=""),I114*Parametre!$F$10,IF(AND($AS$9=A114,F114-A114&lt;=2,C114="VD",J114="DAUPHIN",K114="MILT_DAUPH"),I114*Parametre!$E$11,IF(AND($AS$9-A114=1,F114-A114=2,C114="VD",J114="DAUPHIN",K114="MILT_DAUPH"),I114*Parametre!$F$11,IF(AND($AS$9=A114,F114-A114&lt;=2,C114="VD",J114="LEGER",K114="MILIT_LH"),I114*Parametre!$E$13,"")))))))))))</f>
        <v/>
      </c>
      <c r="AZ114" s="33"/>
      <c r="BA114" s="31" t="str">
        <f t="shared" si="95"/>
        <v/>
      </c>
      <c r="BB114" s="32" t="str">
        <f t="shared" si="96"/>
        <v/>
      </c>
      <c r="BC114" s="32" t="str">
        <f>IF(AND($AS$9=A114,F114-A114&lt;=2,C114="VD",J114="DAUPHIN",K114=""),I114*Parametre!$E$7,IF(AND($AS$9-A114=1,F114-A114=2,C114="VD",J114="DAUPHIN",K114=""),I114*Parametre!$F$7,IF(AND($AS$9=A114,F114-A114&lt;=2,J114="DAUPHIN",OR(C114="F",C114="AF"),K114=""),I114*Parametre!$E$8,IF(AND($AS$9-A114=1,F114-A114=2,J114="DAUPHIN",OR(C114="F",C114="AF"),K114=""),I114*Parametre!$F$8,IF(AND($AS$9=A114,F114-A114&lt;=2,C114="VD",J114="LEGER",K114=""),I114*Parametre!$E$9,IF(AND($AS$9-A114=1,F114-A114=2,C114="VD",J114="LEGER",K114=""),I114*Parametre!$F$9,IF(AND($AS$9=A114,F114-A114&lt;=2,J114="LEGER",OR(C114="F",C114="AF"),K114=""),I114*Parametre!$E$10,IF(AND($AS$9-A114=1,F114-A114=2,J114="LEGER",OR(C114="F",C114="AF"),K114=""),I114*Parametre!$F$10,IF(AND($AS$9=A114,F114-A114&lt;=2,C114="VD",J114="DAUPHIN",K114="MILT_DAUPH"),I114*Parametre!$E$11,IF(AND($AS$9-A114=1,F114-A114=2,C114="VD",J114="DAUPHIN",K114="MILT_DAUPH"),I114*Parametre!$F$11,IF(AND($AS$9=A114,F114-A114&lt;=2,C114="VD",J114="LEGER",K114="MILIT_LH"),I114*Parametre!$E$13,"")))))))))))</f>
        <v/>
      </c>
      <c r="BD114" s="33"/>
      <c r="BE114" s="31" t="str">
        <f t="shared" si="97"/>
        <v/>
      </c>
      <c r="BF114" s="32" t="str">
        <f t="shared" si="98"/>
        <v/>
      </c>
      <c r="BG114" s="32" t="str">
        <f>IF(AND($AS$9=A114,F114-A114&lt;=2,C114="VD",J114="DAUPHIN",K114=""),I114*Parametre!$E$7,IF(AND($AS$9-A114=1,F114-A114=2,C114="VD",J114="DAUPHIN",K114=""),I114*Parametre!$F$7,IF(AND($AS$9=A114,F114-A114&lt;=2,J114="DAUPHIN",OR(C114="F",C114="AF"),K114=""),I114*Parametre!$E$8,IF(AND($AS$9-A114=1,F114-A114=2,J114="DAUPHIN",OR(C114="F",C114="AF"),K114=""),I114*Parametre!$F$8,IF(AND($AS$9=A114,F114-A114&lt;=2,C114="VD",J114="LEGER",K114=""),I114*Parametre!$E$9,IF(AND($AS$9-A114=1,F114-A114=2,C114="VD",J114="LEGER",K114=""),I114*Parametre!$F$9,IF(AND($AS$9=A114,F114-A114&lt;=2,J114="LEGER",OR(C114="F",C114="AF"),K114=""),I114*Parametre!$E$10,IF(AND($AS$9-A114=1,F114-A114=2,J114="LEGER",OR(C114="F",C114="AF"),K114=""),I114*Parametre!$F$10,IF(AND($AS$9=A114,F114-A114&lt;=2,C114="VD",J114="DAUPHIN",K114="MILT_DAUPH"),I114*Parametre!$E$11,IF(AND($AS$9-A114=1,F114-A114=2,C114="VD",J114="DAUPHIN",K114="MILT_DAUPH"),I114*Parametre!$F$11,IF(AND($AS$9=A114,F114-A114&lt;=2,C114="VD",J114="LEGER",K114="MILIT_LH"),I114*Parametre!$E$13,"")))))))))))</f>
        <v/>
      </c>
      <c r="BH114" s="33"/>
      <c r="BK114" s="44"/>
      <c r="BL114" s="5"/>
      <c r="BM114" s="11"/>
      <c r="BN114" s="44"/>
      <c r="BO114" s="5"/>
      <c r="BP114" s="11"/>
      <c r="BQ114" s="44"/>
      <c r="BR114" s="5"/>
      <c r="BS114" s="11"/>
    </row>
    <row r="115" spans="1:71" x14ac:dyDescent="0.25">
      <c r="A115" s="3"/>
      <c r="B115" s="3"/>
      <c r="C115" s="3"/>
      <c r="D115" s="3"/>
      <c r="E115" s="56"/>
      <c r="F115" s="3"/>
      <c r="G115" s="3"/>
      <c r="H115" s="3"/>
      <c r="I115" s="5"/>
      <c r="J115" s="13"/>
      <c r="K115" s="26"/>
      <c r="M115" s="31" t="str">
        <f t="shared" si="75"/>
        <v/>
      </c>
      <c r="N115" s="32" t="str">
        <f t="shared" si="76"/>
        <v/>
      </c>
      <c r="O115" s="32" t="str">
        <f>IF(AND($M$9=A115,F115-A115&lt;=2,C115="VD",J115="DAUPHIN",K115=""),I115*Parametre!$E$7,IF(AND($M$9-A115=1,F115-A115=2,C115="VD",J115="DAUPHIN",K115=""),I115*Parametre!$F$7,IF(AND($M$9=A115,F115-A115&lt;=2,J115="DAUPHIN",OR(C115="F",C115="AF"),K115=""),I115*Parametre!$E$8,IF(AND($M$9-A115=1,F115-A115=2,J115="DAUPHIN",OR(C115="F",C115="AF"),K115=""),I115*Parametre!$F$8,IF(AND($M$9=A115,F115-A115&lt;=2,C115="VD",J115="LEGER",K115=""),I115*Parametre!$E$9,IF(AND($M$9-A115=1,F115-A115=2,C115="VD",J115="LEGER",K115=""),I115*Parametre!$F$9,IF(AND($M$9=A115,F115-A115&lt;=2,J115="LEGER",OR(C115="F",C115="AF"),K115=""),I115*Parametre!$E$10,IF(AND($M$9-A115=1,F115-A115=2,J115="LEGER",OR(C115="F",C115="AF"),K115=""),I115*Parametre!$F$10,IF(AND($M$9=A115,F115-A115&lt;=2,C115="VD",J115="DAUPHIN",K115="MILT_DAUPH"),I115*Parametre!$E$11,IF(AND($M$9-A115=1,F115-A115=2,C115="VD",J115="DAUPHIN",K115="MILT_DAUPH"),I115*Parametre!$F$11,IF(AND($M$9=A115,F115-A115&lt;=2,C115="VD",J115="LEGER",K115="MILIT_LH"),I115*Parametre!$E$13,"")))))))))))</f>
        <v/>
      </c>
      <c r="P115" s="33"/>
      <c r="Q115" s="31" t="str">
        <f t="shared" si="77"/>
        <v/>
      </c>
      <c r="R115" s="32" t="str">
        <f t="shared" si="78"/>
        <v/>
      </c>
      <c r="S115" s="32" t="str">
        <f>IF(AND($M$9=A115,F115-A115&lt;=2,C115="VD",J115="DAUPHIN",K115=""),I115*Parametre!$E$7,IF(AND($M$9-A115=1,F115-A115=2,C115="VD",J115="DAUPHIN",K115=""),I115*Parametre!$F$7,IF(AND($M$9=A115,F115-A115&lt;=2,J115="DAUPHIN",OR(C115="F",C115="AF"),K115=""),I115*Parametre!$E$8,IF(AND($M$9-A115=1,F115-A115=2,J115="DAUPHIN",OR(C115="F",C115="AF"),K115=""),I115*Parametre!$F$8,IF(AND($M$9=A115,F115-A115&lt;=2,C115="VD",J115="LEGER",K115=""),I115*Parametre!$E$9,IF(AND($M$9-A115=1,F115-A115=2,C115="VD",J115="LEGER",K115=""),I115*Parametre!$F$9,IF(AND($M$9=A115,F115-A115&lt;=2,J115="LEGER",OR(C115="F",C115="AF"),K115=""),I115*Parametre!$E$10,IF(AND($M$9-A115=1,F115-A115=2,J115="LEGER",OR(C115="F",C115="AF"),K115=""),I115*Parametre!$F$10,IF(AND($M$9=A115,F115-A115&lt;=2,C115="VD",J115="DAUPHIN",K115="MILT_DAUPH"),I115*Parametre!$E$11,IF(AND($M$9-A115=1,F115-A115=2,C115="VD",J115="DAUPHIN",K115="MILT_DAUPH"),I115*Parametre!$F$11,IF(AND($M$9=A115,F115-A115&lt;=2,C115="VD",J115="LEGER",K115="MILIT_LH"),I115*Parametre!$E$13,"")))))))))))</f>
        <v/>
      </c>
      <c r="T115" s="33"/>
      <c r="U115" s="31" t="str">
        <f t="shared" si="79"/>
        <v/>
      </c>
      <c r="V115" s="32" t="str">
        <f t="shared" si="80"/>
        <v/>
      </c>
      <c r="W115" s="32" t="str">
        <f>IF(AND($M$9=A115,F115-A115&lt;=2,C115="VD",J115="DAUPHIN",K115=""),I115*Parametre!$E$7,IF(AND($M$9-A115=1,F115-A115=2,C115="VD",J115="DAUPHIN",K115=""),I115*Parametre!$F$7,IF(AND($M$9=A115,F115-A115&lt;=2,J115="DAUPHIN",OR(C115="F",C115="AF"),K115=""),I115*Parametre!$E$8,IF(AND($M$9-A115=1,F115-A115=2,J115="DAUPHIN",OR(C115="F",C115="AF"),K115=""),I115*Parametre!$F$8,IF(AND($M$9=A115,F115-A115&lt;=2,C115="VD",J115="LEGER",K115=""),I115*Parametre!$E$9,IF(AND($M$9-A115=1,F115-A115=2,C115="VD",J115="LEGER",K115=""),I115*Parametre!$F$9,IF(AND($M$9=A115,F115-A115&lt;=2,J115="LEGER",OR(C115="F",C115="AF"),K115=""),I115*Parametre!$E$10,IF(AND($M$9-A115=1,F115-A115=2,J115="LEGER",OR(C115="F",C115="AF"),K115=""),I115*Parametre!$F$10,IF(AND($M$9=A115,F115-A115&lt;=2,C115="VD",J115="DAUPHIN",K115="MILT_DAUPH"),I115*Parametre!$E$11,IF(AND($M$9-A115=1,F115-A115=2,C115="VD",J115="DAUPHIN",K115="MILT_DAUPH"),I115*Parametre!$F$11,IF(AND($M$9=A115,F115-A115&lt;=2,C115="VD",J115="LEGER",K115="MILIT_LH"),I115*Parametre!$E$13,"")))))))))))</f>
        <v/>
      </c>
      <c r="X115" s="33"/>
      <c r="Y115" s="31" t="str">
        <f t="shared" si="81"/>
        <v/>
      </c>
      <c r="Z115" s="32" t="str">
        <f t="shared" si="82"/>
        <v/>
      </c>
      <c r="AA115" s="32" t="str">
        <f>IF(AND($M$9=A115,F115-A115&lt;=2,C115="VD",J115="DAUPHIN",K115=""),I115*Parametre!$E$7,IF(AND($M$9-A115=1,F115-A115=2,C115="VD",J115="DAUPHIN",K115=""),I115*Parametre!$F$7,IF(AND($M$9=A115,F115-A115&lt;=2,J115="DAUPHIN",OR(C115="F",C115="AF"),K115=""),I115*Parametre!$E$8,IF(AND($M$9-A115=1,F115-A115=2,J115="DAUPHIN",OR(C115="F",C115="AF"),K115=""),I115*Parametre!$F$8,IF(AND($M$9=A115,F115-A115&lt;=2,C115="VD",J115="LEGER",K115=""),I115*Parametre!$E$9,IF(AND($M$9-A115=1,F115-A115=2,C115="VD",J115="LEGER",K115=""),I115*Parametre!$F$9,IF(AND($M$9=A115,F115-A115&lt;=2,J115="LEGER",OR(C115="F",C115="AF"),K115=""),I115*Parametre!$E$10,IF(AND($M$9-A115=1,F115-A115=2,J115="LEGER",OR(C115="F",C115="AF"),K115=""),I115*Parametre!$F$10,IF(AND($M$9=A115,F115-A115&lt;=2,C115="VD",J115="DAUPHIN",K115="MILT_DAUPH"),I115*Parametre!$E$11,IF(AND($M$9-A115=1,F115-A115=2,C115="VD",J115="DAUPHIN",K115="MILT_DAUPH"),I115*Parametre!$F$11,IF(AND($M$9=A115,F115-A115&lt;=2,C115="VD",J115="LEGER",K115="MILIT_LH"),I115*Parametre!$E$13,"")))))))))))</f>
        <v/>
      </c>
      <c r="AB115" s="33"/>
      <c r="AC115" s="31" t="str">
        <f t="shared" si="83"/>
        <v/>
      </c>
      <c r="AD115" s="32" t="str">
        <f t="shared" si="84"/>
        <v/>
      </c>
      <c r="AE115" s="32" t="str">
        <f>IF(AND($AC$9=A115,F115-A115&lt;=2,C115="VD",J115="DAUPHIN",K115=""),I115*Parametre!$E$7,IF(AND($AC$9-A115=1,F115-A115=2,C115="VD",J115="DAUPHIN",K115=""),I115*Parametre!$F$7,IF(AND($AC$9=A115,F115-A115&lt;=2,J115="DAUPHIN",OR(C115="F",C115="AF"),K115=""),I115*Parametre!$E$8,IF(AND($AC$9-A115=1,F115-A115=2,J115="DAUPHIN",OR(C115="F",C115="AF"),K115=""),I115*Parametre!$F$8,IF(AND($AC$9=A115,F115-A115&lt;=2,C115="VD",J115="LEGER",K115=""),I115*Parametre!$E$9,IF(AND($AC$9-A115=1,F115-A115=2,C115="VD",J115="LEGER",K115=""),I115*Parametre!$F$9,IF(AND($AC$9=A115,F115-A115&lt;=2,J115="LEGER",OR(C115="F",C115="AF"),K115=""),I115*Parametre!$E$10,IF(AND($AC$9-A115=1,F115-A115=2,J115="LEGER",OR(C115="F",C115="AF"),K115=""),I115*Parametre!$F$10,IF(AND($AC$9=A115,F115-A115&lt;=2,C115="VD",J115="DAUPHIN",K115="MILT_DAUPH"),I115*Parametre!$E$11,IF(AND($AC$9-A115=1,F115-A115=2,C115="VD",J115="DAUPHIN",K115="MILT_DAUPH"),I115*Parametre!$F$11,IF(AND($AC$9=A115,F115-A115&lt;=2,C115="VD",J115="LEGER",K115="MILIT_LH"),I115*Parametre!$E$13,"")))))))))))</f>
        <v/>
      </c>
      <c r="AF115" s="33"/>
      <c r="AG115" s="31" t="str">
        <f t="shared" si="85"/>
        <v/>
      </c>
      <c r="AH115" s="32" t="str">
        <f t="shared" si="86"/>
        <v/>
      </c>
      <c r="AI115" s="32" t="str">
        <f>IF(AND($AC$9=A115,F115-A115&lt;=2,C115="VD",J115="DAUPHIN",K115=""),I115*Parametre!$E$7,IF(AND($AC$9-A115=1,F115-A115=2,C115="VD",J115="DAUPHIN",K115=""),I115*Parametre!$F$7,IF(AND($AC$9=A115,F115-A115&lt;=2,J115="DAUPHIN",OR(C115="F",C115="AF"),K115=""),I115*Parametre!$E$8,IF(AND($AC$9-A115=1,F115-A115=2,J115="DAUPHIN",OR(C115="F",C115="AF"),K115=""),I115*Parametre!$F$8,IF(AND($AC$9=A115,F115-A115&lt;=2,C115="VD",J115="LEGER",K115=""),I115*Parametre!$E$9,IF(AND($AC$9-A115=1,F115-A115=2,C115="VD",J115="LEGER",K115=""),I115*Parametre!$F$9,IF(AND($AC$9=A115,F115-A115&lt;=2,J115="LEGER",OR(C115="F",C115="AF"),K115=""),I115*Parametre!$E$10,IF(AND($AC$9-A115=1,F115-A115=2,J115="LEGER",OR(C115="F",C115="AF"),K115=""),I115*Parametre!$F$10,IF(AND($AC$9=A115,F115-A115&lt;=2,C115="VD",J115="DAUPHIN",K115="MILT_DAUPH"),I115*Parametre!$E$11,IF(AND($AC$9-A115=1,F115-A115=2,C115="VD",J115="DAUPHIN",K115="MILT_DAUPH"),I115*Parametre!$F$11,IF(AND($AC$9=A115,F115-A115&lt;=2,C115="VD",J115="LEGER",K115="MILIT_LH"),I115*Parametre!$E$13,"")))))))))))</f>
        <v/>
      </c>
      <c r="AJ115" s="33"/>
      <c r="AK115" s="31" t="str">
        <f t="shared" si="87"/>
        <v/>
      </c>
      <c r="AL115" s="32" t="str">
        <f t="shared" si="88"/>
        <v/>
      </c>
      <c r="AM115" s="32" t="str">
        <f>IF(AND($AC$9=A115,F115-A115&lt;=2,C115="VD",J115="DAUPHIN",K115=""),I115*Parametre!$E$7,IF(AND($AC$9-A115=1,F115-A115=2,C115="VD",J115="DAUPHIN",K115=""),I115*Parametre!$F$7,IF(AND($AC$9=A115,F115-A115&lt;=2,J115="DAUPHIN",OR(C115="F",C115="AF"),K115=""),I115*Parametre!$E$8,IF(AND($AC$9-A115=1,F115-A115=2,J115="DAUPHIN",OR(C115="F",C115="AF"),K115=""),I115*Parametre!$F$8,IF(AND($AC$9=A115,F115-A115&lt;=2,C115="VD",J115="LEGER",K115=""),I115*Parametre!$E$9,IF(AND($AC$9-A115=1,F115-A115=2,C115="VD",J115="LEGER",K115=""),I115*Parametre!$F$9,IF(AND($AC$9=A115,F115-A115&lt;=2,J115="LEGER",OR(C115="F",C115="AF"),K115=""),I115*Parametre!$E$10,IF(AND($AC$9-A115=1,F115-A115=2,J115="LEGER",OR(C115="F",C115="AF"),K115=""),I115*Parametre!$F$10,IF(AND($AC$9=A115,F115-A115&lt;=2,C115="VD",J115="DAUPHIN",K115="MILT_DAUPH"),I115*Parametre!$E$11,IF(AND($AC$9-A115=1,F115-A115=2,C115="VD",J115="DAUPHIN",K115="MILT_DAUPH"),I115*Parametre!$F$11,IF(AND($AC$9=A115,F115-A115&lt;=2,C115="VD",J115="LEGER",K115="MILIT_LH"),I115*Parametre!$E$13,"")))))))))))</f>
        <v/>
      </c>
      <c r="AN115" s="33"/>
      <c r="AO115" s="31" t="str">
        <f t="shared" si="89"/>
        <v/>
      </c>
      <c r="AP115" s="32" t="str">
        <f t="shared" si="90"/>
        <v/>
      </c>
      <c r="AQ115" s="32" t="str">
        <f>IF(AND($AC$9=A115,F115-A115&lt;=2,C115="VD",J115="DAUPHIN",K115=""),I115*Parametre!$E$7,IF(AND($AC$9-A115=1,F115-A115=2,C115="VD",J115="DAUPHIN",K115=""),I115*Parametre!$F$7,IF(AND($AC$9=A115,F115-A115&lt;=2,J115="DAUPHIN",OR(C115="F",C115="AF"),K115=""),I115*Parametre!$E$8,IF(AND($AC$9-A115=1,F115-A115=2,J115="DAUPHIN",OR(C115="F",C115="AF"),K115=""),I115*Parametre!$F$8,IF(AND($AC$9=A115,F115-A115&lt;=2,C115="VD",J115="LEGER",K115=""),I115*Parametre!$E$9,IF(AND($AC$9-A115=1,F115-A115=2,C115="VD",J115="LEGER",K115=""),I115*Parametre!$F$9,IF(AND($AC$9=A115,F115-A115&lt;=2,J115="LEGER",OR(C115="F",C115="AF"),K115=""),I115*Parametre!$E$10,IF(AND($AC$9-A115=1,F115-A115=2,J115="LEGER",OR(C115="F",C115="AF"),K115=""),I115*Parametre!$F$10,IF(AND($AC$9=A115,F115-A115&lt;=2,C115="VD",J115="DAUPHIN",K115="MILT_DAUPH"),I115*Parametre!$E$11,IF(AND($AC$9-A115=1,F115-A115=2,C115="VD",J115="DAUPHIN",K115="MILT_DAUPH"),I115*Parametre!$F$11,IF(AND($AC$9=A115,F115-A115&lt;=2,C115="VD",J115="LEGER",K115="MILIT_LH"),I115*Parametre!$E$13,"")))))))))))</f>
        <v/>
      </c>
      <c r="AR115" s="33"/>
      <c r="AS115" s="31" t="str">
        <f t="shared" si="91"/>
        <v/>
      </c>
      <c r="AT115" s="32" t="str">
        <f t="shared" si="92"/>
        <v/>
      </c>
      <c r="AU115" s="32" t="str">
        <f>IF(AND($AS$9=A115,F115-A115&lt;=2,C115="VD",J115="DAUPHIN",K115=""),I115*Parametre!$E$7,IF(AND($AS$9-A115=1,F115-A115=2,C115="VD",J115="DAUPHIN",K115=""),I115*Parametre!$F$7,IF(AND($AS$9=A115,F115-A115&lt;=2,J115="DAUPHIN",OR(C115="F",C115="AF"),K115=""),I115*Parametre!$E$8,IF(AND($AS$9-A115=1,F115-A115=2,J115="DAUPHIN",OR(C115="F",C115="AF"),K115=""),I115*Parametre!$F$8,IF(AND($AS$9=A115,F115-A115&lt;=2,C115="VD",J115="LEGER",K115=""),I115*Parametre!$E$9,IF(AND($AS$9-A115=1,F115-A115=2,C115="VD",J115="LEGER",K115=""),I115*Parametre!$F$9,IF(AND($AS$9=A115,F115-A115&lt;=2,J115="LEGER",OR(C115="F",C115="AF"),K115=""),I115*Parametre!$E$10,IF(AND($AS$9-A115=1,F115-A115=2,J115="LEGER",OR(C115="F",C115="AF"),K115=""),I115*Parametre!$F$10,IF(AND($AS$9=A115,F115-A115&lt;=2,C115="VD",J115="DAUPHIN",K115="MILT_DAUPH"),I115*Parametre!$E$11,IF(AND($AS$9-A115=1,F115-A115=2,C115="VD",J115="DAUPHIN",K115="MILT_DAUPH"),I115*Parametre!$F$11,IF(AND($AS$9=A115,F115-A115&lt;=2,C115="VD",J115="LEGER",K115="MILIT_LH"),I115*Parametre!$E$13,"")))))))))))</f>
        <v/>
      </c>
      <c r="AV115" s="33"/>
      <c r="AW115" s="31" t="str">
        <f t="shared" si="93"/>
        <v/>
      </c>
      <c r="AX115" s="32" t="str">
        <f t="shared" si="94"/>
        <v/>
      </c>
      <c r="AY115" s="32" t="str">
        <f>IF(AND($AS$9=A115,F115-A115&lt;=2,C115="VD",J115="DAUPHIN",K115=""),I115*Parametre!$E$7,IF(AND($AS$9-A115=1,F115-A115=2,C115="VD",J115="DAUPHIN",K115=""),I115*Parametre!$F$7,IF(AND($AS$9=A115,F115-A115&lt;=2,J115="DAUPHIN",OR(C115="F",C115="AF"),K115=""),I115*Parametre!$E$8,IF(AND($AS$9-A115=1,F115-A115=2,J115="DAUPHIN",OR(C115="F",C115="AF"),K115=""),I115*Parametre!$F$8,IF(AND($AS$9=A115,F115-A115&lt;=2,C115="VD",J115="LEGER",K115=""),I115*Parametre!$E$9,IF(AND($AS$9-A115=1,F115-A115=2,C115="VD",J115="LEGER",K115=""),I115*Parametre!$F$9,IF(AND($AS$9=A115,F115-A115&lt;=2,J115="LEGER",OR(C115="F",C115="AF"),K115=""),I115*Parametre!$E$10,IF(AND($AS$9-A115=1,F115-A115=2,J115="LEGER",OR(C115="F",C115="AF"),K115=""),I115*Parametre!$F$10,IF(AND($AS$9=A115,F115-A115&lt;=2,C115="VD",J115="DAUPHIN",K115="MILT_DAUPH"),I115*Parametre!$E$11,IF(AND($AS$9-A115=1,F115-A115=2,C115="VD",J115="DAUPHIN",K115="MILT_DAUPH"),I115*Parametre!$F$11,IF(AND($AS$9=A115,F115-A115&lt;=2,C115="VD",J115="LEGER",K115="MILIT_LH"),I115*Parametre!$E$13,"")))))))))))</f>
        <v/>
      </c>
      <c r="AZ115" s="33"/>
      <c r="BA115" s="31" t="str">
        <f t="shared" si="95"/>
        <v/>
      </c>
      <c r="BB115" s="32" t="str">
        <f t="shared" si="96"/>
        <v/>
      </c>
      <c r="BC115" s="32" t="str">
        <f>IF(AND($AS$9=A115,F115-A115&lt;=2,C115="VD",J115="DAUPHIN",K115=""),I115*Parametre!$E$7,IF(AND($AS$9-A115=1,F115-A115=2,C115="VD",J115="DAUPHIN",K115=""),I115*Parametre!$F$7,IF(AND($AS$9=A115,F115-A115&lt;=2,J115="DAUPHIN",OR(C115="F",C115="AF"),K115=""),I115*Parametre!$E$8,IF(AND($AS$9-A115=1,F115-A115=2,J115="DAUPHIN",OR(C115="F",C115="AF"),K115=""),I115*Parametre!$F$8,IF(AND($AS$9=A115,F115-A115&lt;=2,C115="VD",J115="LEGER",K115=""),I115*Parametre!$E$9,IF(AND($AS$9-A115=1,F115-A115=2,C115="VD",J115="LEGER",K115=""),I115*Parametre!$F$9,IF(AND($AS$9=A115,F115-A115&lt;=2,J115="LEGER",OR(C115="F",C115="AF"),K115=""),I115*Parametre!$E$10,IF(AND($AS$9-A115=1,F115-A115=2,J115="LEGER",OR(C115="F",C115="AF"),K115=""),I115*Parametre!$F$10,IF(AND($AS$9=A115,F115-A115&lt;=2,C115="VD",J115="DAUPHIN",K115="MILT_DAUPH"),I115*Parametre!$E$11,IF(AND($AS$9-A115=1,F115-A115=2,C115="VD",J115="DAUPHIN",K115="MILT_DAUPH"),I115*Parametre!$F$11,IF(AND($AS$9=A115,F115-A115&lt;=2,C115="VD",J115="LEGER",K115="MILIT_LH"),I115*Parametre!$E$13,"")))))))))))</f>
        <v/>
      </c>
      <c r="BD115" s="33"/>
      <c r="BE115" s="31" t="str">
        <f t="shared" si="97"/>
        <v/>
      </c>
      <c r="BF115" s="32" t="str">
        <f t="shared" si="98"/>
        <v/>
      </c>
      <c r="BG115" s="32" t="str">
        <f>IF(AND($AS$9=A115,F115-A115&lt;=2,C115="VD",J115="DAUPHIN",K115=""),I115*Parametre!$E$7,IF(AND($AS$9-A115=1,F115-A115=2,C115="VD",J115="DAUPHIN",K115=""),I115*Parametre!$F$7,IF(AND($AS$9=A115,F115-A115&lt;=2,J115="DAUPHIN",OR(C115="F",C115="AF"),K115=""),I115*Parametre!$E$8,IF(AND($AS$9-A115=1,F115-A115=2,J115="DAUPHIN",OR(C115="F",C115="AF"),K115=""),I115*Parametre!$F$8,IF(AND($AS$9=A115,F115-A115&lt;=2,C115="VD",J115="LEGER",K115=""),I115*Parametre!$E$9,IF(AND($AS$9-A115=1,F115-A115=2,C115="VD",J115="LEGER",K115=""),I115*Parametre!$F$9,IF(AND($AS$9=A115,F115-A115&lt;=2,J115="LEGER",OR(C115="F",C115="AF"),K115=""),I115*Parametre!$E$10,IF(AND($AS$9-A115=1,F115-A115=2,J115="LEGER",OR(C115="F",C115="AF"),K115=""),I115*Parametre!$F$10,IF(AND($AS$9=A115,F115-A115&lt;=2,C115="VD",J115="DAUPHIN",K115="MILT_DAUPH"),I115*Parametre!$E$11,IF(AND($AS$9-A115=1,F115-A115=2,C115="VD",J115="DAUPHIN",K115="MILT_DAUPH"),I115*Parametre!$F$11,IF(AND($AS$9=A115,F115-A115&lt;=2,C115="VD",J115="LEGER",K115="MILIT_LH"),I115*Parametre!$E$13,"")))))))))))</f>
        <v/>
      </c>
      <c r="BH115" s="33"/>
      <c r="BK115" s="44"/>
      <c r="BL115" s="5"/>
      <c r="BM115" s="11"/>
      <c r="BN115" s="44"/>
      <c r="BO115" s="5"/>
      <c r="BP115" s="11"/>
      <c r="BQ115" s="44"/>
      <c r="BR115" s="5"/>
      <c r="BS115" s="11"/>
    </row>
    <row r="116" spans="1:71" x14ac:dyDescent="0.25">
      <c r="A116" s="3"/>
      <c r="B116" s="3"/>
      <c r="C116" s="3"/>
      <c r="D116" s="3"/>
      <c r="E116" s="56"/>
      <c r="F116" s="3"/>
      <c r="G116" s="3"/>
      <c r="H116" s="3"/>
      <c r="I116" s="5"/>
      <c r="J116" s="13"/>
      <c r="K116" s="26"/>
      <c r="M116" s="31" t="str">
        <f t="shared" si="75"/>
        <v/>
      </c>
      <c r="N116" s="32" t="str">
        <f t="shared" si="76"/>
        <v/>
      </c>
      <c r="O116" s="32" t="str">
        <f>IF(AND($M$9=A116,F116-A116&lt;=2,C116="VD",J116="DAUPHIN",K116=""),I116*Parametre!$E$7,IF(AND($M$9-A116=1,F116-A116=2,C116="VD",J116="DAUPHIN",K116=""),I116*Parametre!$F$7,IF(AND($M$9=A116,F116-A116&lt;=2,J116="DAUPHIN",OR(C116="F",C116="AF"),K116=""),I116*Parametre!$E$8,IF(AND($M$9-A116=1,F116-A116=2,J116="DAUPHIN",OR(C116="F",C116="AF"),K116=""),I116*Parametre!$F$8,IF(AND($M$9=A116,F116-A116&lt;=2,C116="VD",J116="LEGER",K116=""),I116*Parametre!$E$9,IF(AND($M$9-A116=1,F116-A116=2,C116="VD",J116="LEGER",K116=""),I116*Parametre!$F$9,IF(AND($M$9=A116,F116-A116&lt;=2,J116="LEGER",OR(C116="F",C116="AF"),K116=""),I116*Parametre!$E$10,IF(AND($M$9-A116=1,F116-A116=2,J116="LEGER",OR(C116="F",C116="AF"),K116=""),I116*Parametre!$F$10,IF(AND($M$9=A116,F116-A116&lt;=2,C116="VD",J116="DAUPHIN",K116="MILT_DAUPH"),I116*Parametre!$E$11,IF(AND($M$9-A116=1,F116-A116=2,C116="VD",J116="DAUPHIN",K116="MILT_DAUPH"),I116*Parametre!$F$11,IF(AND($M$9=A116,F116-A116&lt;=2,C116="VD",J116="LEGER",K116="MILIT_LH"),I116*Parametre!$E$13,"")))))))))))</f>
        <v/>
      </c>
      <c r="P116" s="33"/>
      <c r="Q116" s="31" t="str">
        <f t="shared" si="77"/>
        <v/>
      </c>
      <c r="R116" s="32" t="str">
        <f t="shared" si="78"/>
        <v/>
      </c>
      <c r="S116" s="32" t="str">
        <f>IF(AND($M$9=A116,F116-A116&lt;=2,C116="VD",J116="DAUPHIN",K116=""),I116*Parametre!$E$7,IF(AND($M$9-A116=1,F116-A116=2,C116="VD",J116="DAUPHIN",K116=""),I116*Parametre!$F$7,IF(AND($M$9=A116,F116-A116&lt;=2,J116="DAUPHIN",OR(C116="F",C116="AF"),K116=""),I116*Parametre!$E$8,IF(AND($M$9-A116=1,F116-A116=2,J116="DAUPHIN",OR(C116="F",C116="AF"),K116=""),I116*Parametre!$F$8,IF(AND($M$9=A116,F116-A116&lt;=2,C116="VD",J116="LEGER",K116=""),I116*Parametre!$E$9,IF(AND($M$9-A116=1,F116-A116=2,C116="VD",J116="LEGER",K116=""),I116*Parametre!$F$9,IF(AND($M$9=A116,F116-A116&lt;=2,J116="LEGER",OR(C116="F",C116="AF"),K116=""),I116*Parametre!$E$10,IF(AND($M$9-A116=1,F116-A116=2,J116="LEGER",OR(C116="F",C116="AF"),K116=""),I116*Parametre!$F$10,IF(AND($M$9=A116,F116-A116&lt;=2,C116="VD",J116="DAUPHIN",K116="MILT_DAUPH"),I116*Parametre!$E$11,IF(AND($M$9-A116=1,F116-A116=2,C116="VD",J116="DAUPHIN",K116="MILT_DAUPH"),I116*Parametre!$F$11,IF(AND($M$9=A116,F116-A116&lt;=2,C116="VD",J116="LEGER",K116="MILIT_LH"),I116*Parametre!$E$13,"")))))))))))</f>
        <v/>
      </c>
      <c r="T116" s="33"/>
      <c r="U116" s="31" t="str">
        <f t="shared" si="79"/>
        <v/>
      </c>
      <c r="V116" s="32" t="str">
        <f t="shared" si="80"/>
        <v/>
      </c>
      <c r="W116" s="32" t="str">
        <f>IF(AND($M$9=A116,F116-A116&lt;=2,C116="VD",J116="DAUPHIN",K116=""),I116*Parametre!$E$7,IF(AND($M$9-A116=1,F116-A116=2,C116="VD",J116="DAUPHIN",K116=""),I116*Parametre!$F$7,IF(AND($M$9=A116,F116-A116&lt;=2,J116="DAUPHIN",OR(C116="F",C116="AF"),K116=""),I116*Parametre!$E$8,IF(AND($M$9-A116=1,F116-A116=2,J116="DAUPHIN",OR(C116="F",C116="AF"),K116=""),I116*Parametre!$F$8,IF(AND($M$9=A116,F116-A116&lt;=2,C116="VD",J116="LEGER",K116=""),I116*Parametre!$E$9,IF(AND($M$9-A116=1,F116-A116=2,C116="VD",J116="LEGER",K116=""),I116*Parametre!$F$9,IF(AND($M$9=A116,F116-A116&lt;=2,J116="LEGER",OR(C116="F",C116="AF"),K116=""),I116*Parametre!$E$10,IF(AND($M$9-A116=1,F116-A116=2,J116="LEGER",OR(C116="F",C116="AF"),K116=""),I116*Parametre!$F$10,IF(AND($M$9=A116,F116-A116&lt;=2,C116="VD",J116="DAUPHIN",K116="MILT_DAUPH"),I116*Parametre!$E$11,IF(AND($M$9-A116=1,F116-A116=2,C116="VD",J116="DAUPHIN",K116="MILT_DAUPH"),I116*Parametre!$F$11,IF(AND($M$9=A116,F116-A116&lt;=2,C116="VD",J116="LEGER",K116="MILIT_LH"),I116*Parametre!$E$13,"")))))))))))</f>
        <v/>
      </c>
      <c r="X116" s="33"/>
      <c r="Y116" s="31" t="str">
        <f t="shared" si="81"/>
        <v/>
      </c>
      <c r="Z116" s="32" t="str">
        <f t="shared" si="82"/>
        <v/>
      </c>
      <c r="AA116" s="32" t="str">
        <f>IF(AND($M$9=A116,F116-A116&lt;=2,C116="VD",J116="DAUPHIN",K116=""),I116*Parametre!$E$7,IF(AND($M$9-A116=1,F116-A116=2,C116="VD",J116="DAUPHIN",K116=""),I116*Parametre!$F$7,IF(AND($M$9=A116,F116-A116&lt;=2,J116="DAUPHIN",OR(C116="F",C116="AF"),K116=""),I116*Parametre!$E$8,IF(AND($M$9-A116=1,F116-A116=2,J116="DAUPHIN",OR(C116="F",C116="AF"),K116=""),I116*Parametre!$F$8,IF(AND($M$9=A116,F116-A116&lt;=2,C116="VD",J116="LEGER",K116=""),I116*Parametre!$E$9,IF(AND($M$9-A116=1,F116-A116=2,C116="VD",J116="LEGER",K116=""),I116*Parametre!$F$9,IF(AND($M$9=A116,F116-A116&lt;=2,J116="LEGER",OR(C116="F",C116="AF"),K116=""),I116*Parametre!$E$10,IF(AND($M$9-A116=1,F116-A116=2,J116="LEGER",OR(C116="F",C116="AF"),K116=""),I116*Parametre!$F$10,IF(AND($M$9=A116,F116-A116&lt;=2,C116="VD",J116="DAUPHIN",K116="MILT_DAUPH"),I116*Parametre!$E$11,IF(AND($M$9-A116=1,F116-A116=2,C116="VD",J116="DAUPHIN",K116="MILT_DAUPH"),I116*Parametre!$F$11,IF(AND($M$9=A116,F116-A116&lt;=2,C116="VD",J116="LEGER",K116="MILIT_LH"),I116*Parametre!$E$13,"")))))))))))</f>
        <v/>
      </c>
      <c r="AB116" s="33"/>
      <c r="AC116" s="31" t="str">
        <f t="shared" si="83"/>
        <v/>
      </c>
      <c r="AD116" s="32" t="str">
        <f t="shared" si="84"/>
        <v/>
      </c>
      <c r="AE116" s="32" t="str">
        <f>IF(AND($AC$9=A116,F116-A116&lt;=2,C116="VD",J116="DAUPHIN",K116=""),I116*Parametre!$E$7,IF(AND($AC$9-A116=1,F116-A116=2,C116="VD",J116="DAUPHIN",K116=""),I116*Parametre!$F$7,IF(AND($AC$9=A116,F116-A116&lt;=2,J116="DAUPHIN",OR(C116="F",C116="AF"),K116=""),I116*Parametre!$E$8,IF(AND($AC$9-A116=1,F116-A116=2,J116="DAUPHIN",OR(C116="F",C116="AF"),K116=""),I116*Parametre!$F$8,IF(AND($AC$9=A116,F116-A116&lt;=2,C116="VD",J116="LEGER",K116=""),I116*Parametre!$E$9,IF(AND($AC$9-A116=1,F116-A116=2,C116="VD",J116="LEGER",K116=""),I116*Parametre!$F$9,IF(AND($AC$9=A116,F116-A116&lt;=2,J116="LEGER",OR(C116="F",C116="AF"),K116=""),I116*Parametre!$E$10,IF(AND($AC$9-A116=1,F116-A116=2,J116="LEGER",OR(C116="F",C116="AF"),K116=""),I116*Parametre!$F$10,IF(AND($AC$9=A116,F116-A116&lt;=2,C116="VD",J116="DAUPHIN",K116="MILT_DAUPH"),I116*Parametre!$E$11,IF(AND($AC$9-A116=1,F116-A116=2,C116="VD",J116="DAUPHIN",K116="MILT_DAUPH"),I116*Parametre!$F$11,IF(AND($AC$9=A116,F116-A116&lt;=2,C116="VD",J116="LEGER",K116="MILIT_LH"),I116*Parametre!$E$13,"")))))))))))</f>
        <v/>
      </c>
      <c r="AF116" s="33"/>
      <c r="AG116" s="31" t="str">
        <f t="shared" si="85"/>
        <v/>
      </c>
      <c r="AH116" s="32" t="str">
        <f t="shared" si="86"/>
        <v/>
      </c>
      <c r="AI116" s="32" t="str">
        <f>IF(AND($AC$9=A116,F116-A116&lt;=2,C116="VD",J116="DAUPHIN",K116=""),I116*Parametre!$E$7,IF(AND($AC$9-A116=1,F116-A116=2,C116="VD",J116="DAUPHIN",K116=""),I116*Parametre!$F$7,IF(AND($AC$9=A116,F116-A116&lt;=2,J116="DAUPHIN",OR(C116="F",C116="AF"),K116=""),I116*Parametre!$E$8,IF(AND($AC$9-A116=1,F116-A116=2,J116="DAUPHIN",OR(C116="F",C116="AF"),K116=""),I116*Parametre!$F$8,IF(AND($AC$9=A116,F116-A116&lt;=2,C116="VD",J116="LEGER",K116=""),I116*Parametre!$E$9,IF(AND($AC$9-A116=1,F116-A116=2,C116="VD",J116="LEGER",K116=""),I116*Parametre!$F$9,IF(AND($AC$9=A116,F116-A116&lt;=2,J116="LEGER",OR(C116="F",C116="AF"),K116=""),I116*Parametre!$E$10,IF(AND($AC$9-A116=1,F116-A116=2,J116="LEGER",OR(C116="F",C116="AF"),K116=""),I116*Parametre!$F$10,IF(AND($AC$9=A116,F116-A116&lt;=2,C116="VD",J116="DAUPHIN",K116="MILT_DAUPH"),I116*Parametre!$E$11,IF(AND($AC$9-A116=1,F116-A116=2,C116="VD",J116="DAUPHIN",K116="MILT_DAUPH"),I116*Parametre!$F$11,IF(AND($AC$9=A116,F116-A116&lt;=2,C116="VD",J116="LEGER",K116="MILIT_LH"),I116*Parametre!$E$13,"")))))))))))</f>
        <v/>
      </c>
      <c r="AJ116" s="33"/>
      <c r="AK116" s="31" t="str">
        <f t="shared" si="87"/>
        <v/>
      </c>
      <c r="AL116" s="32" t="str">
        <f t="shared" si="88"/>
        <v/>
      </c>
      <c r="AM116" s="32" t="str">
        <f>IF(AND($AC$9=A116,F116-A116&lt;=2,C116="VD",J116="DAUPHIN",K116=""),I116*Parametre!$E$7,IF(AND($AC$9-A116=1,F116-A116=2,C116="VD",J116="DAUPHIN",K116=""),I116*Parametre!$F$7,IF(AND($AC$9=A116,F116-A116&lt;=2,J116="DAUPHIN",OR(C116="F",C116="AF"),K116=""),I116*Parametre!$E$8,IF(AND($AC$9-A116=1,F116-A116=2,J116="DAUPHIN",OR(C116="F",C116="AF"),K116=""),I116*Parametre!$F$8,IF(AND($AC$9=A116,F116-A116&lt;=2,C116="VD",J116="LEGER",K116=""),I116*Parametre!$E$9,IF(AND($AC$9-A116=1,F116-A116=2,C116="VD",J116="LEGER",K116=""),I116*Parametre!$F$9,IF(AND($AC$9=A116,F116-A116&lt;=2,J116="LEGER",OR(C116="F",C116="AF"),K116=""),I116*Parametre!$E$10,IF(AND($AC$9-A116=1,F116-A116=2,J116="LEGER",OR(C116="F",C116="AF"),K116=""),I116*Parametre!$F$10,IF(AND($AC$9=A116,F116-A116&lt;=2,C116="VD",J116="DAUPHIN",K116="MILT_DAUPH"),I116*Parametre!$E$11,IF(AND($AC$9-A116=1,F116-A116=2,C116="VD",J116="DAUPHIN",K116="MILT_DAUPH"),I116*Parametre!$F$11,IF(AND($AC$9=A116,F116-A116&lt;=2,C116="VD",J116="LEGER",K116="MILIT_LH"),I116*Parametre!$E$13,"")))))))))))</f>
        <v/>
      </c>
      <c r="AN116" s="33"/>
      <c r="AO116" s="31" t="str">
        <f t="shared" si="89"/>
        <v/>
      </c>
      <c r="AP116" s="32" t="str">
        <f t="shared" si="90"/>
        <v/>
      </c>
      <c r="AQ116" s="32" t="str">
        <f>IF(AND($AC$9=A116,F116-A116&lt;=2,C116="VD",J116="DAUPHIN",K116=""),I116*Parametre!$E$7,IF(AND($AC$9-A116=1,F116-A116=2,C116="VD",J116="DAUPHIN",K116=""),I116*Parametre!$F$7,IF(AND($AC$9=A116,F116-A116&lt;=2,J116="DAUPHIN",OR(C116="F",C116="AF"),K116=""),I116*Parametre!$E$8,IF(AND($AC$9-A116=1,F116-A116=2,J116="DAUPHIN",OR(C116="F",C116="AF"),K116=""),I116*Parametre!$F$8,IF(AND($AC$9=A116,F116-A116&lt;=2,C116="VD",J116="LEGER",K116=""),I116*Parametre!$E$9,IF(AND($AC$9-A116=1,F116-A116=2,C116="VD",J116="LEGER",K116=""),I116*Parametre!$F$9,IF(AND($AC$9=A116,F116-A116&lt;=2,J116="LEGER",OR(C116="F",C116="AF"),K116=""),I116*Parametre!$E$10,IF(AND($AC$9-A116=1,F116-A116=2,J116="LEGER",OR(C116="F",C116="AF"),K116=""),I116*Parametre!$F$10,IF(AND($AC$9=A116,F116-A116&lt;=2,C116="VD",J116="DAUPHIN",K116="MILT_DAUPH"),I116*Parametre!$E$11,IF(AND($AC$9-A116=1,F116-A116=2,C116="VD",J116="DAUPHIN",K116="MILT_DAUPH"),I116*Parametre!$F$11,IF(AND($AC$9=A116,F116-A116&lt;=2,C116="VD",J116="LEGER",K116="MILIT_LH"),I116*Parametre!$E$13,"")))))))))))</f>
        <v/>
      </c>
      <c r="AR116" s="33"/>
      <c r="AS116" s="31" t="str">
        <f t="shared" si="91"/>
        <v/>
      </c>
      <c r="AT116" s="32" t="str">
        <f t="shared" si="92"/>
        <v/>
      </c>
      <c r="AU116" s="32" t="str">
        <f>IF(AND($AS$9=A116,F116-A116&lt;=2,C116="VD",J116="DAUPHIN",K116=""),I116*Parametre!$E$7,IF(AND($AS$9-A116=1,F116-A116=2,C116="VD",J116="DAUPHIN",K116=""),I116*Parametre!$F$7,IF(AND($AS$9=A116,F116-A116&lt;=2,J116="DAUPHIN",OR(C116="F",C116="AF"),K116=""),I116*Parametre!$E$8,IF(AND($AS$9-A116=1,F116-A116=2,J116="DAUPHIN",OR(C116="F",C116="AF"),K116=""),I116*Parametre!$F$8,IF(AND($AS$9=A116,F116-A116&lt;=2,C116="VD",J116="LEGER",K116=""),I116*Parametre!$E$9,IF(AND($AS$9-A116=1,F116-A116=2,C116="VD",J116="LEGER",K116=""),I116*Parametre!$F$9,IF(AND($AS$9=A116,F116-A116&lt;=2,J116="LEGER",OR(C116="F",C116="AF"),K116=""),I116*Parametre!$E$10,IF(AND($AS$9-A116=1,F116-A116=2,J116="LEGER",OR(C116="F",C116="AF"),K116=""),I116*Parametre!$F$10,IF(AND($AS$9=A116,F116-A116&lt;=2,C116="VD",J116="DAUPHIN",K116="MILT_DAUPH"),I116*Parametre!$E$11,IF(AND($AS$9-A116=1,F116-A116=2,C116="VD",J116="DAUPHIN",K116="MILT_DAUPH"),I116*Parametre!$F$11,IF(AND($AS$9=A116,F116-A116&lt;=2,C116="VD",J116="LEGER",K116="MILIT_LH"),I116*Parametre!$E$13,"")))))))))))</f>
        <v/>
      </c>
      <c r="AV116" s="33"/>
      <c r="AW116" s="31" t="str">
        <f t="shared" si="93"/>
        <v/>
      </c>
      <c r="AX116" s="32" t="str">
        <f t="shared" si="94"/>
        <v/>
      </c>
      <c r="AY116" s="32" t="str">
        <f>IF(AND($AS$9=A116,F116-A116&lt;=2,C116="VD",J116="DAUPHIN",K116=""),I116*Parametre!$E$7,IF(AND($AS$9-A116=1,F116-A116=2,C116="VD",J116="DAUPHIN",K116=""),I116*Parametre!$F$7,IF(AND($AS$9=A116,F116-A116&lt;=2,J116="DAUPHIN",OR(C116="F",C116="AF"),K116=""),I116*Parametre!$E$8,IF(AND($AS$9-A116=1,F116-A116=2,J116="DAUPHIN",OR(C116="F",C116="AF"),K116=""),I116*Parametre!$F$8,IF(AND($AS$9=A116,F116-A116&lt;=2,C116="VD",J116="LEGER",K116=""),I116*Parametre!$E$9,IF(AND($AS$9-A116=1,F116-A116=2,C116="VD",J116="LEGER",K116=""),I116*Parametre!$F$9,IF(AND($AS$9=A116,F116-A116&lt;=2,J116="LEGER",OR(C116="F",C116="AF"),K116=""),I116*Parametre!$E$10,IF(AND($AS$9-A116=1,F116-A116=2,J116="LEGER",OR(C116="F",C116="AF"),K116=""),I116*Parametre!$F$10,IF(AND($AS$9=A116,F116-A116&lt;=2,C116="VD",J116="DAUPHIN",K116="MILT_DAUPH"),I116*Parametre!$E$11,IF(AND($AS$9-A116=1,F116-A116=2,C116="VD",J116="DAUPHIN",K116="MILT_DAUPH"),I116*Parametre!$F$11,IF(AND($AS$9=A116,F116-A116&lt;=2,C116="VD",J116="LEGER",K116="MILIT_LH"),I116*Parametre!$E$13,"")))))))))))</f>
        <v/>
      </c>
      <c r="AZ116" s="33"/>
      <c r="BA116" s="31" t="str">
        <f t="shared" si="95"/>
        <v/>
      </c>
      <c r="BB116" s="32" t="str">
        <f t="shared" si="96"/>
        <v/>
      </c>
      <c r="BC116" s="32" t="str">
        <f>IF(AND($AS$9=A116,F116-A116&lt;=2,C116="VD",J116="DAUPHIN",K116=""),I116*Parametre!$E$7,IF(AND($AS$9-A116=1,F116-A116=2,C116="VD",J116="DAUPHIN",K116=""),I116*Parametre!$F$7,IF(AND($AS$9=A116,F116-A116&lt;=2,J116="DAUPHIN",OR(C116="F",C116="AF"),K116=""),I116*Parametre!$E$8,IF(AND($AS$9-A116=1,F116-A116=2,J116="DAUPHIN",OR(C116="F",C116="AF"),K116=""),I116*Parametre!$F$8,IF(AND($AS$9=A116,F116-A116&lt;=2,C116="VD",J116="LEGER",K116=""),I116*Parametre!$E$9,IF(AND($AS$9-A116=1,F116-A116=2,C116="VD",J116="LEGER",K116=""),I116*Parametre!$F$9,IF(AND($AS$9=A116,F116-A116&lt;=2,J116="LEGER",OR(C116="F",C116="AF"),K116=""),I116*Parametre!$E$10,IF(AND($AS$9-A116=1,F116-A116=2,J116="LEGER",OR(C116="F",C116="AF"),K116=""),I116*Parametre!$F$10,IF(AND($AS$9=A116,F116-A116&lt;=2,C116="VD",J116="DAUPHIN",K116="MILT_DAUPH"),I116*Parametre!$E$11,IF(AND($AS$9-A116=1,F116-A116=2,C116="VD",J116="DAUPHIN",K116="MILT_DAUPH"),I116*Parametre!$F$11,IF(AND($AS$9=A116,F116-A116&lt;=2,C116="VD",J116="LEGER",K116="MILIT_LH"),I116*Parametre!$E$13,"")))))))))))</f>
        <v/>
      </c>
      <c r="BD116" s="33"/>
      <c r="BE116" s="31" t="str">
        <f t="shared" si="97"/>
        <v/>
      </c>
      <c r="BF116" s="32" t="str">
        <f t="shared" si="98"/>
        <v/>
      </c>
      <c r="BG116" s="32" t="str">
        <f>IF(AND($AS$9=A116,F116-A116&lt;=2,C116="VD",J116="DAUPHIN",K116=""),I116*Parametre!$E$7,IF(AND($AS$9-A116=1,F116-A116=2,C116="VD",J116="DAUPHIN",K116=""),I116*Parametre!$F$7,IF(AND($AS$9=A116,F116-A116&lt;=2,J116="DAUPHIN",OR(C116="F",C116="AF"),K116=""),I116*Parametre!$E$8,IF(AND($AS$9-A116=1,F116-A116=2,J116="DAUPHIN",OR(C116="F",C116="AF"),K116=""),I116*Parametre!$F$8,IF(AND($AS$9=A116,F116-A116&lt;=2,C116="VD",J116="LEGER",K116=""),I116*Parametre!$E$9,IF(AND($AS$9-A116=1,F116-A116=2,C116="VD",J116="LEGER",K116=""),I116*Parametre!$F$9,IF(AND($AS$9=A116,F116-A116&lt;=2,J116="LEGER",OR(C116="F",C116="AF"),K116=""),I116*Parametre!$E$10,IF(AND($AS$9-A116=1,F116-A116=2,J116="LEGER",OR(C116="F",C116="AF"),K116=""),I116*Parametre!$F$10,IF(AND($AS$9=A116,F116-A116&lt;=2,C116="VD",J116="DAUPHIN",K116="MILT_DAUPH"),I116*Parametre!$E$11,IF(AND($AS$9-A116=1,F116-A116=2,C116="VD",J116="DAUPHIN",K116="MILT_DAUPH"),I116*Parametre!$F$11,IF(AND($AS$9=A116,F116-A116&lt;=2,C116="VD",J116="LEGER",K116="MILIT_LH"),I116*Parametre!$E$13,"")))))))))))</f>
        <v/>
      </c>
      <c r="BH116" s="33"/>
      <c r="BK116" s="44"/>
      <c r="BL116" s="5"/>
      <c r="BM116" s="11"/>
      <c r="BN116" s="44"/>
      <c r="BO116" s="5"/>
      <c r="BP116" s="11"/>
      <c r="BQ116" s="44"/>
      <c r="BR116" s="5"/>
      <c r="BS116" s="11"/>
    </row>
    <row r="117" spans="1:71" x14ac:dyDescent="0.25">
      <c r="A117" s="3"/>
      <c r="B117" s="3"/>
      <c r="C117" s="3"/>
      <c r="D117" s="3"/>
      <c r="E117" s="56"/>
      <c r="F117" s="3"/>
      <c r="G117" s="3"/>
      <c r="H117" s="3"/>
      <c r="I117" s="5"/>
      <c r="J117" s="13"/>
      <c r="K117" s="26"/>
      <c r="M117" s="31" t="str">
        <f t="shared" si="75"/>
        <v/>
      </c>
      <c r="N117" s="32" t="str">
        <f t="shared" si="76"/>
        <v/>
      </c>
      <c r="O117" s="32" t="str">
        <f>IF(AND($M$9=A117,F117-A117&lt;=2,C117="VD",J117="DAUPHIN",K117=""),I117*Parametre!$E$7,IF(AND($M$9-A117=1,F117-A117=2,C117="VD",J117="DAUPHIN",K117=""),I117*Parametre!$F$7,IF(AND($M$9=A117,F117-A117&lt;=2,J117="DAUPHIN",OR(C117="F",C117="AF"),K117=""),I117*Parametre!$E$8,IF(AND($M$9-A117=1,F117-A117=2,J117="DAUPHIN",OR(C117="F",C117="AF"),K117=""),I117*Parametre!$F$8,IF(AND($M$9=A117,F117-A117&lt;=2,C117="VD",J117="LEGER",K117=""),I117*Parametre!$E$9,IF(AND($M$9-A117=1,F117-A117=2,C117="VD",J117="LEGER",K117=""),I117*Parametre!$F$9,IF(AND($M$9=A117,F117-A117&lt;=2,J117="LEGER",OR(C117="F",C117="AF"),K117=""),I117*Parametre!$E$10,IF(AND($M$9-A117=1,F117-A117=2,J117="LEGER",OR(C117="F",C117="AF"),K117=""),I117*Parametre!$F$10,IF(AND($M$9=A117,F117-A117&lt;=2,C117="VD",J117="DAUPHIN",K117="MILT_DAUPH"),I117*Parametre!$E$11,IF(AND($M$9-A117=1,F117-A117=2,C117="VD",J117="DAUPHIN",K117="MILT_DAUPH"),I117*Parametre!$F$11,IF(AND($M$9=A117,F117-A117&lt;=2,C117="VD",J117="LEGER",K117="MILIT_LH"),I117*Parametre!$E$13,"")))))))))))</f>
        <v/>
      </c>
      <c r="P117" s="33"/>
      <c r="Q117" s="31" t="str">
        <f t="shared" si="77"/>
        <v/>
      </c>
      <c r="R117" s="32" t="str">
        <f t="shared" si="78"/>
        <v/>
      </c>
      <c r="S117" s="32" t="str">
        <f>IF(AND($M$9=A117,F117-A117&lt;=2,C117="VD",J117="DAUPHIN",K117=""),I117*Parametre!$E$7,IF(AND($M$9-A117=1,F117-A117=2,C117="VD",J117="DAUPHIN",K117=""),I117*Parametre!$F$7,IF(AND($M$9=A117,F117-A117&lt;=2,J117="DAUPHIN",OR(C117="F",C117="AF"),K117=""),I117*Parametre!$E$8,IF(AND($M$9-A117=1,F117-A117=2,J117="DAUPHIN",OR(C117="F",C117="AF"),K117=""),I117*Parametre!$F$8,IF(AND($M$9=A117,F117-A117&lt;=2,C117="VD",J117="LEGER",K117=""),I117*Parametre!$E$9,IF(AND($M$9-A117=1,F117-A117=2,C117="VD",J117="LEGER",K117=""),I117*Parametre!$F$9,IF(AND($M$9=A117,F117-A117&lt;=2,J117="LEGER",OR(C117="F",C117="AF"),K117=""),I117*Parametre!$E$10,IF(AND($M$9-A117=1,F117-A117=2,J117="LEGER",OR(C117="F",C117="AF"),K117=""),I117*Parametre!$F$10,IF(AND($M$9=A117,F117-A117&lt;=2,C117="VD",J117="DAUPHIN",K117="MILT_DAUPH"),I117*Parametre!$E$11,IF(AND($M$9-A117=1,F117-A117=2,C117="VD",J117="DAUPHIN",K117="MILT_DAUPH"),I117*Parametre!$F$11,IF(AND($M$9=A117,F117-A117&lt;=2,C117="VD",J117="LEGER",K117="MILIT_LH"),I117*Parametre!$E$13,"")))))))))))</f>
        <v/>
      </c>
      <c r="T117" s="33"/>
      <c r="U117" s="31" t="str">
        <f t="shared" si="79"/>
        <v/>
      </c>
      <c r="V117" s="32" t="str">
        <f t="shared" si="80"/>
        <v/>
      </c>
      <c r="W117" s="32" t="str">
        <f>IF(AND($M$9=A117,F117-A117&lt;=2,C117="VD",J117="DAUPHIN",K117=""),I117*Parametre!$E$7,IF(AND($M$9-A117=1,F117-A117=2,C117="VD",J117="DAUPHIN",K117=""),I117*Parametre!$F$7,IF(AND($M$9=A117,F117-A117&lt;=2,J117="DAUPHIN",OR(C117="F",C117="AF"),K117=""),I117*Parametre!$E$8,IF(AND($M$9-A117=1,F117-A117=2,J117="DAUPHIN",OR(C117="F",C117="AF"),K117=""),I117*Parametre!$F$8,IF(AND($M$9=A117,F117-A117&lt;=2,C117="VD",J117="LEGER",K117=""),I117*Parametre!$E$9,IF(AND($M$9-A117=1,F117-A117=2,C117="VD",J117="LEGER",K117=""),I117*Parametre!$F$9,IF(AND($M$9=A117,F117-A117&lt;=2,J117="LEGER",OR(C117="F",C117="AF"),K117=""),I117*Parametre!$E$10,IF(AND($M$9-A117=1,F117-A117=2,J117="LEGER",OR(C117="F",C117="AF"),K117=""),I117*Parametre!$F$10,IF(AND($M$9=A117,F117-A117&lt;=2,C117="VD",J117="DAUPHIN",K117="MILT_DAUPH"),I117*Parametre!$E$11,IF(AND($M$9-A117=1,F117-A117=2,C117="VD",J117="DAUPHIN",K117="MILT_DAUPH"),I117*Parametre!$F$11,IF(AND($M$9=A117,F117-A117&lt;=2,C117="VD",J117="LEGER",K117="MILIT_LH"),I117*Parametre!$E$13,"")))))))))))</f>
        <v/>
      </c>
      <c r="X117" s="33"/>
      <c r="Y117" s="31" t="str">
        <f t="shared" si="81"/>
        <v/>
      </c>
      <c r="Z117" s="32" t="str">
        <f t="shared" si="82"/>
        <v/>
      </c>
      <c r="AA117" s="32" t="str">
        <f>IF(AND($M$9=A117,F117-A117&lt;=2,C117="VD",J117="DAUPHIN",K117=""),I117*Parametre!$E$7,IF(AND($M$9-A117=1,F117-A117=2,C117="VD",J117="DAUPHIN",K117=""),I117*Parametre!$F$7,IF(AND($M$9=A117,F117-A117&lt;=2,J117="DAUPHIN",OR(C117="F",C117="AF"),K117=""),I117*Parametre!$E$8,IF(AND($M$9-A117=1,F117-A117=2,J117="DAUPHIN",OR(C117="F",C117="AF"),K117=""),I117*Parametre!$F$8,IF(AND($M$9=A117,F117-A117&lt;=2,C117="VD",J117="LEGER",K117=""),I117*Parametre!$E$9,IF(AND($M$9-A117=1,F117-A117=2,C117="VD",J117="LEGER",K117=""),I117*Parametre!$F$9,IF(AND($M$9=A117,F117-A117&lt;=2,J117="LEGER",OR(C117="F",C117="AF"),K117=""),I117*Parametre!$E$10,IF(AND($M$9-A117=1,F117-A117=2,J117="LEGER",OR(C117="F",C117="AF"),K117=""),I117*Parametre!$F$10,IF(AND($M$9=A117,F117-A117&lt;=2,C117="VD",J117="DAUPHIN",K117="MILT_DAUPH"),I117*Parametre!$E$11,IF(AND($M$9-A117=1,F117-A117=2,C117="VD",J117="DAUPHIN",K117="MILT_DAUPH"),I117*Parametre!$F$11,IF(AND($M$9=A117,F117-A117&lt;=2,C117="VD",J117="LEGER",K117="MILIT_LH"),I117*Parametre!$E$13,"")))))))))))</f>
        <v/>
      </c>
      <c r="AB117" s="33"/>
      <c r="AC117" s="31" t="str">
        <f t="shared" si="83"/>
        <v/>
      </c>
      <c r="AD117" s="32" t="str">
        <f t="shared" si="84"/>
        <v/>
      </c>
      <c r="AE117" s="32" t="str">
        <f>IF(AND($AC$9=A117,F117-A117&lt;=2,C117="VD",J117="DAUPHIN",K117=""),I117*Parametre!$E$7,IF(AND($AC$9-A117=1,F117-A117=2,C117="VD",J117="DAUPHIN",K117=""),I117*Parametre!$F$7,IF(AND($AC$9=A117,F117-A117&lt;=2,J117="DAUPHIN",OR(C117="F",C117="AF"),K117=""),I117*Parametre!$E$8,IF(AND($AC$9-A117=1,F117-A117=2,J117="DAUPHIN",OR(C117="F",C117="AF"),K117=""),I117*Parametre!$F$8,IF(AND($AC$9=A117,F117-A117&lt;=2,C117="VD",J117="LEGER",K117=""),I117*Parametre!$E$9,IF(AND($AC$9-A117=1,F117-A117=2,C117="VD",J117="LEGER",K117=""),I117*Parametre!$F$9,IF(AND($AC$9=A117,F117-A117&lt;=2,J117="LEGER",OR(C117="F",C117="AF"),K117=""),I117*Parametre!$E$10,IF(AND($AC$9-A117=1,F117-A117=2,J117="LEGER",OR(C117="F",C117="AF"),K117=""),I117*Parametre!$F$10,IF(AND($AC$9=A117,F117-A117&lt;=2,C117="VD",J117="DAUPHIN",K117="MILT_DAUPH"),I117*Parametre!$E$11,IF(AND($AC$9-A117=1,F117-A117=2,C117="VD",J117="DAUPHIN",K117="MILT_DAUPH"),I117*Parametre!$F$11,IF(AND($AC$9=A117,F117-A117&lt;=2,C117="VD",J117="LEGER",K117="MILIT_LH"),I117*Parametre!$E$13,"")))))))))))</f>
        <v/>
      </c>
      <c r="AF117" s="33"/>
      <c r="AG117" s="31" t="str">
        <f t="shared" si="85"/>
        <v/>
      </c>
      <c r="AH117" s="32" t="str">
        <f t="shared" si="86"/>
        <v/>
      </c>
      <c r="AI117" s="32" t="str">
        <f>IF(AND($AC$9=A117,F117-A117&lt;=2,C117="VD",J117="DAUPHIN",K117=""),I117*Parametre!$E$7,IF(AND($AC$9-A117=1,F117-A117=2,C117="VD",J117="DAUPHIN",K117=""),I117*Parametre!$F$7,IF(AND($AC$9=A117,F117-A117&lt;=2,J117="DAUPHIN",OR(C117="F",C117="AF"),K117=""),I117*Parametre!$E$8,IF(AND($AC$9-A117=1,F117-A117=2,J117="DAUPHIN",OR(C117="F",C117="AF"),K117=""),I117*Parametre!$F$8,IF(AND($AC$9=A117,F117-A117&lt;=2,C117="VD",J117="LEGER",K117=""),I117*Parametre!$E$9,IF(AND($AC$9-A117=1,F117-A117=2,C117="VD",J117="LEGER",K117=""),I117*Parametre!$F$9,IF(AND($AC$9=A117,F117-A117&lt;=2,J117="LEGER",OR(C117="F",C117="AF"),K117=""),I117*Parametre!$E$10,IF(AND($AC$9-A117=1,F117-A117=2,J117="LEGER",OR(C117="F",C117="AF"),K117=""),I117*Parametre!$F$10,IF(AND($AC$9=A117,F117-A117&lt;=2,C117="VD",J117="DAUPHIN",K117="MILT_DAUPH"),I117*Parametre!$E$11,IF(AND($AC$9-A117=1,F117-A117=2,C117="VD",J117="DAUPHIN",K117="MILT_DAUPH"),I117*Parametre!$F$11,IF(AND($AC$9=A117,F117-A117&lt;=2,C117="VD",J117="LEGER",K117="MILIT_LH"),I117*Parametre!$E$13,"")))))))))))</f>
        <v/>
      </c>
      <c r="AJ117" s="33"/>
      <c r="AK117" s="31" t="str">
        <f t="shared" si="87"/>
        <v/>
      </c>
      <c r="AL117" s="32" t="str">
        <f t="shared" si="88"/>
        <v/>
      </c>
      <c r="AM117" s="32" t="str">
        <f>IF(AND($AC$9=A117,F117-A117&lt;=2,C117="VD",J117="DAUPHIN",K117=""),I117*Parametre!$E$7,IF(AND($AC$9-A117=1,F117-A117=2,C117="VD",J117="DAUPHIN",K117=""),I117*Parametre!$F$7,IF(AND($AC$9=A117,F117-A117&lt;=2,J117="DAUPHIN",OR(C117="F",C117="AF"),K117=""),I117*Parametre!$E$8,IF(AND($AC$9-A117=1,F117-A117=2,J117="DAUPHIN",OR(C117="F",C117="AF"),K117=""),I117*Parametre!$F$8,IF(AND($AC$9=A117,F117-A117&lt;=2,C117="VD",J117="LEGER",K117=""),I117*Parametre!$E$9,IF(AND($AC$9-A117=1,F117-A117=2,C117="VD",J117="LEGER",K117=""),I117*Parametre!$F$9,IF(AND($AC$9=A117,F117-A117&lt;=2,J117="LEGER",OR(C117="F",C117="AF"),K117=""),I117*Parametre!$E$10,IF(AND($AC$9-A117=1,F117-A117=2,J117="LEGER",OR(C117="F",C117="AF"),K117=""),I117*Parametre!$F$10,IF(AND($AC$9=A117,F117-A117&lt;=2,C117="VD",J117="DAUPHIN",K117="MILT_DAUPH"),I117*Parametre!$E$11,IF(AND($AC$9-A117=1,F117-A117=2,C117="VD",J117="DAUPHIN",K117="MILT_DAUPH"),I117*Parametre!$F$11,IF(AND($AC$9=A117,F117-A117&lt;=2,C117="VD",J117="LEGER",K117="MILIT_LH"),I117*Parametre!$E$13,"")))))))))))</f>
        <v/>
      </c>
      <c r="AN117" s="33"/>
      <c r="AO117" s="31" t="str">
        <f t="shared" si="89"/>
        <v/>
      </c>
      <c r="AP117" s="32" t="str">
        <f t="shared" si="90"/>
        <v/>
      </c>
      <c r="AQ117" s="32" t="str">
        <f>IF(AND($AC$9=A117,F117-A117&lt;=2,C117="VD",J117="DAUPHIN",K117=""),I117*Parametre!$E$7,IF(AND($AC$9-A117=1,F117-A117=2,C117="VD",J117="DAUPHIN",K117=""),I117*Parametre!$F$7,IF(AND($AC$9=A117,F117-A117&lt;=2,J117="DAUPHIN",OR(C117="F",C117="AF"),K117=""),I117*Parametre!$E$8,IF(AND($AC$9-A117=1,F117-A117=2,J117="DAUPHIN",OR(C117="F",C117="AF"),K117=""),I117*Parametre!$F$8,IF(AND($AC$9=A117,F117-A117&lt;=2,C117="VD",J117="LEGER",K117=""),I117*Parametre!$E$9,IF(AND($AC$9-A117=1,F117-A117=2,C117="VD",J117="LEGER",K117=""),I117*Parametre!$F$9,IF(AND($AC$9=A117,F117-A117&lt;=2,J117="LEGER",OR(C117="F",C117="AF"),K117=""),I117*Parametre!$E$10,IF(AND($AC$9-A117=1,F117-A117=2,J117="LEGER",OR(C117="F",C117="AF"),K117=""),I117*Parametre!$F$10,IF(AND($AC$9=A117,F117-A117&lt;=2,C117="VD",J117="DAUPHIN",K117="MILT_DAUPH"),I117*Parametre!$E$11,IF(AND($AC$9-A117=1,F117-A117=2,C117="VD",J117="DAUPHIN",K117="MILT_DAUPH"),I117*Parametre!$F$11,IF(AND($AC$9=A117,F117-A117&lt;=2,C117="VD",J117="LEGER",K117="MILIT_LH"),I117*Parametre!$E$13,"")))))))))))</f>
        <v/>
      </c>
      <c r="AR117" s="33"/>
      <c r="AS117" s="31" t="str">
        <f t="shared" si="91"/>
        <v/>
      </c>
      <c r="AT117" s="32" t="str">
        <f t="shared" si="92"/>
        <v/>
      </c>
      <c r="AU117" s="32" t="str">
        <f>IF(AND($AS$9=A117,F117-A117&lt;=2,C117="VD",J117="DAUPHIN",K117=""),I117*Parametre!$E$7,IF(AND($AS$9-A117=1,F117-A117=2,C117="VD",J117="DAUPHIN",K117=""),I117*Parametre!$F$7,IF(AND($AS$9=A117,F117-A117&lt;=2,J117="DAUPHIN",OR(C117="F",C117="AF"),K117=""),I117*Parametre!$E$8,IF(AND($AS$9-A117=1,F117-A117=2,J117="DAUPHIN",OR(C117="F",C117="AF"),K117=""),I117*Parametre!$F$8,IF(AND($AS$9=A117,F117-A117&lt;=2,C117="VD",J117="LEGER",K117=""),I117*Parametre!$E$9,IF(AND($AS$9-A117=1,F117-A117=2,C117="VD",J117="LEGER",K117=""),I117*Parametre!$F$9,IF(AND($AS$9=A117,F117-A117&lt;=2,J117="LEGER",OR(C117="F",C117="AF"),K117=""),I117*Parametre!$E$10,IF(AND($AS$9-A117=1,F117-A117=2,J117="LEGER",OR(C117="F",C117="AF"),K117=""),I117*Parametre!$F$10,IF(AND($AS$9=A117,F117-A117&lt;=2,C117="VD",J117="DAUPHIN",K117="MILT_DAUPH"),I117*Parametre!$E$11,IF(AND($AS$9-A117=1,F117-A117=2,C117="VD",J117="DAUPHIN",K117="MILT_DAUPH"),I117*Parametre!$F$11,IF(AND($AS$9=A117,F117-A117&lt;=2,C117="VD",J117="LEGER",K117="MILIT_LH"),I117*Parametre!$E$13,"")))))))))))</f>
        <v/>
      </c>
      <c r="AV117" s="33"/>
      <c r="AW117" s="31" t="str">
        <f t="shared" si="93"/>
        <v/>
      </c>
      <c r="AX117" s="32" t="str">
        <f t="shared" si="94"/>
        <v/>
      </c>
      <c r="AY117" s="32" t="str">
        <f>IF(AND($AS$9=A117,F117-A117&lt;=2,C117="VD",J117="DAUPHIN",K117=""),I117*Parametre!$E$7,IF(AND($AS$9-A117=1,F117-A117=2,C117="VD",J117="DAUPHIN",K117=""),I117*Parametre!$F$7,IF(AND($AS$9=A117,F117-A117&lt;=2,J117="DAUPHIN",OR(C117="F",C117="AF"),K117=""),I117*Parametre!$E$8,IF(AND($AS$9-A117=1,F117-A117=2,J117="DAUPHIN",OR(C117="F",C117="AF"),K117=""),I117*Parametre!$F$8,IF(AND($AS$9=A117,F117-A117&lt;=2,C117="VD",J117="LEGER",K117=""),I117*Parametre!$E$9,IF(AND($AS$9-A117=1,F117-A117=2,C117="VD",J117="LEGER",K117=""),I117*Parametre!$F$9,IF(AND($AS$9=A117,F117-A117&lt;=2,J117="LEGER",OR(C117="F",C117="AF"),K117=""),I117*Parametre!$E$10,IF(AND($AS$9-A117=1,F117-A117=2,J117="LEGER",OR(C117="F",C117="AF"),K117=""),I117*Parametre!$F$10,IF(AND($AS$9=A117,F117-A117&lt;=2,C117="VD",J117="DAUPHIN",K117="MILT_DAUPH"),I117*Parametre!$E$11,IF(AND($AS$9-A117=1,F117-A117=2,C117="VD",J117="DAUPHIN",K117="MILT_DAUPH"),I117*Parametre!$F$11,IF(AND($AS$9=A117,F117-A117&lt;=2,C117="VD",J117="LEGER",K117="MILIT_LH"),I117*Parametre!$E$13,"")))))))))))</f>
        <v/>
      </c>
      <c r="AZ117" s="33"/>
      <c r="BA117" s="31" t="str">
        <f t="shared" si="95"/>
        <v/>
      </c>
      <c r="BB117" s="32" t="str">
        <f t="shared" si="96"/>
        <v/>
      </c>
      <c r="BC117" s="32" t="str">
        <f>IF(AND($AS$9=A117,F117-A117&lt;=2,C117="VD",J117="DAUPHIN",K117=""),I117*Parametre!$E$7,IF(AND($AS$9-A117=1,F117-A117=2,C117="VD",J117="DAUPHIN",K117=""),I117*Parametre!$F$7,IF(AND($AS$9=A117,F117-A117&lt;=2,J117="DAUPHIN",OR(C117="F",C117="AF"),K117=""),I117*Parametre!$E$8,IF(AND($AS$9-A117=1,F117-A117=2,J117="DAUPHIN",OR(C117="F",C117="AF"),K117=""),I117*Parametre!$F$8,IF(AND($AS$9=A117,F117-A117&lt;=2,C117="VD",J117="LEGER",K117=""),I117*Parametre!$E$9,IF(AND($AS$9-A117=1,F117-A117=2,C117="VD",J117="LEGER",K117=""),I117*Parametre!$F$9,IF(AND($AS$9=A117,F117-A117&lt;=2,J117="LEGER",OR(C117="F",C117="AF"),K117=""),I117*Parametre!$E$10,IF(AND($AS$9-A117=1,F117-A117=2,J117="LEGER",OR(C117="F",C117="AF"),K117=""),I117*Parametre!$F$10,IF(AND($AS$9=A117,F117-A117&lt;=2,C117="VD",J117="DAUPHIN",K117="MILT_DAUPH"),I117*Parametre!$E$11,IF(AND($AS$9-A117=1,F117-A117=2,C117="VD",J117="DAUPHIN",K117="MILT_DAUPH"),I117*Parametre!$F$11,IF(AND($AS$9=A117,F117-A117&lt;=2,C117="VD",J117="LEGER",K117="MILIT_LH"),I117*Parametre!$E$13,"")))))))))))</f>
        <v/>
      </c>
      <c r="BD117" s="33"/>
      <c r="BE117" s="31" t="str">
        <f t="shared" si="97"/>
        <v/>
      </c>
      <c r="BF117" s="32" t="str">
        <f t="shared" si="98"/>
        <v/>
      </c>
      <c r="BG117" s="32" t="str">
        <f>IF(AND($AS$9=A117,F117-A117&lt;=2,C117="VD",J117="DAUPHIN",K117=""),I117*Parametre!$E$7,IF(AND($AS$9-A117=1,F117-A117=2,C117="VD",J117="DAUPHIN",K117=""),I117*Parametre!$F$7,IF(AND($AS$9=A117,F117-A117&lt;=2,J117="DAUPHIN",OR(C117="F",C117="AF"),K117=""),I117*Parametre!$E$8,IF(AND($AS$9-A117=1,F117-A117=2,J117="DAUPHIN",OR(C117="F",C117="AF"),K117=""),I117*Parametre!$F$8,IF(AND($AS$9=A117,F117-A117&lt;=2,C117="VD",J117="LEGER",K117=""),I117*Parametre!$E$9,IF(AND($AS$9-A117=1,F117-A117=2,C117="VD",J117="LEGER",K117=""),I117*Parametre!$F$9,IF(AND($AS$9=A117,F117-A117&lt;=2,J117="LEGER",OR(C117="F",C117="AF"),K117=""),I117*Parametre!$E$10,IF(AND($AS$9-A117=1,F117-A117=2,J117="LEGER",OR(C117="F",C117="AF"),K117=""),I117*Parametre!$F$10,IF(AND($AS$9=A117,F117-A117&lt;=2,C117="VD",J117="DAUPHIN",K117="MILT_DAUPH"),I117*Parametre!$E$11,IF(AND($AS$9-A117=1,F117-A117=2,C117="VD",J117="DAUPHIN",K117="MILT_DAUPH"),I117*Parametre!$F$11,IF(AND($AS$9=A117,F117-A117&lt;=2,C117="VD",J117="LEGER",K117="MILIT_LH"),I117*Parametre!$E$13,"")))))))))))</f>
        <v/>
      </c>
      <c r="BH117" s="33"/>
      <c r="BK117" s="44"/>
      <c r="BL117" s="5"/>
      <c r="BM117" s="11"/>
      <c r="BN117" s="44"/>
      <c r="BO117" s="5"/>
      <c r="BP117" s="11"/>
      <c r="BQ117" s="44"/>
      <c r="BR117" s="5"/>
      <c r="BS117" s="11"/>
    </row>
    <row r="118" spans="1:71" x14ac:dyDescent="0.25">
      <c r="A118" s="3"/>
      <c r="B118" s="3"/>
      <c r="C118" s="3"/>
      <c r="D118" s="3"/>
      <c r="E118" s="56"/>
      <c r="F118" s="3"/>
      <c r="G118" s="3"/>
      <c r="H118" s="3"/>
      <c r="I118" s="5"/>
      <c r="J118" s="13"/>
      <c r="K118" s="26"/>
      <c r="M118" s="31" t="str">
        <f t="shared" si="75"/>
        <v/>
      </c>
      <c r="N118" s="32" t="str">
        <f t="shared" si="76"/>
        <v/>
      </c>
      <c r="O118" s="32" t="str">
        <f>IF(AND($M$9=A118,F118-A118&lt;=2,C118="VD",J118="DAUPHIN",K118=""),I118*Parametre!$E$7,IF(AND($M$9-A118=1,F118-A118=2,C118="VD",J118="DAUPHIN",K118=""),I118*Parametre!$F$7,IF(AND($M$9=A118,F118-A118&lt;=2,J118="DAUPHIN",OR(C118="F",C118="AF"),K118=""),I118*Parametre!$E$8,IF(AND($M$9-A118=1,F118-A118=2,J118="DAUPHIN",OR(C118="F",C118="AF"),K118=""),I118*Parametre!$F$8,IF(AND($M$9=A118,F118-A118&lt;=2,C118="VD",J118="LEGER",K118=""),I118*Parametre!$E$9,IF(AND($M$9-A118=1,F118-A118=2,C118="VD",J118="LEGER",K118=""),I118*Parametre!$F$9,IF(AND($M$9=A118,F118-A118&lt;=2,J118="LEGER",OR(C118="F",C118="AF"),K118=""),I118*Parametre!$E$10,IF(AND($M$9-A118=1,F118-A118=2,J118="LEGER",OR(C118="F",C118="AF"),K118=""),I118*Parametre!$F$10,IF(AND($M$9=A118,F118-A118&lt;=2,C118="VD",J118="DAUPHIN",K118="MILT_DAUPH"),I118*Parametre!$E$11,IF(AND($M$9-A118=1,F118-A118=2,C118="VD",J118="DAUPHIN",K118="MILT_DAUPH"),I118*Parametre!$F$11,IF(AND($M$9=A118,F118-A118&lt;=2,C118="VD",J118="LEGER",K118="MILIT_LH"),I118*Parametre!$E$13,"")))))))))))</f>
        <v/>
      </c>
      <c r="P118" s="33"/>
      <c r="Q118" s="31" t="str">
        <f t="shared" si="77"/>
        <v/>
      </c>
      <c r="R118" s="32" t="str">
        <f t="shared" si="78"/>
        <v/>
      </c>
      <c r="S118" s="32" t="str">
        <f>IF(AND($M$9=A118,F118-A118&lt;=2,C118="VD",J118="DAUPHIN",K118=""),I118*Parametre!$E$7,IF(AND($M$9-A118=1,F118-A118=2,C118="VD",J118="DAUPHIN",K118=""),I118*Parametre!$F$7,IF(AND($M$9=A118,F118-A118&lt;=2,J118="DAUPHIN",OR(C118="F",C118="AF"),K118=""),I118*Parametre!$E$8,IF(AND($M$9-A118=1,F118-A118=2,J118="DAUPHIN",OR(C118="F",C118="AF"),K118=""),I118*Parametre!$F$8,IF(AND($M$9=A118,F118-A118&lt;=2,C118="VD",J118="LEGER",K118=""),I118*Parametre!$E$9,IF(AND($M$9-A118=1,F118-A118=2,C118="VD",J118="LEGER",K118=""),I118*Parametre!$F$9,IF(AND($M$9=A118,F118-A118&lt;=2,J118="LEGER",OR(C118="F",C118="AF"),K118=""),I118*Parametre!$E$10,IF(AND($M$9-A118=1,F118-A118=2,J118="LEGER",OR(C118="F",C118="AF"),K118=""),I118*Parametre!$F$10,IF(AND($M$9=A118,F118-A118&lt;=2,C118="VD",J118="DAUPHIN",K118="MILT_DAUPH"),I118*Parametre!$E$11,IF(AND($M$9-A118=1,F118-A118=2,C118="VD",J118="DAUPHIN",K118="MILT_DAUPH"),I118*Parametre!$F$11,IF(AND($M$9=A118,F118-A118&lt;=2,C118="VD",J118="LEGER",K118="MILIT_LH"),I118*Parametre!$E$13,"")))))))))))</f>
        <v/>
      </c>
      <c r="T118" s="33"/>
      <c r="U118" s="31" t="str">
        <f t="shared" si="79"/>
        <v/>
      </c>
      <c r="V118" s="32" t="str">
        <f t="shared" si="80"/>
        <v/>
      </c>
      <c r="W118" s="32" t="str">
        <f>IF(AND($M$9=A118,F118-A118&lt;=2,C118="VD",J118="DAUPHIN",K118=""),I118*Parametre!$E$7,IF(AND($M$9-A118=1,F118-A118=2,C118="VD",J118="DAUPHIN",K118=""),I118*Parametre!$F$7,IF(AND($M$9=A118,F118-A118&lt;=2,J118="DAUPHIN",OR(C118="F",C118="AF"),K118=""),I118*Parametre!$E$8,IF(AND($M$9-A118=1,F118-A118=2,J118="DAUPHIN",OR(C118="F",C118="AF"),K118=""),I118*Parametre!$F$8,IF(AND($M$9=A118,F118-A118&lt;=2,C118="VD",J118="LEGER",K118=""),I118*Parametre!$E$9,IF(AND($M$9-A118=1,F118-A118=2,C118="VD",J118="LEGER",K118=""),I118*Parametre!$F$9,IF(AND($M$9=A118,F118-A118&lt;=2,J118="LEGER",OR(C118="F",C118="AF"),K118=""),I118*Parametre!$E$10,IF(AND($M$9-A118=1,F118-A118=2,J118="LEGER",OR(C118="F",C118="AF"),K118=""),I118*Parametre!$F$10,IF(AND($M$9=A118,F118-A118&lt;=2,C118="VD",J118="DAUPHIN",K118="MILT_DAUPH"),I118*Parametre!$E$11,IF(AND($M$9-A118=1,F118-A118=2,C118="VD",J118="DAUPHIN",K118="MILT_DAUPH"),I118*Parametre!$F$11,IF(AND($M$9=A118,F118-A118&lt;=2,C118="VD",J118="LEGER",K118="MILIT_LH"),I118*Parametre!$E$13,"")))))))))))</f>
        <v/>
      </c>
      <c r="X118" s="33"/>
      <c r="Y118" s="31" t="str">
        <f t="shared" si="81"/>
        <v/>
      </c>
      <c r="Z118" s="32" t="str">
        <f t="shared" si="82"/>
        <v/>
      </c>
      <c r="AA118" s="32" t="str">
        <f>IF(AND($M$9=A118,F118-A118&lt;=2,C118="VD",J118="DAUPHIN",K118=""),I118*Parametre!$E$7,IF(AND($M$9-A118=1,F118-A118=2,C118="VD",J118="DAUPHIN",K118=""),I118*Parametre!$F$7,IF(AND($M$9=A118,F118-A118&lt;=2,J118="DAUPHIN",OR(C118="F",C118="AF"),K118=""),I118*Parametre!$E$8,IF(AND($M$9-A118=1,F118-A118=2,J118="DAUPHIN",OR(C118="F",C118="AF"),K118=""),I118*Parametre!$F$8,IF(AND($M$9=A118,F118-A118&lt;=2,C118="VD",J118="LEGER",K118=""),I118*Parametre!$E$9,IF(AND($M$9-A118=1,F118-A118=2,C118="VD",J118="LEGER",K118=""),I118*Parametre!$F$9,IF(AND($M$9=A118,F118-A118&lt;=2,J118="LEGER",OR(C118="F",C118="AF"),K118=""),I118*Parametre!$E$10,IF(AND($M$9-A118=1,F118-A118=2,J118="LEGER",OR(C118="F",C118="AF"),K118=""),I118*Parametre!$F$10,IF(AND($M$9=A118,F118-A118&lt;=2,C118="VD",J118="DAUPHIN",K118="MILT_DAUPH"),I118*Parametre!$E$11,IF(AND($M$9-A118=1,F118-A118=2,C118="VD",J118="DAUPHIN",K118="MILT_DAUPH"),I118*Parametre!$F$11,IF(AND($M$9=A118,F118-A118&lt;=2,C118="VD",J118="LEGER",K118="MILIT_LH"),I118*Parametre!$E$13,"")))))))))))</f>
        <v/>
      </c>
      <c r="AB118" s="33"/>
      <c r="AC118" s="31" t="str">
        <f t="shared" si="83"/>
        <v/>
      </c>
      <c r="AD118" s="32" t="str">
        <f t="shared" si="84"/>
        <v/>
      </c>
      <c r="AE118" s="32" t="str">
        <f>IF(AND($AC$9=A118,F118-A118&lt;=2,C118="VD",J118="DAUPHIN",K118=""),I118*Parametre!$E$7,IF(AND($AC$9-A118=1,F118-A118=2,C118="VD",J118="DAUPHIN",K118=""),I118*Parametre!$F$7,IF(AND($AC$9=A118,F118-A118&lt;=2,J118="DAUPHIN",OR(C118="F",C118="AF"),K118=""),I118*Parametre!$E$8,IF(AND($AC$9-A118=1,F118-A118=2,J118="DAUPHIN",OR(C118="F",C118="AF"),K118=""),I118*Parametre!$F$8,IF(AND($AC$9=A118,F118-A118&lt;=2,C118="VD",J118="LEGER",K118=""),I118*Parametre!$E$9,IF(AND($AC$9-A118=1,F118-A118=2,C118="VD",J118="LEGER",K118=""),I118*Parametre!$F$9,IF(AND($AC$9=A118,F118-A118&lt;=2,J118="LEGER",OR(C118="F",C118="AF"),K118=""),I118*Parametre!$E$10,IF(AND($AC$9-A118=1,F118-A118=2,J118="LEGER",OR(C118="F",C118="AF"),K118=""),I118*Parametre!$F$10,IF(AND($AC$9=A118,F118-A118&lt;=2,C118="VD",J118="DAUPHIN",K118="MILT_DAUPH"),I118*Parametre!$E$11,IF(AND($AC$9-A118=1,F118-A118=2,C118="VD",J118="DAUPHIN",K118="MILT_DAUPH"),I118*Parametre!$F$11,IF(AND($AC$9=A118,F118-A118&lt;=2,C118="VD",J118="LEGER",K118="MILIT_LH"),I118*Parametre!$E$13,"")))))))))))</f>
        <v/>
      </c>
      <c r="AF118" s="33"/>
      <c r="AG118" s="31" t="str">
        <f t="shared" si="85"/>
        <v/>
      </c>
      <c r="AH118" s="32" t="str">
        <f t="shared" si="86"/>
        <v/>
      </c>
      <c r="AI118" s="32" t="str">
        <f>IF(AND($AC$9=A118,F118-A118&lt;=2,C118="VD",J118="DAUPHIN",K118=""),I118*Parametre!$E$7,IF(AND($AC$9-A118=1,F118-A118=2,C118="VD",J118="DAUPHIN",K118=""),I118*Parametre!$F$7,IF(AND($AC$9=A118,F118-A118&lt;=2,J118="DAUPHIN",OR(C118="F",C118="AF"),K118=""),I118*Parametre!$E$8,IF(AND($AC$9-A118=1,F118-A118=2,J118="DAUPHIN",OR(C118="F",C118="AF"),K118=""),I118*Parametre!$F$8,IF(AND($AC$9=A118,F118-A118&lt;=2,C118="VD",J118="LEGER",K118=""),I118*Parametre!$E$9,IF(AND($AC$9-A118=1,F118-A118=2,C118="VD",J118="LEGER",K118=""),I118*Parametre!$F$9,IF(AND($AC$9=A118,F118-A118&lt;=2,J118="LEGER",OR(C118="F",C118="AF"),K118=""),I118*Parametre!$E$10,IF(AND($AC$9-A118=1,F118-A118=2,J118="LEGER",OR(C118="F",C118="AF"),K118=""),I118*Parametre!$F$10,IF(AND($AC$9=A118,F118-A118&lt;=2,C118="VD",J118="DAUPHIN",K118="MILT_DAUPH"),I118*Parametre!$E$11,IF(AND($AC$9-A118=1,F118-A118=2,C118="VD",J118="DAUPHIN",K118="MILT_DAUPH"),I118*Parametre!$F$11,IF(AND($AC$9=A118,F118-A118&lt;=2,C118="VD",J118="LEGER",K118="MILIT_LH"),I118*Parametre!$E$13,"")))))))))))</f>
        <v/>
      </c>
      <c r="AJ118" s="33"/>
      <c r="AK118" s="31" t="str">
        <f t="shared" si="87"/>
        <v/>
      </c>
      <c r="AL118" s="32" t="str">
        <f t="shared" si="88"/>
        <v/>
      </c>
      <c r="AM118" s="32" t="str">
        <f>IF(AND($AC$9=A118,F118-A118&lt;=2,C118="VD",J118="DAUPHIN",K118=""),I118*Parametre!$E$7,IF(AND($AC$9-A118=1,F118-A118=2,C118="VD",J118="DAUPHIN",K118=""),I118*Parametre!$F$7,IF(AND($AC$9=A118,F118-A118&lt;=2,J118="DAUPHIN",OR(C118="F",C118="AF"),K118=""),I118*Parametre!$E$8,IF(AND($AC$9-A118=1,F118-A118=2,J118="DAUPHIN",OR(C118="F",C118="AF"),K118=""),I118*Parametre!$F$8,IF(AND($AC$9=A118,F118-A118&lt;=2,C118="VD",J118="LEGER",K118=""),I118*Parametre!$E$9,IF(AND($AC$9-A118=1,F118-A118=2,C118="VD",J118="LEGER",K118=""),I118*Parametre!$F$9,IF(AND($AC$9=A118,F118-A118&lt;=2,J118="LEGER",OR(C118="F",C118="AF"),K118=""),I118*Parametre!$E$10,IF(AND($AC$9-A118=1,F118-A118=2,J118="LEGER",OR(C118="F",C118="AF"),K118=""),I118*Parametre!$F$10,IF(AND($AC$9=A118,F118-A118&lt;=2,C118="VD",J118="DAUPHIN",K118="MILT_DAUPH"),I118*Parametre!$E$11,IF(AND($AC$9-A118=1,F118-A118=2,C118="VD",J118="DAUPHIN",K118="MILT_DAUPH"),I118*Parametre!$F$11,IF(AND($AC$9=A118,F118-A118&lt;=2,C118="VD",J118="LEGER",K118="MILIT_LH"),I118*Parametre!$E$13,"")))))))))))</f>
        <v/>
      </c>
      <c r="AN118" s="33"/>
      <c r="AO118" s="31" t="str">
        <f t="shared" si="89"/>
        <v/>
      </c>
      <c r="AP118" s="32" t="str">
        <f t="shared" si="90"/>
        <v/>
      </c>
      <c r="AQ118" s="32" t="str">
        <f>IF(AND($AC$9=A118,F118-A118&lt;=2,C118="VD",J118="DAUPHIN",K118=""),I118*Parametre!$E$7,IF(AND($AC$9-A118=1,F118-A118=2,C118="VD",J118="DAUPHIN",K118=""),I118*Parametre!$F$7,IF(AND($AC$9=A118,F118-A118&lt;=2,J118="DAUPHIN",OR(C118="F",C118="AF"),K118=""),I118*Parametre!$E$8,IF(AND($AC$9-A118=1,F118-A118=2,J118="DAUPHIN",OR(C118="F",C118="AF"),K118=""),I118*Parametre!$F$8,IF(AND($AC$9=A118,F118-A118&lt;=2,C118="VD",J118="LEGER",K118=""),I118*Parametre!$E$9,IF(AND($AC$9-A118=1,F118-A118=2,C118="VD",J118="LEGER",K118=""),I118*Parametre!$F$9,IF(AND($AC$9=A118,F118-A118&lt;=2,J118="LEGER",OR(C118="F",C118="AF"),K118=""),I118*Parametre!$E$10,IF(AND($AC$9-A118=1,F118-A118=2,J118="LEGER",OR(C118="F",C118="AF"),K118=""),I118*Parametre!$F$10,IF(AND($AC$9=A118,F118-A118&lt;=2,C118="VD",J118="DAUPHIN",K118="MILT_DAUPH"),I118*Parametre!$E$11,IF(AND($AC$9-A118=1,F118-A118=2,C118="VD",J118="DAUPHIN",K118="MILT_DAUPH"),I118*Parametre!$F$11,IF(AND($AC$9=A118,F118-A118&lt;=2,C118="VD",J118="LEGER",K118="MILIT_LH"),I118*Parametre!$E$13,"")))))))))))</f>
        <v/>
      </c>
      <c r="AR118" s="33"/>
      <c r="AS118" s="31" t="str">
        <f t="shared" si="91"/>
        <v/>
      </c>
      <c r="AT118" s="32" t="str">
        <f t="shared" si="92"/>
        <v/>
      </c>
      <c r="AU118" s="32" t="str">
        <f>IF(AND($AS$9=A118,F118-A118&lt;=2,C118="VD",J118="DAUPHIN",K118=""),I118*Parametre!$E$7,IF(AND($AS$9-A118=1,F118-A118=2,C118="VD",J118="DAUPHIN",K118=""),I118*Parametre!$F$7,IF(AND($AS$9=A118,F118-A118&lt;=2,J118="DAUPHIN",OR(C118="F",C118="AF"),K118=""),I118*Parametre!$E$8,IF(AND($AS$9-A118=1,F118-A118=2,J118="DAUPHIN",OR(C118="F",C118="AF"),K118=""),I118*Parametre!$F$8,IF(AND($AS$9=A118,F118-A118&lt;=2,C118="VD",J118="LEGER",K118=""),I118*Parametre!$E$9,IF(AND($AS$9-A118=1,F118-A118=2,C118="VD",J118="LEGER",K118=""),I118*Parametre!$F$9,IF(AND($AS$9=A118,F118-A118&lt;=2,J118="LEGER",OR(C118="F",C118="AF"),K118=""),I118*Parametre!$E$10,IF(AND($AS$9-A118=1,F118-A118=2,J118="LEGER",OR(C118="F",C118="AF"),K118=""),I118*Parametre!$F$10,IF(AND($AS$9=A118,F118-A118&lt;=2,C118="VD",J118="DAUPHIN",K118="MILT_DAUPH"),I118*Parametre!$E$11,IF(AND($AS$9-A118=1,F118-A118=2,C118="VD",J118="DAUPHIN",K118="MILT_DAUPH"),I118*Parametre!$F$11,IF(AND($AS$9=A118,F118-A118&lt;=2,C118="VD",J118="LEGER",K118="MILIT_LH"),I118*Parametre!$E$13,"")))))))))))</f>
        <v/>
      </c>
      <c r="AV118" s="33"/>
      <c r="AW118" s="31" t="str">
        <f t="shared" si="93"/>
        <v/>
      </c>
      <c r="AX118" s="32" t="str">
        <f t="shared" si="94"/>
        <v/>
      </c>
      <c r="AY118" s="32" t="str">
        <f>IF(AND($AS$9=A118,F118-A118&lt;=2,C118="VD",J118="DAUPHIN",K118=""),I118*Parametre!$E$7,IF(AND($AS$9-A118=1,F118-A118=2,C118="VD",J118="DAUPHIN",K118=""),I118*Parametre!$F$7,IF(AND($AS$9=A118,F118-A118&lt;=2,J118="DAUPHIN",OR(C118="F",C118="AF"),K118=""),I118*Parametre!$E$8,IF(AND($AS$9-A118=1,F118-A118=2,J118="DAUPHIN",OR(C118="F",C118="AF"),K118=""),I118*Parametre!$F$8,IF(AND($AS$9=A118,F118-A118&lt;=2,C118="VD",J118="LEGER",K118=""),I118*Parametre!$E$9,IF(AND($AS$9-A118=1,F118-A118=2,C118="VD",J118="LEGER",K118=""),I118*Parametre!$F$9,IF(AND($AS$9=A118,F118-A118&lt;=2,J118="LEGER",OR(C118="F",C118="AF"),K118=""),I118*Parametre!$E$10,IF(AND($AS$9-A118=1,F118-A118=2,J118="LEGER",OR(C118="F",C118="AF"),K118=""),I118*Parametre!$F$10,IF(AND($AS$9=A118,F118-A118&lt;=2,C118="VD",J118="DAUPHIN",K118="MILT_DAUPH"),I118*Parametre!$E$11,IF(AND($AS$9-A118=1,F118-A118=2,C118="VD",J118="DAUPHIN",K118="MILT_DAUPH"),I118*Parametre!$F$11,IF(AND($AS$9=A118,F118-A118&lt;=2,C118="VD",J118="LEGER",K118="MILIT_LH"),I118*Parametre!$E$13,"")))))))))))</f>
        <v/>
      </c>
      <c r="AZ118" s="33"/>
      <c r="BA118" s="31" t="str">
        <f t="shared" si="95"/>
        <v/>
      </c>
      <c r="BB118" s="32" t="str">
        <f t="shared" si="96"/>
        <v/>
      </c>
      <c r="BC118" s="32" t="str">
        <f>IF(AND($AS$9=A118,F118-A118&lt;=2,C118="VD",J118="DAUPHIN",K118=""),I118*Parametre!$E$7,IF(AND($AS$9-A118=1,F118-A118=2,C118="VD",J118="DAUPHIN",K118=""),I118*Parametre!$F$7,IF(AND($AS$9=A118,F118-A118&lt;=2,J118="DAUPHIN",OR(C118="F",C118="AF"),K118=""),I118*Parametre!$E$8,IF(AND($AS$9-A118=1,F118-A118=2,J118="DAUPHIN",OR(C118="F",C118="AF"),K118=""),I118*Parametre!$F$8,IF(AND($AS$9=A118,F118-A118&lt;=2,C118="VD",J118="LEGER",K118=""),I118*Parametre!$E$9,IF(AND($AS$9-A118=1,F118-A118=2,C118="VD",J118="LEGER",K118=""),I118*Parametre!$F$9,IF(AND($AS$9=A118,F118-A118&lt;=2,J118="LEGER",OR(C118="F",C118="AF"),K118=""),I118*Parametre!$E$10,IF(AND($AS$9-A118=1,F118-A118=2,J118="LEGER",OR(C118="F",C118="AF"),K118=""),I118*Parametre!$F$10,IF(AND($AS$9=A118,F118-A118&lt;=2,C118="VD",J118="DAUPHIN",K118="MILT_DAUPH"),I118*Parametre!$E$11,IF(AND($AS$9-A118=1,F118-A118=2,C118="VD",J118="DAUPHIN",K118="MILT_DAUPH"),I118*Parametre!$F$11,IF(AND($AS$9=A118,F118-A118&lt;=2,C118="VD",J118="LEGER",K118="MILIT_LH"),I118*Parametre!$E$13,"")))))))))))</f>
        <v/>
      </c>
      <c r="BD118" s="33"/>
      <c r="BE118" s="31" t="str">
        <f t="shared" si="97"/>
        <v/>
      </c>
      <c r="BF118" s="32" t="str">
        <f t="shared" si="98"/>
        <v/>
      </c>
      <c r="BG118" s="32" t="str">
        <f>IF(AND($AS$9=A118,F118-A118&lt;=2,C118="VD",J118="DAUPHIN",K118=""),I118*Parametre!$E$7,IF(AND($AS$9-A118=1,F118-A118=2,C118="VD",J118="DAUPHIN",K118=""),I118*Parametre!$F$7,IF(AND($AS$9=A118,F118-A118&lt;=2,J118="DAUPHIN",OR(C118="F",C118="AF"),K118=""),I118*Parametre!$E$8,IF(AND($AS$9-A118=1,F118-A118=2,J118="DAUPHIN",OR(C118="F",C118="AF"),K118=""),I118*Parametre!$F$8,IF(AND($AS$9=A118,F118-A118&lt;=2,C118="VD",J118="LEGER",K118=""),I118*Parametre!$E$9,IF(AND($AS$9-A118=1,F118-A118=2,C118="VD",J118="LEGER",K118=""),I118*Parametre!$F$9,IF(AND($AS$9=A118,F118-A118&lt;=2,J118="LEGER",OR(C118="F",C118="AF"),K118=""),I118*Parametre!$E$10,IF(AND($AS$9-A118=1,F118-A118=2,J118="LEGER",OR(C118="F",C118="AF"),K118=""),I118*Parametre!$F$10,IF(AND($AS$9=A118,F118-A118&lt;=2,C118="VD",J118="DAUPHIN",K118="MILT_DAUPH"),I118*Parametre!$E$11,IF(AND($AS$9-A118=1,F118-A118=2,C118="VD",J118="DAUPHIN",K118="MILT_DAUPH"),I118*Parametre!$F$11,IF(AND($AS$9=A118,F118-A118&lt;=2,C118="VD",J118="LEGER",K118="MILIT_LH"),I118*Parametre!$E$13,"")))))))))))</f>
        <v/>
      </c>
      <c r="BH118" s="33"/>
      <c r="BK118" s="44"/>
      <c r="BL118" s="5"/>
      <c r="BM118" s="11"/>
      <c r="BN118" s="44"/>
      <c r="BO118" s="5"/>
      <c r="BP118" s="11"/>
      <c r="BQ118" s="44"/>
      <c r="BR118" s="5"/>
      <c r="BS118" s="11"/>
    </row>
    <row r="119" spans="1:71" x14ac:dyDescent="0.25">
      <c r="A119" s="3"/>
      <c r="B119" s="3"/>
      <c r="C119" s="3"/>
      <c r="D119" s="3"/>
      <c r="E119" s="56"/>
      <c r="F119" s="3"/>
      <c r="G119" s="3"/>
      <c r="H119" s="3"/>
      <c r="I119" s="5"/>
      <c r="J119" s="13"/>
      <c r="K119" s="26"/>
      <c r="M119" s="31" t="str">
        <f t="shared" si="75"/>
        <v/>
      </c>
      <c r="N119" s="32" t="str">
        <f t="shared" si="76"/>
        <v/>
      </c>
      <c r="O119" s="32" t="str">
        <f>IF(AND($M$9=A119,F119-A119&lt;=2,C119="VD",J119="DAUPHIN",K119=""),I119*Parametre!$E$7,IF(AND($M$9-A119=1,F119-A119=2,C119="VD",J119="DAUPHIN",K119=""),I119*Parametre!$F$7,IF(AND($M$9=A119,F119-A119&lt;=2,J119="DAUPHIN",OR(C119="F",C119="AF"),K119=""),I119*Parametre!$E$8,IF(AND($M$9-A119=1,F119-A119=2,J119="DAUPHIN",OR(C119="F",C119="AF"),K119=""),I119*Parametre!$F$8,IF(AND($M$9=A119,F119-A119&lt;=2,C119="VD",J119="LEGER",K119=""),I119*Parametre!$E$9,IF(AND($M$9-A119=1,F119-A119=2,C119="VD",J119="LEGER",K119=""),I119*Parametre!$F$9,IF(AND($M$9=A119,F119-A119&lt;=2,J119="LEGER",OR(C119="F",C119="AF"),K119=""),I119*Parametre!$E$10,IF(AND($M$9-A119=1,F119-A119=2,J119="LEGER",OR(C119="F",C119="AF"),K119=""),I119*Parametre!$F$10,IF(AND($M$9=A119,F119-A119&lt;=2,C119="VD",J119="DAUPHIN",K119="MILT_DAUPH"),I119*Parametre!$E$11,IF(AND($M$9-A119=1,F119-A119=2,C119="VD",J119="DAUPHIN",K119="MILT_DAUPH"),I119*Parametre!$F$11,IF(AND($M$9=A119,F119-A119&lt;=2,C119="VD",J119="LEGER",K119="MILIT_LH"),I119*Parametre!$E$13,"")))))))))))</f>
        <v/>
      </c>
      <c r="P119" s="33"/>
      <c r="Q119" s="31" t="str">
        <f t="shared" si="77"/>
        <v/>
      </c>
      <c r="R119" s="32" t="str">
        <f t="shared" si="78"/>
        <v/>
      </c>
      <c r="S119" s="32" t="str">
        <f>IF(AND($M$9=A119,F119-A119&lt;=2,C119="VD",J119="DAUPHIN",K119=""),I119*Parametre!$E$7,IF(AND($M$9-A119=1,F119-A119=2,C119="VD",J119="DAUPHIN",K119=""),I119*Parametre!$F$7,IF(AND($M$9=A119,F119-A119&lt;=2,J119="DAUPHIN",OR(C119="F",C119="AF"),K119=""),I119*Parametre!$E$8,IF(AND($M$9-A119=1,F119-A119=2,J119="DAUPHIN",OR(C119="F",C119="AF"),K119=""),I119*Parametre!$F$8,IF(AND($M$9=A119,F119-A119&lt;=2,C119="VD",J119="LEGER",K119=""),I119*Parametre!$E$9,IF(AND($M$9-A119=1,F119-A119=2,C119="VD",J119="LEGER",K119=""),I119*Parametre!$F$9,IF(AND($M$9=A119,F119-A119&lt;=2,J119="LEGER",OR(C119="F",C119="AF"),K119=""),I119*Parametre!$E$10,IF(AND($M$9-A119=1,F119-A119=2,J119="LEGER",OR(C119="F",C119="AF"),K119=""),I119*Parametre!$F$10,IF(AND($M$9=A119,F119-A119&lt;=2,C119="VD",J119="DAUPHIN",K119="MILT_DAUPH"),I119*Parametre!$E$11,IF(AND($M$9-A119=1,F119-A119=2,C119="VD",J119="DAUPHIN",K119="MILT_DAUPH"),I119*Parametre!$F$11,IF(AND($M$9=A119,F119-A119&lt;=2,C119="VD",J119="LEGER",K119="MILIT_LH"),I119*Parametre!$E$13,"")))))))))))</f>
        <v/>
      </c>
      <c r="T119" s="33"/>
      <c r="U119" s="31" t="str">
        <f t="shared" si="79"/>
        <v/>
      </c>
      <c r="V119" s="32" t="str">
        <f t="shared" si="80"/>
        <v/>
      </c>
      <c r="W119" s="32" t="str">
        <f>IF(AND($M$9=A119,F119-A119&lt;=2,C119="VD",J119="DAUPHIN",K119=""),I119*Parametre!$E$7,IF(AND($M$9-A119=1,F119-A119=2,C119="VD",J119="DAUPHIN",K119=""),I119*Parametre!$F$7,IF(AND($M$9=A119,F119-A119&lt;=2,J119="DAUPHIN",OR(C119="F",C119="AF"),K119=""),I119*Parametre!$E$8,IF(AND($M$9-A119=1,F119-A119=2,J119="DAUPHIN",OR(C119="F",C119="AF"),K119=""),I119*Parametre!$F$8,IF(AND($M$9=A119,F119-A119&lt;=2,C119="VD",J119="LEGER",K119=""),I119*Parametre!$E$9,IF(AND($M$9-A119=1,F119-A119=2,C119="VD",J119="LEGER",K119=""),I119*Parametre!$F$9,IF(AND($M$9=A119,F119-A119&lt;=2,J119="LEGER",OR(C119="F",C119="AF"),K119=""),I119*Parametre!$E$10,IF(AND($M$9-A119=1,F119-A119=2,J119="LEGER",OR(C119="F",C119="AF"),K119=""),I119*Parametre!$F$10,IF(AND($M$9=A119,F119-A119&lt;=2,C119="VD",J119="DAUPHIN",K119="MILT_DAUPH"),I119*Parametre!$E$11,IF(AND($M$9-A119=1,F119-A119=2,C119="VD",J119="DAUPHIN",K119="MILT_DAUPH"),I119*Parametre!$F$11,IF(AND($M$9=A119,F119-A119&lt;=2,C119="VD",J119="LEGER",K119="MILIT_LH"),I119*Parametre!$E$13,"")))))))))))</f>
        <v/>
      </c>
      <c r="X119" s="33"/>
      <c r="Y119" s="31" t="str">
        <f t="shared" si="81"/>
        <v/>
      </c>
      <c r="Z119" s="32" t="str">
        <f t="shared" si="82"/>
        <v/>
      </c>
      <c r="AA119" s="32" t="str">
        <f>IF(AND($M$9=A119,F119-A119&lt;=2,C119="VD",J119="DAUPHIN",K119=""),I119*Parametre!$E$7,IF(AND($M$9-A119=1,F119-A119=2,C119="VD",J119="DAUPHIN",K119=""),I119*Parametre!$F$7,IF(AND($M$9=A119,F119-A119&lt;=2,J119="DAUPHIN",OR(C119="F",C119="AF"),K119=""),I119*Parametre!$E$8,IF(AND($M$9-A119=1,F119-A119=2,J119="DAUPHIN",OR(C119="F",C119="AF"),K119=""),I119*Parametre!$F$8,IF(AND($M$9=A119,F119-A119&lt;=2,C119="VD",J119="LEGER",K119=""),I119*Parametre!$E$9,IF(AND($M$9-A119=1,F119-A119=2,C119="VD",J119="LEGER",K119=""),I119*Parametre!$F$9,IF(AND($M$9=A119,F119-A119&lt;=2,J119="LEGER",OR(C119="F",C119="AF"),K119=""),I119*Parametre!$E$10,IF(AND($M$9-A119=1,F119-A119=2,J119="LEGER",OR(C119="F",C119="AF"),K119=""),I119*Parametre!$F$10,IF(AND($M$9=A119,F119-A119&lt;=2,C119="VD",J119="DAUPHIN",K119="MILT_DAUPH"),I119*Parametre!$E$11,IF(AND($M$9-A119=1,F119-A119=2,C119="VD",J119="DAUPHIN",K119="MILT_DAUPH"),I119*Parametre!$F$11,IF(AND($M$9=A119,F119-A119&lt;=2,C119="VD",J119="LEGER",K119="MILIT_LH"),I119*Parametre!$E$13,"")))))))))))</f>
        <v/>
      </c>
      <c r="AB119" s="33"/>
      <c r="AC119" s="31" t="str">
        <f t="shared" si="83"/>
        <v/>
      </c>
      <c r="AD119" s="32" t="str">
        <f t="shared" si="84"/>
        <v/>
      </c>
      <c r="AE119" s="32" t="str">
        <f>IF(AND($AC$9=A119,F119-A119&lt;=2,C119="VD",J119="DAUPHIN",K119=""),I119*Parametre!$E$7,IF(AND($AC$9-A119=1,F119-A119=2,C119="VD",J119="DAUPHIN",K119=""),I119*Parametre!$F$7,IF(AND($AC$9=A119,F119-A119&lt;=2,J119="DAUPHIN",OR(C119="F",C119="AF"),K119=""),I119*Parametre!$E$8,IF(AND($AC$9-A119=1,F119-A119=2,J119="DAUPHIN",OR(C119="F",C119="AF"),K119=""),I119*Parametre!$F$8,IF(AND($AC$9=A119,F119-A119&lt;=2,C119="VD",J119="LEGER",K119=""),I119*Parametre!$E$9,IF(AND($AC$9-A119=1,F119-A119=2,C119="VD",J119="LEGER",K119=""),I119*Parametre!$F$9,IF(AND($AC$9=A119,F119-A119&lt;=2,J119="LEGER",OR(C119="F",C119="AF"),K119=""),I119*Parametre!$E$10,IF(AND($AC$9-A119=1,F119-A119=2,J119="LEGER",OR(C119="F",C119="AF"),K119=""),I119*Parametre!$F$10,IF(AND($AC$9=A119,F119-A119&lt;=2,C119="VD",J119="DAUPHIN",K119="MILT_DAUPH"),I119*Parametre!$E$11,IF(AND($AC$9-A119=1,F119-A119=2,C119="VD",J119="DAUPHIN",K119="MILT_DAUPH"),I119*Parametre!$F$11,IF(AND($AC$9=A119,F119-A119&lt;=2,C119="VD",J119="LEGER",K119="MILIT_LH"),I119*Parametre!$E$13,"")))))))))))</f>
        <v/>
      </c>
      <c r="AF119" s="33"/>
      <c r="AG119" s="31" t="str">
        <f t="shared" si="85"/>
        <v/>
      </c>
      <c r="AH119" s="32" t="str">
        <f t="shared" si="86"/>
        <v/>
      </c>
      <c r="AI119" s="32" t="str">
        <f>IF(AND($AC$9=A119,F119-A119&lt;=2,C119="VD",J119="DAUPHIN",K119=""),I119*Parametre!$E$7,IF(AND($AC$9-A119=1,F119-A119=2,C119="VD",J119="DAUPHIN",K119=""),I119*Parametre!$F$7,IF(AND($AC$9=A119,F119-A119&lt;=2,J119="DAUPHIN",OR(C119="F",C119="AF"),K119=""),I119*Parametre!$E$8,IF(AND($AC$9-A119=1,F119-A119=2,J119="DAUPHIN",OR(C119="F",C119="AF"),K119=""),I119*Parametre!$F$8,IF(AND($AC$9=A119,F119-A119&lt;=2,C119="VD",J119="LEGER",K119=""),I119*Parametre!$E$9,IF(AND($AC$9-A119=1,F119-A119=2,C119="VD",J119="LEGER",K119=""),I119*Parametre!$F$9,IF(AND($AC$9=A119,F119-A119&lt;=2,J119="LEGER",OR(C119="F",C119="AF"),K119=""),I119*Parametre!$E$10,IF(AND($AC$9-A119=1,F119-A119=2,J119="LEGER",OR(C119="F",C119="AF"),K119=""),I119*Parametre!$F$10,IF(AND($AC$9=A119,F119-A119&lt;=2,C119="VD",J119="DAUPHIN",K119="MILT_DAUPH"),I119*Parametre!$E$11,IF(AND($AC$9-A119=1,F119-A119=2,C119="VD",J119="DAUPHIN",K119="MILT_DAUPH"),I119*Parametre!$F$11,IF(AND($AC$9=A119,F119-A119&lt;=2,C119="VD",J119="LEGER",K119="MILIT_LH"),I119*Parametre!$E$13,"")))))))))))</f>
        <v/>
      </c>
      <c r="AJ119" s="33"/>
      <c r="AK119" s="31" t="str">
        <f t="shared" si="87"/>
        <v/>
      </c>
      <c r="AL119" s="32" t="str">
        <f t="shared" si="88"/>
        <v/>
      </c>
      <c r="AM119" s="32" t="str">
        <f>IF(AND($AC$9=A119,F119-A119&lt;=2,C119="VD",J119="DAUPHIN",K119=""),I119*Parametre!$E$7,IF(AND($AC$9-A119=1,F119-A119=2,C119="VD",J119="DAUPHIN",K119=""),I119*Parametre!$F$7,IF(AND($AC$9=A119,F119-A119&lt;=2,J119="DAUPHIN",OR(C119="F",C119="AF"),K119=""),I119*Parametre!$E$8,IF(AND($AC$9-A119=1,F119-A119=2,J119="DAUPHIN",OR(C119="F",C119="AF"),K119=""),I119*Parametre!$F$8,IF(AND($AC$9=A119,F119-A119&lt;=2,C119="VD",J119="LEGER",K119=""),I119*Parametre!$E$9,IF(AND($AC$9-A119=1,F119-A119=2,C119="VD",J119="LEGER",K119=""),I119*Parametre!$F$9,IF(AND($AC$9=A119,F119-A119&lt;=2,J119="LEGER",OR(C119="F",C119="AF"),K119=""),I119*Parametre!$E$10,IF(AND($AC$9-A119=1,F119-A119=2,J119="LEGER",OR(C119="F",C119="AF"),K119=""),I119*Parametre!$F$10,IF(AND($AC$9=A119,F119-A119&lt;=2,C119="VD",J119="DAUPHIN",K119="MILT_DAUPH"),I119*Parametre!$E$11,IF(AND($AC$9-A119=1,F119-A119=2,C119="VD",J119="DAUPHIN",K119="MILT_DAUPH"),I119*Parametre!$F$11,IF(AND($AC$9=A119,F119-A119&lt;=2,C119="VD",J119="LEGER",K119="MILIT_LH"),I119*Parametre!$E$13,"")))))))))))</f>
        <v/>
      </c>
      <c r="AN119" s="33"/>
      <c r="AO119" s="31" t="str">
        <f t="shared" si="89"/>
        <v/>
      </c>
      <c r="AP119" s="32" t="str">
        <f t="shared" si="90"/>
        <v/>
      </c>
      <c r="AQ119" s="32" t="str">
        <f>IF(AND($AC$9=A119,F119-A119&lt;=2,C119="VD",J119="DAUPHIN",K119=""),I119*Parametre!$E$7,IF(AND($AC$9-A119=1,F119-A119=2,C119="VD",J119="DAUPHIN",K119=""),I119*Parametre!$F$7,IF(AND($AC$9=A119,F119-A119&lt;=2,J119="DAUPHIN",OR(C119="F",C119="AF"),K119=""),I119*Parametre!$E$8,IF(AND($AC$9-A119=1,F119-A119=2,J119="DAUPHIN",OR(C119="F",C119="AF"),K119=""),I119*Parametre!$F$8,IF(AND($AC$9=A119,F119-A119&lt;=2,C119="VD",J119="LEGER",K119=""),I119*Parametre!$E$9,IF(AND($AC$9-A119=1,F119-A119=2,C119="VD",J119="LEGER",K119=""),I119*Parametre!$F$9,IF(AND($AC$9=A119,F119-A119&lt;=2,J119="LEGER",OR(C119="F",C119="AF"),K119=""),I119*Parametre!$E$10,IF(AND($AC$9-A119=1,F119-A119=2,J119="LEGER",OR(C119="F",C119="AF"),K119=""),I119*Parametre!$F$10,IF(AND($AC$9=A119,F119-A119&lt;=2,C119="VD",J119="DAUPHIN",K119="MILT_DAUPH"),I119*Parametre!$E$11,IF(AND($AC$9-A119=1,F119-A119=2,C119="VD",J119="DAUPHIN",K119="MILT_DAUPH"),I119*Parametre!$F$11,IF(AND($AC$9=A119,F119-A119&lt;=2,C119="VD",J119="LEGER",K119="MILIT_LH"),I119*Parametre!$E$13,"")))))))))))</f>
        <v/>
      </c>
      <c r="AR119" s="33"/>
      <c r="AS119" s="31" t="str">
        <f t="shared" si="91"/>
        <v/>
      </c>
      <c r="AT119" s="32" t="str">
        <f t="shared" si="92"/>
        <v/>
      </c>
      <c r="AU119" s="32" t="str">
        <f>IF(AND($AS$9=A119,F119-A119&lt;=2,C119="VD",J119="DAUPHIN",K119=""),I119*Parametre!$E$7,IF(AND($AS$9-A119=1,F119-A119=2,C119="VD",J119="DAUPHIN",K119=""),I119*Parametre!$F$7,IF(AND($AS$9=A119,F119-A119&lt;=2,J119="DAUPHIN",OR(C119="F",C119="AF"),K119=""),I119*Parametre!$E$8,IF(AND($AS$9-A119=1,F119-A119=2,J119="DAUPHIN",OR(C119="F",C119="AF"),K119=""),I119*Parametre!$F$8,IF(AND($AS$9=A119,F119-A119&lt;=2,C119="VD",J119="LEGER",K119=""),I119*Parametre!$E$9,IF(AND($AS$9-A119=1,F119-A119=2,C119="VD",J119="LEGER",K119=""),I119*Parametre!$F$9,IF(AND($AS$9=A119,F119-A119&lt;=2,J119="LEGER",OR(C119="F",C119="AF"),K119=""),I119*Parametre!$E$10,IF(AND($AS$9-A119=1,F119-A119=2,J119="LEGER",OR(C119="F",C119="AF"),K119=""),I119*Parametre!$F$10,IF(AND($AS$9=A119,F119-A119&lt;=2,C119="VD",J119="DAUPHIN",K119="MILT_DAUPH"),I119*Parametre!$E$11,IF(AND($AS$9-A119=1,F119-A119=2,C119="VD",J119="DAUPHIN",K119="MILT_DAUPH"),I119*Parametre!$F$11,IF(AND($AS$9=A119,F119-A119&lt;=2,C119="VD",J119="LEGER",K119="MILIT_LH"),I119*Parametre!$E$13,"")))))))))))</f>
        <v/>
      </c>
      <c r="AV119" s="33"/>
      <c r="AW119" s="31" t="str">
        <f t="shared" si="93"/>
        <v/>
      </c>
      <c r="AX119" s="32" t="str">
        <f t="shared" si="94"/>
        <v/>
      </c>
      <c r="AY119" s="32" t="str">
        <f>IF(AND($AS$9=A119,F119-A119&lt;=2,C119="VD",J119="DAUPHIN",K119=""),I119*Parametre!$E$7,IF(AND($AS$9-A119=1,F119-A119=2,C119="VD",J119="DAUPHIN",K119=""),I119*Parametre!$F$7,IF(AND($AS$9=A119,F119-A119&lt;=2,J119="DAUPHIN",OR(C119="F",C119="AF"),K119=""),I119*Parametre!$E$8,IF(AND($AS$9-A119=1,F119-A119=2,J119="DAUPHIN",OR(C119="F",C119="AF"),K119=""),I119*Parametre!$F$8,IF(AND($AS$9=A119,F119-A119&lt;=2,C119="VD",J119="LEGER",K119=""),I119*Parametre!$E$9,IF(AND($AS$9-A119=1,F119-A119=2,C119="VD",J119="LEGER",K119=""),I119*Parametre!$F$9,IF(AND($AS$9=A119,F119-A119&lt;=2,J119="LEGER",OR(C119="F",C119="AF"),K119=""),I119*Parametre!$E$10,IF(AND($AS$9-A119=1,F119-A119=2,J119="LEGER",OR(C119="F",C119="AF"),K119=""),I119*Parametre!$F$10,IF(AND($AS$9=A119,F119-A119&lt;=2,C119="VD",J119="DAUPHIN",K119="MILT_DAUPH"),I119*Parametre!$E$11,IF(AND($AS$9-A119=1,F119-A119=2,C119="VD",J119="DAUPHIN",K119="MILT_DAUPH"),I119*Parametre!$F$11,IF(AND($AS$9=A119,F119-A119&lt;=2,C119="VD",J119="LEGER",K119="MILIT_LH"),I119*Parametre!$E$13,"")))))))))))</f>
        <v/>
      </c>
      <c r="AZ119" s="33"/>
      <c r="BA119" s="31" t="str">
        <f t="shared" si="95"/>
        <v/>
      </c>
      <c r="BB119" s="32" t="str">
        <f t="shared" si="96"/>
        <v/>
      </c>
      <c r="BC119" s="32" t="str">
        <f>IF(AND($AS$9=A119,F119-A119&lt;=2,C119="VD",J119="DAUPHIN",K119=""),I119*Parametre!$E$7,IF(AND($AS$9-A119=1,F119-A119=2,C119="VD",J119="DAUPHIN",K119=""),I119*Parametre!$F$7,IF(AND($AS$9=A119,F119-A119&lt;=2,J119="DAUPHIN",OR(C119="F",C119="AF"),K119=""),I119*Parametre!$E$8,IF(AND($AS$9-A119=1,F119-A119=2,J119="DAUPHIN",OR(C119="F",C119="AF"),K119=""),I119*Parametre!$F$8,IF(AND($AS$9=A119,F119-A119&lt;=2,C119="VD",J119="LEGER",K119=""),I119*Parametre!$E$9,IF(AND($AS$9-A119=1,F119-A119=2,C119="VD",J119="LEGER",K119=""),I119*Parametre!$F$9,IF(AND($AS$9=A119,F119-A119&lt;=2,J119="LEGER",OR(C119="F",C119="AF"),K119=""),I119*Parametre!$E$10,IF(AND($AS$9-A119=1,F119-A119=2,J119="LEGER",OR(C119="F",C119="AF"),K119=""),I119*Parametre!$F$10,IF(AND($AS$9=A119,F119-A119&lt;=2,C119="VD",J119="DAUPHIN",K119="MILT_DAUPH"),I119*Parametre!$E$11,IF(AND($AS$9-A119=1,F119-A119=2,C119="VD",J119="DAUPHIN",K119="MILT_DAUPH"),I119*Parametre!$F$11,IF(AND($AS$9=A119,F119-A119&lt;=2,C119="VD",J119="LEGER",K119="MILIT_LH"),I119*Parametre!$E$13,"")))))))))))</f>
        <v/>
      </c>
      <c r="BD119" s="33"/>
      <c r="BE119" s="31" t="str">
        <f t="shared" si="97"/>
        <v/>
      </c>
      <c r="BF119" s="32" t="str">
        <f t="shared" si="98"/>
        <v/>
      </c>
      <c r="BG119" s="32" t="str">
        <f>IF(AND($AS$9=A119,F119-A119&lt;=2,C119="VD",J119="DAUPHIN",K119=""),I119*Parametre!$E$7,IF(AND($AS$9-A119=1,F119-A119=2,C119="VD",J119="DAUPHIN",K119=""),I119*Parametre!$F$7,IF(AND($AS$9=A119,F119-A119&lt;=2,J119="DAUPHIN",OR(C119="F",C119="AF"),K119=""),I119*Parametre!$E$8,IF(AND($AS$9-A119=1,F119-A119=2,J119="DAUPHIN",OR(C119="F",C119="AF"),K119=""),I119*Parametre!$F$8,IF(AND($AS$9=A119,F119-A119&lt;=2,C119="VD",J119="LEGER",K119=""),I119*Parametre!$E$9,IF(AND($AS$9-A119=1,F119-A119=2,C119="VD",J119="LEGER",K119=""),I119*Parametre!$F$9,IF(AND($AS$9=A119,F119-A119&lt;=2,J119="LEGER",OR(C119="F",C119="AF"),K119=""),I119*Parametre!$E$10,IF(AND($AS$9-A119=1,F119-A119=2,J119="LEGER",OR(C119="F",C119="AF"),K119=""),I119*Parametre!$F$10,IF(AND($AS$9=A119,F119-A119&lt;=2,C119="VD",J119="DAUPHIN",K119="MILT_DAUPH"),I119*Parametre!$E$11,IF(AND($AS$9-A119=1,F119-A119=2,C119="VD",J119="DAUPHIN",K119="MILT_DAUPH"),I119*Parametre!$F$11,IF(AND($AS$9=A119,F119-A119&lt;=2,C119="VD",J119="LEGER",K119="MILIT_LH"),I119*Parametre!$E$13,"")))))))))))</f>
        <v/>
      </c>
      <c r="BH119" s="33"/>
      <c r="BK119" s="44"/>
      <c r="BL119" s="5"/>
      <c r="BM119" s="11"/>
      <c r="BN119" s="44"/>
      <c r="BO119" s="5"/>
      <c r="BP119" s="11"/>
      <c r="BQ119" s="44"/>
      <c r="BR119" s="5"/>
      <c r="BS119" s="11"/>
    </row>
    <row r="120" spans="1:71" x14ac:dyDescent="0.25">
      <c r="A120" s="3"/>
      <c r="B120" s="3"/>
      <c r="C120" s="3"/>
      <c r="D120" s="3"/>
      <c r="E120" s="56"/>
      <c r="F120" s="3"/>
      <c r="G120" s="3"/>
      <c r="H120" s="3"/>
      <c r="I120" s="5"/>
      <c r="J120" s="13"/>
      <c r="K120" s="26"/>
      <c r="M120" s="31" t="str">
        <f t="shared" si="75"/>
        <v/>
      </c>
      <c r="N120" s="32" t="str">
        <f t="shared" si="76"/>
        <v/>
      </c>
      <c r="O120" s="32" t="str">
        <f>IF(AND($M$9=A120,F120-A120&lt;=2,C120="VD",J120="DAUPHIN",K120=""),I120*Parametre!$E$7,IF(AND($M$9-A120=1,F120-A120=2,C120="VD",J120="DAUPHIN",K120=""),I120*Parametre!$F$7,IF(AND($M$9=A120,F120-A120&lt;=2,J120="DAUPHIN",OR(C120="F",C120="AF"),K120=""),I120*Parametre!$E$8,IF(AND($M$9-A120=1,F120-A120=2,J120="DAUPHIN",OR(C120="F",C120="AF"),K120=""),I120*Parametre!$F$8,IF(AND($M$9=A120,F120-A120&lt;=2,C120="VD",J120="LEGER",K120=""),I120*Parametre!$E$9,IF(AND($M$9-A120=1,F120-A120=2,C120="VD",J120="LEGER",K120=""),I120*Parametre!$F$9,IF(AND($M$9=A120,F120-A120&lt;=2,J120="LEGER",OR(C120="F",C120="AF"),K120=""),I120*Parametre!$E$10,IF(AND($M$9-A120=1,F120-A120=2,J120="LEGER",OR(C120="F",C120="AF"),K120=""),I120*Parametre!$F$10,IF(AND($M$9=A120,F120-A120&lt;=2,C120="VD",J120="DAUPHIN",K120="MILT_DAUPH"),I120*Parametre!$E$11,IF(AND($M$9-A120=1,F120-A120=2,C120="VD",J120="DAUPHIN",K120="MILT_DAUPH"),I120*Parametre!$F$11,IF(AND($M$9=A120,F120-A120&lt;=2,C120="VD",J120="LEGER",K120="MILIT_LH"),I120*Parametre!$E$13,"")))))))))))</f>
        <v/>
      </c>
      <c r="P120" s="33"/>
      <c r="Q120" s="31" t="str">
        <f t="shared" si="77"/>
        <v/>
      </c>
      <c r="R120" s="32" t="str">
        <f t="shared" si="78"/>
        <v/>
      </c>
      <c r="S120" s="32" t="str">
        <f>IF(AND($M$9=A120,F120-A120&lt;=2,C120="VD",J120="DAUPHIN",K120=""),I120*Parametre!$E$7,IF(AND($M$9-A120=1,F120-A120=2,C120="VD",J120="DAUPHIN",K120=""),I120*Parametre!$F$7,IF(AND($M$9=A120,F120-A120&lt;=2,J120="DAUPHIN",OR(C120="F",C120="AF"),K120=""),I120*Parametre!$E$8,IF(AND($M$9-A120=1,F120-A120=2,J120="DAUPHIN",OR(C120="F",C120="AF"),K120=""),I120*Parametre!$F$8,IF(AND($M$9=A120,F120-A120&lt;=2,C120="VD",J120="LEGER",K120=""),I120*Parametre!$E$9,IF(AND($M$9-A120=1,F120-A120=2,C120="VD",J120="LEGER",K120=""),I120*Parametre!$F$9,IF(AND($M$9=A120,F120-A120&lt;=2,J120="LEGER",OR(C120="F",C120="AF"),K120=""),I120*Parametre!$E$10,IF(AND($M$9-A120=1,F120-A120=2,J120="LEGER",OR(C120="F",C120="AF"),K120=""),I120*Parametre!$F$10,IF(AND($M$9=A120,F120-A120&lt;=2,C120="VD",J120="DAUPHIN",K120="MILT_DAUPH"),I120*Parametre!$E$11,IF(AND($M$9-A120=1,F120-A120=2,C120="VD",J120="DAUPHIN",K120="MILT_DAUPH"),I120*Parametre!$F$11,IF(AND($M$9=A120,F120-A120&lt;=2,C120="VD",J120="LEGER",K120="MILIT_LH"),I120*Parametre!$E$13,"")))))))))))</f>
        <v/>
      </c>
      <c r="T120" s="33"/>
      <c r="U120" s="31" t="str">
        <f t="shared" si="79"/>
        <v/>
      </c>
      <c r="V120" s="32" t="str">
        <f t="shared" si="80"/>
        <v/>
      </c>
      <c r="W120" s="32" t="str">
        <f>IF(AND($M$9=A120,F120-A120&lt;=2,C120="VD",J120="DAUPHIN",K120=""),I120*Parametre!$E$7,IF(AND($M$9-A120=1,F120-A120=2,C120="VD",J120="DAUPHIN",K120=""),I120*Parametre!$F$7,IF(AND($M$9=A120,F120-A120&lt;=2,J120="DAUPHIN",OR(C120="F",C120="AF"),K120=""),I120*Parametre!$E$8,IF(AND($M$9-A120=1,F120-A120=2,J120="DAUPHIN",OR(C120="F",C120="AF"),K120=""),I120*Parametre!$F$8,IF(AND($M$9=A120,F120-A120&lt;=2,C120="VD",J120="LEGER",K120=""),I120*Parametre!$E$9,IF(AND($M$9-A120=1,F120-A120=2,C120="VD",J120="LEGER",K120=""),I120*Parametre!$F$9,IF(AND($M$9=A120,F120-A120&lt;=2,J120="LEGER",OR(C120="F",C120="AF"),K120=""),I120*Parametre!$E$10,IF(AND($M$9-A120=1,F120-A120=2,J120="LEGER",OR(C120="F",C120="AF"),K120=""),I120*Parametre!$F$10,IF(AND($M$9=A120,F120-A120&lt;=2,C120="VD",J120="DAUPHIN",K120="MILT_DAUPH"),I120*Parametre!$E$11,IF(AND($M$9-A120=1,F120-A120=2,C120="VD",J120="DAUPHIN",K120="MILT_DAUPH"),I120*Parametre!$F$11,IF(AND($M$9=A120,F120-A120&lt;=2,C120="VD",J120="LEGER",K120="MILIT_LH"),I120*Parametre!$E$13,"")))))))))))</f>
        <v/>
      </c>
      <c r="X120" s="33"/>
      <c r="Y120" s="31" t="str">
        <f t="shared" si="81"/>
        <v/>
      </c>
      <c r="Z120" s="32" t="str">
        <f t="shared" si="82"/>
        <v/>
      </c>
      <c r="AA120" s="32" t="str">
        <f>IF(AND($M$9=A120,F120-A120&lt;=2,C120="VD",J120="DAUPHIN",K120=""),I120*Parametre!$E$7,IF(AND($M$9-A120=1,F120-A120=2,C120="VD",J120="DAUPHIN",K120=""),I120*Parametre!$F$7,IF(AND($M$9=A120,F120-A120&lt;=2,J120="DAUPHIN",OR(C120="F",C120="AF"),K120=""),I120*Parametre!$E$8,IF(AND($M$9-A120=1,F120-A120=2,J120="DAUPHIN",OR(C120="F",C120="AF"),K120=""),I120*Parametre!$F$8,IF(AND($M$9=A120,F120-A120&lt;=2,C120="VD",J120="LEGER",K120=""),I120*Parametre!$E$9,IF(AND($M$9-A120=1,F120-A120=2,C120="VD",J120="LEGER",K120=""),I120*Parametre!$F$9,IF(AND($M$9=A120,F120-A120&lt;=2,J120="LEGER",OR(C120="F",C120="AF"),K120=""),I120*Parametre!$E$10,IF(AND($M$9-A120=1,F120-A120=2,J120="LEGER",OR(C120="F",C120="AF"),K120=""),I120*Parametre!$F$10,IF(AND($M$9=A120,F120-A120&lt;=2,C120="VD",J120="DAUPHIN",K120="MILT_DAUPH"),I120*Parametre!$E$11,IF(AND($M$9-A120=1,F120-A120=2,C120="VD",J120="DAUPHIN",K120="MILT_DAUPH"),I120*Parametre!$F$11,IF(AND($M$9=A120,F120-A120&lt;=2,C120="VD",J120="LEGER",K120="MILIT_LH"),I120*Parametre!$E$13,"")))))))))))</f>
        <v/>
      </c>
      <c r="AB120" s="33"/>
      <c r="AC120" s="31" t="str">
        <f t="shared" si="83"/>
        <v/>
      </c>
      <c r="AD120" s="32" t="str">
        <f t="shared" si="84"/>
        <v/>
      </c>
      <c r="AE120" s="32" t="str">
        <f>IF(AND($AC$9=A120,F120-A120&lt;=2,C120="VD",J120="DAUPHIN",K120=""),I120*Parametre!$E$7,IF(AND($AC$9-A120=1,F120-A120=2,C120="VD",J120="DAUPHIN",K120=""),I120*Parametre!$F$7,IF(AND($AC$9=A120,F120-A120&lt;=2,J120="DAUPHIN",OR(C120="F",C120="AF"),K120=""),I120*Parametre!$E$8,IF(AND($AC$9-A120=1,F120-A120=2,J120="DAUPHIN",OR(C120="F",C120="AF"),K120=""),I120*Parametre!$F$8,IF(AND($AC$9=A120,F120-A120&lt;=2,C120="VD",J120="LEGER",K120=""),I120*Parametre!$E$9,IF(AND($AC$9-A120=1,F120-A120=2,C120="VD",J120="LEGER",K120=""),I120*Parametre!$F$9,IF(AND($AC$9=A120,F120-A120&lt;=2,J120="LEGER",OR(C120="F",C120="AF"),K120=""),I120*Parametre!$E$10,IF(AND($AC$9-A120=1,F120-A120=2,J120="LEGER",OR(C120="F",C120="AF"),K120=""),I120*Parametre!$F$10,IF(AND($AC$9=A120,F120-A120&lt;=2,C120="VD",J120="DAUPHIN",K120="MILT_DAUPH"),I120*Parametre!$E$11,IF(AND($AC$9-A120=1,F120-A120=2,C120="VD",J120="DAUPHIN",K120="MILT_DAUPH"),I120*Parametre!$F$11,IF(AND($AC$9=A120,F120-A120&lt;=2,C120="VD",J120="LEGER",K120="MILIT_LH"),I120*Parametre!$E$13,"")))))))))))</f>
        <v/>
      </c>
      <c r="AF120" s="33"/>
      <c r="AG120" s="31" t="str">
        <f t="shared" si="85"/>
        <v/>
      </c>
      <c r="AH120" s="32" t="str">
        <f t="shared" si="86"/>
        <v/>
      </c>
      <c r="AI120" s="32" t="str">
        <f>IF(AND($AC$9=A120,F120-A120&lt;=2,C120="VD",J120="DAUPHIN",K120=""),I120*Parametre!$E$7,IF(AND($AC$9-A120=1,F120-A120=2,C120="VD",J120="DAUPHIN",K120=""),I120*Parametre!$F$7,IF(AND($AC$9=A120,F120-A120&lt;=2,J120="DAUPHIN",OR(C120="F",C120="AF"),K120=""),I120*Parametre!$E$8,IF(AND($AC$9-A120=1,F120-A120=2,J120="DAUPHIN",OR(C120="F",C120="AF"),K120=""),I120*Parametre!$F$8,IF(AND($AC$9=A120,F120-A120&lt;=2,C120="VD",J120="LEGER",K120=""),I120*Parametre!$E$9,IF(AND($AC$9-A120=1,F120-A120=2,C120="VD",J120="LEGER",K120=""),I120*Parametre!$F$9,IF(AND($AC$9=A120,F120-A120&lt;=2,J120="LEGER",OR(C120="F",C120="AF"),K120=""),I120*Parametre!$E$10,IF(AND($AC$9-A120=1,F120-A120=2,J120="LEGER",OR(C120="F",C120="AF"),K120=""),I120*Parametre!$F$10,IF(AND($AC$9=A120,F120-A120&lt;=2,C120="VD",J120="DAUPHIN",K120="MILT_DAUPH"),I120*Parametre!$E$11,IF(AND($AC$9-A120=1,F120-A120=2,C120="VD",J120="DAUPHIN",K120="MILT_DAUPH"),I120*Parametre!$F$11,IF(AND($AC$9=A120,F120-A120&lt;=2,C120="VD",J120="LEGER",K120="MILIT_LH"),I120*Parametre!$E$13,"")))))))))))</f>
        <v/>
      </c>
      <c r="AJ120" s="33"/>
      <c r="AK120" s="31" t="str">
        <f t="shared" si="87"/>
        <v/>
      </c>
      <c r="AL120" s="32" t="str">
        <f t="shared" si="88"/>
        <v/>
      </c>
      <c r="AM120" s="32" t="str">
        <f>IF(AND($AC$9=A120,F120-A120&lt;=2,C120="VD",J120="DAUPHIN",K120=""),I120*Parametre!$E$7,IF(AND($AC$9-A120=1,F120-A120=2,C120="VD",J120="DAUPHIN",K120=""),I120*Parametre!$F$7,IF(AND($AC$9=A120,F120-A120&lt;=2,J120="DAUPHIN",OR(C120="F",C120="AF"),K120=""),I120*Parametre!$E$8,IF(AND($AC$9-A120=1,F120-A120=2,J120="DAUPHIN",OR(C120="F",C120="AF"),K120=""),I120*Parametre!$F$8,IF(AND($AC$9=A120,F120-A120&lt;=2,C120="VD",J120="LEGER",K120=""),I120*Parametre!$E$9,IF(AND($AC$9-A120=1,F120-A120=2,C120="VD",J120="LEGER",K120=""),I120*Parametre!$F$9,IF(AND($AC$9=A120,F120-A120&lt;=2,J120="LEGER",OR(C120="F",C120="AF"),K120=""),I120*Parametre!$E$10,IF(AND($AC$9-A120=1,F120-A120=2,J120="LEGER",OR(C120="F",C120="AF"),K120=""),I120*Parametre!$F$10,IF(AND($AC$9=A120,F120-A120&lt;=2,C120="VD",J120="DAUPHIN",K120="MILT_DAUPH"),I120*Parametre!$E$11,IF(AND($AC$9-A120=1,F120-A120=2,C120="VD",J120="DAUPHIN",K120="MILT_DAUPH"),I120*Parametre!$F$11,IF(AND($AC$9=A120,F120-A120&lt;=2,C120="VD",J120="LEGER",K120="MILIT_LH"),I120*Parametre!$E$13,"")))))))))))</f>
        <v/>
      </c>
      <c r="AN120" s="33"/>
      <c r="AO120" s="31" t="str">
        <f t="shared" si="89"/>
        <v/>
      </c>
      <c r="AP120" s="32" t="str">
        <f t="shared" si="90"/>
        <v/>
      </c>
      <c r="AQ120" s="32" t="str">
        <f>IF(AND($AC$9=A120,F120-A120&lt;=2,C120="VD",J120="DAUPHIN",K120=""),I120*Parametre!$E$7,IF(AND($AC$9-A120=1,F120-A120=2,C120="VD",J120="DAUPHIN",K120=""),I120*Parametre!$F$7,IF(AND($AC$9=A120,F120-A120&lt;=2,J120="DAUPHIN",OR(C120="F",C120="AF"),K120=""),I120*Parametre!$E$8,IF(AND($AC$9-A120=1,F120-A120=2,J120="DAUPHIN",OR(C120="F",C120="AF"),K120=""),I120*Parametre!$F$8,IF(AND($AC$9=A120,F120-A120&lt;=2,C120="VD",J120="LEGER",K120=""),I120*Parametre!$E$9,IF(AND($AC$9-A120=1,F120-A120=2,C120="VD",J120="LEGER",K120=""),I120*Parametre!$F$9,IF(AND($AC$9=A120,F120-A120&lt;=2,J120="LEGER",OR(C120="F",C120="AF"),K120=""),I120*Parametre!$E$10,IF(AND($AC$9-A120=1,F120-A120=2,J120="LEGER",OR(C120="F",C120="AF"),K120=""),I120*Parametre!$F$10,IF(AND($AC$9=A120,F120-A120&lt;=2,C120="VD",J120="DAUPHIN",K120="MILT_DAUPH"),I120*Parametre!$E$11,IF(AND($AC$9-A120=1,F120-A120=2,C120="VD",J120="DAUPHIN",K120="MILT_DAUPH"),I120*Parametre!$F$11,IF(AND($AC$9=A120,F120-A120&lt;=2,C120="VD",J120="LEGER",K120="MILIT_LH"),I120*Parametre!$E$13,"")))))))))))</f>
        <v/>
      </c>
      <c r="AR120" s="33"/>
      <c r="AS120" s="31" t="str">
        <f t="shared" si="91"/>
        <v/>
      </c>
      <c r="AT120" s="32" t="str">
        <f t="shared" si="92"/>
        <v/>
      </c>
      <c r="AU120" s="32" t="str">
        <f>IF(AND($AS$9=A120,F120-A120&lt;=2,C120="VD",J120="DAUPHIN",K120=""),I120*Parametre!$E$7,IF(AND($AS$9-A120=1,F120-A120=2,C120="VD",J120="DAUPHIN",K120=""),I120*Parametre!$F$7,IF(AND($AS$9=A120,F120-A120&lt;=2,J120="DAUPHIN",OR(C120="F",C120="AF"),K120=""),I120*Parametre!$E$8,IF(AND($AS$9-A120=1,F120-A120=2,J120="DAUPHIN",OR(C120="F",C120="AF"),K120=""),I120*Parametre!$F$8,IF(AND($AS$9=A120,F120-A120&lt;=2,C120="VD",J120="LEGER",K120=""),I120*Parametre!$E$9,IF(AND($AS$9-A120=1,F120-A120=2,C120="VD",J120="LEGER",K120=""),I120*Parametre!$F$9,IF(AND($AS$9=A120,F120-A120&lt;=2,J120="LEGER",OR(C120="F",C120="AF"),K120=""),I120*Parametre!$E$10,IF(AND($AS$9-A120=1,F120-A120=2,J120="LEGER",OR(C120="F",C120="AF"),K120=""),I120*Parametre!$F$10,IF(AND($AS$9=A120,F120-A120&lt;=2,C120="VD",J120="DAUPHIN",K120="MILT_DAUPH"),I120*Parametre!$E$11,IF(AND($AS$9-A120=1,F120-A120=2,C120="VD",J120="DAUPHIN",K120="MILT_DAUPH"),I120*Parametre!$F$11,IF(AND($AS$9=A120,F120-A120&lt;=2,C120="VD",J120="LEGER",K120="MILIT_LH"),I120*Parametre!$E$13,"")))))))))))</f>
        <v/>
      </c>
      <c r="AV120" s="33"/>
      <c r="AW120" s="31" t="str">
        <f t="shared" si="93"/>
        <v/>
      </c>
      <c r="AX120" s="32" t="str">
        <f t="shared" si="94"/>
        <v/>
      </c>
      <c r="AY120" s="32" t="str">
        <f>IF(AND($AS$9=A120,F120-A120&lt;=2,C120="VD",J120="DAUPHIN",K120=""),I120*Parametre!$E$7,IF(AND($AS$9-A120=1,F120-A120=2,C120="VD",J120="DAUPHIN",K120=""),I120*Parametre!$F$7,IF(AND($AS$9=A120,F120-A120&lt;=2,J120="DAUPHIN",OR(C120="F",C120="AF"),K120=""),I120*Parametre!$E$8,IF(AND($AS$9-A120=1,F120-A120=2,J120="DAUPHIN",OR(C120="F",C120="AF"),K120=""),I120*Parametre!$F$8,IF(AND($AS$9=A120,F120-A120&lt;=2,C120="VD",J120="LEGER",K120=""),I120*Parametre!$E$9,IF(AND($AS$9-A120=1,F120-A120=2,C120="VD",J120="LEGER",K120=""),I120*Parametre!$F$9,IF(AND($AS$9=A120,F120-A120&lt;=2,J120="LEGER",OR(C120="F",C120="AF"),K120=""),I120*Parametre!$E$10,IF(AND($AS$9-A120=1,F120-A120=2,J120="LEGER",OR(C120="F",C120="AF"),K120=""),I120*Parametre!$F$10,IF(AND($AS$9=A120,F120-A120&lt;=2,C120="VD",J120="DAUPHIN",K120="MILT_DAUPH"),I120*Parametre!$E$11,IF(AND($AS$9-A120=1,F120-A120=2,C120="VD",J120="DAUPHIN",K120="MILT_DAUPH"),I120*Parametre!$F$11,IF(AND($AS$9=A120,F120-A120&lt;=2,C120="VD",J120="LEGER",K120="MILIT_LH"),I120*Parametre!$E$13,"")))))))))))</f>
        <v/>
      </c>
      <c r="AZ120" s="33"/>
      <c r="BA120" s="31" t="str">
        <f t="shared" si="95"/>
        <v/>
      </c>
      <c r="BB120" s="32" t="str">
        <f t="shared" si="96"/>
        <v/>
      </c>
      <c r="BC120" s="32" t="str">
        <f>IF(AND($AS$9=A120,F120-A120&lt;=2,C120="VD",J120="DAUPHIN",K120=""),I120*Parametre!$E$7,IF(AND($AS$9-A120=1,F120-A120=2,C120="VD",J120="DAUPHIN",K120=""),I120*Parametre!$F$7,IF(AND($AS$9=A120,F120-A120&lt;=2,J120="DAUPHIN",OR(C120="F",C120="AF"),K120=""),I120*Parametre!$E$8,IF(AND($AS$9-A120=1,F120-A120=2,J120="DAUPHIN",OR(C120="F",C120="AF"),K120=""),I120*Parametre!$F$8,IF(AND($AS$9=A120,F120-A120&lt;=2,C120="VD",J120="LEGER",K120=""),I120*Parametre!$E$9,IF(AND($AS$9-A120=1,F120-A120=2,C120="VD",J120="LEGER",K120=""),I120*Parametre!$F$9,IF(AND($AS$9=A120,F120-A120&lt;=2,J120="LEGER",OR(C120="F",C120="AF"),K120=""),I120*Parametre!$E$10,IF(AND($AS$9-A120=1,F120-A120=2,J120="LEGER",OR(C120="F",C120="AF"),K120=""),I120*Parametre!$F$10,IF(AND($AS$9=A120,F120-A120&lt;=2,C120="VD",J120="DAUPHIN",K120="MILT_DAUPH"),I120*Parametre!$E$11,IF(AND($AS$9-A120=1,F120-A120=2,C120="VD",J120="DAUPHIN",K120="MILT_DAUPH"),I120*Parametre!$F$11,IF(AND($AS$9=A120,F120-A120&lt;=2,C120="VD",J120="LEGER",K120="MILIT_LH"),I120*Parametre!$E$13,"")))))))))))</f>
        <v/>
      </c>
      <c r="BD120" s="33"/>
      <c r="BE120" s="31" t="str">
        <f t="shared" si="97"/>
        <v/>
      </c>
      <c r="BF120" s="32" t="str">
        <f t="shared" si="98"/>
        <v/>
      </c>
      <c r="BG120" s="32" t="str">
        <f>IF(AND($AS$9=A120,F120-A120&lt;=2,C120="VD",J120="DAUPHIN",K120=""),I120*Parametre!$E$7,IF(AND($AS$9-A120=1,F120-A120=2,C120="VD",J120="DAUPHIN",K120=""),I120*Parametre!$F$7,IF(AND($AS$9=A120,F120-A120&lt;=2,J120="DAUPHIN",OR(C120="F",C120="AF"),K120=""),I120*Parametre!$E$8,IF(AND($AS$9-A120=1,F120-A120=2,J120="DAUPHIN",OR(C120="F",C120="AF"),K120=""),I120*Parametre!$F$8,IF(AND($AS$9=A120,F120-A120&lt;=2,C120="VD",J120="LEGER",K120=""),I120*Parametre!$E$9,IF(AND($AS$9-A120=1,F120-A120=2,C120="VD",J120="LEGER",K120=""),I120*Parametre!$F$9,IF(AND($AS$9=A120,F120-A120&lt;=2,J120="LEGER",OR(C120="F",C120="AF"),K120=""),I120*Parametre!$E$10,IF(AND($AS$9-A120=1,F120-A120=2,J120="LEGER",OR(C120="F",C120="AF"),K120=""),I120*Parametre!$F$10,IF(AND($AS$9=A120,F120-A120&lt;=2,C120="VD",J120="DAUPHIN",K120="MILT_DAUPH"),I120*Parametre!$E$11,IF(AND($AS$9-A120=1,F120-A120=2,C120="VD",J120="DAUPHIN",K120="MILT_DAUPH"),I120*Parametre!$F$11,IF(AND($AS$9=A120,F120-A120&lt;=2,C120="VD",J120="LEGER",K120="MILIT_LH"),I120*Parametre!$E$13,"")))))))))))</f>
        <v/>
      </c>
      <c r="BH120" s="33"/>
      <c r="BK120" s="44"/>
      <c r="BL120" s="5"/>
      <c r="BM120" s="11"/>
      <c r="BN120" s="44"/>
      <c r="BO120" s="5"/>
      <c r="BP120" s="11"/>
      <c r="BQ120" s="44"/>
      <c r="BR120" s="5"/>
      <c r="BS120" s="11"/>
    </row>
    <row r="121" spans="1:71" x14ac:dyDescent="0.25">
      <c r="A121" s="3"/>
      <c r="B121" s="3"/>
      <c r="C121" s="3"/>
      <c r="D121" s="3"/>
      <c r="E121" s="56"/>
      <c r="F121" s="3"/>
      <c r="G121" s="3"/>
      <c r="H121" s="3"/>
      <c r="I121" s="5"/>
      <c r="J121" s="13"/>
      <c r="K121" s="26"/>
      <c r="M121" s="31" t="str">
        <f t="shared" si="75"/>
        <v/>
      </c>
      <c r="N121" s="32" t="str">
        <f t="shared" si="76"/>
        <v/>
      </c>
      <c r="O121" s="32" t="str">
        <f>IF(AND($M$9=A121,F121-A121&lt;=2,C121="VD",J121="DAUPHIN",K121=""),I121*Parametre!$E$7,IF(AND($M$9-A121=1,F121-A121=2,C121="VD",J121="DAUPHIN",K121=""),I121*Parametre!$F$7,IF(AND($M$9=A121,F121-A121&lt;=2,J121="DAUPHIN",OR(C121="F",C121="AF"),K121=""),I121*Parametre!$E$8,IF(AND($M$9-A121=1,F121-A121=2,J121="DAUPHIN",OR(C121="F",C121="AF"),K121=""),I121*Parametre!$F$8,IF(AND($M$9=A121,F121-A121&lt;=2,C121="VD",J121="LEGER",K121=""),I121*Parametre!$E$9,IF(AND($M$9-A121=1,F121-A121=2,C121="VD",J121="LEGER",K121=""),I121*Parametre!$F$9,IF(AND($M$9=A121,F121-A121&lt;=2,J121="LEGER",OR(C121="F",C121="AF"),K121=""),I121*Parametre!$E$10,IF(AND($M$9-A121=1,F121-A121=2,J121="LEGER",OR(C121="F",C121="AF"),K121=""),I121*Parametre!$F$10,IF(AND($M$9=A121,F121-A121&lt;=2,C121="VD",J121="DAUPHIN",K121="MILT_DAUPH"),I121*Parametre!$E$11,IF(AND($M$9-A121=1,F121-A121=2,C121="VD",J121="DAUPHIN",K121="MILT_DAUPH"),I121*Parametre!$F$11,IF(AND($M$9=A121,F121-A121&lt;=2,C121="VD",J121="LEGER",K121="MILIT_LH"),I121*Parametre!$E$13,"")))))))))))</f>
        <v/>
      </c>
      <c r="P121" s="33"/>
      <c r="Q121" s="31" t="str">
        <f t="shared" si="77"/>
        <v/>
      </c>
      <c r="R121" s="32" t="str">
        <f t="shared" si="78"/>
        <v/>
      </c>
      <c r="S121" s="32" t="str">
        <f>IF(AND($M$9=A121,F121-A121&lt;=2,C121="VD",J121="DAUPHIN",K121=""),I121*Parametre!$E$7,IF(AND($M$9-A121=1,F121-A121=2,C121="VD",J121="DAUPHIN",K121=""),I121*Parametre!$F$7,IF(AND($M$9=A121,F121-A121&lt;=2,J121="DAUPHIN",OR(C121="F",C121="AF"),K121=""),I121*Parametre!$E$8,IF(AND($M$9-A121=1,F121-A121=2,J121="DAUPHIN",OR(C121="F",C121="AF"),K121=""),I121*Parametre!$F$8,IF(AND($M$9=A121,F121-A121&lt;=2,C121="VD",J121="LEGER",K121=""),I121*Parametre!$E$9,IF(AND($M$9-A121=1,F121-A121=2,C121="VD",J121="LEGER",K121=""),I121*Parametre!$F$9,IF(AND($M$9=A121,F121-A121&lt;=2,J121="LEGER",OR(C121="F",C121="AF"),K121=""),I121*Parametre!$E$10,IF(AND($M$9-A121=1,F121-A121=2,J121="LEGER",OR(C121="F",C121="AF"),K121=""),I121*Parametre!$F$10,IF(AND($M$9=A121,F121-A121&lt;=2,C121="VD",J121="DAUPHIN",K121="MILT_DAUPH"),I121*Parametre!$E$11,IF(AND($M$9-A121=1,F121-A121=2,C121="VD",J121="DAUPHIN",K121="MILT_DAUPH"),I121*Parametre!$F$11,IF(AND($M$9=A121,F121-A121&lt;=2,C121="VD",J121="LEGER",K121="MILIT_LH"),I121*Parametre!$E$13,"")))))))))))</f>
        <v/>
      </c>
      <c r="T121" s="33"/>
      <c r="U121" s="31" t="str">
        <f t="shared" si="79"/>
        <v/>
      </c>
      <c r="V121" s="32" t="str">
        <f t="shared" si="80"/>
        <v/>
      </c>
      <c r="W121" s="32" t="str">
        <f>IF(AND($M$9=A121,F121-A121&lt;=2,C121="VD",J121="DAUPHIN",K121=""),I121*Parametre!$E$7,IF(AND($M$9-A121=1,F121-A121=2,C121="VD",J121="DAUPHIN",K121=""),I121*Parametre!$F$7,IF(AND($M$9=A121,F121-A121&lt;=2,J121="DAUPHIN",OR(C121="F",C121="AF"),K121=""),I121*Parametre!$E$8,IF(AND($M$9-A121=1,F121-A121=2,J121="DAUPHIN",OR(C121="F",C121="AF"),K121=""),I121*Parametre!$F$8,IF(AND($M$9=A121,F121-A121&lt;=2,C121="VD",J121="LEGER",K121=""),I121*Parametre!$E$9,IF(AND($M$9-A121=1,F121-A121=2,C121="VD",J121="LEGER",K121=""),I121*Parametre!$F$9,IF(AND($M$9=A121,F121-A121&lt;=2,J121="LEGER",OR(C121="F",C121="AF"),K121=""),I121*Parametre!$E$10,IF(AND($M$9-A121=1,F121-A121=2,J121="LEGER",OR(C121="F",C121="AF"),K121=""),I121*Parametre!$F$10,IF(AND($M$9=A121,F121-A121&lt;=2,C121="VD",J121="DAUPHIN",K121="MILT_DAUPH"),I121*Parametre!$E$11,IF(AND($M$9-A121=1,F121-A121=2,C121="VD",J121="DAUPHIN",K121="MILT_DAUPH"),I121*Parametre!$F$11,IF(AND($M$9=A121,F121-A121&lt;=2,C121="VD",J121="LEGER",K121="MILIT_LH"),I121*Parametre!$E$13,"")))))))))))</f>
        <v/>
      </c>
      <c r="X121" s="33"/>
      <c r="Y121" s="31" t="str">
        <f t="shared" si="81"/>
        <v/>
      </c>
      <c r="Z121" s="32" t="str">
        <f t="shared" si="82"/>
        <v/>
      </c>
      <c r="AA121" s="32" t="str">
        <f>IF(AND($M$9=A121,F121-A121&lt;=2,C121="VD",J121="DAUPHIN",K121=""),I121*Parametre!$E$7,IF(AND($M$9-A121=1,F121-A121=2,C121="VD",J121="DAUPHIN",K121=""),I121*Parametre!$F$7,IF(AND($M$9=A121,F121-A121&lt;=2,J121="DAUPHIN",OR(C121="F",C121="AF"),K121=""),I121*Parametre!$E$8,IF(AND($M$9-A121=1,F121-A121=2,J121="DAUPHIN",OR(C121="F",C121="AF"),K121=""),I121*Parametre!$F$8,IF(AND($M$9=A121,F121-A121&lt;=2,C121="VD",J121="LEGER",K121=""),I121*Parametre!$E$9,IF(AND($M$9-A121=1,F121-A121=2,C121="VD",J121="LEGER",K121=""),I121*Parametre!$F$9,IF(AND($M$9=A121,F121-A121&lt;=2,J121="LEGER",OR(C121="F",C121="AF"),K121=""),I121*Parametre!$E$10,IF(AND($M$9-A121=1,F121-A121=2,J121="LEGER",OR(C121="F",C121="AF"),K121=""),I121*Parametre!$F$10,IF(AND($M$9=A121,F121-A121&lt;=2,C121="VD",J121="DAUPHIN",K121="MILT_DAUPH"),I121*Parametre!$E$11,IF(AND($M$9-A121=1,F121-A121=2,C121="VD",J121="DAUPHIN",K121="MILT_DAUPH"),I121*Parametre!$F$11,IF(AND($M$9=A121,F121-A121&lt;=2,C121="VD",J121="LEGER",K121="MILIT_LH"),I121*Parametre!$E$13,"")))))))))))</f>
        <v/>
      </c>
      <c r="AB121" s="33"/>
      <c r="AC121" s="31" t="str">
        <f t="shared" si="83"/>
        <v/>
      </c>
      <c r="AD121" s="32" t="str">
        <f t="shared" si="84"/>
        <v/>
      </c>
      <c r="AE121" s="32" t="str">
        <f>IF(AND($AC$9=A121,F121-A121&lt;=2,C121="VD",J121="DAUPHIN",K121=""),I121*Parametre!$E$7,IF(AND($AC$9-A121=1,F121-A121=2,C121="VD",J121="DAUPHIN",K121=""),I121*Parametre!$F$7,IF(AND($AC$9=A121,F121-A121&lt;=2,J121="DAUPHIN",OR(C121="F",C121="AF"),K121=""),I121*Parametre!$E$8,IF(AND($AC$9-A121=1,F121-A121=2,J121="DAUPHIN",OR(C121="F",C121="AF"),K121=""),I121*Parametre!$F$8,IF(AND($AC$9=A121,F121-A121&lt;=2,C121="VD",J121="LEGER",K121=""),I121*Parametre!$E$9,IF(AND($AC$9-A121=1,F121-A121=2,C121="VD",J121="LEGER",K121=""),I121*Parametre!$F$9,IF(AND($AC$9=A121,F121-A121&lt;=2,J121="LEGER",OR(C121="F",C121="AF"),K121=""),I121*Parametre!$E$10,IF(AND($AC$9-A121=1,F121-A121=2,J121="LEGER",OR(C121="F",C121="AF"),K121=""),I121*Parametre!$F$10,IF(AND($AC$9=A121,F121-A121&lt;=2,C121="VD",J121="DAUPHIN",K121="MILT_DAUPH"),I121*Parametre!$E$11,IF(AND($AC$9-A121=1,F121-A121=2,C121="VD",J121="DAUPHIN",K121="MILT_DAUPH"),I121*Parametre!$F$11,IF(AND($AC$9=A121,F121-A121&lt;=2,C121="VD",J121="LEGER",K121="MILIT_LH"),I121*Parametre!$E$13,"")))))))))))</f>
        <v/>
      </c>
      <c r="AF121" s="33"/>
      <c r="AG121" s="31" t="str">
        <f t="shared" si="85"/>
        <v/>
      </c>
      <c r="AH121" s="32" t="str">
        <f t="shared" si="86"/>
        <v/>
      </c>
      <c r="AI121" s="32" t="str">
        <f>IF(AND($AC$9=A121,F121-A121&lt;=2,C121="VD",J121="DAUPHIN",K121=""),I121*Parametre!$E$7,IF(AND($AC$9-A121=1,F121-A121=2,C121="VD",J121="DAUPHIN",K121=""),I121*Parametre!$F$7,IF(AND($AC$9=A121,F121-A121&lt;=2,J121="DAUPHIN",OR(C121="F",C121="AF"),K121=""),I121*Parametre!$E$8,IF(AND($AC$9-A121=1,F121-A121=2,J121="DAUPHIN",OR(C121="F",C121="AF"),K121=""),I121*Parametre!$F$8,IF(AND($AC$9=A121,F121-A121&lt;=2,C121="VD",J121="LEGER",K121=""),I121*Parametre!$E$9,IF(AND($AC$9-A121=1,F121-A121=2,C121="VD",J121="LEGER",K121=""),I121*Parametre!$F$9,IF(AND($AC$9=A121,F121-A121&lt;=2,J121="LEGER",OR(C121="F",C121="AF"),K121=""),I121*Parametre!$E$10,IF(AND($AC$9-A121=1,F121-A121=2,J121="LEGER",OR(C121="F",C121="AF"),K121=""),I121*Parametre!$F$10,IF(AND($AC$9=A121,F121-A121&lt;=2,C121="VD",J121="DAUPHIN",K121="MILT_DAUPH"),I121*Parametre!$E$11,IF(AND($AC$9-A121=1,F121-A121=2,C121="VD",J121="DAUPHIN",K121="MILT_DAUPH"),I121*Parametre!$F$11,IF(AND($AC$9=A121,F121-A121&lt;=2,C121="VD",J121="LEGER",K121="MILIT_LH"),I121*Parametre!$E$13,"")))))))))))</f>
        <v/>
      </c>
      <c r="AJ121" s="33"/>
      <c r="AK121" s="31" t="str">
        <f t="shared" si="87"/>
        <v/>
      </c>
      <c r="AL121" s="32" t="str">
        <f t="shared" si="88"/>
        <v/>
      </c>
      <c r="AM121" s="32" t="str">
        <f>IF(AND($AC$9=A121,F121-A121&lt;=2,C121="VD",J121="DAUPHIN",K121=""),I121*Parametre!$E$7,IF(AND($AC$9-A121=1,F121-A121=2,C121="VD",J121="DAUPHIN",K121=""),I121*Parametre!$F$7,IF(AND($AC$9=A121,F121-A121&lt;=2,J121="DAUPHIN",OR(C121="F",C121="AF"),K121=""),I121*Parametre!$E$8,IF(AND($AC$9-A121=1,F121-A121=2,J121="DAUPHIN",OR(C121="F",C121="AF"),K121=""),I121*Parametre!$F$8,IF(AND($AC$9=A121,F121-A121&lt;=2,C121="VD",J121="LEGER",K121=""),I121*Parametre!$E$9,IF(AND($AC$9-A121=1,F121-A121=2,C121="VD",J121="LEGER",K121=""),I121*Parametre!$F$9,IF(AND($AC$9=A121,F121-A121&lt;=2,J121="LEGER",OR(C121="F",C121="AF"),K121=""),I121*Parametre!$E$10,IF(AND($AC$9-A121=1,F121-A121=2,J121="LEGER",OR(C121="F",C121="AF"),K121=""),I121*Parametre!$F$10,IF(AND($AC$9=A121,F121-A121&lt;=2,C121="VD",J121="DAUPHIN",K121="MILT_DAUPH"),I121*Parametre!$E$11,IF(AND($AC$9-A121=1,F121-A121=2,C121="VD",J121="DAUPHIN",K121="MILT_DAUPH"),I121*Parametre!$F$11,IF(AND($AC$9=A121,F121-A121&lt;=2,C121="VD",J121="LEGER",K121="MILIT_LH"),I121*Parametre!$E$13,"")))))))))))</f>
        <v/>
      </c>
      <c r="AN121" s="33"/>
      <c r="AO121" s="31" t="str">
        <f t="shared" si="89"/>
        <v/>
      </c>
      <c r="AP121" s="32" t="str">
        <f t="shared" si="90"/>
        <v/>
      </c>
      <c r="AQ121" s="32" t="str">
        <f>IF(AND($AC$9=A121,F121-A121&lt;=2,C121="VD",J121="DAUPHIN",K121=""),I121*Parametre!$E$7,IF(AND($AC$9-A121=1,F121-A121=2,C121="VD",J121="DAUPHIN",K121=""),I121*Parametre!$F$7,IF(AND($AC$9=A121,F121-A121&lt;=2,J121="DAUPHIN",OR(C121="F",C121="AF"),K121=""),I121*Parametre!$E$8,IF(AND($AC$9-A121=1,F121-A121=2,J121="DAUPHIN",OR(C121="F",C121="AF"),K121=""),I121*Parametre!$F$8,IF(AND($AC$9=A121,F121-A121&lt;=2,C121="VD",J121="LEGER",K121=""),I121*Parametre!$E$9,IF(AND($AC$9-A121=1,F121-A121=2,C121="VD",J121="LEGER",K121=""),I121*Parametre!$F$9,IF(AND($AC$9=A121,F121-A121&lt;=2,J121="LEGER",OR(C121="F",C121="AF"),K121=""),I121*Parametre!$E$10,IF(AND($AC$9-A121=1,F121-A121=2,J121="LEGER",OR(C121="F",C121="AF"),K121=""),I121*Parametre!$F$10,IF(AND($AC$9=A121,F121-A121&lt;=2,C121="VD",J121="DAUPHIN",K121="MILT_DAUPH"),I121*Parametre!$E$11,IF(AND($AC$9-A121=1,F121-A121=2,C121="VD",J121="DAUPHIN",K121="MILT_DAUPH"),I121*Parametre!$F$11,IF(AND($AC$9=A121,F121-A121&lt;=2,C121="VD",J121="LEGER",K121="MILIT_LH"),I121*Parametre!$E$13,"")))))))))))</f>
        <v/>
      </c>
      <c r="AR121" s="33"/>
      <c r="AS121" s="31" t="str">
        <f t="shared" si="91"/>
        <v/>
      </c>
      <c r="AT121" s="32" t="str">
        <f t="shared" si="92"/>
        <v/>
      </c>
      <c r="AU121" s="32" t="str">
        <f>IF(AND($AS$9=A121,F121-A121&lt;=2,C121="VD",J121="DAUPHIN",K121=""),I121*Parametre!$E$7,IF(AND($AS$9-A121=1,F121-A121=2,C121="VD",J121="DAUPHIN",K121=""),I121*Parametre!$F$7,IF(AND($AS$9=A121,F121-A121&lt;=2,J121="DAUPHIN",OR(C121="F",C121="AF"),K121=""),I121*Parametre!$E$8,IF(AND($AS$9-A121=1,F121-A121=2,J121="DAUPHIN",OR(C121="F",C121="AF"),K121=""),I121*Parametre!$F$8,IF(AND($AS$9=A121,F121-A121&lt;=2,C121="VD",J121="LEGER",K121=""),I121*Parametre!$E$9,IF(AND($AS$9-A121=1,F121-A121=2,C121="VD",J121="LEGER",K121=""),I121*Parametre!$F$9,IF(AND($AS$9=A121,F121-A121&lt;=2,J121="LEGER",OR(C121="F",C121="AF"),K121=""),I121*Parametre!$E$10,IF(AND($AS$9-A121=1,F121-A121=2,J121="LEGER",OR(C121="F",C121="AF"),K121=""),I121*Parametre!$F$10,IF(AND($AS$9=A121,F121-A121&lt;=2,C121="VD",J121="DAUPHIN",K121="MILT_DAUPH"),I121*Parametre!$E$11,IF(AND($AS$9-A121=1,F121-A121=2,C121="VD",J121="DAUPHIN",K121="MILT_DAUPH"),I121*Parametre!$F$11,IF(AND($AS$9=A121,F121-A121&lt;=2,C121="VD",J121="LEGER",K121="MILIT_LH"),I121*Parametre!$E$13,"")))))))))))</f>
        <v/>
      </c>
      <c r="AV121" s="33"/>
      <c r="AW121" s="31" t="str">
        <f t="shared" si="93"/>
        <v/>
      </c>
      <c r="AX121" s="32" t="str">
        <f t="shared" si="94"/>
        <v/>
      </c>
      <c r="AY121" s="32" t="str">
        <f>IF(AND($AS$9=A121,F121-A121&lt;=2,C121="VD",J121="DAUPHIN",K121=""),I121*Parametre!$E$7,IF(AND($AS$9-A121=1,F121-A121=2,C121="VD",J121="DAUPHIN",K121=""),I121*Parametre!$F$7,IF(AND($AS$9=A121,F121-A121&lt;=2,J121="DAUPHIN",OR(C121="F",C121="AF"),K121=""),I121*Parametre!$E$8,IF(AND($AS$9-A121=1,F121-A121=2,J121="DAUPHIN",OR(C121="F",C121="AF"),K121=""),I121*Parametre!$F$8,IF(AND($AS$9=A121,F121-A121&lt;=2,C121="VD",J121="LEGER",K121=""),I121*Parametre!$E$9,IF(AND($AS$9-A121=1,F121-A121=2,C121="VD",J121="LEGER",K121=""),I121*Parametre!$F$9,IF(AND($AS$9=A121,F121-A121&lt;=2,J121="LEGER",OR(C121="F",C121="AF"),K121=""),I121*Parametre!$E$10,IF(AND($AS$9-A121=1,F121-A121=2,J121="LEGER",OR(C121="F",C121="AF"),K121=""),I121*Parametre!$F$10,IF(AND($AS$9=A121,F121-A121&lt;=2,C121="VD",J121="DAUPHIN",K121="MILT_DAUPH"),I121*Parametre!$E$11,IF(AND($AS$9-A121=1,F121-A121=2,C121="VD",J121="DAUPHIN",K121="MILT_DAUPH"),I121*Parametre!$F$11,IF(AND($AS$9=A121,F121-A121&lt;=2,C121="VD",J121="LEGER",K121="MILIT_LH"),I121*Parametre!$E$13,"")))))))))))</f>
        <v/>
      </c>
      <c r="AZ121" s="33"/>
      <c r="BA121" s="31" t="str">
        <f t="shared" si="95"/>
        <v/>
      </c>
      <c r="BB121" s="32" t="str">
        <f t="shared" si="96"/>
        <v/>
      </c>
      <c r="BC121" s="32" t="str">
        <f>IF(AND($AS$9=A121,F121-A121&lt;=2,C121="VD",J121="DAUPHIN",K121=""),I121*Parametre!$E$7,IF(AND($AS$9-A121=1,F121-A121=2,C121="VD",J121="DAUPHIN",K121=""),I121*Parametre!$F$7,IF(AND($AS$9=A121,F121-A121&lt;=2,J121="DAUPHIN",OR(C121="F",C121="AF"),K121=""),I121*Parametre!$E$8,IF(AND($AS$9-A121=1,F121-A121=2,J121="DAUPHIN",OR(C121="F",C121="AF"),K121=""),I121*Parametre!$F$8,IF(AND($AS$9=A121,F121-A121&lt;=2,C121="VD",J121="LEGER",K121=""),I121*Parametre!$E$9,IF(AND($AS$9-A121=1,F121-A121=2,C121="VD",J121="LEGER",K121=""),I121*Parametre!$F$9,IF(AND($AS$9=A121,F121-A121&lt;=2,J121="LEGER",OR(C121="F",C121="AF"),K121=""),I121*Parametre!$E$10,IF(AND($AS$9-A121=1,F121-A121=2,J121="LEGER",OR(C121="F",C121="AF"),K121=""),I121*Parametre!$F$10,IF(AND($AS$9=A121,F121-A121&lt;=2,C121="VD",J121="DAUPHIN",K121="MILT_DAUPH"),I121*Parametre!$E$11,IF(AND($AS$9-A121=1,F121-A121=2,C121="VD",J121="DAUPHIN",K121="MILT_DAUPH"),I121*Parametre!$F$11,IF(AND($AS$9=A121,F121-A121&lt;=2,C121="VD",J121="LEGER",K121="MILIT_LH"),I121*Parametre!$E$13,"")))))))))))</f>
        <v/>
      </c>
      <c r="BD121" s="33"/>
      <c r="BE121" s="31" t="str">
        <f t="shared" si="97"/>
        <v/>
      </c>
      <c r="BF121" s="32" t="str">
        <f t="shared" si="98"/>
        <v/>
      </c>
      <c r="BG121" s="32" t="str">
        <f>IF(AND($AS$9=A121,F121-A121&lt;=2,C121="VD",J121="DAUPHIN",K121=""),I121*Parametre!$E$7,IF(AND($AS$9-A121=1,F121-A121=2,C121="VD",J121="DAUPHIN",K121=""),I121*Parametre!$F$7,IF(AND($AS$9=A121,F121-A121&lt;=2,J121="DAUPHIN",OR(C121="F",C121="AF"),K121=""),I121*Parametre!$E$8,IF(AND($AS$9-A121=1,F121-A121=2,J121="DAUPHIN",OR(C121="F",C121="AF"),K121=""),I121*Parametre!$F$8,IF(AND($AS$9=A121,F121-A121&lt;=2,C121="VD",J121="LEGER",K121=""),I121*Parametre!$E$9,IF(AND($AS$9-A121=1,F121-A121=2,C121="VD",J121="LEGER",K121=""),I121*Parametre!$F$9,IF(AND($AS$9=A121,F121-A121&lt;=2,J121="LEGER",OR(C121="F",C121="AF"),K121=""),I121*Parametre!$E$10,IF(AND($AS$9-A121=1,F121-A121=2,J121="LEGER",OR(C121="F",C121="AF"),K121=""),I121*Parametre!$F$10,IF(AND($AS$9=A121,F121-A121&lt;=2,C121="VD",J121="DAUPHIN",K121="MILT_DAUPH"),I121*Parametre!$E$11,IF(AND($AS$9-A121=1,F121-A121=2,C121="VD",J121="DAUPHIN",K121="MILT_DAUPH"),I121*Parametre!$F$11,IF(AND($AS$9=A121,F121-A121&lt;=2,C121="VD",J121="LEGER",K121="MILIT_LH"),I121*Parametre!$E$13,"")))))))))))</f>
        <v/>
      </c>
      <c r="BH121" s="33"/>
      <c r="BK121" s="44"/>
      <c r="BL121" s="5"/>
      <c r="BM121" s="11"/>
      <c r="BN121" s="44"/>
      <c r="BO121" s="5"/>
      <c r="BP121" s="11"/>
      <c r="BQ121" s="44"/>
      <c r="BR121" s="5"/>
      <c r="BS121" s="11"/>
    </row>
    <row r="122" spans="1:71" x14ac:dyDescent="0.25">
      <c r="A122" s="3"/>
      <c r="B122" s="3"/>
      <c r="C122" s="3"/>
      <c r="D122" s="3"/>
      <c r="E122" s="56"/>
      <c r="F122" s="3"/>
      <c r="G122" s="3"/>
      <c r="H122" s="3"/>
      <c r="I122" s="5"/>
      <c r="J122" s="13"/>
      <c r="K122" s="26"/>
      <c r="M122" s="31" t="str">
        <f t="shared" si="75"/>
        <v/>
      </c>
      <c r="N122" s="32" t="str">
        <f t="shared" si="76"/>
        <v/>
      </c>
      <c r="O122" s="32" t="str">
        <f>IF(AND($M$9=A122,F122-A122&lt;=2,C122="VD",J122="DAUPHIN",K122=""),I122*Parametre!$E$7,IF(AND($M$9-A122=1,F122-A122=2,C122="VD",J122="DAUPHIN",K122=""),I122*Parametre!$F$7,IF(AND($M$9=A122,F122-A122&lt;=2,J122="DAUPHIN",OR(C122="F",C122="AF"),K122=""),I122*Parametre!$E$8,IF(AND($M$9-A122=1,F122-A122=2,J122="DAUPHIN",OR(C122="F",C122="AF"),K122=""),I122*Parametre!$F$8,IF(AND($M$9=A122,F122-A122&lt;=2,C122="VD",J122="LEGER",K122=""),I122*Parametre!$E$9,IF(AND($M$9-A122=1,F122-A122=2,C122="VD",J122="LEGER",K122=""),I122*Parametre!$F$9,IF(AND($M$9=A122,F122-A122&lt;=2,J122="LEGER",OR(C122="F",C122="AF"),K122=""),I122*Parametre!$E$10,IF(AND($M$9-A122=1,F122-A122=2,J122="LEGER",OR(C122="F",C122="AF"),K122=""),I122*Parametre!$F$10,IF(AND($M$9=A122,F122-A122&lt;=2,C122="VD",J122="DAUPHIN",K122="MILT_DAUPH"),I122*Parametre!$E$11,IF(AND($M$9-A122=1,F122-A122=2,C122="VD",J122="DAUPHIN",K122="MILT_DAUPH"),I122*Parametre!$F$11,IF(AND($M$9=A122,F122-A122&lt;=2,C122="VD",J122="LEGER",K122="MILIT_LH"),I122*Parametre!$E$13,"")))))))))))</f>
        <v/>
      </c>
      <c r="P122" s="33"/>
      <c r="Q122" s="31" t="str">
        <f t="shared" si="77"/>
        <v/>
      </c>
      <c r="R122" s="32" t="str">
        <f t="shared" si="78"/>
        <v/>
      </c>
      <c r="S122" s="32" t="str">
        <f>IF(AND($M$9=A122,F122-A122&lt;=2,C122="VD",J122="DAUPHIN",K122=""),I122*Parametre!$E$7,IF(AND($M$9-A122=1,F122-A122=2,C122="VD",J122="DAUPHIN",K122=""),I122*Parametre!$F$7,IF(AND($M$9=A122,F122-A122&lt;=2,J122="DAUPHIN",OR(C122="F",C122="AF"),K122=""),I122*Parametre!$E$8,IF(AND($M$9-A122=1,F122-A122=2,J122="DAUPHIN",OR(C122="F",C122="AF"),K122=""),I122*Parametre!$F$8,IF(AND($M$9=A122,F122-A122&lt;=2,C122="VD",J122="LEGER",K122=""),I122*Parametre!$E$9,IF(AND($M$9-A122=1,F122-A122=2,C122="VD",J122="LEGER",K122=""),I122*Parametre!$F$9,IF(AND($M$9=A122,F122-A122&lt;=2,J122="LEGER",OR(C122="F",C122="AF"),K122=""),I122*Parametre!$E$10,IF(AND($M$9-A122=1,F122-A122=2,J122="LEGER",OR(C122="F",C122="AF"),K122=""),I122*Parametre!$F$10,IF(AND($M$9=A122,F122-A122&lt;=2,C122="VD",J122="DAUPHIN",K122="MILT_DAUPH"),I122*Parametre!$E$11,IF(AND($M$9-A122=1,F122-A122=2,C122="VD",J122="DAUPHIN",K122="MILT_DAUPH"),I122*Parametre!$F$11,IF(AND($M$9=A122,F122-A122&lt;=2,C122="VD",J122="LEGER",K122="MILIT_LH"),I122*Parametre!$E$13,"")))))))))))</f>
        <v/>
      </c>
      <c r="T122" s="33"/>
      <c r="U122" s="31" t="str">
        <f t="shared" si="79"/>
        <v/>
      </c>
      <c r="V122" s="32" t="str">
        <f t="shared" si="80"/>
        <v/>
      </c>
      <c r="W122" s="32" t="str">
        <f>IF(AND($M$9=A122,F122-A122&lt;=2,C122="VD",J122="DAUPHIN",K122=""),I122*Parametre!$E$7,IF(AND($M$9-A122=1,F122-A122=2,C122="VD",J122="DAUPHIN",K122=""),I122*Parametre!$F$7,IF(AND($M$9=A122,F122-A122&lt;=2,J122="DAUPHIN",OR(C122="F",C122="AF"),K122=""),I122*Parametre!$E$8,IF(AND($M$9-A122=1,F122-A122=2,J122="DAUPHIN",OR(C122="F",C122="AF"),K122=""),I122*Parametre!$F$8,IF(AND($M$9=A122,F122-A122&lt;=2,C122="VD",J122="LEGER",K122=""),I122*Parametre!$E$9,IF(AND($M$9-A122=1,F122-A122=2,C122="VD",J122="LEGER",K122=""),I122*Parametre!$F$9,IF(AND($M$9=A122,F122-A122&lt;=2,J122="LEGER",OR(C122="F",C122="AF"),K122=""),I122*Parametre!$E$10,IF(AND($M$9-A122=1,F122-A122=2,J122="LEGER",OR(C122="F",C122="AF"),K122=""),I122*Parametre!$F$10,IF(AND($M$9=A122,F122-A122&lt;=2,C122="VD",J122="DAUPHIN",K122="MILT_DAUPH"),I122*Parametre!$E$11,IF(AND($M$9-A122=1,F122-A122=2,C122="VD",J122="DAUPHIN",K122="MILT_DAUPH"),I122*Parametre!$F$11,IF(AND($M$9=A122,F122-A122&lt;=2,C122="VD",J122="LEGER",K122="MILIT_LH"),I122*Parametre!$E$13,"")))))))))))</f>
        <v/>
      </c>
      <c r="X122" s="33"/>
      <c r="Y122" s="31" t="str">
        <f t="shared" si="81"/>
        <v/>
      </c>
      <c r="Z122" s="32" t="str">
        <f t="shared" si="82"/>
        <v/>
      </c>
      <c r="AA122" s="32" t="str">
        <f>IF(AND($M$9=A122,F122-A122&lt;=2,C122="VD",J122="DAUPHIN",K122=""),I122*Parametre!$E$7,IF(AND($M$9-A122=1,F122-A122=2,C122="VD",J122="DAUPHIN",K122=""),I122*Parametre!$F$7,IF(AND($M$9=A122,F122-A122&lt;=2,J122="DAUPHIN",OR(C122="F",C122="AF"),K122=""),I122*Parametre!$E$8,IF(AND($M$9-A122=1,F122-A122=2,J122="DAUPHIN",OR(C122="F",C122="AF"),K122=""),I122*Parametre!$F$8,IF(AND($M$9=A122,F122-A122&lt;=2,C122="VD",J122="LEGER",K122=""),I122*Parametre!$E$9,IF(AND($M$9-A122=1,F122-A122=2,C122="VD",J122="LEGER",K122=""),I122*Parametre!$F$9,IF(AND($M$9=A122,F122-A122&lt;=2,J122="LEGER",OR(C122="F",C122="AF"),K122=""),I122*Parametre!$E$10,IF(AND($M$9-A122=1,F122-A122=2,J122="LEGER",OR(C122="F",C122="AF"),K122=""),I122*Parametre!$F$10,IF(AND($M$9=A122,F122-A122&lt;=2,C122="VD",J122="DAUPHIN",K122="MILT_DAUPH"),I122*Parametre!$E$11,IF(AND($M$9-A122=1,F122-A122=2,C122="VD",J122="DAUPHIN",K122="MILT_DAUPH"),I122*Parametre!$F$11,IF(AND($M$9=A122,F122-A122&lt;=2,C122="VD",J122="LEGER",K122="MILIT_LH"),I122*Parametre!$E$13,"")))))))))))</f>
        <v/>
      </c>
      <c r="AB122" s="33"/>
      <c r="AC122" s="31" t="str">
        <f t="shared" si="83"/>
        <v/>
      </c>
      <c r="AD122" s="32" t="str">
        <f t="shared" si="84"/>
        <v/>
      </c>
      <c r="AE122" s="32" t="str">
        <f>IF(AND($AC$9=A122,F122-A122&lt;=2,C122="VD",J122="DAUPHIN",K122=""),I122*Parametre!$E$7,IF(AND($AC$9-A122=1,F122-A122=2,C122="VD",J122="DAUPHIN",K122=""),I122*Parametre!$F$7,IF(AND($AC$9=A122,F122-A122&lt;=2,J122="DAUPHIN",OR(C122="F",C122="AF"),K122=""),I122*Parametre!$E$8,IF(AND($AC$9-A122=1,F122-A122=2,J122="DAUPHIN",OR(C122="F",C122="AF"),K122=""),I122*Parametre!$F$8,IF(AND($AC$9=A122,F122-A122&lt;=2,C122="VD",J122="LEGER",K122=""),I122*Parametre!$E$9,IF(AND($AC$9-A122=1,F122-A122=2,C122="VD",J122="LEGER",K122=""),I122*Parametre!$F$9,IF(AND($AC$9=A122,F122-A122&lt;=2,J122="LEGER",OR(C122="F",C122="AF"),K122=""),I122*Parametre!$E$10,IF(AND($AC$9-A122=1,F122-A122=2,J122="LEGER",OR(C122="F",C122="AF"),K122=""),I122*Parametre!$F$10,IF(AND($AC$9=A122,F122-A122&lt;=2,C122="VD",J122="DAUPHIN",K122="MILT_DAUPH"),I122*Parametre!$E$11,IF(AND($AC$9-A122=1,F122-A122=2,C122="VD",J122="DAUPHIN",K122="MILT_DAUPH"),I122*Parametre!$F$11,IF(AND($AC$9=A122,F122-A122&lt;=2,C122="VD",J122="LEGER",K122="MILIT_LH"),I122*Parametre!$E$13,"")))))))))))</f>
        <v/>
      </c>
      <c r="AF122" s="33"/>
      <c r="AG122" s="31" t="str">
        <f t="shared" si="85"/>
        <v/>
      </c>
      <c r="AH122" s="32" t="str">
        <f t="shared" si="86"/>
        <v/>
      </c>
      <c r="AI122" s="32" t="str">
        <f>IF(AND($AC$9=A122,F122-A122&lt;=2,C122="VD",J122="DAUPHIN",K122=""),I122*Parametre!$E$7,IF(AND($AC$9-A122=1,F122-A122=2,C122="VD",J122="DAUPHIN",K122=""),I122*Parametre!$F$7,IF(AND($AC$9=A122,F122-A122&lt;=2,J122="DAUPHIN",OR(C122="F",C122="AF"),K122=""),I122*Parametre!$E$8,IF(AND($AC$9-A122=1,F122-A122=2,J122="DAUPHIN",OR(C122="F",C122="AF"),K122=""),I122*Parametre!$F$8,IF(AND($AC$9=A122,F122-A122&lt;=2,C122="VD",J122="LEGER",K122=""),I122*Parametre!$E$9,IF(AND($AC$9-A122=1,F122-A122=2,C122="VD",J122="LEGER",K122=""),I122*Parametre!$F$9,IF(AND($AC$9=A122,F122-A122&lt;=2,J122="LEGER",OR(C122="F",C122="AF"),K122=""),I122*Parametre!$E$10,IF(AND($AC$9-A122=1,F122-A122=2,J122="LEGER",OR(C122="F",C122="AF"),K122=""),I122*Parametre!$F$10,IF(AND($AC$9=A122,F122-A122&lt;=2,C122="VD",J122="DAUPHIN",K122="MILT_DAUPH"),I122*Parametre!$E$11,IF(AND($AC$9-A122=1,F122-A122=2,C122="VD",J122="DAUPHIN",K122="MILT_DAUPH"),I122*Parametre!$F$11,IF(AND($AC$9=A122,F122-A122&lt;=2,C122="VD",J122="LEGER",K122="MILIT_LH"),I122*Parametre!$E$13,"")))))))))))</f>
        <v/>
      </c>
      <c r="AJ122" s="33"/>
      <c r="AK122" s="31" t="str">
        <f t="shared" si="87"/>
        <v/>
      </c>
      <c r="AL122" s="32" t="str">
        <f t="shared" si="88"/>
        <v/>
      </c>
      <c r="AM122" s="32" t="str">
        <f>IF(AND($AC$9=A122,F122-A122&lt;=2,C122="VD",J122="DAUPHIN",K122=""),I122*Parametre!$E$7,IF(AND($AC$9-A122=1,F122-A122=2,C122="VD",J122="DAUPHIN",K122=""),I122*Parametre!$F$7,IF(AND($AC$9=A122,F122-A122&lt;=2,J122="DAUPHIN",OR(C122="F",C122="AF"),K122=""),I122*Parametre!$E$8,IF(AND($AC$9-A122=1,F122-A122=2,J122="DAUPHIN",OR(C122="F",C122="AF"),K122=""),I122*Parametre!$F$8,IF(AND($AC$9=A122,F122-A122&lt;=2,C122="VD",J122="LEGER",K122=""),I122*Parametre!$E$9,IF(AND($AC$9-A122=1,F122-A122=2,C122="VD",J122="LEGER",K122=""),I122*Parametre!$F$9,IF(AND($AC$9=A122,F122-A122&lt;=2,J122="LEGER",OR(C122="F",C122="AF"),K122=""),I122*Parametre!$E$10,IF(AND($AC$9-A122=1,F122-A122=2,J122="LEGER",OR(C122="F",C122="AF"),K122=""),I122*Parametre!$F$10,IF(AND($AC$9=A122,F122-A122&lt;=2,C122="VD",J122="DAUPHIN",K122="MILT_DAUPH"),I122*Parametre!$E$11,IF(AND($AC$9-A122=1,F122-A122=2,C122="VD",J122="DAUPHIN",K122="MILT_DAUPH"),I122*Parametre!$F$11,IF(AND($AC$9=A122,F122-A122&lt;=2,C122="VD",J122="LEGER",K122="MILIT_LH"),I122*Parametre!$E$13,"")))))))))))</f>
        <v/>
      </c>
      <c r="AN122" s="33"/>
      <c r="AO122" s="31" t="str">
        <f t="shared" si="89"/>
        <v/>
      </c>
      <c r="AP122" s="32" t="str">
        <f t="shared" si="90"/>
        <v/>
      </c>
      <c r="AQ122" s="32" t="str">
        <f>IF(AND($AC$9=A122,F122-A122&lt;=2,C122="VD",J122="DAUPHIN",K122=""),I122*Parametre!$E$7,IF(AND($AC$9-A122=1,F122-A122=2,C122="VD",J122="DAUPHIN",K122=""),I122*Parametre!$F$7,IF(AND($AC$9=A122,F122-A122&lt;=2,J122="DAUPHIN",OR(C122="F",C122="AF"),K122=""),I122*Parametre!$E$8,IF(AND($AC$9-A122=1,F122-A122=2,J122="DAUPHIN",OR(C122="F",C122="AF"),K122=""),I122*Parametre!$F$8,IF(AND($AC$9=A122,F122-A122&lt;=2,C122="VD",J122="LEGER",K122=""),I122*Parametre!$E$9,IF(AND($AC$9-A122=1,F122-A122=2,C122="VD",J122="LEGER",K122=""),I122*Parametre!$F$9,IF(AND($AC$9=A122,F122-A122&lt;=2,J122="LEGER",OR(C122="F",C122="AF"),K122=""),I122*Parametre!$E$10,IF(AND($AC$9-A122=1,F122-A122=2,J122="LEGER",OR(C122="F",C122="AF"),K122=""),I122*Parametre!$F$10,IF(AND($AC$9=A122,F122-A122&lt;=2,C122="VD",J122="DAUPHIN",K122="MILT_DAUPH"),I122*Parametre!$E$11,IF(AND($AC$9-A122=1,F122-A122=2,C122="VD",J122="DAUPHIN",K122="MILT_DAUPH"),I122*Parametre!$F$11,IF(AND($AC$9=A122,F122-A122&lt;=2,C122="VD",J122="LEGER",K122="MILIT_LH"),I122*Parametre!$E$13,"")))))))))))</f>
        <v/>
      </c>
      <c r="AR122" s="33"/>
      <c r="AS122" s="31" t="str">
        <f t="shared" si="91"/>
        <v/>
      </c>
      <c r="AT122" s="32" t="str">
        <f t="shared" si="92"/>
        <v/>
      </c>
      <c r="AU122" s="32" t="str">
        <f>IF(AND($AS$9=A122,F122-A122&lt;=2,C122="VD",J122="DAUPHIN",K122=""),I122*Parametre!$E$7,IF(AND($AS$9-A122=1,F122-A122=2,C122="VD",J122="DAUPHIN",K122=""),I122*Parametre!$F$7,IF(AND($AS$9=A122,F122-A122&lt;=2,J122="DAUPHIN",OR(C122="F",C122="AF"),K122=""),I122*Parametre!$E$8,IF(AND($AS$9-A122=1,F122-A122=2,J122="DAUPHIN",OR(C122="F",C122="AF"),K122=""),I122*Parametre!$F$8,IF(AND($AS$9=A122,F122-A122&lt;=2,C122="VD",J122="LEGER",K122=""),I122*Parametre!$E$9,IF(AND($AS$9-A122=1,F122-A122=2,C122="VD",J122="LEGER",K122=""),I122*Parametre!$F$9,IF(AND($AS$9=A122,F122-A122&lt;=2,J122="LEGER",OR(C122="F",C122="AF"),K122=""),I122*Parametre!$E$10,IF(AND($AS$9-A122=1,F122-A122=2,J122="LEGER",OR(C122="F",C122="AF"),K122=""),I122*Parametre!$F$10,IF(AND($AS$9=A122,F122-A122&lt;=2,C122="VD",J122="DAUPHIN",K122="MILT_DAUPH"),I122*Parametre!$E$11,IF(AND($AS$9-A122=1,F122-A122=2,C122="VD",J122="DAUPHIN",K122="MILT_DAUPH"),I122*Parametre!$F$11,IF(AND($AS$9=A122,F122-A122&lt;=2,C122="VD",J122="LEGER",K122="MILIT_LH"),I122*Parametre!$E$13,"")))))))))))</f>
        <v/>
      </c>
      <c r="AV122" s="33"/>
      <c r="AW122" s="31" t="str">
        <f t="shared" si="93"/>
        <v/>
      </c>
      <c r="AX122" s="32" t="str">
        <f t="shared" si="94"/>
        <v/>
      </c>
      <c r="AY122" s="32" t="str">
        <f>IF(AND($AS$9=A122,F122-A122&lt;=2,C122="VD",J122="DAUPHIN",K122=""),I122*Parametre!$E$7,IF(AND($AS$9-A122=1,F122-A122=2,C122="VD",J122="DAUPHIN",K122=""),I122*Parametre!$F$7,IF(AND($AS$9=A122,F122-A122&lt;=2,J122="DAUPHIN",OR(C122="F",C122="AF"),K122=""),I122*Parametre!$E$8,IF(AND($AS$9-A122=1,F122-A122=2,J122="DAUPHIN",OR(C122="F",C122="AF"),K122=""),I122*Parametre!$F$8,IF(AND($AS$9=A122,F122-A122&lt;=2,C122="VD",J122="LEGER",K122=""),I122*Parametre!$E$9,IF(AND($AS$9-A122=1,F122-A122=2,C122="VD",J122="LEGER",K122=""),I122*Parametre!$F$9,IF(AND($AS$9=A122,F122-A122&lt;=2,J122="LEGER",OR(C122="F",C122="AF"),K122=""),I122*Parametre!$E$10,IF(AND($AS$9-A122=1,F122-A122=2,J122="LEGER",OR(C122="F",C122="AF"),K122=""),I122*Parametre!$F$10,IF(AND($AS$9=A122,F122-A122&lt;=2,C122="VD",J122="DAUPHIN",K122="MILT_DAUPH"),I122*Parametre!$E$11,IF(AND($AS$9-A122=1,F122-A122=2,C122="VD",J122="DAUPHIN",K122="MILT_DAUPH"),I122*Parametre!$F$11,IF(AND($AS$9=A122,F122-A122&lt;=2,C122="VD",J122="LEGER",K122="MILIT_LH"),I122*Parametre!$E$13,"")))))))))))</f>
        <v/>
      </c>
      <c r="AZ122" s="33"/>
      <c r="BA122" s="31" t="str">
        <f t="shared" si="95"/>
        <v/>
      </c>
      <c r="BB122" s="32" t="str">
        <f t="shared" si="96"/>
        <v/>
      </c>
      <c r="BC122" s="32" t="str">
        <f>IF(AND($AS$9=A122,F122-A122&lt;=2,C122="VD",J122="DAUPHIN",K122=""),I122*Parametre!$E$7,IF(AND($AS$9-A122=1,F122-A122=2,C122="VD",J122="DAUPHIN",K122=""),I122*Parametre!$F$7,IF(AND($AS$9=A122,F122-A122&lt;=2,J122="DAUPHIN",OR(C122="F",C122="AF"),K122=""),I122*Parametre!$E$8,IF(AND($AS$9-A122=1,F122-A122=2,J122="DAUPHIN",OR(C122="F",C122="AF"),K122=""),I122*Parametre!$F$8,IF(AND($AS$9=A122,F122-A122&lt;=2,C122="VD",J122="LEGER",K122=""),I122*Parametre!$E$9,IF(AND($AS$9-A122=1,F122-A122=2,C122="VD",J122="LEGER",K122=""),I122*Parametre!$F$9,IF(AND($AS$9=A122,F122-A122&lt;=2,J122="LEGER",OR(C122="F",C122="AF"),K122=""),I122*Parametre!$E$10,IF(AND($AS$9-A122=1,F122-A122=2,J122="LEGER",OR(C122="F",C122="AF"),K122=""),I122*Parametre!$F$10,IF(AND($AS$9=A122,F122-A122&lt;=2,C122="VD",J122="DAUPHIN",K122="MILT_DAUPH"),I122*Parametre!$E$11,IF(AND($AS$9-A122=1,F122-A122=2,C122="VD",J122="DAUPHIN",K122="MILT_DAUPH"),I122*Parametre!$F$11,IF(AND($AS$9=A122,F122-A122&lt;=2,C122="VD",J122="LEGER",K122="MILIT_LH"),I122*Parametre!$E$13,"")))))))))))</f>
        <v/>
      </c>
      <c r="BD122" s="33"/>
      <c r="BE122" s="31" t="str">
        <f t="shared" si="97"/>
        <v/>
      </c>
      <c r="BF122" s="32" t="str">
        <f t="shared" si="98"/>
        <v/>
      </c>
      <c r="BG122" s="32" t="str">
        <f>IF(AND($AS$9=A122,F122-A122&lt;=2,C122="VD",J122="DAUPHIN",K122=""),I122*Parametre!$E$7,IF(AND($AS$9-A122=1,F122-A122=2,C122="VD",J122="DAUPHIN",K122=""),I122*Parametre!$F$7,IF(AND($AS$9=A122,F122-A122&lt;=2,J122="DAUPHIN",OR(C122="F",C122="AF"),K122=""),I122*Parametre!$E$8,IF(AND($AS$9-A122=1,F122-A122=2,J122="DAUPHIN",OR(C122="F",C122="AF"),K122=""),I122*Parametre!$F$8,IF(AND($AS$9=A122,F122-A122&lt;=2,C122="VD",J122="LEGER",K122=""),I122*Parametre!$E$9,IF(AND($AS$9-A122=1,F122-A122=2,C122="VD",J122="LEGER",K122=""),I122*Parametre!$F$9,IF(AND($AS$9=A122,F122-A122&lt;=2,J122="LEGER",OR(C122="F",C122="AF"),K122=""),I122*Parametre!$E$10,IF(AND($AS$9-A122=1,F122-A122=2,J122="LEGER",OR(C122="F",C122="AF"),K122=""),I122*Parametre!$F$10,IF(AND($AS$9=A122,F122-A122&lt;=2,C122="VD",J122="DAUPHIN",K122="MILT_DAUPH"),I122*Parametre!$E$11,IF(AND($AS$9-A122=1,F122-A122=2,C122="VD",J122="DAUPHIN",K122="MILT_DAUPH"),I122*Parametre!$F$11,IF(AND($AS$9=A122,F122-A122&lt;=2,C122="VD",J122="LEGER",K122="MILIT_LH"),I122*Parametre!$E$13,"")))))))))))</f>
        <v/>
      </c>
      <c r="BH122" s="33"/>
      <c r="BK122" s="44"/>
      <c r="BL122" s="5"/>
      <c r="BM122" s="11"/>
      <c r="BN122" s="44"/>
      <c r="BO122" s="5"/>
      <c r="BP122" s="11"/>
      <c r="BQ122" s="44"/>
      <c r="BR122" s="5"/>
      <c r="BS122" s="11"/>
    </row>
    <row r="123" spans="1:71" x14ac:dyDescent="0.25">
      <c r="A123" s="3"/>
      <c r="B123" s="3"/>
      <c r="C123" s="3"/>
      <c r="D123" s="3"/>
      <c r="E123" s="56"/>
      <c r="F123" s="3"/>
      <c r="G123" s="3"/>
      <c r="H123" s="3"/>
      <c r="I123" s="5"/>
      <c r="J123" s="13"/>
      <c r="K123" s="26"/>
      <c r="M123" s="31" t="str">
        <f t="shared" si="75"/>
        <v/>
      </c>
      <c r="N123" s="32" t="str">
        <f t="shared" si="76"/>
        <v/>
      </c>
      <c r="O123" s="32" t="str">
        <f>IF(AND($M$9=A123,F123-A123&lt;=2,C123="VD",J123="DAUPHIN",K123=""),I123*Parametre!$E$7,IF(AND($M$9-A123=1,F123-A123=2,C123="VD",J123="DAUPHIN",K123=""),I123*Parametre!$F$7,IF(AND($M$9=A123,F123-A123&lt;=2,J123="DAUPHIN",OR(C123="F",C123="AF"),K123=""),I123*Parametre!$E$8,IF(AND($M$9-A123=1,F123-A123=2,J123="DAUPHIN",OR(C123="F",C123="AF"),K123=""),I123*Parametre!$F$8,IF(AND($M$9=A123,F123-A123&lt;=2,C123="VD",J123="LEGER",K123=""),I123*Parametre!$E$9,IF(AND($M$9-A123=1,F123-A123=2,C123="VD",J123="LEGER",K123=""),I123*Parametre!$F$9,IF(AND($M$9=A123,F123-A123&lt;=2,J123="LEGER",OR(C123="F",C123="AF"),K123=""),I123*Parametre!$E$10,IF(AND($M$9-A123=1,F123-A123=2,J123="LEGER",OR(C123="F",C123="AF"),K123=""),I123*Parametre!$F$10,IF(AND($M$9=A123,F123-A123&lt;=2,C123="VD",J123="DAUPHIN",K123="MILT_DAUPH"),I123*Parametre!$E$11,IF(AND($M$9-A123=1,F123-A123=2,C123="VD",J123="DAUPHIN",K123="MILT_DAUPH"),I123*Parametre!$F$11,IF(AND($M$9=A123,F123-A123&lt;=2,C123="VD",J123="LEGER",K123="MILIT_LH"),I123*Parametre!$E$13,"")))))))))))</f>
        <v/>
      </c>
      <c r="P123" s="33"/>
      <c r="Q123" s="31" t="str">
        <f t="shared" si="77"/>
        <v/>
      </c>
      <c r="R123" s="32" t="str">
        <f t="shared" si="78"/>
        <v/>
      </c>
      <c r="S123" s="32" t="str">
        <f>IF(AND($M$9=A123,F123-A123&lt;=2,C123="VD",J123="DAUPHIN",K123=""),I123*Parametre!$E$7,IF(AND($M$9-A123=1,F123-A123=2,C123="VD",J123="DAUPHIN",K123=""),I123*Parametre!$F$7,IF(AND($M$9=A123,F123-A123&lt;=2,J123="DAUPHIN",OR(C123="F",C123="AF"),K123=""),I123*Parametre!$E$8,IF(AND($M$9-A123=1,F123-A123=2,J123="DAUPHIN",OR(C123="F",C123="AF"),K123=""),I123*Parametre!$F$8,IF(AND($M$9=A123,F123-A123&lt;=2,C123="VD",J123="LEGER",K123=""),I123*Parametre!$E$9,IF(AND($M$9-A123=1,F123-A123=2,C123="VD",J123="LEGER",K123=""),I123*Parametre!$F$9,IF(AND($M$9=A123,F123-A123&lt;=2,J123="LEGER",OR(C123="F",C123="AF"),K123=""),I123*Parametre!$E$10,IF(AND($M$9-A123=1,F123-A123=2,J123="LEGER",OR(C123="F",C123="AF"),K123=""),I123*Parametre!$F$10,IF(AND($M$9=A123,F123-A123&lt;=2,C123="VD",J123="DAUPHIN",K123="MILT_DAUPH"),I123*Parametre!$E$11,IF(AND($M$9-A123=1,F123-A123=2,C123="VD",J123="DAUPHIN",K123="MILT_DAUPH"),I123*Parametre!$F$11,IF(AND($M$9=A123,F123-A123&lt;=2,C123="VD",J123="LEGER",K123="MILIT_LH"),I123*Parametre!$E$13,"")))))))))))</f>
        <v/>
      </c>
      <c r="T123" s="33"/>
      <c r="U123" s="31" t="str">
        <f t="shared" si="79"/>
        <v/>
      </c>
      <c r="V123" s="32" t="str">
        <f t="shared" si="80"/>
        <v/>
      </c>
      <c r="W123" s="32" t="str">
        <f>IF(AND($M$9=A123,F123-A123&lt;=2,C123="VD",J123="DAUPHIN",K123=""),I123*Parametre!$E$7,IF(AND($M$9-A123=1,F123-A123=2,C123="VD",J123="DAUPHIN",K123=""),I123*Parametre!$F$7,IF(AND($M$9=A123,F123-A123&lt;=2,J123="DAUPHIN",OR(C123="F",C123="AF"),K123=""),I123*Parametre!$E$8,IF(AND($M$9-A123=1,F123-A123=2,J123="DAUPHIN",OR(C123="F",C123="AF"),K123=""),I123*Parametre!$F$8,IF(AND($M$9=A123,F123-A123&lt;=2,C123="VD",J123="LEGER",K123=""),I123*Parametre!$E$9,IF(AND($M$9-A123=1,F123-A123=2,C123="VD",J123="LEGER",K123=""),I123*Parametre!$F$9,IF(AND($M$9=A123,F123-A123&lt;=2,J123="LEGER",OR(C123="F",C123="AF"),K123=""),I123*Parametre!$E$10,IF(AND($M$9-A123=1,F123-A123=2,J123="LEGER",OR(C123="F",C123="AF"),K123=""),I123*Parametre!$F$10,IF(AND($M$9=A123,F123-A123&lt;=2,C123="VD",J123="DAUPHIN",K123="MILT_DAUPH"),I123*Parametre!$E$11,IF(AND($M$9-A123=1,F123-A123=2,C123="VD",J123="DAUPHIN",K123="MILT_DAUPH"),I123*Parametre!$F$11,IF(AND($M$9=A123,F123-A123&lt;=2,C123="VD",J123="LEGER",K123="MILIT_LH"),I123*Parametre!$E$13,"")))))))))))</f>
        <v/>
      </c>
      <c r="X123" s="33"/>
      <c r="Y123" s="31" t="str">
        <f t="shared" si="81"/>
        <v/>
      </c>
      <c r="Z123" s="32" t="str">
        <f t="shared" si="82"/>
        <v/>
      </c>
      <c r="AA123" s="32" t="str">
        <f>IF(AND($M$9=A123,F123-A123&lt;=2,C123="VD",J123="DAUPHIN",K123=""),I123*Parametre!$E$7,IF(AND($M$9-A123=1,F123-A123=2,C123="VD",J123="DAUPHIN",K123=""),I123*Parametre!$F$7,IF(AND($M$9=A123,F123-A123&lt;=2,J123="DAUPHIN",OR(C123="F",C123="AF"),K123=""),I123*Parametre!$E$8,IF(AND($M$9-A123=1,F123-A123=2,J123="DAUPHIN",OR(C123="F",C123="AF"),K123=""),I123*Parametre!$F$8,IF(AND($M$9=A123,F123-A123&lt;=2,C123="VD",J123="LEGER",K123=""),I123*Parametre!$E$9,IF(AND($M$9-A123=1,F123-A123=2,C123="VD",J123="LEGER",K123=""),I123*Parametre!$F$9,IF(AND($M$9=A123,F123-A123&lt;=2,J123="LEGER",OR(C123="F",C123="AF"),K123=""),I123*Parametre!$E$10,IF(AND($M$9-A123=1,F123-A123=2,J123="LEGER",OR(C123="F",C123="AF"),K123=""),I123*Parametre!$F$10,IF(AND($M$9=A123,F123-A123&lt;=2,C123="VD",J123="DAUPHIN",K123="MILT_DAUPH"),I123*Parametre!$E$11,IF(AND($M$9-A123=1,F123-A123=2,C123="VD",J123="DAUPHIN",K123="MILT_DAUPH"),I123*Parametre!$F$11,IF(AND($M$9=A123,F123-A123&lt;=2,C123="VD",J123="LEGER",K123="MILIT_LH"),I123*Parametre!$E$13,"")))))))))))</f>
        <v/>
      </c>
      <c r="AB123" s="33"/>
      <c r="AC123" s="31" t="str">
        <f t="shared" si="83"/>
        <v/>
      </c>
      <c r="AD123" s="32" t="str">
        <f t="shared" si="84"/>
        <v/>
      </c>
      <c r="AE123" s="32" t="str">
        <f>IF(AND($AC$9=A123,F123-A123&lt;=2,C123="VD",J123="DAUPHIN",K123=""),I123*Parametre!$E$7,IF(AND($AC$9-A123=1,F123-A123=2,C123="VD",J123="DAUPHIN",K123=""),I123*Parametre!$F$7,IF(AND($AC$9=A123,F123-A123&lt;=2,J123="DAUPHIN",OR(C123="F",C123="AF"),K123=""),I123*Parametre!$E$8,IF(AND($AC$9-A123=1,F123-A123=2,J123="DAUPHIN",OR(C123="F",C123="AF"),K123=""),I123*Parametre!$F$8,IF(AND($AC$9=A123,F123-A123&lt;=2,C123="VD",J123="LEGER",K123=""),I123*Parametre!$E$9,IF(AND($AC$9-A123=1,F123-A123=2,C123="VD",J123="LEGER",K123=""),I123*Parametre!$F$9,IF(AND($AC$9=A123,F123-A123&lt;=2,J123="LEGER",OR(C123="F",C123="AF"),K123=""),I123*Parametre!$E$10,IF(AND($AC$9-A123=1,F123-A123=2,J123="LEGER",OR(C123="F",C123="AF"),K123=""),I123*Parametre!$F$10,IF(AND($AC$9=A123,F123-A123&lt;=2,C123="VD",J123="DAUPHIN",K123="MILT_DAUPH"),I123*Parametre!$E$11,IF(AND($AC$9-A123=1,F123-A123=2,C123="VD",J123="DAUPHIN",K123="MILT_DAUPH"),I123*Parametre!$F$11,IF(AND($AC$9=A123,F123-A123&lt;=2,C123="VD",J123="LEGER",K123="MILIT_LH"),I123*Parametre!$E$13,"")))))))))))</f>
        <v/>
      </c>
      <c r="AF123" s="33"/>
      <c r="AG123" s="31" t="str">
        <f t="shared" si="85"/>
        <v/>
      </c>
      <c r="AH123" s="32" t="str">
        <f t="shared" si="86"/>
        <v/>
      </c>
      <c r="AI123" s="32" t="str">
        <f>IF(AND($AC$9=A123,F123-A123&lt;=2,C123="VD",J123="DAUPHIN",K123=""),I123*Parametre!$E$7,IF(AND($AC$9-A123=1,F123-A123=2,C123="VD",J123="DAUPHIN",K123=""),I123*Parametre!$F$7,IF(AND($AC$9=A123,F123-A123&lt;=2,J123="DAUPHIN",OR(C123="F",C123="AF"),K123=""),I123*Parametre!$E$8,IF(AND($AC$9-A123=1,F123-A123=2,J123="DAUPHIN",OR(C123="F",C123="AF"),K123=""),I123*Parametre!$F$8,IF(AND($AC$9=A123,F123-A123&lt;=2,C123="VD",J123="LEGER",K123=""),I123*Parametre!$E$9,IF(AND($AC$9-A123=1,F123-A123=2,C123="VD",J123="LEGER",K123=""),I123*Parametre!$F$9,IF(AND($AC$9=A123,F123-A123&lt;=2,J123="LEGER",OR(C123="F",C123="AF"),K123=""),I123*Parametre!$E$10,IF(AND($AC$9-A123=1,F123-A123=2,J123="LEGER",OR(C123="F",C123="AF"),K123=""),I123*Parametre!$F$10,IF(AND($AC$9=A123,F123-A123&lt;=2,C123="VD",J123="DAUPHIN",K123="MILT_DAUPH"),I123*Parametre!$E$11,IF(AND($AC$9-A123=1,F123-A123=2,C123="VD",J123="DAUPHIN",K123="MILT_DAUPH"),I123*Parametre!$F$11,IF(AND($AC$9=A123,F123-A123&lt;=2,C123="VD",J123="LEGER",K123="MILIT_LH"),I123*Parametre!$E$13,"")))))))))))</f>
        <v/>
      </c>
      <c r="AJ123" s="33"/>
      <c r="AK123" s="31" t="str">
        <f t="shared" si="87"/>
        <v/>
      </c>
      <c r="AL123" s="32" t="str">
        <f t="shared" si="88"/>
        <v/>
      </c>
      <c r="AM123" s="32" t="str">
        <f>IF(AND($AC$9=A123,F123-A123&lt;=2,C123="VD",J123="DAUPHIN",K123=""),I123*Parametre!$E$7,IF(AND($AC$9-A123=1,F123-A123=2,C123="VD",J123="DAUPHIN",K123=""),I123*Parametre!$F$7,IF(AND($AC$9=A123,F123-A123&lt;=2,J123="DAUPHIN",OR(C123="F",C123="AF"),K123=""),I123*Parametre!$E$8,IF(AND($AC$9-A123=1,F123-A123=2,J123="DAUPHIN",OR(C123="F",C123="AF"),K123=""),I123*Parametre!$F$8,IF(AND($AC$9=A123,F123-A123&lt;=2,C123="VD",J123="LEGER",K123=""),I123*Parametre!$E$9,IF(AND($AC$9-A123=1,F123-A123=2,C123="VD",J123="LEGER",K123=""),I123*Parametre!$F$9,IF(AND($AC$9=A123,F123-A123&lt;=2,J123="LEGER",OR(C123="F",C123="AF"),K123=""),I123*Parametre!$E$10,IF(AND($AC$9-A123=1,F123-A123=2,J123="LEGER",OR(C123="F",C123="AF"),K123=""),I123*Parametre!$F$10,IF(AND($AC$9=A123,F123-A123&lt;=2,C123="VD",J123="DAUPHIN",K123="MILT_DAUPH"),I123*Parametre!$E$11,IF(AND($AC$9-A123=1,F123-A123=2,C123="VD",J123="DAUPHIN",K123="MILT_DAUPH"),I123*Parametre!$F$11,IF(AND($AC$9=A123,F123-A123&lt;=2,C123="VD",J123="LEGER",K123="MILIT_LH"),I123*Parametre!$E$13,"")))))))))))</f>
        <v/>
      </c>
      <c r="AN123" s="33"/>
      <c r="AO123" s="31" t="str">
        <f t="shared" si="89"/>
        <v/>
      </c>
      <c r="AP123" s="32" t="str">
        <f t="shared" si="90"/>
        <v/>
      </c>
      <c r="AQ123" s="32" t="str">
        <f>IF(AND($AC$9=A123,F123-A123&lt;=2,C123="VD",J123="DAUPHIN",K123=""),I123*Parametre!$E$7,IF(AND($AC$9-A123=1,F123-A123=2,C123="VD",J123="DAUPHIN",K123=""),I123*Parametre!$F$7,IF(AND($AC$9=A123,F123-A123&lt;=2,J123="DAUPHIN",OR(C123="F",C123="AF"),K123=""),I123*Parametre!$E$8,IF(AND($AC$9-A123=1,F123-A123=2,J123="DAUPHIN",OR(C123="F",C123="AF"),K123=""),I123*Parametre!$F$8,IF(AND($AC$9=A123,F123-A123&lt;=2,C123="VD",J123="LEGER",K123=""),I123*Parametre!$E$9,IF(AND($AC$9-A123=1,F123-A123=2,C123="VD",J123="LEGER",K123=""),I123*Parametre!$F$9,IF(AND($AC$9=A123,F123-A123&lt;=2,J123="LEGER",OR(C123="F",C123="AF"),K123=""),I123*Parametre!$E$10,IF(AND($AC$9-A123=1,F123-A123=2,J123="LEGER",OR(C123="F",C123="AF"),K123=""),I123*Parametre!$F$10,IF(AND($AC$9=A123,F123-A123&lt;=2,C123="VD",J123="DAUPHIN",K123="MILT_DAUPH"),I123*Parametre!$E$11,IF(AND($AC$9-A123=1,F123-A123=2,C123="VD",J123="DAUPHIN",K123="MILT_DAUPH"),I123*Parametre!$F$11,IF(AND($AC$9=A123,F123-A123&lt;=2,C123="VD",J123="LEGER",K123="MILIT_LH"),I123*Parametre!$E$13,"")))))))))))</f>
        <v/>
      </c>
      <c r="AR123" s="33"/>
      <c r="AS123" s="31" t="str">
        <f t="shared" si="91"/>
        <v/>
      </c>
      <c r="AT123" s="32" t="str">
        <f t="shared" si="92"/>
        <v/>
      </c>
      <c r="AU123" s="32" t="str">
        <f>IF(AND($AS$9=A123,F123-A123&lt;=2,C123="VD",J123="DAUPHIN",K123=""),I123*Parametre!$E$7,IF(AND($AS$9-A123=1,F123-A123=2,C123="VD",J123="DAUPHIN",K123=""),I123*Parametre!$F$7,IF(AND($AS$9=A123,F123-A123&lt;=2,J123="DAUPHIN",OR(C123="F",C123="AF"),K123=""),I123*Parametre!$E$8,IF(AND($AS$9-A123=1,F123-A123=2,J123="DAUPHIN",OR(C123="F",C123="AF"),K123=""),I123*Parametre!$F$8,IF(AND($AS$9=A123,F123-A123&lt;=2,C123="VD",J123="LEGER",K123=""),I123*Parametre!$E$9,IF(AND($AS$9-A123=1,F123-A123=2,C123="VD",J123="LEGER",K123=""),I123*Parametre!$F$9,IF(AND($AS$9=A123,F123-A123&lt;=2,J123="LEGER",OR(C123="F",C123="AF"),K123=""),I123*Parametre!$E$10,IF(AND($AS$9-A123=1,F123-A123=2,J123="LEGER",OR(C123="F",C123="AF"),K123=""),I123*Parametre!$F$10,IF(AND($AS$9=A123,F123-A123&lt;=2,C123="VD",J123="DAUPHIN",K123="MILT_DAUPH"),I123*Parametre!$E$11,IF(AND($AS$9-A123=1,F123-A123=2,C123="VD",J123="DAUPHIN",K123="MILT_DAUPH"),I123*Parametre!$F$11,IF(AND($AS$9=A123,F123-A123&lt;=2,C123="VD",J123="LEGER",K123="MILIT_LH"),I123*Parametre!$E$13,"")))))))))))</f>
        <v/>
      </c>
      <c r="AV123" s="33"/>
      <c r="AW123" s="31" t="str">
        <f t="shared" si="93"/>
        <v/>
      </c>
      <c r="AX123" s="32" t="str">
        <f t="shared" si="94"/>
        <v/>
      </c>
      <c r="AY123" s="32" t="str">
        <f>IF(AND($AS$9=A123,F123-A123&lt;=2,C123="VD",J123="DAUPHIN",K123=""),I123*Parametre!$E$7,IF(AND($AS$9-A123=1,F123-A123=2,C123="VD",J123="DAUPHIN",K123=""),I123*Parametre!$F$7,IF(AND($AS$9=A123,F123-A123&lt;=2,J123="DAUPHIN",OR(C123="F",C123="AF"),K123=""),I123*Parametre!$E$8,IF(AND($AS$9-A123=1,F123-A123=2,J123="DAUPHIN",OR(C123="F",C123="AF"),K123=""),I123*Parametre!$F$8,IF(AND($AS$9=A123,F123-A123&lt;=2,C123="VD",J123="LEGER",K123=""),I123*Parametre!$E$9,IF(AND($AS$9-A123=1,F123-A123=2,C123="VD",J123="LEGER",K123=""),I123*Parametre!$F$9,IF(AND($AS$9=A123,F123-A123&lt;=2,J123="LEGER",OR(C123="F",C123="AF"),K123=""),I123*Parametre!$E$10,IF(AND($AS$9-A123=1,F123-A123=2,J123="LEGER",OR(C123="F",C123="AF"),K123=""),I123*Parametre!$F$10,IF(AND($AS$9=A123,F123-A123&lt;=2,C123="VD",J123="DAUPHIN",K123="MILT_DAUPH"),I123*Parametre!$E$11,IF(AND($AS$9-A123=1,F123-A123=2,C123="VD",J123="DAUPHIN",K123="MILT_DAUPH"),I123*Parametre!$F$11,IF(AND($AS$9=A123,F123-A123&lt;=2,C123="VD",J123="LEGER",K123="MILIT_LH"),I123*Parametre!$E$13,"")))))))))))</f>
        <v/>
      </c>
      <c r="AZ123" s="33"/>
      <c r="BA123" s="31" t="str">
        <f t="shared" si="95"/>
        <v/>
      </c>
      <c r="BB123" s="32" t="str">
        <f t="shared" si="96"/>
        <v/>
      </c>
      <c r="BC123" s="32" t="str">
        <f>IF(AND($AS$9=A123,F123-A123&lt;=2,C123="VD",J123="DAUPHIN",K123=""),I123*Parametre!$E$7,IF(AND($AS$9-A123=1,F123-A123=2,C123="VD",J123="DAUPHIN",K123=""),I123*Parametre!$F$7,IF(AND($AS$9=A123,F123-A123&lt;=2,J123="DAUPHIN",OR(C123="F",C123="AF"),K123=""),I123*Parametre!$E$8,IF(AND($AS$9-A123=1,F123-A123=2,J123="DAUPHIN",OR(C123="F",C123="AF"),K123=""),I123*Parametre!$F$8,IF(AND($AS$9=A123,F123-A123&lt;=2,C123="VD",J123="LEGER",K123=""),I123*Parametre!$E$9,IF(AND($AS$9-A123=1,F123-A123=2,C123="VD",J123="LEGER",K123=""),I123*Parametre!$F$9,IF(AND($AS$9=A123,F123-A123&lt;=2,J123="LEGER",OR(C123="F",C123="AF"),K123=""),I123*Parametre!$E$10,IF(AND($AS$9-A123=1,F123-A123=2,J123="LEGER",OR(C123="F",C123="AF"),K123=""),I123*Parametre!$F$10,IF(AND($AS$9=A123,F123-A123&lt;=2,C123="VD",J123="DAUPHIN",K123="MILT_DAUPH"),I123*Parametre!$E$11,IF(AND($AS$9-A123=1,F123-A123=2,C123="VD",J123="DAUPHIN",K123="MILT_DAUPH"),I123*Parametre!$F$11,IF(AND($AS$9=A123,F123-A123&lt;=2,C123="VD",J123="LEGER",K123="MILIT_LH"),I123*Parametre!$E$13,"")))))))))))</f>
        <v/>
      </c>
      <c r="BD123" s="33"/>
      <c r="BE123" s="31" t="str">
        <f t="shared" si="97"/>
        <v/>
      </c>
      <c r="BF123" s="32" t="str">
        <f t="shared" si="98"/>
        <v/>
      </c>
      <c r="BG123" s="32" t="str">
        <f>IF(AND($AS$9=A123,F123-A123&lt;=2,C123="VD",J123="DAUPHIN",K123=""),I123*Parametre!$E$7,IF(AND($AS$9-A123=1,F123-A123=2,C123="VD",J123="DAUPHIN",K123=""),I123*Parametre!$F$7,IF(AND($AS$9=A123,F123-A123&lt;=2,J123="DAUPHIN",OR(C123="F",C123="AF"),K123=""),I123*Parametre!$E$8,IF(AND($AS$9-A123=1,F123-A123=2,J123="DAUPHIN",OR(C123="F",C123="AF"),K123=""),I123*Parametre!$F$8,IF(AND($AS$9=A123,F123-A123&lt;=2,C123="VD",J123="LEGER",K123=""),I123*Parametre!$E$9,IF(AND($AS$9-A123=1,F123-A123=2,C123="VD",J123="LEGER",K123=""),I123*Parametre!$F$9,IF(AND($AS$9=A123,F123-A123&lt;=2,J123="LEGER",OR(C123="F",C123="AF"),K123=""),I123*Parametre!$E$10,IF(AND($AS$9-A123=1,F123-A123=2,J123="LEGER",OR(C123="F",C123="AF"),K123=""),I123*Parametre!$F$10,IF(AND($AS$9=A123,F123-A123&lt;=2,C123="VD",J123="DAUPHIN",K123="MILT_DAUPH"),I123*Parametre!$E$11,IF(AND($AS$9-A123=1,F123-A123=2,C123="VD",J123="DAUPHIN",K123="MILT_DAUPH"),I123*Parametre!$F$11,IF(AND($AS$9=A123,F123-A123&lt;=2,C123="VD",J123="LEGER",K123="MILIT_LH"),I123*Parametre!$E$13,"")))))))))))</f>
        <v/>
      </c>
      <c r="BH123" s="33"/>
      <c r="BK123" s="44"/>
      <c r="BL123" s="5"/>
      <c r="BM123" s="11"/>
      <c r="BN123" s="44"/>
      <c r="BO123" s="5"/>
      <c r="BP123" s="11"/>
      <c r="BQ123" s="44"/>
      <c r="BR123" s="5"/>
      <c r="BS123" s="11"/>
    </row>
    <row r="124" spans="1:71" x14ac:dyDescent="0.25">
      <c r="A124" s="3"/>
      <c r="B124" s="3"/>
      <c r="C124" s="3"/>
      <c r="D124" s="3"/>
      <c r="E124" s="56"/>
      <c r="F124" s="3"/>
      <c r="G124" s="3"/>
      <c r="H124" s="3"/>
      <c r="I124" s="5"/>
      <c r="J124" s="13"/>
      <c r="K124" s="26"/>
      <c r="M124" s="31" t="str">
        <f t="shared" si="75"/>
        <v/>
      </c>
      <c r="N124" s="32" t="str">
        <f t="shared" si="76"/>
        <v/>
      </c>
      <c r="O124" s="32" t="str">
        <f>IF(AND($M$9=A124,F124-A124&lt;=2,C124="VD",J124="DAUPHIN",K124=""),I124*Parametre!$E$7,IF(AND($M$9-A124=1,F124-A124=2,C124="VD",J124="DAUPHIN",K124=""),I124*Parametre!$F$7,IF(AND($M$9=A124,F124-A124&lt;=2,J124="DAUPHIN",OR(C124="F",C124="AF"),K124=""),I124*Parametre!$E$8,IF(AND($M$9-A124=1,F124-A124=2,J124="DAUPHIN",OR(C124="F",C124="AF"),K124=""),I124*Parametre!$F$8,IF(AND($M$9=A124,F124-A124&lt;=2,C124="VD",J124="LEGER",K124=""),I124*Parametre!$E$9,IF(AND($M$9-A124=1,F124-A124=2,C124="VD",J124="LEGER",K124=""),I124*Parametre!$F$9,IF(AND($M$9=A124,F124-A124&lt;=2,J124="LEGER",OR(C124="F",C124="AF"),K124=""),I124*Parametre!$E$10,IF(AND($M$9-A124=1,F124-A124=2,J124="LEGER",OR(C124="F",C124="AF"),K124=""),I124*Parametre!$F$10,IF(AND($M$9=A124,F124-A124&lt;=2,C124="VD",J124="DAUPHIN",K124="MILT_DAUPH"),I124*Parametre!$E$11,IF(AND($M$9-A124=1,F124-A124=2,C124="VD",J124="DAUPHIN",K124="MILT_DAUPH"),I124*Parametre!$F$11,IF(AND($M$9=A124,F124-A124&lt;=2,C124="VD",J124="LEGER",K124="MILIT_LH"),I124*Parametre!$E$13,"")))))))))))</f>
        <v/>
      </c>
      <c r="P124" s="33"/>
      <c r="Q124" s="31" t="str">
        <f t="shared" si="77"/>
        <v/>
      </c>
      <c r="R124" s="32" t="str">
        <f t="shared" si="78"/>
        <v/>
      </c>
      <c r="S124" s="32" t="str">
        <f>IF(AND($M$9=A124,F124-A124&lt;=2,C124="VD",J124="DAUPHIN",K124=""),I124*Parametre!$E$7,IF(AND($M$9-A124=1,F124-A124=2,C124="VD",J124="DAUPHIN",K124=""),I124*Parametre!$F$7,IF(AND($M$9=A124,F124-A124&lt;=2,J124="DAUPHIN",OR(C124="F",C124="AF"),K124=""),I124*Parametre!$E$8,IF(AND($M$9-A124=1,F124-A124=2,J124="DAUPHIN",OR(C124="F",C124="AF"),K124=""),I124*Parametre!$F$8,IF(AND($M$9=A124,F124-A124&lt;=2,C124="VD",J124="LEGER",K124=""),I124*Parametre!$E$9,IF(AND($M$9-A124=1,F124-A124=2,C124="VD",J124="LEGER",K124=""),I124*Parametre!$F$9,IF(AND($M$9=A124,F124-A124&lt;=2,J124="LEGER",OR(C124="F",C124="AF"),K124=""),I124*Parametre!$E$10,IF(AND($M$9-A124=1,F124-A124=2,J124="LEGER",OR(C124="F",C124="AF"),K124=""),I124*Parametre!$F$10,IF(AND($M$9=A124,F124-A124&lt;=2,C124="VD",J124="DAUPHIN",K124="MILT_DAUPH"),I124*Parametre!$E$11,IF(AND($M$9-A124=1,F124-A124=2,C124="VD",J124="DAUPHIN",K124="MILT_DAUPH"),I124*Parametre!$F$11,IF(AND($M$9=A124,F124-A124&lt;=2,C124="VD",J124="LEGER",K124="MILIT_LH"),I124*Parametre!$E$13,"")))))))))))</f>
        <v/>
      </c>
      <c r="T124" s="33"/>
      <c r="U124" s="31" t="str">
        <f t="shared" si="79"/>
        <v/>
      </c>
      <c r="V124" s="32" t="str">
        <f t="shared" si="80"/>
        <v/>
      </c>
      <c r="W124" s="32" t="str">
        <f>IF(AND($M$9=A124,F124-A124&lt;=2,C124="VD",J124="DAUPHIN",K124=""),I124*Parametre!$E$7,IF(AND($M$9-A124=1,F124-A124=2,C124="VD",J124="DAUPHIN",K124=""),I124*Parametre!$F$7,IF(AND($M$9=A124,F124-A124&lt;=2,J124="DAUPHIN",OR(C124="F",C124="AF"),K124=""),I124*Parametre!$E$8,IF(AND($M$9-A124=1,F124-A124=2,J124="DAUPHIN",OR(C124="F",C124="AF"),K124=""),I124*Parametre!$F$8,IF(AND($M$9=A124,F124-A124&lt;=2,C124="VD",J124="LEGER",K124=""),I124*Parametre!$E$9,IF(AND($M$9-A124=1,F124-A124=2,C124="VD",J124="LEGER",K124=""),I124*Parametre!$F$9,IF(AND($M$9=A124,F124-A124&lt;=2,J124="LEGER",OR(C124="F",C124="AF"),K124=""),I124*Parametre!$E$10,IF(AND($M$9-A124=1,F124-A124=2,J124="LEGER",OR(C124="F",C124="AF"),K124=""),I124*Parametre!$F$10,IF(AND($M$9=A124,F124-A124&lt;=2,C124="VD",J124="DAUPHIN",K124="MILT_DAUPH"),I124*Parametre!$E$11,IF(AND($M$9-A124=1,F124-A124=2,C124="VD",J124="DAUPHIN",K124="MILT_DAUPH"),I124*Parametre!$F$11,IF(AND($M$9=A124,F124-A124&lt;=2,C124="VD",J124="LEGER",K124="MILIT_LH"),I124*Parametre!$E$13,"")))))))))))</f>
        <v/>
      </c>
      <c r="X124" s="33"/>
      <c r="Y124" s="31" t="str">
        <f t="shared" si="81"/>
        <v/>
      </c>
      <c r="Z124" s="32" t="str">
        <f t="shared" si="82"/>
        <v/>
      </c>
      <c r="AA124" s="32" t="str">
        <f>IF(AND($M$9=A124,F124-A124&lt;=2,C124="VD",J124="DAUPHIN",K124=""),I124*Parametre!$E$7,IF(AND($M$9-A124=1,F124-A124=2,C124="VD",J124="DAUPHIN",K124=""),I124*Parametre!$F$7,IF(AND($M$9=A124,F124-A124&lt;=2,J124="DAUPHIN",OR(C124="F",C124="AF"),K124=""),I124*Parametre!$E$8,IF(AND($M$9-A124=1,F124-A124=2,J124="DAUPHIN",OR(C124="F",C124="AF"),K124=""),I124*Parametre!$F$8,IF(AND($M$9=A124,F124-A124&lt;=2,C124="VD",J124="LEGER",K124=""),I124*Parametre!$E$9,IF(AND($M$9-A124=1,F124-A124=2,C124="VD",J124="LEGER",K124=""),I124*Parametre!$F$9,IF(AND($M$9=A124,F124-A124&lt;=2,J124="LEGER",OR(C124="F",C124="AF"),K124=""),I124*Parametre!$E$10,IF(AND($M$9-A124=1,F124-A124=2,J124="LEGER",OR(C124="F",C124="AF"),K124=""),I124*Parametre!$F$10,IF(AND($M$9=A124,F124-A124&lt;=2,C124="VD",J124="DAUPHIN",K124="MILT_DAUPH"),I124*Parametre!$E$11,IF(AND($M$9-A124=1,F124-A124=2,C124="VD",J124="DAUPHIN",K124="MILT_DAUPH"),I124*Parametre!$F$11,IF(AND($M$9=A124,F124-A124&lt;=2,C124="VD",J124="LEGER",K124="MILIT_LH"),I124*Parametre!$E$13,"")))))))))))</f>
        <v/>
      </c>
      <c r="AB124" s="33"/>
      <c r="AC124" s="31" t="str">
        <f t="shared" si="83"/>
        <v/>
      </c>
      <c r="AD124" s="32" t="str">
        <f t="shared" si="84"/>
        <v/>
      </c>
      <c r="AE124" s="32" t="str">
        <f>IF(AND($AC$9=A124,F124-A124&lt;=2,C124="VD",J124="DAUPHIN",K124=""),I124*Parametre!$E$7,IF(AND($AC$9-A124=1,F124-A124=2,C124="VD",J124="DAUPHIN",K124=""),I124*Parametre!$F$7,IF(AND($AC$9=A124,F124-A124&lt;=2,J124="DAUPHIN",OR(C124="F",C124="AF"),K124=""),I124*Parametre!$E$8,IF(AND($AC$9-A124=1,F124-A124=2,J124="DAUPHIN",OR(C124="F",C124="AF"),K124=""),I124*Parametre!$F$8,IF(AND($AC$9=A124,F124-A124&lt;=2,C124="VD",J124="LEGER",K124=""),I124*Parametre!$E$9,IF(AND($AC$9-A124=1,F124-A124=2,C124="VD",J124="LEGER",K124=""),I124*Parametre!$F$9,IF(AND($AC$9=A124,F124-A124&lt;=2,J124="LEGER",OR(C124="F",C124="AF"),K124=""),I124*Parametre!$E$10,IF(AND($AC$9-A124=1,F124-A124=2,J124="LEGER",OR(C124="F",C124="AF"),K124=""),I124*Parametre!$F$10,IF(AND($AC$9=A124,F124-A124&lt;=2,C124="VD",J124="DAUPHIN",K124="MILT_DAUPH"),I124*Parametre!$E$11,IF(AND($AC$9-A124=1,F124-A124=2,C124="VD",J124="DAUPHIN",K124="MILT_DAUPH"),I124*Parametre!$F$11,IF(AND($AC$9=A124,F124-A124&lt;=2,C124="VD",J124="LEGER",K124="MILIT_LH"),I124*Parametre!$E$13,"")))))))))))</f>
        <v/>
      </c>
      <c r="AF124" s="33"/>
      <c r="AG124" s="31" t="str">
        <f t="shared" si="85"/>
        <v/>
      </c>
      <c r="AH124" s="32" t="str">
        <f t="shared" si="86"/>
        <v/>
      </c>
      <c r="AI124" s="32" t="str">
        <f>IF(AND($AC$9=A124,F124-A124&lt;=2,C124="VD",J124="DAUPHIN",K124=""),I124*Parametre!$E$7,IF(AND($AC$9-A124=1,F124-A124=2,C124="VD",J124="DAUPHIN",K124=""),I124*Parametre!$F$7,IF(AND($AC$9=A124,F124-A124&lt;=2,J124="DAUPHIN",OR(C124="F",C124="AF"),K124=""),I124*Parametre!$E$8,IF(AND($AC$9-A124=1,F124-A124=2,J124="DAUPHIN",OR(C124="F",C124="AF"),K124=""),I124*Parametre!$F$8,IF(AND($AC$9=A124,F124-A124&lt;=2,C124="VD",J124="LEGER",K124=""),I124*Parametre!$E$9,IF(AND($AC$9-A124=1,F124-A124=2,C124="VD",J124="LEGER",K124=""),I124*Parametre!$F$9,IF(AND($AC$9=A124,F124-A124&lt;=2,J124="LEGER",OR(C124="F",C124="AF"),K124=""),I124*Parametre!$E$10,IF(AND($AC$9-A124=1,F124-A124=2,J124="LEGER",OR(C124="F",C124="AF"),K124=""),I124*Parametre!$F$10,IF(AND($AC$9=A124,F124-A124&lt;=2,C124="VD",J124="DAUPHIN",K124="MILT_DAUPH"),I124*Parametre!$E$11,IF(AND($AC$9-A124=1,F124-A124=2,C124="VD",J124="DAUPHIN",K124="MILT_DAUPH"),I124*Parametre!$F$11,IF(AND($AC$9=A124,F124-A124&lt;=2,C124="VD",J124="LEGER",K124="MILIT_LH"),I124*Parametre!$E$13,"")))))))))))</f>
        <v/>
      </c>
      <c r="AJ124" s="33"/>
      <c r="AK124" s="31" t="str">
        <f t="shared" si="87"/>
        <v/>
      </c>
      <c r="AL124" s="32" t="str">
        <f t="shared" si="88"/>
        <v/>
      </c>
      <c r="AM124" s="32" t="str">
        <f>IF(AND($AC$9=A124,F124-A124&lt;=2,C124="VD",J124="DAUPHIN",K124=""),I124*Parametre!$E$7,IF(AND($AC$9-A124=1,F124-A124=2,C124="VD",J124="DAUPHIN",K124=""),I124*Parametre!$F$7,IF(AND($AC$9=A124,F124-A124&lt;=2,J124="DAUPHIN",OR(C124="F",C124="AF"),K124=""),I124*Parametre!$E$8,IF(AND($AC$9-A124=1,F124-A124=2,J124="DAUPHIN",OR(C124="F",C124="AF"),K124=""),I124*Parametre!$F$8,IF(AND($AC$9=A124,F124-A124&lt;=2,C124="VD",J124="LEGER",K124=""),I124*Parametre!$E$9,IF(AND($AC$9-A124=1,F124-A124=2,C124="VD",J124="LEGER",K124=""),I124*Parametre!$F$9,IF(AND($AC$9=A124,F124-A124&lt;=2,J124="LEGER",OR(C124="F",C124="AF"),K124=""),I124*Parametre!$E$10,IF(AND($AC$9-A124=1,F124-A124=2,J124="LEGER",OR(C124="F",C124="AF"),K124=""),I124*Parametre!$F$10,IF(AND($AC$9=A124,F124-A124&lt;=2,C124="VD",J124="DAUPHIN",K124="MILT_DAUPH"),I124*Parametre!$E$11,IF(AND($AC$9-A124=1,F124-A124=2,C124="VD",J124="DAUPHIN",K124="MILT_DAUPH"),I124*Parametre!$F$11,IF(AND($AC$9=A124,F124-A124&lt;=2,C124="VD",J124="LEGER",K124="MILIT_LH"),I124*Parametre!$E$13,"")))))))))))</f>
        <v/>
      </c>
      <c r="AN124" s="33"/>
      <c r="AO124" s="31" t="str">
        <f t="shared" si="89"/>
        <v/>
      </c>
      <c r="AP124" s="32" t="str">
        <f t="shared" si="90"/>
        <v/>
      </c>
      <c r="AQ124" s="32" t="str">
        <f>IF(AND($AC$9=A124,F124-A124&lt;=2,C124="VD",J124="DAUPHIN",K124=""),I124*Parametre!$E$7,IF(AND($AC$9-A124=1,F124-A124=2,C124="VD",J124="DAUPHIN",K124=""),I124*Parametre!$F$7,IF(AND($AC$9=A124,F124-A124&lt;=2,J124="DAUPHIN",OR(C124="F",C124="AF"),K124=""),I124*Parametre!$E$8,IF(AND($AC$9-A124=1,F124-A124=2,J124="DAUPHIN",OR(C124="F",C124="AF"),K124=""),I124*Parametre!$F$8,IF(AND($AC$9=A124,F124-A124&lt;=2,C124="VD",J124="LEGER",K124=""),I124*Parametre!$E$9,IF(AND($AC$9-A124=1,F124-A124=2,C124="VD",J124="LEGER",K124=""),I124*Parametre!$F$9,IF(AND($AC$9=A124,F124-A124&lt;=2,J124="LEGER",OR(C124="F",C124="AF"),K124=""),I124*Parametre!$E$10,IF(AND($AC$9-A124=1,F124-A124=2,J124="LEGER",OR(C124="F",C124="AF"),K124=""),I124*Parametre!$F$10,IF(AND($AC$9=A124,F124-A124&lt;=2,C124="VD",J124="DAUPHIN",K124="MILT_DAUPH"),I124*Parametre!$E$11,IF(AND($AC$9-A124=1,F124-A124=2,C124="VD",J124="DAUPHIN",K124="MILT_DAUPH"),I124*Parametre!$F$11,IF(AND($AC$9=A124,F124-A124&lt;=2,C124="VD",J124="LEGER",K124="MILIT_LH"),I124*Parametre!$E$13,"")))))))))))</f>
        <v/>
      </c>
      <c r="AR124" s="33"/>
      <c r="AS124" s="31" t="str">
        <f t="shared" si="91"/>
        <v/>
      </c>
      <c r="AT124" s="32" t="str">
        <f t="shared" si="92"/>
        <v/>
      </c>
      <c r="AU124" s="32" t="str">
        <f>IF(AND($AS$9=A124,F124-A124&lt;=2,C124="VD",J124="DAUPHIN",K124=""),I124*Parametre!$E$7,IF(AND($AS$9-A124=1,F124-A124=2,C124="VD",J124="DAUPHIN",K124=""),I124*Parametre!$F$7,IF(AND($AS$9=A124,F124-A124&lt;=2,J124="DAUPHIN",OR(C124="F",C124="AF"),K124=""),I124*Parametre!$E$8,IF(AND($AS$9-A124=1,F124-A124=2,J124="DAUPHIN",OR(C124="F",C124="AF"),K124=""),I124*Parametre!$F$8,IF(AND($AS$9=A124,F124-A124&lt;=2,C124="VD",J124="LEGER",K124=""),I124*Parametre!$E$9,IF(AND($AS$9-A124=1,F124-A124=2,C124="VD",J124="LEGER",K124=""),I124*Parametre!$F$9,IF(AND($AS$9=A124,F124-A124&lt;=2,J124="LEGER",OR(C124="F",C124="AF"),K124=""),I124*Parametre!$E$10,IF(AND($AS$9-A124=1,F124-A124=2,J124="LEGER",OR(C124="F",C124="AF"),K124=""),I124*Parametre!$F$10,IF(AND($AS$9=A124,F124-A124&lt;=2,C124="VD",J124="DAUPHIN",K124="MILT_DAUPH"),I124*Parametre!$E$11,IF(AND($AS$9-A124=1,F124-A124=2,C124="VD",J124="DAUPHIN",K124="MILT_DAUPH"),I124*Parametre!$F$11,IF(AND($AS$9=A124,F124-A124&lt;=2,C124="VD",J124="LEGER",K124="MILIT_LH"),I124*Parametre!$E$13,"")))))))))))</f>
        <v/>
      </c>
      <c r="AV124" s="33"/>
      <c r="AW124" s="31" t="str">
        <f t="shared" si="93"/>
        <v/>
      </c>
      <c r="AX124" s="32" t="str">
        <f t="shared" si="94"/>
        <v/>
      </c>
      <c r="AY124" s="32" t="str">
        <f>IF(AND($AS$9=A124,F124-A124&lt;=2,C124="VD",J124="DAUPHIN",K124=""),I124*Parametre!$E$7,IF(AND($AS$9-A124=1,F124-A124=2,C124="VD",J124="DAUPHIN",K124=""),I124*Parametre!$F$7,IF(AND($AS$9=A124,F124-A124&lt;=2,J124="DAUPHIN",OR(C124="F",C124="AF"),K124=""),I124*Parametre!$E$8,IF(AND($AS$9-A124=1,F124-A124=2,J124="DAUPHIN",OR(C124="F",C124="AF"),K124=""),I124*Parametre!$F$8,IF(AND($AS$9=A124,F124-A124&lt;=2,C124="VD",J124="LEGER",K124=""),I124*Parametre!$E$9,IF(AND($AS$9-A124=1,F124-A124=2,C124="VD",J124="LEGER",K124=""),I124*Parametre!$F$9,IF(AND($AS$9=A124,F124-A124&lt;=2,J124="LEGER",OR(C124="F",C124="AF"),K124=""),I124*Parametre!$E$10,IF(AND($AS$9-A124=1,F124-A124=2,J124="LEGER",OR(C124="F",C124="AF"),K124=""),I124*Parametre!$F$10,IF(AND($AS$9=A124,F124-A124&lt;=2,C124="VD",J124="DAUPHIN",K124="MILT_DAUPH"),I124*Parametre!$E$11,IF(AND($AS$9-A124=1,F124-A124=2,C124="VD",J124="DAUPHIN",K124="MILT_DAUPH"),I124*Parametre!$F$11,IF(AND($AS$9=A124,F124-A124&lt;=2,C124="VD",J124="LEGER",K124="MILIT_LH"),I124*Parametre!$E$13,"")))))))))))</f>
        <v/>
      </c>
      <c r="AZ124" s="33"/>
      <c r="BA124" s="31" t="str">
        <f t="shared" si="95"/>
        <v/>
      </c>
      <c r="BB124" s="32" t="str">
        <f t="shared" si="96"/>
        <v/>
      </c>
      <c r="BC124" s="32" t="str">
        <f>IF(AND($AS$9=A124,F124-A124&lt;=2,C124="VD",J124="DAUPHIN",K124=""),I124*Parametre!$E$7,IF(AND($AS$9-A124=1,F124-A124=2,C124="VD",J124="DAUPHIN",K124=""),I124*Parametre!$F$7,IF(AND($AS$9=A124,F124-A124&lt;=2,J124="DAUPHIN",OR(C124="F",C124="AF"),K124=""),I124*Parametre!$E$8,IF(AND($AS$9-A124=1,F124-A124=2,J124="DAUPHIN",OR(C124="F",C124="AF"),K124=""),I124*Parametre!$F$8,IF(AND($AS$9=A124,F124-A124&lt;=2,C124="VD",J124="LEGER",K124=""),I124*Parametre!$E$9,IF(AND($AS$9-A124=1,F124-A124=2,C124="VD",J124="LEGER",K124=""),I124*Parametre!$F$9,IF(AND($AS$9=A124,F124-A124&lt;=2,J124="LEGER",OR(C124="F",C124="AF"),K124=""),I124*Parametre!$E$10,IF(AND($AS$9-A124=1,F124-A124=2,J124="LEGER",OR(C124="F",C124="AF"),K124=""),I124*Parametre!$F$10,IF(AND($AS$9=A124,F124-A124&lt;=2,C124="VD",J124="DAUPHIN",K124="MILT_DAUPH"),I124*Parametre!$E$11,IF(AND($AS$9-A124=1,F124-A124=2,C124="VD",J124="DAUPHIN",K124="MILT_DAUPH"),I124*Parametre!$F$11,IF(AND($AS$9=A124,F124-A124&lt;=2,C124="VD",J124="LEGER",K124="MILIT_LH"),I124*Parametre!$E$13,"")))))))))))</f>
        <v/>
      </c>
      <c r="BD124" s="33"/>
      <c r="BE124" s="31" t="str">
        <f t="shared" si="97"/>
        <v/>
      </c>
      <c r="BF124" s="32" t="str">
        <f t="shared" si="98"/>
        <v/>
      </c>
      <c r="BG124" s="32" t="str">
        <f>IF(AND($AS$9=A124,F124-A124&lt;=2,C124="VD",J124="DAUPHIN",K124=""),I124*Parametre!$E$7,IF(AND($AS$9-A124=1,F124-A124=2,C124="VD",J124="DAUPHIN",K124=""),I124*Parametre!$F$7,IF(AND($AS$9=A124,F124-A124&lt;=2,J124="DAUPHIN",OR(C124="F",C124="AF"),K124=""),I124*Parametre!$E$8,IF(AND($AS$9-A124=1,F124-A124=2,J124="DAUPHIN",OR(C124="F",C124="AF"),K124=""),I124*Parametre!$F$8,IF(AND($AS$9=A124,F124-A124&lt;=2,C124="VD",J124="LEGER",K124=""),I124*Parametre!$E$9,IF(AND($AS$9-A124=1,F124-A124=2,C124="VD",J124="LEGER",K124=""),I124*Parametre!$F$9,IF(AND($AS$9=A124,F124-A124&lt;=2,J124="LEGER",OR(C124="F",C124="AF"),K124=""),I124*Parametre!$E$10,IF(AND($AS$9-A124=1,F124-A124=2,J124="LEGER",OR(C124="F",C124="AF"),K124=""),I124*Parametre!$F$10,IF(AND($AS$9=A124,F124-A124&lt;=2,C124="VD",J124="DAUPHIN",K124="MILT_DAUPH"),I124*Parametre!$E$11,IF(AND($AS$9-A124=1,F124-A124=2,C124="VD",J124="DAUPHIN",K124="MILT_DAUPH"),I124*Parametre!$F$11,IF(AND($AS$9=A124,F124-A124&lt;=2,C124="VD",J124="LEGER",K124="MILIT_LH"),I124*Parametre!$E$13,"")))))))))))</f>
        <v/>
      </c>
      <c r="BH124" s="33"/>
      <c r="BK124" s="44"/>
      <c r="BL124" s="5"/>
      <c r="BM124" s="11"/>
      <c r="BN124" s="44"/>
      <c r="BO124" s="5"/>
      <c r="BP124" s="11"/>
      <c r="BQ124" s="44"/>
      <c r="BR124" s="5"/>
      <c r="BS124" s="11"/>
    </row>
    <row r="125" spans="1:71" x14ac:dyDescent="0.25">
      <c r="A125" s="3"/>
      <c r="B125" s="3"/>
      <c r="C125" s="3"/>
      <c r="D125" s="3"/>
      <c r="E125" s="56"/>
      <c r="F125" s="3"/>
      <c r="G125" s="3"/>
      <c r="H125" s="3"/>
      <c r="I125" s="5"/>
      <c r="J125" s="13"/>
      <c r="K125" s="26"/>
      <c r="M125" s="31" t="str">
        <f t="shared" si="75"/>
        <v/>
      </c>
      <c r="N125" s="32" t="str">
        <f t="shared" si="76"/>
        <v/>
      </c>
      <c r="O125" s="32" t="str">
        <f>IF(AND($M$9=A125,F125-A125&lt;=2,C125="VD",J125="DAUPHIN",K125=""),I125*Parametre!$E$7,IF(AND($M$9-A125=1,F125-A125=2,C125="VD",J125="DAUPHIN",K125=""),I125*Parametre!$F$7,IF(AND($M$9=A125,F125-A125&lt;=2,J125="DAUPHIN",OR(C125="F",C125="AF"),K125=""),I125*Parametre!$E$8,IF(AND($M$9-A125=1,F125-A125=2,J125="DAUPHIN",OR(C125="F",C125="AF"),K125=""),I125*Parametre!$F$8,IF(AND($M$9=A125,F125-A125&lt;=2,C125="VD",J125="LEGER",K125=""),I125*Parametre!$E$9,IF(AND($M$9-A125=1,F125-A125=2,C125="VD",J125="LEGER",K125=""),I125*Parametre!$F$9,IF(AND($M$9=A125,F125-A125&lt;=2,J125="LEGER",OR(C125="F",C125="AF"),K125=""),I125*Parametre!$E$10,IF(AND($M$9-A125=1,F125-A125=2,J125="LEGER",OR(C125="F",C125="AF"),K125=""),I125*Parametre!$F$10,IF(AND($M$9=A125,F125-A125&lt;=2,C125="VD",J125="DAUPHIN",K125="MILT_DAUPH"),I125*Parametre!$E$11,IF(AND($M$9-A125=1,F125-A125=2,C125="VD",J125="DAUPHIN",K125="MILT_DAUPH"),I125*Parametre!$F$11,IF(AND($M$9=A125,F125-A125&lt;=2,C125="VD",J125="LEGER",K125="MILIT_LH"),I125*Parametre!$E$13,"")))))))))))</f>
        <v/>
      </c>
      <c r="P125" s="33"/>
      <c r="Q125" s="31" t="str">
        <f t="shared" si="77"/>
        <v/>
      </c>
      <c r="R125" s="32" t="str">
        <f t="shared" si="78"/>
        <v/>
      </c>
      <c r="S125" s="32" t="str">
        <f>IF(AND($M$9=A125,F125-A125&lt;=2,C125="VD",J125="DAUPHIN",K125=""),I125*Parametre!$E$7,IF(AND($M$9-A125=1,F125-A125=2,C125="VD",J125="DAUPHIN",K125=""),I125*Parametre!$F$7,IF(AND($M$9=A125,F125-A125&lt;=2,J125="DAUPHIN",OR(C125="F",C125="AF"),K125=""),I125*Parametre!$E$8,IF(AND($M$9-A125=1,F125-A125=2,J125="DAUPHIN",OR(C125="F",C125="AF"),K125=""),I125*Parametre!$F$8,IF(AND($M$9=A125,F125-A125&lt;=2,C125="VD",J125="LEGER",K125=""),I125*Parametre!$E$9,IF(AND($M$9-A125=1,F125-A125=2,C125="VD",J125="LEGER",K125=""),I125*Parametre!$F$9,IF(AND($M$9=A125,F125-A125&lt;=2,J125="LEGER",OR(C125="F",C125="AF"),K125=""),I125*Parametre!$E$10,IF(AND($M$9-A125=1,F125-A125=2,J125="LEGER",OR(C125="F",C125="AF"),K125=""),I125*Parametre!$F$10,IF(AND($M$9=A125,F125-A125&lt;=2,C125="VD",J125="DAUPHIN",K125="MILT_DAUPH"),I125*Parametre!$E$11,IF(AND($M$9-A125=1,F125-A125=2,C125="VD",J125="DAUPHIN",K125="MILT_DAUPH"),I125*Parametre!$F$11,IF(AND($M$9=A125,F125-A125&lt;=2,C125="VD",J125="LEGER",K125="MILIT_LH"),I125*Parametre!$E$13,"")))))))))))</f>
        <v/>
      </c>
      <c r="T125" s="33"/>
      <c r="U125" s="31" t="str">
        <f t="shared" si="79"/>
        <v/>
      </c>
      <c r="V125" s="32" t="str">
        <f t="shared" si="80"/>
        <v/>
      </c>
      <c r="W125" s="32" t="str">
        <f>IF(AND($M$9=A125,F125-A125&lt;=2,C125="VD",J125="DAUPHIN",K125=""),I125*Parametre!$E$7,IF(AND($M$9-A125=1,F125-A125=2,C125="VD",J125="DAUPHIN",K125=""),I125*Parametre!$F$7,IF(AND($M$9=A125,F125-A125&lt;=2,J125="DAUPHIN",OR(C125="F",C125="AF"),K125=""),I125*Parametre!$E$8,IF(AND($M$9-A125=1,F125-A125=2,J125="DAUPHIN",OR(C125="F",C125="AF"),K125=""),I125*Parametre!$F$8,IF(AND($M$9=A125,F125-A125&lt;=2,C125="VD",J125="LEGER",K125=""),I125*Parametre!$E$9,IF(AND($M$9-A125=1,F125-A125=2,C125="VD",J125="LEGER",K125=""),I125*Parametre!$F$9,IF(AND($M$9=A125,F125-A125&lt;=2,J125="LEGER",OR(C125="F",C125="AF"),K125=""),I125*Parametre!$E$10,IF(AND($M$9-A125=1,F125-A125=2,J125="LEGER",OR(C125="F",C125="AF"),K125=""),I125*Parametre!$F$10,IF(AND($M$9=A125,F125-A125&lt;=2,C125="VD",J125="DAUPHIN",K125="MILT_DAUPH"),I125*Parametre!$E$11,IF(AND($M$9-A125=1,F125-A125=2,C125="VD",J125="DAUPHIN",K125="MILT_DAUPH"),I125*Parametre!$F$11,IF(AND($M$9=A125,F125-A125&lt;=2,C125="VD",J125="LEGER",K125="MILIT_LH"),I125*Parametre!$E$13,"")))))))))))</f>
        <v/>
      </c>
      <c r="X125" s="33"/>
      <c r="Y125" s="31" t="str">
        <f t="shared" si="81"/>
        <v/>
      </c>
      <c r="Z125" s="32" t="str">
        <f t="shared" si="82"/>
        <v/>
      </c>
      <c r="AA125" s="32" t="str">
        <f>IF(AND($M$9=A125,F125-A125&lt;=2,C125="VD",J125="DAUPHIN",K125=""),I125*Parametre!$E$7,IF(AND($M$9-A125=1,F125-A125=2,C125="VD",J125="DAUPHIN",K125=""),I125*Parametre!$F$7,IF(AND($M$9=A125,F125-A125&lt;=2,J125="DAUPHIN",OR(C125="F",C125="AF"),K125=""),I125*Parametre!$E$8,IF(AND($M$9-A125=1,F125-A125=2,J125="DAUPHIN",OR(C125="F",C125="AF"),K125=""),I125*Parametre!$F$8,IF(AND($M$9=A125,F125-A125&lt;=2,C125="VD",J125="LEGER",K125=""),I125*Parametre!$E$9,IF(AND($M$9-A125=1,F125-A125=2,C125="VD",J125="LEGER",K125=""),I125*Parametre!$F$9,IF(AND($M$9=A125,F125-A125&lt;=2,J125="LEGER",OR(C125="F",C125="AF"),K125=""),I125*Parametre!$E$10,IF(AND($M$9-A125=1,F125-A125=2,J125="LEGER",OR(C125="F",C125="AF"),K125=""),I125*Parametre!$F$10,IF(AND($M$9=A125,F125-A125&lt;=2,C125="VD",J125="DAUPHIN",K125="MILT_DAUPH"),I125*Parametre!$E$11,IF(AND($M$9-A125=1,F125-A125=2,C125="VD",J125="DAUPHIN",K125="MILT_DAUPH"),I125*Parametre!$F$11,IF(AND($M$9=A125,F125-A125&lt;=2,C125="VD",J125="LEGER",K125="MILIT_LH"),I125*Parametre!$E$13,"")))))))))))</f>
        <v/>
      </c>
      <c r="AB125" s="33"/>
      <c r="AC125" s="31" t="str">
        <f t="shared" si="83"/>
        <v/>
      </c>
      <c r="AD125" s="32" t="str">
        <f t="shared" si="84"/>
        <v/>
      </c>
      <c r="AE125" s="32" t="str">
        <f>IF(AND($AC$9=A125,F125-A125&lt;=2,C125="VD",J125="DAUPHIN",K125=""),I125*Parametre!$E$7,IF(AND($AC$9-A125=1,F125-A125=2,C125="VD",J125="DAUPHIN",K125=""),I125*Parametre!$F$7,IF(AND($AC$9=A125,F125-A125&lt;=2,J125="DAUPHIN",OR(C125="F",C125="AF"),K125=""),I125*Parametre!$E$8,IF(AND($AC$9-A125=1,F125-A125=2,J125="DAUPHIN",OR(C125="F",C125="AF"),K125=""),I125*Parametre!$F$8,IF(AND($AC$9=A125,F125-A125&lt;=2,C125="VD",J125="LEGER",K125=""),I125*Parametre!$E$9,IF(AND($AC$9-A125=1,F125-A125=2,C125="VD",J125="LEGER",K125=""),I125*Parametre!$F$9,IF(AND($AC$9=A125,F125-A125&lt;=2,J125="LEGER",OR(C125="F",C125="AF"),K125=""),I125*Parametre!$E$10,IF(AND($AC$9-A125=1,F125-A125=2,J125="LEGER",OR(C125="F",C125="AF"),K125=""),I125*Parametre!$F$10,IF(AND($AC$9=A125,F125-A125&lt;=2,C125="VD",J125="DAUPHIN",K125="MILT_DAUPH"),I125*Parametre!$E$11,IF(AND($AC$9-A125=1,F125-A125=2,C125="VD",J125="DAUPHIN",K125="MILT_DAUPH"),I125*Parametre!$F$11,IF(AND($AC$9=A125,F125-A125&lt;=2,C125="VD",J125="LEGER",K125="MILIT_LH"),I125*Parametre!$E$13,"")))))))))))</f>
        <v/>
      </c>
      <c r="AF125" s="33"/>
      <c r="AG125" s="31" t="str">
        <f t="shared" si="85"/>
        <v/>
      </c>
      <c r="AH125" s="32" t="str">
        <f t="shared" si="86"/>
        <v/>
      </c>
      <c r="AI125" s="32" t="str">
        <f>IF(AND($AC$9=A125,F125-A125&lt;=2,C125="VD",J125="DAUPHIN",K125=""),I125*Parametre!$E$7,IF(AND($AC$9-A125=1,F125-A125=2,C125="VD",J125="DAUPHIN",K125=""),I125*Parametre!$F$7,IF(AND($AC$9=A125,F125-A125&lt;=2,J125="DAUPHIN",OR(C125="F",C125="AF"),K125=""),I125*Parametre!$E$8,IF(AND($AC$9-A125=1,F125-A125=2,J125="DAUPHIN",OR(C125="F",C125="AF"),K125=""),I125*Parametre!$F$8,IF(AND($AC$9=A125,F125-A125&lt;=2,C125="VD",J125="LEGER",K125=""),I125*Parametre!$E$9,IF(AND($AC$9-A125=1,F125-A125=2,C125="VD",J125="LEGER",K125=""),I125*Parametre!$F$9,IF(AND($AC$9=A125,F125-A125&lt;=2,J125="LEGER",OR(C125="F",C125="AF"),K125=""),I125*Parametre!$E$10,IF(AND($AC$9-A125=1,F125-A125=2,J125="LEGER",OR(C125="F",C125="AF"),K125=""),I125*Parametre!$F$10,IF(AND($AC$9=A125,F125-A125&lt;=2,C125="VD",J125="DAUPHIN",K125="MILT_DAUPH"),I125*Parametre!$E$11,IF(AND($AC$9-A125=1,F125-A125=2,C125="VD",J125="DAUPHIN",K125="MILT_DAUPH"),I125*Parametre!$F$11,IF(AND($AC$9=A125,F125-A125&lt;=2,C125="VD",J125="LEGER",K125="MILIT_LH"),I125*Parametre!$E$13,"")))))))))))</f>
        <v/>
      </c>
      <c r="AJ125" s="33"/>
      <c r="AK125" s="31" t="str">
        <f t="shared" si="87"/>
        <v/>
      </c>
      <c r="AL125" s="32" t="str">
        <f t="shared" si="88"/>
        <v/>
      </c>
      <c r="AM125" s="32" t="str">
        <f>IF(AND($AC$9=A125,F125-A125&lt;=2,C125="VD",J125="DAUPHIN",K125=""),I125*Parametre!$E$7,IF(AND($AC$9-A125=1,F125-A125=2,C125="VD",J125="DAUPHIN",K125=""),I125*Parametre!$F$7,IF(AND($AC$9=A125,F125-A125&lt;=2,J125="DAUPHIN",OR(C125="F",C125="AF"),K125=""),I125*Parametre!$E$8,IF(AND($AC$9-A125=1,F125-A125=2,J125="DAUPHIN",OR(C125="F",C125="AF"),K125=""),I125*Parametre!$F$8,IF(AND($AC$9=A125,F125-A125&lt;=2,C125="VD",J125="LEGER",K125=""),I125*Parametre!$E$9,IF(AND($AC$9-A125=1,F125-A125=2,C125="VD",J125="LEGER",K125=""),I125*Parametre!$F$9,IF(AND($AC$9=A125,F125-A125&lt;=2,J125="LEGER",OR(C125="F",C125="AF"),K125=""),I125*Parametre!$E$10,IF(AND($AC$9-A125=1,F125-A125=2,J125="LEGER",OR(C125="F",C125="AF"),K125=""),I125*Parametre!$F$10,IF(AND($AC$9=A125,F125-A125&lt;=2,C125="VD",J125="DAUPHIN",K125="MILT_DAUPH"),I125*Parametre!$E$11,IF(AND($AC$9-A125=1,F125-A125=2,C125="VD",J125="DAUPHIN",K125="MILT_DAUPH"),I125*Parametre!$F$11,IF(AND($AC$9=A125,F125-A125&lt;=2,C125="VD",J125="LEGER",K125="MILIT_LH"),I125*Parametre!$E$13,"")))))))))))</f>
        <v/>
      </c>
      <c r="AN125" s="33"/>
      <c r="AO125" s="31" t="str">
        <f t="shared" si="89"/>
        <v/>
      </c>
      <c r="AP125" s="32" t="str">
        <f t="shared" si="90"/>
        <v/>
      </c>
      <c r="AQ125" s="32" t="str">
        <f>IF(AND($AC$9=A125,F125-A125&lt;=2,C125="VD",J125="DAUPHIN",K125=""),I125*Parametre!$E$7,IF(AND($AC$9-A125=1,F125-A125=2,C125="VD",J125="DAUPHIN",K125=""),I125*Parametre!$F$7,IF(AND($AC$9=A125,F125-A125&lt;=2,J125="DAUPHIN",OR(C125="F",C125="AF"),K125=""),I125*Parametre!$E$8,IF(AND($AC$9-A125=1,F125-A125=2,J125="DAUPHIN",OR(C125="F",C125="AF"),K125=""),I125*Parametre!$F$8,IF(AND($AC$9=A125,F125-A125&lt;=2,C125="VD",J125="LEGER",K125=""),I125*Parametre!$E$9,IF(AND($AC$9-A125=1,F125-A125=2,C125="VD",J125="LEGER",K125=""),I125*Parametre!$F$9,IF(AND($AC$9=A125,F125-A125&lt;=2,J125="LEGER",OR(C125="F",C125="AF"),K125=""),I125*Parametre!$E$10,IF(AND($AC$9-A125=1,F125-A125=2,J125="LEGER",OR(C125="F",C125="AF"),K125=""),I125*Parametre!$F$10,IF(AND($AC$9=A125,F125-A125&lt;=2,C125="VD",J125="DAUPHIN",K125="MILT_DAUPH"),I125*Parametre!$E$11,IF(AND($AC$9-A125=1,F125-A125=2,C125="VD",J125="DAUPHIN",K125="MILT_DAUPH"),I125*Parametre!$F$11,IF(AND($AC$9=A125,F125-A125&lt;=2,C125="VD",J125="LEGER",K125="MILIT_LH"),I125*Parametre!$E$13,"")))))))))))</f>
        <v/>
      </c>
      <c r="AR125" s="33"/>
      <c r="AS125" s="31" t="str">
        <f t="shared" si="91"/>
        <v/>
      </c>
      <c r="AT125" s="32" t="str">
        <f t="shared" si="92"/>
        <v/>
      </c>
      <c r="AU125" s="32" t="str">
        <f>IF(AND($AS$9=A125,F125-A125&lt;=2,C125="VD",J125="DAUPHIN",K125=""),I125*Parametre!$E$7,IF(AND($AS$9-A125=1,F125-A125=2,C125="VD",J125="DAUPHIN",K125=""),I125*Parametre!$F$7,IF(AND($AS$9=A125,F125-A125&lt;=2,J125="DAUPHIN",OR(C125="F",C125="AF"),K125=""),I125*Parametre!$E$8,IF(AND($AS$9-A125=1,F125-A125=2,J125="DAUPHIN",OR(C125="F",C125="AF"),K125=""),I125*Parametre!$F$8,IF(AND($AS$9=A125,F125-A125&lt;=2,C125="VD",J125="LEGER",K125=""),I125*Parametre!$E$9,IF(AND($AS$9-A125=1,F125-A125=2,C125="VD",J125="LEGER",K125=""),I125*Parametre!$F$9,IF(AND($AS$9=A125,F125-A125&lt;=2,J125="LEGER",OR(C125="F",C125="AF"),K125=""),I125*Parametre!$E$10,IF(AND($AS$9-A125=1,F125-A125=2,J125="LEGER",OR(C125="F",C125="AF"),K125=""),I125*Parametre!$F$10,IF(AND($AS$9=A125,F125-A125&lt;=2,C125="VD",J125="DAUPHIN",K125="MILT_DAUPH"),I125*Parametre!$E$11,IF(AND($AS$9-A125=1,F125-A125=2,C125="VD",J125="DAUPHIN",K125="MILT_DAUPH"),I125*Parametre!$F$11,IF(AND($AS$9=A125,F125-A125&lt;=2,C125="VD",J125="LEGER",K125="MILIT_LH"),I125*Parametre!$E$13,"")))))))))))</f>
        <v/>
      </c>
      <c r="AV125" s="33"/>
      <c r="AW125" s="31" t="str">
        <f t="shared" si="93"/>
        <v/>
      </c>
      <c r="AX125" s="32" t="str">
        <f t="shared" si="94"/>
        <v/>
      </c>
      <c r="AY125" s="32" t="str">
        <f>IF(AND($AS$9=A125,F125-A125&lt;=2,C125="VD",J125="DAUPHIN",K125=""),I125*Parametre!$E$7,IF(AND($AS$9-A125=1,F125-A125=2,C125="VD",J125="DAUPHIN",K125=""),I125*Parametre!$F$7,IF(AND($AS$9=A125,F125-A125&lt;=2,J125="DAUPHIN",OR(C125="F",C125="AF"),K125=""),I125*Parametre!$E$8,IF(AND($AS$9-A125=1,F125-A125=2,J125="DAUPHIN",OR(C125="F",C125="AF"),K125=""),I125*Parametre!$F$8,IF(AND($AS$9=A125,F125-A125&lt;=2,C125="VD",J125="LEGER",K125=""),I125*Parametre!$E$9,IF(AND($AS$9-A125=1,F125-A125=2,C125="VD",J125="LEGER",K125=""),I125*Parametre!$F$9,IF(AND($AS$9=A125,F125-A125&lt;=2,J125="LEGER",OR(C125="F",C125="AF"),K125=""),I125*Parametre!$E$10,IF(AND($AS$9-A125=1,F125-A125=2,J125="LEGER",OR(C125="F",C125="AF"),K125=""),I125*Parametre!$F$10,IF(AND($AS$9=A125,F125-A125&lt;=2,C125="VD",J125="DAUPHIN",K125="MILT_DAUPH"),I125*Parametre!$E$11,IF(AND($AS$9-A125=1,F125-A125=2,C125="VD",J125="DAUPHIN",K125="MILT_DAUPH"),I125*Parametre!$F$11,IF(AND($AS$9=A125,F125-A125&lt;=2,C125="VD",J125="LEGER",K125="MILIT_LH"),I125*Parametre!$E$13,"")))))))))))</f>
        <v/>
      </c>
      <c r="AZ125" s="33"/>
      <c r="BA125" s="31" t="str">
        <f t="shared" si="95"/>
        <v/>
      </c>
      <c r="BB125" s="32" t="str">
        <f t="shared" si="96"/>
        <v/>
      </c>
      <c r="BC125" s="32" t="str">
        <f>IF(AND($AS$9=A125,F125-A125&lt;=2,C125="VD",J125="DAUPHIN",K125=""),I125*Parametre!$E$7,IF(AND($AS$9-A125=1,F125-A125=2,C125="VD",J125="DAUPHIN",K125=""),I125*Parametre!$F$7,IF(AND($AS$9=A125,F125-A125&lt;=2,J125="DAUPHIN",OR(C125="F",C125="AF"),K125=""),I125*Parametre!$E$8,IF(AND($AS$9-A125=1,F125-A125=2,J125="DAUPHIN",OR(C125="F",C125="AF"),K125=""),I125*Parametre!$F$8,IF(AND($AS$9=A125,F125-A125&lt;=2,C125="VD",J125="LEGER",K125=""),I125*Parametre!$E$9,IF(AND($AS$9-A125=1,F125-A125=2,C125="VD",J125="LEGER",K125=""),I125*Parametre!$F$9,IF(AND($AS$9=A125,F125-A125&lt;=2,J125="LEGER",OR(C125="F",C125="AF"),K125=""),I125*Parametre!$E$10,IF(AND($AS$9-A125=1,F125-A125=2,J125="LEGER",OR(C125="F",C125="AF"),K125=""),I125*Parametre!$F$10,IF(AND($AS$9=A125,F125-A125&lt;=2,C125="VD",J125="DAUPHIN",K125="MILT_DAUPH"),I125*Parametre!$E$11,IF(AND($AS$9-A125=1,F125-A125=2,C125="VD",J125="DAUPHIN",K125="MILT_DAUPH"),I125*Parametre!$F$11,IF(AND($AS$9=A125,F125-A125&lt;=2,C125="VD",J125="LEGER",K125="MILIT_LH"),I125*Parametre!$E$13,"")))))))))))</f>
        <v/>
      </c>
      <c r="BD125" s="33"/>
      <c r="BE125" s="31" t="str">
        <f t="shared" si="97"/>
        <v/>
      </c>
      <c r="BF125" s="32" t="str">
        <f t="shared" si="98"/>
        <v/>
      </c>
      <c r="BG125" s="32" t="str">
        <f>IF(AND($AS$9=A125,F125-A125&lt;=2,C125="VD",J125="DAUPHIN",K125=""),I125*Parametre!$E$7,IF(AND($AS$9-A125=1,F125-A125=2,C125="VD",J125="DAUPHIN",K125=""),I125*Parametre!$F$7,IF(AND($AS$9=A125,F125-A125&lt;=2,J125="DAUPHIN",OR(C125="F",C125="AF"),K125=""),I125*Parametre!$E$8,IF(AND($AS$9-A125=1,F125-A125=2,J125="DAUPHIN",OR(C125="F",C125="AF"),K125=""),I125*Parametre!$F$8,IF(AND($AS$9=A125,F125-A125&lt;=2,C125="VD",J125="LEGER",K125=""),I125*Parametre!$E$9,IF(AND($AS$9-A125=1,F125-A125=2,C125="VD",J125="LEGER",K125=""),I125*Parametre!$F$9,IF(AND($AS$9=A125,F125-A125&lt;=2,J125="LEGER",OR(C125="F",C125="AF"),K125=""),I125*Parametre!$E$10,IF(AND($AS$9-A125=1,F125-A125=2,J125="LEGER",OR(C125="F",C125="AF"),K125=""),I125*Parametre!$F$10,IF(AND($AS$9=A125,F125-A125&lt;=2,C125="VD",J125="DAUPHIN",K125="MILT_DAUPH"),I125*Parametre!$E$11,IF(AND($AS$9-A125=1,F125-A125=2,C125="VD",J125="DAUPHIN",K125="MILT_DAUPH"),I125*Parametre!$F$11,IF(AND($AS$9=A125,F125-A125&lt;=2,C125="VD",J125="LEGER",K125="MILIT_LH"),I125*Parametre!$E$13,"")))))))))))</f>
        <v/>
      </c>
      <c r="BH125" s="33"/>
      <c r="BK125" s="44"/>
      <c r="BL125" s="5"/>
      <c r="BM125" s="11"/>
      <c r="BN125" s="44"/>
      <c r="BO125" s="5"/>
      <c r="BP125" s="11"/>
      <c r="BQ125" s="44"/>
      <c r="BR125" s="5"/>
      <c r="BS125" s="11"/>
    </row>
    <row r="126" spans="1:71" x14ac:dyDescent="0.25">
      <c r="A126" s="3"/>
      <c r="B126" s="3"/>
      <c r="C126" s="3"/>
      <c r="D126" s="3"/>
      <c r="E126" s="56"/>
      <c r="F126" s="3"/>
      <c r="G126" s="3"/>
      <c r="H126" s="3"/>
      <c r="I126" s="5"/>
      <c r="J126" s="13"/>
      <c r="K126" s="26"/>
      <c r="M126" s="31" t="str">
        <f t="shared" si="75"/>
        <v/>
      </c>
      <c r="N126" s="32" t="str">
        <f t="shared" si="76"/>
        <v/>
      </c>
      <c r="O126" s="32" t="str">
        <f>IF(AND($M$9=A126,F126-A126&lt;=2,C126="VD",J126="DAUPHIN",K126=""),I126*Parametre!$E$7,IF(AND($M$9-A126=1,F126-A126=2,C126="VD",J126="DAUPHIN",K126=""),I126*Parametre!$F$7,IF(AND($M$9=A126,F126-A126&lt;=2,J126="DAUPHIN",OR(C126="F",C126="AF"),K126=""),I126*Parametre!$E$8,IF(AND($M$9-A126=1,F126-A126=2,J126="DAUPHIN",OR(C126="F",C126="AF"),K126=""),I126*Parametre!$F$8,IF(AND($M$9=A126,F126-A126&lt;=2,C126="VD",J126="LEGER",K126=""),I126*Parametre!$E$9,IF(AND($M$9-A126=1,F126-A126=2,C126="VD",J126="LEGER",K126=""),I126*Parametre!$F$9,IF(AND($M$9=A126,F126-A126&lt;=2,J126="LEGER",OR(C126="F",C126="AF"),K126=""),I126*Parametre!$E$10,IF(AND($M$9-A126=1,F126-A126=2,J126="LEGER",OR(C126="F",C126="AF"),K126=""),I126*Parametre!$F$10,IF(AND($M$9=A126,F126-A126&lt;=2,C126="VD",J126="DAUPHIN",K126="MILT_DAUPH"),I126*Parametre!$E$11,IF(AND($M$9-A126=1,F126-A126=2,C126="VD",J126="DAUPHIN",K126="MILT_DAUPH"),I126*Parametre!$F$11,IF(AND($M$9=A126,F126-A126&lt;=2,C126="VD",J126="LEGER",K126="MILIT_LH"),I126*Parametre!$E$13,"")))))))))))</f>
        <v/>
      </c>
      <c r="P126" s="33"/>
      <c r="Q126" s="31" t="str">
        <f t="shared" si="77"/>
        <v/>
      </c>
      <c r="R126" s="32" t="str">
        <f t="shared" si="78"/>
        <v/>
      </c>
      <c r="S126" s="32" t="str">
        <f>IF(AND($M$9=A126,F126-A126&lt;=2,C126="VD",J126="DAUPHIN",K126=""),I126*Parametre!$E$7,IF(AND($M$9-A126=1,F126-A126=2,C126="VD",J126="DAUPHIN",K126=""),I126*Parametre!$F$7,IF(AND($M$9=A126,F126-A126&lt;=2,J126="DAUPHIN",OR(C126="F",C126="AF"),K126=""),I126*Parametre!$E$8,IF(AND($M$9-A126=1,F126-A126=2,J126="DAUPHIN",OR(C126="F",C126="AF"),K126=""),I126*Parametre!$F$8,IF(AND($M$9=A126,F126-A126&lt;=2,C126="VD",J126="LEGER",K126=""),I126*Parametre!$E$9,IF(AND($M$9-A126=1,F126-A126=2,C126="VD",J126="LEGER",K126=""),I126*Parametre!$F$9,IF(AND($M$9=A126,F126-A126&lt;=2,J126="LEGER",OR(C126="F",C126="AF"),K126=""),I126*Parametre!$E$10,IF(AND($M$9-A126=1,F126-A126=2,J126="LEGER",OR(C126="F",C126="AF"),K126=""),I126*Parametre!$F$10,IF(AND($M$9=A126,F126-A126&lt;=2,C126="VD",J126="DAUPHIN",K126="MILT_DAUPH"),I126*Parametre!$E$11,IF(AND($M$9-A126=1,F126-A126=2,C126="VD",J126="DAUPHIN",K126="MILT_DAUPH"),I126*Parametre!$F$11,IF(AND($M$9=A126,F126-A126&lt;=2,C126="VD",J126="LEGER",K126="MILIT_LH"),I126*Parametre!$E$13,"")))))))))))</f>
        <v/>
      </c>
      <c r="T126" s="33"/>
      <c r="U126" s="31" t="str">
        <f t="shared" si="79"/>
        <v/>
      </c>
      <c r="V126" s="32" t="str">
        <f t="shared" si="80"/>
        <v/>
      </c>
      <c r="W126" s="32" t="str">
        <f>IF(AND($M$9=A126,F126-A126&lt;=2,C126="VD",J126="DAUPHIN",K126=""),I126*Parametre!$E$7,IF(AND($M$9-A126=1,F126-A126=2,C126="VD",J126="DAUPHIN",K126=""),I126*Parametre!$F$7,IF(AND($M$9=A126,F126-A126&lt;=2,J126="DAUPHIN",OR(C126="F",C126="AF"),K126=""),I126*Parametre!$E$8,IF(AND($M$9-A126=1,F126-A126=2,J126="DAUPHIN",OR(C126="F",C126="AF"),K126=""),I126*Parametre!$F$8,IF(AND($M$9=A126,F126-A126&lt;=2,C126="VD",J126="LEGER",K126=""),I126*Parametre!$E$9,IF(AND($M$9-A126=1,F126-A126=2,C126="VD",J126="LEGER",K126=""),I126*Parametre!$F$9,IF(AND($M$9=A126,F126-A126&lt;=2,J126="LEGER",OR(C126="F",C126="AF"),K126=""),I126*Parametre!$E$10,IF(AND($M$9-A126=1,F126-A126=2,J126="LEGER",OR(C126="F",C126="AF"),K126=""),I126*Parametre!$F$10,IF(AND($M$9=A126,F126-A126&lt;=2,C126="VD",J126="DAUPHIN",K126="MILT_DAUPH"),I126*Parametre!$E$11,IF(AND($M$9-A126=1,F126-A126=2,C126="VD",J126="DAUPHIN",K126="MILT_DAUPH"),I126*Parametre!$F$11,IF(AND($M$9=A126,F126-A126&lt;=2,C126="VD",J126="LEGER",K126="MILIT_LH"),I126*Parametre!$E$13,"")))))))))))</f>
        <v/>
      </c>
      <c r="X126" s="33"/>
      <c r="Y126" s="31" t="str">
        <f t="shared" si="81"/>
        <v/>
      </c>
      <c r="Z126" s="32" t="str">
        <f t="shared" si="82"/>
        <v/>
      </c>
      <c r="AA126" s="32" t="str">
        <f>IF(AND($M$9=A126,F126-A126&lt;=2,C126="VD",J126="DAUPHIN",K126=""),I126*Parametre!$E$7,IF(AND($M$9-A126=1,F126-A126=2,C126="VD",J126="DAUPHIN",K126=""),I126*Parametre!$F$7,IF(AND($M$9=A126,F126-A126&lt;=2,J126="DAUPHIN",OR(C126="F",C126="AF"),K126=""),I126*Parametre!$E$8,IF(AND($M$9-A126=1,F126-A126=2,J126="DAUPHIN",OR(C126="F",C126="AF"),K126=""),I126*Parametre!$F$8,IF(AND($M$9=A126,F126-A126&lt;=2,C126="VD",J126="LEGER",K126=""),I126*Parametre!$E$9,IF(AND($M$9-A126=1,F126-A126=2,C126="VD",J126="LEGER",K126=""),I126*Parametre!$F$9,IF(AND($M$9=A126,F126-A126&lt;=2,J126="LEGER",OR(C126="F",C126="AF"),K126=""),I126*Parametre!$E$10,IF(AND($M$9-A126=1,F126-A126=2,J126="LEGER",OR(C126="F",C126="AF"),K126=""),I126*Parametre!$F$10,IF(AND($M$9=A126,F126-A126&lt;=2,C126="VD",J126="DAUPHIN",K126="MILT_DAUPH"),I126*Parametre!$E$11,IF(AND($M$9-A126=1,F126-A126=2,C126="VD",J126="DAUPHIN",K126="MILT_DAUPH"),I126*Parametre!$F$11,IF(AND($M$9=A126,F126-A126&lt;=2,C126="VD",J126="LEGER",K126="MILIT_LH"),I126*Parametre!$E$13,"")))))))))))</f>
        <v/>
      </c>
      <c r="AB126" s="33"/>
      <c r="AC126" s="31" t="str">
        <f t="shared" si="83"/>
        <v/>
      </c>
      <c r="AD126" s="32" t="str">
        <f t="shared" si="84"/>
        <v/>
      </c>
      <c r="AE126" s="32" t="str">
        <f>IF(AND($AC$9=A126,F126-A126&lt;=2,C126="VD",J126="DAUPHIN",K126=""),I126*Parametre!$E$7,IF(AND($AC$9-A126=1,F126-A126=2,C126="VD",J126="DAUPHIN",K126=""),I126*Parametre!$F$7,IF(AND($AC$9=A126,F126-A126&lt;=2,J126="DAUPHIN",OR(C126="F",C126="AF"),K126=""),I126*Parametre!$E$8,IF(AND($AC$9-A126=1,F126-A126=2,J126="DAUPHIN",OR(C126="F",C126="AF"),K126=""),I126*Parametre!$F$8,IF(AND($AC$9=A126,F126-A126&lt;=2,C126="VD",J126="LEGER",K126=""),I126*Parametre!$E$9,IF(AND($AC$9-A126=1,F126-A126=2,C126="VD",J126="LEGER",K126=""),I126*Parametre!$F$9,IF(AND($AC$9=A126,F126-A126&lt;=2,J126="LEGER",OR(C126="F",C126="AF"),K126=""),I126*Parametre!$E$10,IF(AND($AC$9-A126=1,F126-A126=2,J126="LEGER",OR(C126="F",C126="AF"),K126=""),I126*Parametre!$F$10,IF(AND($AC$9=A126,F126-A126&lt;=2,C126="VD",J126="DAUPHIN",K126="MILT_DAUPH"),I126*Parametre!$E$11,IF(AND($AC$9-A126=1,F126-A126=2,C126="VD",J126="DAUPHIN",K126="MILT_DAUPH"),I126*Parametre!$F$11,IF(AND($AC$9=A126,F126-A126&lt;=2,C126="VD",J126="LEGER",K126="MILIT_LH"),I126*Parametre!$E$13,"")))))))))))</f>
        <v/>
      </c>
      <c r="AF126" s="33"/>
      <c r="AG126" s="31" t="str">
        <f t="shared" si="85"/>
        <v/>
      </c>
      <c r="AH126" s="32" t="str">
        <f t="shared" si="86"/>
        <v/>
      </c>
      <c r="AI126" s="32" t="str">
        <f>IF(AND($AC$9=A126,F126-A126&lt;=2,C126="VD",J126="DAUPHIN",K126=""),I126*Parametre!$E$7,IF(AND($AC$9-A126=1,F126-A126=2,C126="VD",J126="DAUPHIN",K126=""),I126*Parametre!$F$7,IF(AND($AC$9=A126,F126-A126&lt;=2,J126="DAUPHIN",OR(C126="F",C126="AF"),K126=""),I126*Parametre!$E$8,IF(AND($AC$9-A126=1,F126-A126=2,J126="DAUPHIN",OR(C126="F",C126="AF"),K126=""),I126*Parametre!$F$8,IF(AND($AC$9=A126,F126-A126&lt;=2,C126="VD",J126="LEGER",K126=""),I126*Parametre!$E$9,IF(AND($AC$9-A126=1,F126-A126=2,C126="VD",J126="LEGER",K126=""),I126*Parametre!$F$9,IF(AND($AC$9=A126,F126-A126&lt;=2,J126="LEGER",OR(C126="F",C126="AF"),K126=""),I126*Parametre!$E$10,IF(AND($AC$9-A126=1,F126-A126=2,J126="LEGER",OR(C126="F",C126="AF"),K126=""),I126*Parametre!$F$10,IF(AND($AC$9=A126,F126-A126&lt;=2,C126="VD",J126="DAUPHIN",K126="MILT_DAUPH"),I126*Parametre!$E$11,IF(AND($AC$9-A126=1,F126-A126=2,C126="VD",J126="DAUPHIN",K126="MILT_DAUPH"),I126*Parametre!$F$11,IF(AND($AC$9=A126,F126-A126&lt;=2,C126="VD",J126="LEGER",K126="MILIT_LH"),I126*Parametre!$E$13,"")))))))))))</f>
        <v/>
      </c>
      <c r="AJ126" s="33"/>
      <c r="AK126" s="31" t="str">
        <f t="shared" si="87"/>
        <v/>
      </c>
      <c r="AL126" s="32" t="str">
        <f t="shared" si="88"/>
        <v/>
      </c>
      <c r="AM126" s="32" t="str">
        <f>IF(AND($AC$9=A126,F126-A126&lt;=2,C126="VD",J126="DAUPHIN",K126=""),I126*Parametre!$E$7,IF(AND($AC$9-A126=1,F126-A126=2,C126="VD",J126="DAUPHIN",K126=""),I126*Parametre!$F$7,IF(AND($AC$9=A126,F126-A126&lt;=2,J126="DAUPHIN",OR(C126="F",C126="AF"),K126=""),I126*Parametre!$E$8,IF(AND($AC$9-A126=1,F126-A126=2,J126="DAUPHIN",OR(C126="F",C126="AF"),K126=""),I126*Parametre!$F$8,IF(AND($AC$9=A126,F126-A126&lt;=2,C126="VD",J126="LEGER",K126=""),I126*Parametre!$E$9,IF(AND($AC$9-A126=1,F126-A126=2,C126="VD",J126="LEGER",K126=""),I126*Parametre!$F$9,IF(AND($AC$9=A126,F126-A126&lt;=2,J126="LEGER",OR(C126="F",C126="AF"),K126=""),I126*Parametre!$E$10,IF(AND($AC$9-A126=1,F126-A126=2,J126="LEGER",OR(C126="F",C126="AF"),K126=""),I126*Parametre!$F$10,IF(AND($AC$9=A126,F126-A126&lt;=2,C126="VD",J126="DAUPHIN",K126="MILT_DAUPH"),I126*Parametre!$E$11,IF(AND($AC$9-A126=1,F126-A126=2,C126="VD",J126="DAUPHIN",K126="MILT_DAUPH"),I126*Parametre!$F$11,IF(AND($AC$9=A126,F126-A126&lt;=2,C126="VD",J126="LEGER",K126="MILIT_LH"),I126*Parametre!$E$13,"")))))))))))</f>
        <v/>
      </c>
      <c r="AN126" s="33"/>
      <c r="AO126" s="31" t="str">
        <f t="shared" si="89"/>
        <v/>
      </c>
      <c r="AP126" s="32" t="str">
        <f t="shared" si="90"/>
        <v/>
      </c>
      <c r="AQ126" s="32" t="str">
        <f>IF(AND($AC$9=A126,F126-A126&lt;=2,C126="VD",J126="DAUPHIN",K126=""),I126*Parametre!$E$7,IF(AND($AC$9-A126=1,F126-A126=2,C126="VD",J126="DAUPHIN",K126=""),I126*Parametre!$F$7,IF(AND($AC$9=A126,F126-A126&lt;=2,J126="DAUPHIN",OR(C126="F",C126="AF"),K126=""),I126*Parametre!$E$8,IF(AND($AC$9-A126=1,F126-A126=2,J126="DAUPHIN",OR(C126="F",C126="AF"),K126=""),I126*Parametre!$F$8,IF(AND($AC$9=A126,F126-A126&lt;=2,C126="VD",J126="LEGER",K126=""),I126*Parametre!$E$9,IF(AND($AC$9-A126=1,F126-A126=2,C126="VD",J126="LEGER",K126=""),I126*Parametre!$F$9,IF(AND($AC$9=A126,F126-A126&lt;=2,J126="LEGER",OR(C126="F",C126="AF"),K126=""),I126*Parametre!$E$10,IF(AND($AC$9-A126=1,F126-A126=2,J126="LEGER",OR(C126="F",C126="AF"),K126=""),I126*Parametre!$F$10,IF(AND($AC$9=A126,F126-A126&lt;=2,C126="VD",J126="DAUPHIN",K126="MILT_DAUPH"),I126*Parametre!$E$11,IF(AND($AC$9-A126=1,F126-A126=2,C126="VD",J126="DAUPHIN",K126="MILT_DAUPH"),I126*Parametre!$F$11,IF(AND($AC$9=A126,F126-A126&lt;=2,C126="VD",J126="LEGER",K126="MILIT_LH"),I126*Parametre!$E$13,"")))))))))))</f>
        <v/>
      </c>
      <c r="AR126" s="33"/>
      <c r="AS126" s="31" t="str">
        <f t="shared" si="91"/>
        <v/>
      </c>
      <c r="AT126" s="32" t="str">
        <f t="shared" si="92"/>
        <v/>
      </c>
      <c r="AU126" s="32" t="str">
        <f>IF(AND($AS$9=A126,F126-A126&lt;=2,C126="VD",J126="DAUPHIN",K126=""),I126*Parametre!$E$7,IF(AND($AS$9-A126=1,F126-A126=2,C126="VD",J126="DAUPHIN",K126=""),I126*Parametre!$F$7,IF(AND($AS$9=A126,F126-A126&lt;=2,J126="DAUPHIN",OR(C126="F",C126="AF"),K126=""),I126*Parametre!$E$8,IF(AND($AS$9-A126=1,F126-A126=2,J126="DAUPHIN",OR(C126="F",C126="AF"),K126=""),I126*Parametre!$F$8,IF(AND($AS$9=A126,F126-A126&lt;=2,C126="VD",J126="LEGER",K126=""),I126*Parametre!$E$9,IF(AND($AS$9-A126=1,F126-A126=2,C126="VD",J126="LEGER",K126=""),I126*Parametre!$F$9,IF(AND($AS$9=A126,F126-A126&lt;=2,J126="LEGER",OR(C126="F",C126="AF"),K126=""),I126*Parametre!$E$10,IF(AND($AS$9-A126=1,F126-A126=2,J126="LEGER",OR(C126="F",C126="AF"),K126=""),I126*Parametre!$F$10,IF(AND($AS$9=A126,F126-A126&lt;=2,C126="VD",J126="DAUPHIN",K126="MILT_DAUPH"),I126*Parametre!$E$11,IF(AND($AS$9-A126=1,F126-A126=2,C126="VD",J126="DAUPHIN",K126="MILT_DAUPH"),I126*Parametre!$F$11,IF(AND($AS$9=A126,F126-A126&lt;=2,C126="VD",J126="LEGER",K126="MILIT_LH"),I126*Parametre!$E$13,"")))))))))))</f>
        <v/>
      </c>
      <c r="AV126" s="33"/>
      <c r="AW126" s="31" t="str">
        <f t="shared" si="93"/>
        <v/>
      </c>
      <c r="AX126" s="32" t="str">
        <f t="shared" si="94"/>
        <v/>
      </c>
      <c r="AY126" s="32" t="str">
        <f>IF(AND($AS$9=A126,F126-A126&lt;=2,C126="VD",J126="DAUPHIN",K126=""),I126*Parametre!$E$7,IF(AND($AS$9-A126=1,F126-A126=2,C126="VD",J126="DAUPHIN",K126=""),I126*Parametre!$F$7,IF(AND($AS$9=A126,F126-A126&lt;=2,J126="DAUPHIN",OR(C126="F",C126="AF"),K126=""),I126*Parametre!$E$8,IF(AND($AS$9-A126=1,F126-A126=2,J126="DAUPHIN",OR(C126="F",C126="AF"),K126=""),I126*Parametre!$F$8,IF(AND($AS$9=A126,F126-A126&lt;=2,C126="VD",J126="LEGER",K126=""),I126*Parametre!$E$9,IF(AND($AS$9-A126=1,F126-A126=2,C126="VD",J126="LEGER",K126=""),I126*Parametre!$F$9,IF(AND($AS$9=A126,F126-A126&lt;=2,J126="LEGER",OR(C126="F",C126="AF"),K126=""),I126*Parametre!$E$10,IF(AND($AS$9-A126=1,F126-A126=2,J126="LEGER",OR(C126="F",C126="AF"),K126=""),I126*Parametre!$F$10,IF(AND($AS$9=A126,F126-A126&lt;=2,C126="VD",J126="DAUPHIN",K126="MILT_DAUPH"),I126*Parametre!$E$11,IF(AND($AS$9-A126=1,F126-A126=2,C126="VD",J126="DAUPHIN",K126="MILT_DAUPH"),I126*Parametre!$F$11,IF(AND($AS$9=A126,F126-A126&lt;=2,C126="VD",J126="LEGER",K126="MILIT_LH"),I126*Parametre!$E$13,"")))))))))))</f>
        <v/>
      </c>
      <c r="AZ126" s="33"/>
      <c r="BA126" s="31" t="str">
        <f t="shared" si="95"/>
        <v/>
      </c>
      <c r="BB126" s="32" t="str">
        <f t="shared" si="96"/>
        <v/>
      </c>
      <c r="BC126" s="32" t="str">
        <f>IF(AND($AS$9=A126,F126-A126&lt;=2,C126="VD",J126="DAUPHIN",K126=""),I126*Parametre!$E$7,IF(AND($AS$9-A126=1,F126-A126=2,C126="VD",J126="DAUPHIN",K126=""),I126*Parametre!$F$7,IF(AND($AS$9=A126,F126-A126&lt;=2,J126="DAUPHIN",OR(C126="F",C126="AF"),K126=""),I126*Parametre!$E$8,IF(AND($AS$9-A126=1,F126-A126=2,J126="DAUPHIN",OR(C126="F",C126="AF"),K126=""),I126*Parametre!$F$8,IF(AND($AS$9=A126,F126-A126&lt;=2,C126="VD",J126="LEGER",K126=""),I126*Parametre!$E$9,IF(AND($AS$9-A126=1,F126-A126=2,C126="VD",J126="LEGER",K126=""),I126*Parametre!$F$9,IF(AND($AS$9=A126,F126-A126&lt;=2,J126="LEGER",OR(C126="F",C126="AF"),K126=""),I126*Parametre!$E$10,IF(AND($AS$9-A126=1,F126-A126=2,J126="LEGER",OR(C126="F",C126="AF"),K126=""),I126*Parametre!$F$10,IF(AND($AS$9=A126,F126-A126&lt;=2,C126="VD",J126="DAUPHIN",K126="MILT_DAUPH"),I126*Parametre!$E$11,IF(AND($AS$9-A126=1,F126-A126=2,C126="VD",J126="DAUPHIN",K126="MILT_DAUPH"),I126*Parametre!$F$11,IF(AND($AS$9=A126,F126-A126&lt;=2,C126="VD",J126="LEGER",K126="MILIT_LH"),I126*Parametre!$E$13,"")))))))))))</f>
        <v/>
      </c>
      <c r="BD126" s="33"/>
      <c r="BE126" s="31" t="str">
        <f t="shared" si="97"/>
        <v/>
      </c>
      <c r="BF126" s="32" t="str">
        <f t="shared" si="98"/>
        <v/>
      </c>
      <c r="BG126" s="32" t="str">
        <f>IF(AND($AS$9=A126,F126-A126&lt;=2,C126="VD",J126="DAUPHIN",K126=""),I126*Parametre!$E$7,IF(AND($AS$9-A126=1,F126-A126=2,C126="VD",J126="DAUPHIN",K126=""),I126*Parametre!$F$7,IF(AND($AS$9=A126,F126-A126&lt;=2,J126="DAUPHIN",OR(C126="F",C126="AF"),K126=""),I126*Parametre!$E$8,IF(AND($AS$9-A126=1,F126-A126=2,J126="DAUPHIN",OR(C126="F",C126="AF"),K126=""),I126*Parametre!$F$8,IF(AND($AS$9=A126,F126-A126&lt;=2,C126="VD",J126="LEGER",K126=""),I126*Parametre!$E$9,IF(AND($AS$9-A126=1,F126-A126=2,C126="VD",J126="LEGER",K126=""),I126*Parametre!$F$9,IF(AND($AS$9=A126,F126-A126&lt;=2,J126="LEGER",OR(C126="F",C126="AF"),K126=""),I126*Parametre!$E$10,IF(AND($AS$9-A126=1,F126-A126=2,J126="LEGER",OR(C126="F",C126="AF"),K126=""),I126*Parametre!$F$10,IF(AND($AS$9=A126,F126-A126&lt;=2,C126="VD",J126="DAUPHIN",K126="MILT_DAUPH"),I126*Parametre!$E$11,IF(AND($AS$9-A126=1,F126-A126=2,C126="VD",J126="DAUPHIN",K126="MILT_DAUPH"),I126*Parametre!$F$11,IF(AND($AS$9=A126,F126-A126&lt;=2,C126="VD",J126="LEGER",K126="MILIT_LH"),I126*Parametre!$E$13,"")))))))))))</f>
        <v/>
      </c>
      <c r="BH126" s="33"/>
      <c r="BK126" s="44"/>
      <c r="BL126" s="5"/>
      <c r="BM126" s="11"/>
      <c r="BN126" s="44"/>
      <c r="BO126" s="5"/>
      <c r="BP126" s="11"/>
      <c r="BQ126" s="44"/>
      <c r="BR126" s="5"/>
      <c r="BS126" s="11"/>
    </row>
    <row r="127" spans="1:71" x14ac:dyDescent="0.25">
      <c r="A127" s="3"/>
      <c r="B127" s="3"/>
      <c r="C127" s="3"/>
      <c r="D127" s="3"/>
      <c r="E127" s="56"/>
      <c r="F127" s="3"/>
      <c r="G127" s="3"/>
      <c r="H127" s="3"/>
      <c r="I127" s="5"/>
      <c r="J127" s="13"/>
      <c r="K127" s="26"/>
      <c r="M127" s="31" t="str">
        <f t="shared" si="75"/>
        <v/>
      </c>
      <c r="N127" s="32" t="str">
        <f t="shared" si="76"/>
        <v/>
      </c>
      <c r="O127" s="32" t="str">
        <f>IF(AND($M$9=A127,F127-A127&lt;=2,C127="VD",J127="DAUPHIN",K127=""),I127*Parametre!$E$7,IF(AND($M$9-A127=1,F127-A127=2,C127="VD",J127="DAUPHIN",K127=""),I127*Parametre!$F$7,IF(AND($M$9=A127,F127-A127&lt;=2,J127="DAUPHIN",OR(C127="F",C127="AF"),K127=""),I127*Parametre!$E$8,IF(AND($M$9-A127=1,F127-A127=2,J127="DAUPHIN",OR(C127="F",C127="AF"),K127=""),I127*Parametre!$F$8,IF(AND($M$9=A127,F127-A127&lt;=2,C127="VD",J127="LEGER",K127=""),I127*Parametre!$E$9,IF(AND($M$9-A127=1,F127-A127=2,C127="VD",J127="LEGER",K127=""),I127*Parametre!$F$9,IF(AND($M$9=A127,F127-A127&lt;=2,J127="LEGER",OR(C127="F",C127="AF"),K127=""),I127*Parametre!$E$10,IF(AND($M$9-A127=1,F127-A127=2,J127="LEGER",OR(C127="F",C127="AF"),K127=""),I127*Parametre!$F$10,IF(AND($M$9=A127,F127-A127&lt;=2,C127="VD",J127="DAUPHIN",K127="MILT_DAUPH"),I127*Parametre!$E$11,IF(AND($M$9-A127=1,F127-A127=2,C127="VD",J127="DAUPHIN",K127="MILT_DAUPH"),I127*Parametre!$F$11,IF(AND($M$9=A127,F127-A127&lt;=2,C127="VD",J127="LEGER",K127="MILIT_LH"),I127*Parametre!$E$13,"")))))))))))</f>
        <v/>
      </c>
      <c r="P127" s="33"/>
      <c r="Q127" s="31" t="str">
        <f t="shared" si="77"/>
        <v/>
      </c>
      <c r="R127" s="32" t="str">
        <f t="shared" si="78"/>
        <v/>
      </c>
      <c r="S127" s="32" t="str">
        <f>IF(AND($M$9=A127,F127-A127&lt;=2,C127="VD",J127="DAUPHIN",K127=""),I127*Parametre!$E$7,IF(AND($M$9-A127=1,F127-A127=2,C127="VD",J127="DAUPHIN",K127=""),I127*Parametre!$F$7,IF(AND($M$9=A127,F127-A127&lt;=2,J127="DAUPHIN",OR(C127="F",C127="AF"),K127=""),I127*Parametre!$E$8,IF(AND($M$9-A127=1,F127-A127=2,J127="DAUPHIN",OR(C127="F",C127="AF"),K127=""),I127*Parametre!$F$8,IF(AND($M$9=A127,F127-A127&lt;=2,C127="VD",J127="LEGER",K127=""),I127*Parametre!$E$9,IF(AND($M$9-A127=1,F127-A127=2,C127="VD",J127="LEGER",K127=""),I127*Parametre!$F$9,IF(AND($M$9=A127,F127-A127&lt;=2,J127="LEGER",OR(C127="F",C127="AF"),K127=""),I127*Parametre!$E$10,IF(AND($M$9-A127=1,F127-A127=2,J127="LEGER",OR(C127="F",C127="AF"),K127=""),I127*Parametre!$F$10,IF(AND($M$9=A127,F127-A127&lt;=2,C127="VD",J127="DAUPHIN",K127="MILT_DAUPH"),I127*Parametre!$E$11,IF(AND($M$9-A127=1,F127-A127=2,C127="VD",J127="DAUPHIN",K127="MILT_DAUPH"),I127*Parametre!$F$11,IF(AND($M$9=A127,F127-A127&lt;=2,C127="VD",J127="LEGER",K127="MILIT_LH"),I127*Parametre!$E$13,"")))))))))))</f>
        <v/>
      </c>
      <c r="T127" s="33"/>
      <c r="U127" s="31" t="str">
        <f t="shared" si="79"/>
        <v/>
      </c>
      <c r="V127" s="32" t="str">
        <f t="shared" si="80"/>
        <v/>
      </c>
      <c r="W127" s="32" t="str">
        <f>IF(AND($M$9=A127,F127-A127&lt;=2,C127="VD",J127="DAUPHIN",K127=""),I127*Parametre!$E$7,IF(AND($M$9-A127=1,F127-A127=2,C127="VD",J127="DAUPHIN",K127=""),I127*Parametre!$F$7,IF(AND($M$9=A127,F127-A127&lt;=2,J127="DAUPHIN",OR(C127="F",C127="AF"),K127=""),I127*Parametre!$E$8,IF(AND($M$9-A127=1,F127-A127=2,J127="DAUPHIN",OR(C127="F",C127="AF"),K127=""),I127*Parametre!$F$8,IF(AND($M$9=A127,F127-A127&lt;=2,C127="VD",J127="LEGER",K127=""),I127*Parametre!$E$9,IF(AND($M$9-A127=1,F127-A127=2,C127="VD",J127="LEGER",K127=""),I127*Parametre!$F$9,IF(AND($M$9=A127,F127-A127&lt;=2,J127="LEGER",OR(C127="F",C127="AF"),K127=""),I127*Parametre!$E$10,IF(AND($M$9-A127=1,F127-A127=2,J127="LEGER",OR(C127="F",C127="AF"),K127=""),I127*Parametre!$F$10,IF(AND($M$9=A127,F127-A127&lt;=2,C127="VD",J127="DAUPHIN",K127="MILT_DAUPH"),I127*Parametre!$E$11,IF(AND($M$9-A127=1,F127-A127=2,C127="VD",J127="DAUPHIN",K127="MILT_DAUPH"),I127*Parametre!$F$11,IF(AND($M$9=A127,F127-A127&lt;=2,C127="VD",J127="LEGER",K127="MILIT_LH"),I127*Parametre!$E$13,"")))))))))))</f>
        <v/>
      </c>
      <c r="X127" s="33"/>
      <c r="Y127" s="31" t="str">
        <f t="shared" si="81"/>
        <v/>
      </c>
      <c r="Z127" s="32" t="str">
        <f t="shared" si="82"/>
        <v/>
      </c>
      <c r="AA127" s="32" t="str">
        <f>IF(AND($M$9=A127,F127-A127&lt;=2,C127="VD",J127="DAUPHIN",K127=""),I127*Parametre!$E$7,IF(AND($M$9-A127=1,F127-A127=2,C127="VD",J127="DAUPHIN",K127=""),I127*Parametre!$F$7,IF(AND($M$9=A127,F127-A127&lt;=2,J127="DAUPHIN",OR(C127="F",C127="AF"),K127=""),I127*Parametre!$E$8,IF(AND($M$9-A127=1,F127-A127=2,J127="DAUPHIN",OR(C127="F",C127="AF"),K127=""),I127*Parametre!$F$8,IF(AND($M$9=A127,F127-A127&lt;=2,C127="VD",J127="LEGER",K127=""),I127*Parametre!$E$9,IF(AND($M$9-A127=1,F127-A127=2,C127="VD",J127="LEGER",K127=""),I127*Parametre!$F$9,IF(AND($M$9=A127,F127-A127&lt;=2,J127="LEGER",OR(C127="F",C127="AF"),K127=""),I127*Parametre!$E$10,IF(AND($M$9-A127=1,F127-A127=2,J127="LEGER",OR(C127="F",C127="AF"),K127=""),I127*Parametre!$F$10,IF(AND($M$9=A127,F127-A127&lt;=2,C127="VD",J127="DAUPHIN",K127="MILT_DAUPH"),I127*Parametre!$E$11,IF(AND($M$9-A127=1,F127-A127=2,C127="VD",J127="DAUPHIN",K127="MILT_DAUPH"),I127*Parametre!$F$11,IF(AND($M$9=A127,F127-A127&lt;=2,C127="VD",J127="LEGER",K127="MILIT_LH"),I127*Parametre!$E$13,"")))))))))))</f>
        <v/>
      </c>
      <c r="AB127" s="33"/>
      <c r="AC127" s="31" t="str">
        <f t="shared" si="83"/>
        <v/>
      </c>
      <c r="AD127" s="32" t="str">
        <f t="shared" si="84"/>
        <v/>
      </c>
      <c r="AE127" s="32" t="str">
        <f>IF(AND($AC$9=A127,F127-A127&lt;=2,C127="VD",J127="DAUPHIN",K127=""),I127*Parametre!$E$7,IF(AND($AC$9-A127=1,F127-A127=2,C127="VD",J127="DAUPHIN",K127=""),I127*Parametre!$F$7,IF(AND($AC$9=A127,F127-A127&lt;=2,J127="DAUPHIN",OR(C127="F",C127="AF"),K127=""),I127*Parametre!$E$8,IF(AND($AC$9-A127=1,F127-A127=2,J127="DAUPHIN",OR(C127="F",C127="AF"),K127=""),I127*Parametre!$F$8,IF(AND($AC$9=A127,F127-A127&lt;=2,C127="VD",J127="LEGER",K127=""),I127*Parametre!$E$9,IF(AND($AC$9-A127=1,F127-A127=2,C127="VD",J127="LEGER",K127=""),I127*Parametre!$F$9,IF(AND($AC$9=A127,F127-A127&lt;=2,J127="LEGER",OR(C127="F",C127="AF"),K127=""),I127*Parametre!$E$10,IF(AND($AC$9-A127=1,F127-A127=2,J127="LEGER",OR(C127="F",C127="AF"),K127=""),I127*Parametre!$F$10,IF(AND($AC$9=A127,F127-A127&lt;=2,C127="VD",J127="DAUPHIN",K127="MILT_DAUPH"),I127*Parametre!$E$11,IF(AND($AC$9-A127=1,F127-A127=2,C127="VD",J127="DAUPHIN",K127="MILT_DAUPH"),I127*Parametre!$F$11,IF(AND($AC$9=A127,F127-A127&lt;=2,C127="VD",J127="LEGER",K127="MILIT_LH"),I127*Parametre!$E$13,"")))))))))))</f>
        <v/>
      </c>
      <c r="AF127" s="33"/>
      <c r="AG127" s="31" t="str">
        <f t="shared" si="85"/>
        <v/>
      </c>
      <c r="AH127" s="32" t="str">
        <f t="shared" si="86"/>
        <v/>
      </c>
      <c r="AI127" s="32" t="str">
        <f>IF(AND($AC$9=A127,F127-A127&lt;=2,C127="VD",J127="DAUPHIN",K127=""),I127*Parametre!$E$7,IF(AND($AC$9-A127=1,F127-A127=2,C127="VD",J127="DAUPHIN",K127=""),I127*Parametre!$F$7,IF(AND($AC$9=A127,F127-A127&lt;=2,J127="DAUPHIN",OR(C127="F",C127="AF"),K127=""),I127*Parametre!$E$8,IF(AND($AC$9-A127=1,F127-A127=2,J127="DAUPHIN",OR(C127="F",C127="AF"),K127=""),I127*Parametre!$F$8,IF(AND($AC$9=A127,F127-A127&lt;=2,C127="VD",J127="LEGER",K127=""),I127*Parametre!$E$9,IF(AND($AC$9-A127=1,F127-A127=2,C127="VD",J127="LEGER",K127=""),I127*Parametre!$F$9,IF(AND($AC$9=A127,F127-A127&lt;=2,J127="LEGER",OR(C127="F",C127="AF"),K127=""),I127*Parametre!$E$10,IF(AND($AC$9-A127=1,F127-A127=2,J127="LEGER",OR(C127="F",C127="AF"),K127=""),I127*Parametre!$F$10,IF(AND($AC$9=A127,F127-A127&lt;=2,C127="VD",J127="DAUPHIN",K127="MILT_DAUPH"),I127*Parametre!$E$11,IF(AND($AC$9-A127=1,F127-A127=2,C127="VD",J127="DAUPHIN",K127="MILT_DAUPH"),I127*Parametre!$F$11,IF(AND($AC$9=A127,F127-A127&lt;=2,C127="VD",J127="LEGER",K127="MILIT_LH"),I127*Parametre!$E$13,"")))))))))))</f>
        <v/>
      </c>
      <c r="AJ127" s="33"/>
      <c r="AK127" s="31" t="str">
        <f t="shared" si="87"/>
        <v/>
      </c>
      <c r="AL127" s="32" t="str">
        <f t="shared" si="88"/>
        <v/>
      </c>
      <c r="AM127" s="32" t="str">
        <f>IF(AND($AC$9=A127,F127-A127&lt;=2,C127="VD",J127="DAUPHIN",K127=""),I127*Parametre!$E$7,IF(AND($AC$9-A127=1,F127-A127=2,C127="VD",J127="DAUPHIN",K127=""),I127*Parametre!$F$7,IF(AND($AC$9=A127,F127-A127&lt;=2,J127="DAUPHIN",OR(C127="F",C127="AF"),K127=""),I127*Parametre!$E$8,IF(AND($AC$9-A127=1,F127-A127=2,J127="DAUPHIN",OR(C127="F",C127="AF"),K127=""),I127*Parametre!$F$8,IF(AND($AC$9=A127,F127-A127&lt;=2,C127="VD",J127="LEGER",K127=""),I127*Parametre!$E$9,IF(AND($AC$9-A127=1,F127-A127=2,C127="VD",J127="LEGER",K127=""),I127*Parametre!$F$9,IF(AND($AC$9=A127,F127-A127&lt;=2,J127="LEGER",OR(C127="F",C127="AF"),K127=""),I127*Parametre!$E$10,IF(AND($AC$9-A127=1,F127-A127=2,J127="LEGER",OR(C127="F",C127="AF"),K127=""),I127*Parametre!$F$10,IF(AND($AC$9=A127,F127-A127&lt;=2,C127="VD",J127="DAUPHIN",K127="MILT_DAUPH"),I127*Parametre!$E$11,IF(AND($AC$9-A127=1,F127-A127=2,C127="VD",J127="DAUPHIN",K127="MILT_DAUPH"),I127*Parametre!$F$11,IF(AND($AC$9=A127,F127-A127&lt;=2,C127="VD",J127="LEGER",K127="MILIT_LH"),I127*Parametre!$E$13,"")))))))))))</f>
        <v/>
      </c>
      <c r="AN127" s="33"/>
      <c r="AO127" s="31" t="str">
        <f t="shared" si="89"/>
        <v/>
      </c>
      <c r="AP127" s="32" t="str">
        <f t="shared" si="90"/>
        <v/>
      </c>
      <c r="AQ127" s="32" t="str">
        <f>IF(AND($AC$9=A127,F127-A127&lt;=2,C127="VD",J127="DAUPHIN",K127=""),I127*Parametre!$E$7,IF(AND($AC$9-A127=1,F127-A127=2,C127="VD",J127="DAUPHIN",K127=""),I127*Parametre!$F$7,IF(AND($AC$9=A127,F127-A127&lt;=2,J127="DAUPHIN",OR(C127="F",C127="AF"),K127=""),I127*Parametre!$E$8,IF(AND($AC$9-A127=1,F127-A127=2,J127="DAUPHIN",OR(C127="F",C127="AF"),K127=""),I127*Parametre!$F$8,IF(AND($AC$9=A127,F127-A127&lt;=2,C127="VD",J127="LEGER",K127=""),I127*Parametre!$E$9,IF(AND($AC$9-A127=1,F127-A127=2,C127="VD",J127="LEGER",K127=""),I127*Parametre!$F$9,IF(AND($AC$9=A127,F127-A127&lt;=2,J127="LEGER",OR(C127="F",C127="AF"),K127=""),I127*Parametre!$E$10,IF(AND($AC$9-A127=1,F127-A127=2,J127="LEGER",OR(C127="F",C127="AF"),K127=""),I127*Parametre!$F$10,IF(AND($AC$9=A127,F127-A127&lt;=2,C127="VD",J127="DAUPHIN",K127="MILT_DAUPH"),I127*Parametre!$E$11,IF(AND($AC$9-A127=1,F127-A127=2,C127="VD",J127="DAUPHIN",K127="MILT_DAUPH"),I127*Parametre!$F$11,IF(AND($AC$9=A127,F127-A127&lt;=2,C127="VD",J127="LEGER",K127="MILIT_LH"),I127*Parametre!$E$13,"")))))))))))</f>
        <v/>
      </c>
      <c r="AR127" s="33"/>
      <c r="AS127" s="31" t="str">
        <f t="shared" si="91"/>
        <v/>
      </c>
      <c r="AT127" s="32" t="str">
        <f t="shared" si="92"/>
        <v/>
      </c>
      <c r="AU127" s="32" t="str">
        <f>IF(AND($AS$9=A127,F127-A127&lt;=2,C127="VD",J127="DAUPHIN",K127=""),I127*Parametre!$E$7,IF(AND($AS$9-A127=1,F127-A127=2,C127="VD",J127="DAUPHIN",K127=""),I127*Parametre!$F$7,IF(AND($AS$9=A127,F127-A127&lt;=2,J127="DAUPHIN",OR(C127="F",C127="AF"),K127=""),I127*Parametre!$E$8,IF(AND($AS$9-A127=1,F127-A127=2,J127="DAUPHIN",OR(C127="F",C127="AF"),K127=""),I127*Parametre!$F$8,IF(AND($AS$9=A127,F127-A127&lt;=2,C127="VD",J127="LEGER",K127=""),I127*Parametre!$E$9,IF(AND($AS$9-A127=1,F127-A127=2,C127="VD",J127="LEGER",K127=""),I127*Parametre!$F$9,IF(AND($AS$9=A127,F127-A127&lt;=2,J127="LEGER",OR(C127="F",C127="AF"),K127=""),I127*Parametre!$E$10,IF(AND($AS$9-A127=1,F127-A127=2,J127="LEGER",OR(C127="F",C127="AF"),K127=""),I127*Parametre!$F$10,IF(AND($AS$9=A127,F127-A127&lt;=2,C127="VD",J127="DAUPHIN",K127="MILT_DAUPH"),I127*Parametre!$E$11,IF(AND($AS$9-A127=1,F127-A127=2,C127="VD",J127="DAUPHIN",K127="MILT_DAUPH"),I127*Parametre!$F$11,IF(AND($AS$9=A127,F127-A127&lt;=2,C127="VD",J127="LEGER",K127="MILIT_LH"),I127*Parametre!$E$13,"")))))))))))</f>
        <v/>
      </c>
      <c r="AV127" s="33"/>
      <c r="AW127" s="31" t="str">
        <f t="shared" si="93"/>
        <v/>
      </c>
      <c r="AX127" s="32" t="str">
        <f t="shared" si="94"/>
        <v/>
      </c>
      <c r="AY127" s="32" t="str">
        <f>IF(AND($AS$9=A127,F127-A127&lt;=2,C127="VD",J127="DAUPHIN",K127=""),I127*Parametre!$E$7,IF(AND($AS$9-A127=1,F127-A127=2,C127="VD",J127="DAUPHIN",K127=""),I127*Parametre!$F$7,IF(AND($AS$9=A127,F127-A127&lt;=2,J127="DAUPHIN",OR(C127="F",C127="AF"),K127=""),I127*Parametre!$E$8,IF(AND($AS$9-A127=1,F127-A127=2,J127="DAUPHIN",OR(C127="F",C127="AF"),K127=""),I127*Parametre!$F$8,IF(AND($AS$9=A127,F127-A127&lt;=2,C127="VD",J127="LEGER",K127=""),I127*Parametre!$E$9,IF(AND($AS$9-A127=1,F127-A127=2,C127="VD",J127="LEGER",K127=""),I127*Parametre!$F$9,IF(AND($AS$9=A127,F127-A127&lt;=2,J127="LEGER",OR(C127="F",C127="AF"),K127=""),I127*Parametre!$E$10,IF(AND($AS$9-A127=1,F127-A127=2,J127="LEGER",OR(C127="F",C127="AF"),K127=""),I127*Parametre!$F$10,IF(AND($AS$9=A127,F127-A127&lt;=2,C127="VD",J127="DAUPHIN",K127="MILT_DAUPH"),I127*Parametre!$E$11,IF(AND($AS$9-A127=1,F127-A127=2,C127="VD",J127="DAUPHIN",K127="MILT_DAUPH"),I127*Parametre!$F$11,IF(AND($AS$9=A127,F127-A127&lt;=2,C127="VD",J127="LEGER",K127="MILIT_LH"),I127*Parametre!$E$13,"")))))))))))</f>
        <v/>
      </c>
      <c r="AZ127" s="33"/>
      <c r="BA127" s="31" t="str">
        <f t="shared" si="95"/>
        <v/>
      </c>
      <c r="BB127" s="32" t="str">
        <f t="shared" si="96"/>
        <v/>
      </c>
      <c r="BC127" s="32" t="str">
        <f>IF(AND($AS$9=A127,F127-A127&lt;=2,C127="VD",J127="DAUPHIN",K127=""),I127*Parametre!$E$7,IF(AND($AS$9-A127=1,F127-A127=2,C127="VD",J127="DAUPHIN",K127=""),I127*Parametre!$F$7,IF(AND($AS$9=A127,F127-A127&lt;=2,J127="DAUPHIN",OR(C127="F",C127="AF"),K127=""),I127*Parametre!$E$8,IF(AND($AS$9-A127=1,F127-A127=2,J127="DAUPHIN",OR(C127="F",C127="AF"),K127=""),I127*Parametre!$F$8,IF(AND($AS$9=A127,F127-A127&lt;=2,C127="VD",J127="LEGER",K127=""),I127*Parametre!$E$9,IF(AND($AS$9-A127=1,F127-A127=2,C127="VD",J127="LEGER",K127=""),I127*Parametre!$F$9,IF(AND($AS$9=A127,F127-A127&lt;=2,J127="LEGER",OR(C127="F",C127="AF"),K127=""),I127*Parametre!$E$10,IF(AND($AS$9-A127=1,F127-A127=2,J127="LEGER",OR(C127="F",C127="AF"),K127=""),I127*Parametre!$F$10,IF(AND($AS$9=A127,F127-A127&lt;=2,C127="VD",J127="DAUPHIN",K127="MILT_DAUPH"),I127*Parametre!$E$11,IF(AND($AS$9-A127=1,F127-A127=2,C127="VD",J127="DAUPHIN",K127="MILT_DAUPH"),I127*Parametre!$F$11,IF(AND($AS$9=A127,F127-A127&lt;=2,C127="VD",J127="LEGER",K127="MILIT_LH"),I127*Parametre!$E$13,"")))))))))))</f>
        <v/>
      </c>
      <c r="BD127" s="33"/>
      <c r="BE127" s="31" t="str">
        <f t="shared" si="97"/>
        <v/>
      </c>
      <c r="BF127" s="32" t="str">
        <f t="shared" si="98"/>
        <v/>
      </c>
      <c r="BG127" s="32" t="str">
        <f>IF(AND($AS$9=A127,F127-A127&lt;=2,C127="VD",J127="DAUPHIN",K127=""),I127*Parametre!$E$7,IF(AND($AS$9-A127=1,F127-A127=2,C127="VD",J127="DAUPHIN",K127=""),I127*Parametre!$F$7,IF(AND($AS$9=A127,F127-A127&lt;=2,J127="DAUPHIN",OR(C127="F",C127="AF"),K127=""),I127*Parametre!$E$8,IF(AND($AS$9-A127=1,F127-A127=2,J127="DAUPHIN",OR(C127="F",C127="AF"),K127=""),I127*Parametre!$F$8,IF(AND($AS$9=A127,F127-A127&lt;=2,C127="VD",J127="LEGER",K127=""),I127*Parametre!$E$9,IF(AND($AS$9-A127=1,F127-A127=2,C127="VD",J127="LEGER",K127=""),I127*Parametre!$F$9,IF(AND($AS$9=A127,F127-A127&lt;=2,J127="LEGER",OR(C127="F",C127="AF"),K127=""),I127*Parametre!$E$10,IF(AND($AS$9-A127=1,F127-A127=2,J127="LEGER",OR(C127="F",C127="AF"),K127=""),I127*Parametre!$F$10,IF(AND($AS$9=A127,F127-A127&lt;=2,C127="VD",J127="DAUPHIN",K127="MILT_DAUPH"),I127*Parametre!$E$11,IF(AND($AS$9-A127=1,F127-A127=2,C127="VD",J127="DAUPHIN",K127="MILT_DAUPH"),I127*Parametre!$F$11,IF(AND($AS$9=A127,F127-A127&lt;=2,C127="VD",J127="LEGER",K127="MILIT_LH"),I127*Parametre!$E$13,"")))))))))))</f>
        <v/>
      </c>
      <c r="BH127" s="33"/>
      <c r="BK127" s="44"/>
      <c r="BL127" s="5"/>
      <c r="BM127" s="11"/>
      <c r="BN127" s="44"/>
      <c r="BO127" s="5"/>
      <c r="BP127" s="11"/>
      <c r="BQ127" s="44"/>
      <c r="BR127" s="5"/>
      <c r="BS127" s="11"/>
    </row>
    <row r="128" spans="1:71" x14ac:dyDescent="0.25">
      <c r="A128" s="3"/>
      <c r="B128" s="3"/>
      <c r="C128" s="3"/>
      <c r="D128" s="3"/>
      <c r="E128" s="56"/>
      <c r="F128" s="3"/>
      <c r="G128" s="3"/>
      <c r="H128" s="3"/>
      <c r="I128" s="5"/>
      <c r="J128" s="13"/>
      <c r="K128" s="26"/>
      <c r="M128" s="31" t="str">
        <f t="shared" si="75"/>
        <v/>
      </c>
      <c r="N128" s="32" t="str">
        <f t="shared" si="76"/>
        <v/>
      </c>
      <c r="O128" s="32" t="str">
        <f>IF(AND($M$9=A128,F128-A128&lt;=2,C128="VD",J128="DAUPHIN",K128=""),I128*Parametre!$E$7,IF(AND($M$9-A128=1,F128-A128=2,C128="VD",J128="DAUPHIN",K128=""),I128*Parametre!$F$7,IF(AND($M$9=A128,F128-A128&lt;=2,J128="DAUPHIN",OR(C128="F",C128="AF"),K128=""),I128*Parametre!$E$8,IF(AND($M$9-A128=1,F128-A128=2,J128="DAUPHIN",OR(C128="F",C128="AF"),K128=""),I128*Parametre!$F$8,IF(AND($M$9=A128,F128-A128&lt;=2,C128="VD",J128="LEGER",K128=""),I128*Parametre!$E$9,IF(AND($M$9-A128=1,F128-A128=2,C128="VD",J128="LEGER",K128=""),I128*Parametre!$F$9,IF(AND($M$9=A128,F128-A128&lt;=2,J128="LEGER",OR(C128="F",C128="AF"),K128=""),I128*Parametre!$E$10,IF(AND($M$9-A128=1,F128-A128=2,J128="LEGER",OR(C128="F",C128="AF"),K128=""),I128*Parametre!$F$10,IF(AND($M$9=A128,F128-A128&lt;=2,C128="VD",J128="DAUPHIN",K128="MILT_DAUPH"),I128*Parametre!$E$11,IF(AND($M$9-A128=1,F128-A128=2,C128="VD",J128="DAUPHIN",K128="MILT_DAUPH"),I128*Parametre!$F$11,IF(AND($M$9=A128,F128-A128&lt;=2,C128="VD",J128="LEGER",K128="MILIT_LH"),I128*Parametre!$E$13,"")))))))))))</f>
        <v/>
      </c>
      <c r="P128" s="33"/>
      <c r="Q128" s="31" t="str">
        <f t="shared" si="77"/>
        <v/>
      </c>
      <c r="R128" s="32" t="str">
        <f t="shared" si="78"/>
        <v/>
      </c>
      <c r="S128" s="32" t="str">
        <f>IF(AND($M$9=A128,F128-A128&lt;=2,C128="VD",J128="DAUPHIN",K128=""),I128*Parametre!$E$7,IF(AND($M$9-A128=1,F128-A128=2,C128="VD",J128="DAUPHIN",K128=""),I128*Parametre!$F$7,IF(AND($M$9=A128,F128-A128&lt;=2,J128="DAUPHIN",OR(C128="F",C128="AF"),K128=""),I128*Parametre!$E$8,IF(AND($M$9-A128=1,F128-A128=2,J128="DAUPHIN",OR(C128="F",C128="AF"),K128=""),I128*Parametre!$F$8,IF(AND($M$9=A128,F128-A128&lt;=2,C128="VD",J128="LEGER",K128=""),I128*Parametre!$E$9,IF(AND($M$9-A128=1,F128-A128=2,C128="VD",J128="LEGER",K128=""),I128*Parametre!$F$9,IF(AND($M$9=A128,F128-A128&lt;=2,J128="LEGER",OR(C128="F",C128="AF"),K128=""),I128*Parametre!$E$10,IF(AND($M$9-A128=1,F128-A128=2,J128="LEGER",OR(C128="F",C128="AF"),K128=""),I128*Parametre!$F$10,IF(AND($M$9=A128,F128-A128&lt;=2,C128="VD",J128="DAUPHIN",K128="MILT_DAUPH"),I128*Parametre!$E$11,IF(AND($M$9-A128=1,F128-A128=2,C128="VD",J128="DAUPHIN",K128="MILT_DAUPH"),I128*Parametre!$F$11,IF(AND($M$9=A128,F128-A128&lt;=2,C128="VD",J128="LEGER",K128="MILIT_LH"),I128*Parametre!$E$13,"")))))))))))</f>
        <v/>
      </c>
      <c r="T128" s="33"/>
      <c r="U128" s="31" t="str">
        <f t="shared" si="79"/>
        <v/>
      </c>
      <c r="V128" s="32" t="str">
        <f t="shared" si="80"/>
        <v/>
      </c>
      <c r="W128" s="32" t="str">
        <f>IF(AND($M$9=A128,F128-A128&lt;=2,C128="VD",J128="DAUPHIN",K128=""),I128*Parametre!$E$7,IF(AND($M$9-A128=1,F128-A128=2,C128="VD",J128="DAUPHIN",K128=""),I128*Parametre!$F$7,IF(AND($M$9=A128,F128-A128&lt;=2,J128="DAUPHIN",OR(C128="F",C128="AF"),K128=""),I128*Parametre!$E$8,IF(AND($M$9-A128=1,F128-A128=2,J128="DAUPHIN",OR(C128="F",C128="AF"),K128=""),I128*Parametre!$F$8,IF(AND($M$9=A128,F128-A128&lt;=2,C128="VD",J128="LEGER",K128=""),I128*Parametre!$E$9,IF(AND($M$9-A128=1,F128-A128=2,C128="VD",J128="LEGER",K128=""),I128*Parametre!$F$9,IF(AND($M$9=A128,F128-A128&lt;=2,J128="LEGER",OR(C128="F",C128="AF"),K128=""),I128*Parametre!$E$10,IF(AND($M$9-A128=1,F128-A128=2,J128="LEGER",OR(C128="F",C128="AF"),K128=""),I128*Parametre!$F$10,IF(AND($M$9=A128,F128-A128&lt;=2,C128="VD",J128="DAUPHIN",K128="MILT_DAUPH"),I128*Parametre!$E$11,IF(AND($M$9-A128=1,F128-A128=2,C128="VD",J128="DAUPHIN",K128="MILT_DAUPH"),I128*Parametre!$F$11,IF(AND($M$9=A128,F128-A128&lt;=2,C128="VD",J128="LEGER",K128="MILIT_LH"),I128*Parametre!$E$13,"")))))))))))</f>
        <v/>
      </c>
      <c r="X128" s="33"/>
      <c r="Y128" s="31" t="str">
        <f t="shared" si="81"/>
        <v/>
      </c>
      <c r="Z128" s="32" t="str">
        <f t="shared" si="82"/>
        <v/>
      </c>
      <c r="AA128" s="32" t="str">
        <f>IF(AND($M$9=A128,F128-A128&lt;=2,C128="VD",J128="DAUPHIN",K128=""),I128*Parametre!$E$7,IF(AND($M$9-A128=1,F128-A128=2,C128="VD",J128="DAUPHIN",K128=""),I128*Parametre!$F$7,IF(AND($M$9=A128,F128-A128&lt;=2,J128="DAUPHIN",OR(C128="F",C128="AF"),K128=""),I128*Parametre!$E$8,IF(AND($M$9-A128=1,F128-A128=2,J128="DAUPHIN",OR(C128="F",C128="AF"),K128=""),I128*Parametre!$F$8,IF(AND($M$9=A128,F128-A128&lt;=2,C128="VD",J128="LEGER",K128=""),I128*Parametre!$E$9,IF(AND($M$9-A128=1,F128-A128=2,C128="VD",J128="LEGER",K128=""),I128*Parametre!$F$9,IF(AND($M$9=A128,F128-A128&lt;=2,J128="LEGER",OR(C128="F",C128="AF"),K128=""),I128*Parametre!$E$10,IF(AND($M$9-A128=1,F128-A128=2,J128="LEGER",OR(C128="F",C128="AF"),K128=""),I128*Parametre!$F$10,IF(AND($M$9=A128,F128-A128&lt;=2,C128="VD",J128="DAUPHIN",K128="MILT_DAUPH"),I128*Parametre!$E$11,IF(AND($M$9-A128=1,F128-A128=2,C128="VD",J128="DAUPHIN",K128="MILT_DAUPH"),I128*Parametre!$F$11,IF(AND($M$9=A128,F128-A128&lt;=2,C128="VD",J128="LEGER",K128="MILIT_LH"),I128*Parametre!$E$13,"")))))))))))</f>
        <v/>
      </c>
      <c r="AB128" s="33"/>
      <c r="AC128" s="31" t="str">
        <f t="shared" si="83"/>
        <v/>
      </c>
      <c r="AD128" s="32" t="str">
        <f t="shared" si="84"/>
        <v/>
      </c>
      <c r="AE128" s="32" t="str">
        <f>IF(AND($AC$9=A128,F128-A128&lt;=2,C128="VD",J128="DAUPHIN",K128=""),I128*Parametre!$E$7,IF(AND($AC$9-A128=1,F128-A128=2,C128="VD",J128="DAUPHIN",K128=""),I128*Parametre!$F$7,IF(AND($AC$9=A128,F128-A128&lt;=2,J128="DAUPHIN",OR(C128="F",C128="AF"),K128=""),I128*Parametre!$E$8,IF(AND($AC$9-A128=1,F128-A128=2,J128="DAUPHIN",OR(C128="F",C128="AF"),K128=""),I128*Parametre!$F$8,IF(AND($AC$9=A128,F128-A128&lt;=2,C128="VD",J128="LEGER",K128=""),I128*Parametre!$E$9,IF(AND($AC$9-A128=1,F128-A128=2,C128="VD",J128="LEGER",K128=""),I128*Parametre!$F$9,IF(AND($AC$9=A128,F128-A128&lt;=2,J128="LEGER",OR(C128="F",C128="AF"),K128=""),I128*Parametre!$E$10,IF(AND($AC$9-A128=1,F128-A128=2,J128="LEGER",OR(C128="F",C128="AF"),K128=""),I128*Parametre!$F$10,IF(AND($AC$9=A128,F128-A128&lt;=2,C128="VD",J128="DAUPHIN",K128="MILT_DAUPH"),I128*Parametre!$E$11,IF(AND($AC$9-A128=1,F128-A128=2,C128="VD",J128="DAUPHIN",K128="MILT_DAUPH"),I128*Parametre!$F$11,IF(AND($AC$9=A128,F128-A128&lt;=2,C128="VD",J128="LEGER",K128="MILIT_LH"),I128*Parametre!$E$13,"")))))))))))</f>
        <v/>
      </c>
      <c r="AF128" s="33"/>
      <c r="AG128" s="31" t="str">
        <f t="shared" si="85"/>
        <v/>
      </c>
      <c r="AH128" s="32" t="str">
        <f t="shared" si="86"/>
        <v/>
      </c>
      <c r="AI128" s="32" t="str">
        <f>IF(AND($AC$9=A128,F128-A128&lt;=2,C128="VD",J128="DAUPHIN",K128=""),I128*Parametre!$E$7,IF(AND($AC$9-A128=1,F128-A128=2,C128="VD",J128="DAUPHIN",K128=""),I128*Parametre!$F$7,IF(AND($AC$9=A128,F128-A128&lt;=2,J128="DAUPHIN",OR(C128="F",C128="AF"),K128=""),I128*Parametre!$E$8,IF(AND($AC$9-A128=1,F128-A128=2,J128="DAUPHIN",OR(C128="F",C128="AF"),K128=""),I128*Parametre!$F$8,IF(AND($AC$9=A128,F128-A128&lt;=2,C128="VD",J128="LEGER",K128=""),I128*Parametre!$E$9,IF(AND($AC$9-A128=1,F128-A128=2,C128="VD",J128="LEGER",K128=""),I128*Parametre!$F$9,IF(AND($AC$9=A128,F128-A128&lt;=2,J128="LEGER",OR(C128="F",C128="AF"),K128=""),I128*Parametre!$E$10,IF(AND($AC$9-A128=1,F128-A128=2,J128="LEGER",OR(C128="F",C128="AF"),K128=""),I128*Parametre!$F$10,IF(AND($AC$9=A128,F128-A128&lt;=2,C128="VD",J128="DAUPHIN",K128="MILT_DAUPH"),I128*Parametre!$E$11,IF(AND($AC$9-A128=1,F128-A128=2,C128="VD",J128="DAUPHIN",K128="MILT_DAUPH"),I128*Parametre!$F$11,IF(AND($AC$9=A128,F128-A128&lt;=2,C128="VD",J128="LEGER",K128="MILIT_LH"),I128*Parametre!$E$13,"")))))))))))</f>
        <v/>
      </c>
      <c r="AJ128" s="33"/>
      <c r="AK128" s="31" t="str">
        <f t="shared" si="87"/>
        <v/>
      </c>
      <c r="AL128" s="32" t="str">
        <f t="shared" si="88"/>
        <v/>
      </c>
      <c r="AM128" s="32" t="str">
        <f>IF(AND($AC$9=A128,F128-A128&lt;=2,C128="VD",J128="DAUPHIN",K128=""),I128*Parametre!$E$7,IF(AND($AC$9-A128=1,F128-A128=2,C128="VD",J128="DAUPHIN",K128=""),I128*Parametre!$F$7,IF(AND($AC$9=A128,F128-A128&lt;=2,J128="DAUPHIN",OR(C128="F",C128="AF"),K128=""),I128*Parametre!$E$8,IF(AND($AC$9-A128=1,F128-A128=2,J128="DAUPHIN",OR(C128="F",C128="AF"),K128=""),I128*Parametre!$F$8,IF(AND($AC$9=A128,F128-A128&lt;=2,C128="VD",J128="LEGER",K128=""),I128*Parametre!$E$9,IF(AND($AC$9-A128=1,F128-A128=2,C128="VD",J128="LEGER",K128=""),I128*Parametre!$F$9,IF(AND($AC$9=A128,F128-A128&lt;=2,J128="LEGER",OR(C128="F",C128="AF"),K128=""),I128*Parametre!$E$10,IF(AND($AC$9-A128=1,F128-A128=2,J128="LEGER",OR(C128="F",C128="AF"),K128=""),I128*Parametre!$F$10,IF(AND($AC$9=A128,F128-A128&lt;=2,C128="VD",J128="DAUPHIN",K128="MILT_DAUPH"),I128*Parametre!$E$11,IF(AND($AC$9-A128=1,F128-A128=2,C128="VD",J128="DAUPHIN",K128="MILT_DAUPH"),I128*Parametre!$F$11,IF(AND($AC$9=A128,F128-A128&lt;=2,C128="VD",J128="LEGER",K128="MILIT_LH"),I128*Parametre!$E$13,"")))))))))))</f>
        <v/>
      </c>
      <c r="AN128" s="33"/>
      <c r="AO128" s="31" t="str">
        <f t="shared" si="89"/>
        <v/>
      </c>
      <c r="AP128" s="32" t="str">
        <f t="shared" si="90"/>
        <v/>
      </c>
      <c r="AQ128" s="32" t="str">
        <f>IF(AND($AC$9=A128,F128-A128&lt;=2,C128="VD",J128="DAUPHIN",K128=""),I128*Parametre!$E$7,IF(AND($AC$9-A128=1,F128-A128=2,C128="VD",J128="DAUPHIN",K128=""),I128*Parametre!$F$7,IF(AND($AC$9=A128,F128-A128&lt;=2,J128="DAUPHIN",OR(C128="F",C128="AF"),K128=""),I128*Parametre!$E$8,IF(AND($AC$9-A128=1,F128-A128=2,J128="DAUPHIN",OR(C128="F",C128="AF"),K128=""),I128*Parametre!$F$8,IF(AND($AC$9=A128,F128-A128&lt;=2,C128="VD",J128="LEGER",K128=""),I128*Parametre!$E$9,IF(AND($AC$9-A128=1,F128-A128=2,C128="VD",J128="LEGER",K128=""),I128*Parametre!$F$9,IF(AND($AC$9=A128,F128-A128&lt;=2,J128="LEGER",OR(C128="F",C128="AF"),K128=""),I128*Parametre!$E$10,IF(AND($AC$9-A128=1,F128-A128=2,J128="LEGER",OR(C128="F",C128="AF"),K128=""),I128*Parametre!$F$10,IF(AND($AC$9=A128,F128-A128&lt;=2,C128="VD",J128="DAUPHIN",K128="MILT_DAUPH"),I128*Parametre!$E$11,IF(AND($AC$9-A128=1,F128-A128=2,C128="VD",J128="DAUPHIN",K128="MILT_DAUPH"),I128*Parametre!$F$11,IF(AND($AC$9=A128,F128-A128&lt;=2,C128="VD",J128="LEGER",K128="MILIT_LH"),I128*Parametre!$E$13,"")))))))))))</f>
        <v/>
      </c>
      <c r="AR128" s="33"/>
      <c r="AS128" s="31" t="str">
        <f t="shared" si="91"/>
        <v/>
      </c>
      <c r="AT128" s="32" t="str">
        <f t="shared" si="92"/>
        <v/>
      </c>
      <c r="AU128" s="32" t="str">
        <f>IF(AND($AS$9=A128,F128-A128&lt;=2,C128="VD",J128="DAUPHIN",K128=""),I128*Parametre!$E$7,IF(AND($AS$9-A128=1,F128-A128=2,C128="VD",J128="DAUPHIN",K128=""),I128*Parametre!$F$7,IF(AND($AS$9=A128,F128-A128&lt;=2,J128="DAUPHIN",OR(C128="F",C128="AF"),K128=""),I128*Parametre!$E$8,IF(AND($AS$9-A128=1,F128-A128=2,J128="DAUPHIN",OR(C128="F",C128="AF"),K128=""),I128*Parametre!$F$8,IF(AND($AS$9=A128,F128-A128&lt;=2,C128="VD",J128="LEGER",K128=""),I128*Parametre!$E$9,IF(AND($AS$9-A128=1,F128-A128=2,C128="VD",J128="LEGER",K128=""),I128*Parametre!$F$9,IF(AND($AS$9=A128,F128-A128&lt;=2,J128="LEGER",OR(C128="F",C128="AF"),K128=""),I128*Parametre!$E$10,IF(AND($AS$9-A128=1,F128-A128=2,J128="LEGER",OR(C128="F",C128="AF"),K128=""),I128*Parametre!$F$10,IF(AND($AS$9=A128,F128-A128&lt;=2,C128="VD",J128="DAUPHIN",K128="MILT_DAUPH"),I128*Parametre!$E$11,IF(AND($AS$9-A128=1,F128-A128=2,C128="VD",J128="DAUPHIN",K128="MILT_DAUPH"),I128*Parametre!$F$11,IF(AND($AS$9=A128,F128-A128&lt;=2,C128="VD",J128="LEGER",K128="MILIT_LH"),I128*Parametre!$E$13,"")))))))))))</f>
        <v/>
      </c>
      <c r="AV128" s="33"/>
      <c r="AW128" s="31" t="str">
        <f t="shared" si="93"/>
        <v/>
      </c>
      <c r="AX128" s="32" t="str">
        <f t="shared" si="94"/>
        <v/>
      </c>
      <c r="AY128" s="32" t="str">
        <f>IF(AND($AS$9=A128,F128-A128&lt;=2,C128="VD",J128="DAUPHIN",K128=""),I128*Parametre!$E$7,IF(AND($AS$9-A128=1,F128-A128=2,C128="VD",J128="DAUPHIN",K128=""),I128*Parametre!$F$7,IF(AND($AS$9=A128,F128-A128&lt;=2,J128="DAUPHIN",OR(C128="F",C128="AF"),K128=""),I128*Parametre!$E$8,IF(AND($AS$9-A128=1,F128-A128=2,J128="DAUPHIN",OR(C128="F",C128="AF"),K128=""),I128*Parametre!$F$8,IF(AND($AS$9=A128,F128-A128&lt;=2,C128="VD",J128="LEGER",K128=""),I128*Parametre!$E$9,IF(AND($AS$9-A128=1,F128-A128=2,C128="VD",J128="LEGER",K128=""),I128*Parametre!$F$9,IF(AND($AS$9=A128,F128-A128&lt;=2,J128="LEGER",OR(C128="F",C128="AF"),K128=""),I128*Parametre!$E$10,IF(AND($AS$9-A128=1,F128-A128=2,J128="LEGER",OR(C128="F",C128="AF"),K128=""),I128*Parametre!$F$10,IF(AND($AS$9=A128,F128-A128&lt;=2,C128="VD",J128="DAUPHIN",K128="MILT_DAUPH"),I128*Parametre!$E$11,IF(AND($AS$9-A128=1,F128-A128=2,C128="VD",J128="DAUPHIN",K128="MILT_DAUPH"),I128*Parametre!$F$11,IF(AND($AS$9=A128,F128-A128&lt;=2,C128="VD",J128="LEGER",K128="MILIT_LH"),I128*Parametre!$E$13,"")))))))))))</f>
        <v/>
      </c>
      <c r="AZ128" s="33"/>
      <c r="BA128" s="31" t="str">
        <f t="shared" si="95"/>
        <v/>
      </c>
      <c r="BB128" s="32" t="str">
        <f t="shared" si="96"/>
        <v/>
      </c>
      <c r="BC128" s="32" t="str">
        <f>IF(AND($AS$9=A128,F128-A128&lt;=2,C128="VD",J128="DAUPHIN",K128=""),I128*Parametre!$E$7,IF(AND($AS$9-A128=1,F128-A128=2,C128="VD",J128="DAUPHIN",K128=""),I128*Parametre!$F$7,IF(AND($AS$9=A128,F128-A128&lt;=2,J128="DAUPHIN",OR(C128="F",C128="AF"),K128=""),I128*Parametre!$E$8,IF(AND($AS$9-A128=1,F128-A128=2,J128="DAUPHIN",OR(C128="F",C128="AF"),K128=""),I128*Parametre!$F$8,IF(AND($AS$9=A128,F128-A128&lt;=2,C128="VD",J128="LEGER",K128=""),I128*Parametre!$E$9,IF(AND($AS$9-A128=1,F128-A128=2,C128="VD",J128="LEGER",K128=""),I128*Parametre!$F$9,IF(AND($AS$9=A128,F128-A128&lt;=2,J128="LEGER",OR(C128="F",C128="AF"),K128=""),I128*Parametre!$E$10,IF(AND($AS$9-A128=1,F128-A128=2,J128="LEGER",OR(C128="F",C128="AF"),K128=""),I128*Parametre!$F$10,IF(AND($AS$9=A128,F128-A128&lt;=2,C128="VD",J128="DAUPHIN",K128="MILT_DAUPH"),I128*Parametre!$E$11,IF(AND($AS$9-A128=1,F128-A128=2,C128="VD",J128="DAUPHIN",K128="MILT_DAUPH"),I128*Parametre!$F$11,IF(AND($AS$9=A128,F128-A128&lt;=2,C128="VD",J128="LEGER",K128="MILIT_LH"),I128*Parametre!$E$13,"")))))))))))</f>
        <v/>
      </c>
      <c r="BD128" s="33"/>
      <c r="BE128" s="31" t="str">
        <f t="shared" si="97"/>
        <v/>
      </c>
      <c r="BF128" s="32" t="str">
        <f t="shared" si="98"/>
        <v/>
      </c>
      <c r="BG128" s="32" t="str">
        <f>IF(AND($AS$9=A128,F128-A128&lt;=2,C128="VD",J128="DAUPHIN",K128=""),I128*Parametre!$E$7,IF(AND($AS$9-A128=1,F128-A128=2,C128="VD",J128="DAUPHIN",K128=""),I128*Parametre!$F$7,IF(AND($AS$9=A128,F128-A128&lt;=2,J128="DAUPHIN",OR(C128="F",C128="AF"),K128=""),I128*Parametre!$E$8,IF(AND($AS$9-A128=1,F128-A128=2,J128="DAUPHIN",OR(C128="F",C128="AF"),K128=""),I128*Parametre!$F$8,IF(AND($AS$9=A128,F128-A128&lt;=2,C128="VD",J128="LEGER",K128=""),I128*Parametre!$E$9,IF(AND($AS$9-A128=1,F128-A128=2,C128="VD",J128="LEGER",K128=""),I128*Parametre!$F$9,IF(AND($AS$9=A128,F128-A128&lt;=2,J128="LEGER",OR(C128="F",C128="AF"),K128=""),I128*Parametre!$E$10,IF(AND($AS$9-A128=1,F128-A128=2,J128="LEGER",OR(C128="F",C128="AF"),K128=""),I128*Parametre!$F$10,IF(AND($AS$9=A128,F128-A128&lt;=2,C128="VD",J128="DAUPHIN",K128="MILT_DAUPH"),I128*Parametre!$E$11,IF(AND($AS$9-A128=1,F128-A128=2,C128="VD",J128="DAUPHIN",K128="MILT_DAUPH"),I128*Parametre!$F$11,IF(AND($AS$9=A128,F128-A128&lt;=2,C128="VD",J128="LEGER",K128="MILIT_LH"),I128*Parametre!$E$13,"")))))))))))</f>
        <v/>
      </c>
      <c r="BH128" s="33"/>
      <c r="BK128" s="44"/>
      <c r="BL128" s="5"/>
      <c r="BM128" s="11"/>
      <c r="BN128" s="44"/>
      <c r="BO128" s="5"/>
      <c r="BP128" s="11"/>
      <c r="BQ128" s="44"/>
      <c r="BR128" s="5"/>
      <c r="BS128" s="11"/>
    </row>
    <row r="129" spans="1:71" x14ac:dyDescent="0.25">
      <c r="A129" s="3"/>
      <c r="B129" s="3"/>
      <c r="C129" s="3"/>
      <c r="D129" s="3"/>
      <c r="E129" s="56"/>
      <c r="F129" s="3"/>
      <c r="G129" s="3"/>
      <c r="H129" s="3"/>
      <c r="I129" s="5"/>
      <c r="J129" s="13"/>
      <c r="K129" s="26"/>
      <c r="M129" s="31" t="str">
        <f t="shared" si="75"/>
        <v/>
      </c>
      <c r="N129" s="32" t="str">
        <f t="shared" si="76"/>
        <v/>
      </c>
      <c r="O129" s="32" t="str">
        <f>IF(AND($M$9=A129,F129-A129&lt;=2,C129="VD",J129="DAUPHIN",K129=""),I129*Parametre!$E$7,IF(AND($M$9-A129=1,F129-A129=2,C129="VD",J129="DAUPHIN",K129=""),I129*Parametre!$F$7,IF(AND($M$9=A129,F129-A129&lt;=2,J129="DAUPHIN",OR(C129="F",C129="AF"),K129=""),I129*Parametre!$E$8,IF(AND($M$9-A129=1,F129-A129=2,J129="DAUPHIN",OR(C129="F",C129="AF"),K129=""),I129*Parametre!$F$8,IF(AND($M$9=A129,F129-A129&lt;=2,C129="VD",J129="LEGER",K129=""),I129*Parametre!$E$9,IF(AND($M$9-A129=1,F129-A129=2,C129="VD",J129="LEGER",K129=""),I129*Parametre!$F$9,IF(AND($M$9=A129,F129-A129&lt;=2,J129="LEGER",OR(C129="F",C129="AF"),K129=""),I129*Parametre!$E$10,IF(AND($M$9-A129=1,F129-A129=2,J129="LEGER",OR(C129="F",C129="AF"),K129=""),I129*Parametre!$F$10,IF(AND($M$9=A129,F129-A129&lt;=2,C129="VD",J129="DAUPHIN",K129="MILT_DAUPH"),I129*Parametre!$E$11,IF(AND($M$9-A129=1,F129-A129=2,C129="VD",J129="DAUPHIN",K129="MILT_DAUPH"),I129*Parametre!$F$11,IF(AND($M$9=A129,F129-A129&lt;=2,C129="VD",J129="LEGER",K129="MILIT_LH"),I129*Parametre!$E$13,"")))))))))))</f>
        <v/>
      </c>
      <c r="P129" s="33"/>
      <c r="Q129" s="31" t="str">
        <f t="shared" si="77"/>
        <v/>
      </c>
      <c r="R129" s="32" t="str">
        <f t="shared" si="78"/>
        <v/>
      </c>
      <c r="S129" s="32" t="str">
        <f>IF(AND($M$9=A129,F129-A129&lt;=2,C129="VD",J129="DAUPHIN",K129=""),I129*Parametre!$E$7,IF(AND($M$9-A129=1,F129-A129=2,C129="VD",J129="DAUPHIN",K129=""),I129*Parametre!$F$7,IF(AND($M$9=A129,F129-A129&lt;=2,J129="DAUPHIN",OR(C129="F",C129="AF"),K129=""),I129*Parametre!$E$8,IF(AND($M$9-A129=1,F129-A129=2,J129="DAUPHIN",OR(C129="F",C129="AF"),K129=""),I129*Parametre!$F$8,IF(AND($M$9=A129,F129-A129&lt;=2,C129="VD",J129="LEGER",K129=""),I129*Parametre!$E$9,IF(AND($M$9-A129=1,F129-A129=2,C129="VD",J129="LEGER",K129=""),I129*Parametre!$F$9,IF(AND($M$9=A129,F129-A129&lt;=2,J129="LEGER",OR(C129="F",C129="AF"),K129=""),I129*Parametre!$E$10,IF(AND($M$9-A129=1,F129-A129=2,J129="LEGER",OR(C129="F",C129="AF"),K129=""),I129*Parametre!$F$10,IF(AND($M$9=A129,F129-A129&lt;=2,C129="VD",J129="DAUPHIN",K129="MILT_DAUPH"),I129*Parametre!$E$11,IF(AND($M$9-A129=1,F129-A129=2,C129="VD",J129="DAUPHIN",K129="MILT_DAUPH"),I129*Parametre!$F$11,IF(AND($M$9=A129,F129-A129&lt;=2,C129="VD",J129="LEGER",K129="MILIT_LH"),I129*Parametre!$E$13,"")))))))))))</f>
        <v/>
      </c>
      <c r="T129" s="33"/>
      <c r="U129" s="31" t="str">
        <f t="shared" si="79"/>
        <v/>
      </c>
      <c r="V129" s="32" t="str">
        <f t="shared" si="80"/>
        <v/>
      </c>
      <c r="W129" s="32" t="str">
        <f>IF(AND($M$9=A129,F129-A129&lt;=2,C129="VD",J129="DAUPHIN",K129=""),I129*Parametre!$E$7,IF(AND($M$9-A129=1,F129-A129=2,C129="VD",J129="DAUPHIN",K129=""),I129*Parametre!$F$7,IF(AND($M$9=A129,F129-A129&lt;=2,J129="DAUPHIN",OR(C129="F",C129="AF"),K129=""),I129*Parametre!$E$8,IF(AND($M$9-A129=1,F129-A129=2,J129="DAUPHIN",OR(C129="F",C129="AF"),K129=""),I129*Parametre!$F$8,IF(AND($M$9=A129,F129-A129&lt;=2,C129="VD",J129="LEGER",K129=""),I129*Parametre!$E$9,IF(AND($M$9-A129=1,F129-A129=2,C129="VD",J129="LEGER",K129=""),I129*Parametre!$F$9,IF(AND($M$9=A129,F129-A129&lt;=2,J129="LEGER",OR(C129="F",C129="AF"),K129=""),I129*Parametre!$E$10,IF(AND($M$9-A129=1,F129-A129=2,J129="LEGER",OR(C129="F",C129="AF"),K129=""),I129*Parametre!$F$10,IF(AND($M$9=A129,F129-A129&lt;=2,C129="VD",J129="DAUPHIN",K129="MILT_DAUPH"),I129*Parametre!$E$11,IF(AND($M$9-A129=1,F129-A129=2,C129="VD",J129="DAUPHIN",K129="MILT_DAUPH"),I129*Parametre!$F$11,IF(AND($M$9=A129,F129-A129&lt;=2,C129="VD",J129="LEGER",K129="MILIT_LH"),I129*Parametre!$E$13,"")))))))))))</f>
        <v/>
      </c>
      <c r="X129" s="33"/>
      <c r="Y129" s="31" t="str">
        <f t="shared" si="81"/>
        <v/>
      </c>
      <c r="Z129" s="32" t="str">
        <f t="shared" si="82"/>
        <v/>
      </c>
      <c r="AA129" s="32" t="str">
        <f>IF(AND($M$9=A129,F129-A129&lt;=2,C129="VD",J129="DAUPHIN",K129=""),I129*Parametre!$E$7,IF(AND($M$9-A129=1,F129-A129=2,C129="VD",J129="DAUPHIN",K129=""),I129*Parametre!$F$7,IF(AND($M$9=A129,F129-A129&lt;=2,J129="DAUPHIN",OR(C129="F",C129="AF"),K129=""),I129*Parametre!$E$8,IF(AND($M$9-A129=1,F129-A129=2,J129="DAUPHIN",OR(C129="F",C129="AF"),K129=""),I129*Parametre!$F$8,IF(AND($M$9=A129,F129-A129&lt;=2,C129="VD",J129="LEGER",K129=""),I129*Parametre!$E$9,IF(AND($M$9-A129=1,F129-A129=2,C129="VD",J129="LEGER",K129=""),I129*Parametre!$F$9,IF(AND($M$9=A129,F129-A129&lt;=2,J129="LEGER",OR(C129="F",C129="AF"),K129=""),I129*Parametre!$E$10,IF(AND($M$9-A129=1,F129-A129=2,J129="LEGER",OR(C129="F",C129="AF"),K129=""),I129*Parametre!$F$10,IF(AND($M$9=A129,F129-A129&lt;=2,C129="VD",J129="DAUPHIN",K129="MILT_DAUPH"),I129*Parametre!$E$11,IF(AND($M$9-A129=1,F129-A129=2,C129="VD",J129="DAUPHIN",K129="MILT_DAUPH"),I129*Parametre!$F$11,IF(AND($M$9=A129,F129-A129&lt;=2,C129="VD",J129="LEGER",K129="MILIT_LH"),I129*Parametre!$E$13,"")))))))))))</f>
        <v/>
      </c>
      <c r="AB129" s="33"/>
      <c r="AC129" s="31" t="str">
        <f t="shared" si="83"/>
        <v/>
      </c>
      <c r="AD129" s="32" t="str">
        <f t="shared" si="84"/>
        <v/>
      </c>
      <c r="AE129" s="32" t="str">
        <f>IF(AND($AC$9=A129,F129-A129&lt;=2,C129="VD",J129="DAUPHIN",K129=""),I129*Parametre!$E$7,IF(AND($AC$9-A129=1,F129-A129=2,C129="VD",J129="DAUPHIN",K129=""),I129*Parametre!$F$7,IF(AND($AC$9=A129,F129-A129&lt;=2,J129="DAUPHIN",OR(C129="F",C129="AF"),K129=""),I129*Parametre!$E$8,IF(AND($AC$9-A129=1,F129-A129=2,J129="DAUPHIN",OR(C129="F",C129="AF"),K129=""),I129*Parametre!$F$8,IF(AND($AC$9=A129,F129-A129&lt;=2,C129="VD",J129="LEGER",K129=""),I129*Parametre!$E$9,IF(AND($AC$9-A129=1,F129-A129=2,C129="VD",J129="LEGER",K129=""),I129*Parametre!$F$9,IF(AND($AC$9=A129,F129-A129&lt;=2,J129="LEGER",OR(C129="F",C129="AF"),K129=""),I129*Parametre!$E$10,IF(AND($AC$9-A129=1,F129-A129=2,J129="LEGER",OR(C129="F",C129="AF"),K129=""),I129*Parametre!$F$10,IF(AND($AC$9=A129,F129-A129&lt;=2,C129="VD",J129="DAUPHIN",K129="MILT_DAUPH"),I129*Parametre!$E$11,IF(AND($AC$9-A129=1,F129-A129=2,C129="VD",J129="DAUPHIN",K129="MILT_DAUPH"),I129*Parametre!$F$11,IF(AND($AC$9=A129,F129-A129&lt;=2,C129="VD",J129="LEGER",K129="MILIT_LH"),I129*Parametre!$E$13,"")))))))))))</f>
        <v/>
      </c>
      <c r="AF129" s="33"/>
      <c r="AG129" s="31" t="str">
        <f t="shared" si="85"/>
        <v/>
      </c>
      <c r="AH129" s="32" t="str">
        <f t="shared" si="86"/>
        <v/>
      </c>
      <c r="AI129" s="32" t="str">
        <f>IF(AND($AC$9=A129,F129-A129&lt;=2,C129="VD",J129="DAUPHIN",K129=""),I129*Parametre!$E$7,IF(AND($AC$9-A129=1,F129-A129=2,C129="VD",J129="DAUPHIN",K129=""),I129*Parametre!$F$7,IF(AND($AC$9=A129,F129-A129&lt;=2,J129="DAUPHIN",OR(C129="F",C129="AF"),K129=""),I129*Parametre!$E$8,IF(AND($AC$9-A129=1,F129-A129=2,J129="DAUPHIN",OR(C129="F",C129="AF"),K129=""),I129*Parametre!$F$8,IF(AND($AC$9=A129,F129-A129&lt;=2,C129="VD",J129="LEGER",K129=""),I129*Parametre!$E$9,IF(AND($AC$9-A129=1,F129-A129=2,C129="VD",J129="LEGER",K129=""),I129*Parametre!$F$9,IF(AND($AC$9=A129,F129-A129&lt;=2,J129="LEGER",OR(C129="F",C129="AF"),K129=""),I129*Parametre!$E$10,IF(AND($AC$9-A129=1,F129-A129=2,J129="LEGER",OR(C129="F",C129="AF"),K129=""),I129*Parametre!$F$10,IF(AND($AC$9=A129,F129-A129&lt;=2,C129="VD",J129="DAUPHIN",K129="MILT_DAUPH"),I129*Parametre!$E$11,IF(AND($AC$9-A129=1,F129-A129=2,C129="VD",J129="DAUPHIN",K129="MILT_DAUPH"),I129*Parametre!$F$11,IF(AND($AC$9=A129,F129-A129&lt;=2,C129="VD",J129="LEGER",K129="MILIT_LH"),I129*Parametre!$E$13,"")))))))))))</f>
        <v/>
      </c>
      <c r="AJ129" s="33"/>
      <c r="AK129" s="31" t="str">
        <f t="shared" si="87"/>
        <v/>
      </c>
      <c r="AL129" s="32" t="str">
        <f t="shared" si="88"/>
        <v/>
      </c>
      <c r="AM129" s="32" t="str">
        <f>IF(AND($AC$9=A129,F129-A129&lt;=2,C129="VD",J129="DAUPHIN",K129=""),I129*Parametre!$E$7,IF(AND($AC$9-A129=1,F129-A129=2,C129="VD",J129="DAUPHIN",K129=""),I129*Parametre!$F$7,IF(AND($AC$9=A129,F129-A129&lt;=2,J129="DAUPHIN",OR(C129="F",C129="AF"),K129=""),I129*Parametre!$E$8,IF(AND($AC$9-A129=1,F129-A129=2,J129="DAUPHIN",OR(C129="F",C129="AF"),K129=""),I129*Parametre!$F$8,IF(AND($AC$9=A129,F129-A129&lt;=2,C129="VD",J129="LEGER",K129=""),I129*Parametre!$E$9,IF(AND($AC$9-A129=1,F129-A129=2,C129="VD",J129="LEGER",K129=""),I129*Parametre!$F$9,IF(AND($AC$9=A129,F129-A129&lt;=2,J129="LEGER",OR(C129="F",C129="AF"),K129=""),I129*Parametre!$E$10,IF(AND($AC$9-A129=1,F129-A129=2,J129="LEGER",OR(C129="F",C129="AF"),K129=""),I129*Parametre!$F$10,IF(AND($AC$9=A129,F129-A129&lt;=2,C129="VD",J129="DAUPHIN",K129="MILT_DAUPH"),I129*Parametre!$E$11,IF(AND($AC$9-A129=1,F129-A129=2,C129="VD",J129="DAUPHIN",K129="MILT_DAUPH"),I129*Parametre!$F$11,IF(AND($AC$9=A129,F129-A129&lt;=2,C129="VD",J129="LEGER",K129="MILIT_LH"),I129*Parametre!$E$13,"")))))))))))</f>
        <v/>
      </c>
      <c r="AN129" s="33"/>
      <c r="AO129" s="31" t="str">
        <f t="shared" si="89"/>
        <v/>
      </c>
      <c r="AP129" s="32" t="str">
        <f t="shared" si="90"/>
        <v/>
      </c>
      <c r="AQ129" s="32" t="str">
        <f>IF(AND($AC$9=A129,F129-A129&lt;=2,C129="VD",J129="DAUPHIN",K129=""),I129*Parametre!$E$7,IF(AND($AC$9-A129=1,F129-A129=2,C129="VD",J129="DAUPHIN",K129=""),I129*Parametre!$F$7,IF(AND($AC$9=A129,F129-A129&lt;=2,J129="DAUPHIN",OR(C129="F",C129="AF"),K129=""),I129*Parametre!$E$8,IF(AND($AC$9-A129=1,F129-A129=2,J129="DAUPHIN",OR(C129="F",C129="AF"),K129=""),I129*Parametre!$F$8,IF(AND($AC$9=A129,F129-A129&lt;=2,C129="VD",J129="LEGER",K129=""),I129*Parametre!$E$9,IF(AND($AC$9-A129=1,F129-A129=2,C129="VD",J129="LEGER",K129=""),I129*Parametre!$F$9,IF(AND($AC$9=A129,F129-A129&lt;=2,J129="LEGER",OR(C129="F",C129="AF"),K129=""),I129*Parametre!$E$10,IF(AND($AC$9-A129=1,F129-A129=2,J129="LEGER",OR(C129="F",C129="AF"),K129=""),I129*Parametre!$F$10,IF(AND($AC$9=A129,F129-A129&lt;=2,C129="VD",J129="DAUPHIN",K129="MILT_DAUPH"),I129*Parametre!$E$11,IF(AND($AC$9-A129=1,F129-A129=2,C129="VD",J129="DAUPHIN",K129="MILT_DAUPH"),I129*Parametre!$F$11,IF(AND($AC$9=A129,F129-A129&lt;=2,C129="VD",J129="LEGER",K129="MILIT_LH"),I129*Parametre!$E$13,"")))))))))))</f>
        <v/>
      </c>
      <c r="AR129" s="33"/>
      <c r="AS129" s="31" t="str">
        <f t="shared" si="91"/>
        <v/>
      </c>
      <c r="AT129" s="32" t="str">
        <f t="shared" si="92"/>
        <v/>
      </c>
      <c r="AU129" s="32" t="str">
        <f>IF(AND($AS$9=A129,F129-A129&lt;=2,C129="VD",J129="DAUPHIN",K129=""),I129*Parametre!$E$7,IF(AND($AS$9-A129=1,F129-A129=2,C129="VD",J129="DAUPHIN",K129=""),I129*Parametre!$F$7,IF(AND($AS$9=A129,F129-A129&lt;=2,J129="DAUPHIN",OR(C129="F",C129="AF"),K129=""),I129*Parametre!$E$8,IF(AND($AS$9-A129=1,F129-A129=2,J129="DAUPHIN",OR(C129="F",C129="AF"),K129=""),I129*Parametre!$F$8,IF(AND($AS$9=A129,F129-A129&lt;=2,C129="VD",J129="LEGER",K129=""),I129*Parametre!$E$9,IF(AND($AS$9-A129=1,F129-A129=2,C129="VD",J129="LEGER",K129=""),I129*Parametre!$F$9,IF(AND($AS$9=A129,F129-A129&lt;=2,J129="LEGER",OR(C129="F",C129="AF"),K129=""),I129*Parametre!$E$10,IF(AND($AS$9-A129=1,F129-A129=2,J129="LEGER",OR(C129="F",C129="AF"),K129=""),I129*Parametre!$F$10,IF(AND($AS$9=A129,F129-A129&lt;=2,C129="VD",J129="DAUPHIN",K129="MILT_DAUPH"),I129*Parametre!$E$11,IF(AND($AS$9-A129=1,F129-A129=2,C129="VD",J129="DAUPHIN",K129="MILT_DAUPH"),I129*Parametre!$F$11,IF(AND($AS$9=A129,F129-A129&lt;=2,C129="VD",J129="LEGER",K129="MILIT_LH"),I129*Parametre!$E$13,"")))))))))))</f>
        <v/>
      </c>
      <c r="AV129" s="33"/>
      <c r="AW129" s="31" t="str">
        <f t="shared" si="93"/>
        <v/>
      </c>
      <c r="AX129" s="32" t="str">
        <f t="shared" si="94"/>
        <v/>
      </c>
      <c r="AY129" s="32" t="str">
        <f>IF(AND($AS$9=A129,F129-A129&lt;=2,C129="VD",J129="DAUPHIN",K129=""),I129*Parametre!$E$7,IF(AND($AS$9-A129=1,F129-A129=2,C129="VD",J129="DAUPHIN",K129=""),I129*Parametre!$F$7,IF(AND($AS$9=A129,F129-A129&lt;=2,J129="DAUPHIN",OR(C129="F",C129="AF"),K129=""),I129*Parametre!$E$8,IF(AND($AS$9-A129=1,F129-A129=2,J129="DAUPHIN",OR(C129="F",C129="AF"),K129=""),I129*Parametre!$F$8,IF(AND($AS$9=A129,F129-A129&lt;=2,C129="VD",J129="LEGER",K129=""),I129*Parametre!$E$9,IF(AND($AS$9-A129=1,F129-A129=2,C129="VD",J129="LEGER",K129=""),I129*Parametre!$F$9,IF(AND($AS$9=A129,F129-A129&lt;=2,J129="LEGER",OR(C129="F",C129="AF"),K129=""),I129*Parametre!$E$10,IF(AND($AS$9-A129=1,F129-A129=2,J129="LEGER",OR(C129="F",C129="AF"),K129=""),I129*Parametre!$F$10,IF(AND($AS$9=A129,F129-A129&lt;=2,C129="VD",J129="DAUPHIN",K129="MILT_DAUPH"),I129*Parametre!$E$11,IF(AND($AS$9-A129=1,F129-A129=2,C129="VD",J129="DAUPHIN",K129="MILT_DAUPH"),I129*Parametre!$F$11,IF(AND($AS$9=A129,F129-A129&lt;=2,C129="VD",J129="LEGER",K129="MILIT_LH"),I129*Parametre!$E$13,"")))))))))))</f>
        <v/>
      </c>
      <c r="AZ129" s="33"/>
      <c r="BA129" s="31" t="str">
        <f t="shared" si="95"/>
        <v/>
      </c>
      <c r="BB129" s="32" t="str">
        <f t="shared" si="96"/>
        <v/>
      </c>
      <c r="BC129" s="32" t="str">
        <f>IF(AND($AS$9=A129,F129-A129&lt;=2,C129="VD",J129="DAUPHIN",K129=""),I129*Parametre!$E$7,IF(AND($AS$9-A129=1,F129-A129=2,C129="VD",J129="DAUPHIN",K129=""),I129*Parametre!$F$7,IF(AND($AS$9=A129,F129-A129&lt;=2,J129="DAUPHIN",OR(C129="F",C129="AF"),K129=""),I129*Parametre!$E$8,IF(AND($AS$9-A129=1,F129-A129=2,J129="DAUPHIN",OR(C129="F",C129="AF"),K129=""),I129*Parametre!$F$8,IF(AND($AS$9=A129,F129-A129&lt;=2,C129="VD",J129="LEGER",K129=""),I129*Parametre!$E$9,IF(AND($AS$9-A129=1,F129-A129=2,C129="VD",J129="LEGER",K129=""),I129*Parametre!$F$9,IF(AND($AS$9=A129,F129-A129&lt;=2,J129="LEGER",OR(C129="F",C129="AF"),K129=""),I129*Parametre!$E$10,IF(AND($AS$9-A129=1,F129-A129=2,J129="LEGER",OR(C129="F",C129="AF"),K129=""),I129*Parametre!$F$10,IF(AND($AS$9=A129,F129-A129&lt;=2,C129="VD",J129="DAUPHIN",K129="MILT_DAUPH"),I129*Parametre!$E$11,IF(AND($AS$9-A129=1,F129-A129=2,C129="VD",J129="DAUPHIN",K129="MILT_DAUPH"),I129*Parametre!$F$11,IF(AND($AS$9=A129,F129-A129&lt;=2,C129="VD",J129="LEGER",K129="MILIT_LH"),I129*Parametre!$E$13,"")))))))))))</f>
        <v/>
      </c>
      <c r="BD129" s="33"/>
      <c r="BE129" s="31" t="str">
        <f t="shared" si="97"/>
        <v/>
      </c>
      <c r="BF129" s="32" t="str">
        <f t="shared" si="98"/>
        <v/>
      </c>
      <c r="BG129" s="32" t="str">
        <f>IF(AND($AS$9=A129,F129-A129&lt;=2,C129="VD",J129="DAUPHIN",K129=""),I129*Parametre!$E$7,IF(AND($AS$9-A129=1,F129-A129=2,C129="VD",J129="DAUPHIN",K129=""),I129*Parametre!$F$7,IF(AND($AS$9=A129,F129-A129&lt;=2,J129="DAUPHIN",OR(C129="F",C129="AF"),K129=""),I129*Parametre!$E$8,IF(AND($AS$9-A129=1,F129-A129=2,J129="DAUPHIN",OR(C129="F",C129="AF"),K129=""),I129*Parametre!$F$8,IF(AND($AS$9=A129,F129-A129&lt;=2,C129="VD",J129="LEGER",K129=""),I129*Parametre!$E$9,IF(AND($AS$9-A129=1,F129-A129=2,C129="VD",J129="LEGER",K129=""),I129*Parametre!$F$9,IF(AND($AS$9=A129,F129-A129&lt;=2,J129="LEGER",OR(C129="F",C129="AF"),K129=""),I129*Parametre!$E$10,IF(AND($AS$9-A129=1,F129-A129=2,J129="LEGER",OR(C129="F",C129="AF"),K129=""),I129*Parametre!$F$10,IF(AND($AS$9=A129,F129-A129&lt;=2,C129="VD",J129="DAUPHIN",K129="MILT_DAUPH"),I129*Parametre!$E$11,IF(AND($AS$9-A129=1,F129-A129=2,C129="VD",J129="DAUPHIN",K129="MILT_DAUPH"),I129*Parametre!$F$11,IF(AND($AS$9=A129,F129-A129&lt;=2,C129="VD",J129="LEGER",K129="MILIT_LH"),I129*Parametre!$E$13,"")))))))))))</f>
        <v/>
      </c>
      <c r="BH129" s="33"/>
      <c r="BK129" s="44"/>
      <c r="BL129" s="5"/>
      <c r="BM129" s="11"/>
      <c r="BN129" s="44"/>
      <c r="BO129" s="5"/>
      <c r="BP129" s="11"/>
      <c r="BQ129" s="44"/>
      <c r="BR129" s="5"/>
      <c r="BS129" s="11"/>
    </row>
    <row r="130" spans="1:71" x14ac:dyDescent="0.25">
      <c r="A130" s="3"/>
      <c r="B130" s="3"/>
      <c r="C130" s="3"/>
      <c r="D130" s="3"/>
      <c r="E130" s="56"/>
      <c r="F130" s="3"/>
      <c r="G130" s="3"/>
      <c r="H130" s="3"/>
      <c r="I130" s="5"/>
      <c r="J130" s="13"/>
      <c r="K130" s="26"/>
      <c r="M130" s="31" t="str">
        <f t="shared" si="75"/>
        <v/>
      </c>
      <c r="N130" s="32" t="str">
        <f t="shared" si="76"/>
        <v/>
      </c>
      <c r="O130" s="32" t="str">
        <f>IF(AND($M$9=A130,F130-A130&lt;=2,C130="VD",J130="DAUPHIN",K130=""),I130*Parametre!$E$7,IF(AND($M$9-A130=1,F130-A130=2,C130="VD",J130="DAUPHIN",K130=""),I130*Parametre!$F$7,IF(AND($M$9=A130,F130-A130&lt;=2,J130="DAUPHIN",OR(C130="F",C130="AF"),K130=""),I130*Parametre!$E$8,IF(AND($M$9-A130=1,F130-A130=2,J130="DAUPHIN",OR(C130="F",C130="AF"),K130=""),I130*Parametre!$F$8,IF(AND($M$9=A130,F130-A130&lt;=2,C130="VD",J130="LEGER",K130=""),I130*Parametre!$E$9,IF(AND($M$9-A130=1,F130-A130=2,C130="VD",J130="LEGER",K130=""),I130*Parametre!$F$9,IF(AND($M$9=A130,F130-A130&lt;=2,J130="LEGER",OR(C130="F",C130="AF"),K130=""),I130*Parametre!$E$10,IF(AND($M$9-A130=1,F130-A130=2,J130="LEGER",OR(C130="F",C130="AF"),K130=""),I130*Parametre!$F$10,IF(AND($M$9=A130,F130-A130&lt;=2,C130="VD",J130="DAUPHIN",K130="MILT_DAUPH"),I130*Parametre!$E$11,IF(AND($M$9-A130=1,F130-A130=2,C130="VD",J130="DAUPHIN",K130="MILT_DAUPH"),I130*Parametre!$F$11,IF(AND($M$9=A130,F130-A130&lt;=2,C130="VD",J130="LEGER",K130="MILIT_LH"),I130*Parametre!$E$13,"")))))))))))</f>
        <v/>
      </c>
      <c r="P130" s="33"/>
      <c r="Q130" s="31" t="str">
        <f t="shared" si="77"/>
        <v/>
      </c>
      <c r="R130" s="32" t="str">
        <f t="shared" si="78"/>
        <v/>
      </c>
      <c r="S130" s="32" t="str">
        <f>IF(AND($M$9=A130,F130-A130&lt;=2,C130="VD",J130="DAUPHIN",K130=""),I130*Parametre!$E$7,IF(AND($M$9-A130=1,F130-A130=2,C130="VD",J130="DAUPHIN",K130=""),I130*Parametre!$F$7,IF(AND($M$9=A130,F130-A130&lt;=2,J130="DAUPHIN",OR(C130="F",C130="AF"),K130=""),I130*Parametre!$E$8,IF(AND($M$9-A130=1,F130-A130=2,J130="DAUPHIN",OR(C130="F",C130="AF"),K130=""),I130*Parametre!$F$8,IF(AND($M$9=A130,F130-A130&lt;=2,C130="VD",J130="LEGER",K130=""),I130*Parametre!$E$9,IF(AND($M$9-A130=1,F130-A130=2,C130="VD",J130="LEGER",K130=""),I130*Parametre!$F$9,IF(AND($M$9=A130,F130-A130&lt;=2,J130="LEGER",OR(C130="F",C130="AF"),K130=""),I130*Parametre!$E$10,IF(AND($M$9-A130=1,F130-A130=2,J130="LEGER",OR(C130="F",C130="AF"),K130=""),I130*Parametre!$F$10,IF(AND($M$9=A130,F130-A130&lt;=2,C130="VD",J130="DAUPHIN",K130="MILT_DAUPH"),I130*Parametre!$E$11,IF(AND($M$9-A130=1,F130-A130=2,C130="VD",J130="DAUPHIN",K130="MILT_DAUPH"),I130*Parametre!$F$11,IF(AND($M$9=A130,F130-A130&lt;=2,C130="VD",J130="LEGER",K130="MILIT_LH"),I130*Parametre!$E$13,"")))))))))))</f>
        <v/>
      </c>
      <c r="T130" s="33"/>
      <c r="U130" s="31" t="str">
        <f t="shared" si="79"/>
        <v/>
      </c>
      <c r="V130" s="32" t="str">
        <f t="shared" si="80"/>
        <v/>
      </c>
      <c r="W130" s="32" t="str">
        <f>IF(AND($M$9=A130,F130-A130&lt;=2,C130="VD",J130="DAUPHIN",K130=""),I130*Parametre!$E$7,IF(AND($M$9-A130=1,F130-A130=2,C130="VD",J130="DAUPHIN",K130=""),I130*Parametre!$F$7,IF(AND($M$9=A130,F130-A130&lt;=2,J130="DAUPHIN",OR(C130="F",C130="AF"),K130=""),I130*Parametre!$E$8,IF(AND($M$9-A130=1,F130-A130=2,J130="DAUPHIN",OR(C130="F",C130="AF"),K130=""),I130*Parametre!$F$8,IF(AND($M$9=A130,F130-A130&lt;=2,C130="VD",J130="LEGER",K130=""),I130*Parametre!$E$9,IF(AND($M$9-A130=1,F130-A130=2,C130="VD",J130="LEGER",K130=""),I130*Parametre!$F$9,IF(AND($M$9=A130,F130-A130&lt;=2,J130="LEGER",OR(C130="F",C130="AF"),K130=""),I130*Parametre!$E$10,IF(AND($M$9-A130=1,F130-A130=2,J130="LEGER",OR(C130="F",C130="AF"),K130=""),I130*Parametre!$F$10,IF(AND($M$9=A130,F130-A130&lt;=2,C130="VD",J130="DAUPHIN",K130="MILT_DAUPH"),I130*Parametre!$E$11,IF(AND($M$9-A130=1,F130-A130=2,C130="VD",J130="DAUPHIN",K130="MILT_DAUPH"),I130*Parametre!$F$11,IF(AND($M$9=A130,F130-A130&lt;=2,C130="VD",J130="LEGER",K130="MILIT_LH"),I130*Parametre!$E$13,"")))))))))))</f>
        <v/>
      </c>
      <c r="X130" s="33"/>
      <c r="Y130" s="31" t="str">
        <f t="shared" si="81"/>
        <v/>
      </c>
      <c r="Z130" s="32" t="str">
        <f t="shared" si="82"/>
        <v/>
      </c>
      <c r="AA130" s="32" t="str">
        <f>IF(AND($M$9=A130,F130-A130&lt;=2,C130="VD",J130="DAUPHIN",K130=""),I130*Parametre!$E$7,IF(AND($M$9-A130=1,F130-A130=2,C130="VD",J130="DAUPHIN",K130=""),I130*Parametre!$F$7,IF(AND($M$9=A130,F130-A130&lt;=2,J130="DAUPHIN",OR(C130="F",C130="AF"),K130=""),I130*Parametre!$E$8,IF(AND($M$9-A130=1,F130-A130=2,J130="DAUPHIN",OR(C130="F",C130="AF"),K130=""),I130*Parametre!$F$8,IF(AND($M$9=A130,F130-A130&lt;=2,C130="VD",J130="LEGER",K130=""),I130*Parametre!$E$9,IF(AND($M$9-A130=1,F130-A130=2,C130="VD",J130="LEGER",K130=""),I130*Parametre!$F$9,IF(AND($M$9=A130,F130-A130&lt;=2,J130="LEGER",OR(C130="F",C130="AF"),K130=""),I130*Parametre!$E$10,IF(AND($M$9-A130=1,F130-A130=2,J130="LEGER",OR(C130="F",C130="AF"),K130=""),I130*Parametre!$F$10,IF(AND($M$9=A130,F130-A130&lt;=2,C130="VD",J130="DAUPHIN",K130="MILT_DAUPH"),I130*Parametre!$E$11,IF(AND($M$9-A130=1,F130-A130=2,C130="VD",J130="DAUPHIN",K130="MILT_DAUPH"),I130*Parametre!$F$11,IF(AND($M$9=A130,F130-A130&lt;=2,C130="VD",J130="LEGER",K130="MILIT_LH"),I130*Parametre!$E$13,"")))))))))))</f>
        <v/>
      </c>
      <c r="AB130" s="33"/>
      <c r="AC130" s="31" t="str">
        <f t="shared" si="83"/>
        <v/>
      </c>
      <c r="AD130" s="32" t="str">
        <f t="shared" si="84"/>
        <v/>
      </c>
      <c r="AE130" s="32" t="str">
        <f>IF(AND($AC$9=A130,F130-A130&lt;=2,C130="VD",J130="DAUPHIN",K130=""),I130*Parametre!$E$7,IF(AND($AC$9-A130=1,F130-A130=2,C130="VD",J130="DAUPHIN",K130=""),I130*Parametre!$F$7,IF(AND($AC$9=A130,F130-A130&lt;=2,J130="DAUPHIN",OR(C130="F",C130="AF"),K130=""),I130*Parametre!$E$8,IF(AND($AC$9-A130=1,F130-A130=2,J130="DAUPHIN",OR(C130="F",C130="AF"),K130=""),I130*Parametre!$F$8,IF(AND($AC$9=A130,F130-A130&lt;=2,C130="VD",J130="LEGER",K130=""),I130*Parametre!$E$9,IF(AND($AC$9-A130=1,F130-A130=2,C130="VD",J130="LEGER",K130=""),I130*Parametre!$F$9,IF(AND($AC$9=A130,F130-A130&lt;=2,J130="LEGER",OR(C130="F",C130="AF"),K130=""),I130*Parametre!$E$10,IF(AND($AC$9-A130=1,F130-A130=2,J130="LEGER",OR(C130="F",C130="AF"),K130=""),I130*Parametre!$F$10,IF(AND($AC$9=A130,F130-A130&lt;=2,C130="VD",J130="DAUPHIN",K130="MILT_DAUPH"),I130*Parametre!$E$11,IF(AND($AC$9-A130=1,F130-A130=2,C130="VD",J130="DAUPHIN",K130="MILT_DAUPH"),I130*Parametre!$F$11,IF(AND($AC$9=A130,F130-A130&lt;=2,C130="VD",J130="LEGER",K130="MILIT_LH"),I130*Parametre!$E$13,"")))))))))))</f>
        <v/>
      </c>
      <c r="AF130" s="33"/>
      <c r="AG130" s="31" t="str">
        <f t="shared" si="85"/>
        <v/>
      </c>
      <c r="AH130" s="32" t="str">
        <f t="shared" si="86"/>
        <v/>
      </c>
      <c r="AI130" s="32" t="str">
        <f>IF(AND($AC$9=A130,F130-A130&lt;=2,C130="VD",J130="DAUPHIN",K130=""),I130*Parametre!$E$7,IF(AND($AC$9-A130=1,F130-A130=2,C130="VD",J130="DAUPHIN",K130=""),I130*Parametre!$F$7,IF(AND($AC$9=A130,F130-A130&lt;=2,J130="DAUPHIN",OR(C130="F",C130="AF"),K130=""),I130*Parametre!$E$8,IF(AND($AC$9-A130=1,F130-A130=2,J130="DAUPHIN",OR(C130="F",C130="AF"),K130=""),I130*Parametre!$F$8,IF(AND($AC$9=A130,F130-A130&lt;=2,C130="VD",J130="LEGER",K130=""),I130*Parametre!$E$9,IF(AND($AC$9-A130=1,F130-A130=2,C130="VD",J130="LEGER",K130=""),I130*Parametre!$F$9,IF(AND($AC$9=A130,F130-A130&lt;=2,J130="LEGER",OR(C130="F",C130="AF"),K130=""),I130*Parametre!$E$10,IF(AND($AC$9-A130=1,F130-A130=2,J130="LEGER",OR(C130="F",C130="AF"),K130=""),I130*Parametre!$F$10,IF(AND($AC$9=A130,F130-A130&lt;=2,C130="VD",J130="DAUPHIN",K130="MILT_DAUPH"),I130*Parametre!$E$11,IF(AND($AC$9-A130=1,F130-A130=2,C130="VD",J130="DAUPHIN",K130="MILT_DAUPH"),I130*Parametre!$F$11,IF(AND($AC$9=A130,F130-A130&lt;=2,C130="VD",J130="LEGER",K130="MILIT_LH"),I130*Parametre!$E$13,"")))))))))))</f>
        <v/>
      </c>
      <c r="AJ130" s="33"/>
      <c r="AK130" s="31" t="str">
        <f t="shared" si="87"/>
        <v/>
      </c>
      <c r="AL130" s="32" t="str">
        <f t="shared" si="88"/>
        <v/>
      </c>
      <c r="AM130" s="32" t="str">
        <f>IF(AND($AC$9=A130,F130-A130&lt;=2,C130="VD",J130="DAUPHIN",K130=""),I130*Parametre!$E$7,IF(AND($AC$9-A130=1,F130-A130=2,C130="VD",J130="DAUPHIN",K130=""),I130*Parametre!$F$7,IF(AND($AC$9=A130,F130-A130&lt;=2,J130="DAUPHIN",OR(C130="F",C130="AF"),K130=""),I130*Parametre!$E$8,IF(AND($AC$9-A130=1,F130-A130=2,J130="DAUPHIN",OR(C130="F",C130="AF"),K130=""),I130*Parametre!$F$8,IF(AND($AC$9=A130,F130-A130&lt;=2,C130="VD",J130="LEGER",K130=""),I130*Parametre!$E$9,IF(AND($AC$9-A130=1,F130-A130=2,C130="VD",J130="LEGER",K130=""),I130*Parametre!$F$9,IF(AND($AC$9=A130,F130-A130&lt;=2,J130="LEGER",OR(C130="F",C130="AF"),K130=""),I130*Parametre!$E$10,IF(AND($AC$9-A130=1,F130-A130=2,J130="LEGER",OR(C130="F",C130="AF"),K130=""),I130*Parametre!$F$10,IF(AND($AC$9=A130,F130-A130&lt;=2,C130="VD",J130="DAUPHIN",K130="MILT_DAUPH"),I130*Parametre!$E$11,IF(AND($AC$9-A130=1,F130-A130=2,C130="VD",J130="DAUPHIN",K130="MILT_DAUPH"),I130*Parametre!$F$11,IF(AND($AC$9=A130,F130-A130&lt;=2,C130="VD",J130="LEGER",K130="MILIT_LH"),I130*Parametre!$E$13,"")))))))))))</f>
        <v/>
      </c>
      <c r="AN130" s="33"/>
      <c r="AO130" s="31" t="str">
        <f t="shared" si="89"/>
        <v/>
      </c>
      <c r="AP130" s="32" t="str">
        <f t="shared" si="90"/>
        <v/>
      </c>
      <c r="AQ130" s="32" t="str">
        <f>IF(AND($AC$9=A130,F130-A130&lt;=2,C130="VD",J130="DAUPHIN",K130=""),I130*Parametre!$E$7,IF(AND($AC$9-A130=1,F130-A130=2,C130="VD",J130="DAUPHIN",K130=""),I130*Parametre!$F$7,IF(AND($AC$9=A130,F130-A130&lt;=2,J130="DAUPHIN",OR(C130="F",C130="AF"),K130=""),I130*Parametre!$E$8,IF(AND($AC$9-A130=1,F130-A130=2,J130="DAUPHIN",OR(C130="F",C130="AF"),K130=""),I130*Parametre!$F$8,IF(AND($AC$9=A130,F130-A130&lt;=2,C130="VD",J130="LEGER",K130=""),I130*Parametre!$E$9,IF(AND($AC$9-A130=1,F130-A130=2,C130="VD",J130="LEGER",K130=""),I130*Parametre!$F$9,IF(AND($AC$9=A130,F130-A130&lt;=2,J130="LEGER",OR(C130="F",C130="AF"),K130=""),I130*Parametre!$E$10,IF(AND($AC$9-A130=1,F130-A130=2,J130="LEGER",OR(C130="F",C130="AF"),K130=""),I130*Parametre!$F$10,IF(AND($AC$9=A130,F130-A130&lt;=2,C130="VD",J130="DAUPHIN",K130="MILT_DAUPH"),I130*Parametre!$E$11,IF(AND($AC$9-A130=1,F130-A130=2,C130="VD",J130="DAUPHIN",K130="MILT_DAUPH"),I130*Parametre!$F$11,IF(AND($AC$9=A130,F130-A130&lt;=2,C130="VD",J130="LEGER",K130="MILIT_LH"),I130*Parametre!$E$13,"")))))))))))</f>
        <v/>
      </c>
      <c r="AR130" s="33"/>
      <c r="AS130" s="31" t="str">
        <f t="shared" si="91"/>
        <v/>
      </c>
      <c r="AT130" s="32" t="str">
        <f t="shared" si="92"/>
        <v/>
      </c>
      <c r="AU130" s="32" t="str">
        <f>IF(AND($AS$9=A130,F130-A130&lt;=2,C130="VD",J130="DAUPHIN",K130=""),I130*Parametre!$E$7,IF(AND($AS$9-A130=1,F130-A130=2,C130="VD",J130="DAUPHIN",K130=""),I130*Parametre!$F$7,IF(AND($AS$9=A130,F130-A130&lt;=2,J130="DAUPHIN",OR(C130="F",C130="AF"),K130=""),I130*Parametre!$E$8,IF(AND($AS$9-A130=1,F130-A130=2,J130="DAUPHIN",OR(C130="F",C130="AF"),K130=""),I130*Parametre!$F$8,IF(AND($AS$9=A130,F130-A130&lt;=2,C130="VD",J130="LEGER",K130=""),I130*Parametre!$E$9,IF(AND($AS$9-A130=1,F130-A130=2,C130="VD",J130="LEGER",K130=""),I130*Parametre!$F$9,IF(AND($AS$9=A130,F130-A130&lt;=2,J130="LEGER",OR(C130="F",C130="AF"),K130=""),I130*Parametre!$E$10,IF(AND($AS$9-A130=1,F130-A130=2,J130="LEGER",OR(C130="F",C130="AF"),K130=""),I130*Parametre!$F$10,IF(AND($AS$9=A130,F130-A130&lt;=2,C130="VD",J130="DAUPHIN",K130="MILT_DAUPH"),I130*Parametre!$E$11,IF(AND($AS$9-A130=1,F130-A130=2,C130="VD",J130="DAUPHIN",K130="MILT_DAUPH"),I130*Parametre!$F$11,IF(AND($AS$9=A130,F130-A130&lt;=2,C130="VD",J130="LEGER",K130="MILIT_LH"),I130*Parametre!$E$13,"")))))))))))</f>
        <v/>
      </c>
      <c r="AV130" s="33"/>
      <c r="AW130" s="31" t="str">
        <f t="shared" si="93"/>
        <v/>
      </c>
      <c r="AX130" s="32" t="str">
        <f t="shared" si="94"/>
        <v/>
      </c>
      <c r="AY130" s="32" t="str">
        <f>IF(AND($AS$9=A130,F130-A130&lt;=2,C130="VD",J130="DAUPHIN",K130=""),I130*Parametre!$E$7,IF(AND($AS$9-A130=1,F130-A130=2,C130="VD",J130="DAUPHIN",K130=""),I130*Parametre!$F$7,IF(AND($AS$9=A130,F130-A130&lt;=2,J130="DAUPHIN",OR(C130="F",C130="AF"),K130=""),I130*Parametre!$E$8,IF(AND($AS$9-A130=1,F130-A130=2,J130="DAUPHIN",OR(C130="F",C130="AF"),K130=""),I130*Parametre!$F$8,IF(AND($AS$9=A130,F130-A130&lt;=2,C130="VD",J130="LEGER",K130=""),I130*Parametre!$E$9,IF(AND($AS$9-A130=1,F130-A130=2,C130="VD",J130="LEGER",K130=""),I130*Parametre!$F$9,IF(AND($AS$9=A130,F130-A130&lt;=2,J130="LEGER",OR(C130="F",C130="AF"),K130=""),I130*Parametre!$E$10,IF(AND($AS$9-A130=1,F130-A130=2,J130="LEGER",OR(C130="F",C130="AF"),K130=""),I130*Parametre!$F$10,IF(AND($AS$9=A130,F130-A130&lt;=2,C130="VD",J130="DAUPHIN",K130="MILT_DAUPH"),I130*Parametre!$E$11,IF(AND($AS$9-A130=1,F130-A130=2,C130="VD",J130="DAUPHIN",K130="MILT_DAUPH"),I130*Parametre!$F$11,IF(AND($AS$9=A130,F130-A130&lt;=2,C130="VD",J130="LEGER",K130="MILIT_LH"),I130*Parametre!$E$13,"")))))))))))</f>
        <v/>
      </c>
      <c r="AZ130" s="33"/>
      <c r="BA130" s="31" t="str">
        <f t="shared" si="95"/>
        <v/>
      </c>
      <c r="BB130" s="32" t="str">
        <f t="shared" si="96"/>
        <v/>
      </c>
      <c r="BC130" s="32" t="str">
        <f>IF(AND($AS$9=A130,F130-A130&lt;=2,C130="VD",J130="DAUPHIN",K130=""),I130*Parametre!$E$7,IF(AND($AS$9-A130=1,F130-A130=2,C130="VD",J130="DAUPHIN",K130=""),I130*Parametre!$F$7,IF(AND($AS$9=A130,F130-A130&lt;=2,J130="DAUPHIN",OR(C130="F",C130="AF"),K130=""),I130*Parametre!$E$8,IF(AND($AS$9-A130=1,F130-A130=2,J130="DAUPHIN",OR(C130="F",C130="AF"),K130=""),I130*Parametre!$F$8,IF(AND($AS$9=A130,F130-A130&lt;=2,C130="VD",J130="LEGER",K130=""),I130*Parametre!$E$9,IF(AND($AS$9-A130=1,F130-A130=2,C130="VD",J130="LEGER",K130=""),I130*Parametre!$F$9,IF(AND($AS$9=A130,F130-A130&lt;=2,J130="LEGER",OR(C130="F",C130="AF"),K130=""),I130*Parametre!$E$10,IF(AND($AS$9-A130=1,F130-A130=2,J130="LEGER",OR(C130="F",C130="AF"),K130=""),I130*Parametre!$F$10,IF(AND($AS$9=A130,F130-A130&lt;=2,C130="VD",J130="DAUPHIN",K130="MILT_DAUPH"),I130*Parametre!$E$11,IF(AND($AS$9-A130=1,F130-A130=2,C130="VD",J130="DAUPHIN",K130="MILT_DAUPH"),I130*Parametre!$F$11,IF(AND($AS$9=A130,F130-A130&lt;=2,C130="VD",J130="LEGER",K130="MILIT_LH"),I130*Parametre!$E$13,"")))))))))))</f>
        <v/>
      </c>
      <c r="BD130" s="33"/>
      <c r="BE130" s="31" t="str">
        <f t="shared" si="97"/>
        <v/>
      </c>
      <c r="BF130" s="32" t="str">
        <f t="shared" si="98"/>
        <v/>
      </c>
      <c r="BG130" s="32" t="str">
        <f>IF(AND($AS$9=A130,F130-A130&lt;=2,C130="VD",J130="DAUPHIN",K130=""),I130*Parametre!$E$7,IF(AND($AS$9-A130=1,F130-A130=2,C130="VD",J130="DAUPHIN",K130=""),I130*Parametre!$F$7,IF(AND($AS$9=A130,F130-A130&lt;=2,J130="DAUPHIN",OR(C130="F",C130="AF"),K130=""),I130*Parametre!$E$8,IF(AND($AS$9-A130=1,F130-A130=2,J130="DAUPHIN",OR(C130="F",C130="AF"),K130=""),I130*Parametre!$F$8,IF(AND($AS$9=A130,F130-A130&lt;=2,C130="VD",J130="LEGER",K130=""),I130*Parametre!$E$9,IF(AND($AS$9-A130=1,F130-A130=2,C130="VD",J130="LEGER",K130=""),I130*Parametre!$F$9,IF(AND($AS$9=A130,F130-A130&lt;=2,J130="LEGER",OR(C130="F",C130="AF"),K130=""),I130*Parametre!$E$10,IF(AND($AS$9-A130=1,F130-A130=2,J130="LEGER",OR(C130="F",C130="AF"),K130=""),I130*Parametre!$F$10,IF(AND($AS$9=A130,F130-A130&lt;=2,C130="VD",J130="DAUPHIN",K130="MILT_DAUPH"),I130*Parametre!$E$11,IF(AND($AS$9-A130=1,F130-A130=2,C130="VD",J130="DAUPHIN",K130="MILT_DAUPH"),I130*Parametre!$F$11,IF(AND($AS$9=A130,F130-A130&lt;=2,C130="VD",J130="LEGER",K130="MILIT_LH"),I130*Parametre!$E$13,"")))))))))))</f>
        <v/>
      </c>
      <c r="BH130" s="33"/>
      <c r="BK130" s="44"/>
      <c r="BL130" s="5"/>
      <c r="BM130" s="11"/>
      <c r="BN130" s="44"/>
      <c r="BO130" s="5"/>
      <c r="BP130" s="11"/>
      <c r="BQ130" s="44"/>
      <c r="BR130" s="5"/>
      <c r="BS130" s="11"/>
    </row>
    <row r="131" spans="1:71" x14ac:dyDescent="0.25">
      <c r="A131" s="3"/>
      <c r="B131" s="3"/>
      <c r="C131" s="3"/>
      <c r="D131" s="3"/>
      <c r="E131" s="56"/>
      <c r="F131" s="3"/>
      <c r="G131" s="3"/>
      <c r="H131" s="3"/>
      <c r="I131" s="5"/>
      <c r="J131" s="13"/>
      <c r="K131" s="26"/>
      <c r="M131" s="31" t="str">
        <f t="shared" si="75"/>
        <v/>
      </c>
      <c r="N131" s="32" t="str">
        <f t="shared" si="76"/>
        <v/>
      </c>
      <c r="O131" s="32" t="str">
        <f>IF(AND($M$9=A131,F131-A131&lt;=2,C131="VD",J131="DAUPHIN",K131=""),I131*Parametre!$E$7,IF(AND($M$9-A131=1,F131-A131=2,C131="VD",J131="DAUPHIN",K131=""),I131*Parametre!$F$7,IF(AND($M$9=A131,F131-A131&lt;=2,J131="DAUPHIN",OR(C131="F",C131="AF"),K131=""),I131*Parametre!$E$8,IF(AND($M$9-A131=1,F131-A131=2,J131="DAUPHIN",OR(C131="F",C131="AF"),K131=""),I131*Parametre!$F$8,IF(AND($M$9=A131,F131-A131&lt;=2,C131="VD",J131="LEGER",K131=""),I131*Parametre!$E$9,IF(AND($M$9-A131=1,F131-A131=2,C131="VD",J131="LEGER",K131=""),I131*Parametre!$F$9,IF(AND($M$9=A131,F131-A131&lt;=2,J131="LEGER",OR(C131="F",C131="AF"),K131=""),I131*Parametre!$E$10,IF(AND($M$9-A131=1,F131-A131=2,J131="LEGER",OR(C131="F",C131="AF"),K131=""),I131*Parametre!$F$10,IF(AND($M$9=A131,F131-A131&lt;=2,C131="VD",J131="DAUPHIN",K131="MILT_DAUPH"),I131*Parametre!$E$11,IF(AND($M$9-A131=1,F131-A131=2,C131="VD",J131="DAUPHIN",K131="MILT_DAUPH"),I131*Parametre!$F$11,IF(AND($M$9=A131,F131-A131&lt;=2,C131="VD",J131="LEGER",K131="MILIT_LH"),I131*Parametre!$E$13,"")))))))))))</f>
        <v/>
      </c>
      <c r="P131" s="33"/>
      <c r="Q131" s="31" t="str">
        <f t="shared" si="77"/>
        <v/>
      </c>
      <c r="R131" s="32" t="str">
        <f t="shared" si="78"/>
        <v/>
      </c>
      <c r="S131" s="32" t="str">
        <f>IF(AND($M$9=A131,F131-A131&lt;=2,C131="VD",J131="DAUPHIN",K131=""),I131*Parametre!$E$7,IF(AND($M$9-A131=1,F131-A131=2,C131="VD",J131="DAUPHIN",K131=""),I131*Parametre!$F$7,IF(AND($M$9=A131,F131-A131&lt;=2,J131="DAUPHIN",OR(C131="F",C131="AF"),K131=""),I131*Parametre!$E$8,IF(AND($M$9-A131=1,F131-A131=2,J131="DAUPHIN",OR(C131="F",C131="AF"),K131=""),I131*Parametre!$F$8,IF(AND($M$9=A131,F131-A131&lt;=2,C131="VD",J131="LEGER",K131=""),I131*Parametre!$E$9,IF(AND($M$9-A131=1,F131-A131=2,C131="VD",J131="LEGER",K131=""),I131*Parametre!$F$9,IF(AND($M$9=A131,F131-A131&lt;=2,J131="LEGER",OR(C131="F",C131="AF"),K131=""),I131*Parametre!$E$10,IF(AND($M$9-A131=1,F131-A131=2,J131="LEGER",OR(C131="F",C131="AF"),K131=""),I131*Parametre!$F$10,IF(AND($M$9=A131,F131-A131&lt;=2,C131="VD",J131="DAUPHIN",K131="MILT_DAUPH"),I131*Parametre!$E$11,IF(AND($M$9-A131=1,F131-A131=2,C131="VD",J131="DAUPHIN",K131="MILT_DAUPH"),I131*Parametre!$F$11,IF(AND($M$9=A131,F131-A131&lt;=2,C131="VD",J131="LEGER",K131="MILIT_LH"),I131*Parametre!$E$13,"")))))))))))</f>
        <v/>
      </c>
      <c r="T131" s="33"/>
      <c r="U131" s="31" t="str">
        <f t="shared" si="79"/>
        <v/>
      </c>
      <c r="V131" s="32" t="str">
        <f t="shared" si="80"/>
        <v/>
      </c>
      <c r="W131" s="32" t="str">
        <f>IF(AND($M$9=A131,F131-A131&lt;=2,C131="VD",J131="DAUPHIN",K131=""),I131*Parametre!$E$7,IF(AND($M$9-A131=1,F131-A131=2,C131="VD",J131="DAUPHIN",K131=""),I131*Parametre!$F$7,IF(AND($M$9=A131,F131-A131&lt;=2,J131="DAUPHIN",OR(C131="F",C131="AF"),K131=""),I131*Parametre!$E$8,IF(AND($M$9-A131=1,F131-A131=2,J131="DAUPHIN",OR(C131="F",C131="AF"),K131=""),I131*Parametre!$F$8,IF(AND($M$9=A131,F131-A131&lt;=2,C131="VD",J131="LEGER",K131=""),I131*Parametre!$E$9,IF(AND($M$9-A131=1,F131-A131=2,C131="VD",J131="LEGER",K131=""),I131*Parametre!$F$9,IF(AND($M$9=A131,F131-A131&lt;=2,J131="LEGER",OR(C131="F",C131="AF"),K131=""),I131*Parametre!$E$10,IF(AND($M$9-A131=1,F131-A131=2,J131="LEGER",OR(C131="F",C131="AF"),K131=""),I131*Parametre!$F$10,IF(AND($M$9=A131,F131-A131&lt;=2,C131="VD",J131="DAUPHIN",K131="MILT_DAUPH"),I131*Parametre!$E$11,IF(AND($M$9-A131=1,F131-A131=2,C131="VD",J131="DAUPHIN",K131="MILT_DAUPH"),I131*Parametre!$F$11,IF(AND($M$9=A131,F131-A131&lt;=2,C131="VD",J131="LEGER",K131="MILIT_LH"),I131*Parametre!$E$13,"")))))))))))</f>
        <v/>
      </c>
      <c r="X131" s="33"/>
      <c r="Y131" s="31" t="str">
        <f t="shared" si="81"/>
        <v/>
      </c>
      <c r="Z131" s="32" t="str">
        <f t="shared" si="82"/>
        <v/>
      </c>
      <c r="AA131" s="32" t="str">
        <f>IF(AND($M$9=A131,F131-A131&lt;=2,C131="VD",J131="DAUPHIN",K131=""),I131*Parametre!$E$7,IF(AND($M$9-A131=1,F131-A131=2,C131="VD",J131="DAUPHIN",K131=""),I131*Parametre!$F$7,IF(AND($M$9=A131,F131-A131&lt;=2,J131="DAUPHIN",OR(C131="F",C131="AF"),K131=""),I131*Parametre!$E$8,IF(AND($M$9-A131=1,F131-A131=2,J131="DAUPHIN",OR(C131="F",C131="AF"),K131=""),I131*Parametre!$F$8,IF(AND($M$9=A131,F131-A131&lt;=2,C131="VD",J131="LEGER",K131=""),I131*Parametre!$E$9,IF(AND($M$9-A131=1,F131-A131=2,C131="VD",J131="LEGER",K131=""),I131*Parametre!$F$9,IF(AND($M$9=A131,F131-A131&lt;=2,J131="LEGER",OR(C131="F",C131="AF"),K131=""),I131*Parametre!$E$10,IF(AND($M$9-A131=1,F131-A131=2,J131="LEGER",OR(C131="F",C131="AF"),K131=""),I131*Parametre!$F$10,IF(AND($M$9=A131,F131-A131&lt;=2,C131="VD",J131="DAUPHIN",K131="MILT_DAUPH"),I131*Parametre!$E$11,IF(AND($M$9-A131=1,F131-A131=2,C131="VD",J131="DAUPHIN",K131="MILT_DAUPH"),I131*Parametre!$F$11,IF(AND($M$9=A131,F131-A131&lt;=2,C131="VD",J131="LEGER",K131="MILIT_LH"),I131*Parametre!$E$13,"")))))))))))</f>
        <v/>
      </c>
      <c r="AB131" s="33"/>
      <c r="AC131" s="31" t="str">
        <f t="shared" si="83"/>
        <v/>
      </c>
      <c r="AD131" s="32" t="str">
        <f t="shared" si="84"/>
        <v/>
      </c>
      <c r="AE131" s="32" t="str">
        <f>IF(AND($AC$9=A131,F131-A131&lt;=2,C131="VD",J131="DAUPHIN",K131=""),I131*Parametre!$E$7,IF(AND($AC$9-A131=1,F131-A131=2,C131="VD",J131="DAUPHIN",K131=""),I131*Parametre!$F$7,IF(AND($AC$9=A131,F131-A131&lt;=2,J131="DAUPHIN",OR(C131="F",C131="AF"),K131=""),I131*Parametre!$E$8,IF(AND($AC$9-A131=1,F131-A131=2,J131="DAUPHIN",OR(C131="F",C131="AF"),K131=""),I131*Parametre!$F$8,IF(AND($AC$9=A131,F131-A131&lt;=2,C131="VD",J131="LEGER",K131=""),I131*Parametre!$E$9,IF(AND($AC$9-A131=1,F131-A131=2,C131="VD",J131="LEGER",K131=""),I131*Parametre!$F$9,IF(AND($AC$9=A131,F131-A131&lt;=2,J131="LEGER",OR(C131="F",C131="AF"),K131=""),I131*Parametre!$E$10,IF(AND($AC$9-A131=1,F131-A131=2,J131="LEGER",OR(C131="F",C131="AF"),K131=""),I131*Parametre!$F$10,IF(AND($AC$9=A131,F131-A131&lt;=2,C131="VD",J131="DAUPHIN",K131="MILT_DAUPH"),I131*Parametre!$E$11,IF(AND($AC$9-A131=1,F131-A131=2,C131="VD",J131="DAUPHIN",K131="MILT_DAUPH"),I131*Parametre!$F$11,IF(AND($AC$9=A131,F131-A131&lt;=2,C131="VD",J131="LEGER",K131="MILIT_LH"),I131*Parametre!$E$13,"")))))))))))</f>
        <v/>
      </c>
      <c r="AF131" s="33"/>
      <c r="AG131" s="31" t="str">
        <f t="shared" si="85"/>
        <v/>
      </c>
      <c r="AH131" s="32" t="str">
        <f t="shared" si="86"/>
        <v/>
      </c>
      <c r="AI131" s="32" t="str">
        <f>IF(AND($AC$9=A131,F131-A131&lt;=2,C131="VD",J131="DAUPHIN",K131=""),I131*Parametre!$E$7,IF(AND($AC$9-A131=1,F131-A131=2,C131="VD",J131="DAUPHIN",K131=""),I131*Parametre!$F$7,IF(AND($AC$9=A131,F131-A131&lt;=2,J131="DAUPHIN",OR(C131="F",C131="AF"),K131=""),I131*Parametre!$E$8,IF(AND($AC$9-A131=1,F131-A131=2,J131="DAUPHIN",OR(C131="F",C131="AF"),K131=""),I131*Parametre!$F$8,IF(AND($AC$9=A131,F131-A131&lt;=2,C131="VD",J131="LEGER",K131=""),I131*Parametre!$E$9,IF(AND($AC$9-A131=1,F131-A131=2,C131="VD",J131="LEGER",K131=""),I131*Parametre!$F$9,IF(AND($AC$9=A131,F131-A131&lt;=2,J131="LEGER",OR(C131="F",C131="AF"),K131=""),I131*Parametre!$E$10,IF(AND($AC$9-A131=1,F131-A131=2,J131="LEGER",OR(C131="F",C131="AF"),K131=""),I131*Parametre!$F$10,IF(AND($AC$9=A131,F131-A131&lt;=2,C131="VD",J131="DAUPHIN",K131="MILT_DAUPH"),I131*Parametre!$E$11,IF(AND($AC$9-A131=1,F131-A131=2,C131="VD",J131="DAUPHIN",K131="MILT_DAUPH"),I131*Parametre!$F$11,IF(AND($AC$9=A131,F131-A131&lt;=2,C131="VD",J131="LEGER",K131="MILIT_LH"),I131*Parametre!$E$13,"")))))))))))</f>
        <v/>
      </c>
      <c r="AJ131" s="33"/>
      <c r="AK131" s="31" t="str">
        <f t="shared" si="87"/>
        <v/>
      </c>
      <c r="AL131" s="32" t="str">
        <f t="shared" si="88"/>
        <v/>
      </c>
      <c r="AM131" s="32" t="str">
        <f>IF(AND($AC$9=A131,F131-A131&lt;=2,C131="VD",J131="DAUPHIN",K131=""),I131*Parametre!$E$7,IF(AND($AC$9-A131=1,F131-A131=2,C131="VD",J131="DAUPHIN",K131=""),I131*Parametre!$F$7,IF(AND($AC$9=A131,F131-A131&lt;=2,J131="DAUPHIN",OR(C131="F",C131="AF"),K131=""),I131*Parametre!$E$8,IF(AND($AC$9-A131=1,F131-A131=2,J131="DAUPHIN",OR(C131="F",C131="AF"),K131=""),I131*Parametre!$F$8,IF(AND($AC$9=A131,F131-A131&lt;=2,C131="VD",J131="LEGER",K131=""),I131*Parametre!$E$9,IF(AND($AC$9-A131=1,F131-A131=2,C131="VD",J131="LEGER",K131=""),I131*Parametre!$F$9,IF(AND($AC$9=A131,F131-A131&lt;=2,J131="LEGER",OR(C131="F",C131="AF"),K131=""),I131*Parametre!$E$10,IF(AND($AC$9-A131=1,F131-A131=2,J131="LEGER",OR(C131="F",C131="AF"),K131=""),I131*Parametre!$F$10,IF(AND($AC$9=A131,F131-A131&lt;=2,C131="VD",J131="DAUPHIN",K131="MILT_DAUPH"),I131*Parametre!$E$11,IF(AND($AC$9-A131=1,F131-A131=2,C131="VD",J131="DAUPHIN",K131="MILT_DAUPH"),I131*Parametre!$F$11,IF(AND($AC$9=A131,F131-A131&lt;=2,C131="VD",J131="LEGER",K131="MILIT_LH"),I131*Parametre!$E$13,"")))))))))))</f>
        <v/>
      </c>
      <c r="AN131" s="33"/>
      <c r="AO131" s="31" t="str">
        <f t="shared" si="89"/>
        <v/>
      </c>
      <c r="AP131" s="32" t="str">
        <f t="shared" si="90"/>
        <v/>
      </c>
      <c r="AQ131" s="32" t="str">
        <f>IF(AND($AC$9=A131,F131-A131&lt;=2,C131="VD",J131="DAUPHIN",K131=""),I131*Parametre!$E$7,IF(AND($AC$9-A131=1,F131-A131=2,C131="VD",J131="DAUPHIN",K131=""),I131*Parametre!$F$7,IF(AND($AC$9=A131,F131-A131&lt;=2,J131="DAUPHIN",OR(C131="F",C131="AF"),K131=""),I131*Parametre!$E$8,IF(AND($AC$9-A131=1,F131-A131=2,J131="DAUPHIN",OR(C131="F",C131="AF"),K131=""),I131*Parametre!$F$8,IF(AND($AC$9=A131,F131-A131&lt;=2,C131="VD",J131="LEGER",K131=""),I131*Parametre!$E$9,IF(AND($AC$9-A131=1,F131-A131=2,C131="VD",J131="LEGER",K131=""),I131*Parametre!$F$9,IF(AND($AC$9=A131,F131-A131&lt;=2,J131="LEGER",OR(C131="F",C131="AF"),K131=""),I131*Parametre!$E$10,IF(AND($AC$9-A131=1,F131-A131=2,J131="LEGER",OR(C131="F",C131="AF"),K131=""),I131*Parametre!$F$10,IF(AND($AC$9=A131,F131-A131&lt;=2,C131="VD",J131="DAUPHIN",K131="MILT_DAUPH"),I131*Parametre!$E$11,IF(AND($AC$9-A131=1,F131-A131=2,C131="VD",J131="DAUPHIN",K131="MILT_DAUPH"),I131*Parametre!$F$11,IF(AND($AC$9=A131,F131-A131&lt;=2,C131="VD",J131="LEGER",K131="MILIT_LH"),I131*Parametre!$E$13,"")))))))))))</f>
        <v/>
      </c>
      <c r="AR131" s="33"/>
      <c r="AS131" s="31" t="str">
        <f t="shared" si="91"/>
        <v/>
      </c>
      <c r="AT131" s="32" t="str">
        <f t="shared" si="92"/>
        <v/>
      </c>
      <c r="AU131" s="32" t="str">
        <f>IF(AND($AS$9=A131,F131-A131&lt;=2,C131="VD",J131="DAUPHIN",K131=""),I131*Parametre!$E$7,IF(AND($AS$9-A131=1,F131-A131=2,C131="VD",J131="DAUPHIN",K131=""),I131*Parametre!$F$7,IF(AND($AS$9=A131,F131-A131&lt;=2,J131="DAUPHIN",OR(C131="F",C131="AF"),K131=""),I131*Parametre!$E$8,IF(AND($AS$9-A131=1,F131-A131=2,J131="DAUPHIN",OR(C131="F",C131="AF"),K131=""),I131*Parametre!$F$8,IF(AND($AS$9=A131,F131-A131&lt;=2,C131="VD",J131="LEGER",K131=""),I131*Parametre!$E$9,IF(AND($AS$9-A131=1,F131-A131=2,C131="VD",J131="LEGER",K131=""),I131*Parametre!$F$9,IF(AND($AS$9=A131,F131-A131&lt;=2,J131="LEGER",OR(C131="F",C131="AF"),K131=""),I131*Parametre!$E$10,IF(AND($AS$9-A131=1,F131-A131=2,J131="LEGER",OR(C131="F",C131="AF"),K131=""),I131*Parametre!$F$10,IF(AND($AS$9=A131,F131-A131&lt;=2,C131="VD",J131="DAUPHIN",K131="MILT_DAUPH"),I131*Parametre!$E$11,IF(AND($AS$9-A131=1,F131-A131=2,C131="VD",J131="DAUPHIN",K131="MILT_DAUPH"),I131*Parametre!$F$11,IF(AND($AS$9=A131,F131-A131&lt;=2,C131="VD",J131="LEGER",K131="MILIT_LH"),I131*Parametre!$E$13,"")))))))))))</f>
        <v/>
      </c>
      <c r="AV131" s="33"/>
      <c r="AW131" s="31" t="str">
        <f t="shared" si="93"/>
        <v/>
      </c>
      <c r="AX131" s="32" t="str">
        <f t="shared" si="94"/>
        <v/>
      </c>
      <c r="AY131" s="32" t="str">
        <f>IF(AND($AS$9=A131,F131-A131&lt;=2,C131="VD",J131="DAUPHIN",K131=""),I131*Parametre!$E$7,IF(AND($AS$9-A131=1,F131-A131=2,C131="VD",J131="DAUPHIN",K131=""),I131*Parametre!$F$7,IF(AND($AS$9=A131,F131-A131&lt;=2,J131="DAUPHIN",OR(C131="F",C131="AF"),K131=""),I131*Parametre!$E$8,IF(AND($AS$9-A131=1,F131-A131=2,J131="DAUPHIN",OR(C131="F",C131="AF"),K131=""),I131*Parametre!$F$8,IF(AND($AS$9=A131,F131-A131&lt;=2,C131="VD",J131="LEGER",K131=""),I131*Parametre!$E$9,IF(AND($AS$9-A131=1,F131-A131=2,C131="VD",J131="LEGER",K131=""),I131*Parametre!$F$9,IF(AND($AS$9=A131,F131-A131&lt;=2,J131="LEGER",OR(C131="F",C131="AF"),K131=""),I131*Parametre!$E$10,IF(AND($AS$9-A131=1,F131-A131=2,J131="LEGER",OR(C131="F",C131="AF"),K131=""),I131*Parametre!$F$10,IF(AND($AS$9=A131,F131-A131&lt;=2,C131="VD",J131="DAUPHIN",K131="MILT_DAUPH"),I131*Parametre!$E$11,IF(AND($AS$9-A131=1,F131-A131=2,C131="VD",J131="DAUPHIN",K131="MILT_DAUPH"),I131*Parametre!$F$11,IF(AND($AS$9=A131,F131-A131&lt;=2,C131="VD",J131="LEGER",K131="MILIT_LH"),I131*Parametre!$E$13,"")))))))))))</f>
        <v/>
      </c>
      <c r="AZ131" s="33"/>
      <c r="BA131" s="31" t="str">
        <f t="shared" si="95"/>
        <v/>
      </c>
      <c r="BB131" s="32" t="str">
        <f t="shared" si="96"/>
        <v/>
      </c>
      <c r="BC131" s="32" t="str">
        <f>IF(AND($AS$9=A131,F131-A131&lt;=2,C131="VD",J131="DAUPHIN",K131=""),I131*Parametre!$E$7,IF(AND($AS$9-A131=1,F131-A131=2,C131="VD",J131="DAUPHIN",K131=""),I131*Parametre!$F$7,IF(AND($AS$9=A131,F131-A131&lt;=2,J131="DAUPHIN",OR(C131="F",C131="AF"),K131=""),I131*Parametre!$E$8,IF(AND($AS$9-A131=1,F131-A131=2,J131="DAUPHIN",OR(C131="F",C131="AF"),K131=""),I131*Parametre!$F$8,IF(AND($AS$9=A131,F131-A131&lt;=2,C131="VD",J131="LEGER",K131=""),I131*Parametre!$E$9,IF(AND($AS$9-A131=1,F131-A131=2,C131="VD",J131="LEGER",K131=""),I131*Parametre!$F$9,IF(AND($AS$9=A131,F131-A131&lt;=2,J131="LEGER",OR(C131="F",C131="AF"),K131=""),I131*Parametre!$E$10,IF(AND($AS$9-A131=1,F131-A131=2,J131="LEGER",OR(C131="F",C131="AF"),K131=""),I131*Parametre!$F$10,IF(AND($AS$9=A131,F131-A131&lt;=2,C131="VD",J131="DAUPHIN",K131="MILT_DAUPH"),I131*Parametre!$E$11,IF(AND($AS$9-A131=1,F131-A131=2,C131="VD",J131="DAUPHIN",K131="MILT_DAUPH"),I131*Parametre!$F$11,IF(AND($AS$9=A131,F131-A131&lt;=2,C131="VD",J131="LEGER",K131="MILIT_LH"),I131*Parametre!$E$13,"")))))))))))</f>
        <v/>
      </c>
      <c r="BD131" s="33"/>
      <c r="BE131" s="31" t="str">
        <f t="shared" si="97"/>
        <v/>
      </c>
      <c r="BF131" s="32" t="str">
        <f t="shared" si="98"/>
        <v/>
      </c>
      <c r="BG131" s="32" t="str">
        <f>IF(AND($AS$9=A131,F131-A131&lt;=2,C131="VD",J131="DAUPHIN",K131=""),I131*Parametre!$E$7,IF(AND($AS$9-A131=1,F131-A131=2,C131="VD",J131="DAUPHIN",K131=""),I131*Parametre!$F$7,IF(AND($AS$9=A131,F131-A131&lt;=2,J131="DAUPHIN",OR(C131="F",C131="AF"),K131=""),I131*Parametre!$E$8,IF(AND($AS$9-A131=1,F131-A131=2,J131="DAUPHIN",OR(C131="F",C131="AF"),K131=""),I131*Parametre!$F$8,IF(AND($AS$9=A131,F131-A131&lt;=2,C131="VD",J131="LEGER",K131=""),I131*Parametre!$E$9,IF(AND($AS$9-A131=1,F131-A131=2,C131="VD",J131="LEGER",K131=""),I131*Parametre!$F$9,IF(AND($AS$9=A131,F131-A131&lt;=2,J131="LEGER",OR(C131="F",C131="AF"),K131=""),I131*Parametre!$E$10,IF(AND($AS$9-A131=1,F131-A131=2,J131="LEGER",OR(C131="F",C131="AF"),K131=""),I131*Parametre!$F$10,IF(AND($AS$9=A131,F131-A131&lt;=2,C131="VD",J131="DAUPHIN",K131="MILT_DAUPH"),I131*Parametre!$E$11,IF(AND($AS$9-A131=1,F131-A131=2,C131="VD",J131="DAUPHIN",K131="MILT_DAUPH"),I131*Parametre!$F$11,IF(AND($AS$9=A131,F131-A131&lt;=2,C131="VD",J131="LEGER",K131="MILIT_LH"),I131*Parametre!$E$13,"")))))))))))</f>
        <v/>
      </c>
      <c r="BH131" s="33"/>
      <c r="BK131" s="44"/>
      <c r="BL131" s="5"/>
      <c r="BM131" s="11"/>
      <c r="BN131" s="44"/>
      <c r="BO131" s="5"/>
      <c r="BP131" s="11"/>
      <c r="BQ131" s="44"/>
      <c r="BR131" s="5"/>
      <c r="BS131" s="11"/>
    </row>
    <row r="132" spans="1:71" x14ac:dyDescent="0.25">
      <c r="A132" s="3"/>
      <c r="B132" s="3"/>
      <c r="C132" s="3"/>
      <c r="D132" s="3"/>
      <c r="E132" s="56"/>
      <c r="F132" s="3"/>
      <c r="G132" s="3"/>
      <c r="H132" s="3"/>
      <c r="I132" s="5"/>
      <c r="J132" s="13"/>
      <c r="K132" s="26"/>
      <c r="M132" s="31" t="str">
        <f t="shared" si="75"/>
        <v/>
      </c>
      <c r="N132" s="32" t="str">
        <f t="shared" si="76"/>
        <v/>
      </c>
      <c r="O132" s="32" t="str">
        <f>IF(AND($M$9=A132,F132-A132&lt;=2,C132="VD",J132="DAUPHIN",K132=""),I132*Parametre!$E$7,IF(AND($M$9-A132=1,F132-A132=2,C132="VD",J132="DAUPHIN",K132=""),I132*Parametre!$F$7,IF(AND($M$9=A132,F132-A132&lt;=2,J132="DAUPHIN",OR(C132="F",C132="AF"),K132=""),I132*Parametre!$E$8,IF(AND($M$9-A132=1,F132-A132=2,J132="DAUPHIN",OR(C132="F",C132="AF"),K132=""),I132*Parametre!$F$8,IF(AND($M$9=A132,F132-A132&lt;=2,C132="VD",J132="LEGER",K132=""),I132*Parametre!$E$9,IF(AND($M$9-A132=1,F132-A132=2,C132="VD",J132="LEGER",K132=""),I132*Parametre!$F$9,IF(AND($M$9=A132,F132-A132&lt;=2,J132="LEGER",OR(C132="F",C132="AF"),K132=""),I132*Parametre!$E$10,IF(AND($M$9-A132=1,F132-A132=2,J132="LEGER",OR(C132="F",C132="AF"),K132=""),I132*Parametre!$F$10,IF(AND($M$9=A132,F132-A132&lt;=2,C132="VD",J132="DAUPHIN",K132="MILT_DAUPH"),I132*Parametre!$E$11,IF(AND($M$9-A132=1,F132-A132=2,C132="VD",J132="DAUPHIN",K132="MILT_DAUPH"),I132*Parametre!$F$11,IF(AND($M$9=A132,F132-A132&lt;=2,C132="VD",J132="LEGER",K132="MILIT_LH"),I132*Parametre!$E$13,"")))))))))))</f>
        <v/>
      </c>
      <c r="P132" s="33"/>
      <c r="Q132" s="31" t="str">
        <f t="shared" si="77"/>
        <v/>
      </c>
      <c r="R132" s="32" t="str">
        <f t="shared" si="78"/>
        <v/>
      </c>
      <c r="S132" s="32" t="str">
        <f>IF(AND($M$9=A132,F132-A132&lt;=2,C132="VD",J132="DAUPHIN",K132=""),I132*Parametre!$E$7,IF(AND($M$9-A132=1,F132-A132=2,C132="VD",J132="DAUPHIN",K132=""),I132*Parametre!$F$7,IF(AND($M$9=A132,F132-A132&lt;=2,J132="DAUPHIN",OR(C132="F",C132="AF"),K132=""),I132*Parametre!$E$8,IF(AND($M$9-A132=1,F132-A132=2,J132="DAUPHIN",OR(C132="F",C132="AF"),K132=""),I132*Parametre!$F$8,IF(AND($M$9=A132,F132-A132&lt;=2,C132="VD",J132="LEGER",K132=""),I132*Parametre!$E$9,IF(AND($M$9-A132=1,F132-A132=2,C132="VD",J132="LEGER",K132=""),I132*Parametre!$F$9,IF(AND($M$9=A132,F132-A132&lt;=2,J132="LEGER",OR(C132="F",C132="AF"),K132=""),I132*Parametre!$E$10,IF(AND($M$9-A132=1,F132-A132=2,J132="LEGER",OR(C132="F",C132="AF"),K132=""),I132*Parametre!$F$10,IF(AND($M$9=A132,F132-A132&lt;=2,C132="VD",J132="DAUPHIN",K132="MILT_DAUPH"),I132*Parametre!$E$11,IF(AND($M$9-A132=1,F132-A132=2,C132="VD",J132="DAUPHIN",K132="MILT_DAUPH"),I132*Parametre!$F$11,IF(AND($M$9=A132,F132-A132&lt;=2,C132="VD",J132="LEGER",K132="MILIT_LH"),I132*Parametre!$E$13,"")))))))))))</f>
        <v/>
      </c>
      <c r="T132" s="33"/>
      <c r="U132" s="31" t="str">
        <f t="shared" si="79"/>
        <v/>
      </c>
      <c r="V132" s="32" t="str">
        <f t="shared" si="80"/>
        <v/>
      </c>
      <c r="W132" s="32" t="str">
        <f>IF(AND($M$9=A132,F132-A132&lt;=2,C132="VD",J132="DAUPHIN",K132=""),I132*Parametre!$E$7,IF(AND($M$9-A132=1,F132-A132=2,C132="VD",J132="DAUPHIN",K132=""),I132*Parametre!$F$7,IF(AND($M$9=A132,F132-A132&lt;=2,J132="DAUPHIN",OR(C132="F",C132="AF"),K132=""),I132*Parametre!$E$8,IF(AND($M$9-A132=1,F132-A132=2,J132="DAUPHIN",OR(C132="F",C132="AF"),K132=""),I132*Parametre!$F$8,IF(AND($M$9=A132,F132-A132&lt;=2,C132="VD",J132="LEGER",K132=""),I132*Parametre!$E$9,IF(AND($M$9-A132=1,F132-A132=2,C132="VD",J132="LEGER",K132=""),I132*Parametre!$F$9,IF(AND($M$9=A132,F132-A132&lt;=2,J132="LEGER",OR(C132="F",C132="AF"),K132=""),I132*Parametre!$E$10,IF(AND($M$9-A132=1,F132-A132=2,J132="LEGER",OR(C132="F",C132="AF"),K132=""),I132*Parametre!$F$10,IF(AND($M$9=A132,F132-A132&lt;=2,C132="VD",J132="DAUPHIN",K132="MILT_DAUPH"),I132*Parametre!$E$11,IF(AND($M$9-A132=1,F132-A132=2,C132="VD",J132="DAUPHIN",K132="MILT_DAUPH"),I132*Parametre!$F$11,IF(AND($M$9=A132,F132-A132&lt;=2,C132="VD",J132="LEGER",K132="MILIT_LH"),I132*Parametre!$E$13,"")))))))))))</f>
        <v/>
      </c>
      <c r="X132" s="33"/>
      <c r="Y132" s="31" t="str">
        <f t="shared" si="81"/>
        <v/>
      </c>
      <c r="Z132" s="32" t="str">
        <f t="shared" si="82"/>
        <v/>
      </c>
      <c r="AA132" s="32" t="str">
        <f>IF(AND($M$9=A132,F132-A132&lt;=2,C132="VD",J132="DAUPHIN",K132=""),I132*Parametre!$E$7,IF(AND($M$9-A132=1,F132-A132=2,C132="VD",J132="DAUPHIN",K132=""),I132*Parametre!$F$7,IF(AND($M$9=A132,F132-A132&lt;=2,J132="DAUPHIN",OR(C132="F",C132="AF"),K132=""),I132*Parametre!$E$8,IF(AND($M$9-A132=1,F132-A132=2,J132="DAUPHIN",OR(C132="F",C132="AF"),K132=""),I132*Parametre!$F$8,IF(AND($M$9=A132,F132-A132&lt;=2,C132="VD",J132="LEGER",K132=""),I132*Parametre!$E$9,IF(AND($M$9-A132=1,F132-A132=2,C132="VD",J132="LEGER",K132=""),I132*Parametre!$F$9,IF(AND($M$9=A132,F132-A132&lt;=2,J132="LEGER",OR(C132="F",C132="AF"),K132=""),I132*Parametre!$E$10,IF(AND($M$9-A132=1,F132-A132=2,J132="LEGER",OR(C132="F",C132="AF"),K132=""),I132*Parametre!$F$10,IF(AND($M$9=A132,F132-A132&lt;=2,C132="VD",J132="DAUPHIN",K132="MILT_DAUPH"),I132*Parametre!$E$11,IF(AND($M$9-A132=1,F132-A132=2,C132="VD",J132="DAUPHIN",K132="MILT_DAUPH"),I132*Parametre!$F$11,IF(AND($M$9=A132,F132-A132&lt;=2,C132="VD",J132="LEGER",K132="MILIT_LH"),I132*Parametre!$E$13,"")))))))))))</f>
        <v/>
      </c>
      <c r="AB132" s="33"/>
      <c r="AC132" s="31" t="str">
        <f t="shared" si="83"/>
        <v/>
      </c>
      <c r="AD132" s="32" t="str">
        <f t="shared" si="84"/>
        <v/>
      </c>
      <c r="AE132" s="32" t="str">
        <f>IF(AND($AC$9=A132,F132-A132&lt;=2,C132="VD",J132="DAUPHIN",K132=""),I132*Parametre!$E$7,IF(AND($AC$9-A132=1,F132-A132=2,C132="VD",J132="DAUPHIN",K132=""),I132*Parametre!$F$7,IF(AND($AC$9=A132,F132-A132&lt;=2,J132="DAUPHIN",OR(C132="F",C132="AF"),K132=""),I132*Parametre!$E$8,IF(AND($AC$9-A132=1,F132-A132=2,J132="DAUPHIN",OR(C132="F",C132="AF"),K132=""),I132*Parametre!$F$8,IF(AND($AC$9=A132,F132-A132&lt;=2,C132="VD",J132="LEGER",K132=""),I132*Parametre!$E$9,IF(AND($AC$9-A132=1,F132-A132=2,C132="VD",J132="LEGER",K132=""),I132*Parametre!$F$9,IF(AND($AC$9=A132,F132-A132&lt;=2,J132="LEGER",OR(C132="F",C132="AF"),K132=""),I132*Parametre!$E$10,IF(AND($AC$9-A132=1,F132-A132=2,J132="LEGER",OR(C132="F",C132="AF"),K132=""),I132*Parametre!$F$10,IF(AND($AC$9=A132,F132-A132&lt;=2,C132="VD",J132="DAUPHIN",K132="MILT_DAUPH"),I132*Parametre!$E$11,IF(AND($AC$9-A132=1,F132-A132=2,C132="VD",J132="DAUPHIN",K132="MILT_DAUPH"),I132*Parametre!$F$11,IF(AND($AC$9=A132,F132-A132&lt;=2,C132="VD",J132="LEGER",K132="MILIT_LH"),I132*Parametre!$E$13,"")))))))))))</f>
        <v/>
      </c>
      <c r="AF132" s="33"/>
      <c r="AG132" s="31" t="str">
        <f t="shared" si="85"/>
        <v/>
      </c>
      <c r="AH132" s="32" t="str">
        <f t="shared" si="86"/>
        <v/>
      </c>
      <c r="AI132" s="32" t="str">
        <f>IF(AND($AC$9=A132,F132-A132&lt;=2,C132="VD",J132="DAUPHIN",K132=""),I132*Parametre!$E$7,IF(AND($AC$9-A132=1,F132-A132=2,C132="VD",J132="DAUPHIN",K132=""),I132*Parametre!$F$7,IF(AND($AC$9=A132,F132-A132&lt;=2,J132="DAUPHIN",OR(C132="F",C132="AF"),K132=""),I132*Parametre!$E$8,IF(AND($AC$9-A132=1,F132-A132=2,J132="DAUPHIN",OR(C132="F",C132="AF"),K132=""),I132*Parametre!$F$8,IF(AND($AC$9=A132,F132-A132&lt;=2,C132="VD",J132="LEGER",K132=""),I132*Parametre!$E$9,IF(AND($AC$9-A132=1,F132-A132=2,C132="VD",J132="LEGER",K132=""),I132*Parametre!$F$9,IF(AND($AC$9=A132,F132-A132&lt;=2,J132="LEGER",OR(C132="F",C132="AF"),K132=""),I132*Parametre!$E$10,IF(AND($AC$9-A132=1,F132-A132=2,J132="LEGER",OR(C132="F",C132="AF"),K132=""),I132*Parametre!$F$10,IF(AND($AC$9=A132,F132-A132&lt;=2,C132="VD",J132="DAUPHIN",K132="MILT_DAUPH"),I132*Parametre!$E$11,IF(AND($AC$9-A132=1,F132-A132=2,C132="VD",J132="DAUPHIN",K132="MILT_DAUPH"),I132*Parametre!$F$11,IF(AND($AC$9=A132,F132-A132&lt;=2,C132="VD",J132="LEGER",K132="MILIT_LH"),I132*Parametre!$E$13,"")))))))))))</f>
        <v/>
      </c>
      <c r="AJ132" s="33"/>
      <c r="AK132" s="31" t="str">
        <f t="shared" si="87"/>
        <v/>
      </c>
      <c r="AL132" s="32" t="str">
        <f t="shared" si="88"/>
        <v/>
      </c>
      <c r="AM132" s="32" t="str">
        <f>IF(AND($AC$9=A132,F132-A132&lt;=2,C132="VD",J132="DAUPHIN",K132=""),I132*Parametre!$E$7,IF(AND($AC$9-A132=1,F132-A132=2,C132="VD",J132="DAUPHIN",K132=""),I132*Parametre!$F$7,IF(AND($AC$9=A132,F132-A132&lt;=2,J132="DAUPHIN",OR(C132="F",C132="AF"),K132=""),I132*Parametre!$E$8,IF(AND($AC$9-A132=1,F132-A132=2,J132="DAUPHIN",OR(C132="F",C132="AF"),K132=""),I132*Parametre!$F$8,IF(AND($AC$9=A132,F132-A132&lt;=2,C132="VD",J132="LEGER",K132=""),I132*Parametre!$E$9,IF(AND($AC$9-A132=1,F132-A132=2,C132="VD",J132="LEGER",K132=""),I132*Parametre!$F$9,IF(AND($AC$9=A132,F132-A132&lt;=2,J132="LEGER",OR(C132="F",C132="AF"),K132=""),I132*Parametre!$E$10,IF(AND($AC$9-A132=1,F132-A132=2,J132="LEGER",OR(C132="F",C132="AF"),K132=""),I132*Parametre!$F$10,IF(AND($AC$9=A132,F132-A132&lt;=2,C132="VD",J132="DAUPHIN",K132="MILT_DAUPH"),I132*Parametre!$E$11,IF(AND($AC$9-A132=1,F132-A132=2,C132="VD",J132="DAUPHIN",K132="MILT_DAUPH"),I132*Parametre!$F$11,IF(AND($AC$9=A132,F132-A132&lt;=2,C132="VD",J132="LEGER",K132="MILIT_LH"),I132*Parametre!$E$13,"")))))))))))</f>
        <v/>
      </c>
      <c r="AN132" s="33"/>
      <c r="AO132" s="31" t="str">
        <f t="shared" si="89"/>
        <v/>
      </c>
      <c r="AP132" s="32" t="str">
        <f t="shared" si="90"/>
        <v/>
      </c>
      <c r="AQ132" s="32" t="str">
        <f>IF(AND($AC$9=A132,F132-A132&lt;=2,C132="VD",J132="DAUPHIN",K132=""),I132*Parametre!$E$7,IF(AND($AC$9-A132=1,F132-A132=2,C132="VD",J132="DAUPHIN",K132=""),I132*Parametre!$F$7,IF(AND($AC$9=A132,F132-A132&lt;=2,J132="DAUPHIN",OR(C132="F",C132="AF"),K132=""),I132*Parametre!$E$8,IF(AND($AC$9-A132=1,F132-A132=2,J132="DAUPHIN",OR(C132="F",C132="AF"),K132=""),I132*Parametre!$F$8,IF(AND($AC$9=A132,F132-A132&lt;=2,C132="VD",J132="LEGER",K132=""),I132*Parametre!$E$9,IF(AND($AC$9-A132=1,F132-A132=2,C132="VD",J132="LEGER",K132=""),I132*Parametre!$F$9,IF(AND($AC$9=A132,F132-A132&lt;=2,J132="LEGER",OR(C132="F",C132="AF"),K132=""),I132*Parametre!$E$10,IF(AND($AC$9-A132=1,F132-A132=2,J132="LEGER",OR(C132="F",C132="AF"),K132=""),I132*Parametre!$F$10,IF(AND($AC$9=A132,F132-A132&lt;=2,C132="VD",J132="DAUPHIN",K132="MILT_DAUPH"),I132*Parametre!$E$11,IF(AND($AC$9-A132=1,F132-A132=2,C132="VD",J132="DAUPHIN",K132="MILT_DAUPH"),I132*Parametre!$F$11,IF(AND($AC$9=A132,F132-A132&lt;=2,C132="VD",J132="LEGER",K132="MILIT_LH"),I132*Parametre!$E$13,"")))))))))))</f>
        <v/>
      </c>
      <c r="AR132" s="33"/>
      <c r="AS132" s="31" t="str">
        <f t="shared" si="91"/>
        <v/>
      </c>
      <c r="AT132" s="32" t="str">
        <f t="shared" si="92"/>
        <v/>
      </c>
      <c r="AU132" s="32" t="str">
        <f>IF(AND($AS$9=A132,F132-A132&lt;=2,C132="VD",J132="DAUPHIN",K132=""),I132*Parametre!$E$7,IF(AND($AS$9-A132=1,F132-A132=2,C132="VD",J132="DAUPHIN",K132=""),I132*Parametre!$F$7,IF(AND($AS$9=A132,F132-A132&lt;=2,J132="DAUPHIN",OR(C132="F",C132="AF"),K132=""),I132*Parametre!$E$8,IF(AND($AS$9-A132=1,F132-A132=2,J132="DAUPHIN",OR(C132="F",C132="AF"),K132=""),I132*Parametre!$F$8,IF(AND($AS$9=A132,F132-A132&lt;=2,C132="VD",J132="LEGER",K132=""),I132*Parametre!$E$9,IF(AND($AS$9-A132=1,F132-A132=2,C132="VD",J132="LEGER",K132=""),I132*Parametre!$F$9,IF(AND($AS$9=A132,F132-A132&lt;=2,J132="LEGER",OR(C132="F",C132="AF"),K132=""),I132*Parametre!$E$10,IF(AND($AS$9-A132=1,F132-A132=2,J132="LEGER",OR(C132="F",C132="AF"),K132=""),I132*Parametre!$F$10,IF(AND($AS$9=A132,F132-A132&lt;=2,C132="VD",J132="DAUPHIN",K132="MILT_DAUPH"),I132*Parametre!$E$11,IF(AND($AS$9-A132=1,F132-A132=2,C132="VD",J132="DAUPHIN",K132="MILT_DAUPH"),I132*Parametre!$F$11,IF(AND($AS$9=A132,F132-A132&lt;=2,C132="VD",J132="LEGER",K132="MILIT_LH"),I132*Parametre!$E$13,"")))))))))))</f>
        <v/>
      </c>
      <c r="AV132" s="33"/>
      <c r="AW132" s="31" t="str">
        <f t="shared" si="93"/>
        <v/>
      </c>
      <c r="AX132" s="32" t="str">
        <f t="shared" si="94"/>
        <v/>
      </c>
      <c r="AY132" s="32" t="str">
        <f>IF(AND($AS$9=A132,F132-A132&lt;=2,C132="VD",J132="DAUPHIN",K132=""),I132*Parametre!$E$7,IF(AND($AS$9-A132=1,F132-A132=2,C132="VD",J132="DAUPHIN",K132=""),I132*Parametre!$F$7,IF(AND($AS$9=A132,F132-A132&lt;=2,J132="DAUPHIN",OR(C132="F",C132="AF"),K132=""),I132*Parametre!$E$8,IF(AND($AS$9-A132=1,F132-A132=2,J132="DAUPHIN",OR(C132="F",C132="AF"),K132=""),I132*Parametre!$F$8,IF(AND($AS$9=A132,F132-A132&lt;=2,C132="VD",J132="LEGER",K132=""),I132*Parametre!$E$9,IF(AND($AS$9-A132=1,F132-A132=2,C132="VD",J132="LEGER",K132=""),I132*Parametre!$F$9,IF(AND($AS$9=A132,F132-A132&lt;=2,J132="LEGER",OR(C132="F",C132="AF"),K132=""),I132*Parametre!$E$10,IF(AND($AS$9-A132=1,F132-A132=2,J132="LEGER",OR(C132="F",C132="AF"),K132=""),I132*Parametre!$F$10,IF(AND($AS$9=A132,F132-A132&lt;=2,C132="VD",J132="DAUPHIN",K132="MILT_DAUPH"),I132*Parametre!$E$11,IF(AND($AS$9-A132=1,F132-A132=2,C132="VD",J132="DAUPHIN",K132="MILT_DAUPH"),I132*Parametre!$F$11,IF(AND($AS$9=A132,F132-A132&lt;=2,C132="VD",J132="LEGER",K132="MILIT_LH"),I132*Parametre!$E$13,"")))))))))))</f>
        <v/>
      </c>
      <c r="AZ132" s="33"/>
      <c r="BA132" s="31" t="str">
        <f t="shared" si="95"/>
        <v/>
      </c>
      <c r="BB132" s="32" t="str">
        <f t="shared" si="96"/>
        <v/>
      </c>
      <c r="BC132" s="32" t="str">
        <f>IF(AND($AS$9=A132,F132-A132&lt;=2,C132="VD",J132="DAUPHIN",K132=""),I132*Parametre!$E$7,IF(AND($AS$9-A132=1,F132-A132=2,C132="VD",J132="DAUPHIN",K132=""),I132*Parametre!$F$7,IF(AND($AS$9=A132,F132-A132&lt;=2,J132="DAUPHIN",OR(C132="F",C132="AF"),K132=""),I132*Parametre!$E$8,IF(AND($AS$9-A132=1,F132-A132=2,J132="DAUPHIN",OR(C132="F",C132="AF"),K132=""),I132*Parametre!$F$8,IF(AND($AS$9=A132,F132-A132&lt;=2,C132="VD",J132="LEGER",K132=""),I132*Parametre!$E$9,IF(AND($AS$9-A132=1,F132-A132=2,C132="VD",J132="LEGER",K132=""),I132*Parametre!$F$9,IF(AND($AS$9=A132,F132-A132&lt;=2,J132="LEGER",OR(C132="F",C132="AF"),K132=""),I132*Parametre!$E$10,IF(AND($AS$9-A132=1,F132-A132=2,J132="LEGER",OR(C132="F",C132="AF"),K132=""),I132*Parametre!$F$10,IF(AND($AS$9=A132,F132-A132&lt;=2,C132="VD",J132="DAUPHIN",K132="MILT_DAUPH"),I132*Parametre!$E$11,IF(AND($AS$9-A132=1,F132-A132=2,C132="VD",J132="DAUPHIN",K132="MILT_DAUPH"),I132*Parametre!$F$11,IF(AND($AS$9=A132,F132-A132&lt;=2,C132="VD",J132="LEGER",K132="MILIT_LH"),I132*Parametre!$E$13,"")))))))))))</f>
        <v/>
      </c>
      <c r="BD132" s="33"/>
      <c r="BE132" s="31" t="str">
        <f t="shared" si="97"/>
        <v/>
      </c>
      <c r="BF132" s="32" t="str">
        <f t="shared" si="98"/>
        <v/>
      </c>
      <c r="BG132" s="32" t="str">
        <f>IF(AND($AS$9=A132,F132-A132&lt;=2,C132="VD",J132="DAUPHIN",K132=""),I132*Parametre!$E$7,IF(AND($AS$9-A132=1,F132-A132=2,C132="VD",J132="DAUPHIN",K132=""),I132*Parametre!$F$7,IF(AND($AS$9=A132,F132-A132&lt;=2,J132="DAUPHIN",OR(C132="F",C132="AF"),K132=""),I132*Parametre!$E$8,IF(AND($AS$9-A132=1,F132-A132=2,J132="DAUPHIN",OR(C132="F",C132="AF"),K132=""),I132*Parametre!$F$8,IF(AND($AS$9=A132,F132-A132&lt;=2,C132="VD",J132="LEGER",K132=""),I132*Parametre!$E$9,IF(AND($AS$9-A132=1,F132-A132=2,C132="VD",J132="LEGER",K132=""),I132*Parametre!$F$9,IF(AND($AS$9=A132,F132-A132&lt;=2,J132="LEGER",OR(C132="F",C132="AF"),K132=""),I132*Parametre!$E$10,IF(AND($AS$9-A132=1,F132-A132=2,J132="LEGER",OR(C132="F",C132="AF"),K132=""),I132*Parametre!$F$10,IF(AND($AS$9=A132,F132-A132&lt;=2,C132="VD",J132="DAUPHIN",K132="MILT_DAUPH"),I132*Parametre!$E$11,IF(AND($AS$9-A132=1,F132-A132=2,C132="VD",J132="DAUPHIN",K132="MILT_DAUPH"),I132*Parametre!$F$11,IF(AND($AS$9=A132,F132-A132&lt;=2,C132="VD",J132="LEGER",K132="MILIT_LH"),I132*Parametre!$E$13,"")))))))))))</f>
        <v/>
      </c>
      <c r="BH132" s="33"/>
      <c r="BK132" s="44"/>
      <c r="BL132" s="5"/>
      <c r="BM132" s="11"/>
      <c r="BN132" s="44"/>
      <c r="BO132" s="5"/>
      <c r="BP132" s="11"/>
      <c r="BQ132" s="44"/>
      <c r="BR132" s="5"/>
      <c r="BS132" s="11"/>
    </row>
    <row r="133" spans="1:71" x14ac:dyDescent="0.25">
      <c r="A133" s="3"/>
      <c r="B133" s="3"/>
      <c r="C133" s="3"/>
      <c r="D133" s="3"/>
      <c r="E133" s="56"/>
      <c r="F133" s="3"/>
      <c r="G133" s="3"/>
      <c r="H133" s="3"/>
      <c r="I133" s="5"/>
      <c r="J133" s="13"/>
      <c r="K133" s="26"/>
      <c r="M133" s="31" t="str">
        <f t="shared" si="75"/>
        <v/>
      </c>
      <c r="N133" s="32" t="str">
        <f t="shared" si="76"/>
        <v/>
      </c>
      <c r="O133" s="32" t="str">
        <f>IF(AND($M$9=A133,F133-A133&lt;=2,C133="VD",J133="DAUPHIN",K133=""),I133*Parametre!$E$7,IF(AND($M$9-A133=1,F133-A133=2,C133="VD",J133="DAUPHIN",K133=""),I133*Parametre!$F$7,IF(AND($M$9=A133,F133-A133&lt;=2,J133="DAUPHIN",OR(C133="F",C133="AF"),K133=""),I133*Parametre!$E$8,IF(AND($M$9-A133=1,F133-A133=2,J133="DAUPHIN",OR(C133="F",C133="AF"),K133=""),I133*Parametre!$F$8,IF(AND($M$9=A133,F133-A133&lt;=2,C133="VD",J133="LEGER",K133=""),I133*Parametre!$E$9,IF(AND($M$9-A133=1,F133-A133=2,C133="VD",J133="LEGER",K133=""),I133*Parametre!$F$9,IF(AND($M$9=A133,F133-A133&lt;=2,J133="LEGER",OR(C133="F",C133="AF"),K133=""),I133*Parametre!$E$10,IF(AND($M$9-A133=1,F133-A133=2,J133="LEGER",OR(C133="F",C133="AF"),K133=""),I133*Parametre!$F$10,IF(AND($M$9=A133,F133-A133&lt;=2,C133="VD",J133="DAUPHIN",K133="MILT_DAUPH"),I133*Parametre!$E$11,IF(AND($M$9-A133=1,F133-A133=2,C133="VD",J133="DAUPHIN",K133="MILT_DAUPH"),I133*Parametre!$F$11,IF(AND($M$9=A133,F133-A133&lt;=2,C133="VD",J133="LEGER",K133="MILIT_LH"),I133*Parametre!$E$13,"")))))))))))</f>
        <v/>
      </c>
      <c r="P133" s="33"/>
      <c r="Q133" s="31" t="str">
        <f t="shared" si="77"/>
        <v/>
      </c>
      <c r="R133" s="32" t="str">
        <f t="shared" si="78"/>
        <v/>
      </c>
      <c r="S133" s="32" t="str">
        <f>IF(AND($M$9=A133,F133-A133&lt;=2,C133="VD",J133="DAUPHIN",K133=""),I133*Parametre!$E$7,IF(AND($M$9-A133=1,F133-A133=2,C133="VD",J133="DAUPHIN",K133=""),I133*Parametre!$F$7,IF(AND($M$9=A133,F133-A133&lt;=2,J133="DAUPHIN",OR(C133="F",C133="AF"),K133=""),I133*Parametre!$E$8,IF(AND($M$9-A133=1,F133-A133=2,J133="DAUPHIN",OR(C133="F",C133="AF"),K133=""),I133*Parametre!$F$8,IF(AND($M$9=A133,F133-A133&lt;=2,C133="VD",J133="LEGER",K133=""),I133*Parametre!$E$9,IF(AND($M$9-A133=1,F133-A133=2,C133="VD",J133="LEGER",K133=""),I133*Parametre!$F$9,IF(AND($M$9=A133,F133-A133&lt;=2,J133="LEGER",OR(C133="F",C133="AF"),K133=""),I133*Parametre!$E$10,IF(AND($M$9-A133=1,F133-A133=2,J133="LEGER",OR(C133="F",C133="AF"),K133=""),I133*Parametre!$F$10,IF(AND($M$9=A133,F133-A133&lt;=2,C133="VD",J133="DAUPHIN",K133="MILT_DAUPH"),I133*Parametre!$E$11,IF(AND($M$9-A133=1,F133-A133=2,C133="VD",J133="DAUPHIN",K133="MILT_DAUPH"),I133*Parametre!$F$11,IF(AND($M$9=A133,F133-A133&lt;=2,C133="VD",J133="LEGER",K133="MILIT_LH"),I133*Parametre!$E$13,"")))))))))))</f>
        <v/>
      </c>
      <c r="T133" s="33"/>
      <c r="U133" s="31" t="str">
        <f t="shared" si="79"/>
        <v/>
      </c>
      <c r="V133" s="32" t="str">
        <f t="shared" si="80"/>
        <v/>
      </c>
      <c r="W133" s="32" t="str">
        <f>IF(AND($M$9=A133,F133-A133&lt;=2,C133="VD",J133="DAUPHIN",K133=""),I133*Parametre!$E$7,IF(AND($M$9-A133=1,F133-A133=2,C133="VD",J133="DAUPHIN",K133=""),I133*Parametre!$F$7,IF(AND($M$9=A133,F133-A133&lt;=2,J133="DAUPHIN",OR(C133="F",C133="AF"),K133=""),I133*Parametre!$E$8,IF(AND($M$9-A133=1,F133-A133=2,J133="DAUPHIN",OR(C133="F",C133="AF"),K133=""),I133*Parametre!$F$8,IF(AND($M$9=A133,F133-A133&lt;=2,C133="VD",J133="LEGER",K133=""),I133*Parametre!$E$9,IF(AND($M$9-A133=1,F133-A133=2,C133="VD",J133="LEGER",K133=""),I133*Parametre!$F$9,IF(AND($M$9=A133,F133-A133&lt;=2,J133="LEGER",OR(C133="F",C133="AF"),K133=""),I133*Parametre!$E$10,IF(AND($M$9-A133=1,F133-A133=2,J133="LEGER",OR(C133="F",C133="AF"),K133=""),I133*Parametre!$F$10,IF(AND($M$9=A133,F133-A133&lt;=2,C133="VD",J133="DAUPHIN",K133="MILT_DAUPH"),I133*Parametre!$E$11,IF(AND($M$9-A133=1,F133-A133=2,C133="VD",J133="DAUPHIN",K133="MILT_DAUPH"),I133*Parametre!$F$11,IF(AND($M$9=A133,F133-A133&lt;=2,C133="VD",J133="LEGER",K133="MILIT_LH"),I133*Parametre!$E$13,"")))))))))))</f>
        <v/>
      </c>
      <c r="X133" s="33"/>
      <c r="Y133" s="31" t="str">
        <f t="shared" si="81"/>
        <v/>
      </c>
      <c r="Z133" s="32" t="str">
        <f t="shared" si="82"/>
        <v/>
      </c>
      <c r="AA133" s="32" t="str">
        <f>IF(AND($M$9=A133,F133-A133&lt;=2,C133="VD",J133="DAUPHIN",K133=""),I133*Parametre!$E$7,IF(AND($M$9-A133=1,F133-A133=2,C133="VD",J133="DAUPHIN",K133=""),I133*Parametre!$F$7,IF(AND($M$9=A133,F133-A133&lt;=2,J133="DAUPHIN",OR(C133="F",C133="AF"),K133=""),I133*Parametre!$E$8,IF(AND($M$9-A133=1,F133-A133=2,J133="DAUPHIN",OR(C133="F",C133="AF"),K133=""),I133*Parametre!$F$8,IF(AND($M$9=A133,F133-A133&lt;=2,C133="VD",J133="LEGER",K133=""),I133*Parametre!$E$9,IF(AND($M$9-A133=1,F133-A133=2,C133="VD",J133="LEGER",K133=""),I133*Parametre!$F$9,IF(AND($M$9=A133,F133-A133&lt;=2,J133="LEGER",OR(C133="F",C133="AF"),K133=""),I133*Parametre!$E$10,IF(AND($M$9-A133=1,F133-A133=2,J133="LEGER",OR(C133="F",C133="AF"),K133=""),I133*Parametre!$F$10,IF(AND($M$9=A133,F133-A133&lt;=2,C133="VD",J133="DAUPHIN",K133="MILT_DAUPH"),I133*Parametre!$E$11,IF(AND($M$9-A133=1,F133-A133=2,C133="VD",J133="DAUPHIN",K133="MILT_DAUPH"),I133*Parametre!$F$11,IF(AND($M$9=A133,F133-A133&lt;=2,C133="VD",J133="LEGER",K133="MILIT_LH"),I133*Parametre!$E$13,"")))))))))))</f>
        <v/>
      </c>
      <c r="AB133" s="33"/>
      <c r="AC133" s="31" t="str">
        <f t="shared" si="83"/>
        <v/>
      </c>
      <c r="AD133" s="32" t="str">
        <f t="shared" si="84"/>
        <v/>
      </c>
      <c r="AE133" s="32" t="str">
        <f>IF(AND($AC$9=A133,F133-A133&lt;=2,C133="VD",J133="DAUPHIN",K133=""),I133*Parametre!$E$7,IF(AND($AC$9-A133=1,F133-A133=2,C133="VD",J133="DAUPHIN",K133=""),I133*Parametre!$F$7,IF(AND($AC$9=A133,F133-A133&lt;=2,J133="DAUPHIN",OR(C133="F",C133="AF"),K133=""),I133*Parametre!$E$8,IF(AND($AC$9-A133=1,F133-A133=2,J133="DAUPHIN",OR(C133="F",C133="AF"),K133=""),I133*Parametre!$F$8,IF(AND($AC$9=A133,F133-A133&lt;=2,C133="VD",J133="LEGER",K133=""),I133*Parametre!$E$9,IF(AND($AC$9-A133=1,F133-A133=2,C133="VD",J133="LEGER",K133=""),I133*Parametre!$F$9,IF(AND($AC$9=A133,F133-A133&lt;=2,J133="LEGER",OR(C133="F",C133="AF"),K133=""),I133*Parametre!$E$10,IF(AND($AC$9-A133=1,F133-A133=2,J133="LEGER",OR(C133="F",C133="AF"),K133=""),I133*Parametre!$F$10,IF(AND($AC$9=A133,F133-A133&lt;=2,C133="VD",J133="DAUPHIN",K133="MILT_DAUPH"),I133*Parametre!$E$11,IF(AND($AC$9-A133=1,F133-A133=2,C133="VD",J133="DAUPHIN",K133="MILT_DAUPH"),I133*Parametre!$F$11,IF(AND($AC$9=A133,F133-A133&lt;=2,C133="VD",J133="LEGER",K133="MILIT_LH"),I133*Parametre!$E$13,"")))))))))))</f>
        <v/>
      </c>
      <c r="AF133" s="33"/>
      <c r="AG133" s="31" t="str">
        <f t="shared" si="85"/>
        <v/>
      </c>
      <c r="AH133" s="32" t="str">
        <f t="shared" si="86"/>
        <v/>
      </c>
      <c r="AI133" s="32" t="str">
        <f>IF(AND($AC$9=A133,F133-A133&lt;=2,C133="VD",J133="DAUPHIN",K133=""),I133*Parametre!$E$7,IF(AND($AC$9-A133=1,F133-A133=2,C133="VD",J133="DAUPHIN",K133=""),I133*Parametre!$F$7,IF(AND($AC$9=A133,F133-A133&lt;=2,J133="DAUPHIN",OR(C133="F",C133="AF"),K133=""),I133*Parametre!$E$8,IF(AND($AC$9-A133=1,F133-A133=2,J133="DAUPHIN",OR(C133="F",C133="AF"),K133=""),I133*Parametre!$F$8,IF(AND($AC$9=A133,F133-A133&lt;=2,C133="VD",J133="LEGER",K133=""),I133*Parametre!$E$9,IF(AND($AC$9-A133=1,F133-A133=2,C133="VD",J133="LEGER",K133=""),I133*Parametre!$F$9,IF(AND($AC$9=A133,F133-A133&lt;=2,J133="LEGER",OR(C133="F",C133="AF"),K133=""),I133*Parametre!$E$10,IF(AND($AC$9-A133=1,F133-A133=2,J133="LEGER",OR(C133="F",C133="AF"),K133=""),I133*Parametre!$F$10,IF(AND($AC$9=A133,F133-A133&lt;=2,C133="VD",J133="DAUPHIN",K133="MILT_DAUPH"),I133*Parametre!$E$11,IF(AND($AC$9-A133=1,F133-A133=2,C133="VD",J133="DAUPHIN",K133="MILT_DAUPH"),I133*Parametre!$F$11,IF(AND($AC$9=A133,F133-A133&lt;=2,C133="VD",J133="LEGER",K133="MILIT_LH"),I133*Parametre!$E$13,"")))))))))))</f>
        <v/>
      </c>
      <c r="AJ133" s="33"/>
      <c r="AK133" s="31" t="str">
        <f t="shared" si="87"/>
        <v/>
      </c>
      <c r="AL133" s="32" t="str">
        <f t="shared" si="88"/>
        <v/>
      </c>
      <c r="AM133" s="32" t="str">
        <f>IF(AND($AC$9=A133,F133-A133&lt;=2,C133="VD",J133="DAUPHIN",K133=""),I133*Parametre!$E$7,IF(AND($AC$9-A133=1,F133-A133=2,C133="VD",J133="DAUPHIN",K133=""),I133*Parametre!$F$7,IF(AND($AC$9=A133,F133-A133&lt;=2,J133="DAUPHIN",OR(C133="F",C133="AF"),K133=""),I133*Parametre!$E$8,IF(AND($AC$9-A133=1,F133-A133=2,J133="DAUPHIN",OR(C133="F",C133="AF"),K133=""),I133*Parametre!$F$8,IF(AND($AC$9=A133,F133-A133&lt;=2,C133="VD",J133="LEGER",K133=""),I133*Parametre!$E$9,IF(AND($AC$9-A133=1,F133-A133=2,C133="VD",J133="LEGER",K133=""),I133*Parametre!$F$9,IF(AND($AC$9=A133,F133-A133&lt;=2,J133="LEGER",OR(C133="F",C133="AF"),K133=""),I133*Parametre!$E$10,IF(AND($AC$9-A133=1,F133-A133=2,J133="LEGER",OR(C133="F",C133="AF"),K133=""),I133*Parametre!$F$10,IF(AND($AC$9=A133,F133-A133&lt;=2,C133="VD",J133="DAUPHIN",K133="MILT_DAUPH"),I133*Parametre!$E$11,IF(AND($AC$9-A133=1,F133-A133=2,C133="VD",J133="DAUPHIN",K133="MILT_DAUPH"),I133*Parametre!$F$11,IF(AND($AC$9=A133,F133-A133&lt;=2,C133="VD",J133="LEGER",K133="MILIT_LH"),I133*Parametre!$E$13,"")))))))))))</f>
        <v/>
      </c>
      <c r="AN133" s="33"/>
      <c r="AO133" s="31" t="str">
        <f t="shared" si="89"/>
        <v/>
      </c>
      <c r="AP133" s="32" t="str">
        <f t="shared" si="90"/>
        <v/>
      </c>
      <c r="AQ133" s="32" t="str">
        <f>IF(AND($AC$9=A133,F133-A133&lt;=2,C133="VD",J133="DAUPHIN",K133=""),I133*Parametre!$E$7,IF(AND($AC$9-A133=1,F133-A133=2,C133="VD",J133="DAUPHIN",K133=""),I133*Parametre!$F$7,IF(AND($AC$9=A133,F133-A133&lt;=2,J133="DAUPHIN",OR(C133="F",C133="AF"),K133=""),I133*Parametre!$E$8,IF(AND($AC$9-A133=1,F133-A133=2,J133="DAUPHIN",OR(C133="F",C133="AF"),K133=""),I133*Parametre!$F$8,IF(AND($AC$9=A133,F133-A133&lt;=2,C133="VD",J133="LEGER",K133=""),I133*Parametre!$E$9,IF(AND($AC$9-A133=1,F133-A133=2,C133="VD",J133="LEGER",K133=""),I133*Parametre!$F$9,IF(AND($AC$9=A133,F133-A133&lt;=2,J133="LEGER",OR(C133="F",C133="AF"),K133=""),I133*Parametre!$E$10,IF(AND($AC$9-A133=1,F133-A133=2,J133="LEGER",OR(C133="F",C133="AF"),K133=""),I133*Parametre!$F$10,IF(AND($AC$9=A133,F133-A133&lt;=2,C133="VD",J133="DAUPHIN",K133="MILT_DAUPH"),I133*Parametre!$E$11,IF(AND($AC$9-A133=1,F133-A133=2,C133="VD",J133="DAUPHIN",K133="MILT_DAUPH"),I133*Parametre!$F$11,IF(AND($AC$9=A133,F133-A133&lt;=2,C133="VD",J133="LEGER",K133="MILIT_LH"),I133*Parametre!$E$13,"")))))))))))</f>
        <v/>
      </c>
      <c r="AR133" s="33"/>
      <c r="AS133" s="31" t="str">
        <f t="shared" si="91"/>
        <v/>
      </c>
      <c r="AT133" s="32" t="str">
        <f t="shared" si="92"/>
        <v/>
      </c>
      <c r="AU133" s="32" t="str">
        <f>IF(AND($AS$9=A133,F133-A133&lt;=2,C133="VD",J133="DAUPHIN",K133=""),I133*Parametre!$E$7,IF(AND($AS$9-A133=1,F133-A133=2,C133="VD",J133="DAUPHIN",K133=""),I133*Parametre!$F$7,IF(AND($AS$9=A133,F133-A133&lt;=2,J133="DAUPHIN",OR(C133="F",C133="AF"),K133=""),I133*Parametre!$E$8,IF(AND($AS$9-A133=1,F133-A133=2,J133="DAUPHIN",OR(C133="F",C133="AF"),K133=""),I133*Parametre!$F$8,IF(AND($AS$9=A133,F133-A133&lt;=2,C133="VD",J133="LEGER",K133=""),I133*Parametre!$E$9,IF(AND($AS$9-A133=1,F133-A133=2,C133="VD",J133="LEGER",K133=""),I133*Parametre!$F$9,IF(AND($AS$9=A133,F133-A133&lt;=2,J133="LEGER",OR(C133="F",C133="AF"),K133=""),I133*Parametre!$E$10,IF(AND($AS$9-A133=1,F133-A133=2,J133="LEGER",OR(C133="F",C133="AF"),K133=""),I133*Parametre!$F$10,IF(AND($AS$9=A133,F133-A133&lt;=2,C133="VD",J133="DAUPHIN",K133="MILT_DAUPH"),I133*Parametre!$E$11,IF(AND($AS$9-A133=1,F133-A133=2,C133="VD",J133="DAUPHIN",K133="MILT_DAUPH"),I133*Parametre!$F$11,IF(AND($AS$9=A133,F133-A133&lt;=2,C133="VD",J133="LEGER",K133="MILIT_LH"),I133*Parametre!$E$13,"")))))))))))</f>
        <v/>
      </c>
      <c r="AV133" s="33"/>
      <c r="AW133" s="31" t="str">
        <f t="shared" si="93"/>
        <v/>
      </c>
      <c r="AX133" s="32" t="str">
        <f t="shared" si="94"/>
        <v/>
      </c>
      <c r="AY133" s="32" t="str">
        <f>IF(AND($AS$9=A133,F133-A133&lt;=2,C133="VD",J133="DAUPHIN",K133=""),I133*Parametre!$E$7,IF(AND($AS$9-A133=1,F133-A133=2,C133="VD",J133="DAUPHIN",K133=""),I133*Parametre!$F$7,IF(AND($AS$9=A133,F133-A133&lt;=2,J133="DAUPHIN",OR(C133="F",C133="AF"),K133=""),I133*Parametre!$E$8,IF(AND($AS$9-A133=1,F133-A133=2,J133="DAUPHIN",OR(C133="F",C133="AF"),K133=""),I133*Parametre!$F$8,IF(AND($AS$9=A133,F133-A133&lt;=2,C133="VD",J133="LEGER",K133=""),I133*Parametre!$E$9,IF(AND($AS$9-A133=1,F133-A133=2,C133="VD",J133="LEGER",K133=""),I133*Parametre!$F$9,IF(AND($AS$9=A133,F133-A133&lt;=2,J133="LEGER",OR(C133="F",C133="AF"),K133=""),I133*Parametre!$E$10,IF(AND($AS$9-A133=1,F133-A133=2,J133="LEGER",OR(C133="F",C133="AF"),K133=""),I133*Parametre!$F$10,IF(AND($AS$9=A133,F133-A133&lt;=2,C133="VD",J133="DAUPHIN",K133="MILT_DAUPH"),I133*Parametre!$E$11,IF(AND($AS$9-A133=1,F133-A133=2,C133="VD",J133="DAUPHIN",K133="MILT_DAUPH"),I133*Parametre!$F$11,IF(AND($AS$9=A133,F133-A133&lt;=2,C133="VD",J133="LEGER",K133="MILIT_LH"),I133*Parametre!$E$13,"")))))))))))</f>
        <v/>
      </c>
      <c r="AZ133" s="33"/>
      <c r="BA133" s="31" t="str">
        <f t="shared" si="95"/>
        <v/>
      </c>
      <c r="BB133" s="32" t="str">
        <f t="shared" si="96"/>
        <v/>
      </c>
      <c r="BC133" s="32" t="str">
        <f>IF(AND($AS$9=A133,F133-A133&lt;=2,C133="VD",J133="DAUPHIN",K133=""),I133*Parametre!$E$7,IF(AND($AS$9-A133=1,F133-A133=2,C133="VD",J133="DAUPHIN",K133=""),I133*Parametre!$F$7,IF(AND($AS$9=A133,F133-A133&lt;=2,J133="DAUPHIN",OR(C133="F",C133="AF"),K133=""),I133*Parametre!$E$8,IF(AND($AS$9-A133=1,F133-A133=2,J133="DAUPHIN",OR(C133="F",C133="AF"),K133=""),I133*Parametre!$F$8,IF(AND($AS$9=A133,F133-A133&lt;=2,C133="VD",J133="LEGER",K133=""),I133*Parametre!$E$9,IF(AND($AS$9-A133=1,F133-A133=2,C133="VD",J133="LEGER",K133=""),I133*Parametre!$F$9,IF(AND($AS$9=A133,F133-A133&lt;=2,J133="LEGER",OR(C133="F",C133="AF"),K133=""),I133*Parametre!$E$10,IF(AND($AS$9-A133=1,F133-A133=2,J133="LEGER",OR(C133="F",C133="AF"),K133=""),I133*Parametre!$F$10,IF(AND($AS$9=A133,F133-A133&lt;=2,C133="VD",J133="DAUPHIN",K133="MILT_DAUPH"),I133*Parametre!$E$11,IF(AND($AS$9-A133=1,F133-A133=2,C133="VD",J133="DAUPHIN",K133="MILT_DAUPH"),I133*Parametre!$F$11,IF(AND($AS$9=A133,F133-A133&lt;=2,C133="VD",J133="LEGER",K133="MILIT_LH"),I133*Parametre!$E$13,"")))))))))))</f>
        <v/>
      </c>
      <c r="BD133" s="33"/>
      <c r="BE133" s="31" t="str">
        <f t="shared" si="97"/>
        <v/>
      </c>
      <c r="BF133" s="32" t="str">
        <f t="shared" si="98"/>
        <v/>
      </c>
      <c r="BG133" s="32" t="str">
        <f>IF(AND($AS$9=A133,F133-A133&lt;=2,C133="VD",J133="DAUPHIN",K133=""),I133*Parametre!$E$7,IF(AND($AS$9-A133=1,F133-A133=2,C133="VD",J133="DAUPHIN",K133=""),I133*Parametre!$F$7,IF(AND($AS$9=A133,F133-A133&lt;=2,J133="DAUPHIN",OR(C133="F",C133="AF"),K133=""),I133*Parametre!$E$8,IF(AND($AS$9-A133=1,F133-A133=2,J133="DAUPHIN",OR(C133="F",C133="AF"),K133=""),I133*Parametre!$F$8,IF(AND($AS$9=A133,F133-A133&lt;=2,C133="VD",J133="LEGER",K133=""),I133*Parametre!$E$9,IF(AND($AS$9-A133=1,F133-A133=2,C133="VD",J133="LEGER",K133=""),I133*Parametre!$F$9,IF(AND($AS$9=A133,F133-A133&lt;=2,J133="LEGER",OR(C133="F",C133="AF"),K133=""),I133*Parametre!$E$10,IF(AND($AS$9-A133=1,F133-A133=2,J133="LEGER",OR(C133="F",C133="AF"),K133=""),I133*Parametre!$F$10,IF(AND($AS$9=A133,F133-A133&lt;=2,C133="VD",J133="DAUPHIN",K133="MILT_DAUPH"),I133*Parametre!$E$11,IF(AND($AS$9-A133=1,F133-A133=2,C133="VD",J133="DAUPHIN",K133="MILT_DAUPH"),I133*Parametre!$F$11,IF(AND($AS$9=A133,F133-A133&lt;=2,C133="VD",J133="LEGER",K133="MILIT_LH"),I133*Parametre!$E$13,"")))))))))))</f>
        <v/>
      </c>
      <c r="BH133" s="33"/>
      <c r="BK133" s="44"/>
      <c r="BL133" s="5"/>
      <c r="BM133" s="11"/>
      <c r="BN133" s="44"/>
      <c r="BO133" s="5"/>
      <c r="BP133" s="11"/>
      <c r="BQ133" s="44"/>
      <c r="BR133" s="5"/>
      <c r="BS133" s="11"/>
    </row>
    <row r="134" spans="1:71" x14ac:dyDescent="0.25">
      <c r="A134" s="3"/>
      <c r="B134" s="3"/>
      <c r="C134" s="3"/>
      <c r="D134" s="3"/>
      <c r="E134" s="56"/>
      <c r="F134" s="3"/>
      <c r="G134" s="3"/>
      <c r="H134" s="3"/>
      <c r="I134" s="5"/>
      <c r="J134" s="13"/>
      <c r="K134" s="26"/>
      <c r="M134" s="31" t="str">
        <f t="shared" si="75"/>
        <v/>
      </c>
      <c r="N134" s="32" t="str">
        <f t="shared" si="76"/>
        <v/>
      </c>
      <c r="O134" s="32" t="str">
        <f>IF(AND($M$9=A134,F134-A134&lt;=2,C134="VD",J134="DAUPHIN",K134=""),I134*Parametre!$E$7,IF(AND($M$9-A134=1,F134-A134=2,C134="VD",J134="DAUPHIN",K134=""),I134*Parametre!$F$7,IF(AND($M$9=A134,F134-A134&lt;=2,J134="DAUPHIN",OR(C134="F",C134="AF"),K134=""),I134*Parametre!$E$8,IF(AND($M$9-A134=1,F134-A134=2,J134="DAUPHIN",OR(C134="F",C134="AF"),K134=""),I134*Parametre!$F$8,IF(AND($M$9=A134,F134-A134&lt;=2,C134="VD",J134="LEGER",K134=""),I134*Parametre!$E$9,IF(AND($M$9-A134=1,F134-A134=2,C134="VD",J134="LEGER",K134=""),I134*Parametre!$F$9,IF(AND($M$9=A134,F134-A134&lt;=2,J134="LEGER",OR(C134="F",C134="AF"),K134=""),I134*Parametre!$E$10,IF(AND($M$9-A134=1,F134-A134=2,J134="LEGER",OR(C134="F",C134="AF"),K134=""),I134*Parametre!$F$10,IF(AND($M$9=A134,F134-A134&lt;=2,C134="VD",J134="DAUPHIN",K134="MILT_DAUPH"),I134*Parametre!$E$11,IF(AND($M$9-A134=1,F134-A134=2,C134="VD",J134="DAUPHIN",K134="MILT_DAUPH"),I134*Parametre!$F$11,IF(AND($M$9=A134,F134-A134&lt;=2,C134="VD",J134="LEGER",K134="MILIT_LH"),I134*Parametre!$E$13,"")))))))))))</f>
        <v/>
      </c>
      <c r="P134" s="33"/>
      <c r="Q134" s="31" t="str">
        <f t="shared" si="77"/>
        <v/>
      </c>
      <c r="R134" s="32" t="str">
        <f t="shared" si="78"/>
        <v/>
      </c>
      <c r="S134" s="32" t="str">
        <f>IF(AND($M$9=A134,F134-A134&lt;=2,C134="VD",J134="DAUPHIN",K134=""),I134*Parametre!$E$7,IF(AND($M$9-A134=1,F134-A134=2,C134="VD",J134="DAUPHIN",K134=""),I134*Parametre!$F$7,IF(AND($M$9=A134,F134-A134&lt;=2,J134="DAUPHIN",OR(C134="F",C134="AF"),K134=""),I134*Parametre!$E$8,IF(AND($M$9-A134=1,F134-A134=2,J134="DAUPHIN",OR(C134="F",C134="AF"),K134=""),I134*Parametre!$F$8,IF(AND($M$9=A134,F134-A134&lt;=2,C134="VD",J134="LEGER",K134=""),I134*Parametre!$E$9,IF(AND($M$9-A134=1,F134-A134=2,C134="VD",J134="LEGER",K134=""),I134*Parametre!$F$9,IF(AND($M$9=A134,F134-A134&lt;=2,J134="LEGER",OR(C134="F",C134="AF"),K134=""),I134*Parametre!$E$10,IF(AND($M$9-A134=1,F134-A134=2,J134="LEGER",OR(C134="F",C134="AF"),K134=""),I134*Parametre!$F$10,IF(AND($M$9=A134,F134-A134&lt;=2,C134="VD",J134="DAUPHIN",K134="MILT_DAUPH"),I134*Parametre!$E$11,IF(AND($M$9-A134=1,F134-A134=2,C134="VD",J134="DAUPHIN",K134="MILT_DAUPH"),I134*Parametre!$F$11,IF(AND($M$9=A134,F134-A134&lt;=2,C134="VD",J134="LEGER",K134="MILIT_LH"),I134*Parametre!$E$13,"")))))))))))</f>
        <v/>
      </c>
      <c r="T134" s="33"/>
      <c r="U134" s="31" t="str">
        <f t="shared" si="79"/>
        <v/>
      </c>
      <c r="V134" s="32" t="str">
        <f t="shared" si="80"/>
        <v/>
      </c>
      <c r="W134" s="32" t="str">
        <f>IF(AND($M$9=A134,F134-A134&lt;=2,C134="VD",J134="DAUPHIN",K134=""),I134*Parametre!$E$7,IF(AND($M$9-A134=1,F134-A134=2,C134="VD",J134="DAUPHIN",K134=""),I134*Parametre!$F$7,IF(AND($M$9=A134,F134-A134&lt;=2,J134="DAUPHIN",OR(C134="F",C134="AF"),K134=""),I134*Parametre!$E$8,IF(AND($M$9-A134=1,F134-A134=2,J134="DAUPHIN",OR(C134="F",C134="AF"),K134=""),I134*Parametre!$F$8,IF(AND($M$9=A134,F134-A134&lt;=2,C134="VD",J134="LEGER",K134=""),I134*Parametre!$E$9,IF(AND($M$9-A134=1,F134-A134=2,C134="VD",J134="LEGER",K134=""),I134*Parametre!$F$9,IF(AND($M$9=A134,F134-A134&lt;=2,J134="LEGER",OR(C134="F",C134="AF"),K134=""),I134*Parametre!$E$10,IF(AND($M$9-A134=1,F134-A134=2,J134="LEGER",OR(C134="F",C134="AF"),K134=""),I134*Parametre!$F$10,IF(AND($M$9=A134,F134-A134&lt;=2,C134="VD",J134="DAUPHIN",K134="MILT_DAUPH"),I134*Parametre!$E$11,IF(AND($M$9-A134=1,F134-A134=2,C134="VD",J134="DAUPHIN",K134="MILT_DAUPH"),I134*Parametre!$F$11,IF(AND($M$9=A134,F134-A134&lt;=2,C134="VD",J134="LEGER",K134="MILIT_LH"),I134*Parametre!$E$13,"")))))))))))</f>
        <v/>
      </c>
      <c r="X134" s="33"/>
      <c r="Y134" s="31" t="str">
        <f t="shared" si="81"/>
        <v/>
      </c>
      <c r="Z134" s="32" t="str">
        <f t="shared" si="82"/>
        <v/>
      </c>
      <c r="AA134" s="32" t="str">
        <f>IF(AND($M$9=A134,F134-A134&lt;=2,C134="VD",J134="DAUPHIN",K134=""),I134*Parametre!$E$7,IF(AND($M$9-A134=1,F134-A134=2,C134="VD",J134="DAUPHIN",K134=""),I134*Parametre!$F$7,IF(AND($M$9=A134,F134-A134&lt;=2,J134="DAUPHIN",OR(C134="F",C134="AF"),K134=""),I134*Parametre!$E$8,IF(AND($M$9-A134=1,F134-A134=2,J134="DAUPHIN",OR(C134="F",C134="AF"),K134=""),I134*Parametre!$F$8,IF(AND($M$9=A134,F134-A134&lt;=2,C134="VD",J134="LEGER",K134=""),I134*Parametre!$E$9,IF(AND($M$9-A134=1,F134-A134=2,C134="VD",J134="LEGER",K134=""),I134*Parametre!$F$9,IF(AND($M$9=A134,F134-A134&lt;=2,J134="LEGER",OR(C134="F",C134="AF"),K134=""),I134*Parametre!$E$10,IF(AND($M$9-A134=1,F134-A134=2,J134="LEGER",OR(C134="F",C134="AF"),K134=""),I134*Parametre!$F$10,IF(AND($M$9=A134,F134-A134&lt;=2,C134="VD",J134="DAUPHIN",K134="MILT_DAUPH"),I134*Parametre!$E$11,IF(AND($M$9-A134=1,F134-A134=2,C134="VD",J134="DAUPHIN",K134="MILT_DAUPH"),I134*Parametre!$F$11,IF(AND($M$9=A134,F134-A134&lt;=2,C134="VD",J134="LEGER",K134="MILIT_LH"),I134*Parametre!$E$13,"")))))))))))</f>
        <v/>
      </c>
      <c r="AB134" s="33"/>
      <c r="AC134" s="31" t="str">
        <f t="shared" si="83"/>
        <v/>
      </c>
      <c r="AD134" s="32" t="str">
        <f t="shared" si="84"/>
        <v/>
      </c>
      <c r="AE134" s="32" t="str">
        <f>IF(AND($AC$9=A134,F134-A134&lt;=2,C134="VD",J134="DAUPHIN",K134=""),I134*Parametre!$E$7,IF(AND($AC$9-A134=1,F134-A134=2,C134="VD",J134="DAUPHIN",K134=""),I134*Parametre!$F$7,IF(AND($AC$9=A134,F134-A134&lt;=2,J134="DAUPHIN",OR(C134="F",C134="AF"),K134=""),I134*Parametre!$E$8,IF(AND($AC$9-A134=1,F134-A134=2,J134="DAUPHIN",OR(C134="F",C134="AF"),K134=""),I134*Parametre!$F$8,IF(AND($AC$9=A134,F134-A134&lt;=2,C134="VD",J134="LEGER",K134=""),I134*Parametre!$E$9,IF(AND($AC$9-A134=1,F134-A134=2,C134="VD",J134="LEGER",K134=""),I134*Parametre!$F$9,IF(AND($AC$9=A134,F134-A134&lt;=2,J134="LEGER",OR(C134="F",C134="AF"),K134=""),I134*Parametre!$E$10,IF(AND($AC$9-A134=1,F134-A134=2,J134="LEGER",OR(C134="F",C134="AF"),K134=""),I134*Parametre!$F$10,IF(AND($AC$9=A134,F134-A134&lt;=2,C134="VD",J134="DAUPHIN",K134="MILT_DAUPH"),I134*Parametre!$E$11,IF(AND($AC$9-A134=1,F134-A134=2,C134="VD",J134="DAUPHIN",K134="MILT_DAUPH"),I134*Parametre!$F$11,IF(AND($AC$9=A134,F134-A134&lt;=2,C134="VD",J134="LEGER",K134="MILIT_LH"),I134*Parametre!$E$13,"")))))))))))</f>
        <v/>
      </c>
      <c r="AF134" s="33"/>
      <c r="AG134" s="31" t="str">
        <f t="shared" si="85"/>
        <v/>
      </c>
      <c r="AH134" s="32" t="str">
        <f t="shared" si="86"/>
        <v/>
      </c>
      <c r="AI134" s="32" t="str">
        <f>IF(AND($AC$9=A134,F134-A134&lt;=2,C134="VD",J134="DAUPHIN",K134=""),I134*Parametre!$E$7,IF(AND($AC$9-A134=1,F134-A134=2,C134="VD",J134="DAUPHIN",K134=""),I134*Parametre!$F$7,IF(AND($AC$9=A134,F134-A134&lt;=2,J134="DAUPHIN",OR(C134="F",C134="AF"),K134=""),I134*Parametre!$E$8,IF(AND($AC$9-A134=1,F134-A134=2,J134="DAUPHIN",OR(C134="F",C134="AF"),K134=""),I134*Parametre!$F$8,IF(AND($AC$9=A134,F134-A134&lt;=2,C134="VD",J134="LEGER",K134=""),I134*Parametre!$E$9,IF(AND($AC$9-A134=1,F134-A134=2,C134="VD",J134="LEGER",K134=""),I134*Parametre!$F$9,IF(AND($AC$9=A134,F134-A134&lt;=2,J134="LEGER",OR(C134="F",C134="AF"),K134=""),I134*Parametre!$E$10,IF(AND($AC$9-A134=1,F134-A134=2,J134="LEGER",OR(C134="F",C134="AF"),K134=""),I134*Parametre!$F$10,IF(AND($AC$9=A134,F134-A134&lt;=2,C134="VD",J134="DAUPHIN",K134="MILT_DAUPH"),I134*Parametre!$E$11,IF(AND($AC$9-A134=1,F134-A134=2,C134="VD",J134="DAUPHIN",K134="MILT_DAUPH"),I134*Parametre!$F$11,IF(AND($AC$9=A134,F134-A134&lt;=2,C134="VD",J134="LEGER",K134="MILIT_LH"),I134*Parametre!$E$13,"")))))))))))</f>
        <v/>
      </c>
      <c r="AJ134" s="33"/>
      <c r="AK134" s="31" t="str">
        <f t="shared" si="87"/>
        <v/>
      </c>
      <c r="AL134" s="32" t="str">
        <f t="shared" si="88"/>
        <v/>
      </c>
      <c r="AM134" s="32" t="str">
        <f>IF(AND($AC$9=A134,F134-A134&lt;=2,C134="VD",J134="DAUPHIN",K134=""),I134*Parametre!$E$7,IF(AND($AC$9-A134=1,F134-A134=2,C134="VD",J134="DAUPHIN",K134=""),I134*Parametre!$F$7,IF(AND($AC$9=A134,F134-A134&lt;=2,J134="DAUPHIN",OR(C134="F",C134="AF"),K134=""),I134*Parametre!$E$8,IF(AND($AC$9-A134=1,F134-A134=2,J134="DAUPHIN",OR(C134="F",C134="AF"),K134=""),I134*Parametre!$F$8,IF(AND($AC$9=A134,F134-A134&lt;=2,C134="VD",J134="LEGER",K134=""),I134*Parametre!$E$9,IF(AND($AC$9-A134=1,F134-A134=2,C134="VD",J134="LEGER",K134=""),I134*Parametre!$F$9,IF(AND($AC$9=A134,F134-A134&lt;=2,J134="LEGER",OR(C134="F",C134="AF"),K134=""),I134*Parametre!$E$10,IF(AND($AC$9-A134=1,F134-A134=2,J134="LEGER",OR(C134="F",C134="AF"),K134=""),I134*Parametre!$F$10,IF(AND($AC$9=A134,F134-A134&lt;=2,C134="VD",J134="DAUPHIN",K134="MILT_DAUPH"),I134*Parametre!$E$11,IF(AND($AC$9-A134=1,F134-A134=2,C134="VD",J134="DAUPHIN",K134="MILT_DAUPH"),I134*Parametre!$F$11,IF(AND($AC$9=A134,F134-A134&lt;=2,C134="VD",J134="LEGER",K134="MILIT_LH"),I134*Parametre!$E$13,"")))))))))))</f>
        <v/>
      </c>
      <c r="AN134" s="33"/>
      <c r="AO134" s="31" t="str">
        <f t="shared" si="89"/>
        <v/>
      </c>
      <c r="AP134" s="32" t="str">
        <f t="shared" si="90"/>
        <v/>
      </c>
      <c r="AQ134" s="32" t="str">
        <f>IF(AND($AC$9=A134,F134-A134&lt;=2,C134="VD",J134="DAUPHIN",K134=""),I134*Parametre!$E$7,IF(AND($AC$9-A134=1,F134-A134=2,C134="VD",J134="DAUPHIN",K134=""),I134*Parametre!$F$7,IF(AND($AC$9=A134,F134-A134&lt;=2,J134="DAUPHIN",OR(C134="F",C134="AF"),K134=""),I134*Parametre!$E$8,IF(AND($AC$9-A134=1,F134-A134=2,J134="DAUPHIN",OR(C134="F",C134="AF"),K134=""),I134*Parametre!$F$8,IF(AND($AC$9=A134,F134-A134&lt;=2,C134="VD",J134="LEGER",K134=""),I134*Parametre!$E$9,IF(AND($AC$9-A134=1,F134-A134=2,C134="VD",J134="LEGER",K134=""),I134*Parametre!$F$9,IF(AND($AC$9=A134,F134-A134&lt;=2,J134="LEGER",OR(C134="F",C134="AF"),K134=""),I134*Parametre!$E$10,IF(AND($AC$9-A134=1,F134-A134=2,J134="LEGER",OR(C134="F",C134="AF"),K134=""),I134*Parametre!$F$10,IF(AND($AC$9=A134,F134-A134&lt;=2,C134="VD",J134="DAUPHIN",K134="MILT_DAUPH"),I134*Parametre!$E$11,IF(AND($AC$9-A134=1,F134-A134=2,C134="VD",J134="DAUPHIN",K134="MILT_DAUPH"),I134*Parametre!$F$11,IF(AND($AC$9=A134,F134-A134&lt;=2,C134="VD",J134="LEGER",K134="MILIT_LH"),I134*Parametre!$E$13,"")))))))))))</f>
        <v/>
      </c>
      <c r="AR134" s="33"/>
      <c r="AS134" s="31" t="str">
        <f t="shared" si="91"/>
        <v/>
      </c>
      <c r="AT134" s="32" t="str">
        <f t="shared" si="92"/>
        <v/>
      </c>
      <c r="AU134" s="32" t="str">
        <f>IF(AND($AS$9=A134,F134-A134&lt;=2,C134="VD",J134="DAUPHIN",K134=""),I134*Parametre!$E$7,IF(AND($AS$9-A134=1,F134-A134=2,C134="VD",J134="DAUPHIN",K134=""),I134*Parametre!$F$7,IF(AND($AS$9=A134,F134-A134&lt;=2,J134="DAUPHIN",OR(C134="F",C134="AF"),K134=""),I134*Parametre!$E$8,IF(AND($AS$9-A134=1,F134-A134=2,J134="DAUPHIN",OR(C134="F",C134="AF"),K134=""),I134*Parametre!$F$8,IF(AND($AS$9=A134,F134-A134&lt;=2,C134="VD",J134="LEGER",K134=""),I134*Parametre!$E$9,IF(AND($AS$9-A134=1,F134-A134=2,C134="VD",J134="LEGER",K134=""),I134*Parametre!$F$9,IF(AND($AS$9=A134,F134-A134&lt;=2,J134="LEGER",OR(C134="F",C134="AF"),K134=""),I134*Parametre!$E$10,IF(AND($AS$9-A134=1,F134-A134=2,J134="LEGER",OR(C134="F",C134="AF"),K134=""),I134*Parametre!$F$10,IF(AND($AS$9=A134,F134-A134&lt;=2,C134="VD",J134="DAUPHIN",K134="MILT_DAUPH"),I134*Parametre!$E$11,IF(AND($AS$9-A134=1,F134-A134=2,C134="VD",J134="DAUPHIN",K134="MILT_DAUPH"),I134*Parametre!$F$11,IF(AND($AS$9=A134,F134-A134&lt;=2,C134="VD",J134="LEGER",K134="MILIT_LH"),I134*Parametre!$E$13,"")))))))))))</f>
        <v/>
      </c>
      <c r="AV134" s="33"/>
      <c r="AW134" s="31" t="str">
        <f t="shared" si="93"/>
        <v/>
      </c>
      <c r="AX134" s="32" t="str">
        <f t="shared" si="94"/>
        <v/>
      </c>
      <c r="AY134" s="32" t="str">
        <f>IF(AND($AS$9=A134,F134-A134&lt;=2,C134="VD",J134="DAUPHIN",K134=""),I134*Parametre!$E$7,IF(AND($AS$9-A134=1,F134-A134=2,C134="VD",J134="DAUPHIN",K134=""),I134*Parametre!$F$7,IF(AND($AS$9=A134,F134-A134&lt;=2,J134="DAUPHIN",OR(C134="F",C134="AF"),K134=""),I134*Parametre!$E$8,IF(AND($AS$9-A134=1,F134-A134=2,J134="DAUPHIN",OR(C134="F",C134="AF"),K134=""),I134*Parametre!$F$8,IF(AND($AS$9=A134,F134-A134&lt;=2,C134="VD",J134="LEGER",K134=""),I134*Parametre!$E$9,IF(AND($AS$9-A134=1,F134-A134=2,C134="VD",J134="LEGER",K134=""),I134*Parametre!$F$9,IF(AND($AS$9=A134,F134-A134&lt;=2,J134="LEGER",OR(C134="F",C134="AF"),K134=""),I134*Parametre!$E$10,IF(AND($AS$9-A134=1,F134-A134=2,J134="LEGER",OR(C134="F",C134="AF"),K134=""),I134*Parametre!$F$10,IF(AND($AS$9=A134,F134-A134&lt;=2,C134="VD",J134="DAUPHIN",K134="MILT_DAUPH"),I134*Parametre!$E$11,IF(AND($AS$9-A134=1,F134-A134=2,C134="VD",J134="DAUPHIN",K134="MILT_DAUPH"),I134*Parametre!$F$11,IF(AND($AS$9=A134,F134-A134&lt;=2,C134="VD",J134="LEGER",K134="MILIT_LH"),I134*Parametre!$E$13,"")))))))))))</f>
        <v/>
      </c>
      <c r="AZ134" s="33"/>
      <c r="BA134" s="31" t="str">
        <f t="shared" si="95"/>
        <v/>
      </c>
      <c r="BB134" s="32" t="str">
        <f t="shared" si="96"/>
        <v/>
      </c>
      <c r="BC134" s="32" t="str">
        <f>IF(AND($AS$9=A134,F134-A134&lt;=2,C134="VD",J134="DAUPHIN",K134=""),I134*Parametre!$E$7,IF(AND($AS$9-A134=1,F134-A134=2,C134="VD",J134="DAUPHIN",K134=""),I134*Parametre!$F$7,IF(AND($AS$9=A134,F134-A134&lt;=2,J134="DAUPHIN",OR(C134="F",C134="AF"),K134=""),I134*Parametre!$E$8,IF(AND($AS$9-A134=1,F134-A134=2,J134="DAUPHIN",OR(C134="F",C134="AF"),K134=""),I134*Parametre!$F$8,IF(AND($AS$9=A134,F134-A134&lt;=2,C134="VD",J134="LEGER",K134=""),I134*Parametre!$E$9,IF(AND($AS$9-A134=1,F134-A134=2,C134="VD",J134="LEGER",K134=""),I134*Parametre!$F$9,IF(AND($AS$9=A134,F134-A134&lt;=2,J134="LEGER",OR(C134="F",C134="AF"),K134=""),I134*Parametre!$E$10,IF(AND($AS$9-A134=1,F134-A134=2,J134="LEGER",OR(C134="F",C134="AF"),K134=""),I134*Parametre!$F$10,IF(AND($AS$9=A134,F134-A134&lt;=2,C134="VD",J134="DAUPHIN",K134="MILT_DAUPH"),I134*Parametre!$E$11,IF(AND($AS$9-A134=1,F134-A134=2,C134="VD",J134="DAUPHIN",K134="MILT_DAUPH"),I134*Parametre!$F$11,IF(AND($AS$9=A134,F134-A134&lt;=2,C134="VD",J134="LEGER",K134="MILIT_LH"),I134*Parametre!$E$13,"")))))))))))</f>
        <v/>
      </c>
      <c r="BD134" s="33"/>
      <c r="BE134" s="31" t="str">
        <f t="shared" si="97"/>
        <v/>
      </c>
      <c r="BF134" s="32" t="str">
        <f t="shared" si="98"/>
        <v/>
      </c>
      <c r="BG134" s="32" t="str">
        <f>IF(AND($AS$9=A134,F134-A134&lt;=2,C134="VD",J134="DAUPHIN",K134=""),I134*Parametre!$E$7,IF(AND($AS$9-A134=1,F134-A134=2,C134="VD",J134="DAUPHIN",K134=""),I134*Parametre!$F$7,IF(AND($AS$9=A134,F134-A134&lt;=2,J134="DAUPHIN",OR(C134="F",C134="AF"),K134=""),I134*Parametre!$E$8,IF(AND($AS$9-A134=1,F134-A134=2,J134="DAUPHIN",OR(C134="F",C134="AF"),K134=""),I134*Parametre!$F$8,IF(AND($AS$9=A134,F134-A134&lt;=2,C134="VD",J134="LEGER",K134=""),I134*Parametre!$E$9,IF(AND($AS$9-A134=1,F134-A134=2,C134="VD",J134="LEGER",K134=""),I134*Parametre!$F$9,IF(AND($AS$9=A134,F134-A134&lt;=2,J134="LEGER",OR(C134="F",C134="AF"),K134=""),I134*Parametre!$E$10,IF(AND($AS$9-A134=1,F134-A134=2,J134="LEGER",OR(C134="F",C134="AF"),K134=""),I134*Parametre!$F$10,IF(AND($AS$9=A134,F134-A134&lt;=2,C134="VD",J134="DAUPHIN",K134="MILT_DAUPH"),I134*Parametre!$E$11,IF(AND($AS$9-A134=1,F134-A134=2,C134="VD",J134="DAUPHIN",K134="MILT_DAUPH"),I134*Parametre!$F$11,IF(AND($AS$9=A134,F134-A134&lt;=2,C134="VD",J134="LEGER",K134="MILIT_LH"),I134*Parametre!$E$13,"")))))))))))</f>
        <v/>
      </c>
      <c r="BH134" s="33"/>
      <c r="BK134" s="44"/>
      <c r="BL134" s="5"/>
      <c r="BM134" s="11"/>
      <c r="BN134" s="44"/>
      <c r="BO134" s="5"/>
      <c r="BP134" s="11"/>
      <c r="BQ134" s="44"/>
      <c r="BR134" s="5"/>
      <c r="BS134" s="11"/>
    </row>
    <row r="135" spans="1:71" x14ac:dyDescent="0.25">
      <c r="A135" s="3"/>
      <c r="B135" s="3"/>
      <c r="C135" s="3"/>
      <c r="D135" s="3"/>
      <c r="E135" s="56"/>
      <c r="F135" s="3"/>
      <c r="G135" s="3"/>
      <c r="H135" s="3"/>
      <c r="I135" s="5"/>
      <c r="J135" s="13"/>
      <c r="K135" s="26"/>
      <c r="M135" s="31" t="str">
        <f t="shared" si="75"/>
        <v/>
      </c>
      <c r="N135" s="32" t="str">
        <f t="shared" si="76"/>
        <v/>
      </c>
      <c r="O135" s="32" t="str">
        <f>IF(AND($M$9=A135,F135-A135&lt;=2,C135="VD",J135="DAUPHIN",K135=""),I135*Parametre!$E$7,IF(AND($M$9-A135=1,F135-A135=2,C135="VD",J135="DAUPHIN",K135=""),I135*Parametre!$F$7,IF(AND($M$9=A135,F135-A135&lt;=2,J135="DAUPHIN",OR(C135="F",C135="AF"),K135=""),I135*Parametre!$E$8,IF(AND($M$9-A135=1,F135-A135=2,J135="DAUPHIN",OR(C135="F",C135="AF"),K135=""),I135*Parametre!$F$8,IF(AND($M$9=A135,F135-A135&lt;=2,C135="VD",J135="LEGER",K135=""),I135*Parametre!$E$9,IF(AND($M$9-A135=1,F135-A135=2,C135="VD",J135="LEGER",K135=""),I135*Parametre!$F$9,IF(AND($M$9=A135,F135-A135&lt;=2,J135="LEGER",OR(C135="F",C135="AF"),K135=""),I135*Parametre!$E$10,IF(AND($M$9-A135=1,F135-A135=2,J135="LEGER",OR(C135="F",C135="AF"),K135=""),I135*Parametre!$F$10,IF(AND($M$9=A135,F135-A135&lt;=2,C135="VD",J135="DAUPHIN",K135="MILT_DAUPH"),I135*Parametre!$E$11,IF(AND($M$9-A135=1,F135-A135=2,C135="VD",J135="DAUPHIN",K135="MILT_DAUPH"),I135*Parametre!$F$11,IF(AND($M$9=A135,F135-A135&lt;=2,C135="VD",J135="LEGER",K135="MILIT_LH"),I135*Parametre!$E$13,"")))))))))))</f>
        <v/>
      </c>
      <c r="P135" s="33"/>
      <c r="Q135" s="31" t="str">
        <f t="shared" si="77"/>
        <v/>
      </c>
      <c r="R135" s="32" t="str">
        <f t="shared" si="78"/>
        <v/>
      </c>
      <c r="S135" s="32" t="str">
        <f>IF(AND($M$9=A135,F135-A135&lt;=2,C135="VD",J135="DAUPHIN",K135=""),I135*Parametre!$E$7,IF(AND($M$9-A135=1,F135-A135=2,C135="VD",J135="DAUPHIN",K135=""),I135*Parametre!$F$7,IF(AND($M$9=A135,F135-A135&lt;=2,J135="DAUPHIN",OR(C135="F",C135="AF"),K135=""),I135*Parametre!$E$8,IF(AND($M$9-A135=1,F135-A135=2,J135="DAUPHIN",OR(C135="F",C135="AF"),K135=""),I135*Parametre!$F$8,IF(AND($M$9=A135,F135-A135&lt;=2,C135="VD",J135="LEGER",K135=""),I135*Parametre!$E$9,IF(AND($M$9-A135=1,F135-A135=2,C135="VD",J135="LEGER",K135=""),I135*Parametre!$F$9,IF(AND($M$9=A135,F135-A135&lt;=2,J135="LEGER",OR(C135="F",C135="AF"),K135=""),I135*Parametre!$E$10,IF(AND($M$9-A135=1,F135-A135=2,J135="LEGER",OR(C135="F",C135="AF"),K135=""),I135*Parametre!$F$10,IF(AND($M$9=A135,F135-A135&lt;=2,C135="VD",J135="DAUPHIN",K135="MILT_DAUPH"),I135*Parametre!$E$11,IF(AND($M$9-A135=1,F135-A135=2,C135="VD",J135="DAUPHIN",K135="MILT_DAUPH"),I135*Parametre!$F$11,IF(AND($M$9=A135,F135-A135&lt;=2,C135="VD",J135="LEGER",K135="MILIT_LH"),I135*Parametre!$E$13,"")))))))))))</f>
        <v/>
      </c>
      <c r="T135" s="33"/>
      <c r="U135" s="31" t="str">
        <f t="shared" si="79"/>
        <v/>
      </c>
      <c r="V135" s="32" t="str">
        <f t="shared" si="80"/>
        <v/>
      </c>
      <c r="W135" s="32" t="str">
        <f>IF(AND($M$9=A135,F135-A135&lt;=2,C135="VD",J135="DAUPHIN",K135=""),I135*Parametre!$E$7,IF(AND($M$9-A135=1,F135-A135=2,C135="VD",J135="DAUPHIN",K135=""),I135*Parametre!$F$7,IF(AND($M$9=A135,F135-A135&lt;=2,J135="DAUPHIN",OR(C135="F",C135="AF"),K135=""),I135*Parametre!$E$8,IF(AND($M$9-A135=1,F135-A135=2,J135="DAUPHIN",OR(C135="F",C135="AF"),K135=""),I135*Parametre!$F$8,IF(AND($M$9=A135,F135-A135&lt;=2,C135="VD",J135="LEGER",K135=""),I135*Parametre!$E$9,IF(AND($M$9-A135=1,F135-A135=2,C135="VD",J135="LEGER",K135=""),I135*Parametre!$F$9,IF(AND($M$9=A135,F135-A135&lt;=2,J135="LEGER",OR(C135="F",C135="AF"),K135=""),I135*Parametre!$E$10,IF(AND($M$9-A135=1,F135-A135=2,J135="LEGER",OR(C135="F",C135="AF"),K135=""),I135*Parametre!$F$10,IF(AND($M$9=A135,F135-A135&lt;=2,C135="VD",J135="DAUPHIN",K135="MILT_DAUPH"),I135*Parametre!$E$11,IF(AND($M$9-A135=1,F135-A135=2,C135="VD",J135="DAUPHIN",K135="MILT_DAUPH"),I135*Parametre!$F$11,IF(AND($M$9=A135,F135-A135&lt;=2,C135="VD",J135="LEGER",K135="MILIT_LH"),I135*Parametre!$E$13,"")))))))))))</f>
        <v/>
      </c>
      <c r="X135" s="33"/>
      <c r="Y135" s="31" t="str">
        <f t="shared" si="81"/>
        <v/>
      </c>
      <c r="Z135" s="32" t="str">
        <f t="shared" si="82"/>
        <v/>
      </c>
      <c r="AA135" s="32" t="str">
        <f>IF(AND($M$9=A135,F135-A135&lt;=2,C135="VD",J135="DAUPHIN",K135=""),I135*Parametre!$E$7,IF(AND($M$9-A135=1,F135-A135=2,C135="VD",J135="DAUPHIN",K135=""),I135*Parametre!$F$7,IF(AND($M$9=A135,F135-A135&lt;=2,J135="DAUPHIN",OR(C135="F",C135="AF"),K135=""),I135*Parametre!$E$8,IF(AND($M$9-A135=1,F135-A135=2,J135="DAUPHIN",OR(C135="F",C135="AF"),K135=""),I135*Parametre!$F$8,IF(AND($M$9=A135,F135-A135&lt;=2,C135="VD",J135="LEGER",K135=""),I135*Parametre!$E$9,IF(AND($M$9-A135=1,F135-A135=2,C135="VD",J135="LEGER",K135=""),I135*Parametre!$F$9,IF(AND($M$9=A135,F135-A135&lt;=2,J135="LEGER",OR(C135="F",C135="AF"),K135=""),I135*Parametre!$E$10,IF(AND($M$9-A135=1,F135-A135=2,J135="LEGER",OR(C135="F",C135="AF"),K135=""),I135*Parametre!$F$10,IF(AND($M$9=A135,F135-A135&lt;=2,C135="VD",J135="DAUPHIN",K135="MILT_DAUPH"),I135*Parametre!$E$11,IF(AND($M$9-A135=1,F135-A135=2,C135="VD",J135="DAUPHIN",K135="MILT_DAUPH"),I135*Parametre!$F$11,IF(AND($M$9=A135,F135-A135&lt;=2,C135="VD",J135="LEGER",K135="MILIT_LH"),I135*Parametre!$E$13,"")))))))))))</f>
        <v/>
      </c>
      <c r="AB135" s="33"/>
      <c r="AC135" s="31" t="str">
        <f t="shared" si="83"/>
        <v/>
      </c>
      <c r="AD135" s="32" t="str">
        <f t="shared" si="84"/>
        <v/>
      </c>
      <c r="AE135" s="32" t="str">
        <f>IF(AND($AC$9=A135,F135-A135&lt;=2,C135="VD",J135="DAUPHIN",K135=""),I135*Parametre!$E$7,IF(AND($AC$9-A135=1,F135-A135=2,C135="VD",J135="DAUPHIN",K135=""),I135*Parametre!$F$7,IF(AND($AC$9=A135,F135-A135&lt;=2,J135="DAUPHIN",OR(C135="F",C135="AF"),K135=""),I135*Parametre!$E$8,IF(AND($AC$9-A135=1,F135-A135=2,J135="DAUPHIN",OR(C135="F",C135="AF"),K135=""),I135*Parametre!$F$8,IF(AND($AC$9=A135,F135-A135&lt;=2,C135="VD",J135="LEGER",K135=""),I135*Parametre!$E$9,IF(AND($AC$9-A135=1,F135-A135=2,C135="VD",J135="LEGER",K135=""),I135*Parametre!$F$9,IF(AND($AC$9=A135,F135-A135&lt;=2,J135="LEGER",OR(C135="F",C135="AF"),K135=""),I135*Parametre!$E$10,IF(AND($AC$9-A135=1,F135-A135=2,J135="LEGER",OR(C135="F",C135="AF"),K135=""),I135*Parametre!$F$10,IF(AND($AC$9=A135,F135-A135&lt;=2,C135="VD",J135="DAUPHIN",K135="MILT_DAUPH"),I135*Parametre!$E$11,IF(AND($AC$9-A135=1,F135-A135=2,C135="VD",J135="DAUPHIN",K135="MILT_DAUPH"),I135*Parametre!$F$11,IF(AND($AC$9=A135,F135-A135&lt;=2,C135="VD",J135="LEGER",K135="MILIT_LH"),I135*Parametre!$E$13,"")))))))))))</f>
        <v/>
      </c>
      <c r="AF135" s="33"/>
      <c r="AG135" s="31" t="str">
        <f t="shared" si="85"/>
        <v/>
      </c>
      <c r="AH135" s="32" t="str">
        <f t="shared" si="86"/>
        <v/>
      </c>
      <c r="AI135" s="32" t="str">
        <f>IF(AND($AC$9=A135,F135-A135&lt;=2,C135="VD",J135="DAUPHIN",K135=""),I135*Parametre!$E$7,IF(AND($AC$9-A135=1,F135-A135=2,C135="VD",J135="DAUPHIN",K135=""),I135*Parametre!$F$7,IF(AND($AC$9=A135,F135-A135&lt;=2,J135="DAUPHIN",OR(C135="F",C135="AF"),K135=""),I135*Parametre!$E$8,IF(AND($AC$9-A135=1,F135-A135=2,J135="DAUPHIN",OR(C135="F",C135="AF"),K135=""),I135*Parametre!$F$8,IF(AND($AC$9=A135,F135-A135&lt;=2,C135="VD",J135="LEGER",K135=""),I135*Parametre!$E$9,IF(AND($AC$9-A135=1,F135-A135=2,C135="VD",J135="LEGER",K135=""),I135*Parametre!$F$9,IF(AND($AC$9=A135,F135-A135&lt;=2,J135="LEGER",OR(C135="F",C135="AF"),K135=""),I135*Parametre!$E$10,IF(AND($AC$9-A135=1,F135-A135=2,J135="LEGER",OR(C135="F",C135="AF"),K135=""),I135*Parametre!$F$10,IF(AND($AC$9=A135,F135-A135&lt;=2,C135="VD",J135="DAUPHIN",K135="MILT_DAUPH"),I135*Parametre!$E$11,IF(AND($AC$9-A135=1,F135-A135=2,C135="VD",J135="DAUPHIN",K135="MILT_DAUPH"),I135*Parametre!$F$11,IF(AND($AC$9=A135,F135-A135&lt;=2,C135="VD",J135="LEGER",K135="MILIT_LH"),I135*Parametre!$E$13,"")))))))))))</f>
        <v/>
      </c>
      <c r="AJ135" s="33"/>
      <c r="AK135" s="31" t="str">
        <f t="shared" si="87"/>
        <v/>
      </c>
      <c r="AL135" s="32" t="str">
        <f t="shared" si="88"/>
        <v/>
      </c>
      <c r="AM135" s="32" t="str">
        <f>IF(AND($AC$9=A135,F135-A135&lt;=2,C135="VD",J135="DAUPHIN",K135=""),I135*Parametre!$E$7,IF(AND($AC$9-A135=1,F135-A135=2,C135="VD",J135="DAUPHIN",K135=""),I135*Parametre!$F$7,IF(AND($AC$9=A135,F135-A135&lt;=2,J135="DAUPHIN",OR(C135="F",C135="AF"),K135=""),I135*Parametre!$E$8,IF(AND($AC$9-A135=1,F135-A135=2,J135="DAUPHIN",OR(C135="F",C135="AF"),K135=""),I135*Parametre!$F$8,IF(AND($AC$9=A135,F135-A135&lt;=2,C135="VD",J135="LEGER",K135=""),I135*Parametre!$E$9,IF(AND($AC$9-A135=1,F135-A135=2,C135="VD",J135="LEGER",K135=""),I135*Parametre!$F$9,IF(AND($AC$9=A135,F135-A135&lt;=2,J135="LEGER",OR(C135="F",C135="AF"),K135=""),I135*Parametre!$E$10,IF(AND($AC$9-A135=1,F135-A135=2,J135="LEGER",OR(C135="F",C135="AF"),K135=""),I135*Parametre!$F$10,IF(AND($AC$9=A135,F135-A135&lt;=2,C135="VD",J135="DAUPHIN",K135="MILT_DAUPH"),I135*Parametre!$E$11,IF(AND($AC$9-A135=1,F135-A135=2,C135="VD",J135="DAUPHIN",K135="MILT_DAUPH"),I135*Parametre!$F$11,IF(AND($AC$9=A135,F135-A135&lt;=2,C135="VD",J135="LEGER",K135="MILIT_LH"),I135*Parametre!$E$13,"")))))))))))</f>
        <v/>
      </c>
      <c r="AN135" s="33"/>
      <c r="AO135" s="31" t="str">
        <f t="shared" si="89"/>
        <v/>
      </c>
      <c r="AP135" s="32" t="str">
        <f t="shared" si="90"/>
        <v/>
      </c>
      <c r="AQ135" s="32" t="str">
        <f>IF(AND($AC$9=A135,F135-A135&lt;=2,C135="VD",J135="DAUPHIN",K135=""),I135*Parametre!$E$7,IF(AND($AC$9-A135=1,F135-A135=2,C135="VD",J135="DAUPHIN",K135=""),I135*Parametre!$F$7,IF(AND($AC$9=A135,F135-A135&lt;=2,J135="DAUPHIN",OR(C135="F",C135="AF"),K135=""),I135*Parametre!$E$8,IF(AND($AC$9-A135=1,F135-A135=2,J135="DAUPHIN",OR(C135="F",C135="AF"),K135=""),I135*Parametre!$F$8,IF(AND($AC$9=A135,F135-A135&lt;=2,C135="VD",J135="LEGER",K135=""),I135*Parametre!$E$9,IF(AND($AC$9-A135=1,F135-A135=2,C135="VD",J135="LEGER",K135=""),I135*Parametre!$F$9,IF(AND($AC$9=A135,F135-A135&lt;=2,J135="LEGER",OR(C135="F",C135="AF"),K135=""),I135*Parametre!$E$10,IF(AND($AC$9-A135=1,F135-A135=2,J135="LEGER",OR(C135="F",C135="AF"),K135=""),I135*Parametre!$F$10,IF(AND($AC$9=A135,F135-A135&lt;=2,C135="VD",J135="DAUPHIN",K135="MILT_DAUPH"),I135*Parametre!$E$11,IF(AND($AC$9-A135=1,F135-A135=2,C135="VD",J135="DAUPHIN",K135="MILT_DAUPH"),I135*Parametre!$F$11,IF(AND($AC$9=A135,F135-A135&lt;=2,C135="VD",J135="LEGER",K135="MILIT_LH"),I135*Parametre!$E$13,"")))))))))))</f>
        <v/>
      </c>
      <c r="AR135" s="33"/>
      <c r="AS135" s="31" t="str">
        <f t="shared" si="91"/>
        <v/>
      </c>
      <c r="AT135" s="32" t="str">
        <f t="shared" si="92"/>
        <v/>
      </c>
      <c r="AU135" s="32" t="str">
        <f>IF(AND($AS$9=A135,F135-A135&lt;=2,C135="VD",J135="DAUPHIN",K135=""),I135*Parametre!$E$7,IF(AND($AS$9-A135=1,F135-A135=2,C135="VD",J135="DAUPHIN",K135=""),I135*Parametre!$F$7,IF(AND($AS$9=A135,F135-A135&lt;=2,J135="DAUPHIN",OR(C135="F",C135="AF"),K135=""),I135*Parametre!$E$8,IF(AND($AS$9-A135=1,F135-A135=2,J135="DAUPHIN",OR(C135="F",C135="AF"),K135=""),I135*Parametre!$F$8,IF(AND($AS$9=A135,F135-A135&lt;=2,C135="VD",J135="LEGER",K135=""),I135*Parametre!$E$9,IF(AND($AS$9-A135=1,F135-A135=2,C135="VD",J135="LEGER",K135=""),I135*Parametre!$F$9,IF(AND($AS$9=A135,F135-A135&lt;=2,J135="LEGER",OR(C135="F",C135="AF"),K135=""),I135*Parametre!$E$10,IF(AND($AS$9-A135=1,F135-A135=2,J135="LEGER",OR(C135="F",C135="AF"),K135=""),I135*Parametre!$F$10,IF(AND($AS$9=A135,F135-A135&lt;=2,C135="VD",J135="DAUPHIN",K135="MILT_DAUPH"),I135*Parametre!$E$11,IF(AND($AS$9-A135=1,F135-A135=2,C135="VD",J135="DAUPHIN",K135="MILT_DAUPH"),I135*Parametre!$F$11,IF(AND($AS$9=A135,F135-A135&lt;=2,C135="VD",J135="LEGER",K135="MILIT_LH"),I135*Parametre!$E$13,"")))))))))))</f>
        <v/>
      </c>
      <c r="AV135" s="33"/>
      <c r="AW135" s="31" t="str">
        <f t="shared" si="93"/>
        <v/>
      </c>
      <c r="AX135" s="32" t="str">
        <f t="shared" si="94"/>
        <v/>
      </c>
      <c r="AY135" s="32" t="str">
        <f>IF(AND($AS$9=A135,F135-A135&lt;=2,C135="VD",J135="DAUPHIN",K135=""),I135*Parametre!$E$7,IF(AND($AS$9-A135=1,F135-A135=2,C135="VD",J135="DAUPHIN",K135=""),I135*Parametre!$F$7,IF(AND($AS$9=A135,F135-A135&lt;=2,J135="DAUPHIN",OR(C135="F",C135="AF"),K135=""),I135*Parametre!$E$8,IF(AND($AS$9-A135=1,F135-A135=2,J135="DAUPHIN",OR(C135="F",C135="AF"),K135=""),I135*Parametre!$F$8,IF(AND($AS$9=A135,F135-A135&lt;=2,C135="VD",J135="LEGER",K135=""),I135*Parametre!$E$9,IF(AND($AS$9-A135=1,F135-A135=2,C135="VD",J135="LEGER",K135=""),I135*Parametre!$F$9,IF(AND($AS$9=A135,F135-A135&lt;=2,J135="LEGER",OR(C135="F",C135="AF"),K135=""),I135*Parametre!$E$10,IF(AND($AS$9-A135=1,F135-A135=2,J135="LEGER",OR(C135="F",C135="AF"),K135=""),I135*Parametre!$F$10,IF(AND($AS$9=A135,F135-A135&lt;=2,C135="VD",J135="DAUPHIN",K135="MILT_DAUPH"),I135*Parametre!$E$11,IF(AND($AS$9-A135=1,F135-A135=2,C135="VD",J135="DAUPHIN",K135="MILT_DAUPH"),I135*Parametre!$F$11,IF(AND($AS$9=A135,F135-A135&lt;=2,C135="VD",J135="LEGER",K135="MILIT_LH"),I135*Parametre!$E$13,"")))))))))))</f>
        <v/>
      </c>
      <c r="AZ135" s="33"/>
      <c r="BA135" s="31" t="str">
        <f t="shared" si="95"/>
        <v/>
      </c>
      <c r="BB135" s="32" t="str">
        <f t="shared" si="96"/>
        <v/>
      </c>
      <c r="BC135" s="32" t="str">
        <f>IF(AND($AS$9=A135,F135-A135&lt;=2,C135="VD",J135="DAUPHIN",K135=""),I135*Parametre!$E$7,IF(AND($AS$9-A135=1,F135-A135=2,C135="VD",J135="DAUPHIN",K135=""),I135*Parametre!$F$7,IF(AND($AS$9=A135,F135-A135&lt;=2,J135="DAUPHIN",OR(C135="F",C135="AF"),K135=""),I135*Parametre!$E$8,IF(AND($AS$9-A135=1,F135-A135=2,J135="DAUPHIN",OR(C135="F",C135="AF"),K135=""),I135*Parametre!$F$8,IF(AND($AS$9=A135,F135-A135&lt;=2,C135="VD",J135="LEGER",K135=""),I135*Parametre!$E$9,IF(AND($AS$9-A135=1,F135-A135=2,C135="VD",J135="LEGER",K135=""),I135*Parametre!$F$9,IF(AND($AS$9=A135,F135-A135&lt;=2,J135="LEGER",OR(C135="F",C135="AF"),K135=""),I135*Parametre!$E$10,IF(AND($AS$9-A135=1,F135-A135=2,J135="LEGER",OR(C135="F",C135="AF"),K135=""),I135*Parametre!$F$10,IF(AND($AS$9=A135,F135-A135&lt;=2,C135="VD",J135="DAUPHIN",K135="MILT_DAUPH"),I135*Parametre!$E$11,IF(AND($AS$9-A135=1,F135-A135=2,C135="VD",J135="DAUPHIN",K135="MILT_DAUPH"),I135*Parametre!$F$11,IF(AND($AS$9=A135,F135-A135&lt;=2,C135="VD",J135="LEGER",K135="MILIT_LH"),I135*Parametre!$E$13,"")))))))))))</f>
        <v/>
      </c>
      <c r="BD135" s="33"/>
      <c r="BE135" s="31" t="str">
        <f t="shared" si="97"/>
        <v/>
      </c>
      <c r="BF135" s="32" t="str">
        <f t="shared" si="98"/>
        <v/>
      </c>
      <c r="BG135" s="32" t="str">
        <f>IF(AND($AS$9=A135,F135-A135&lt;=2,C135="VD",J135="DAUPHIN",K135=""),I135*Parametre!$E$7,IF(AND($AS$9-A135=1,F135-A135=2,C135="VD",J135="DAUPHIN",K135=""),I135*Parametre!$F$7,IF(AND($AS$9=A135,F135-A135&lt;=2,J135="DAUPHIN",OR(C135="F",C135="AF"),K135=""),I135*Parametre!$E$8,IF(AND($AS$9-A135=1,F135-A135=2,J135="DAUPHIN",OR(C135="F",C135="AF"),K135=""),I135*Parametre!$F$8,IF(AND($AS$9=A135,F135-A135&lt;=2,C135="VD",J135="LEGER",K135=""),I135*Parametre!$E$9,IF(AND($AS$9-A135=1,F135-A135=2,C135="VD",J135="LEGER",K135=""),I135*Parametre!$F$9,IF(AND($AS$9=A135,F135-A135&lt;=2,J135="LEGER",OR(C135="F",C135="AF"),K135=""),I135*Parametre!$E$10,IF(AND($AS$9-A135=1,F135-A135=2,J135="LEGER",OR(C135="F",C135="AF"),K135=""),I135*Parametre!$F$10,IF(AND($AS$9=A135,F135-A135&lt;=2,C135="VD",J135="DAUPHIN",K135="MILT_DAUPH"),I135*Parametre!$E$11,IF(AND($AS$9-A135=1,F135-A135=2,C135="VD",J135="DAUPHIN",K135="MILT_DAUPH"),I135*Parametre!$F$11,IF(AND($AS$9=A135,F135-A135&lt;=2,C135="VD",J135="LEGER",K135="MILIT_LH"),I135*Parametre!$E$13,"")))))))))))</f>
        <v/>
      </c>
      <c r="BH135" s="33"/>
      <c r="BK135" s="44"/>
      <c r="BL135" s="5"/>
      <c r="BM135" s="11"/>
      <c r="BN135" s="44"/>
      <c r="BO135" s="5"/>
      <c r="BP135" s="11"/>
      <c r="BQ135" s="44"/>
      <c r="BR135" s="5"/>
      <c r="BS135" s="11"/>
    </row>
    <row r="136" spans="1:71" x14ac:dyDescent="0.25">
      <c r="A136" s="3"/>
      <c r="B136" s="3"/>
      <c r="C136" s="3"/>
      <c r="D136" s="3"/>
      <c r="E136" s="56"/>
      <c r="F136" s="3"/>
      <c r="G136" s="3"/>
      <c r="H136" s="3"/>
      <c r="I136" s="5"/>
      <c r="J136" s="13"/>
      <c r="K136" s="26"/>
      <c r="M136" s="31" t="str">
        <f t="shared" si="75"/>
        <v/>
      </c>
      <c r="N136" s="32" t="str">
        <f t="shared" si="76"/>
        <v/>
      </c>
      <c r="O136" s="32" t="str">
        <f>IF(AND($M$9=A136,F136-A136&lt;=2,C136="VD",J136="DAUPHIN",K136=""),I136*Parametre!$E$7,IF(AND($M$9-A136=1,F136-A136=2,C136="VD",J136="DAUPHIN",K136=""),I136*Parametre!$F$7,IF(AND($M$9=A136,F136-A136&lt;=2,J136="DAUPHIN",OR(C136="F",C136="AF"),K136=""),I136*Parametre!$E$8,IF(AND($M$9-A136=1,F136-A136=2,J136="DAUPHIN",OR(C136="F",C136="AF"),K136=""),I136*Parametre!$F$8,IF(AND($M$9=A136,F136-A136&lt;=2,C136="VD",J136="LEGER",K136=""),I136*Parametre!$E$9,IF(AND($M$9-A136=1,F136-A136=2,C136="VD",J136="LEGER",K136=""),I136*Parametre!$F$9,IF(AND($M$9=A136,F136-A136&lt;=2,J136="LEGER",OR(C136="F",C136="AF"),K136=""),I136*Parametre!$E$10,IF(AND($M$9-A136=1,F136-A136=2,J136="LEGER",OR(C136="F",C136="AF"),K136=""),I136*Parametre!$F$10,IF(AND($M$9=A136,F136-A136&lt;=2,C136="VD",J136="DAUPHIN",K136="MILT_DAUPH"),I136*Parametre!$E$11,IF(AND($M$9-A136=1,F136-A136=2,C136="VD",J136="DAUPHIN",K136="MILT_DAUPH"),I136*Parametre!$F$11,IF(AND($M$9=A136,F136-A136&lt;=2,C136="VD",J136="LEGER",K136="MILIT_LH"),I136*Parametre!$E$13,"")))))))))))</f>
        <v/>
      </c>
      <c r="P136" s="33"/>
      <c r="Q136" s="31" t="str">
        <f t="shared" si="77"/>
        <v/>
      </c>
      <c r="R136" s="32" t="str">
        <f t="shared" si="78"/>
        <v/>
      </c>
      <c r="S136" s="32" t="str">
        <f>IF(AND($M$9=A136,F136-A136&lt;=2,C136="VD",J136="DAUPHIN",K136=""),I136*Parametre!$E$7,IF(AND($M$9-A136=1,F136-A136=2,C136="VD",J136="DAUPHIN",K136=""),I136*Parametre!$F$7,IF(AND($M$9=A136,F136-A136&lt;=2,J136="DAUPHIN",OR(C136="F",C136="AF"),K136=""),I136*Parametre!$E$8,IF(AND($M$9-A136=1,F136-A136=2,J136="DAUPHIN",OR(C136="F",C136="AF"),K136=""),I136*Parametre!$F$8,IF(AND($M$9=A136,F136-A136&lt;=2,C136="VD",J136="LEGER",K136=""),I136*Parametre!$E$9,IF(AND($M$9-A136=1,F136-A136=2,C136="VD",J136="LEGER",K136=""),I136*Parametre!$F$9,IF(AND($M$9=A136,F136-A136&lt;=2,J136="LEGER",OR(C136="F",C136="AF"),K136=""),I136*Parametre!$E$10,IF(AND($M$9-A136=1,F136-A136=2,J136="LEGER",OR(C136="F",C136="AF"),K136=""),I136*Parametre!$F$10,IF(AND($M$9=A136,F136-A136&lt;=2,C136="VD",J136="DAUPHIN",K136="MILT_DAUPH"),I136*Parametre!$E$11,IF(AND($M$9-A136=1,F136-A136=2,C136="VD",J136="DAUPHIN",K136="MILT_DAUPH"),I136*Parametre!$F$11,IF(AND($M$9=A136,F136-A136&lt;=2,C136="VD",J136="LEGER",K136="MILIT_LH"),I136*Parametre!$E$13,"")))))))))))</f>
        <v/>
      </c>
      <c r="T136" s="33"/>
      <c r="U136" s="31" t="str">
        <f t="shared" si="79"/>
        <v/>
      </c>
      <c r="V136" s="32" t="str">
        <f t="shared" si="80"/>
        <v/>
      </c>
      <c r="W136" s="32" t="str">
        <f>IF(AND($M$9=A136,F136-A136&lt;=2,C136="VD",J136="DAUPHIN",K136=""),I136*Parametre!$E$7,IF(AND($M$9-A136=1,F136-A136=2,C136="VD",J136="DAUPHIN",K136=""),I136*Parametre!$F$7,IF(AND($M$9=A136,F136-A136&lt;=2,J136="DAUPHIN",OR(C136="F",C136="AF"),K136=""),I136*Parametre!$E$8,IF(AND($M$9-A136=1,F136-A136=2,J136="DAUPHIN",OR(C136="F",C136="AF"),K136=""),I136*Parametre!$F$8,IF(AND($M$9=A136,F136-A136&lt;=2,C136="VD",J136="LEGER",K136=""),I136*Parametre!$E$9,IF(AND($M$9-A136=1,F136-A136=2,C136="VD",J136="LEGER",K136=""),I136*Parametre!$F$9,IF(AND($M$9=A136,F136-A136&lt;=2,J136="LEGER",OR(C136="F",C136="AF"),K136=""),I136*Parametre!$E$10,IF(AND($M$9-A136=1,F136-A136=2,J136="LEGER",OR(C136="F",C136="AF"),K136=""),I136*Parametre!$F$10,IF(AND($M$9=A136,F136-A136&lt;=2,C136="VD",J136="DAUPHIN",K136="MILT_DAUPH"),I136*Parametre!$E$11,IF(AND($M$9-A136=1,F136-A136=2,C136="VD",J136="DAUPHIN",K136="MILT_DAUPH"),I136*Parametre!$F$11,IF(AND($M$9=A136,F136-A136&lt;=2,C136="VD",J136="LEGER",K136="MILIT_LH"),I136*Parametre!$E$13,"")))))))))))</f>
        <v/>
      </c>
      <c r="X136" s="33"/>
      <c r="Y136" s="31" t="str">
        <f t="shared" si="81"/>
        <v/>
      </c>
      <c r="Z136" s="32" t="str">
        <f t="shared" si="82"/>
        <v/>
      </c>
      <c r="AA136" s="32" t="str">
        <f>IF(AND($M$9=A136,F136-A136&lt;=2,C136="VD",J136="DAUPHIN",K136=""),I136*Parametre!$E$7,IF(AND($M$9-A136=1,F136-A136=2,C136="VD",J136="DAUPHIN",K136=""),I136*Parametre!$F$7,IF(AND($M$9=A136,F136-A136&lt;=2,J136="DAUPHIN",OR(C136="F",C136="AF"),K136=""),I136*Parametre!$E$8,IF(AND($M$9-A136=1,F136-A136=2,J136="DAUPHIN",OR(C136="F",C136="AF"),K136=""),I136*Parametre!$F$8,IF(AND($M$9=A136,F136-A136&lt;=2,C136="VD",J136="LEGER",K136=""),I136*Parametre!$E$9,IF(AND($M$9-A136=1,F136-A136=2,C136="VD",J136="LEGER",K136=""),I136*Parametre!$F$9,IF(AND($M$9=A136,F136-A136&lt;=2,J136="LEGER",OR(C136="F",C136="AF"),K136=""),I136*Parametre!$E$10,IF(AND($M$9-A136=1,F136-A136=2,J136="LEGER",OR(C136="F",C136="AF"),K136=""),I136*Parametre!$F$10,IF(AND($M$9=A136,F136-A136&lt;=2,C136="VD",J136="DAUPHIN",K136="MILT_DAUPH"),I136*Parametre!$E$11,IF(AND($M$9-A136=1,F136-A136=2,C136="VD",J136="DAUPHIN",K136="MILT_DAUPH"),I136*Parametre!$F$11,IF(AND($M$9=A136,F136-A136&lt;=2,C136="VD",J136="LEGER",K136="MILIT_LH"),I136*Parametre!$E$13,"")))))))))))</f>
        <v/>
      </c>
      <c r="AB136" s="33"/>
      <c r="AC136" s="31" t="str">
        <f t="shared" si="83"/>
        <v/>
      </c>
      <c r="AD136" s="32" t="str">
        <f t="shared" si="84"/>
        <v/>
      </c>
      <c r="AE136" s="32" t="str">
        <f>IF(AND($AC$9=A136,F136-A136&lt;=2,C136="VD",J136="DAUPHIN",K136=""),I136*Parametre!$E$7,IF(AND($AC$9-A136=1,F136-A136=2,C136="VD",J136="DAUPHIN",K136=""),I136*Parametre!$F$7,IF(AND($AC$9=A136,F136-A136&lt;=2,J136="DAUPHIN",OR(C136="F",C136="AF"),K136=""),I136*Parametre!$E$8,IF(AND($AC$9-A136=1,F136-A136=2,J136="DAUPHIN",OR(C136="F",C136="AF"),K136=""),I136*Parametre!$F$8,IF(AND($AC$9=A136,F136-A136&lt;=2,C136="VD",J136="LEGER",K136=""),I136*Parametre!$E$9,IF(AND($AC$9-A136=1,F136-A136=2,C136="VD",J136="LEGER",K136=""),I136*Parametre!$F$9,IF(AND($AC$9=A136,F136-A136&lt;=2,J136="LEGER",OR(C136="F",C136="AF"),K136=""),I136*Parametre!$E$10,IF(AND($AC$9-A136=1,F136-A136=2,J136="LEGER",OR(C136="F",C136="AF"),K136=""),I136*Parametre!$F$10,IF(AND($AC$9=A136,F136-A136&lt;=2,C136="VD",J136="DAUPHIN",K136="MILT_DAUPH"),I136*Parametre!$E$11,IF(AND($AC$9-A136=1,F136-A136=2,C136="VD",J136="DAUPHIN",K136="MILT_DAUPH"),I136*Parametre!$F$11,IF(AND($AC$9=A136,F136-A136&lt;=2,C136="VD",J136="LEGER",K136="MILIT_LH"),I136*Parametre!$E$13,"")))))))))))</f>
        <v/>
      </c>
      <c r="AF136" s="33"/>
      <c r="AG136" s="31" t="str">
        <f t="shared" si="85"/>
        <v/>
      </c>
      <c r="AH136" s="32" t="str">
        <f t="shared" si="86"/>
        <v/>
      </c>
      <c r="AI136" s="32" t="str">
        <f>IF(AND($AC$9=A136,F136-A136&lt;=2,C136="VD",J136="DAUPHIN",K136=""),I136*Parametre!$E$7,IF(AND($AC$9-A136=1,F136-A136=2,C136="VD",J136="DAUPHIN",K136=""),I136*Parametre!$F$7,IF(AND($AC$9=A136,F136-A136&lt;=2,J136="DAUPHIN",OR(C136="F",C136="AF"),K136=""),I136*Parametre!$E$8,IF(AND($AC$9-A136=1,F136-A136=2,J136="DAUPHIN",OR(C136="F",C136="AF"),K136=""),I136*Parametre!$F$8,IF(AND($AC$9=A136,F136-A136&lt;=2,C136="VD",J136="LEGER",K136=""),I136*Parametre!$E$9,IF(AND($AC$9-A136=1,F136-A136=2,C136="VD",J136="LEGER",K136=""),I136*Parametre!$F$9,IF(AND($AC$9=A136,F136-A136&lt;=2,J136="LEGER",OR(C136="F",C136="AF"),K136=""),I136*Parametre!$E$10,IF(AND($AC$9-A136=1,F136-A136=2,J136="LEGER",OR(C136="F",C136="AF"),K136=""),I136*Parametre!$F$10,IF(AND($AC$9=A136,F136-A136&lt;=2,C136="VD",J136="DAUPHIN",K136="MILT_DAUPH"),I136*Parametre!$E$11,IF(AND($AC$9-A136=1,F136-A136=2,C136="VD",J136="DAUPHIN",K136="MILT_DAUPH"),I136*Parametre!$F$11,IF(AND($AC$9=A136,F136-A136&lt;=2,C136="VD",J136="LEGER",K136="MILIT_LH"),I136*Parametre!$E$13,"")))))))))))</f>
        <v/>
      </c>
      <c r="AJ136" s="33"/>
      <c r="AK136" s="31" t="str">
        <f t="shared" si="87"/>
        <v/>
      </c>
      <c r="AL136" s="32" t="str">
        <f t="shared" si="88"/>
        <v/>
      </c>
      <c r="AM136" s="32" t="str">
        <f>IF(AND($AC$9=A136,F136-A136&lt;=2,C136="VD",J136="DAUPHIN",K136=""),I136*Parametre!$E$7,IF(AND($AC$9-A136=1,F136-A136=2,C136="VD",J136="DAUPHIN",K136=""),I136*Parametre!$F$7,IF(AND($AC$9=A136,F136-A136&lt;=2,J136="DAUPHIN",OR(C136="F",C136="AF"),K136=""),I136*Parametre!$E$8,IF(AND($AC$9-A136=1,F136-A136=2,J136="DAUPHIN",OR(C136="F",C136="AF"),K136=""),I136*Parametre!$F$8,IF(AND($AC$9=A136,F136-A136&lt;=2,C136="VD",J136="LEGER",K136=""),I136*Parametre!$E$9,IF(AND($AC$9-A136=1,F136-A136=2,C136="VD",J136="LEGER",K136=""),I136*Parametre!$F$9,IF(AND($AC$9=A136,F136-A136&lt;=2,J136="LEGER",OR(C136="F",C136="AF"),K136=""),I136*Parametre!$E$10,IF(AND($AC$9-A136=1,F136-A136=2,J136="LEGER",OR(C136="F",C136="AF"),K136=""),I136*Parametre!$F$10,IF(AND($AC$9=A136,F136-A136&lt;=2,C136="VD",J136="DAUPHIN",K136="MILT_DAUPH"),I136*Parametre!$E$11,IF(AND($AC$9-A136=1,F136-A136=2,C136="VD",J136="DAUPHIN",K136="MILT_DAUPH"),I136*Parametre!$F$11,IF(AND($AC$9=A136,F136-A136&lt;=2,C136="VD",J136="LEGER",K136="MILIT_LH"),I136*Parametre!$E$13,"")))))))))))</f>
        <v/>
      </c>
      <c r="AN136" s="33"/>
      <c r="AO136" s="31" t="str">
        <f t="shared" si="89"/>
        <v/>
      </c>
      <c r="AP136" s="32" t="str">
        <f t="shared" si="90"/>
        <v/>
      </c>
      <c r="AQ136" s="32" t="str">
        <f>IF(AND($AC$9=A136,F136-A136&lt;=2,C136="VD",J136="DAUPHIN",K136=""),I136*Parametre!$E$7,IF(AND($AC$9-A136=1,F136-A136=2,C136="VD",J136="DAUPHIN",K136=""),I136*Parametre!$F$7,IF(AND($AC$9=A136,F136-A136&lt;=2,J136="DAUPHIN",OR(C136="F",C136="AF"),K136=""),I136*Parametre!$E$8,IF(AND($AC$9-A136=1,F136-A136=2,J136="DAUPHIN",OR(C136="F",C136="AF"),K136=""),I136*Parametre!$F$8,IF(AND($AC$9=A136,F136-A136&lt;=2,C136="VD",J136="LEGER",K136=""),I136*Parametre!$E$9,IF(AND($AC$9-A136=1,F136-A136=2,C136="VD",J136="LEGER",K136=""),I136*Parametre!$F$9,IF(AND($AC$9=A136,F136-A136&lt;=2,J136="LEGER",OR(C136="F",C136="AF"),K136=""),I136*Parametre!$E$10,IF(AND($AC$9-A136=1,F136-A136=2,J136="LEGER",OR(C136="F",C136="AF"),K136=""),I136*Parametre!$F$10,IF(AND($AC$9=A136,F136-A136&lt;=2,C136="VD",J136="DAUPHIN",K136="MILT_DAUPH"),I136*Parametre!$E$11,IF(AND($AC$9-A136=1,F136-A136=2,C136="VD",J136="DAUPHIN",K136="MILT_DAUPH"),I136*Parametre!$F$11,IF(AND($AC$9=A136,F136-A136&lt;=2,C136="VD",J136="LEGER",K136="MILIT_LH"),I136*Parametre!$E$13,"")))))))))))</f>
        <v/>
      </c>
      <c r="AR136" s="33"/>
      <c r="AS136" s="31" t="str">
        <f t="shared" si="91"/>
        <v/>
      </c>
      <c r="AT136" s="32" t="str">
        <f t="shared" si="92"/>
        <v/>
      </c>
      <c r="AU136" s="32" t="str">
        <f>IF(AND($AS$9=A136,F136-A136&lt;=2,C136="VD",J136="DAUPHIN",K136=""),I136*Parametre!$E$7,IF(AND($AS$9-A136=1,F136-A136=2,C136="VD",J136="DAUPHIN",K136=""),I136*Parametre!$F$7,IF(AND($AS$9=A136,F136-A136&lt;=2,J136="DAUPHIN",OR(C136="F",C136="AF"),K136=""),I136*Parametre!$E$8,IF(AND($AS$9-A136=1,F136-A136=2,J136="DAUPHIN",OR(C136="F",C136="AF"),K136=""),I136*Parametre!$F$8,IF(AND($AS$9=A136,F136-A136&lt;=2,C136="VD",J136="LEGER",K136=""),I136*Parametre!$E$9,IF(AND($AS$9-A136=1,F136-A136=2,C136="VD",J136="LEGER",K136=""),I136*Parametre!$F$9,IF(AND($AS$9=A136,F136-A136&lt;=2,J136="LEGER",OR(C136="F",C136="AF"),K136=""),I136*Parametre!$E$10,IF(AND($AS$9-A136=1,F136-A136=2,J136="LEGER",OR(C136="F",C136="AF"),K136=""),I136*Parametre!$F$10,IF(AND($AS$9=A136,F136-A136&lt;=2,C136="VD",J136="DAUPHIN",K136="MILT_DAUPH"),I136*Parametre!$E$11,IF(AND($AS$9-A136=1,F136-A136=2,C136="VD",J136="DAUPHIN",K136="MILT_DAUPH"),I136*Parametre!$F$11,IF(AND($AS$9=A136,F136-A136&lt;=2,C136="VD",J136="LEGER",K136="MILIT_LH"),I136*Parametre!$E$13,"")))))))))))</f>
        <v/>
      </c>
      <c r="AV136" s="33"/>
      <c r="AW136" s="31" t="str">
        <f t="shared" si="93"/>
        <v/>
      </c>
      <c r="AX136" s="32" t="str">
        <f t="shared" si="94"/>
        <v/>
      </c>
      <c r="AY136" s="32" t="str">
        <f>IF(AND($AS$9=A136,F136-A136&lt;=2,C136="VD",J136="DAUPHIN",K136=""),I136*Parametre!$E$7,IF(AND($AS$9-A136=1,F136-A136=2,C136="VD",J136="DAUPHIN",K136=""),I136*Parametre!$F$7,IF(AND($AS$9=A136,F136-A136&lt;=2,J136="DAUPHIN",OR(C136="F",C136="AF"),K136=""),I136*Parametre!$E$8,IF(AND($AS$9-A136=1,F136-A136=2,J136="DAUPHIN",OR(C136="F",C136="AF"),K136=""),I136*Parametre!$F$8,IF(AND($AS$9=A136,F136-A136&lt;=2,C136="VD",J136="LEGER",K136=""),I136*Parametre!$E$9,IF(AND($AS$9-A136=1,F136-A136=2,C136="VD",J136="LEGER",K136=""),I136*Parametre!$F$9,IF(AND($AS$9=A136,F136-A136&lt;=2,J136="LEGER",OR(C136="F",C136="AF"),K136=""),I136*Parametre!$E$10,IF(AND($AS$9-A136=1,F136-A136=2,J136="LEGER",OR(C136="F",C136="AF"),K136=""),I136*Parametre!$F$10,IF(AND($AS$9=A136,F136-A136&lt;=2,C136="VD",J136="DAUPHIN",K136="MILT_DAUPH"),I136*Parametre!$E$11,IF(AND($AS$9-A136=1,F136-A136=2,C136="VD",J136="DAUPHIN",K136="MILT_DAUPH"),I136*Parametre!$F$11,IF(AND($AS$9=A136,F136-A136&lt;=2,C136="VD",J136="LEGER",K136="MILIT_LH"),I136*Parametre!$E$13,"")))))))))))</f>
        <v/>
      </c>
      <c r="AZ136" s="33"/>
      <c r="BA136" s="31" t="str">
        <f t="shared" si="95"/>
        <v/>
      </c>
      <c r="BB136" s="32" t="str">
        <f t="shared" si="96"/>
        <v/>
      </c>
      <c r="BC136" s="32" t="str">
        <f>IF(AND($AS$9=A136,F136-A136&lt;=2,C136="VD",J136="DAUPHIN",K136=""),I136*Parametre!$E$7,IF(AND($AS$9-A136=1,F136-A136=2,C136="VD",J136="DAUPHIN",K136=""),I136*Parametre!$F$7,IF(AND($AS$9=A136,F136-A136&lt;=2,J136="DAUPHIN",OR(C136="F",C136="AF"),K136=""),I136*Parametre!$E$8,IF(AND($AS$9-A136=1,F136-A136=2,J136="DAUPHIN",OR(C136="F",C136="AF"),K136=""),I136*Parametre!$F$8,IF(AND($AS$9=A136,F136-A136&lt;=2,C136="VD",J136="LEGER",K136=""),I136*Parametre!$E$9,IF(AND($AS$9-A136=1,F136-A136=2,C136="VD",J136="LEGER",K136=""),I136*Parametre!$F$9,IF(AND($AS$9=A136,F136-A136&lt;=2,J136="LEGER",OR(C136="F",C136="AF"),K136=""),I136*Parametre!$E$10,IF(AND($AS$9-A136=1,F136-A136=2,J136="LEGER",OR(C136="F",C136="AF"),K136=""),I136*Parametre!$F$10,IF(AND($AS$9=A136,F136-A136&lt;=2,C136="VD",J136="DAUPHIN",K136="MILT_DAUPH"),I136*Parametre!$E$11,IF(AND($AS$9-A136=1,F136-A136=2,C136="VD",J136="DAUPHIN",K136="MILT_DAUPH"),I136*Parametre!$F$11,IF(AND($AS$9=A136,F136-A136&lt;=2,C136="VD",J136="LEGER",K136="MILIT_LH"),I136*Parametre!$E$13,"")))))))))))</f>
        <v/>
      </c>
      <c r="BD136" s="33"/>
      <c r="BE136" s="31" t="str">
        <f t="shared" si="97"/>
        <v/>
      </c>
      <c r="BF136" s="32" t="str">
        <f t="shared" si="98"/>
        <v/>
      </c>
      <c r="BG136" s="32" t="str">
        <f>IF(AND($AS$9=A136,F136-A136&lt;=2,C136="VD",J136="DAUPHIN",K136=""),I136*Parametre!$E$7,IF(AND($AS$9-A136=1,F136-A136=2,C136="VD",J136="DAUPHIN",K136=""),I136*Parametre!$F$7,IF(AND($AS$9=A136,F136-A136&lt;=2,J136="DAUPHIN",OR(C136="F",C136="AF"),K136=""),I136*Parametre!$E$8,IF(AND($AS$9-A136=1,F136-A136=2,J136="DAUPHIN",OR(C136="F",C136="AF"),K136=""),I136*Parametre!$F$8,IF(AND($AS$9=A136,F136-A136&lt;=2,C136="VD",J136="LEGER",K136=""),I136*Parametre!$E$9,IF(AND($AS$9-A136=1,F136-A136=2,C136="VD",J136="LEGER",K136=""),I136*Parametre!$F$9,IF(AND($AS$9=A136,F136-A136&lt;=2,J136="LEGER",OR(C136="F",C136="AF"),K136=""),I136*Parametre!$E$10,IF(AND($AS$9-A136=1,F136-A136=2,J136="LEGER",OR(C136="F",C136="AF"),K136=""),I136*Parametre!$F$10,IF(AND($AS$9=A136,F136-A136&lt;=2,C136="VD",J136="DAUPHIN",K136="MILT_DAUPH"),I136*Parametre!$E$11,IF(AND($AS$9-A136=1,F136-A136=2,C136="VD",J136="DAUPHIN",K136="MILT_DAUPH"),I136*Parametre!$F$11,IF(AND($AS$9=A136,F136-A136&lt;=2,C136="VD",J136="LEGER",K136="MILIT_LH"),I136*Parametre!$E$13,"")))))))))))</f>
        <v/>
      </c>
      <c r="BH136" s="33"/>
      <c r="BK136" s="44"/>
      <c r="BL136" s="5"/>
      <c r="BM136" s="11"/>
      <c r="BN136" s="44"/>
      <c r="BO136" s="5"/>
      <c r="BP136" s="11"/>
      <c r="BQ136" s="44"/>
      <c r="BR136" s="5"/>
      <c r="BS136" s="11"/>
    </row>
    <row r="137" spans="1:71" x14ac:dyDescent="0.25">
      <c r="A137" s="3"/>
      <c r="B137" s="3"/>
      <c r="C137" s="3"/>
      <c r="D137" s="3"/>
      <c r="E137" s="56"/>
      <c r="F137" s="3"/>
      <c r="G137" s="3"/>
      <c r="H137" s="3"/>
      <c r="I137" s="5"/>
      <c r="J137" s="13"/>
      <c r="K137" s="26"/>
      <c r="M137" s="31" t="str">
        <f t="shared" si="75"/>
        <v/>
      </c>
      <c r="N137" s="32" t="str">
        <f t="shared" si="76"/>
        <v/>
      </c>
      <c r="O137" s="32" t="str">
        <f>IF(AND($M$9=A137,F137-A137&lt;=2,C137="VD",J137="DAUPHIN",K137=""),I137*Parametre!$E$7,IF(AND($M$9-A137=1,F137-A137=2,C137="VD",J137="DAUPHIN",K137=""),I137*Parametre!$F$7,IF(AND($M$9=A137,F137-A137&lt;=2,J137="DAUPHIN",OR(C137="F",C137="AF"),K137=""),I137*Parametre!$E$8,IF(AND($M$9-A137=1,F137-A137=2,J137="DAUPHIN",OR(C137="F",C137="AF"),K137=""),I137*Parametre!$F$8,IF(AND($M$9=A137,F137-A137&lt;=2,C137="VD",J137="LEGER",K137=""),I137*Parametre!$E$9,IF(AND($M$9-A137=1,F137-A137=2,C137="VD",J137="LEGER",K137=""),I137*Parametre!$F$9,IF(AND($M$9=A137,F137-A137&lt;=2,J137="LEGER",OR(C137="F",C137="AF"),K137=""),I137*Parametre!$E$10,IF(AND($M$9-A137=1,F137-A137=2,J137="LEGER",OR(C137="F",C137="AF"),K137=""),I137*Parametre!$F$10,IF(AND($M$9=A137,F137-A137&lt;=2,C137="VD",J137="DAUPHIN",K137="MILT_DAUPH"),I137*Parametre!$E$11,IF(AND($M$9-A137=1,F137-A137=2,C137="VD",J137="DAUPHIN",K137="MILT_DAUPH"),I137*Parametre!$F$11,IF(AND($M$9=A137,F137-A137&lt;=2,C137="VD",J137="LEGER",K137="MILIT_LH"),I137*Parametre!$E$13,"")))))))))))</f>
        <v/>
      </c>
      <c r="P137" s="33"/>
      <c r="Q137" s="31" t="str">
        <f t="shared" si="77"/>
        <v/>
      </c>
      <c r="R137" s="32" t="str">
        <f t="shared" si="78"/>
        <v/>
      </c>
      <c r="S137" s="32" t="str">
        <f>IF(AND($M$9=A137,F137-A137&lt;=2,C137="VD",J137="DAUPHIN",K137=""),I137*Parametre!$E$7,IF(AND($M$9-A137=1,F137-A137=2,C137="VD",J137="DAUPHIN",K137=""),I137*Parametre!$F$7,IF(AND($M$9=A137,F137-A137&lt;=2,J137="DAUPHIN",OR(C137="F",C137="AF"),K137=""),I137*Parametre!$E$8,IF(AND($M$9-A137=1,F137-A137=2,J137="DAUPHIN",OR(C137="F",C137="AF"),K137=""),I137*Parametre!$F$8,IF(AND($M$9=A137,F137-A137&lt;=2,C137="VD",J137="LEGER",K137=""),I137*Parametre!$E$9,IF(AND($M$9-A137=1,F137-A137=2,C137="VD",J137="LEGER",K137=""),I137*Parametre!$F$9,IF(AND($M$9=A137,F137-A137&lt;=2,J137="LEGER",OR(C137="F",C137="AF"),K137=""),I137*Parametre!$E$10,IF(AND($M$9-A137=1,F137-A137=2,J137="LEGER",OR(C137="F",C137="AF"),K137=""),I137*Parametre!$F$10,IF(AND($M$9=A137,F137-A137&lt;=2,C137="VD",J137="DAUPHIN",K137="MILT_DAUPH"),I137*Parametre!$E$11,IF(AND($M$9-A137=1,F137-A137=2,C137="VD",J137="DAUPHIN",K137="MILT_DAUPH"),I137*Parametre!$F$11,IF(AND($M$9=A137,F137-A137&lt;=2,C137="VD",J137="LEGER",K137="MILIT_LH"),I137*Parametre!$E$13,"")))))))))))</f>
        <v/>
      </c>
      <c r="T137" s="33"/>
      <c r="U137" s="31" t="str">
        <f t="shared" si="79"/>
        <v/>
      </c>
      <c r="V137" s="32" t="str">
        <f t="shared" si="80"/>
        <v/>
      </c>
      <c r="W137" s="32" t="str">
        <f>IF(AND($M$9=A137,F137-A137&lt;=2,C137="VD",J137="DAUPHIN",K137=""),I137*Parametre!$E$7,IF(AND($M$9-A137=1,F137-A137=2,C137="VD",J137="DAUPHIN",K137=""),I137*Parametre!$F$7,IF(AND($M$9=A137,F137-A137&lt;=2,J137="DAUPHIN",OR(C137="F",C137="AF"),K137=""),I137*Parametre!$E$8,IF(AND($M$9-A137=1,F137-A137=2,J137="DAUPHIN",OR(C137="F",C137="AF"),K137=""),I137*Parametre!$F$8,IF(AND($M$9=A137,F137-A137&lt;=2,C137="VD",J137="LEGER",K137=""),I137*Parametre!$E$9,IF(AND($M$9-A137=1,F137-A137=2,C137="VD",J137="LEGER",K137=""),I137*Parametre!$F$9,IF(AND($M$9=A137,F137-A137&lt;=2,J137="LEGER",OR(C137="F",C137="AF"),K137=""),I137*Parametre!$E$10,IF(AND($M$9-A137=1,F137-A137=2,J137="LEGER",OR(C137="F",C137="AF"),K137=""),I137*Parametre!$F$10,IF(AND($M$9=A137,F137-A137&lt;=2,C137="VD",J137="DAUPHIN",K137="MILT_DAUPH"),I137*Parametre!$E$11,IF(AND($M$9-A137=1,F137-A137=2,C137="VD",J137="DAUPHIN",K137="MILT_DAUPH"),I137*Parametre!$F$11,IF(AND($M$9=A137,F137-A137&lt;=2,C137="VD",J137="LEGER",K137="MILIT_LH"),I137*Parametre!$E$13,"")))))))))))</f>
        <v/>
      </c>
      <c r="X137" s="33"/>
      <c r="Y137" s="31" t="str">
        <f t="shared" si="81"/>
        <v/>
      </c>
      <c r="Z137" s="32" t="str">
        <f t="shared" si="82"/>
        <v/>
      </c>
      <c r="AA137" s="32" t="str">
        <f>IF(AND($M$9=A137,F137-A137&lt;=2,C137="VD",J137="DAUPHIN",K137=""),I137*Parametre!$E$7,IF(AND($M$9-A137=1,F137-A137=2,C137="VD",J137="DAUPHIN",K137=""),I137*Parametre!$F$7,IF(AND($M$9=A137,F137-A137&lt;=2,J137="DAUPHIN",OR(C137="F",C137="AF"),K137=""),I137*Parametre!$E$8,IF(AND($M$9-A137=1,F137-A137=2,J137="DAUPHIN",OR(C137="F",C137="AF"),K137=""),I137*Parametre!$F$8,IF(AND($M$9=A137,F137-A137&lt;=2,C137="VD",J137="LEGER",K137=""),I137*Parametre!$E$9,IF(AND($M$9-A137=1,F137-A137=2,C137="VD",J137="LEGER",K137=""),I137*Parametre!$F$9,IF(AND($M$9=A137,F137-A137&lt;=2,J137="LEGER",OR(C137="F",C137="AF"),K137=""),I137*Parametre!$E$10,IF(AND($M$9-A137=1,F137-A137=2,J137="LEGER",OR(C137="F",C137="AF"),K137=""),I137*Parametre!$F$10,IF(AND($M$9=A137,F137-A137&lt;=2,C137="VD",J137="DAUPHIN",K137="MILT_DAUPH"),I137*Parametre!$E$11,IF(AND($M$9-A137=1,F137-A137=2,C137="VD",J137="DAUPHIN",K137="MILT_DAUPH"),I137*Parametre!$F$11,IF(AND($M$9=A137,F137-A137&lt;=2,C137="VD",J137="LEGER",K137="MILIT_LH"),I137*Parametre!$E$13,"")))))))))))</f>
        <v/>
      </c>
      <c r="AB137" s="33"/>
      <c r="AC137" s="31" t="str">
        <f t="shared" si="83"/>
        <v/>
      </c>
      <c r="AD137" s="32" t="str">
        <f t="shared" si="84"/>
        <v/>
      </c>
      <c r="AE137" s="32" t="str">
        <f>IF(AND($AC$9=A137,F137-A137&lt;=2,C137="VD",J137="DAUPHIN",K137=""),I137*Parametre!$E$7,IF(AND($AC$9-A137=1,F137-A137=2,C137="VD",J137="DAUPHIN",K137=""),I137*Parametre!$F$7,IF(AND($AC$9=A137,F137-A137&lt;=2,J137="DAUPHIN",OR(C137="F",C137="AF"),K137=""),I137*Parametre!$E$8,IF(AND($AC$9-A137=1,F137-A137=2,J137="DAUPHIN",OR(C137="F",C137="AF"),K137=""),I137*Parametre!$F$8,IF(AND($AC$9=A137,F137-A137&lt;=2,C137="VD",J137="LEGER",K137=""),I137*Parametre!$E$9,IF(AND($AC$9-A137=1,F137-A137=2,C137="VD",J137="LEGER",K137=""),I137*Parametre!$F$9,IF(AND($AC$9=A137,F137-A137&lt;=2,J137="LEGER",OR(C137="F",C137="AF"),K137=""),I137*Parametre!$E$10,IF(AND($AC$9-A137=1,F137-A137=2,J137="LEGER",OR(C137="F",C137="AF"),K137=""),I137*Parametre!$F$10,IF(AND($AC$9=A137,F137-A137&lt;=2,C137="VD",J137="DAUPHIN",K137="MILT_DAUPH"),I137*Parametre!$E$11,IF(AND($AC$9-A137=1,F137-A137=2,C137="VD",J137="DAUPHIN",K137="MILT_DAUPH"),I137*Parametre!$F$11,IF(AND($AC$9=A137,F137-A137&lt;=2,C137="VD",J137="LEGER",K137="MILIT_LH"),I137*Parametre!$E$13,"")))))))))))</f>
        <v/>
      </c>
      <c r="AF137" s="33"/>
      <c r="AG137" s="31" t="str">
        <f t="shared" si="85"/>
        <v/>
      </c>
      <c r="AH137" s="32" t="str">
        <f t="shared" si="86"/>
        <v/>
      </c>
      <c r="AI137" s="32" t="str">
        <f>IF(AND($AC$9=A137,F137-A137&lt;=2,C137="VD",J137="DAUPHIN",K137=""),I137*Parametre!$E$7,IF(AND($AC$9-A137=1,F137-A137=2,C137="VD",J137="DAUPHIN",K137=""),I137*Parametre!$F$7,IF(AND($AC$9=A137,F137-A137&lt;=2,J137="DAUPHIN",OR(C137="F",C137="AF"),K137=""),I137*Parametre!$E$8,IF(AND($AC$9-A137=1,F137-A137=2,J137="DAUPHIN",OR(C137="F",C137="AF"),K137=""),I137*Parametre!$F$8,IF(AND($AC$9=A137,F137-A137&lt;=2,C137="VD",J137="LEGER",K137=""),I137*Parametre!$E$9,IF(AND($AC$9-A137=1,F137-A137=2,C137="VD",J137="LEGER",K137=""),I137*Parametre!$F$9,IF(AND($AC$9=A137,F137-A137&lt;=2,J137="LEGER",OR(C137="F",C137="AF"),K137=""),I137*Parametre!$E$10,IF(AND($AC$9-A137=1,F137-A137=2,J137="LEGER",OR(C137="F",C137="AF"),K137=""),I137*Parametre!$F$10,IF(AND($AC$9=A137,F137-A137&lt;=2,C137="VD",J137="DAUPHIN",K137="MILT_DAUPH"),I137*Parametre!$E$11,IF(AND($AC$9-A137=1,F137-A137=2,C137="VD",J137="DAUPHIN",K137="MILT_DAUPH"),I137*Parametre!$F$11,IF(AND($AC$9=A137,F137-A137&lt;=2,C137="VD",J137="LEGER",K137="MILIT_LH"),I137*Parametre!$E$13,"")))))))))))</f>
        <v/>
      </c>
      <c r="AJ137" s="33"/>
      <c r="AK137" s="31" t="str">
        <f t="shared" si="87"/>
        <v/>
      </c>
      <c r="AL137" s="32" t="str">
        <f t="shared" si="88"/>
        <v/>
      </c>
      <c r="AM137" s="32" t="str">
        <f>IF(AND($AC$9=A137,F137-A137&lt;=2,C137="VD",J137="DAUPHIN",K137=""),I137*Parametre!$E$7,IF(AND($AC$9-A137=1,F137-A137=2,C137="VD",J137="DAUPHIN",K137=""),I137*Parametre!$F$7,IF(AND($AC$9=A137,F137-A137&lt;=2,J137="DAUPHIN",OR(C137="F",C137="AF"),K137=""),I137*Parametre!$E$8,IF(AND($AC$9-A137=1,F137-A137=2,J137="DAUPHIN",OR(C137="F",C137="AF"),K137=""),I137*Parametre!$F$8,IF(AND($AC$9=A137,F137-A137&lt;=2,C137="VD",J137="LEGER",K137=""),I137*Parametre!$E$9,IF(AND($AC$9-A137=1,F137-A137=2,C137="VD",J137="LEGER",K137=""),I137*Parametre!$F$9,IF(AND($AC$9=A137,F137-A137&lt;=2,J137="LEGER",OR(C137="F",C137="AF"),K137=""),I137*Parametre!$E$10,IF(AND($AC$9-A137=1,F137-A137=2,J137="LEGER",OR(C137="F",C137="AF"),K137=""),I137*Parametre!$F$10,IF(AND($AC$9=A137,F137-A137&lt;=2,C137="VD",J137="DAUPHIN",K137="MILT_DAUPH"),I137*Parametre!$E$11,IF(AND($AC$9-A137=1,F137-A137=2,C137="VD",J137="DAUPHIN",K137="MILT_DAUPH"),I137*Parametre!$F$11,IF(AND($AC$9=A137,F137-A137&lt;=2,C137="VD",J137="LEGER",K137="MILIT_LH"),I137*Parametre!$E$13,"")))))))))))</f>
        <v/>
      </c>
      <c r="AN137" s="33"/>
      <c r="AO137" s="31" t="str">
        <f t="shared" si="89"/>
        <v/>
      </c>
      <c r="AP137" s="32" t="str">
        <f t="shared" si="90"/>
        <v/>
      </c>
      <c r="AQ137" s="32" t="str">
        <f>IF(AND($AC$9=A137,F137-A137&lt;=2,C137="VD",J137="DAUPHIN",K137=""),I137*Parametre!$E$7,IF(AND($AC$9-A137=1,F137-A137=2,C137="VD",J137="DAUPHIN",K137=""),I137*Parametre!$F$7,IF(AND($AC$9=A137,F137-A137&lt;=2,J137="DAUPHIN",OR(C137="F",C137="AF"),K137=""),I137*Parametre!$E$8,IF(AND($AC$9-A137=1,F137-A137=2,J137="DAUPHIN",OR(C137="F",C137="AF"),K137=""),I137*Parametre!$F$8,IF(AND($AC$9=A137,F137-A137&lt;=2,C137="VD",J137="LEGER",K137=""),I137*Parametre!$E$9,IF(AND($AC$9-A137=1,F137-A137=2,C137="VD",J137="LEGER",K137=""),I137*Parametre!$F$9,IF(AND($AC$9=A137,F137-A137&lt;=2,J137="LEGER",OR(C137="F",C137="AF"),K137=""),I137*Parametre!$E$10,IF(AND($AC$9-A137=1,F137-A137=2,J137="LEGER",OR(C137="F",C137="AF"),K137=""),I137*Parametre!$F$10,IF(AND($AC$9=A137,F137-A137&lt;=2,C137="VD",J137="DAUPHIN",K137="MILT_DAUPH"),I137*Parametre!$E$11,IF(AND($AC$9-A137=1,F137-A137=2,C137="VD",J137="DAUPHIN",K137="MILT_DAUPH"),I137*Parametre!$F$11,IF(AND($AC$9=A137,F137-A137&lt;=2,C137="VD",J137="LEGER",K137="MILIT_LH"),I137*Parametre!$E$13,"")))))))))))</f>
        <v/>
      </c>
      <c r="AR137" s="33"/>
      <c r="AS137" s="31" t="str">
        <f t="shared" si="91"/>
        <v/>
      </c>
      <c r="AT137" s="32" t="str">
        <f t="shared" si="92"/>
        <v/>
      </c>
      <c r="AU137" s="32" t="str">
        <f>IF(AND($AS$9=A137,F137-A137&lt;=2,C137="VD",J137="DAUPHIN",K137=""),I137*Parametre!$E$7,IF(AND($AS$9-A137=1,F137-A137=2,C137="VD",J137="DAUPHIN",K137=""),I137*Parametre!$F$7,IF(AND($AS$9=A137,F137-A137&lt;=2,J137="DAUPHIN",OR(C137="F",C137="AF"),K137=""),I137*Parametre!$E$8,IF(AND($AS$9-A137=1,F137-A137=2,J137="DAUPHIN",OR(C137="F",C137="AF"),K137=""),I137*Parametre!$F$8,IF(AND($AS$9=A137,F137-A137&lt;=2,C137="VD",J137="LEGER",K137=""),I137*Parametre!$E$9,IF(AND($AS$9-A137=1,F137-A137=2,C137="VD",J137="LEGER",K137=""),I137*Parametre!$F$9,IF(AND($AS$9=A137,F137-A137&lt;=2,J137="LEGER",OR(C137="F",C137="AF"),K137=""),I137*Parametre!$E$10,IF(AND($AS$9-A137=1,F137-A137=2,J137="LEGER",OR(C137="F",C137="AF"),K137=""),I137*Parametre!$F$10,IF(AND($AS$9=A137,F137-A137&lt;=2,C137="VD",J137="DAUPHIN",K137="MILT_DAUPH"),I137*Parametre!$E$11,IF(AND($AS$9-A137=1,F137-A137=2,C137="VD",J137="DAUPHIN",K137="MILT_DAUPH"),I137*Parametre!$F$11,IF(AND($AS$9=A137,F137-A137&lt;=2,C137="VD",J137="LEGER",K137="MILIT_LH"),I137*Parametre!$E$13,"")))))))))))</f>
        <v/>
      </c>
      <c r="AV137" s="33"/>
      <c r="AW137" s="31" t="str">
        <f t="shared" si="93"/>
        <v/>
      </c>
      <c r="AX137" s="32" t="str">
        <f t="shared" si="94"/>
        <v/>
      </c>
      <c r="AY137" s="32" t="str">
        <f>IF(AND($AS$9=A137,F137-A137&lt;=2,C137="VD",J137="DAUPHIN",K137=""),I137*Parametre!$E$7,IF(AND($AS$9-A137=1,F137-A137=2,C137="VD",J137="DAUPHIN",K137=""),I137*Parametre!$F$7,IF(AND($AS$9=A137,F137-A137&lt;=2,J137="DAUPHIN",OR(C137="F",C137="AF"),K137=""),I137*Parametre!$E$8,IF(AND($AS$9-A137=1,F137-A137=2,J137="DAUPHIN",OR(C137="F",C137="AF"),K137=""),I137*Parametre!$F$8,IF(AND($AS$9=A137,F137-A137&lt;=2,C137="VD",J137="LEGER",K137=""),I137*Parametre!$E$9,IF(AND($AS$9-A137=1,F137-A137=2,C137="VD",J137="LEGER",K137=""),I137*Parametre!$F$9,IF(AND($AS$9=A137,F137-A137&lt;=2,J137="LEGER",OR(C137="F",C137="AF"),K137=""),I137*Parametre!$E$10,IF(AND($AS$9-A137=1,F137-A137=2,J137="LEGER",OR(C137="F",C137="AF"),K137=""),I137*Parametre!$F$10,IF(AND($AS$9=A137,F137-A137&lt;=2,C137="VD",J137="DAUPHIN",K137="MILT_DAUPH"),I137*Parametre!$E$11,IF(AND($AS$9-A137=1,F137-A137=2,C137="VD",J137="DAUPHIN",K137="MILT_DAUPH"),I137*Parametre!$F$11,IF(AND($AS$9=A137,F137-A137&lt;=2,C137="VD",J137="LEGER",K137="MILIT_LH"),I137*Parametre!$E$13,"")))))))))))</f>
        <v/>
      </c>
      <c r="AZ137" s="33"/>
      <c r="BA137" s="31" t="str">
        <f t="shared" si="95"/>
        <v/>
      </c>
      <c r="BB137" s="32" t="str">
        <f t="shared" si="96"/>
        <v/>
      </c>
      <c r="BC137" s="32" t="str">
        <f>IF(AND($AS$9=A137,F137-A137&lt;=2,C137="VD",J137="DAUPHIN",K137=""),I137*Parametre!$E$7,IF(AND($AS$9-A137=1,F137-A137=2,C137="VD",J137="DAUPHIN",K137=""),I137*Parametre!$F$7,IF(AND($AS$9=A137,F137-A137&lt;=2,J137="DAUPHIN",OR(C137="F",C137="AF"),K137=""),I137*Parametre!$E$8,IF(AND($AS$9-A137=1,F137-A137=2,J137="DAUPHIN",OR(C137="F",C137="AF"),K137=""),I137*Parametre!$F$8,IF(AND($AS$9=A137,F137-A137&lt;=2,C137="VD",J137="LEGER",K137=""),I137*Parametre!$E$9,IF(AND($AS$9-A137=1,F137-A137=2,C137="VD",J137="LEGER",K137=""),I137*Parametre!$F$9,IF(AND($AS$9=A137,F137-A137&lt;=2,J137="LEGER",OR(C137="F",C137="AF"),K137=""),I137*Parametre!$E$10,IF(AND($AS$9-A137=1,F137-A137=2,J137="LEGER",OR(C137="F",C137="AF"),K137=""),I137*Parametre!$F$10,IF(AND($AS$9=A137,F137-A137&lt;=2,C137="VD",J137="DAUPHIN",K137="MILT_DAUPH"),I137*Parametre!$E$11,IF(AND($AS$9-A137=1,F137-A137=2,C137="VD",J137="DAUPHIN",K137="MILT_DAUPH"),I137*Parametre!$F$11,IF(AND($AS$9=A137,F137-A137&lt;=2,C137="VD",J137="LEGER",K137="MILIT_LH"),I137*Parametre!$E$13,"")))))))))))</f>
        <v/>
      </c>
      <c r="BD137" s="33"/>
      <c r="BE137" s="31" t="str">
        <f t="shared" si="97"/>
        <v/>
      </c>
      <c r="BF137" s="32" t="str">
        <f t="shared" si="98"/>
        <v/>
      </c>
      <c r="BG137" s="32" t="str">
        <f>IF(AND($AS$9=A137,F137-A137&lt;=2,C137="VD",J137="DAUPHIN",K137=""),I137*Parametre!$E$7,IF(AND($AS$9-A137=1,F137-A137=2,C137="VD",J137="DAUPHIN",K137=""),I137*Parametre!$F$7,IF(AND($AS$9=A137,F137-A137&lt;=2,J137="DAUPHIN",OR(C137="F",C137="AF"),K137=""),I137*Parametre!$E$8,IF(AND($AS$9-A137=1,F137-A137=2,J137="DAUPHIN",OR(C137="F",C137="AF"),K137=""),I137*Parametre!$F$8,IF(AND($AS$9=A137,F137-A137&lt;=2,C137="VD",J137="LEGER",K137=""),I137*Parametre!$E$9,IF(AND($AS$9-A137=1,F137-A137=2,C137="VD",J137="LEGER",K137=""),I137*Parametre!$F$9,IF(AND($AS$9=A137,F137-A137&lt;=2,J137="LEGER",OR(C137="F",C137="AF"),K137=""),I137*Parametre!$E$10,IF(AND($AS$9-A137=1,F137-A137=2,J137="LEGER",OR(C137="F",C137="AF"),K137=""),I137*Parametre!$F$10,IF(AND($AS$9=A137,F137-A137&lt;=2,C137="VD",J137="DAUPHIN",K137="MILT_DAUPH"),I137*Parametre!$E$11,IF(AND($AS$9-A137=1,F137-A137=2,C137="VD",J137="DAUPHIN",K137="MILT_DAUPH"),I137*Parametre!$F$11,IF(AND($AS$9=A137,F137-A137&lt;=2,C137="VD",J137="LEGER",K137="MILIT_LH"),I137*Parametre!$E$13,"")))))))))))</f>
        <v/>
      </c>
      <c r="BH137" s="33"/>
      <c r="BK137" s="44"/>
      <c r="BL137" s="5"/>
      <c r="BM137" s="11"/>
      <c r="BN137" s="44"/>
      <c r="BO137" s="5"/>
      <c r="BP137" s="11"/>
      <c r="BQ137" s="44"/>
      <c r="BR137" s="5"/>
      <c r="BS137" s="11"/>
    </row>
    <row r="138" spans="1:71" x14ac:dyDescent="0.25">
      <c r="A138" s="3"/>
      <c r="B138" s="3"/>
      <c r="C138" s="3"/>
      <c r="D138" s="3"/>
      <c r="E138" s="56"/>
      <c r="F138" s="3"/>
      <c r="G138" s="3"/>
      <c r="H138" s="3"/>
      <c r="I138" s="5"/>
      <c r="J138" s="13"/>
      <c r="K138" s="26"/>
      <c r="M138" s="31" t="str">
        <f t="shared" si="75"/>
        <v/>
      </c>
      <c r="N138" s="32" t="str">
        <f t="shared" si="76"/>
        <v/>
      </c>
      <c r="O138" s="32" t="str">
        <f>IF(AND($M$9=A138,F138-A138&lt;=2,C138="VD",J138="DAUPHIN",K138=""),I138*Parametre!$E$7,IF(AND($M$9-A138=1,F138-A138=2,C138="VD",J138="DAUPHIN",K138=""),I138*Parametre!$F$7,IF(AND($M$9=A138,F138-A138&lt;=2,J138="DAUPHIN",OR(C138="F",C138="AF"),K138=""),I138*Parametre!$E$8,IF(AND($M$9-A138=1,F138-A138=2,J138="DAUPHIN",OR(C138="F",C138="AF"),K138=""),I138*Parametre!$F$8,IF(AND($M$9=A138,F138-A138&lt;=2,C138="VD",J138="LEGER",K138=""),I138*Parametre!$E$9,IF(AND($M$9-A138=1,F138-A138=2,C138="VD",J138="LEGER",K138=""),I138*Parametre!$F$9,IF(AND($M$9=A138,F138-A138&lt;=2,J138="LEGER",OR(C138="F",C138="AF"),K138=""),I138*Parametre!$E$10,IF(AND($M$9-A138=1,F138-A138=2,J138="LEGER",OR(C138="F",C138="AF"),K138=""),I138*Parametre!$F$10,IF(AND($M$9=A138,F138-A138&lt;=2,C138="VD",J138="DAUPHIN",K138="MILT_DAUPH"),I138*Parametre!$E$11,IF(AND($M$9-A138=1,F138-A138=2,C138="VD",J138="DAUPHIN",K138="MILT_DAUPH"),I138*Parametre!$F$11,IF(AND($M$9=A138,F138-A138&lt;=2,C138="VD",J138="LEGER",K138="MILIT_LH"),I138*Parametre!$E$13,"")))))))))))</f>
        <v/>
      </c>
      <c r="P138" s="33"/>
      <c r="Q138" s="31" t="str">
        <f t="shared" si="77"/>
        <v/>
      </c>
      <c r="R138" s="32" t="str">
        <f t="shared" si="78"/>
        <v/>
      </c>
      <c r="S138" s="32" t="str">
        <f>IF(AND($M$9=A138,F138-A138&lt;=2,C138="VD",J138="DAUPHIN",K138=""),I138*Parametre!$E$7,IF(AND($M$9-A138=1,F138-A138=2,C138="VD",J138="DAUPHIN",K138=""),I138*Parametre!$F$7,IF(AND($M$9=A138,F138-A138&lt;=2,J138="DAUPHIN",OR(C138="F",C138="AF"),K138=""),I138*Parametre!$E$8,IF(AND($M$9-A138=1,F138-A138=2,J138="DAUPHIN",OR(C138="F",C138="AF"),K138=""),I138*Parametre!$F$8,IF(AND($M$9=A138,F138-A138&lt;=2,C138="VD",J138="LEGER",K138=""),I138*Parametre!$E$9,IF(AND($M$9-A138=1,F138-A138=2,C138="VD",J138="LEGER",K138=""),I138*Parametre!$F$9,IF(AND($M$9=A138,F138-A138&lt;=2,J138="LEGER",OR(C138="F",C138="AF"),K138=""),I138*Parametre!$E$10,IF(AND($M$9-A138=1,F138-A138=2,J138="LEGER",OR(C138="F",C138="AF"),K138=""),I138*Parametre!$F$10,IF(AND($M$9=A138,F138-A138&lt;=2,C138="VD",J138="DAUPHIN",K138="MILT_DAUPH"),I138*Parametre!$E$11,IF(AND($M$9-A138=1,F138-A138=2,C138="VD",J138="DAUPHIN",K138="MILT_DAUPH"),I138*Parametre!$F$11,IF(AND($M$9=A138,F138-A138&lt;=2,C138="VD",J138="LEGER",K138="MILIT_LH"),I138*Parametre!$E$13,"")))))))))))</f>
        <v/>
      </c>
      <c r="T138" s="33"/>
      <c r="U138" s="31" t="str">
        <f t="shared" si="79"/>
        <v/>
      </c>
      <c r="V138" s="32" t="str">
        <f t="shared" si="80"/>
        <v/>
      </c>
      <c r="W138" s="32" t="str">
        <f>IF(AND($M$9=A138,F138-A138&lt;=2,C138="VD",J138="DAUPHIN",K138=""),I138*Parametre!$E$7,IF(AND($M$9-A138=1,F138-A138=2,C138="VD",J138="DAUPHIN",K138=""),I138*Parametre!$F$7,IF(AND($M$9=A138,F138-A138&lt;=2,J138="DAUPHIN",OR(C138="F",C138="AF"),K138=""),I138*Parametre!$E$8,IF(AND($M$9-A138=1,F138-A138=2,J138="DAUPHIN",OR(C138="F",C138="AF"),K138=""),I138*Parametre!$F$8,IF(AND($M$9=A138,F138-A138&lt;=2,C138="VD",J138="LEGER",K138=""),I138*Parametre!$E$9,IF(AND($M$9-A138=1,F138-A138=2,C138="VD",J138="LEGER",K138=""),I138*Parametre!$F$9,IF(AND($M$9=A138,F138-A138&lt;=2,J138="LEGER",OR(C138="F",C138="AF"),K138=""),I138*Parametre!$E$10,IF(AND($M$9-A138=1,F138-A138=2,J138="LEGER",OR(C138="F",C138="AF"),K138=""),I138*Parametre!$F$10,IF(AND($M$9=A138,F138-A138&lt;=2,C138="VD",J138="DAUPHIN",K138="MILT_DAUPH"),I138*Parametre!$E$11,IF(AND($M$9-A138=1,F138-A138=2,C138="VD",J138="DAUPHIN",K138="MILT_DAUPH"),I138*Parametre!$F$11,IF(AND($M$9=A138,F138-A138&lt;=2,C138="VD",J138="LEGER",K138="MILIT_LH"),I138*Parametre!$E$13,"")))))))))))</f>
        <v/>
      </c>
      <c r="X138" s="33"/>
      <c r="Y138" s="31" t="str">
        <f t="shared" si="81"/>
        <v/>
      </c>
      <c r="Z138" s="32" t="str">
        <f t="shared" si="82"/>
        <v/>
      </c>
      <c r="AA138" s="32" t="str">
        <f>IF(AND($M$9=A138,F138-A138&lt;=2,C138="VD",J138="DAUPHIN",K138=""),I138*Parametre!$E$7,IF(AND($M$9-A138=1,F138-A138=2,C138="VD",J138="DAUPHIN",K138=""),I138*Parametre!$F$7,IF(AND($M$9=A138,F138-A138&lt;=2,J138="DAUPHIN",OR(C138="F",C138="AF"),K138=""),I138*Parametre!$E$8,IF(AND($M$9-A138=1,F138-A138=2,J138="DAUPHIN",OR(C138="F",C138="AF"),K138=""),I138*Parametre!$F$8,IF(AND($M$9=A138,F138-A138&lt;=2,C138="VD",J138="LEGER",K138=""),I138*Parametre!$E$9,IF(AND($M$9-A138=1,F138-A138=2,C138="VD",J138="LEGER",K138=""),I138*Parametre!$F$9,IF(AND($M$9=A138,F138-A138&lt;=2,J138="LEGER",OR(C138="F",C138="AF"),K138=""),I138*Parametre!$E$10,IF(AND($M$9-A138=1,F138-A138=2,J138="LEGER",OR(C138="F",C138="AF"),K138=""),I138*Parametre!$F$10,IF(AND($M$9=A138,F138-A138&lt;=2,C138="VD",J138="DAUPHIN",K138="MILT_DAUPH"),I138*Parametre!$E$11,IF(AND($M$9-A138=1,F138-A138=2,C138="VD",J138="DAUPHIN",K138="MILT_DAUPH"),I138*Parametre!$F$11,IF(AND($M$9=A138,F138-A138&lt;=2,C138="VD",J138="LEGER",K138="MILIT_LH"),I138*Parametre!$E$13,"")))))))))))</f>
        <v/>
      </c>
      <c r="AB138" s="33"/>
      <c r="AC138" s="31" t="str">
        <f t="shared" si="83"/>
        <v/>
      </c>
      <c r="AD138" s="32" t="str">
        <f t="shared" si="84"/>
        <v/>
      </c>
      <c r="AE138" s="32" t="str">
        <f>IF(AND($AC$9=A138,F138-A138&lt;=2,C138="VD",J138="DAUPHIN",K138=""),I138*Parametre!$E$7,IF(AND($AC$9-A138=1,F138-A138=2,C138="VD",J138="DAUPHIN",K138=""),I138*Parametre!$F$7,IF(AND($AC$9=A138,F138-A138&lt;=2,J138="DAUPHIN",OR(C138="F",C138="AF"),K138=""),I138*Parametre!$E$8,IF(AND($AC$9-A138=1,F138-A138=2,J138="DAUPHIN",OR(C138="F",C138="AF"),K138=""),I138*Parametre!$F$8,IF(AND($AC$9=A138,F138-A138&lt;=2,C138="VD",J138="LEGER",K138=""),I138*Parametre!$E$9,IF(AND($AC$9-A138=1,F138-A138=2,C138="VD",J138="LEGER",K138=""),I138*Parametre!$F$9,IF(AND($AC$9=A138,F138-A138&lt;=2,J138="LEGER",OR(C138="F",C138="AF"),K138=""),I138*Parametre!$E$10,IF(AND($AC$9-A138=1,F138-A138=2,J138="LEGER",OR(C138="F",C138="AF"),K138=""),I138*Parametre!$F$10,IF(AND($AC$9=A138,F138-A138&lt;=2,C138="VD",J138="DAUPHIN",K138="MILT_DAUPH"),I138*Parametre!$E$11,IF(AND($AC$9-A138=1,F138-A138=2,C138="VD",J138="DAUPHIN",K138="MILT_DAUPH"),I138*Parametre!$F$11,IF(AND($AC$9=A138,F138-A138&lt;=2,C138="VD",J138="LEGER",K138="MILIT_LH"),I138*Parametre!$E$13,"")))))))))))</f>
        <v/>
      </c>
      <c r="AF138" s="33"/>
      <c r="AG138" s="31" t="str">
        <f t="shared" si="85"/>
        <v/>
      </c>
      <c r="AH138" s="32" t="str">
        <f t="shared" si="86"/>
        <v/>
      </c>
      <c r="AI138" s="32" t="str">
        <f>IF(AND($AC$9=A138,F138-A138&lt;=2,C138="VD",J138="DAUPHIN",K138=""),I138*Parametre!$E$7,IF(AND($AC$9-A138=1,F138-A138=2,C138="VD",J138="DAUPHIN",K138=""),I138*Parametre!$F$7,IF(AND($AC$9=A138,F138-A138&lt;=2,J138="DAUPHIN",OR(C138="F",C138="AF"),K138=""),I138*Parametre!$E$8,IF(AND($AC$9-A138=1,F138-A138=2,J138="DAUPHIN",OR(C138="F",C138="AF"),K138=""),I138*Parametre!$F$8,IF(AND($AC$9=A138,F138-A138&lt;=2,C138="VD",J138="LEGER",K138=""),I138*Parametre!$E$9,IF(AND($AC$9-A138=1,F138-A138=2,C138="VD",J138="LEGER",K138=""),I138*Parametre!$F$9,IF(AND($AC$9=A138,F138-A138&lt;=2,J138="LEGER",OR(C138="F",C138="AF"),K138=""),I138*Parametre!$E$10,IF(AND($AC$9-A138=1,F138-A138=2,J138="LEGER",OR(C138="F",C138="AF"),K138=""),I138*Parametre!$F$10,IF(AND($AC$9=A138,F138-A138&lt;=2,C138="VD",J138="DAUPHIN",K138="MILT_DAUPH"),I138*Parametre!$E$11,IF(AND($AC$9-A138=1,F138-A138=2,C138="VD",J138="DAUPHIN",K138="MILT_DAUPH"),I138*Parametre!$F$11,IF(AND($AC$9=A138,F138-A138&lt;=2,C138="VD",J138="LEGER",K138="MILIT_LH"),I138*Parametre!$E$13,"")))))))))))</f>
        <v/>
      </c>
      <c r="AJ138" s="33"/>
      <c r="AK138" s="31" t="str">
        <f t="shared" si="87"/>
        <v/>
      </c>
      <c r="AL138" s="32" t="str">
        <f t="shared" si="88"/>
        <v/>
      </c>
      <c r="AM138" s="32" t="str">
        <f>IF(AND($AC$9=A138,F138-A138&lt;=2,C138="VD",J138="DAUPHIN",K138=""),I138*Parametre!$E$7,IF(AND($AC$9-A138=1,F138-A138=2,C138="VD",J138="DAUPHIN",K138=""),I138*Parametre!$F$7,IF(AND($AC$9=A138,F138-A138&lt;=2,J138="DAUPHIN",OR(C138="F",C138="AF"),K138=""),I138*Parametre!$E$8,IF(AND($AC$9-A138=1,F138-A138=2,J138="DAUPHIN",OR(C138="F",C138="AF"),K138=""),I138*Parametre!$F$8,IF(AND($AC$9=A138,F138-A138&lt;=2,C138="VD",J138="LEGER",K138=""),I138*Parametre!$E$9,IF(AND($AC$9-A138=1,F138-A138=2,C138="VD",J138="LEGER",K138=""),I138*Parametre!$F$9,IF(AND($AC$9=A138,F138-A138&lt;=2,J138="LEGER",OR(C138="F",C138="AF"),K138=""),I138*Parametre!$E$10,IF(AND($AC$9-A138=1,F138-A138=2,J138="LEGER",OR(C138="F",C138="AF"),K138=""),I138*Parametre!$F$10,IF(AND($AC$9=A138,F138-A138&lt;=2,C138="VD",J138="DAUPHIN",K138="MILT_DAUPH"),I138*Parametre!$E$11,IF(AND($AC$9-A138=1,F138-A138=2,C138="VD",J138="DAUPHIN",K138="MILT_DAUPH"),I138*Parametre!$F$11,IF(AND($AC$9=A138,F138-A138&lt;=2,C138="VD",J138="LEGER",K138="MILIT_LH"),I138*Parametre!$E$13,"")))))))))))</f>
        <v/>
      </c>
      <c r="AN138" s="33"/>
      <c r="AO138" s="31" t="str">
        <f t="shared" si="89"/>
        <v/>
      </c>
      <c r="AP138" s="32" t="str">
        <f t="shared" si="90"/>
        <v/>
      </c>
      <c r="AQ138" s="32" t="str">
        <f>IF(AND($AC$9=A138,F138-A138&lt;=2,C138="VD",J138="DAUPHIN",K138=""),I138*Parametre!$E$7,IF(AND($AC$9-A138=1,F138-A138=2,C138="VD",J138="DAUPHIN",K138=""),I138*Parametre!$F$7,IF(AND($AC$9=A138,F138-A138&lt;=2,J138="DAUPHIN",OR(C138="F",C138="AF"),K138=""),I138*Parametre!$E$8,IF(AND($AC$9-A138=1,F138-A138=2,J138="DAUPHIN",OR(C138="F",C138="AF"),K138=""),I138*Parametre!$F$8,IF(AND($AC$9=A138,F138-A138&lt;=2,C138="VD",J138="LEGER",K138=""),I138*Parametre!$E$9,IF(AND($AC$9-A138=1,F138-A138=2,C138="VD",J138="LEGER",K138=""),I138*Parametre!$F$9,IF(AND($AC$9=A138,F138-A138&lt;=2,J138="LEGER",OR(C138="F",C138="AF"),K138=""),I138*Parametre!$E$10,IF(AND($AC$9-A138=1,F138-A138=2,J138="LEGER",OR(C138="F",C138="AF"),K138=""),I138*Parametre!$F$10,IF(AND($AC$9=A138,F138-A138&lt;=2,C138="VD",J138="DAUPHIN",K138="MILT_DAUPH"),I138*Parametre!$E$11,IF(AND($AC$9-A138=1,F138-A138=2,C138="VD",J138="DAUPHIN",K138="MILT_DAUPH"),I138*Parametre!$F$11,IF(AND($AC$9=A138,F138-A138&lt;=2,C138="VD",J138="LEGER",K138="MILIT_LH"),I138*Parametre!$E$13,"")))))))))))</f>
        <v/>
      </c>
      <c r="AR138" s="33"/>
      <c r="AS138" s="31" t="str">
        <f t="shared" si="91"/>
        <v/>
      </c>
      <c r="AT138" s="32" t="str">
        <f t="shared" si="92"/>
        <v/>
      </c>
      <c r="AU138" s="32" t="str">
        <f>IF(AND($AS$9=A138,F138-A138&lt;=2,C138="VD",J138="DAUPHIN",K138=""),I138*Parametre!$E$7,IF(AND($AS$9-A138=1,F138-A138=2,C138="VD",J138="DAUPHIN",K138=""),I138*Parametre!$F$7,IF(AND($AS$9=A138,F138-A138&lt;=2,J138="DAUPHIN",OR(C138="F",C138="AF"),K138=""),I138*Parametre!$E$8,IF(AND($AS$9-A138=1,F138-A138=2,J138="DAUPHIN",OR(C138="F",C138="AF"),K138=""),I138*Parametre!$F$8,IF(AND($AS$9=A138,F138-A138&lt;=2,C138="VD",J138="LEGER",K138=""),I138*Parametre!$E$9,IF(AND($AS$9-A138=1,F138-A138=2,C138="VD",J138="LEGER",K138=""),I138*Parametre!$F$9,IF(AND($AS$9=A138,F138-A138&lt;=2,J138="LEGER",OR(C138="F",C138="AF"),K138=""),I138*Parametre!$E$10,IF(AND($AS$9-A138=1,F138-A138=2,J138="LEGER",OR(C138="F",C138="AF"),K138=""),I138*Parametre!$F$10,IF(AND($AS$9=A138,F138-A138&lt;=2,C138="VD",J138="DAUPHIN",K138="MILT_DAUPH"),I138*Parametre!$E$11,IF(AND($AS$9-A138=1,F138-A138=2,C138="VD",J138="DAUPHIN",K138="MILT_DAUPH"),I138*Parametre!$F$11,IF(AND($AS$9=A138,F138-A138&lt;=2,C138="VD",J138="LEGER",K138="MILIT_LH"),I138*Parametre!$E$13,"")))))))))))</f>
        <v/>
      </c>
      <c r="AV138" s="33"/>
      <c r="AW138" s="31" t="str">
        <f t="shared" si="93"/>
        <v/>
      </c>
      <c r="AX138" s="32" t="str">
        <f t="shared" si="94"/>
        <v/>
      </c>
      <c r="AY138" s="32" t="str">
        <f>IF(AND($AS$9=A138,F138-A138&lt;=2,C138="VD",J138="DAUPHIN",K138=""),I138*Parametre!$E$7,IF(AND($AS$9-A138=1,F138-A138=2,C138="VD",J138="DAUPHIN",K138=""),I138*Parametre!$F$7,IF(AND($AS$9=A138,F138-A138&lt;=2,J138="DAUPHIN",OR(C138="F",C138="AF"),K138=""),I138*Parametre!$E$8,IF(AND($AS$9-A138=1,F138-A138=2,J138="DAUPHIN",OR(C138="F",C138="AF"),K138=""),I138*Parametre!$F$8,IF(AND($AS$9=A138,F138-A138&lt;=2,C138="VD",J138="LEGER",K138=""),I138*Parametre!$E$9,IF(AND($AS$9-A138=1,F138-A138=2,C138="VD",J138="LEGER",K138=""),I138*Parametre!$F$9,IF(AND($AS$9=A138,F138-A138&lt;=2,J138="LEGER",OR(C138="F",C138="AF"),K138=""),I138*Parametre!$E$10,IF(AND($AS$9-A138=1,F138-A138=2,J138="LEGER",OR(C138="F",C138="AF"),K138=""),I138*Parametre!$F$10,IF(AND($AS$9=A138,F138-A138&lt;=2,C138="VD",J138="DAUPHIN",K138="MILT_DAUPH"),I138*Parametre!$E$11,IF(AND($AS$9-A138=1,F138-A138=2,C138="VD",J138="DAUPHIN",K138="MILT_DAUPH"),I138*Parametre!$F$11,IF(AND($AS$9=A138,F138-A138&lt;=2,C138="VD",J138="LEGER",K138="MILIT_LH"),I138*Parametre!$E$13,"")))))))))))</f>
        <v/>
      </c>
      <c r="AZ138" s="33"/>
      <c r="BA138" s="31" t="str">
        <f t="shared" si="95"/>
        <v/>
      </c>
      <c r="BB138" s="32" t="str">
        <f t="shared" si="96"/>
        <v/>
      </c>
      <c r="BC138" s="32" t="str">
        <f>IF(AND($AS$9=A138,F138-A138&lt;=2,C138="VD",J138="DAUPHIN",K138=""),I138*Parametre!$E$7,IF(AND($AS$9-A138=1,F138-A138=2,C138="VD",J138="DAUPHIN",K138=""),I138*Parametre!$F$7,IF(AND($AS$9=A138,F138-A138&lt;=2,J138="DAUPHIN",OR(C138="F",C138="AF"),K138=""),I138*Parametre!$E$8,IF(AND($AS$9-A138=1,F138-A138=2,J138="DAUPHIN",OR(C138="F",C138="AF"),K138=""),I138*Parametre!$F$8,IF(AND($AS$9=A138,F138-A138&lt;=2,C138="VD",J138="LEGER",K138=""),I138*Parametre!$E$9,IF(AND($AS$9-A138=1,F138-A138=2,C138="VD",J138="LEGER",K138=""),I138*Parametre!$F$9,IF(AND($AS$9=A138,F138-A138&lt;=2,J138="LEGER",OR(C138="F",C138="AF"),K138=""),I138*Parametre!$E$10,IF(AND($AS$9-A138=1,F138-A138=2,J138="LEGER",OR(C138="F",C138="AF"),K138=""),I138*Parametre!$F$10,IF(AND($AS$9=A138,F138-A138&lt;=2,C138="VD",J138="DAUPHIN",K138="MILT_DAUPH"),I138*Parametre!$E$11,IF(AND($AS$9-A138=1,F138-A138=2,C138="VD",J138="DAUPHIN",K138="MILT_DAUPH"),I138*Parametre!$F$11,IF(AND($AS$9=A138,F138-A138&lt;=2,C138="VD",J138="LEGER",K138="MILIT_LH"),I138*Parametre!$E$13,"")))))))))))</f>
        <v/>
      </c>
      <c r="BD138" s="33"/>
      <c r="BE138" s="31" t="str">
        <f t="shared" si="97"/>
        <v/>
      </c>
      <c r="BF138" s="32" t="str">
        <f t="shared" si="98"/>
        <v/>
      </c>
      <c r="BG138" s="32" t="str">
        <f>IF(AND($AS$9=A138,F138-A138&lt;=2,C138="VD",J138="DAUPHIN",K138=""),I138*Parametre!$E$7,IF(AND($AS$9-A138=1,F138-A138=2,C138="VD",J138="DAUPHIN",K138=""),I138*Parametre!$F$7,IF(AND($AS$9=A138,F138-A138&lt;=2,J138="DAUPHIN",OR(C138="F",C138="AF"),K138=""),I138*Parametre!$E$8,IF(AND($AS$9-A138=1,F138-A138=2,J138="DAUPHIN",OR(C138="F",C138="AF"),K138=""),I138*Parametre!$F$8,IF(AND($AS$9=A138,F138-A138&lt;=2,C138="VD",J138="LEGER",K138=""),I138*Parametre!$E$9,IF(AND($AS$9-A138=1,F138-A138=2,C138="VD",J138="LEGER",K138=""),I138*Parametre!$F$9,IF(AND($AS$9=A138,F138-A138&lt;=2,J138="LEGER",OR(C138="F",C138="AF"),K138=""),I138*Parametre!$E$10,IF(AND($AS$9-A138=1,F138-A138=2,J138="LEGER",OR(C138="F",C138="AF"),K138=""),I138*Parametre!$F$10,IF(AND($AS$9=A138,F138-A138&lt;=2,C138="VD",J138="DAUPHIN",K138="MILT_DAUPH"),I138*Parametre!$E$11,IF(AND($AS$9-A138=1,F138-A138=2,C138="VD",J138="DAUPHIN",K138="MILT_DAUPH"),I138*Parametre!$F$11,IF(AND($AS$9=A138,F138-A138&lt;=2,C138="VD",J138="LEGER",K138="MILIT_LH"),I138*Parametre!$E$13,"")))))))))))</f>
        <v/>
      </c>
      <c r="BH138" s="33"/>
      <c r="BK138" s="44"/>
      <c r="BL138" s="5"/>
      <c r="BM138" s="11"/>
      <c r="BN138" s="44"/>
      <c r="BO138" s="5"/>
      <c r="BP138" s="11"/>
      <c r="BQ138" s="44"/>
      <c r="BR138" s="5"/>
      <c r="BS138" s="11"/>
    </row>
    <row r="139" spans="1:71" x14ac:dyDescent="0.25">
      <c r="A139" s="3"/>
      <c r="B139" s="3"/>
      <c r="C139" s="3"/>
      <c r="D139" s="3"/>
      <c r="E139" s="56"/>
      <c r="F139" s="3"/>
      <c r="G139" s="3"/>
      <c r="H139" s="3"/>
      <c r="I139" s="5"/>
      <c r="J139" s="13"/>
      <c r="K139" s="26"/>
      <c r="M139" s="31" t="str">
        <f t="shared" si="75"/>
        <v/>
      </c>
      <c r="N139" s="32" t="str">
        <f t="shared" si="76"/>
        <v/>
      </c>
      <c r="O139" s="32" t="str">
        <f>IF(AND($M$9=A139,F139-A139&lt;=2,C139="VD",J139="DAUPHIN",K139=""),I139*Parametre!$E$7,IF(AND($M$9-A139=1,F139-A139=2,C139="VD",J139="DAUPHIN",K139=""),I139*Parametre!$F$7,IF(AND($M$9=A139,F139-A139&lt;=2,J139="DAUPHIN",OR(C139="F",C139="AF"),K139=""),I139*Parametre!$E$8,IF(AND($M$9-A139=1,F139-A139=2,J139="DAUPHIN",OR(C139="F",C139="AF"),K139=""),I139*Parametre!$F$8,IF(AND($M$9=A139,F139-A139&lt;=2,C139="VD",J139="LEGER",K139=""),I139*Parametre!$E$9,IF(AND($M$9-A139=1,F139-A139=2,C139="VD",J139="LEGER",K139=""),I139*Parametre!$F$9,IF(AND($M$9=A139,F139-A139&lt;=2,J139="LEGER",OR(C139="F",C139="AF"),K139=""),I139*Parametre!$E$10,IF(AND($M$9-A139=1,F139-A139=2,J139="LEGER",OR(C139="F",C139="AF"),K139=""),I139*Parametre!$F$10,IF(AND($M$9=A139,F139-A139&lt;=2,C139="VD",J139="DAUPHIN",K139="MILT_DAUPH"),I139*Parametre!$E$11,IF(AND($M$9-A139=1,F139-A139=2,C139="VD",J139="DAUPHIN",K139="MILT_DAUPH"),I139*Parametre!$F$11,IF(AND($M$9=A139,F139-A139&lt;=2,C139="VD",J139="LEGER",K139="MILIT_LH"),I139*Parametre!$E$13,"")))))))))))</f>
        <v/>
      </c>
      <c r="P139" s="33"/>
      <c r="Q139" s="31" t="str">
        <f t="shared" si="77"/>
        <v/>
      </c>
      <c r="R139" s="32" t="str">
        <f t="shared" si="78"/>
        <v/>
      </c>
      <c r="S139" s="32" t="str">
        <f>IF(AND($M$9=A139,F139-A139&lt;=2,C139="VD",J139="DAUPHIN",K139=""),I139*Parametre!$E$7,IF(AND($M$9-A139=1,F139-A139=2,C139="VD",J139="DAUPHIN",K139=""),I139*Parametre!$F$7,IF(AND($M$9=A139,F139-A139&lt;=2,J139="DAUPHIN",OR(C139="F",C139="AF"),K139=""),I139*Parametre!$E$8,IF(AND($M$9-A139=1,F139-A139=2,J139="DAUPHIN",OR(C139="F",C139="AF"),K139=""),I139*Parametre!$F$8,IF(AND($M$9=A139,F139-A139&lt;=2,C139="VD",J139="LEGER",K139=""),I139*Parametre!$E$9,IF(AND($M$9-A139=1,F139-A139=2,C139="VD",J139="LEGER",K139=""),I139*Parametre!$F$9,IF(AND($M$9=A139,F139-A139&lt;=2,J139="LEGER",OR(C139="F",C139="AF"),K139=""),I139*Parametre!$E$10,IF(AND($M$9-A139=1,F139-A139=2,J139="LEGER",OR(C139="F",C139="AF"),K139=""),I139*Parametre!$F$10,IF(AND($M$9=A139,F139-A139&lt;=2,C139="VD",J139="DAUPHIN",K139="MILT_DAUPH"),I139*Parametre!$E$11,IF(AND($M$9-A139=1,F139-A139=2,C139="VD",J139="DAUPHIN",K139="MILT_DAUPH"),I139*Parametre!$F$11,IF(AND($M$9=A139,F139-A139&lt;=2,C139="VD",J139="LEGER",K139="MILIT_LH"),I139*Parametre!$E$13,"")))))))))))</f>
        <v/>
      </c>
      <c r="T139" s="33"/>
      <c r="U139" s="31" t="str">
        <f t="shared" si="79"/>
        <v/>
      </c>
      <c r="V139" s="32" t="str">
        <f t="shared" si="80"/>
        <v/>
      </c>
      <c r="W139" s="32" t="str">
        <f>IF(AND($M$9=A139,F139-A139&lt;=2,C139="VD",J139="DAUPHIN",K139=""),I139*Parametre!$E$7,IF(AND($M$9-A139=1,F139-A139=2,C139="VD",J139="DAUPHIN",K139=""),I139*Parametre!$F$7,IF(AND($M$9=A139,F139-A139&lt;=2,J139="DAUPHIN",OR(C139="F",C139="AF"),K139=""),I139*Parametre!$E$8,IF(AND($M$9-A139=1,F139-A139=2,J139="DAUPHIN",OR(C139="F",C139="AF"),K139=""),I139*Parametre!$F$8,IF(AND($M$9=A139,F139-A139&lt;=2,C139="VD",J139="LEGER",K139=""),I139*Parametre!$E$9,IF(AND($M$9-A139=1,F139-A139=2,C139="VD",J139="LEGER",K139=""),I139*Parametre!$F$9,IF(AND($M$9=A139,F139-A139&lt;=2,J139="LEGER",OR(C139="F",C139="AF"),K139=""),I139*Parametre!$E$10,IF(AND($M$9-A139=1,F139-A139=2,J139="LEGER",OR(C139="F",C139="AF"),K139=""),I139*Parametre!$F$10,IF(AND($M$9=A139,F139-A139&lt;=2,C139="VD",J139="DAUPHIN",K139="MILT_DAUPH"),I139*Parametre!$E$11,IF(AND($M$9-A139=1,F139-A139=2,C139="VD",J139="DAUPHIN",K139="MILT_DAUPH"),I139*Parametre!$F$11,IF(AND($M$9=A139,F139-A139&lt;=2,C139="VD",J139="LEGER",K139="MILIT_LH"),I139*Parametre!$E$13,"")))))))))))</f>
        <v/>
      </c>
      <c r="X139" s="33"/>
      <c r="Y139" s="31" t="str">
        <f t="shared" si="81"/>
        <v/>
      </c>
      <c r="Z139" s="32" t="str">
        <f t="shared" si="82"/>
        <v/>
      </c>
      <c r="AA139" s="32" t="str">
        <f>IF(AND($M$9=A139,F139-A139&lt;=2,C139="VD",J139="DAUPHIN",K139=""),I139*Parametre!$E$7,IF(AND($M$9-A139=1,F139-A139=2,C139="VD",J139="DAUPHIN",K139=""),I139*Parametre!$F$7,IF(AND($M$9=A139,F139-A139&lt;=2,J139="DAUPHIN",OR(C139="F",C139="AF"),K139=""),I139*Parametre!$E$8,IF(AND($M$9-A139=1,F139-A139=2,J139="DAUPHIN",OR(C139="F",C139="AF"),K139=""),I139*Parametre!$F$8,IF(AND($M$9=A139,F139-A139&lt;=2,C139="VD",J139="LEGER",K139=""),I139*Parametre!$E$9,IF(AND($M$9-A139=1,F139-A139=2,C139="VD",J139="LEGER",K139=""),I139*Parametre!$F$9,IF(AND($M$9=A139,F139-A139&lt;=2,J139="LEGER",OR(C139="F",C139="AF"),K139=""),I139*Parametre!$E$10,IF(AND($M$9-A139=1,F139-A139=2,J139="LEGER",OR(C139="F",C139="AF"),K139=""),I139*Parametre!$F$10,IF(AND($M$9=A139,F139-A139&lt;=2,C139="VD",J139="DAUPHIN",K139="MILT_DAUPH"),I139*Parametre!$E$11,IF(AND($M$9-A139=1,F139-A139=2,C139="VD",J139="DAUPHIN",K139="MILT_DAUPH"),I139*Parametre!$F$11,IF(AND($M$9=A139,F139-A139&lt;=2,C139="VD",J139="LEGER",K139="MILIT_LH"),I139*Parametre!$E$13,"")))))))))))</f>
        <v/>
      </c>
      <c r="AB139" s="33"/>
      <c r="AC139" s="31" t="str">
        <f t="shared" si="83"/>
        <v/>
      </c>
      <c r="AD139" s="32" t="str">
        <f t="shared" si="84"/>
        <v/>
      </c>
      <c r="AE139" s="32" t="str">
        <f>IF(AND($AC$9=A139,F139-A139&lt;=2,C139="VD",J139="DAUPHIN",K139=""),I139*Parametre!$E$7,IF(AND($AC$9-A139=1,F139-A139=2,C139="VD",J139="DAUPHIN",K139=""),I139*Parametre!$F$7,IF(AND($AC$9=A139,F139-A139&lt;=2,J139="DAUPHIN",OR(C139="F",C139="AF"),K139=""),I139*Parametre!$E$8,IF(AND($AC$9-A139=1,F139-A139=2,J139="DAUPHIN",OR(C139="F",C139="AF"),K139=""),I139*Parametre!$F$8,IF(AND($AC$9=A139,F139-A139&lt;=2,C139="VD",J139="LEGER",K139=""),I139*Parametre!$E$9,IF(AND($AC$9-A139=1,F139-A139=2,C139="VD",J139="LEGER",K139=""),I139*Parametre!$F$9,IF(AND($AC$9=A139,F139-A139&lt;=2,J139="LEGER",OR(C139="F",C139="AF"),K139=""),I139*Parametre!$E$10,IF(AND($AC$9-A139=1,F139-A139=2,J139="LEGER",OR(C139="F",C139="AF"),K139=""),I139*Parametre!$F$10,IF(AND($AC$9=A139,F139-A139&lt;=2,C139="VD",J139="DAUPHIN",K139="MILT_DAUPH"),I139*Parametre!$E$11,IF(AND($AC$9-A139=1,F139-A139=2,C139="VD",J139="DAUPHIN",K139="MILT_DAUPH"),I139*Parametre!$F$11,IF(AND($AC$9=A139,F139-A139&lt;=2,C139="VD",J139="LEGER",K139="MILIT_LH"),I139*Parametre!$E$13,"")))))))))))</f>
        <v/>
      </c>
      <c r="AF139" s="33"/>
      <c r="AG139" s="31" t="str">
        <f t="shared" si="85"/>
        <v/>
      </c>
      <c r="AH139" s="32" t="str">
        <f t="shared" si="86"/>
        <v/>
      </c>
      <c r="AI139" s="32" t="str">
        <f>IF(AND($AC$9=A139,F139-A139&lt;=2,C139="VD",J139="DAUPHIN",K139=""),I139*Parametre!$E$7,IF(AND($AC$9-A139=1,F139-A139=2,C139="VD",J139="DAUPHIN",K139=""),I139*Parametre!$F$7,IF(AND($AC$9=A139,F139-A139&lt;=2,J139="DAUPHIN",OR(C139="F",C139="AF"),K139=""),I139*Parametre!$E$8,IF(AND($AC$9-A139=1,F139-A139=2,J139="DAUPHIN",OR(C139="F",C139="AF"),K139=""),I139*Parametre!$F$8,IF(AND($AC$9=A139,F139-A139&lt;=2,C139="VD",J139="LEGER",K139=""),I139*Parametre!$E$9,IF(AND($AC$9-A139=1,F139-A139=2,C139="VD",J139="LEGER",K139=""),I139*Parametre!$F$9,IF(AND($AC$9=A139,F139-A139&lt;=2,J139="LEGER",OR(C139="F",C139="AF"),K139=""),I139*Parametre!$E$10,IF(AND($AC$9-A139=1,F139-A139=2,J139="LEGER",OR(C139="F",C139="AF"),K139=""),I139*Parametre!$F$10,IF(AND($AC$9=A139,F139-A139&lt;=2,C139="VD",J139="DAUPHIN",K139="MILT_DAUPH"),I139*Parametre!$E$11,IF(AND($AC$9-A139=1,F139-A139=2,C139="VD",J139="DAUPHIN",K139="MILT_DAUPH"),I139*Parametre!$F$11,IF(AND($AC$9=A139,F139-A139&lt;=2,C139="VD",J139="LEGER",K139="MILIT_LH"),I139*Parametre!$E$13,"")))))))))))</f>
        <v/>
      </c>
      <c r="AJ139" s="33"/>
      <c r="AK139" s="31" t="str">
        <f t="shared" si="87"/>
        <v/>
      </c>
      <c r="AL139" s="32" t="str">
        <f t="shared" si="88"/>
        <v/>
      </c>
      <c r="AM139" s="32" t="str">
        <f>IF(AND($AC$9=A139,F139-A139&lt;=2,C139="VD",J139="DAUPHIN",K139=""),I139*Parametre!$E$7,IF(AND($AC$9-A139=1,F139-A139=2,C139="VD",J139="DAUPHIN",K139=""),I139*Parametre!$F$7,IF(AND($AC$9=A139,F139-A139&lt;=2,J139="DAUPHIN",OR(C139="F",C139="AF"),K139=""),I139*Parametre!$E$8,IF(AND($AC$9-A139=1,F139-A139=2,J139="DAUPHIN",OR(C139="F",C139="AF"),K139=""),I139*Parametre!$F$8,IF(AND($AC$9=A139,F139-A139&lt;=2,C139="VD",J139="LEGER",K139=""),I139*Parametre!$E$9,IF(AND($AC$9-A139=1,F139-A139=2,C139="VD",J139="LEGER",K139=""),I139*Parametre!$F$9,IF(AND($AC$9=A139,F139-A139&lt;=2,J139="LEGER",OR(C139="F",C139="AF"),K139=""),I139*Parametre!$E$10,IF(AND($AC$9-A139=1,F139-A139=2,J139="LEGER",OR(C139="F",C139="AF"),K139=""),I139*Parametre!$F$10,IF(AND($AC$9=A139,F139-A139&lt;=2,C139="VD",J139="DAUPHIN",K139="MILT_DAUPH"),I139*Parametre!$E$11,IF(AND($AC$9-A139=1,F139-A139=2,C139="VD",J139="DAUPHIN",K139="MILT_DAUPH"),I139*Parametre!$F$11,IF(AND($AC$9=A139,F139-A139&lt;=2,C139="VD",J139="LEGER",K139="MILIT_LH"),I139*Parametre!$E$13,"")))))))))))</f>
        <v/>
      </c>
      <c r="AN139" s="33"/>
      <c r="AO139" s="31" t="str">
        <f t="shared" si="89"/>
        <v/>
      </c>
      <c r="AP139" s="32" t="str">
        <f t="shared" si="90"/>
        <v/>
      </c>
      <c r="AQ139" s="32" t="str">
        <f>IF(AND($AC$9=A139,F139-A139&lt;=2,C139="VD",J139="DAUPHIN",K139=""),I139*Parametre!$E$7,IF(AND($AC$9-A139=1,F139-A139=2,C139="VD",J139="DAUPHIN",K139=""),I139*Parametre!$F$7,IF(AND($AC$9=A139,F139-A139&lt;=2,J139="DAUPHIN",OR(C139="F",C139="AF"),K139=""),I139*Parametre!$E$8,IF(AND($AC$9-A139=1,F139-A139=2,J139="DAUPHIN",OR(C139="F",C139="AF"),K139=""),I139*Parametre!$F$8,IF(AND($AC$9=A139,F139-A139&lt;=2,C139="VD",J139="LEGER",K139=""),I139*Parametre!$E$9,IF(AND($AC$9-A139=1,F139-A139=2,C139="VD",J139="LEGER",K139=""),I139*Parametre!$F$9,IF(AND($AC$9=A139,F139-A139&lt;=2,J139="LEGER",OR(C139="F",C139="AF"),K139=""),I139*Parametre!$E$10,IF(AND($AC$9-A139=1,F139-A139=2,J139="LEGER",OR(C139="F",C139="AF"),K139=""),I139*Parametre!$F$10,IF(AND($AC$9=A139,F139-A139&lt;=2,C139="VD",J139="DAUPHIN",K139="MILT_DAUPH"),I139*Parametre!$E$11,IF(AND($AC$9-A139=1,F139-A139=2,C139="VD",J139="DAUPHIN",K139="MILT_DAUPH"),I139*Parametre!$F$11,IF(AND($AC$9=A139,F139-A139&lt;=2,C139="VD",J139="LEGER",K139="MILIT_LH"),I139*Parametre!$E$13,"")))))))))))</f>
        <v/>
      </c>
      <c r="AR139" s="33"/>
      <c r="AS139" s="31" t="str">
        <f t="shared" si="91"/>
        <v/>
      </c>
      <c r="AT139" s="32" t="str">
        <f t="shared" si="92"/>
        <v/>
      </c>
      <c r="AU139" s="32" t="str">
        <f>IF(AND($AS$9=A139,F139-A139&lt;=2,C139="VD",J139="DAUPHIN",K139=""),I139*Parametre!$E$7,IF(AND($AS$9-A139=1,F139-A139=2,C139="VD",J139="DAUPHIN",K139=""),I139*Parametre!$F$7,IF(AND($AS$9=A139,F139-A139&lt;=2,J139="DAUPHIN",OR(C139="F",C139="AF"),K139=""),I139*Parametre!$E$8,IF(AND($AS$9-A139=1,F139-A139=2,J139="DAUPHIN",OR(C139="F",C139="AF"),K139=""),I139*Parametre!$F$8,IF(AND($AS$9=A139,F139-A139&lt;=2,C139="VD",J139="LEGER",K139=""),I139*Parametre!$E$9,IF(AND($AS$9-A139=1,F139-A139=2,C139="VD",J139="LEGER",K139=""),I139*Parametre!$F$9,IF(AND($AS$9=A139,F139-A139&lt;=2,J139="LEGER",OR(C139="F",C139="AF"),K139=""),I139*Parametre!$E$10,IF(AND($AS$9-A139=1,F139-A139=2,J139="LEGER",OR(C139="F",C139="AF"),K139=""),I139*Parametre!$F$10,IF(AND($AS$9=A139,F139-A139&lt;=2,C139="VD",J139="DAUPHIN",K139="MILT_DAUPH"),I139*Parametre!$E$11,IF(AND($AS$9-A139=1,F139-A139=2,C139="VD",J139="DAUPHIN",K139="MILT_DAUPH"),I139*Parametre!$F$11,IF(AND($AS$9=A139,F139-A139&lt;=2,C139="VD",J139="LEGER",K139="MILIT_LH"),I139*Parametre!$E$13,"")))))))))))</f>
        <v/>
      </c>
      <c r="AV139" s="33"/>
      <c r="AW139" s="31" t="str">
        <f t="shared" si="93"/>
        <v/>
      </c>
      <c r="AX139" s="32" t="str">
        <f t="shared" si="94"/>
        <v/>
      </c>
      <c r="AY139" s="32" t="str">
        <f>IF(AND($AS$9=A139,F139-A139&lt;=2,C139="VD",J139="DAUPHIN",K139=""),I139*Parametre!$E$7,IF(AND($AS$9-A139=1,F139-A139=2,C139="VD",J139="DAUPHIN",K139=""),I139*Parametre!$F$7,IF(AND($AS$9=A139,F139-A139&lt;=2,J139="DAUPHIN",OR(C139="F",C139="AF"),K139=""),I139*Parametre!$E$8,IF(AND($AS$9-A139=1,F139-A139=2,J139="DAUPHIN",OR(C139="F",C139="AF"),K139=""),I139*Parametre!$F$8,IF(AND($AS$9=A139,F139-A139&lt;=2,C139="VD",J139="LEGER",K139=""),I139*Parametre!$E$9,IF(AND($AS$9-A139=1,F139-A139=2,C139="VD",J139="LEGER",K139=""),I139*Parametre!$F$9,IF(AND($AS$9=A139,F139-A139&lt;=2,J139="LEGER",OR(C139="F",C139="AF"),K139=""),I139*Parametre!$E$10,IF(AND($AS$9-A139=1,F139-A139=2,J139="LEGER",OR(C139="F",C139="AF"),K139=""),I139*Parametre!$F$10,IF(AND($AS$9=A139,F139-A139&lt;=2,C139="VD",J139="DAUPHIN",K139="MILT_DAUPH"),I139*Parametre!$E$11,IF(AND($AS$9-A139=1,F139-A139=2,C139="VD",J139="DAUPHIN",K139="MILT_DAUPH"),I139*Parametre!$F$11,IF(AND($AS$9=A139,F139-A139&lt;=2,C139="VD",J139="LEGER",K139="MILIT_LH"),I139*Parametre!$E$13,"")))))))))))</f>
        <v/>
      </c>
      <c r="AZ139" s="33"/>
      <c r="BA139" s="31" t="str">
        <f t="shared" si="95"/>
        <v/>
      </c>
      <c r="BB139" s="32" t="str">
        <f t="shared" si="96"/>
        <v/>
      </c>
      <c r="BC139" s="32" t="str">
        <f>IF(AND($AS$9=A139,F139-A139&lt;=2,C139="VD",J139="DAUPHIN",K139=""),I139*Parametre!$E$7,IF(AND($AS$9-A139=1,F139-A139=2,C139="VD",J139="DAUPHIN",K139=""),I139*Parametre!$F$7,IF(AND($AS$9=A139,F139-A139&lt;=2,J139="DAUPHIN",OR(C139="F",C139="AF"),K139=""),I139*Parametre!$E$8,IF(AND($AS$9-A139=1,F139-A139=2,J139="DAUPHIN",OR(C139="F",C139="AF"),K139=""),I139*Parametre!$F$8,IF(AND($AS$9=A139,F139-A139&lt;=2,C139="VD",J139="LEGER",K139=""),I139*Parametre!$E$9,IF(AND($AS$9-A139=1,F139-A139=2,C139="VD",J139="LEGER",K139=""),I139*Parametre!$F$9,IF(AND($AS$9=A139,F139-A139&lt;=2,J139="LEGER",OR(C139="F",C139="AF"),K139=""),I139*Parametre!$E$10,IF(AND($AS$9-A139=1,F139-A139=2,J139="LEGER",OR(C139="F",C139="AF"),K139=""),I139*Parametre!$F$10,IF(AND($AS$9=A139,F139-A139&lt;=2,C139="VD",J139="DAUPHIN",K139="MILT_DAUPH"),I139*Parametre!$E$11,IF(AND($AS$9-A139=1,F139-A139=2,C139="VD",J139="DAUPHIN",K139="MILT_DAUPH"),I139*Parametre!$F$11,IF(AND($AS$9=A139,F139-A139&lt;=2,C139="VD",J139="LEGER",K139="MILIT_LH"),I139*Parametre!$E$13,"")))))))))))</f>
        <v/>
      </c>
      <c r="BD139" s="33"/>
      <c r="BE139" s="31" t="str">
        <f t="shared" si="97"/>
        <v/>
      </c>
      <c r="BF139" s="32" t="str">
        <f t="shared" si="98"/>
        <v/>
      </c>
      <c r="BG139" s="32" t="str">
        <f>IF(AND($AS$9=A139,F139-A139&lt;=2,C139="VD",J139="DAUPHIN",K139=""),I139*Parametre!$E$7,IF(AND($AS$9-A139=1,F139-A139=2,C139="VD",J139="DAUPHIN",K139=""),I139*Parametre!$F$7,IF(AND($AS$9=A139,F139-A139&lt;=2,J139="DAUPHIN",OR(C139="F",C139="AF"),K139=""),I139*Parametre!$E$8,IF(AND($AS$9-A139=1,F139-A139=2,J139="DAUPHIN",OR(C139="F",C139="AF"),K139=""),I139*Parametre!$F$8,IF(AND($AS$9=A139,F139-A139&lt;=2,C139="VD",J139="LEGER",K139=""),I139*Parametre!$E$9,IF(AND($AS$9-A139=1,F139-A139=2,C139="VD",J139="LEGER",K139=""),I139*Parametre!$F$9,IF(AND($AS$9=A139,F139-A139&lt;=2,J139="LEGER",OR(C139="F",C139="AF"),K139=""),I139*Parametre!$E$10,IF(AND($AS$9-A139=1,F139-A139=2,J139="LEGER",OR(C139="F",C139="AF"),K139=""),I139*Parametre!$F$10,IF(AND($AS$9=A139,F139-A139&lt;=2,C139="VD",J139="DAUPHIN",K139="MILT_DAUPH"),I139*Parametre!$E$11,IF(AND($AS$9-A139=1,F139-A139=2,C139="VD",J139="DAUPHIN",K139="MILT_DAUPH"),I139*Parametre!$F$11,IF(AND($AS$9=A139,F139-A139&lt;=2,C139="VD",J139="LEGER",K139="MILIT_LH"),I139*Parametre!$E$13,"")))))))))))</f>
        <v/>
      </c>
      <c r="BH139" s="33"/>
      <c r="BK139" s="44"/>
      <c r="BL139" s="5"/>
      <c r="BM139" s="11"/>
      <c r="BN139" s="44"/>
      <c r="BO139" s="5"/>
      <c r="BP139" s="11"/>
      <c r="BQ139" s="44"/>
      <c r="BR139" s="5"/>
      <c r="BS139" s="11"/>
    </row>
    <row r="140" spans="1:71" x14ac:dyDescent="0.25">
      <c r="A140" s="3"/>
      <c r="B140" s="3"/>
      <c r="C140" s="3"/>
      <c r="D140" s="3"/>
      <c r="E140" s="56"/>
      <c r="F140" s="3"/>
      <c r="G140" s="3"/>
      <c r="H140" s="3"/>
      <c r="I140" s="5"/>
      <c r="J140" s="13"/>
      <c r="K140" s="26"/>
      <c r="M140" s="31" t="str">
        <f t="shared" ref="M140:M171" si="99">IF(N140&lt;&gt;"",G140,"")</f>
        <v/>
      </c>
      <c r="N140" s="32" t="str">
        <f t="shared" ref="N140:N171" si="100">IF(AND($M$9=F140,F140=A140+1),I140,IF(AND($M$9=F140,F140-A140&gt;1),I140,""))</f>
        <v/>
      </c>
      <c r="O140" s="32" t="str">
        <f>IF(AND($M$9=A140,F140-A140&lt;=2,C140="VD",J140="DAUPHIN",K140=""),I140*Parametre!$E$7,IF(AND($M$9-A140=1,F140-A140=2,C140="VD",J140="DAUPHIN",K140=""),I140*Parametre!$F$7,IF(AND($M$9=A140,F140-A140&lt;=2,J140="DAUPHIN",OR(C140="F",C140="AF"),K140=""),I140*Parametre!$E$8,IF(AND($M$9-A140=1,F140-A140=2,J140="DAUPHIN",OR(C140="F",C140="AF"),K140=""),I140*Parametre!$F$8,IF(AND($M$9=A140,F140-A140&lt;=2,C140="VD",J140="LEGER",K140=""),I140*Parametre!$E$9,IF(AND($M$9-A140=1,F140-A140=2,C140="VD",J140="LEGER",K140=""),I140*Parametre!$F$9,IF(AND($M$9=A140,F140-A140&lt;=2,J140="LEGER",OR(C140="F",C140="AF"),K140=""),I140*Parametre!$E$10,IF(AND($M$9-A140=1,F140-A140=2,J140="LEGER",OR(C140="F",C140="AF"),K140=""),I140*Parametre!$F$10,IF(AND($M$9=A140,F140-A140&lt;=2,C140="VD",J140="DAUPHIN",K140="MILT_DAUPH"),I140*Parametre!$E$11,IF(AND($M$9-A140=1,F140-A140=2,C140="VD",J140="DAUPHIN",K140="MILT_DAUPH"),I140*Parametre!$F$11,IF(AND($M$9=A140,F140-A140&lt;=2,C140="VD",J140="LEGER",K140="MILIT_LH"),I140*Parametre!$E$13,"")))))))))))</f>
        <v/>
      </c>
      <c r="P140" s="33"/>
      <c r="Q140" s="31" t="str">
        <f t="shared" ref="Q140:Q171" si="101">IF(R140&lt;&gt;"",G140,"")</f>
        <v/>
      </c>
      <c r="R140" s="32" t="str">
        <f t="shared" ref="R140:R171" si="102">IF(AND($M$9=F140,F140=A140+1),I140,IF(AND($M$9=F140,F140-A140),I140,""))</f>
        <v/>
      </c>
      <c r="S140" s="32" t="str">
        <f>IF(AND($M$9=A140,F140-A140&lt;=2,C140="VD",J140="DAUPHIN",K140=""),I140*Parametre!$E$7,IF(AND($M$9-A140=1,F140-A140=2,C140="VD",J140="DAUPHIN",K140=""),I140*Parametre!$F$7,IF(AND($M$9=A140,F140-A140&lt;=2,J140="DAUPHIN",OR(C140="F",C140="AF"),K140=""),I140*Parametre!$E$8,IF(AND($M$9-A140=1,F140-A140=2,J140="DAUPHIN",OR(C140="F",C140="AF"),K140=""),I140*Parametre!$F$8,IF(AND($M$9=A140,F140-A140&lt;=2,C140="VD",J140="LEGER",K140=""),I140*Parametre!$E$9,IF(AND($M$9-A140=1,F140-A140=2,C140="VD",J140="LEGER",K140=""),I140*Parametre!$F$9,IF(AND($M$9=A140,F140-A140&lt;=2,J140="LEGER",OR(C140="F",C140="AF"),K140=""),I140*Parametre!$E$10,IF(AND($M$9-A140=1,F140-A140=2,J140="LEGER",OR(C140="F",C140="AF"),K140=""),I140*Parametre!$F$10,IF(AND($M$9=A140,F140-A140&lt;=2,C140="VD",J140="DAUPHIN",K140="MILT_DAUPH"),I140*Parametre!$E$11,IF(AND($M$9-A140=1,F140-A140=2,C140="VD",J140="DAUPHIN",K140="MILT_DAUPH"),I140*Parametre!$F$11,IF(AND($M$9=A140,F140-A140&lt;=2,C140="VD",J140="LEGER",K140="MILIT_LH"),I140*Parametre!$E$13,"")))))))))))</f>
        <v/>
      </c>
      <c r="T140" s="33"/>
      <c r="U140" s="31" t="str">
        <f t="shared" ref="U140:U171" si="103">IF(V140&lt;&gt;"",G140,"")</f>
        <v/>
      </c>
      <c r="V140" s="32" t="str">
        <f t="shared" ref="V140:V171" si="104">IF(AND($M$9=F140,F140=A140+1),I140,IF(AND($M$9=F140,F140-A140),I140,""))</f>
        <v/>
      </c>
      <c r="W140" s="32" t="str">
        <f>IF(AND($M$9=A140,F140-A140&lt;=2,C140="VD",J140="DAUPHIN",K140=""),I140*Parametre!$E$7,IF(AND($M$9-A140=1,F140-A140=2,C140="VD",J140="DAUPHIN",K140=""),I140*Parametre!$F$7,IF(AND($M$9=A140,F140-A140&lt;=2,J140="DAUPHIN",OR(C140="F",C140="AF"),K140=""),I140*Parametre!$E$8,IF(AND($M$9-A140=1,F140-A140=2,J140="DAUPHIN",OR(C140="F",C140="AF"),K140=""),I140*Parametre!$F$8,IF(AND($M$9=A140,F140-A140&lt;=2,C140="VD",J140="LEGER",K140=""),I140*Parametre!$E$9,IF(AND($M$9-A140=1,F140-A140=2,C140="VD",J140="LEGER",K140=""),I140*Parametre!$F$9,IF(AND($M$9=A140,F140-A140&lt;=2,J140="LEGER",OR(C140="F",C140="AF"),K140=""),I140*Parametre!$E$10,IF(AND($M$9-A140=1,F140-A140=2,J140="LEGER",OR(C140="F",C140="AF"),K140=""),I140*Parametre!$F$10,IF(AND($M$9=A140,F140-A140&lt;=2,C140="VD",J140="DAUPHIN",K140="MILT_DAUPH"),I140*Parametre!$E$11,IF(AND($M$9-A140=1,F140-A140=2,C140="VD",J140="DAUPHIN",K140="MILT_DAUPH"),I140*Parametre!$F$11,IF(AND($M$9=A140,F140-A140&lt;=2,C140="VD",J140="LEGER",K140="MILIT_LH"),I140*Parametre!$E$13,"")))))))))))</f>
        <v/>
      </c>
      <c r="X140" s="33"/>
      <c r="Y140" s="31" t="str">
        <f t="shared" ref="Y140:Y171" si="105">IF(Z140&lt;&gt;"",G140,"")</f>
        <v/>
      </c>
      <c r="Z140" s="32" t="str">
        <f t="shared" ref="Z140:Z171" si="106">IF(AND($M$9=F140,F140=A140+1),I140,IF(AND($M$9=F140,F140-A140),I140,""))</f>
        <v/>
      </c>
      <c r="AA140" s="32" t="str">
        <f>IF(AND($M$9=A140,F140-A140&lt;=2,C140="VD",J140="DAUPHIN",K140=""),I140*Parametre!$E$7,IF(AND($M$9-A140=1,F140-A140=2,C140="VD",J140="DAUPHIN",K140=""),I140*Parametre!$F$7,IF(AND($M$9=A140,F140-A140&lt;=2,J140="DAUPHIN",OR(C140="F",C140="AF"),K140=""),I140*Parametre!$E$8,IF(AND($M$9-A140=1,F140-A140=2,J140="DAUPHIN",OR(C140="F",C140="AF"),K140=""),I140*Parametre!$F$8,IF(AND($M$9=A140,F140-A140&lt;=2,C140="VD",J140="LEGER",K140=""),I140*Parametre!$E$9,IF(AND($M$9-A140=1,F140-A140=2,C140="VD",J140="LEGER",K140=""),I140*Parametre!$F$9,IF(AND($M$9=A140,F140-A140&lt;=2,J140="LEGER",OR(C140="F",C140="AF"),K140=""),I140*Parametre!$E$10,IF(AND($M$9-A140=1,F140-A140=2,J140="LEGER",OR(C140="F",C140="AF"),K140=""),I140*Parametre!$F$10,IF(AND($M$9=A140,F140-A140&lt;=2,C140="VD",J140="DAUPHIN",K140="MILT_DAUPH"),I140*Parametre!$E$11,IF(AND($M$9-A140=1,F140-A140=2,C140="VD",J140="DAUPHIN",K140="MILT_DAUPH"),I140*Parametre!$F$11,IF(AND($M$9=A140,F140-A140&lt;=2,C140="VD",J140="LEGER",K140="MILIT_LH"),I140*Parametre!$E$13,"")))))))))))</f>
        <v/>
      </c>
      <c r="AB140" s="33"/>
      <c r="AC140" s="31" t="str">
        <f t="shared" ref="AC140:AC171" si="107">IF(AD140&lt;&gt;"",G140,"")</f>
        <v/>
      </c>
      <c r="AD140" s="32" t="str">
        <f t="shared" ref="AD140:AD171" si="108">IF(AND($AC$9=F140,F140=A140+1),I140,IF(AND($AC$9=F140,F140-A140&gt;1),I140,""))</f>
        <v/>
      </c>
      <c r="AE140" s="32" t="str">
        <f>IF(AND($AC$9=A140,F140-A140&lt;=2,C140="VD",J140="DAUPHIN",K140=""),I140*Parametre!$E$7,IF(AND($AC$9-A140=1,F140-A140=2,C140="VD",J140="DAUPHIN",K140=""),I140*Parametre!$F$7,IF(AND($AC$9=A140,F140-A140&lt;=2,J140="DAUPHIN",OR(C140="F",C140="AF"),K140=""),I140*Parametre!$E$8,IF(AND($AC$9-A140=1,F140-A140=2,J140="DAUPHIN",OR(C140="F",C140="AF"),K140=""),I140*Parametre!$F$8,IF(AND($AC$9=A140,F140-A140&lt;=2,C140="VD",J140="LEGER",K140=""),I140*Parametre!$E$9,IF(AND($AC$9-A140=1,F140-A140=2,C140="VD",J140="LEGER",K140=""),I140*Parametre!$F$9,IF(AND($AC$9=A140,F140-A140&lt;=2,J140="LEGER",OR(C140="F",C140="AF"),K140=""),I140*Parametre!$E$10,IF(AND($AC$9-A140=1,F140-A140=2,J140="LEGER",OR(C140="F",C140="AF"),K140=""),I140*Parametre!$F$10,IF(AND($AC$9=A140,F140-A140&lt;=2,C140="VD",J140="DAUPHIN",K140="MILT_DAUPH"),I140*Parametre!$E$11,IF(AND($AC$9-A140=1,F140-A140=2,C140="VD",J140="DAUPHIN",K140="MILT_DAUPH"),I140*Parametre!$F$11,IF(AND($AC$9=A140,F140-A140&lt;=2,C140="VD",J140="LEGER",K140="MILIT_LH"),I140*Parametre!$E$13,"")))))))))))</f>
        <v/>
      </c>
      <c r="AF140" s="33"/>
      <c r="AG140" s="31" t="str">
        <f t="shared" ref="AG140:AG171" si="109">IF(AD140&lt;&gt;"",G140,"")</f>
        <v/>
      </c>
      <c r="AH140" s="32" t="str">
        <f t="shared" ref="AH140:AH171" si="110">IF(AND($AC$9=F140,F140=A140+1),I140,IF(AND($AC$9=F140,F140-A140),I140,""))</f>
        <v/>
      </c>
      <c r="AI140" s="32" t="str">
        <f>IF(AND($AC$9=A140,F140-A140&lt;=2,C140="VD",J140="DAUPHIN",K140=""),I140*Parametre!$E$7,IF(AND($AC$9-A140=1,F140-A140=2,C140="VD",J140="DAUPHIN",K140=""),I140*Parametre!$F$7,IF(AND($AC$9=A140,F140-A140&lt;=2,J140="DAUPHIN",OR(C140="F",C140="AF"),K140=""),I140*Parametre!$E$8,IF(AND($AC$9-A140=1,F140-A140=2,J140="DAUPHIN",OR(C140="F",C140="AF"),K140=""),I140*Parametre!$F$8,IF(AND($AC$9=A140,F140-A140&lt;=2,C140="VD",J140="LEGER",K140=""),I140*Parametre!$E$9,IF(AND($AC$9-A140=1,F140-A140=2,C140="VD",J140="LEGER",K140=""),I140*Parametre!$F$9,IF(AND($AC$9=A140,F140-A140&lt;=2,J140="LEGER",OR(C140="F",C140="AF"),K140=""),I140*Parametre!$E$10,IF(AND($AC$9-A140=1,F140-A140=2,J140="LEGER",OR(C140="F",C140="AF"),K140=""),I140*Parametre!$F$10,IF(AND($AC$9=A140,F140-A140&lt;=2,C140="VD",J140="DAUPHIN",K140="MILT_DAUPH"),I140*Parametre!$E$11,IF(AND($AC$9-A140=1,F140-A140=2,C140="VD",J140="DAUPHIN",K140="MILT_DAUPH"),I140*Parametre!$F$11,IF(AND($AC$9=A140,F140-A140&lt;=2,C140="VD",J140="LEGER",K140="MILIT_LH"),I140*Parametre!$E$13,"")))))))))))</f>
        <v/>
      </c>
      <c r="AJ140" s="33"/>
      <c r="AK140" s="31" t="str">
        <f t="shared" ref="AK140:AK171" si="111">IF(AD140&lt;&gt;"",G140,"")</f>
        <v/>
      </c>
      <c r="AL140" s="32" t="str">
        <f t="shared" ref="AL140:AL171" si="112">IF(AND($AC$9=F140,F140=A140+1),I140,IF(AND($AC$9=F140,F140-A140),I140,""))</f>
        <v/>
      </c>
      <c r="AM140" s="32" t="str">
        <f>IF(AND($AC$9=A140,F140-A140&lt;=2,C140="VD",J140="DAUPHIN",K140=""),I140*Parametre!$E$7,IF(AND($AC$9-A140=1,F140-A140=2,C140="VD",J140="DAUPHIN",K140=""),I140*Parametre!$F$7,IF(AND($AC$9=A140,F140-A140&lt;=2,J140="DAUPHIN",OR(C140="F",C140="AF"),K140=""),I140*Parametre!$E$8,IF(AND($AC$9-A140=1,F140-A140=2,J140="DAUPHIN",OR(C140="F",C140="AF"),K140=""),I140*Parametre!$F$8,IF(AND($AC$9=A140,F140-A140&lt;=2,C140="VD",J140="LEGER",K140=""),I140*Parametre!$E$9,IF(AND($AC$9-A140=1,F140-A140=2,C140="VD",J140="LEGER",K140=""),I140*Parametre!$F$9,IF(AND($AC$9=A140,F140-A140&lt;=2,J140="LEGER",OR(C140="F",C140="AF"),K140=""),I140*Parametre!$E$10,IF(AND($AC$9-A140=1,F140-A140=2,J140="LEGER",OR(C140="F",C140="AF"),K140=""),I140*Parametre!$F$10,IF(AND($AC$9=A140,F140-A140&lt;=2,C140="VD",J140="DAUPHIN",K140="MILT_DAUPH"),I140*Parametre!$E$11,IF(AND($AC$9-A140=1,F140-A140=2,C140="VD",J140="DAUPHIN",K140="MILT_DAUPH"),I140*Parametre!$F$11,IF(AND($AC$9=A140,F140-A140&lt;=2,C140="VD",J140="LEGER",K140="MILIT_LH"),I140*Parametre!$E$13,"")))))))))))</f>
        <v/>
      </c>
      <c r="AN140" s="33"/>
      <c r="AO140" s="31" t="str">
        <f t="shared" ref="AO140:AO171" si="113">IF(AD140&lt;&gt;"",G140,"")</f>
        <v/>
      </c>
      <c r="AP140" s="32" t="str">
        <f t="shared" ref="AP140:AP171" si="114">IF(AND($AC$9=F140,F140=A140+1),I140,IF(AND($AC$9=F140,F140-A140),I140,""))</f>
        <v/>
      </c>
      <c r="AQ140" s="32" t="str">
        <f>IF(AND($AC$9=A140,F140-A140&lt;=2,C140="VD",J140="DAUPHIN",K140=""),I140*Parametre!$E$7,IF(AND($AC$9-A140=1,F140-A140=2,C140="VD",J140="DAUPHIN",K140=""),I140*Parametre!$F$7,IF(AND($AC$9=A140,F140-A140&lt;=2,J140="DAUPHIN",OR(C140="F",C140="AF"),K140=""),I140*Parametre!$E$8,IF(AND($AC$9-A140=1,F140-A140=2,J140="DAUPHIN",OR(C140="F",C140="AF"),K140=""),I140*Parametre!$F$8,IF(AND($AC$9=A140,F140-A140&lt;=2,C140="VD",J140="LEGER",K140=""),I140*Parametre!$E$9,IF(AND($AC$9-A140=1,F140-A140=2,C140="VD",J140="LEGER",K140=""),I140*Parametre!$F$9,IF(AND($AC$9=A140,F140-A140&lt;=2,J140="LEGER",OR(C140="F",C140="AF"),K140=""),I140*Parametre!$E$10,IF(AND($AC$9-A140=1,F140-A140=2,J140="LEGER",OR(C140="F",C140="AF"),K140=""),I140*Parametre!$F$10,IF(AND($AC$9=A140,F140-A140&lt;=2,C140="VD",J140="DAUPHIN",K140="MILT_DAUPH"),I140*Parametre!$E$11,IF(AND($AC$9-A140=1,F140-A140=2,C140="VD",J140="DAUPHIN",K140="MILT_DAUPH"),I140*Parametre!$F$11,IF(AND($AC$9=A140,F140-A140&lt;=2,C140="VD",J140="LEGER",K140="MILIT_LH"),I140*Parametre!$E$13,"")))))))))))</f>
        <v/>
      </c>
      <c r="AR140" s="33"/>
      <c r="AS140" s="31" t="str">
        <f t="shared" ref="AS140:AS171" si="115">IF(AT140&lt;&gt;"",G140,"")</f>
        <v/>
      </c>
      <c r="AT140" s="32" t="str">
        <f t="shared" ref="AT140:AT171" si="116">IF(AND($AS$9=F140,F140=A140+1),I140,IF(AND($AS$9=F140,F140-A140),I140,""))</f>
        <v/>
      </c>
      <c r="AU140" s="32" t="str">
        <f>IF(AND($AS$9=A140,F140-A140&lt;=2,C140="VD",J140="DAUPHIN",K140=""),I140*Parametre!$E$7,IF(AND($AS$9-A140=1,F140-A140=2,C140="VD",J140="DAUPHIN",K140=""),I140*Parametre!$F$7,IF(AND($AS$9=A140,F140-A140&lt;=2,J140="DAUPHIN",OR(C140="F",C140="AF"),K140=""),I140*Parametre!$E$8,IF(AND($AS$9-A140=1,F140-A140=2,J140="DAUPHIN",OR(C140="F",C140="AF"),K140=""),I140*Parametre!$F$8,IF(AND($AS$9=A140,F140-A140&lt;=2,C140="VD",J140="LEGER",K140=""),I140*Parametre!$E$9,IF(AND($AS$9-A140=1,F140-A140=2,C140="VD",J140="LEGER",K140=""),I140*Parametre!$F$9,IF(AND($AS$9=A140,F140-A140&lt;=2,J140="LEGER",OR(C140="F",C140="AF"),K140=""),I140*Parametre!$E$10,IF(AND($AS$9-A140=1,F140-A140=2,J140="LEGER",OR(C140="F",C140="AF"),K140=""),I140*Parametre!$F$10,IF(AND($AS$9=A140,F140-A140&lt;=2,C140="VD",J140="DAUPHIN",K140="MILT_DAUPH"),I140*Parametre!$E$11,IF(AND($AS$9-A140=1,F140-A140=2,C140="VD",J140="DAUPHIN",K140="MILT_DAUPH"),I140*Parametre!$F$11,IF(AND($AS$9=A140,F140-A140&lt;=2,C140="VD",J140="LEGER",K140="MILIT_LH"),I140*Parametre!$E$13,"")))))))))))</f>
        <v/>
      </c>
      <c r="AV140" s="33"/>
      <c r="AW140" s="31" t="str">
        <f t="shared" ref="AW140:AW171" si="117">IF(AX140&lt;&gt;"",G140,"")</f>
        <v/>
      </c>
      <c r="AX140" s="32" t="str">
        <f t="shared" ref="AX140:AX171" si="118">IF(AND($AS$9=F140,F140=A140+1),I140,IF(AND($AS$9=F140,F140-A140),I140,""))</f>
        <v/>
      </c>
      <c r="AY140" s="32" t="str">
        <f>IF(AND($AS$9=A140,F140-A140&lt;=2,C140="VD",J140="DAUPHIN",K140=""),I140*Parametre!$E$7,IF(AND($AS$9-A140=1,F140-A140=2,C140="VD",J140="DAUPHIN",K140=""),I140*Parametre!$F$7,IF(AND($AS$9=A140,F140-A140&lt;=2,J140="DAUPHIN",OR(C140="F",C140="AF"),K140=""),I140*Parametre!$E$8,IF(AND($AS$9-A140=1,F140-A140=2,J140="DAUPHIN",OR(C140="F",C140="AF"),K140=""),I140*Parametre!$F$8,IF(AND($AS$9=A140,F140-A140&lt;=2,C140="VD",J140="LEGER",K140=""),I140*Parametre!$E$9,IF(AND($AS$9-A140=1,F140-A140=2,C140="VD",J140="LEGER",K140=""),I140*Parametre!$F$9,IF(AND($AS$9=A140,F140-A140&lt;=2,J140="LEGER",OR(C140="F",C140="AF"),K140=""),I140*Parametre!$E$10,IF(AND($AS$9-A140=1,F140-A140=2,J140="LEGER",OR(C140="F",C140="AF"),K140=""),I140*Parametre!$F$10,IF(AND($AS$9=A140,F140-A140&lt;=2,C140="VD",J140="DAUPHIN",K140="MILT_DAUPH"),I140*Parametre!$E$11,IF(AND($AS$9-A140=1,F140-A140=2,C140="VD",J140="DAUPHIN",K140="MILT_DAUPH"),I140*Parametre!$F$11,IF(AND($AS$9=A140,F140-A140&lt;=2,C140="VD",J140="LEGER",K140="MILIT_LH"),I140*Parametre!$E$13,"")))))))))))</f>
        <v/>
      </c>
      <c r="AZ140" s="33"/>
      <c r="BA140" s="31" t="str">
        <f t="shared" ref="BA140:BA171" si="119">IF(BB140&lt;&gt;"",G140,"")</f>
        <v/>
      </c>
      <c r="BB140" s="32" t="str">
        <f t="shared" ref="BB140:BB171" si="120">IF(AND($AS$9=F140,F140=A140+1),I140,IF(AND($AS$9=F140,F140-A140),I140,""))</f>
        <v/>
      </c>
      <c r="BC140" s="32" t="str">
        <f>IF(AND($AS$9=A140,F140-A140&lt;=2,C140="VD",J140="DAUPHIN",K140=""),I140*Parametre!$E$7,IF(AND($AS$9-A140=1,F140-A140=2,C140="VD",J140="DAUPHIN",K140=""),I140*Parametre!$F$7,IF(AND($AS$9=A140,F140-A140&lt;=2,J140="DAUPHIN",OR(C140="F",C140="AF"),K140=""),I140*Parametre!$E$8,IF(AND($AS$9-A140=1,F140-A140=2,J140="DAUPHIN",OR(C140="F",C140="AF"),K140=""),I140*Parametre!$F$8,IF(AND($AS$9=A140,F140-A140&lt;=2,C140="VD",J140="LEGER",K140=""),I140*Parametre!$E$9,IF(AND($AS$9-A140=1,F140-A140=2,C140="VD",J140="LEGER",K140=""),I140*Parametre!$F$9,IF(AND($AS$9=A140,F140-A140&lt;=2,J140="LEGER",OR(C140="F",C140="AF"),K140=""),I140*Parametre!$E$10,IF(AND($AS$9-A140=1,F140-A140=2,J140="LEGER",OR(C140="F",C140="AF"),K140=""),I140*Parametre!$F$10,IF(AND($AS$9=A140,F140-A140&lt;=2,C140="VD",J140="DAUPHIN",K140="MILT_DAUPH"),I140*Parametre!$E$11,IF(AND($AS$9-A140=1,F140-A140=2,C140="VD",J140="DAUPHIN",K140="MILT_DAUPH"),I140*Parametre!$F$11,IF(AND($AS$9=A140,F140-A140&lt;=2,C140="VD",J140="LEGER",K140="MILIT_LH"),I140*Parametre!$E$13,"")))))))))))</f>
        <v/>
      </c>
      <c r="BD140" s="33"/>
      <c r="BE140" s="31" t="str">
        <f t="shared" ref="BE140:BE171" si="121">IF(BF140&lt;&gt;"",G140,"")</f>
        <v/>
      </c>
      <c r="BF140" s="32" t="str">
        <f t="shared" ref="BF140:BF171" si="122">IF(AND($AS$9=F140,F140=A140+1),I140,IF(AND($AS$9=F140,F140-A140),I140,""))</f>
        <v/>
      </c>
      <c r="BG140" s="32" t="str">
        <f>IF(AND($AS$9=A140,F140-A140&lt;=2,C140="VD",J140="DAUPHIN",K140=""),I140*Parametre!$E$7,IF(AND($AS$9-A140=1,F140-A140=2,C140="VD",J140="DAUPHIN",K140=""),I140*Parametre!$F$7,IF(AND($AS$9=A140,F140-A140&lt;=2,J140="DAUPHIN",OR(C140="F",C140="AF"),K140=""),I140*Parametre!$E$8,IF(AND($AS$9-A140=1,F140-A140=2,J140="DAUPHIN",OR(C140="F",C140="AF"),K140=""),I140*Parametre!$F$8,IF(AND($AS$9=A140,F140-A140&lt;=2,C140="VD",J140="LEGER",K140=""),I140*Parametre!$E$9,IF(AND($AS$9-A140=1,F140-A140=2,C140="VD",J140="LEGER",K140=""),I140*Parametre!$F$9,IF(AND($AS$9=A140,F140-A140&lt;=2,J140="LEGER",OR(C140="F",C140="AF"),K140=""),I140*Parametre!$E$10,IF(AND($AS$9-A140=1,F140-A140=2,J140="LEGER",OR(C140="F",C140="AF"),K140=""),I140*Parametre!$F$10,IF(AND($AS$9=A140,F140-A140&lt;=2,C140="VD",J140="DAUPHIN",K140="MILT_DAUPH"),I140*Parametre!$E$11,IF(AND($AS$9-A140=1,F140-A140=2,C140="VD",J140="DAUPHIN",K140="MILT_DAUPH"),I140*Parametre!$F$11,IF(AND($AS$9=A140,F140-A140&lt;=2,C140="VD",J140="LEGER",K140="MILIT_LH"),I140*Parametre!$E$13,"")))))))))))</f>
        <v/>
      </c>
      <c r="BH140" s="33"/>
      <c r="BK140" s="44"/>
      <c r="BL140" s="5"/>
      <c r="BM140" s="11"/>
      <c r="BN140" s="44"/>
      <c r="BO140" s="5"/>
      <c r="BP140" s="11"/>
      <c r="BQ140" s="44"/>
      <c r="BR140" s="5"/>
      <c r="BS140" s="11"/>
    </row>
    <row r="141" spans="1:71" x14ac:dyDescent="0.25">
      <c r="A141" s="3"/>
      <c r="B141" s="3"/>
      <c r="C141" s="3"/>
      <c r="D141" s="3"/>
      <c r="E141" s="56"/>
      <c r="F141" s="3"/>
      <c r="G141" s="3"/>
      <c r="H141" s="3"/>
      <c r="I141" s="5"/>
      <c r="J141" s="13"/>
      <c r="K141" s="26"/>
      <c r="M141" s="31" t="str">
        <f t="shared" si="99"/>
        <v/>
      </c>
      <c r="N141" s="32" t="str">
        <f t="shared" si="100"/>
        <v/>
      </c>
      <c r="O141" s="32" t="str">
        <f>IF(AND($M$9=A141,F141-A141&lt;=2,C141="VD",J141="DAUPHIN",K141=""),I141*Parametre!$E$7,IF(AND($M$9-A141=1,F141-A141=2,C141="VD",J141="DAUPHIN",K141=""),I141*Parametre!$F$7,IF(AND($M$9=A141,F141-A141&lt;=2,J141="DAUPHIN",OR(C141="F",C141="AF"),K141=""),I141*Parametre!$E$8,IF(AND($M$9-A141=1,F141-A141=2,J141="DAUPHIN",OR(C141="F",C141="AF"),K141=""),I141*Parametre!$F$8,IF(AND($M$9=A141,F141-A141&lt;=2,C141="VD",J141="LEGER",K141=""),I141*Parametre!$E$9,IF(AND($M$9-A141=1,F141-A141=2,C141="VD",J141="LEGER",K141=""),I141*Parametre!$F$9,IF(AND($M$9=A141,F141-A141&lt;=2,J141="LEGER",OR(C141="F",C141="AF"),K141=""),I141*Parametre!$E$10,IF(AND($M$9-A141=1,F141-A141=2,J141="LEGER",OR(C141="F",C141="AF"),K141=""),I141*Parametre!$F$10,IF(AND($M$9=A141,F141-A141&lt;=2,C141="VD",J141="DAUPHIN",K141="MILT_DAUPH"),I141*Parametre!$E$11,IF(AND($M$9-A141=1,F141-A141=2,C141="VD",J141="DAUPHIN",K141="MILT_DAUPH"),I141*Parametre!$F$11,IF(AND($M$9=A141,F141-A141&lt;=2,C141="VD",J141="LEGER",K141="MILIT_LH"),I141*Parametre!$E$13,"")))))))))))</f>
        <v/>
      </c>
      <c r="P141" s="33"/>
      <c r="Q141" s="31" t="str">
        <f t="shared" si="101"/>
        <v/>
      </c>
      <c r="R141" s="32" t="str">
        <f t="shared" si="102"/>
        <v/>
      </c>
      <c r="S141" s="32" t="str">
        <f>IF(AND($M$9=A141,F141-A141&lt;=2,C141="VD",J141="DAUPHIN",K141=""),I141*Parametre!$E$7,IF(AND($M$9-A141=1,F141-A141=2,C141="VD",J141="DAUPHIN",K141=""),I141*Parametre!$F$7,IF(AND($M$9=A141,F141-A141&lt;=2,J141="DAUPHIN",OR(C141="F",C141="AF"),K141=""),I141*Parametre!$E$8,IF(AND($M$9-A141=1,F141-A141=2,J141="DAUPHIN",OR(C141="F",C141="AF"),K141=""),I141*Parametre!$F$8,IF(AND($M$9=A141,F141-A141&lt;=2,C141="VD",J141="LEGER",K141=""),I141*Parametre!$E$9,IF(AND($M$9-A141=1,F141-A141=2,C141="VD",J141="LEGER",K141=""),I141*Parametre!$F$9,IF(AND($M$9=A141,F141-A141&lt;=2,J141="LEGER",OR(C141="F",C141="AF"),K141=""),I141*Parametre!$E$10,IF(AND($M$9-A141=1,F141-A141=2,J141="LEGER",OR(C141="F",C141="AF"),K141=""),I141*Parametre!$F$10,IF(AND($M$9=A141,F141-A141&lt;=2,C141="VD",J141="DAUPHIN",K141="MILT_DAUPH"),I141*Parametre!$E$11,IF(AND($M$9-A141=1,F141-A141=2,C141="VD",J141="DAUPHIN",K141="MILT_DAUPH"),I141*Parametre!$F$11,IF(AND($M$9=A141,F141-A141&lt;=2,C141="VD",J141="LEGER",K141="MILIT_LH"),I141*Parametre!$E$13,"")))))))))))</f>
        <v/>
      </c>
      <c r="T141" s="33"/>
      <c r="U141" s="31" t="str">
        <f t="shared" si="103"/>
        <v/>
      </c>
      <c r="V141" s="32" t="str">
        <f t="shared" si="104"/>
        <v/>
      </c>
      <c r="W141" s="32" t="str">
        <f>IF(AND($M$9=A141,F141-A141&lt;=2,C141="VD",J141="DAUPHIN",K141=""),I141*Parametre!$E$7,IF(AND($M$9-A141=1,F141-A141=2,C141="VD",J141="DAUPHIN",K141=""),I141*Parametre!$F$7,IF(AND($M$9=A141,F141-A141&lt;=2,J141="DAUPHIN",OR(C141="F",C141="AF"),K141=""),I141*Parametre!$E$8,IF(AND($M$9-A141=1,F141-A141=2,J141="DAUPHIN",OR(C141="F",C141="AF"),K141=""),I141*Parametre!$F$8,IF(AND($M$9=A141,F141-A141&lt;=2,C141="VD",J141="LEGER",K141=""),I141*Parametre!$E$9,IF(AND($M$9-A141=1,F141-A141=2,C141="VD",J141="LEGER",K141=""),I141*Parametre!$F$9,IF(AND($M$9=A141,F141-A141&lt;=2,J141="LEGER",OR(C141="F",C141="AF"),K141=""),I141*Parametre!$E$10,IF(AND($M$9-A141=1,F141-A141=2,J141="LEGER",OR(C141="F",C141="AF"),K141=""),I141*Parametre!$F$10,IF(AND($M$9=A141,F141-A141&lt;=2,C141="VD",J141="DAUPHIN",K141="MILT_DAUPH"),I141*Parametre!$E$11,IF(AND($M$9-A141=1,F141-A141=2,C141="VD",J141="DAUPHIN",K141="MILT_DAUPH"),I141*Parametre!$F$11,IF(AND($M$9=A141,F141-A141&lt;=2,C141="VD",J141="LEGER",K141="MILIT_LH"),I141*Parametre!$E$13,"")))))))))))</f>
        <v/>
      </c>
      <c r="X141" s="33"/>
      <c r="Y141" s="31" t="str">
        <f t="shared" si="105"/>
        <v/>
      </c>
      <c r="Z141" s="32" t="str">
        <f t="shared" si="106"/>
        <v/>
      </c>
      <c r="AA141" s="32" t="str">
        <f>IF(AND($M$9=A141,F141-A141&lt;=2,C141="VD",J141="DAUPHIN",K141=""),I141*Parametre!$E$7,IF(AND($M$9-A141=1,F141-A141=2,C141="VD",J141="DAUPHIN",K141=""),I141*Parametre!$F$7,IF(AND($M$9=A141,F141-A141&lt;=2,J141="DAUPHIN",OR(C141="F",C141="AF"),K141=""),I141*Parametre!$E$8,IF(AND($M$9-A141=1,F141-A141=2,J141="DAUPHIN",OR(C141="F",C141="AF"),K141=""),I141*Parametre!$F$8,IF(AND($M$9=A141,F141-A141&lt;=2,C141="VD",J141="LEGER",K141=""),I141*Parametre!$E$9,IF(AND($M$9-A141=1,F141-A141=2,C141="VD",J141="LEGER",K141=""),I141*Parametre!$F$9,IF(AND($M$9=A141,F141-A141&lt;=2,J141="LEGER",OR(C141="F",C141="AF"),K141=""),I141*Parametre!$E$10,IF(AND($M$9-A141=1,F141-A141=2,J141="LEGER",OR(C141="F",C141="AF"),K141=""),I141*Parametre!$F$10,IF(AND($M$9=A141,F141-A141&lt;=2,C141="VD",J141="DAUPHIN",K141="MILT_DAUPH"),I141*Parametre!$E$11,IF(AND($M$9-A141=1,F141-A141=2,C141="VD",J141="DAUPHIN",K141="MILT_DAUPH"),I141*Parametre!$F$11,IF(AND($M$9=A141,F141-A141&lt;=2,C141="VD",J141="LEGER",K141="MILIT_LH"),I141*Parametre!$E$13,"")))))))))))</f>
        <v/>
      </c>
      <c r="AB141" s="33"/>
      <c r="AC141" s="31" t="str">
        <f t="shared" si="107"/>
        <v/>
      </c>
      <c r="AD141" s="32" t="str">
        <f t="shared" si="108"/>
        <v/>
      </c>
      <c r="AE141" s="32" t="str">
        <f>IF(AND($AC$9=A141,F141-A141&lt;=2,C141="VD",J141="DAUPHIN",K141=""),I141*Parametre!$E$7,IF(AND($AC$9-A141=1,F141-A141=2,C141="VD",J141="DAUPHIN",K141=""),I141*Parametre!$F$7,IF(AND($AC$9=A141,F141-A141&lt;=2,J141="DAUPHIN",OR(C141="F",C141="AF"),K141=""),I141*Parametre!$E$8,IF(AND($AC$9-A141=1,F141-A141=2,J141="DAUPHIN",OR(C141="F",C141="AF"),K141=""),I141*Parametre!$F$8,IF(AND($AC$9=A141,F141-A141&lt;=2,C141="VD",J141="LEGER",K141=""),I141*Parametre!$E$9,IF(AND($AC$9-A141=1,F141-A141=2,C141="VD",J141="LEGER",K141=""),I141*Parametre!$F$9,IF(AND($AC$9=A141,F141-A141&lt;=2,J141="LEGER",OR(C141="F",C141="AF"),K141=""),I141*Parametre!$E$10,IF(AND($AC$9-A141=1,F141-A141=2,J141="LEGER",OR(C141="F",C141="AF"),K141=""),I141*Parametre!$F$10,IF(AND($AC$9=A141,F141-A141&lt;=2,C141="VD",J141="DAUPHIN",K141="MILT_DAUPH"),I141*Parametre!$E$11,IF(AND($AC$9-A141=1,F141-A141=2,C141="VD",J141="DAUPHIN",K141="MILT_DAUPH"),I141*Parametre!$F$11,IF(AND($AC$9=A141,F141-A141&lt;=2,C141="VD",J141="LEGER",K141="MILIT_LH"),I141*Parametre!$E$13,"")))))))))))</f>
        <v/>
      </c>
      <c r="AF141" s="33"/>
      <c r="AG141" s="31" t="str">
        <f t="shared" si="109"/>
        <v/>
      </c>
      <c r="AH141" s="32" t="str">
        <f t="shared" si="110"/>
        <v/>
      </c>
      <c r="AI141" s="32" t="str">
        <f>IF(AND($AC$9=A141,F141-A141&lt;=2,C141="VD",J141="DAUPHIN",K141=""),I141*Parametre!$E$7,IF(AND($AC$9-A141=1,F141-A141=2,C141="VD",J141="DAUPHIN",K141=""),I141*Parametre!$F$7,IF(AND($AC$9=A141,F141-A141&lt;=2,J141="DAUPHIN",OR(C141="F",C141="AF"),K141=""),I141*Parametre!$E$8,IF(AND($AC$9-A141=1,F141-A141=2,J141="DAUPHIN",OR(C141="F",C141="AF"),K141=""),I141*Parametre!$F$8,IF(AND($AC$9=A141,F141-A141&lt;=2,C141="VD",J141="LEGER",K141=""),I141*Parametre!$E$9,IF(AND($AC$9-A141=1,F141-A141=2,C141="VD",J141="LEGER",K141=""),I141*Parametre!$F$9,IF(AND($AC$9=A141,F141-A141&lt;=2,J141="LEGER",OR(C141="F",C141="AF"),K141=""),I141*Parametre!$E$10,IF(AND($AC$9-A141=1,F141-A141=2,J141="LEGER",OR(C141="F",C141="AF"),K141=""),I141*Parametre!$F$10,IF(AND($AC$9=A141,F141-A141&lt;=2,C141="VD",J141="DAUPHIN",K141="MILT_DAUPH"),I141*Parametre!$E$11,IF(AND($AC$9-A141=1,F141-A141=2,C141="VD",J141="DAUPHIN",K141="MILT_DAUPH"),I141*Parametre!$F$11,IF(AND($AC$9=A141,F141-A141&lt;=2,C141="VD",J141="LEGER",K141="MILIT_LH"),I141*Parametre!$E$13,"")))))))))))</f>
        <v/>
      </c>
      <c r="AJ141" s="33"/>
      <c r="AK141" s="31" t="str">
        <f t="shared" si="111"/>
        <v/>
      </c>
      <c r="AL141" s="32" t="str">
        <f t="shared" si="112"/>
        <v/>
      </c>
      <c r="AM141" s="32" t="str">
        <f>IF(AND($AC$9=A141,F141-A141&lt;=2,C141="VD",J141="DAUPHIN",K141=""),I141*Parametre!$E$7,IF(AND($AC$9-A141=1,F141-A141=2,C141="VD",J141="DAUPHIN",K141=""),I141*Parametre!$F$7,IF(AND($AC$9=A141,F141-A141&lt;=2,J141="DAUPHIN",OR(C141="F",C141="AF"),K141=""),I141*Parametre!$E$8,IF(AND($AC$9-A141=1,F141-A141=2,J141="DAUPHIN",OR(C141="F",C141="AF"),K141=""),I141*Parametre!$F$8,IF(AND($AC$9=A141,F141-A141&lt;=2,C141="VD",J141="LEGER",K141=""),I141*Parametre!$E$9,IF(AND($AC$9-A141=1,F141-A141=2,C141="VD",J141="LEGER",K141=""),I141*Parametre!$F$9,IF(AND($AC$9=A141,F141-A141&lt;=2,J141="LEGER",OR(C141="F",C141="AF"),K141=""),I141*Parametre!$E$10,IF(AND($AC$9-A141=1,F141-A141=2,J141="LEGER",OR(C141="F",C141="AF"),K141=""),I141*Parametre!$F$10,IF(AND($AC$9=A141,F141-A141&lt;=2,C141="VD",J141="DAUPHIN",K141="MILT_DAUPH"),I141*Parametre!$E$11,IF(AND($AC$9-A141=1,F141-A141=2,C141="VD",J141="DAUPHIN",K141="MILT_DAUPH"),I141*Parametre!$F$11,IF(AND($AC$9=A141,F141-A141&lt;=2,C141="VD",J141="LEGER",K141="MILIT_LH"),I141*Parametre!$E$13,"")))))))))))</f>
        <v/>
      </c>
      <c r="AN141" s="33"/>
      <c r="AO141" s="31" t="str">
        <f t="shared" si="113"/>
        <v/>
      </c>
      <c r="AP141" s="32" t="str">
        <f t="shared" si="114"/>
        <v/>
      </c>
      <c r="AQ141" s="32" t="str">
        <f>IF(AND($AC$9=A141,F141-A141&lt;=2,C141="VD",J141="DAUPHIN",K141=""),I141*Parametre!$E$7,IF(AND($AC$9-A141=1,F141-A141=2,C141="VD",J141="DAUPHIN",K141=""),I141*Parametre!$F$7,IF(AND($AC$9=A141,F141-A141&lt;=2,J141="DAUPHIN",OR(C141="F",C141="AF"),K141=""),I141*Parametre!$E$8,IF(AND($AC$9-A141=1,F141-A141=2,J141="DAUPHIN",OR(C141="F",C141="AF"),K141=""),I141*Parametre!$F$8,IF(AND($AC$9=A141,F141-A141&lt;=2,C141="VD",J141="LEGER",K141=""),I141*Parametre!$E$9,IF(AND($AC$9-A141=1,F141-A141=2,C141="VD",J141="LEGER",K141=""),I141*Parametre!$F$9,IF(AND($AC$9=A141,F141-A141&lt;=2,J141="LEGER",OR(C141="F",C141="AF"),K141=""),I141*Parametre!$E$10,IF(AND($AC$9-A141=1,F141-A141=2,J141="LEGER",OR(C141="F",C141="AF"),K141=""),I141*Parametre!$F$10,IF(AND($AC$9=A141,F141-A141&lt;=2,C141="VD",J141="DAUPHIN",K141="MILT_DAUPH"),I141*Parametre!$E$11,IF(AND($AC$9-A141=1,F141-A141=2,C141="VD",J141="DAUPHIN",K141="MILT_DAUPH"),I141*Parametre!$F$11,IF(AND($AC$9=A141,F141-A141&lt;=2,C141="VD",J141="LEGER",K141="MILIT_LH"),I141*Parametre!$E$13,"")))))))))))</f>
        <v/>
      </c>
      <c r="AR141" s="33"/>
      <c r="AS141" s="31" t="str">
        <f t="shared" si="115"/>
        <v/>
      </c>
      <c r="AT141" s="32" t="str">
        <f t="shared" si="116"/>
        <v/>
      </c>
      <c r="AU141" s="32" t="str">
        <f>IF(AND($AS$9=A141,F141-A141&lt;=2,C141="VD",J141="DAUPHIN",K141=""),I141*Parametre!$E$7,IF(AND($AS$9-A141=1,F141-A141=2,C141="VD",J141="DAUPHIN",K141=""),I141*Parametre!$F$7,IF(AND($AS$9=A141,F141-A141&lt;=2,J141="DAUPHIN",OR(C141="F",C141="AF"),K141=""),I141*Parametre!$E$8,IF(AND($AS$9-A141=1,F141-A141=2,J141="DAUPHIN",OR(C141="F",C141="AF"),K141=""),I141*Parametre!$F$8,IF(AND($AS$9=A141,F141-A141&lt;=2,C141="VD",J141="LEGER",K141=""),I141*Parametre!$E$9,IF(AND($AS$9-A141=1,F141-A141=2,C141="VD",J141="LEGER",K141=""),I141*Parametre!$F$9,IF(AND($AS$9=A141,F141-A141&lt;=2,J141="LEGER",OR(C141="F",C141="AF"),K141=""),I141*Parametre!$E$10,IF(AND($AS$9-A141=1,F141-A141=2,J141="LEGER",OR(C141="F",C141="AF"),K141=""),I141*Parametre!$F$10,IF(AND($AS$9=A141,F141-A141&lt;=2,C141="VD",J141="DAUPHIN",K141="MILT_DAUPH"),I141*Parametre!$E$11,IF(AND($AS$9-A141=1,F141-A141=2,C141="VD",J141="DAUPHIN",K141="MILT_DAUPH"),I141*Parametre!$F$11,IF(AND($AS$9=A141,F141-A141&lt;=2,C141="VD",J141="LEGER",K141="MILIT_LH"),I141*Parametre!$E$13,"")))))))))))</f>
        <v/>
      </c>
      <c r="AV141" s="33"/>
      <c r="AW141" s="31" t="str">
        <f t="shared" si="117"/>
        <v/>
      </c>
      <c r="AX141" s="32" t="str">
        <f t="shared" si="118"/>
        <v/>
      </c>
      <c r="AY141" s="32" t="str">
        <f>IF(AND($AS$9=A141,F141-A141&lt;=2,C141="VD",J141="DAUPHIN",K141=""),I141*Parametre!$E$7,IF(AND($AS$9-A141=1,F141-A141=2,C141="VD",J141="DAUPHIN",K141=""),I141*Parametre!$F$7,IF(AND($AS$9=A141,F141-A141&lt;=2,J141="DAUPHIN",OR(C141="F",C141="AF"),K141=""),I141*Parametre!$E$8,IF(AND($AS$9-A141=1,F141-A141=2,J141="DAUPHIN",OR(C141="F",C141="AF"),K141=""),I141*Parametre!$F$8,IF(AND($AS$9=A141,F141-A141&lt;=2,C141="VD",J141="LEGER",K141=""),I141*Parametre!$E$9,IF(AND($AS$9-A141=1,F141-A141=2,C141="VD",J141="LEGER",K141=""),I141*Parametre!$F$9,IF(AND($AS$9=A141,F141-A141&lt;=2,J141="LEGER",OR(C141="F",C141="AF"),K141=""),I141*Parametre!$E$10,IF(AND($AS$9-A141=1,F141-A141=2,J141="LEGER",OR(C141="F",C141="AF"),K141=""),I141*Parametre!$F$10,IF(AND($AS$9=A141,F141-A141&lt;=2,C141="VD",J141="DAUPHIN",K141="MILT_DAUPH"),I141*Parametre!$E$11,IF(AND($AS$9-A141=1,F141-A141=2,C141="VD",J141="DAUPHIN",K141="MILT_DAUPH"),I141*Parametre!$F$11,IF(AND($AS$9=A141,F141-A141&lt;=2,C141="VD",J141="LEGER",K141="MILIT_LH"),I141*Parametre!$E$13,"")))))))))))</f>
        <v/>
      </c>
      <c r="AZ141" s="33"/>
      <c r="BA141" s="31" t="str">
        <f t="shared" si="119"/>
        <v/>
      </c>
      <c r="BB141" s="32" t="str">
        <f t="shared" si="120"/>
        <v/>
      </c>
      <c r="BC141" s="32" t="str">
        <f>IF(AND($AS$9=A141,F141-A141&lt;=2,C141="VD",J141="DAUPHIN",K141=""),I141*Parametre!$E$7,IF(AND($AS$9-A141=1,F141-A141=2,C141="VD",J141="DAUPHIN",K141=""),I141*Parametre!$F$7,IF(AND($AS$9=A141,F141-A141&lt;=2,J141="DAUPHIN",OR(C141="F",C141="AF"),K141=""),I141*Parametre!$E$8,IF(AND($AS$9-A141=1,F141-A141=2,J141="DAUPHIN",OR(C141="F",C141="AF"),K141=""),I141*Parametre!$F$8,IF(AND($AS$9=A141,F141-A141&lt;=2,C141="VD",J141="LEGER",K141=""),I141*Parametre!$E$9,IF(AND($AS$9-A141=1,F141-A141=2,C141="VD",J141="LEGER",K141=""),I141*Parametre!$F$9,IF(AND($AS$9=A141,F141-A141&lt;=2,J141="LEGER",OR(C141="F",C141="AF"),K141=""),I141*Parametre!$E$10,IF(AND($AS$9-A141=1,F141-A141=2,J141="LEGER",OR(C141="F",C141="AF"),K141=""),I141*Parametre!$F$10,IF(AND($AS$9=A141,F141-A141&lt;=2,C141="VD",J141="DAUPHIN",K141="MILT_DAUPH"),I141*Parametre!$E$11,IF(AND($AS$9-A141=1,F141-A141=2,C141="VD",J141="DAUPHIN",K141="MILT_DAUPH"),I141*Parametre!$F$11,IF(AND($AS$9=A141,F141-A141&lt;=2,C141="VD",J141="LEGER",K141="MILIT_LH"),I141*Parametre!$E$13,"")))))))))))</f>
        <v/>
      </c>
      <c r="BD141" s="33"/>
      <c r="BE141" s="31" t="str">
        <f t="shared" si="121"/>
        <v/>
      </c>
      <c r="BF141" s="32" t="str">
        <f t="shared" si="122"/>
        <v/>
      </c>
      <c r="BG141" s="32" t="str">
        <f>IF(AND($AS$9=A141,F141-A141&lt;=2,C141="VD",J141="DAUPHIN",K141=""),I141*Parametre!$E$7,IF(AND($AS$9-A141=1,F141-A141=2,C141="VD",J141="DAUPHIN",K141=""),I141*Parametre!$F$7,IF(AND($AS$9=A141,F141-A141&lt;=2,J141="DAUPHIN",OR(C141="F",C141="AF"),K141=""),I141*Parametre!$E$8,IF(AND($AS$9-A141=1,F141-A141=2,J141="DAUPHIN",OR(C141="F",C141="AF"),K141=""),I141*Parametre!$F$8,IF(AND($AS$9=A141,F141-A141&lt;=2,C141="VD",J141="LEGER",K141=""),I141*Parametre!$E$9,IF(AND($AS$9-A141=1,F141-A141=2,C141="VD",J141="LEGER",K141=""),I141*Parametre!$F$9,IF(AND($AS$9=A141,F141-A141&lt;=2,J141="LEGER",OR(C141="F",C141="AF"),K141=""),I141*Parametre!$E$10,IF(AND($AS$9-A141=1,F141-A141=2,J141="LEGER",OR(C141="F",C141="AF"),K141=""),I141*Parametre!$F$10,IF(AND($AS$9=A141,F141-A141&lt;=2,C141="VD",J141="DAUPHIN",K141="MILT_DAUPH"),I141*Parametre!$E$11,IF(AND($AS$9-A141=1,F141-A141=2,C141="VD",J141="DAUPHIN",K141="MILT_DAUPH"),I141*Parametre!$F$11,IF(AND($AS$9=A141,F141-A141&lt;=2,C141="VD",J141="LEGER",K141="MILIT_LH"),I141*Parametre!$E$13,"")))))))))))</f>
        <v/>
      </c>
      <c r="BH141" s="33"/>
      <c r="BK141" s="44"/>
      <c r="BL141" s="5"/>
      <c r="BM141" s="11"/>
      <c r="BN141" s="44"/>
      <c r="BO141" s="5"/>
      <c r="BP141" s="11"/>
      <c r="BQ141" s="44"/>
      <c r="BR141" s="5"/>
      <c r="BS141" s="11"/>
    </row>
    <row r="142" spans="1:71" x14ac:dyDescent="0.25">
      <c r="A142" s="3"/>
      <c r="B142" s="3"/>
      <c r="C142" s="3"/>
      <c r="D142" s="3"/>
      <c r="E142" s="56"/>
      <c r="F142" s="3"/>
      <c r="G142" s="3"/>
      <c r="H142" s="3"/>
      <c r="I142" s="5"/>
      <c r="J142" s="13"/>
      <c r="K142" s="26"/>
      <c r="M142" s="31" t="str">
        <f t="shared" si="99"/>
        <v/>
      </c>
      <c r="N142" s="32" t="str">
        <f t="shared" si="100"/>
        <v/>
      </c>
      <c r="O142" s="32" t="str">
        <f>IF(AND($M$9=A142,F142-A142&lt;=2,C142="VD",J142="DAUPHIN",K142=""),I142*Parametre!$E$7,IF(AND($M$9-A142=1,F142-A142=2,C142="VD",J142="DAUPHIN",K142=""),I142*Parametre!$F$7,IF(AND($M$9=A142,F142-A142&lt;=2,J142="DAUPHIN",OR(C142="F",C142="AF"),K142=""),I142*Parametre!$E$8,IF(AND($M$9-A142=1,F142-A142=2,J142="DAUPHIN",OR(C142="F",C142="AF"),K142=""),I142*Parametre!$F$8,IF(AND($M$9=A142,F142-A142&lt;=2,C142="VD",J142="LEGER",K142=""),I142*Parametre!$E$9,IF(AND($M$9-A142=1,F142-A142=2,C142="VD",J142="LEGER",K142=""),I142*Parametre!$F$9,IF(AND($M$9=A142,F142-A142&lt;=2,J142="LEGER",OR(C142="F",C142="AF"),K142=""),I142*Parametre!$E$10,IF(AND($M$9-A142=1,F142-A142=2,J142="LEGER",OR(C142="F",C142="AF"),K142=""),I142*Parametre!$F$10,IF(AND($M$9=A142,F142-A142&lt;=2,C142="VD",J142="DAUPHIN",K142="MILT_DAUPH"),I142*Parametre!$E$11,IF(AND($M$9-A142=1,F142-A142=2,C142="VD",J142="DAUPHIN",K142="MILT_DAUPH"),I142*Parametre!$F$11,IF(AND($M$9=A142,F142-A142&lt;=2,C142="VD",J142="LEGER",K142="MILIT_LH"),I142*Parametre!$E$13,"")))))))))))</f>
        <v/>
      </c>
      <c r="P142" s="33"/>
      <c r="Q142" s="31" t="str">
        <f t="shared" si="101"/>
        <v/>
      </c>
      <c r="R142" s="32" t="str">
        <f t="shared" si="102"/>
        <v/>
      </c>
      <c r="S142" s="32" t="str">
        <f>IF(AND($M$9=A142,F142-A142&lt;=2,C142="VD",J142="DAUPHIN",K142=""),I142*Parametre!$E$7,IF(AND($M$9-A142=1,F142-A142=2,C142="VD",J142="DAUPHIN",K142=""),I142*Parametre!$F$7,IF(AND($M$9=A142,F142-A142&lt;=2,J142="DAUPHIN",OR(C142="F",C142="AF"),K142=""),I142*Parametre!$E$8,IF(AND($M$9-A142=1,F142-A142=2,J142="DAUPHIN",OR(C142="F",C142="AF"),K142=""),I142*Parametre!$F$8,IF(AND($M$9=A142,F142-A142&lt;=2,C142="VD",J142="LEGER",K142=""),I142*Parametre!$E$9,IF(AND($M$9-A142=1,F142-A142=2,C142="VD",J142="LEGER",K142=""),I142*Parametre!$F$9,IF(AND($M$9=A142,F142-A142&lt;=2,J142="LEGER",OR(C142="F",C142="AF"),K142=""),I142*Parametre!$E$10,IF(AND($M$9-A142=1,F142-A142=2,J142="LEGER",OR(C142="F",C142="AF"),K142=""),I142*Parametre!$F$10,IF(AND($M$9=A142,F142-A142&lt;=2,C142="VD",J142="DAUPHIN",K142="MILT_DAUPH"),I142*Parametre!$E$11,IF(AND($M$9-A142=1,F142-A142=2,C142="VD",J142="DAUPHIN",K142="MILT_DAUPH"),I142*Parametre!$F$11,IF(AND($M$9=A142,F142-A142&lt;=2,C142="VD",J142="LEGER",K142="MILIT_LH"),I142*Parametre!$E$13,"")))))))))))</f>
        <v/>
      </c>
      <c r="T142" s="33"/>
      <c r="U142" s="31" t="str">
        <f t="shared" si="103"/>
        <v/>
      </c>
      <c r="V142" s="32" t="str">
        <f t="shared" si="104"/>
        <v/>
      </c>
      <c r="W142" s="32" t="str">
        <f>IF(AND($M$9=A142,F142-A142&lt;=2,C142="VD",J142="DAUPHIN",K142=""),I142*Parametre!$E$7,IF(AND($M$9-A142=1,F142-A142=2,C142="VD",J142="DAUPHIN",K142=""),I142*Parametre!$F$7,IF(AND($M$9=A142,F142-A142&lt;=2,J142="DAUPHIN",OR(C142="F",C142="AF"),K142=""),I142*Parametre!$E$8,IF(AND($M$9-A142=1,F142-A142=2,J142="DAUPHIN",OR(C142="F",C142="AF"),K142=""),I142*Parametre!$F$8,IF(AND($M$9=A142,F142-A142&lt;=2,C142="VD",J142="LEGER",K142=""),I142*Parametre!$E$9,IF(AND($M$9-A142=1,F142-A142=2,C142="VD",J142="LEGER",K142=""),I142*Parametre!$F$9,IF(AND($M$9=A142,F142-A142&lt;=2,J142="LEGER",OR(C142="F",C142="AF"),K142=""),I142*Parametre!$E$10,IF(AND($M$9-A142=1,F142-A142=2,J142="LEGER",OR(C142="F",C142="AF"),K142=""),I142*Parametre!$F$10,IF(AND($M$9=A142,F142-A142&lt;=2,C142="VD",J142="DAUPHIN",K142="MILT_DAUPH"),I142*Parametre!$E$11,IF(AND($M$9-A142=1,F142-A142=2,C142="VD",J142="DAUPHIN",K142="MILT_DAUPH"),I142*Parametre!$F$11,IF(AND($M$9=A142,F142-A142&lt;=2,C142="VD",J142="LEGER",K142="MILIT_LH"),I142*Parametre!$E$13,"")))))))))))</f>
        <v/>
      </c>
      <c r="X142" s="33"/>
      <c r="Y142" s="31" t="str">
        <f t="shared" si="105"/>
        <v/>
      </c>
      <c r="Z142" s="32" t="str">
        <f t="shared" si="106"/>
        <v/>
      </c>
      <c r="AA142" s="32" t="str">
        <f>IF(AND($M$9=A142,F142-A142&lt;=2,C142="VD",J142="DAUPHIN",K142=""),I142*Parametre!$E$7,IF(AND($M$9-A142=1,F142-A142=2,C142="VD",J142="DAUPHIN",K142=""),I142*Parametre!$F$7,IF(AND($M$9=A142,F142-A142&lt;=2,J142="DAUPHIN",OR(C142="F",C142="AF"),K142=""),I142*Parametre!$E$8,IF(AND($M$9-A142=1,F142-A142=2,J142="DAUPHIN",OR(C142="F",C142="AF"),K142=""),I142*Parametre!$F$8,IF(AND($M$9=A142,F142-A142&lt;=2,C142="VD",J142="LEGER",K142=""),I142*Parametre!$E$9,IF(AND($M$9-A142=1,F142-A142=2,C142="VD",J142="LEGER",K142=""),I142*Parametre!$F$9,IF(AND($M$9=A142,F142-A142&lt;=2,J142="LEGER",OR(C142="F",C142="AF"),K142=""),I142*Parametre!$E$10,IF(AND($M$9-A142=1,F142-A142=2,J142="LEGER",OR(C142="F",C142="AF"),K142=""),I142*Parametre!$F$10,IF(AND($M$9=A142,F142-A142&lt;=2,C142="VD",J142="DAUPHIN",K142="MILT_DAUPH"),I142*Parametre!$E$11,IF(AND($M$9-A142=1,F142-A142=2,C142="VD",J142="DAUPHIN",K142="MILT_DAUPH"),I142*Parametre!$F$11,IF(AND($M$9=A142,F142-A142&lt;=2,C142="VD",J142="LEGER",K142="MILIT_LH"),I142*Parametre!$E$13,"")))))))))))</f>
        <v/>
      </c>
      <c r="AB142" s="33"/>
      <c r="AC142" s="31" t="str">
        <f t="shared" si="107"/>
        <v/>
      </c>
      <c r="AD142" s="32" t="str">
        <f t="shared" si="108"/>
        <v/>
      </c>
      <c r="AE142" s="32" t="str">
        <f>IF(AND($AC$9=A142,F142-A142&lt;=2,C142="VD",J142="DAUPHIN",K142=""),I142*Parametre!$E$7,IF(AND($AC$9-A142=1,F142-A142=2,C142="VD",J142="DAUPHIN",K142=""),I142*Parametre!$F$7,IF(AND($AC$9=A142,F142-A142&lt;=2,J142="DAUPHIN",OR(C142="F",C142="AF"),K142=""),I142*Parametre!$E$8,IF(AND($AC$9-A142=1,F142-A142=2,J142="DAUPHIN",OR(C142="F",C142="AF"),K142=""),I142*Parametre!$F$8,IF(AND($AC$9=A142,F142-A142&lt;=2,C142="VD",J142="LEGER",K142=""),I142*Parametre!$E$9,IF(AND($AC$9-A142=1,F142-A142=2,C142="VD",J142="LEGER",K142=""),I142*Parametre!$F$9,IF(AND($AC$9=A142,F142-A142&lt;=2,J142="LEGER",OR(C142="F",C142="AF"),K142=""),I142*Parametre!$E$10,IF(AND($AC$9-A142=1,F142-A142=2,J142="LEGER",OR(C142="F",C142="AF"),K142=""),I142*Parametre!$F$10,IF(AND($AC$9=A142,F142-A142&lt;=2,C142="VD",J142="DAUPHIN",K142="MILT_DAUPH"),I142*Parametre!$E$11,IF(AND($AC$9-A142=1,F142-A142=2,C142="VD",J142="DAUPHIN",K142="MILT_DAUPH"),I142*Parametre!$F$11,IF(AND($AC$9=A142,F142-A142&lt;=2,C142="VD",J142="LEGER",K142="MILIT_LH"),I142*Parametre!$E$13,"")))))))))))</f>
        <v/>
      </c>
      <c r="AF142" s="33"/>
      <c r="AG142" s="31" t="str">
        <f t="shared" si="109"/>
        <v/>
      </c>
      <c r="AH142" s="32" t="str">
        <f t="shared" si="110"/>
        <v/>
      </c>
      <c r="AI142" s="32" t="str">
        <f>IF(AND($AC$9=A142,F142-A142&lt;=2,C142="VD",J142="DAUPHIN",K142=""),I142*Parametre!$E$7,IF(AND($AC$9-A142=1,F142-A142=2,C142="VD",J142="DAUPHIN",K142=""),I142*Parametre!$F$7,IF(AND($AC$9=A142,F142-A142&lt;=2,J142="DAUPHIN",OR(C142="F",C142="AF"),K142=""),I142*Parametre!$E$8,IF(AND($AC$9-A142=1,F142-A142=2,J142="DAUPHIN",OR(C142="F",C142="AF"),K142=""),I142*Parametre!$F$8,IF(AND($AC$9=A142,F142-A142&lt;=2,C142="VD",J142="LEGER",K142=""),I142*Parametre!$E$9,IF(AND($AC$9-A142=1,F142-A142=2,C142="VD",J142="LEGER",K142=""),I142*Parametre!$F$9,IF(AND($AC$9=A142,F142-A142&lt;=2,J142="LEGER",OR(C142="F",C142="AF"),K142=""),I142*Parametre!$E$10,IF(AND($AC$9-A142=1,F142-A142=2,J142="LEGER",OR(C142="F",C142="AF"),K142=""),I142*Parametre!$F$10,IF(AND($AC$9=A142,F142-A142&lt;=2,C142="VD",J142="DAUPHIN",K142="MILT_DAUPH"),I142*Parametre!$E$11,IF(AND($AC$9-A142=1,F142-A142=2,C142="VD",J142="DAUPHIN",K142="MILT_DAUPH"),I142*Parametre!$F$11,IF(AND($AC$9=A142,F142-A142&lt;=2,C142="VD",J142="LEGER",K142="MILIT_LH"),I142*Parametre!$E$13,"")))))))))))</f>
        <v/>
      </c>
      <c r="AJ142" s="33"/>
      <c r="AK142" s="31" t="str">
        <f t="shared" si="111"/>
        <v/>
      </c>
      <c r="AL142" s="32" t="str">
        <f t="shared" si="112"/>
        <v/>
      </c>
      <c r="AM142" s="32" t="str">
        <f>IF(AND($AC$9=A142,F142-A142&lt;=2,C142="VD",J142="DAUPHIN",K142=""),I142*Parametre!$E$7,IF(AND($AC$9-A142=1,F142-A142=2,C142="VD",J142="DAUPHIN",K142=""),I142*Parametre!$F$7,IF(AND($AC$9=A142,F142-A142&lt;=2,J142="DAUPHIN",OR(C142="F",C142="AF"),K142=""),I142*Parametre!$E$8,IF(AND($AC$9-A142=1,F142-A142=2,J142="DAUPHIN",OR(C142="F",C142="AF"),K142=""),I142*Parametre!$F$8,IF(AND($AC$9=A142,F142-A142&lt;=2,C142="VD",J142="LEGER",K142=""),I142*Parametre!$E$9,IF(AND($AC$9-A142=1,F142-A142=2,C142="VD",J142="LEGER",K142=""),I142*Parametre!$F$9,IF(AND($AC$9=A142,F142-A142&lt;=2,J142="LEGER",OR(C142="F",C142="AF"),K142=""),I142*Parametre!$E$10,IF(AND($AC$9-A142=1,F142-A142=2,J142="LEGER",OR(C142="F",C142="AF"),K142=""),I142*Parametre!$F$10,IF(AND($AC$9=A142,F142-A142&lt;=2,C142="VD",J142="DAUPHIN",K142="MILT_DAUPH"),I142*Parametre!$E$11,IF(AND($AC$9-A142=1,F142-A142=2,C142="VD",J142="DAUPHIN",K142="MILT_DAUPH"),I142*Parametre!$F$11,IF(AND($AC$9=A142,F142-A142&lt;=2,C142="VD",J142="LEGER",K142="MILIT_LH"),I142*Parametre!$E$13,"")))))))))))</f>
        <v/>
      </c>
      <c r="AN142" s="33"/>
      <c r="AO142" s="31" t="str">
        <f t="shared" si="113"/>
        <v/>
      </c>
      <c r="AP142" s="32" t="str">
        <f t="shared" si="114"/>
        <v/>
      </c>
      <c r="AQ142" s="32" t="str">
        <f>IF(AND($AC$9=A142,F142-A142&lt;=2,C142="VD",J142="DAUPHIN",K142=""),I142*Parametre!$E$7,IF(AND($AC$9-A142=1,F142-A142=2,C142="VD",J142="DAUPHIN",K142=""),I142*Parametre!$F$7,IF(AND($AC$9=A142,F142-A142&lt;=2,J142="DAUPHIN",OR(C142="F",C142="AF"),K142=""),I142*Parametre!$E$8,IF(AND($AC$9-A142=1,F142-A142=2,J142="DAUPHIN",OR(C142="F",C142="AF"),K142=""),I142*Parametre!$F$8,IF(AND($AC$9=A142,F142-A142&lt;=2,C142="VD",J142="LEGER",K142=""),I142*Parametre!$E$9,IF(AND($AC$9-A142=1,F142-A142=2,C142="VD",J142="LEGER",K142=""),I142*Parametre!$F$9,IF(AND($AC$9=A142,F142-A142&lt;=2,J142="LEGER",OR(C142="F",C142="AF"),K142=""),I142*Parametre!$E$10,IF(AND($AC$9-A142=1,F142-A142=2,J142="LEGER",OR(C142="F",C142="AF"),K142=""),I142*Parametre!$F$10,IF(AND($AC$9=A142,F142-A142&lt;=2,C142="VD",J142="DAUPHIN",K142="MILT_DAUPH"),I142*Parametre!$E$11,IF(AND($AC$9-A142=1,F142-A142=2,C142="VD",J142="DAUPHIN",K142="MILT_DAUPH"),I142*Parametre!$F$11,IF(AND($AC$9=A142,F142-A142&lt;=2,C142="VD",J142="LEGER",K142="MILIT_LH"),I142*Parametre!$E$13,"")))))))))))</f>
        <v/>
      </c>
      <c r="AR142" s="33"/>
      <c r="AS142" s="31" t="str">
        <f t="shared" si="115"/>
        <v/>
      </c>
      <c r="AT142" s="32" t="str">
        <f t="shared" si="116"/>
        <v/>
      </c>
      <c r="AU142" s="32" t="str">
        <f>IF(AND($AS$9=A142,F142-A142&lt;=2,C142="VD",J142="DAUPHIN",K142=""),I142*Parametre!$E$7,IF(AND($AS$9-A142=1,F142-A142=2,C142="VD",J142="DAUPHIN",K142=""),I142*Parametre!$F$7,IF(AND($AS$9=A142,F142-A142&lt;=2,J142="DAUPHIN",OR(C142="F",C142="AF"),K142=""),I142*Parametre!$E$8,IF(AND($AS$9-A142=1,F142-A142=2,J142="DAUPHIN",OR(C142="F",C142="AF"),K142=""),I142*Parametre!$F$8,IF(AND($AS$9=A142,F142-A142&lt;=2,C142="VD",J142="LEGER",K142=""),I142*Parametre!$E$9,IF(AND($AS$9-A142=1,F142-A142=2,C142="VD",J142="LEGER",K142=""),I142*Parametre!$F$9,IF(AND($AS$9=A142,F142-A142&lt;=2,J142="LEGER",OR(C142="F",C142="AF"),K142=""),I142*Parametre!$E$10,IF(AND($AS$9-A142=1,F142-A142=2,J142="LEGER",OR(C142="F",C142="AF"),K142=""),I142*Parametre!$F$10,IF(AND($AS$9=A142,F142-A142&lt;=2,C142="VD",J142="DAUPHIN",K142="MILT_DAUPH"),I142*Parametre!$E$11,IF(AND($AS$9-A142=1,F142-A142=2,C142="VD",J142="DAUPHIN",K142="MILT_DAUPH"),I142*Parametre!$F$11,IF(AND($AS$9=A142,F142-A142&lt;=2,C142="VD",J142="LEGER",K142="MILIT_LH"),I142*Parametre!$E$13,"")))))))))))</f>
        <v/>
      </c>
      <c r="AV142" s="33"/>
      <c r="AW142" s="31" t="str">
        <f t="shared" si="117"/>
        <v/>
      </c>
      <c r="AX142" s="32" t="str">
        <f t="shared" si="118"/>
        <v/>
      </c>
      <c r="AY142" s="32" t="str">
        <f>IF(AND($AS$9=A142,F142-A142&lt;=2,C142="VD",J142="DAUPHIN",K142=""),I142*Parametre!$E$7,IF(AND($AS$9-A142=1,F142-A142=2,C142="VD",J142="DAUPHIN",K142=""),I142*Parametre!$F$7,IF(AND($AS$9=A142,F142-A142&lt;=2,J142="DAUPHIN",OR(C142="F",C142="AF"),K142=""),I142*Parametre!$E$8,IF(AND($AS$9-A142=1,F142-A142=2,J142="DAUPHIN",OR(C142="F",C142="AF"),K142=""),I142*Parametre!$F$8,IF(AND($AS$9=A142,F142-A142&lt;=2,C142="VD",J142="LEGER",K142=""),I142*Parametre!$E$9,IF(AND($AS$9-A142=1,F142-A142=2,C142="VD",J142="LEGER",K142=""),I142*Parametre!$F$9,IF(AND($AS$9=A142,F142-A142&lt;=2,J142="LEGER",OR(C142="F",C142="AF"),K142=""),I142*Parametre!$E$10,IF(AND($AS$9-A142=1,F142-A142=2,J142="LEGER",OR(C142="F",C142="AF"),K142=""),I142*Parametre!$F$10,IF(AND($AS$9=A142,F142-A142&lt;=2,C142="VD",J142="DAUPHIN",K142="MILT_DAUPH"),I142*Parametre!$E$11,IF(AND($AS$9-A142=1,F142-A142=2,C142="VD",J142="DAUPHIN",K142="MILT_DAUPH"),I142*Parametre!$F$11,IF(AND($AS$9=A142,F142-A142&lt;=2,C142="VD",J142="LEGER",K142="MILIT_LH"),I142*Parametre!$E$13,"")))))))))))</f>
        <v/>
      </c>
      <c r="AZ142" s="33"/>
      <c r="BA142" s="31" t="str">
        <f t="shared" si="119"/>
        <v/>
      </c>
      <c r="BB142" s="32" t="str">
        <f t="shared" si="120"/>
        <v/>
      </c>
      <c r="BC142" s="32" t="str">
        <f>IF(AND($AS$9=A142,F142-A142&lt;=2,C142="VD",J142="DAUPHIN",K142=""),I142*Parametre!$E$7,IF(AND($AS$9-A142=1,F142-A142=2,C142="VD",J142="DAUPHIN",K142=""),I142*Parametre!$F$7,IF(AND($AS$9=A142,F142-A142&lt;=2,J142="DAUPHIN",OR(C142="F",C142="AF"),K142=""),I142*Parametre!$E$8,IF(AND($AS$9-A142=1,F142-A142=2,J142="DAUPHIN",OR(C142="F",C142="AF"),K142=""),I142*Parametre!$F$8,IF(AND($AS$9=A142,F142-A142&lt;=2,C142="VD",J142="LEGER",K142=""),I142*Parametre!$E$9,IF(AND($AS$9-A142=1,F142-A142=2,C142="VD",J142="LEGER",K142=""),I142*Parametre!$F$9,IF(AND($AS$9=A142,F142-A142&lt;=2,J142="LEGER",OR(C142="F",C142="AF"),K142=""),I142*Parametre!$E$10,IF(AND($AS$9-A142=1,F142-A142=2,J142="LEGER",OR(C142="F",C142="AF"),K142=""),I142*Parametre!$F$10,IF(AND($AS$9=A142,F142-A142&lt;=2,C142="VD",J142="DAUPHIN",K142="MILT_DAUPH"),I142*Parametre!$E$11,IF(AND($AS$9-A142=1,F142-A142=2,C142="VD",J142="DAUPHIN",K142="MILT_DAUPH"),I142*Parametre!$F$11,IF(AND($AS$9=A142,F142-A142&lt;=2,C142="VD",J142="LEGER",K142="MILIT_LH"),I142*Parametre!$E$13,"")))))))))))</f>
        <v/>
      </c>
      <c r="BD142" s="33"/>
      <c r="BE142" s="31" t="str">
        <f t="shared" si="121"/>
        <v/>
      </c>
      <c r="BF142" s="32" t="str">
        <f t="shared" si="122"/>
        <v/>
      </c>
      <c r="BG142" s="32" t="str">
        <f>IF(AND($AS$9=A142,F142-A142&lt;=2,C142="VD",J142="DAUPHIN",K142=""),I142*Parametre!$E$7,IF(AND($AS$9-A142=1,F142-A142=2,C142="VD",J142="DAUPHIN",K142=""),I142*Parametre!$F$7,IF(AND($AS$9=A142,F142-A142&lt;=2,J142="DAUPHIN",OR(C142="F",C142="AF"),K142=""),I142*Parametre!$E$8,IF(AND($AS$9-A142=1,F142-A142=2,J142="DAUPHIN",OR(C142="F",C142="AF"),K142=""),I142*Parametre!$F$8,IF(AND($AS$9=A142,F142-A142&lt;=2,C142="VD",J142="LEGER",K142=""),I142*Parametre!$E$9,IF(AND($AS$9-A142=1,F142-A142=2,C142="VD",J142="LEGER",K142=""),I142*Parametre!$F$9,IF(AND($AS$9=A142,F142-A142&lt;=2,J142="LEGER",OR(C142="F",C142="AF"),K142=""),I142*Parametre!$E$10,IF(AND($AS$9-A142=1,F142-A142=2,J142="LEGER",OR(C142="F",C142="AF"),K142=""),I142*Parametre!$F$10,IF(AND($AS$9=A142,F142-A142&lt;=2,C142="VD",J142="DAUPHIN",K142="MILT_DAUPH"),I142*Parametre!$E$11,IF(AND($AS$9-A142=1,F142-A142=2,C142="VD",J142="DAUPHIN",K142="MILT_DAUPH"),I142*Parametre!$F$11,IF(AND($AS$9=A142,F142-A142&lt;=2,C142="VD",J142="LEGER",K142="MILIT_LH"),I142*Parametre!$E$13,"")))))))))))</f>
        <v/>
      </c>
      <c r="BH142" s="33"/>
      <c r="BK142" s="44"/>
      <c r="BL142" s="5"/>
      <c r="BM142" s="11"/>
      <c r="BN142" s="44"/>
      <c r="BO142" s="5"/>
      <c r="BP142" s="11"/>
      <c r="BQ142" s="44"/>
      <c r="BR142" s="5"/>
      <c r="BS142" s="11"/>
    </row>
    <row r="143" spans="1:71" x14ac:dyDescent="0.25">
      <c r="A143" s="3"/>
      <c r="B143" s="3"/>
      <c r="C143" s="3"/>
      <c r="D143" s="3"/>
      <c r="E143" s="56"/>
      <c r="F143" s="3"/>
      <c r="G143" s="3"/>
      <c r="H143" s="3"/>
      <c r="I143" s="5"/>
      <c r="J143" s="13"/>
      <c r="K143" s="26"/>
      <c r="M143" s="31" t="str">
        <f t="shared" si="99"/>
        <v/>
      </c>
      <c r="N143" s="32" t="str">
        <f t="shared" si="100"/>
        <v/>
      </c>
      <c r="O143" s="32" t="str">
        <f>IF(AND($M$9=A143,F143-A143&lt;=2,C143="VD",J143="DAUPHIN",K143=""),I143*Parametre!$E$7,IF(AND($M$9-A143=1,F143-A143=2,C143="VD",J143="DAUPHIN",K143=""),I143*Parametre!$F$7,IF(AND($M$9=A143,F143-A143&lt;=2,J143="DAUPHIN",OR(C143="F",C143="AF"),K143=""),I143*Parametre!$E$8,IF(AND($M$9-A143=1,F143-A143=2,J143="DAUPHIN",OR(C143="F",C143="AF"),K143=""),I143*Parametre!$F$8,IF(AND($M$9=A143,F143-A143&lt;=2,C143="VD",J143="LEGER",K143=""),I143*Parametre!$E$9,IF(AND($M$9-A143=1,F143-A143=2,C143="VD",J143="LEGER",K143=""),I143*Parametre!$F$9,IF(AND($M$9=A143,F143-A143&lt;=2,J143="LEGER",OR(C143="F",C143="AF"),K143=""),I143*Parametre!$E$10,IF(AND($M$9-A143=1,F143-A143=2,J143="LEGER",OR(C143="F",C143="AF"),K143=""),I143*Parametre!$F$10,IF(AND($M$9=A143,F143-A143&lt;=2,C143="VD",J143="DAUPHIN",K143="MILT_DAUPH"),I143*Parametre!$E$11,IF(AND($M$9-A143=1,F143-A143=2,C143="VD",J143="DAUPHIN",K143="MILT_DAUPH"),I143*Parametre!$F$11,IF(AND($M$9=A143,F143-A143&lt;=2,C143="VD",J143="LEGER",K143="MILIT_LH"),I143*Parametre!$E$13,"")))))))))))</f>
        <v/>
      </c>
      <c r="P143" s="33"/>
      <c r="Q143" s="31" t="str">
        <f t="shared" si="101"/>
        <v/>
      </c>
      <c r="R143" s="32" t="str">
        <f t="shared" si="102"/>
        <v/>
      </c>
      <c r="S143" s="32" t="str">
        <f>IF(AND($M$9=A143,F143-A143&lt;=2,C143="VD",J143="DAUPHIN",K143=""),I143*Parametre!$E$7,IF(AND($M$9-A143=1,F143-A143=2,C143="VD",J143="DAUPHIN",K143=""),I143*Parametre!$F$7,IF(AND($M$9=A143,F143-A143&lt;=2,J143="DAUPHIN",OR(C143="F",C143="AF"),K143=""),I143*Parametre!$E$8,IF(AND($M$9-A143=1,F143-A143=2,J143="DAUPHIN",OR(C143="F",C143="AF"),K143=""),I143*Parametre!$F$8,IF(AND($M$9=A143,F143-A143&lt;=2,C143="VD",J143="LEGER",K143=""),I143*Parametre!$E$9,IF(AND($M$9-A143=1,F143-A143=2,C143="VD",J143="LEGER",K143=""),I143*Parametre!$F$9,IF(AND($M$9=A143,F143-A143&lt;=2,J143="LEGER",OR(C143="F",C143="AF"),K143=""),I143*Parametre!$E$10,IF(AND($M$9-A143=1,F143-A143=2,J143="LEGER",OR(C143="F",C143="AF"),K143=""),I143*Parametre!$F$10,IF(AND($M$9=A143,F143-A143&lt;=2,C143="VD",J143="DAUPHIN",K143="MILT_DAUPH"),I143*Parametre!$E$11,IF(AND($M$9-A143=1,F143-A143=2,C143="VD",J143="DAUPHIN",K143="MILT_DAUPH"),I143*Parametre!$F$11,IF(AND($M$9=A143,F143-A143&lt;=2,C143="VD",J143="LEGER",K143="MILIT_LH"),I143*Parametre!$E$13,"")))))))))))</f>
        <v/>
      </c>
      <c r="T143" s="33"/>
      <c r="U143" s="31" t="str">
        <f t="shared" si="103"/>
        <v/>
      </c>
      <c r="V143" s="32" t="str">
        <f t="shared" si="104"/>
        <v/>
      </c>
      <c r="W143" s="32" t="str">
        <f>IF(AND($M$9=A143,F143-A143&lt;=2,C143="VD",J143="DAUPHIN",K143=""),I143*Parametre!$E$7,IF(AND($M$9-A143=1,F143-A143=2,C143="VD",J143="DAUPHIN",K143=""),I143*Parametre!$F$7,IF(AND($M$9=A143,F143-A143&lt;=2,J143="DAUPHIN",OR(C143="F",C143="AF"),K143=""),I143*Parametre!$E$8,IF(AND($M$9-A143=1,F143-A143=2,J143="DAUPHIN",OR(C143="F",C143="AF"),K143=""),I143*Parametre!$F$8,IF(AND($M$9=A143,F143-A143&lt;=2,C143="VD",J143="LEGER",K143=""),I143*Parametre!$E$9,IF(AND($M$9-A143=1,F143-A143=2,C143="VD",J143="LEGER",K143=""),I143*Parametre!$F$9,IF(AND($M$9=A143,F143-A143&lt;=2,J143="LEGER",OR(C143="F",C143="AF"),K143=""),I143*Parametre!$E$10,IF(AND($M$9-A143=1,F143-A143=2,J143="LEGER",OR(C143="F",C143="AF"),K143=""),I143*Parametre!$F$10,IF(AND($M$9=A143,F143-A143&lt;=2,C143="VD",J143="DAUPHIN",K143="MILT_DAUPH"),I143*Parametre!$E$11,IF(AND($M$9-A143=1,F143-A143=2,C143="VD",J143="DAUPHIN",K143="MILT_DAUPH"),I143*Parametre!$F$11,IF(AND($M$9=A143,F143-A143&lt;=2,C143="VD",J143="LEGER",K143="MILIT_LH"),I143*Parametre!$E$13,"")))))))))))</f>
        <v/>
      </c>
      <c r="X143" s="33"/>
      <c r="Y143" s="31" t="str">
        <f t="shared" si="105"/>
        <v/>
      </c>
      <c r="Z143" s="32" t="str">
        <f t="shared" si="106"/>
        <v/>
      </c>
      <c r="AA143" s="32" t="str">
        <f>IF(AND($M$9=A143,F143-A143&lt;=2,C143="VD",J143="DAUPHIN",K143=""),I143*Parametre!$E$7,IF(AND($M$9-A143=1,F143-A143=2,C143="VD",J143="DAUPHIN",K143=""),I143*Parametre!$F$7,IF(AND($M$9=A143,F143-A143&lt;=2,J143="DAUPHIN",OR(C143="F",C143="AF"),K143=""),I143*Parametre!$E$8,IF(AND($M$9-A143=1,F143-A143=2,J143="DAUPHIN",OR(C143="F",C143="AF"),K143=""),I143*Parametre!$F$8,IF(AND($M$9=A143,F143-A143&lt;=2,C143="VD",J143="LEGER",K143=""),I143*Parametre!$E$9,IF(AND($M$9-A143=1,F143-A143=2,C143="VD",J143="LEGER",K143=""),I143*Parametre!$F$9,IF(AND($M$9=A143,F143-A143&lt;=2,J143="LEGER",OR(C143="F",C143="AF"),K143=""),I143*Parametre!$E$10,IF(AND($M$9-A143=1,F143-A143=2,J143="LEGER",OR(C143="F",C143="AF"),K143=""),I143*Parametre!$F$10,IF(AND($M$9=A143,F143-A143&lt;=2,C143="VD",J143="DAUPHIN",K143="MILT_DAUPH"),I143*Parametre!$E$11,IF(AND($M$9-A143=1,F143-A143=2,C143="VD",J143="DAUPHIN",K143="MILT_DAUPH"),I143*Parametre!$F$11,IF(AND($M$9=A143,F143-A143&lt;=2,C143="VD",J143="LEGER",K143="MILIT_LH"),I143*Parametre!$E$13,"")))))))))))</f>
        <v/>
      </c>
      <c r="AB143" s="33"/>
      <c r="AC143" s="31" t="str">
        <f t="shared" si="107"/>
        <v/>
      </c>
      <c r="AD143" s="32" t="str">
        <f t="shared" si="108"/>
        <v/>
      </c>
      <c r="AE143" s="32" t="str">
        <f>IF(AND($AC$9=A143,F143-A143&lt;=2,C143="VD",J143="DAUPHIN",K143=""),I143*Parametre!$E$7,IF(AND($AC$9-A143=1,F143-A143=2,C143="VD",J143="DAUPHIN",K143=""),I143*Parametre!$F$7,IF(AND($AC$9=A143,F143-A143&lt;=2,J143="DAUPHIN",OR(C143="F",C143="AF"),K143=""),I143*Parametre!$E$8,IF(AND($AC$9-A143=1,F143-A143=2,J143="DAUPHIN",OR(C143="F",C143="AF"),K143=""),I143*Parametre!$F$8,IF(AND($AC$9=A143,F143-A143&lt;=2,C143="VD",J143="LEGER",K143=""),I143*Parametre!$E$9,IF(AND($AC$9-A143=1,F143-A143=2,C143="VD",J143="LEGER",K143=""),I143*Parametre!$F$9,IF(AND($AC$9=A143,F143-A143&lt;=2,J143="LEGER",OR(C143="F",C143="AF"),K143=""),I143*Parametre!$E$10,IF(AND($AC$9-A143=1,F143-A143=2,J143="LEGER",OR(C143="F",C143="AF"),K143=""),I143*Parametre!$F$10,IF(AND($AC$9=A143,F143-A143&lt;=2,C143="VD",J143="DAUPHIN",K143="MILT_DAUPH"),I143*Parametre!$E$11,IF(AND($AC$9-A143=1,F143-A143=2,C143="VD",J143="DAUPHIN",K143="MILT_DAUPH"),I143*Parametre!$F$11,IF(AND($AC$9=A143,F143-A143&lt;=2,C143="VD",J143="LEGER",K143="MILIT_LH"),I143*Parametre!$E$13,"")))))))))))</f>
        <v/>
      </c>
      <c r="AF143" s="33"/>
      <c r="AG143" s="31" t="str">
        <f t="shared" si="109"/>
        <v/>
      </c>
      <c r="AH143" s="32" t="str">
        <f t="shared" si="110"/>
        <v/>
      </c>
      <c r="AI143" s="32" t="str">
        <f>IF(AND($AC$9=A143,F143-A143&lt;=2,C143="VD",J143="DAUPHIN",K143=""),I143*Parametre!$E$7,IF(AND($AC$9-A143=1,F143-A143=2,C143="VD",J143="DAUPHIN",K143=""),I143*Parametre!$F$7,IF(AND($AC$9=A143,F143-A143&lt;=2,J143="DAUPHIN",OR(C143="F",C143="AF"),K143=""),I143*Parametre!$E$8,IF(AND($AC$9-A143=1,F143-A143=2,J143="DAUPHIN",OR(C143="F",C143="AF"),K143=""),I143*Parametre!$F$8,IF(AND($AC$9=A143,F143-A143&lt;=2,C143="VD",J143="LEGER",K143=""),I143*Parametre!$E$9,IF(AND($AC$9-A143=1,F143-A143=2,C143="VD",J143="LEGER",K143=""),I143*Parametre!$F$9,IF(AND($AC$9=A143,F143-A143&lt;=2,J143="LEGER",OR(C143="F",C143="AF"),K143=""),I143*Parametre!$E$10,IF(AND($AC$9-A143=1,F143-A143=2,J143="LEGER",OR(C143="F",C143="AF"),K143=""),I143*Parametre!$F$10,IF(AND($AC$9=A143,F143-A143&lt;=2,C143="VD",J143="DAUPHIN",K143="MILT_DAUPH"),I143*Parametre!$E$11,IF(AND($AC$9-A143=1,F143-A143=2,C143="VD",J143="DAUPHIN",K143="MILT_DAUPH"),I143*Parametre!$F$11,IF(AND($AC$9=A143,F143-A143&lt;=2,C143="VD",J143="LEGER",K143="MILIT_LH"),I143*Parametre!$E$13,"")))))))))))</f>
        <v/>
      </c>
      <c r="AJ143" s="33"/>
      <c r="AK143" s="31" t="str">
        <f t="shared" si="111"/>
        <v/>
      </c>
      <c r="AL143" s="32" t="str">
        <f t="shared" si="112"/>
        <v/>
      </c>
      <c r="AM143" s="32" t="str">
        <f>IF(AND($AC$9=A143,F143-A143&lt;=2,C143="VD",J143="DAUPHIN",K143=""),I143*Parametre!$E$7,IF(AND($AC$9-A143=1,F143-A143=2,C143="VD",J143="DAUPHIN",K143=""),I143*Parametre!$F$7,IF(AND($AC$9=A143,F143-A143&lt;=2,J143="DAUPHIN",OR(C143="F",C143="AF"),K143=""),I143*Parametre!$E$8,IF(AND($AC$9-A143=1,F143-A143=2,J143="DAUPHIN",OR(C143="F",C143="AF"),K143=""),I143*Parametre!$F$8,IF(AND($AC$9=A143,F143-A143&lt;=2,C143="VD",J143="LEGER",K143=""),I143*Parametre!$E$9,IF(AND($AC$9-A143=1,F143-A143=2,C143="VD",J143="LEGER",K143=""),I143*Parametre!$F$9,IF(AND($AC$9=A143,F143-A143&lt;=2,J143="LEGER",OR(C143="F",C143="AF"),K143=""),I143*Parametre!$E$10,IF(AND($AC$9-A143=1,F143-A143=2,J143="LEGER",OR(C143="F",C143="AF"),K143=""),I143*Parametre!$F$10,IF(AND($AC$9=A143,F143-A143&lt;=2,C143="VD",J143="DAUPHIN",K143="MILT_DAUPH"),I143*Parametre!$E$11,IF(AND($AC$9-A143=1,F143-A143=2,C143="VD",J143="DAUPHIN",K143="MILT_DAUPH"),I143*Parametre!$F$11,IF(AND($AC$9=A143,F143-A143&lt;=2,C143="VD",J143="LEGER",K143="MILIT_LH"),I143*Parametre!$E$13,"")))))))))))</f>
        <v/>
      </c>
      <c r="AN143" s="33"/>
      <c r="AO143" s="31" t="str">
        <f t="shared" si="113"/>
        <v/>
      </c>
      <c r="AP143" s="32" t="str">
        <f t="shared" si="114"/>
        <v/>
      </c>
      <c r="AQ143" s="32" t="str">
        <f>IF(AND($AC$9=A143,F143-A143&lt;=2,C143="VD",J143="DAUPHIN",K143=""),I143*Parametre!$E$7,IF(AND($AC$9-A143=1,F143-A143=2,C143="VD",J143="DAUPHIN",K143=""),I143*Parametre!$F$7,IF(AND($AC$9=A143,F143-A143&lt;=2,J143="DAUPHIN",OR(C143="F",C143="AF"),K143=""),I143*Parametre!$E$8,IF(AND($AC$9-A143=1,F143-A143=2,J143="DAUPHIN",OR(C143="F",C143="AF"),K143=""),I143*Parametre!$F$8,IF(AND($AC$9=A143,F143-A143&lt;=2,C143="VD",J143="LEGER",K143=""),I143*Parametre!$E$9,IF(AND($AC$9-A143=1,F143-A143=2,C143="VD",J143="LEGER",K143=""),I143*Parametre!$F$9,IF(AND($AC$9=A143,F143-A143&lt;=2,J143="LEGER",OR(C143="F",C143="AF"),K143=""),I143*Parametre!$E$10,IF(AND($AC$9-A143=1,F143-A143=2,J143="LEGER",OR(C143="F",C143="AF"),K143=""),I143*Parametre!$F$10,IF(AND($AC$9=A143,F143-A143&lt;=2,C143="VD",J143="DAUPHIN",K143="MILT_DAUPH"),I143*Parametre!$E$11,IF(AND($AC$9-A143=1,F143-A143=2,C143="VD",J143="DAUPHIN",K143="MILT_DAUPH"),I143*Parametre!$F$11,IF(AND($AC$9=A143,F143-A143&lt;=2,C143="VD",J143="LEGER",K143="MILIT_LH"),I143*Parametre!$E$13,"")))))))))))</f>
        <v/>
      </c>
      <c r="AR143" s="33"/>
      <c r="AS143" s="31" t="str">
        <f t="shared" si="115"/>
        <v/>
      </c>
      <c r="AT143" s="32" t="str">
        <f t="shared" si="116"/>
        <v/>
      </c>
      <c r="AU143" s="32" t="str">
        <f>IF(AND($AS$9=A143,F143-A143&lt;=2,C143="VD",J143="DAUPHIN",K143=""),I143*Parametre!$E$7,IF(AND($AS$9-A143=1,F143-A143=2,C143="VD",J143="DAUPHIN",K143=""),I143*Parametre!$F$7,IF(AND($AS$9=A143,F143-A143&lt;=2,J143="DAUPHIN",OR(C143="F",C143="AF"),K143=""),I143*Parametre!$E$8,IF(AND($AS$9-A143=1,F143-A143=2,J143="DAUPHIN",OR(C143="F",C143="AF"),K143=""),I143*Parametre!$F$8,IF(AND($AS$9=A143,F143-A143&lt;=2,C143="VD",J143="LEGER",K143=""),I143*Parametre!$E$9,IF(AND($AS$9-A143=1,F143-A143=2,C143="VD",J143="LEGER",K143=""),I143*Parametre!$F$9,IF(AND($AS$9=A143,F143-A143&lt;=2,J143="LEGER",OR(C143="F",C143="AF"),K143=""),I143*Parametre!$E$10,IF(AND($AS$9-A143=1,F143-A143=2,J143="LEGER",OR(C143="F",C143="AF"),K143=""),I143*Parametre!$F$10,IF(AND($AS$9=A143,F143-A143&lt;=2,C143="VD",J143="DAUPHIN",K143="MILT_DAUPH"),I143*Parametre!$E$11,IF(AND($AS$9-A143=1,F143-A143=2,C143="VD",J143="DAUPHIN",K143="MILT_DAUPH"),I143*Parametre!$F$11,IF(AND($AS$9=A143,F143-A143&lt;=2,C143="VD",J143="LEGER",K143="MILIT_LH"),I143*Parametre!$E$13,"")))))))))))</f>
        <v/>
      </c>
      <c r="AV143" s="33"/>
      <c r="AW143" s="31" t="str">
        <f t="shared" si="117"/>
        <v/>
      </c>
      <c r="AX143" s="32" t="str">
        <f t="shared" si="118"/>
        <v/>
      </c>
      <c r="AY143" s="32" t="str">
        <f>IF(AND($AS$9=A143,F143-A143&lt;=2,C143="VD",J143="DAUPHIN",K143=""),I143*Parametre!$E$7,IF(AND($AS$9-A143=1,F143-A143=2,C143="VD",J143="DAUPHIN",K143=""),I143*Parametre!$F$7,IF(AND($AS$9=A143,F143-A143&lt;=2,J143="DAUPHIN",OR(C143="F",C143="AF"),K143=""),I143*Parametre!$E$8,IF(AND($AS$9-A143=1,F143-A143=2,J143="DAUPHIN",OR(C143="F",C143="AF"),K143=""),I143*Parametre!$F$8,IF(AND($AS$9=A143,F143-A143&lt;=2,C143="VD",J143="LEGER",K143=""),I143*Parametre!$E$9,IF(AND($AS$9-A143=1,F143-A143=2,C143="VD",J143="LEGER",K143=""),I143*Parametre!$F$9,IF(AND($AS$9=A143,F143-A143&lt;=2,J143="LEGER",OR(C143="F",C143="AF"),K143=""),I143*Parametre!$E$10,IF(AND($AS$9-A143=1,F143-A143=2,J143="LEGER",OR(C143="F",C143="AF"),K143=""),I143*Parametre!$F$10,IF(AND($AS$9=A143,F143-A143&lt;=2,C143="VD",J143="DAUPHIN",K143="MILT_DAUPH"),I143*Parametre!$E$11,IF(AND($AS$9-A143=1,F143-A143=2,C143="VD",J143="DAUPHIN",K143="MILT_DAUPH"),I143*Parametre!$F$11,IF(AND($AS$9=A143,F143-A143&lt;=2,C143="VD",J143="LEGER",K143="MILIT_LH"),I143*Parametre!$E$13,"")))))))))))</f>
        <v/>
      </c>
      <c r="AZ143" s="33"/>
      <c r="BA143" s="31" t="str">
        <f t="shared" si="119"/>
        <v/>
      </c>
      <c r="BB143" s="32" t="str">
        <f t="shared" si="120"/>
        <v/>
      </c>
      <c r="BC143" s="32" t="str">
        <f>IF(AND($AS$9=A143,F143-A143&lt;=2,C143="VD",J143="DAUPHIN",K143=""),I143*Parametre!$E$7,IF(AND($AS$9-A143=1,F143-A143=2,C143="VD",J143="DAUPHIN",K143=""),I143*Parametre!$F$7,IF(AND($AS$9=A143,F143-A143&lt;=2,J143="DAUPHIN",OR(C143="F",C143="AF"),K143=""),I143*Parametre!$E$8,IF(AND($AS$9-A143=1,F143-A143=2,J143="DAUPHIN",OR(C143="F",C143="AF"),K143=""),I143*Parametre!$F$8,IF(AND($AS$9=A143,F143-A143&lt;=2,C143="VD",J143="LEGER",K143=""),I143*Parametre!$E$9,IF(AND($AS$9-A143=1,F143-A143=2,C143="VD",J143="LEGER",K143=""),I143*Parametre!$F$9,IF(AND($AS$9=A143,F143-A143&lt;=2,J143="LEGER",OR(C143="F",C143="AF"),K143=""),I143*Parametre!$E$10,IF(AND($AS$9-A143=1,F143-A143=2,J143="LEGER",OR(C143="F",C143="AF"),K143=""),I143*Parametre!$F$10,IF(AND($AS$9=A143,F143-A143&lt;=2,C143="VD",J143="DAUPHIN",K143="MILT_DAUPH"),I143*Parametre!$E$11,IF(AND($AS$9-A143=1,F143-A143=2,C143="VD",J143="DAUPHIN",K143="MILT_DAUPH"),I143*Parametre!$F$11,IF(AND($AS$9=A143,F143-A143&lt;=2,C143="VD",J143="LEGER",K143="MILIT_LH"),I143*Parametre!$E$13,"")))))))))))</f>
        <v/>
      </c>
      <c r="BD143" s="33"/>
      <c r="BE143" s="31" t="str">
        <f t="shared" si="121"/>
        <v/>
      </c>
      <c r="BF143" s="32" t="str">
        <f t="shared" si="122"/>
        <v/>
      </c>
      <c r="BG143" s="32" t="str">
        <f>IF(AND($AS$9=A143,F143-A143&lt;=2,C143="VD",J143="DAUPHIN",K143=""),I143*Parametre!$E$7,IF(AND($AS$9-A143=1,F143-A143=2,C143="VD",J143="DAUPHIN",K143=""),I143*Parametre!$F$7,IF(AND($AS$9=A143,F143-A143&lt;=2,J143="DAUPHIN",OR(C143="F",C143="AF"),K143=""),I143*Parametre!$E$8,IF(AND($AS$9-A143=1,F143-A143=2,J143="DAUPHIN",OR(C143="F",C143="AF"),K143=""),I143*Parametre!$F$8,IF(AND($AS$9=A143,F143-A143&lt;=2,C143="VD",J143="LEGER",K143=""),I143*Parametre!$E$9,IF(AND($AS$9-A143=1,F143-A143=2,C143="VD",J143="LEGER",K143=""),I143*Parametre!$F$9,IF(AND($AS$9=A143,F143-A143&lt;=2,J143="LEGER",OR(C143="F",C143="AF"),K143=""),I143*Parametre!$E$10,IF(AND($AS$9-A143=1,F143-A143=2,J143="LEGER",OR(C143="F",C143="AF"),K143=""),I143*Parametre!$F$10,IF(AND($AS$9=A143,F143-A143&lt;=2,C143="VD",J143="DAUPHIN",K143="MILT_DAUPH"),I143*Parametre!$E$11,IF(AND($AS$9-A143=1,F143-A143=2,C143="VD",J143="DAUPHIN",K143="MILT_DAUPH"),I143*Parametre!$F$11,IF(AND($AS$9=A143,F143-A143&lt;=2,C143="VD",J143="LEGER",K143="MILIT_LH"),I143*Parametre!$E$13,"")))))))))))</f>
        <v/>
      </c>
      <c r="BH143" s="33"/>
      <c r="BK143" s="44"/>
      <c r="BL143" s="5"/>
      <c r="BM143" s="11"/>
      <c r="BN143" s="44"/>
      <c r="BO143" s="5"/>
      <c r="BP143" s="11"/>
      <c r="BQ143" s="44"/>
      <c r="BR143" s="5"/>
      <c r="BS143" s="11"/>
    </row>
    <row r="144" spans="1:71" x14ac:dyDescent="0.25">
      <c r="A144" s="3"/>
      <c r="B144" s="3"/>
      <c r="C144" s="3"/>
      <c r="D144" s="3"/>
      <c r="E144" s="56"/>
      <c r="F144" s="3"/>
      <c r="G144" s="3"/>
      <c r="H144" s="3"/>
      <c r="I144" s="5"/>
      <c r="J144" s="13"/>
      <c r="K144" s="26"/>
      <c r="M144" s="31" t="str">
        <f t="shared" si="99"/>
        <v/>
      </c>
      <c r="N144" s="32" t="str">
        <f t="shared" si="100"/>
        <v/>
      </c>
      <c r="O144" s="32" t="str">
        <f>IF(AND($M$9=A144,F144-A144&lt;=2,C144="VD",J144="DAUPHIN",K144=""),I144*Parametre!$E$7,IF(AND($M$9-A144=1,F144-A144=2,C144="VD",J144="DAUPHIN",K144=""),I144*Parametre!$F$7,IF(AND($M$9=A144,F144-A144&lt;=2,J144="DAUPHIN",OR(C144="F",C144="AF"),K144=""),I144*Parametre!$E$8,IF(AND($M$9-A144=1,F144-A144=2,J144="DAUPHIN",OR(C144="F",C144="AF"),K144=""),I144*Parametre!$F$8,IF(AND($M$9=A144,F144-A144&lt;=2,C144="VD",J144="LEGER",K144=""),I144*Parametre!$E$9,IF(AND($M$9-A144=1,F144-A144=2,C144="VD",J144="LEGER",K144=""),I144*Parametre!$F$9,IF(AND($M$9=A144,F144-A144&lt;=2,J144="LEGER",OR(C144="F",C144="AF"),K144=""),I144*Parametre!$E$10,IF(AND($M$9-A144=1,F144-A144=2,J144="LEGER",OR(C144="F",C144="AF"),K144=""),I144*Parametre!$F$10,IF(AND($M$9=A144,F144-A144&lt;=2,C144="VD",J144="DAUPHIN",K144="MILT_DAUPH"),I144*Parametre!$E$11,IF(AND($M$9-A144=1,F144-A144=2,C144="VD",J144="DAUPHIN",K144="MILT_DAUPH"),I144*Parametre!$F$11,IF(AND($M$9=A144,F144-A144&lt;=2,C144="VD",J144="LEGER",K144="MILIT_LH"),I144*Parametre!$E$13,"")))))))))))</f>
        <v/>
      </c>
      <c r="P144" s="33"/>
      <c r="Q144" s="31" t="str">
        <f t="shared" si="101"/>
        <v/>
      </c>
      <c r="R144" s="32" t="str">
        <f t="shared" si="102"/>
        <v/>
      </c>
      <c r="S144" s="32" t="str">
        <f>IF(AND($M$9=A144,F144-A144&lt;=2,C144="VD",J144="DAUPHIN",K144=""),I144*Parametre!$E$7,IF(AND($M$9-A144=1,F144-A144=2,C144="VD",J144="DAUPHIN",K144=""),I144*Parametre!$F$7,IF(AND($M$9=A144,F144-A144&lt;=2,J144="DAUPHIN",OR(C144="F",C144="AF"),K144=""),I144*Parametre!$E$8,IF(AND($M$9-A144=1,F144-A144=2,J144="DAUPHIN",OR(C144="F",C144="AF"),K144=""),I144*Parametre!$F$8,IF(AND($M$9=A144,F144-A144&lt;=2,C144="VD",J144="LEGER",K144=""),I144*Parametre!$E$9,IF(AND($M$9-A144=1,F144-A144=2,C144="VD",J144="LEGER",K144=""),I144*Parametre!$F$9,IF(AND($M$9=A144,F144-A144&lt;=2,J144="LEGER",OR(C144="F",C144="AF"),K144=""),I144*Parametre!$E$10,IF(AND($M$9-A144=1,F144-A144=2,J144="LEGER",OR(C144="F",C144="AF"),K144=""),I144*Parametre!$F$10,IF(AND($M$9=A144,F144-A144&lt;=2,C144="VD",J144="DAUPHIN",K144="MILT_DAUPH"),I144*Parametre!$E$11,IF(AND($M$9-A144=1,F144-A144=2,C144="VD",J144="DAUPHIN",K144="MILT_DAUPH"),I144*Parametre!$F$11,IF(AND($M$9=A144,F144-A144&lt;=2,C144="VD",J144="LEGER",K144="MILIT_LH"),I144*Parametre!$E$13,"")))))))))))</f>
        <v/>
      </c>
      <c r="T144" s="33"/>
      <c r="U144" s="31" t="str">
        <f t="shared" si="103"/>
        <v/>
      </c>
      <c r="V144" s="32" t="str">
        <f t="shared" si="104"/>
        <v/>
      </c>
      <c r="W144" s="32" t="str">
        <f>IF(AND($M$9=A144,F144-A144&lt;=2,C144="VD",J144="DAUPHIN",K144=""),I144*Parametre!$E$7,IF(AND($M$9-A144=1,F144-A144=2,C144="VD",J144="DAUPHIN",K144=""),I144*Parametre!$F$7,IF(AND($M$9=A144,F144-A144&lt;=2,J144="DAUPHIN",OR(C144="F",C144="AF"),K144=""),I144*Parametre!$E$8,IF(AND($M$9-A144=1,F144-A144=2,J144="DAUPHIN",OR(C144="F",C144="AF"),K144=""),I144*Parametre!$F$8,IF(AND($M$9=A144,F144-A144&lt;=2,C144="VD",J144="LEGER",K144=""),I144*Parametre!$E$9,IF(AND($M$9-A144=1,F144-A144=2,C144="VD",J144="LEGER",K144=""),I144*Parametre!$F$9,IF(AND($M$9=A144,F144-A144&lt;=2,J144="LEGER",OR(C144="F",C144="AF"),K144=""),I144*Parametre!$E$10,IF(AND($M$9-A144=1,F144-A144=2,J144="LEGER",OR(C144="F",C144="AF"),K144=""),I144*Parametre!$F$10,IF(AND($M$9=A144,F144-A144&lt;=2,C144="VD",J144="DAUPHIN",K144="MILT_DAUPH"),I144*Parametre!$E$11,IF(AND($M$9-A144=1,F144-A144=2,C144="VD",J144="DAUPHIN",K144="MILT_DAUPH"),I144*Parametre!$F$11,IF(AND($M$9=A144,F144-A144&lt;=2,C144="VD",J144="LEGER",K144="MILIT_LH"),I144*Parametre!$E$13,"")))))))))))</f>
        <v/>
      </c>
      <c r="X144" s="33"/>
      <c r="Y144" s="31" t="str">
        <f t="shared" si="105"/>
        <v/>
      </c>
      <c r="Z144" s="32" t="str">
        <f t="shared" si="106"/>
        <v/>
      </c>
      <c r="AA144" s="32" t="str">
        <f>IF(AND($M$9=A144,F144-A144&lt;=2,C144="VD",J144="DAUPHIN",K144=""),I144*Parametre!$E$7,IF(AND($M$9-A144=1,F144-A144=2,C144="VD",J144="DAUPHIN",K144=""),I144*Parametre!$F$7,IF(AND($M$9=A144,F144-A144&lt;=2,J144="DAUPHIN",OR(C144="F",C144="AF"),K144=""),I144*Parametre!$E$8,IF(AND($M$9-A144=1,F144-A144=2,J144="DAUPHIN",OR(C144="F",C144="AF"),K144=""),I144*Parametre!$F$8,IF(AND($M$9=A144,F144-A144&lt;=2,C144="VD",J144="LEGER",K144=""),I144*Parametre!$E$9,IF(AND($M$9-A144=1,F144-A144=2,C144="VD",J144="LEGER",K144=""),I144*Parametre!$F$9,IF(AND($M$9=A144,F144-A144&lt;=2,J144="LEGER",OR(C144="F",C144="AF"),K144=""),I144*Parametre!$E$10,IF(AND($M$9-A144=1,F144-A144=2,J144="LEGER",OR(C144="F",C144="AF"),K144=""),I144*Parametre!$F$10,IF(AND($M$9=A144,F144-A144&lt;=2,C144="VD",J144="DAUPHIN",K144="MILT_DAUPH"),I144*Parametre!$E$11,IF(AND($M$9-A144=1,F144-A144=2,C144="VD",J144="DAUPHIN",K144="MILT_DAUPH"),I144*Parametre!$F$11,IF(AND($M$9=A144,F144-A144&lt;=2,C144="VD",J144="LEGER",K144="MILIT_LH"),I144*Parametre!$E$13,"")))))))))))</f>
        <v/>
      </c>
      <c r="AB144" s="33"/>
      <c r="AC144" s="31" t="str">
        <f t="shared" si="107"/>
        <v/>
      </c>
      <c r="AD144" s="32" t="str">
        <f t="shared" si="108"/>
        <v/>
      </c>
      <c r="AE144" s="32" t="str">
        <f>IF(AND($AC$9=A144,F144-A144&lt;=2,C144="VD",J144="DAUPHIN",K144=""),I144*Parametre!$E$7,IF(AND($AC$9-A144=1,F144-A144=2,C144="VD",J144="DAUPHIN",K144=""),I144*Parametre!$F$7,IF(AND($AC$9=A144,F144-A144&lt;=2,J144="DAUPHIN",OR(C144="F",C144="AF"),K144=""),I144*Parametre!$E$8,IF(AND($AC$9-A144=1,F144-A144=2,J144="DAUPHIN",OR(C144="F",C144="AF"),K144=""),I144*Parametre!$F$8,IF(AND($AC$9=A144,F144-A144&lt;=2,C144="VD",J144="LEGER",K144=""),I144*Parametre!$E$9,IF(AND($AC$9-A144=1,F144-A144=2,C144="VD",J144="LEGER",K144=""),I144*Parametre!$F$9,IF(AND($AC$9=A144,F144-A144&lt;=2,J144="LEGER",OR(C144="F",C144="AF"),K144=""),I144*Parametre!$E$10,IF(AND($AC$9-A144=1,F144-A144=2,J144="LEGER",OR(C144="F",C144="AF"),K144=""),I144*Parametre!$F$10,IF(AND($AC$9=A144,F144-A144&lt;=2,C144="VD",J144="DAUPHIN",K144="MILT_DAUPH"),I144*Parametre!$E$11,IF(AND($AC$9-A144=1,F144-A144=2,C144="VD",J144="DAUPHIN",K144="MILT_DAUPH"),I144*Parametre!$F$11,IF(AND($AC$9=A144,F144-A144&lt;=2,C144="VD",J144="LEGER",K144="MILIT_LH"),I144*Parametre!$E$13,"")))))))))))</f>
        <v/>
      </c>
      <c r="AF144" s="33"/>
      <c r="AG144" s="31" t="str">
        <f t="shared" si="109"/>
        <v/>
      </c>
      <c r="AH144" s="32" t="str">
        <f t="shared" si="110"/>
        <v/>
      </c>
      <c r="AI144" s="32" t="str">
        <f>IF(AND($AC$9=A144,F144-A144&lt;=2,C144="VD",J144="DAUPHIN",K144=""),I144*Parametre!$E$7,IF(AND($AC$9-A144=1,F144-A144=2,C144="VD",J144="DAUPHIN",K144=""),I144*Parametre!$F$7,IF(AND($AC$9=A144,F144-A144&lt;=2,J144="DAUPHIN",OR(C144="F",C144="AF"),K144=""),I144*Parametre!$E$8,IF(AND($AC$9-A144=1,F144-A144=2,J144="DAUPHIN",OR(C144="F",C144="AF"),K144=""),I144*Parametre!$F$8,IF(AND($AC$9=A144,F144-A144&lt;=2,C144="VD",J144="LEGER",K144=""),I144*Parametre!$E$9,IF(AND($AC$9-A144=1,F144-A144=2,C144="VD",J144="LEGER",K144=""),I144*Parametre!$F$9,IF(AND($AC$9=A144,F144-A144&lt;=2,J144="LEGER",OR(C144="F",C144="AF"),K144=""),I144*Parametre!$E$10,IF(AND($AC$9-A144=1,F144-A144=2,J144="LEGER",OR(C144="F",C144="AF"),K144=""),I144*Parametre!$F$10,IF(AND($AC$9=A144,F144-A144&lt;=2,C144="VD",J144="DAUPHIN",K144="MILT_DAUPH"),I144*Parametre!$E$11,IF(AND($AC$9-A144=1,F144-A144=2,C144="VD",J144="DAUPHIN",K144="MILT_DAUPH"),I144*Parametre!$F$11,IF(AND($AC$9=A144,F144-A144&lt;=2,C144="VD",J144="LEGER",K144="MILIT_LH"),I144*Parametre!$E$13,"")))))))))))</f>
        <v/>
      </c>
      <c r="AJ144" s="33"/>
      <c r="AK144" s="31" t="str">
        <f t="shared" si="111"/>
        <v/>
      </c>
      <c r="AL144" s="32" t="str">
        <f t="shared" si="112"/>
        <v/>
      </c>
      <c r="AM144" s="32" t="str">
        <f>IF(AND($AC$9=A144,F144-A144&lt;=2,C144="VD",J144="DAUPHIN",K144=""),I144*Parametre!$E$7,IF(AND($AC$9-A144=1,F144-A144=2,C144="VD",J144="DAUPHIN",K144=""),I144*Parametre!$F$7,IF(AND($AC$9=A144,F144-A144&lt;=2,J144="DAUPHIN",OR(C144="F",C144="AF"),K144=""),I144*Parametre!$E$8,IF(AND($AC$9-A144=1,F144-A144=2,J144="DAUPHIN",OR(C144="F",C144="AF"),K144=""),I144*Parametre!$F$8,IF(AND($AC$9=A144,F144-A144&lt;=2,C144="VD",J144="LEGER",K144=""),I144*Parametre!$E$9,IF(AND($AC$9-A144=1,F144-A144=2,C144="VD",J144="LEGER",K144=""),I144*Parametre!$F$9,IF(AND($AC$9=A144,F144-A144&lt;=2,J144="LEGER",OR(C144="F",C144="AF"),K144=""),I144*Parametre!$E$10,IF(AND($AC$9-A144=1,F144-A144=2,J144="LEGER",OR(C144="F",C144="AF"),K144=""),I144*Parametre!$F$10,IF(AND($AC$9=A144,F144-A144&lt;=2,C144="VD",J144="DAUPHIN",K144="MILT_DAUPH"),I144*Parametre!$E$11,IF(AND($AC$9-A144=1,F144-A144=2,C144="VD",J144="DAUPHIN",K144="MILT_DAUPH"),I144*Parametre!$F$11,IF(AND($AC$9=A144,F144-A144&lt;=2,C144="VD",J144="LEGER",K144="MILIT_LH"),I144*Parametre!$E$13,"")))))))))))</f>
        <v/>
      </c>
      <c r="AN144" s="33"/>
      <c r="AO144" s="31" t="str">
        <f t="shared" si="113"/>
        <v/>
      </c>
      <c r="AP144" s="32" t="str">
        <f t="shared" si="114"/>
        <v/>
      </c>
      <c r="AQ144" s="32" t="str">
        <f>IF(AND($AC$9=A144,F144-A144&lt;=2,C144="VD",J144="DAUPHIN",K144=""),I144*Parametre!$E$7,IF(AND($AC$9-A144=1,F144-A144=2,C144="VD",J144="DAUPHIN",K144=""),I144*Parametre!$F$7,IF(AND($AC$9=A144,F144-A144&lt;=2,J144="DAUPHIN",OR(C144="F",C144="AF"),K144=""),I144*Parametre!$E$8,IF(AND($AC$9-A144=1,F144-A144=2,J144="DAUPHIN",OR(C144="F",C144="AF"),K144=""),I144*Parametre!$F$8,IF(AND($AC$9=A144,F144-A144&lt;=2,C144="VD",J144="LEGER",K144=""),I144*Parametre!$E$9,IF(AND($AC$9-A144=1,F144-A144=2,C144="VD",J144="LEGER",K144=""),I144*Parametre!$F$9,IF(AND($AC$9=A144,F144-A144&lt;=2,J144="LEGER",OR(C144="F",C144="AF"),K144=""),I144*Parametre!$E$10,IF(AND($AC$9-A144=1,F144-A144=2,J144="LEGER",OR(C144="F",C144="AF"),K144=""),I144*Parametre!$F$10,IF(AND($AC$9=A144,F144-A144&lt;=2,C144="VD",J144="DAUPHIN",K144="MILT_DAUPH"),I144*Parametre!$E$11,IF(AND($AC$9-A144=1,F144-A144=2,C144="VD",J144="DAUPHIN",K144="MILT_DAUPH"),I144*Parametre!$F$11,IF(AND($AC$9=A144,F144-A144&lt;=2,C144="VD",J144="LEGER",K144="MILIT_LH"),I144*Parametre!$E$13,"")))))))))))</f>
        <v/>
      </c>
      <c r="AR144" s="33"/>
      <c r="AS144" s="31" t="str">
        <f t="shared" si="115"/>
        <v/>
      </c>
      <c r="AT144" s="32" t="str">
        <f t="shared" si="116"/>
        <v/>
      </c>
      <c r="AU144" s="32" t="str">
        <f>IF(AND($AS$9=A144,F144-A144&lt;=2,C144="VD",J144="DAUPHIN",K144=""),I144*Parametre!$E$7,IF(AND($AS$9-A144=1,F144-A144=2,C144="VD",J144="DAUPHIN",K144=""),I144*Parametre!$F$7,IF(AND($AS$9=A144,F144-A144&lt;=2,J144="DAUPHIN",OR(C144="F",C144="AF"),K144=""),I144*Parametre!$E$8,IF(AND($AS$9-A144=1,F144-A144=2,J144="DAUPHIN",OR(C144="F",C144="AF"),K144=""),I144*Parametre!$F$8,IF(AND($AS$9=A144,F144-A144&lt;=2,C144="VD",J144="LEGER",K144=""),I144*Parametre!$E$9,IF(AND($AS$9-A144=1,F144-A144=2,C144="VD",J144="LEGER",K144=""),I144*Parametre!$F$9,IF(AND($AS$9=A144,F144-A144&lt;=2,J144="LEGER",OR(C144="F",C144="AF"),K144=""),I144*Parametre!$E$10,IF(AND($AS$9-A144=1,F144-A144=2,J144="LEGER",OR(C144="F",C144="AF"),K144=""),I144*Parametre!$F$10,IF(AND($AS$9=A144,F144-A144&lt;=2,C144="VD",J144="DAUPHIN",K144="MILT_DAUPH"),I144*Parametre!$E$11,IF(AND($AS$9-A144=1,F144-A144=2,C144="VD",J144="DAUPHIN",K144="MILT_DAUPH"),I144*Parametre!$F$11,IF(AND($AS$9=A144,F144-A144&lt;=2,C144="VD",J144="LEGER",K144="MILIT_LH"),I144*Parametre!$E$13,"")))))))))))</f>
        <v/>
      </c>
      <c r="AV144" s="33"/>
      <c r="AW144" s="31" t="str">
        <f t="shared" si="117"/>
        <v/>
      </c>
      <c r="AX144" s="32" t="str">
        <f t="shared" si="118"/>
        <v/>
      </c>
      <c r="AY144" s="32" t="str">
        <f>IF(AND($AS$9=A144,F144-A144&lt;=2,C144="VD",J144="DAUPHIN",K144=""),I144*Parametre!$E$7,IF(AND($AS$9-A144=1,F144-A144=2,C144="VD",J144="DAUPHIN",K144=""),I144*Parametre!$F$7,IF(AND($AS$9=A144,F144-A144&lt;=2,J144="DAUPHIN",OR(C144="F",C144="AF"),K144=""),I144*Parametre!$E$8,IF(AND($AS$9-A144=1,F144-A144=2,J144="DAUPHIN",OR(C144="F",C144="AF"),K144=""),I144*Parametre!$F$8,IF(AND($AS$9=A144,F144-A144&lt;=2,C144="VD",J144="LEGER",K144=""),I144*Parametre!$E$9,IF(AND($AS$9-A144=1,F144-A144=2,C144="VD",J144="LEGER",K144=""),I144*Parametre!$F$9,IF(AND($AS$9=A144,F144-A144&lt;=2,J144="LEGER",OR(C144="F",C144="AF"),K144=""),I144*Parametre!$E$10,IF(AND($AS$9-A144=1,F144-A144=2,J144="LEGER",OR(C144="F",C144="AF"),K144=""),I144*Parametre!$F$10,IF(AND($AS$9=A144,F144-A144&lt;=2,C144="VD",J144="DAUPHIN",K144="MILT_DAUPH"),I144*Parametre!$E$11,IF(AND($AS$9-A144=1,F144-A144=2,C144="VD",J144="DAUPHIN",K144="MILT_DAUPH"),I144*Parametre!$F$11,IF(AND($AS$9=A144,F144-A144&lt;=2,C144="VD",J144="LEGER",K144="MILIT_LH"),I144*Parametre!$E$13,"")))))))))))</f>
        <v/>
      </c>
      <c r="AZ144" s="33"/>
      <c r="BA144" s="31" t="str">
        <f t="shared" si="119"/>
        <v/>
      </c>
      <c r="BB144" s="32" t="str">
        <f t="shared" si="120"/>
        <v/>
      </c>
      <c r="BC144" s="32" t="str">
        <f>IF(AND($AS$9=A144,F144-A144&lt;=2,C144="VD",J144="DAUPHIN",K144=""),I144*Parametre!$E$7,IF(AND($AS$9-A144=1,F144-A144=2,C144="VD",J144="DAUPHIN",K144=""),I144*Parametre!$F$7,IF(AND($AS$9=A144,F144-A144&lt;=2,J144="DAUPHIN",OR(C144="F",C144="AF"),K144=""),I144*Parametre!$E$8,IF(AND($AS$9-A144=1,F144-A144=2,J144="DAUPHIN",OR(C144="F",C144="AF"),K144=""),I144*Parametre!$F$8,IF(AND($AS$9=A144,F144-A144&lt;=2,C144="VD",J144="LEGER",K144=""),I144*Parametre!$E$9,IF(AND($AS$9-A144=1,F144-A144=2,C144="VD",J144="LEGER",K144=""),I144*Parametre!$F$9,IF(AND($AS$9=A144,F144-A144&lt;=2,J144="LEGER",OR(C144="F",C144="AF"),K144=""),I144*Parametre!$E$10,IF(AND($AS$9-A144=1,F144-A144=2,J144="LEGER",OR(C144="F",C144="AF"),K144=""),I144*Parametre!$F$10,IF(AND($AS$9=A144,F144-A144&lt;=2,C144="VD",J144="DAUPHIN",K144="MILT_DAUPH"),I144*Parametre!$E$11,IF(AND($AS$9-A144=1,F144-A144=2,C144="VD",J144="DAUPHIN",K144="MILT_DAUPH"),I144*Parametre!$F$11,IF(AND($AS$9=A144,F144-A144&lt;=2,C144="VD",J144="LEGER",K144="MILIT_LH"),I144*Parametre!$E$13,"")))))))))))</f>
        <v/>
      </c>
      <c r="BD144" s="33"/>
      <c r="BE144" s="31" t="str">
        <f t="shared" si="121"/>
        <v/>
      </c>
      <c r="BF144" s="32" t="str">
        <f t="shared" si="122"/>
        <v/>
      </c>
      <c r="BG144" s="32" t="str">
        <f>IF(AND($AS$9=A144,F144-A144&lt;=2,C144="VD",J144="DAUPHIN",K144=""),I144*Parametre!$E$7,IF(AND($AS$9-A144=1,F144-A144=2,C144="VD",J144="DAUPHIN",K144=""),I144*Parametre!$F$7,IF(AND($AS$9=A144,F144-A144&lt;=2,J144="DAUPHIN",OR(C144="F",C144="AF"),K144=""),I144*Parametre!$E$8,IF(AND($AS$9-A144=1,F144-A144=2,J144="DAUPHIN",OR(C144="F",C144="AF"),K144=""),I144*Parametre!$F$8,IF(AND($AS$9=A144,F144-A144&lt;=2,C144="VD",J144="LEGER",K144=""),I144*Parametre!$E$9,IF(AND($AS$9-A144=1,F144-A144=2,C144="VD",J144="LEGER",K144=""),I144*Parametre!$F$9,IF(AND($AS$9=A144,F144-A144&lt;=2,J144="LEGER",OR(C144="F",C144="AF"),K144=""),I144*Parametre!$E$10,IF(AND($AS$9-A144=1,F144-A144=2,J144="LEGER",OR(C144="F",C144="AF"),K144=""),I144*Parametre!$F$10,IF(AND($AS$9=A144,F144-A144&lt;=2,C144="VD",J144="DAUPHIN",K144="MILT_DAUPH"),I144*Parametre!$E$11,IF(AND($AS$9-A144=1,F144-A144=2,C144="VD",J144="DAUPHIN",K144="MILT_DAUPH"),I144*Parametre!$F$11,IF(AND($AS$9=A144,F144-A144&lt;=2,C144="VD",J144="LEGER",K144="MILIT_LH"),I144*Parametre!$E$13,"")))))))))))</f>
        <v/>
      </c>
      <c r="BH144" s="33"/>
      <c r="BK144" s="44"/>
      <c r="BL144" s="5"/>
      <c r="BM144" s="11"/>
      <c r="BN144" s="44"/>
      <c r="BO144" s="5"/>
      <c r="BP144" s="11"/>
      <c r="BQ144" s="44"/>
      <c r="BR144" s="5"/>
      <c r="BS144" s="11"/>
    </row>
    <row r="145" spans="1:71" x14ac:dyDescent="0.25">
      <c r="A145" s="3"/>
      <c r="B145" s="3"/>
      <c r="C145" s="3"/>
      <c r="D145" s="3"/>
      <c r="E145" s="56"/>
      <c r="F145" s="3"/>
      <c r="G145" s="3"/>
      <c r="H145" s="3"/>
      <c r="I145" s="5"/>
      <c r="J145" s="13"/>
      <c r="K145" s="26"/>
      <c r="M145" s="31" t="str">
        <f t="shared" si="99"/>
        <v/>
      </c>
      <c r="N145" s="32" t="str">
        <f t="shared" si="100"/>
        <v/>
      </c>
      <c r="O145" s="32" t="str">
        <f>IF(AND($M$9=A145,F145-A145&lt;=2,C145="VD",J145="DAUPHIN",K145=""),I145*Parametre!$E$7,IF(AND($M$9-A145=1,F145-A145=2,C145="VD",J145="DAUPHIN",K145=""),I145*Parametre!$F$7,IF(AND($M$9=A145,F145-A145&lt;=2,J145="DAUPHIN",OR(C145="F",C145="AF"),K145=""),I145*Parametre!$E$8,IF(AND($M$9-A145=1,F145-A145=2,J145="DAUPHIN",OR(C145="F",C145="AF"),K145=""),I145*Parametre!$F$8,IF(AND($M$9=A145,F145-A145&lt;=2,C145="VD",J145="LEGER",K145=""),I145*Parametre!$E$9,IF(AND($M$9-A145=1,F145-A145=2,C145="VD",J145="LEGER",K145=""),I145*Parametre!$F$9,IF(AND($M$9=A145,F145-A145&lt;=2,J145="LEGER",OR(C145="F",C145="AF"),K145=""),I145*Parametre!$E$10,IF(AND($M$9-A145=1,F145-A145=2,J145="LEGER",OR(C145="F",C145="AF"),K145=""),I145*Parametre!$F$10,IF(AND($M$9=A145,F145-A145&lt;=2,C145="VD",J145="DAUPHIN",K145="MILT_DAUPH"),I145*Parametre!$E$11,IF(AND($M$9-A145=1,F145-A145=2,C145="VD",J145="DAUPHIN",K145="MILT_DAUPH"),I145*Parametre!$F$11,IF(AND($M$9=A145,F145-A145&lt;=2,C145="VD",J145="LEGER",K145="MILIT_LH"),I145*Parametre!$E$13,"")))))))))))</f>
        <v/>
      </c>
      <c r="P145" s="33"/>
      <c r="Q145" s="31" t="str">
        <f t="shared" si="101"/>
        <v/>
      </c>
      <c r="R145" s="32" t="str">
        <f t="shared" si="102"/>
        <v/>
      </c>
      <c r="S145" s="32" t="str">
        <f>IF(AND($M$9=A145,F145-A145&lt;=2,C145="VD",J145="DAUPHIN",K145=""),I145*Parametre!$E$7,IF(AND($M$9-A145=1,F145-A145=2,C145="VD",J145="DAUPHIN",K145=""),I145*Parametre!$F$7,IF(AND($M$9=A145,F145-A145&lt;=2,J145="DAUPHIN",OR(C145="F",C145="AF"),K145=""),I145*Parametre!$E$8,IF(AND($M$9-A145=1,F145-A145=2,J145="DAUPHIN",OR(C145="F",C145="AF"),K145=""),I145*Parametre!$F$8,IF(AND($M$9=A145,F145-A145&lt;=2,C145="VD",J145="LEGER",K145=""),I145*Parametre!$E$9,IF(AND($M$9-A145=1,F145-A145=2,C145="VD",J145="LEGER",K145=""),I145*Parametre!$F$9,IF(AND($M$9=A145,F145-A145&lt;=2,J145="LEGER",OR(C145="F",C145="AF"),K145=""),I145*Parametre!$E$10,IF(AND($M$9-A145=1,F145-A145=2,J145="LEGER",OR(C145="F",C145="AF"),K145=""),I145*Parametre!$F$10,IF(AND($M$9=A145,F145-A145&lt;=2,C145="VD",J145="DAUPHIN",K145="MILT_DAUPH"),I145*Parametre!$E$11,IF(AND($M$9-A145=1,F145-A145=2,C145="VD",J145="DAUPHIN",K145="MILT_DAUPH"),I145*Parametre!$F$11,IF(AND($M$9=A145,F145-A145&lt;=2,C145="VD",J145="LEGER",K145="MILIT_LH"),I145*Parametre!$E$13,"")))))))))))</f>
        <v/>
      </c>
      <c r="T145" s="33"/>
      <c r="U145" s="31" t="str">
        <f t="shared" si="103"/>
        <v/>
      </c>
      <c r="V145" s="32" t="str">
        <f t="shared" si="104"/>
        <v/>
      </c>
      <c r="W145" s="32" t="str">
        <f>IF(AND($M$9=A145,F145-A145&lt;=2,C145="VD",J145="DAUPHIN",K145=""),I145*Parametre!$E$7,IF(AND($M$9-A145=1,F145-A145=2,C145="VD",J145="DAUPHIN",K145=""),I145*Parametre!$F$7,IF(AND($M$9=A145,F145-A145&lt;=2,J145="DAUPHIN",OR(C145="F",C145="AF"),K145=""),I145*Parametre!$E$8,IF(AND($M$9-A145=1,F145-A145=2,J145="DAUPHIN",OR(C145="F",C145="AF"),K145=""),I145*Parametre!$F$8,IF(AND($M$9=A145,F145-A145&lt;=2,C145="VD",J145="LEGER",K145=""),I145*Parametre!$E$9,IF(AND($M$9-A145=1,F145-A145=2,C145="VD",J145="LEGER",K145=""),I145*Parametre!$F$9,IF(AND($M$9=A145,F145-A145&lt;=2,J145="LEGER",OR(C145="F",C145="AF"),K145=""),I145*Parametre!$E$10,IF(AND($M$9-A145=1,F145-A145=2,J145="LEGER",OR(C145="F",C145="AF"),K145=""),I145*Parametre!$F$10,IF(AND($M$9=A145,F145-A145&lt;=2,C145="VD",J145="DAUPHIN",K145="MILT_DAUPH"),I145*Parametre!$E$11,IF(AND($M$9-A145=1,F145-A145=2,C145="VD",J145="DAUPHIN",K145="MILT_DAUPH"),I145*Parametre!$F$11,IF(AND($M$9=A145,F145-A145&lt;=2,C145="VD",J145="LEGER",K145="MILIT_LH"),I145*Parametre!$E$13,"")))))))))))</f>
        <v/>
      </c>
      <c r="X145" s="33"/>
      <c r="Y145" s="31" t="str">
        <f t="shared" si="105"/>
        <v/>
      </c>
      <c r="Z145" s="32" t="str">
        <f t="shared" si="106"/>
        <v/>
      </c>
      <c r="AA145" s="32" t="str">
        <f>IF(AND($M$9=A145,F145-A145&lt;=2,C145="VD",J145="DAUPHIN",K145=""),I145*Parametre!$E$7,IF(AND($M$9-A145=1,F145-A145=2,C145="VD",J145="DAUPHIN",K145=""),I145*Parametre!$F$7,IF(AND($M$9=A145,F145-A145&lt;=2,J145="DAUPHIN",OR(C145="F",C145="AF"),K145=""),I145*Parametre!$E$8,IF(AND($M$9-A145=1,F145-A145=2,J145="DAUPHIN",OR(C145="F",C145="AF"),K145=""),I145*Parametre!$F$8,IF(AND($M$9=A145,F145-A145&lt;=2,C145="VD",J145="LEGER",K145=""),I145*Parametre!$E$9,IF(AND($M$9-A145=1,F145-A145=2,C145="VD",J145="LEGER",K145=""),I145*Parametre!$F$9,IF(AND($M$9=A145,F145-A145&lt;=2,J145="LEGER",OR(C145="F",C145="AF"),K145=""),I145*Parametre!$E$10,IF(AND($M$9-A145=1,F145-A145=2,J145="LEGER",OR(C145="F",C145="AF"),K145=""),I145*Parametre!$F$10,IF(AND($M$9=A145,F145-A145&lt;=2,C145="VD",J145="DAUPHIN",K145="MILT_DAUPH"),I145*Parametre!$E$11,IF(AND($M$9-A145=1,F145-A145=2,C145="VD",J145="DAUPHIN",K145="MILT_DAUPH"),I145*Parametre!$F$11,IF(AND($M$9=A145,F145-A145&lt;=2,C145="VD",J145="LEGER",K145="MILIT_LH"),I145*Parametre!$E$13,"")))))))))))</f>
        <v/>
      </c>
      <c r="AB145" s="33"/>
      <c r="AC145" s="31" t="str">
        <f t="shared" si="107"/>
        <v/>
      </c>
      <c r="AD145" s="32" t="str">
        <f t="shared" si="108"/>
        <v/>
      </c>
      <c r="AE145" s="32" t="str">
        <f>IF(AND($AC$9=A145,F145-A145&lt;=2,C145="VD",J145="DAUPHIN",K145=""),I145*Parametre!$E$7,IF(AND($AC$9-A145=1,F145-A145=2,C145="VD",J145="DAUPHIN",K145=""),I145*Parametre!$F$7,IF(AND($AC$9=A145,F145-A145&lt;=2,J145="DAUPHIN",OR(C145="F",C145="AF"),K145=""),I145*Parametre!$E$8,IF(AND($AC$9-A145=1,F145-A145=2,J145="DAUPHIN",OR(C145="F",C145="AF"),K145=""),I145*Parametre!$F$8,IF(AND($AC$9=A145,F145-A145&lt;=2,C145="VD",J145="LEGER",K145=""),I145*Parametre!$E$9,IF(AND($AC$9-A145=1,F145-A145=2,C145="VD",J145="LEGER",K145=""),I145*Parametre!$F$9,IF(AND($AC$9=A145,F145-A145&lt;=2,J145="LEGER",OR(C145="F",C145="AF"),K145=""),I145*Parametre!$E$10,IF(AND($AC$9-A145=1,F145-A145=2,J145="LEGER",OR(C145="F",C145="AF"),K145=""),I145*Parametre!$F$10,IF(AND($AC$9=A145,F145-A145&lt;=2,C145="VD",J145="DAUPHIN",K145="MILT_DAUPH"),I145*Parametre!$E$11,IF(AND($AC$9-A145=1,F145-A145=2,C145="VD",J145="DAUPHIN",K145="MILT_DAUPH"),I145*Parametre!$F$11,IF(AND($AC$9=A145,F145-A145&lt;=2,C145="VD",J145="LEGER",K145="MILIT_LH"),I145*Parametre!$E$13,"")))))))))))</f>
        <v/>
      </c>
      <c r="AF145" s="33"/>
      <c r="AG145" s="31" t="str">
        <f t="shared" si="109"/>
        <v/>
      </c>
      <c r="AH145" s="32" t="str">
        <f t="shared" si="110"/>
        <v/>
      </c>
      <c r="AI145" s="32" t="str">
        <f>IF(AND($AC$9=A145,F145-A145&lt;=2,C145="VD",J145="DAUPHIN",K145=""),I145*Parametre!$E$7,IF(AND($AC$9-A145=1,F145-A145=2,C145="VD",J145="DAUPHIN",K145=""),I145*Parametre!$F$7,IF(AND($AC$9=A145,F145-A145&lt;=2,J145="DAUPHIN",OR(C145="F",C145="AF"),K145=""),I145*Parametre!$E$8,IF(AND($AC$9-A145=1,F145-A145=2,J145="DAUPHIN",OR(C145="F",C145="AF"),K145=""),I145*Parametre!$F$8,IF(AND($AC$9=A145,F145-A145&lt;=2,C145="VD",J145="LEGER",K145=""),I145*Parametre!$E$9,IF(AND($AC$9-A145=1,F145-A145=2,C145="VD",J145="LEGER",K145=""),I145*Parametre!$F$9,IF(AND($AC$9=A145,F145-A145&lt;=2,J145="LEGER",OR(C145="F",C145="AF"),K145=""),I145*Parametre!$E$10,IF(AND($AC$9-A145=1,F145-A145=2,J145="LEGER",OR(C145="F",C145="AF"),K145=""),I145*Parametre!$F$10,IF(AND($AC$9=A145,F145-A145&lt;=2,C145="VD",J145="DAUPHIN",K145="MILT_DAUPH"),I145*Parametre!$E$11,IF(AND($AC$9-A145=1,F145-A145=2,C145="VD",J145="DAUPHIN",K145="MILT_DAUPH"),I145*Parametre!$F$11,IF(AND($AC$9=A145,F145-A145&lt;=2,C145="VD",J145="LEGER",K145="MILIT_LH"),I145*Parametre!$E$13,"")))))))))))</f>
        <v/>
      </c>
      <c r="AJ145" s="33"/>
      <c r="AK145" s="31" t="str">
        <f t="shared" si="111"/>
        <v/>
      </c>
      <c r="AL145" s="32" t="str">
        <f t="shared" si="112"/>
        <v/>
      </c>
      <c r="AM145" s="32" t="str">
        <f>IF(AND($AC$9=A145,F145-A145&lt;=2,C145="VD",J145="DAUPHIN",K145=""),I145*Parametre!$E$7,IF(AND($AC$9-A145=1,F145-A145=2,C145="VD",J145="DAUPHIN",K145=""),I145*Parametre!$F$7,IF(AND($AC$9=A145,F145-A145&lt;=2,J145="DAUPHIN",OR(C145="F",C145="AF"),K145=""),I145*Parametre!$E$8,IF(AND($AC$9-A145=1,F145-A145=2,J145="DAUPHIN",OR(C145="F",C145="AF"),K145=""),I145*Parametre!$F$8,IF(AND($AC$9=A145,F145-A145&lt;=2,C145="VD",J145="LEGER",K145=""),I145*Parametre!$E$9,IF(AND($AC$9-A145=1,F145-A145=2,C145="VD",J145="LEGER",K145=""),I145*Parametre!$F$9,IF(AND($AC$9=A145,F145-A145&lt;=2,J145="LEGER",OR(C145="F",C145="AF"),K145=""),I145*Parametre!$E$10,IF(AND($AC$9-A145=1,F145-A145=2,J145="LEGER",OR(C145="F",C145="AF"),K145=""),I145*Parametre!$F$10,IF(AND($AC$9=A145,F145-A145&lt;=2,C145="VD",J145="DAUPHIN",K145="MILT_DAUPH"),I145*Parametre!$E$11,IF(AND($AC$9-A145=1,F145-A145=2,C145="VD",J145="DAUPHIN",K145="MILT_DAUPH"),I145*Parametre!$F$11,IF(AND($AC$9=A145,F145-A145&lt;=2,C145="VD",J145="LEGER",K145="MILIT_LH"),I145*Parametre!$E$13,"")))))))))))</f>
        <v/>
      </c>
      <c r="AN145" s="33"/>
      <c r="AO145" s="31" t="str">
        <f t="shared" si="113"/>
        <v/>
      </c>
      <c r="AP145" s="32" t="str">
        <f t="shared" si="114"/>
        <v/>
      </c>
      <c r="AQ145" s="32" t="str">
        <f>IF(AND($AC$9=A145,F145-A145&lt;=2,C145="VD",J145="DAUPHIN",K145=""),I145*Parametre!$E$7,IF(AND($AC$9-A145=1,F145-A145=2,C145="VD",J145="DAUPHIN",K145=""),I145*Parametre!$F$7,IF(AND($AC$9=A145,F145-A145&lt;=2,J145="DAUPHIN",OR(C145="F",C145="AF"),K145=""),I145*Parametre!$E$8,IF(AND($AC$9-A145=1,F145-A145=2,J145="DAUPHIN",OR(C145="F",C145="AF"),K145=""),I145*Parametre!$F$8,IF(AND($AC$9=A145,F145-A145&lt;=2,C145="VD",J145="LEGER",K145=""),I145*Parametre!$E$9,IF(AND($AC$9-A145=1,F145-A145=2,C145="VD",J145="LEGER",K145=""),I145*Parametre!$F$9,IF(AND($AC$9=A145,F145-A145&lt;=2,J145="LEGER",OR(C145="F",C145="AF"),K145=""),I145*Parametre!$E$10,IF(AND($AC$9-A145=1,F145-A145=2,J145="LEGER",OR(C145="F",C145="AF"),K145=""),I145*Parametre!$F$10,IF(AND($AC$9=A145,F145-A145&lt;=2,C145="VD",J145="DAUPHIN",K145="MILT_DAUPH"),I145*Parametre!$E$11,IF(AND($AC$9-A145=1,F145-A145=2,C145="VD",J145="DAUPHIN",K145="MILT_DAUPH"),I145*Parametre!$F$11,IF(AND($AC$9=A145,F145-A145&lt;=2,C145="VD",J145="LEGER",K145="MILIT_LH"),I145*Parametre!$E$13,"")))))))))))</f>
        <v/>
      </c>
      <c r="AR145" s="33"/>
      <c r="AS145" s="31" t="str">
        <f t="shared" si="115"/>
        <v/>
      </c>
      <c r="AT145" s="32" t="str">
        <f t="shared" si="116"/>
        <v/>
      </c>
      <c r="AU145" s="32" t="str">
        <f>IF(AND($AS$9=A145,F145-A145&lt;=2,C145="VD",J145="DAUPHIN",K145=""),I145*Parametre!$E$7,IF(AND($AS$9-A145=1,F145-A145=2,C145="VD",J145="DAUPHIN",K145=""),I145*Parametre!$F$7,IF(AND($AS$9=A145,F145-A145&lt;=2,J145="DAUPHIN",OR(C145="F",C145="AF"),K145=""),I145*Parametre!$E$8,IF(AND($AS$9-A145=1,F145-A145=2,J145="DAUPHIN",OR(C145="F",C145="AF"),K145=""),I145*Parametre!$F$8,IF(AND($AS$9=A145,F145-A145&lt;=2,C145="VD",J145="LEGER",K145=""),I145*Parametre!$E$9,IF(AND($AS$9-A145=1,F145-A145=2,C145="VD",J145="LEGER",K145=""),I145*Parametre!$F$9,IF(AND($AS$9=A145,F145-A145&lt;=2,J145="LEGER",OR(C145="F",C145="AF"),K145=""),I145*Parametre!$E$10,IF(AND($AS$9-A145=1,F145-A145=2,J145="LEGER",OR(C145="F",C145="AF"),K145=""),I145*Parametre!$F$10,IF(AND($AS$9=A145,F145-A145&lt;=2,C145="VD",J145="DAUPHIN",K145="MILT_DAUPH"),I145*Parametre!$E$11,IF(AND($AS$9-A145=1,F145-A145=2,C145="VD",J145="DAUPHIN",K145="MILT_DAUPH"),I145*Parametre!$F$11,IF(AND($AS$9=A145,F145-A145&lt;=2,C145="VD",J145="LEGER",K145="MILIT_LH"),I145*Parametre!$E$13,"")))))))))))</f>
        <v/>
      </c>
      <c r="AV145" s="33"/>
      <c r="AW145" s="31" t="str">
        <f t="shared" si="117"/>
        <v/>
      </c>
      <c r="AX145" s="32" t="str">
        <f t="shared" si="118"/>
        <v/>
      </c>
      <c r="AY145" s="32" t="str">
        <f>IF(AND($AS$9=A145,F145-A145&lt;=2,C145="VD",J145="DAUPHIN",K145=""),I145*Parametre!$E$7,IF(AND($AS$9-A145=1,F145-A145=2,C145="VD",J145="DAUPHIN",K145=""),I145*Parametre!$F$7,IF(AND($AS$9=A145,F145-A145&lt;=2,J145="DAUPHIN",OR(C145="F",C145="AF"),K145=""),I145*Parametre!$E$8,IF(AND($AS$9-A145=1,F145-A145=2,J145="DAUPHIN",OR(C145="F",C145="AF"),K145=""),I145*Parametre!$F$8,IF(AND($AS$9=A145,F145-A145&lt;=2,C145="VD",J145="LEGER",K145=""),I145*Parametre!$E$9,IF(AND($AS$9-A145=1,F145-A145=2,C145="VD",J145="LEGER",K145=""),I145*Parametre!$F$9,IF(AND($AS$9=A145,F145-A145&lt;=2,J145="LEGER",OR(C145="F",C145="AF"),K145=""),I145*Parametre!$E$10,IF(AND($AS$9-A145=1,F145-A145=2,J145="LEGER",OR(C145="F",C145="AF"),K145=""),I145*Parametre!$F$10,IF(AND($AS$9=A145,F145-A145&lt;=2,C145="VD",J145="DAUPHIN",K145="MILT_DAUPH"),I145*Parametre!$E$11,IF(AND($AS$9-A145=1,F145-A145=2,C145="VD",J145="DAUPHIN",K145="MILT_DAUPH"),I145*Parametre!$F$11,IF(AND($AS$9=A145,F145-A145&lt;=2,C145="VD",J145="LEGER",K145="MILIT_LH"),I145*Parametre!$E$13,"")))))))))))</f>
        <v/>
      </c>
      <c r="AZ145" s="33"/>
      <c r="BA145" s="31" t="str">
        <f t="shared" si="119"/>
        <v/>
      </c>
      <c r="BB145" s="32" t="str">
        <f t="shared" si="120"/>
        <v/>
      </c>
      <c r="BC145" s="32" t="str">
        <f>IF(AND($AS$9=A145,F145-A145&lt;=2,C145="VD",J145="DAUPHIN",K145=""),I145*Parametre!$E$7,IF(AND($AS$9-A145=1,F145-A145=2,C145="VD",J145="DAUPHIN",K145=""),I145*Parametre!$F$7,IF(AND($AS$9=A145,F145-A145&lt;=2,J145="DAUPHIN",OR(C145="F",C145="AF"),K145=""),I145*Parametre!$E$8,IF(AND($AS$9-A145=1,F145-A145=2,J145="DAUPHIN",OR(C145="F",C145="AF"),K145=""),I145*Parametre!$F$8,IF(AND($AS$9=A145,F145-A145&lt;=2,C145="VD",J145="LEGER",K145=""),I145*Parametre!$E$9,IF(AND($AS$9-A145=1,F145-A145=2,C145="VD",J145="LEGER",K145=""),I145*Parametre!$F$9,IF(AND($AS$9=A145,F145-A145&lt;=2,J145="LEGER",OR(C145="F",C145="AF"),K145=""),I145*Parametre!$E$10,IF(AND($AS$9-A145=1,F145-A145=2,J145="LEGER",OR(C145="F",C145="AF"),K145=""),I145*Parametre!$F$10,IF(AND($AS$9=A145,F145-A145&lt;=2,C145="VD",J145="DAUPHIN",K145="MILT_DAUPH"),I145*Parametre!$E$11,IF(AND($AS$9-A145=1,F145-A145=2,C145="VD",J145="DAUPHIN",K145="MILT_DAUPH"),I145*Parametre!$F$11,IF(AND($AS$9=A145,F145-A145&lt;=2,C145="VD",J145="LEGER",K145="MILIT_LH"),I145*Parametre!$E$13,"")))))))))))</f>
        <v/>
      </c>
      <c r="BD145" s="33"/>
      <c r="BE145" s="31" t="str">
        <f t="shared" si="121"/>
        <v/>
      </c>
      <c r="BF145" s="32" t="str">
        <f t="shared" si="122"/>
        <v/>
      </c>
      <c r="BG145" s="32" t="str">
        <f>IF(AND($AS$9=A145,F145-A145&lt;=2,C145="VD",J145="DAUPHIN",K145=""),I145*Parametre!$E$7,IF(AND($AS$9-A145=1,F145-A145=2,C145="VD",J145="DAUPHIN",K145=""),I145*Parametre!$F$7,IF(AND($AS$9=A145,F145-A145&lt;=2,J145="DAUPHIN",OR(C145="F",C145="AF"),K145=""),I145*Parametre!$E$8,IF(AND($AS$9-A145=1,F145-A145=2,J145="DAUPHIN",OR(C145="F",C145="AF"),K145=""),I145*Parametre!$F$8,IF(AND($AS$9=A145,F145-A145&lt;=2,C145="VD",J145="LEGER",K145=""),I145*Parametre!$E$9,IF(AND($AS$9-A145=1,F145-A145=2,C145="VD",J145="LEGER",K145=""),I145*Parametre!$F$9,IF(AND($AS$9=A145,F145-A145&lt;=2,J145="LEGER",OR(C145="F",C145="AF"),K145=""),I145*Parametre!$E$10,IF(AND($AS$9-A145=1,F145-A145=2,J145="LEGER",OR(C145="F",C145="AF"),K145=""),I145*Parametre!$F$10,IF(AND($AS$9=A145,F145-A145&lt;=2,C145="VD",J145="DAUPHIN",K145="MILT_DAUPH"),I145*Parametre!$E$11,IF(AND($AS$9-A145=1,F145-A145=2,C145="VD",J145="DAUPHIN",K145="MILT_DAUPH"),I145*Parametre!$F$11,IF(AND($AS$9=A145,F145-A145&lt;=2,C145="VD",J145="LEGER",K145="MILIT_LH"),I145*Parametre!$E$13,"")))))))))))</f>
        <v/>
      </c>
      <c r="BH145" s="33"/>
      <c r="BK145" s="44"/>
      <c r="BL145" s="5"/>
      <c r="BM145" s="11"/>
      <c r="BN145" s="44"/>
      <c r="BO145" s="5"/>
      <c r="BP145" s="11"/>
      <c r="BQ145" s="44"/>
      <c r="BR145" s="5"/>
      <c r="BS145" s="11"/>
    </row>
    <row r="146" spans="1:71" x14ac:dyDescent="0.25">
      <c r="A146" s="3"/>
      <c r="B146" s="3"/>
      <c r="C146" s="3"/>
      <c r="D146" s="3"/>
      <c r="E146" s="56"/>
      <c r="F146" s="3"/>
      <c r="G146" s="3"/>
      <c r="H146" s="3"/>
      <c r="I146" s="5"/>
      <c r="J146" s="13"/>
      <c r="K146" s="26"/>
      <c r="M146" s="31" t="str">
        <f t="shared" si="99"/>
        <v/>
      </c>
      <c r="N146" s="32" t="str">
        <f t="shared" si="100"/>
        <v/>
      </c>
      <c r="O146" s="32" t="str">
        <f>IF(AND($M$9=A146,F146-A146&lt;=2,C146="VD",J146="DAUPHIN",K146=""),I146*Parametre!$E$7,IF(AND($M$9-A146=1,F146-A146=2,C146="VD",J146="DAUPHIN",K146=""),I146*Parametre!$F$7,IF(AND($M$9=A146,F146-A146&lt;=2,J146="DAUPHIN",OR(C146="F",C146="AF"),K146=""),I146*Parametre!$E$8,IF(AND($M$9-A146=1,F146-A146=2,J146="DAUPHIN",OR(C146="F",C146="AF"),K146=""),I146*Parametre!$F$8,IF(AND($M$9=A146,F146-A146&lt;=2,C146="VD",J146="LEGER",K146=""),I146*Parametre!$E$9,IF(AND($M$9-A146=1,F146-A146=2,C146="VD",J146="LEGER",K146=""),I146*Parametre!$F$9,IF(AND($M$9=A146,F146-A146&lt;=2,J146="LEGER",OR(C146="F",C146="AF"),K146=""),I146*Parametre!$E$10,IF(AND($M$9-A146=1,F146-A146=2,J146="LEGER",OR(C146="F",C146="AF"),K146=""),I146*Parametre!$F$10,IF(AND($M$9=A146,F146-A146&lt;=2,C146="VD",J146="DAUPHIN",K146="MILT_DAUPH"),I146*Parametre!$E$11,IF(AND($M$9-A146=1,F146-A146=2,C146="VD",J146="DAUPHIN",K146="MILT_DAUPH"),I146*Parametre!$F$11,IF(AND($M$9=A146,F146-A146&lt;=2,C146="VD",J146="LEGER",K146="MILIT_LH"),I146*Parametre!$E$13,"")))))))))))</f>
        <v/>
      </c>
      <c r="P146" s="33"/>
      <c r="Q146" s="31" t="str">
        <f t="shared" si="101"/>
        <v/>
      </c>
      <c r="R146" s="32" t="str">
        <f t="shared" si="102"/>
        <v/>
      </c>
      <c r="S146" s="32" t="str">
        <f>IF(AND($M$9=A146,F146-A146&lt;=2,C146="VD",J146="DAUPHIN",K146=""),I146*Parametre!$E$7,IF(AND($M$9-A146=1,F146-A146=2,C146="VD",J146="DAUPHIN",K146=""),I146*Parametre!$F$7,IF(AND($M$9=A146,F146-A146&lt;=2,J146="DAUPHIN",OR(C146="F",C146="AF"),K146=""),I146*Parametre!$E$8,IF(AND($M$9-A146=1,F146-A146=2,J146="DAUPHIN",OR(C146="F",C146="AF"),K146=""),I146*Parametre!$F$8,IF(AND($M$9=A146,F146-A146&lt;=2,C146="VD",J146="LEGER",K146=""),I146*Parametre!$E$9,IF(AND($M$9-A146=1,F146-A146=2,C146="VD",J146="LEGER",K146=""),I146*Parametre!$F$9,IF(AND($M$9=A146,F146-A146&lt;=2,J146="LEGER",OR(C146="F",C146="AF"),K146=""),I146*Parametre!$E$10,IF(AND($M$9-A146=1,F146-A146=2,J146="LEGER",OR(C146="F",C146="AF"),K146=""),I146*Parametre!$F$10,IF(AND($M$9=A146,F146-A146&lt;=2,C146="VD",J146="DAUPHIN",K146="MILT_DAUPH"),I146*Parametre!$E$11,IF(AND($M$9-A146=1,F146-A146=2,C146="VD",J146="DAUPHIN",K146="MILT_DAUPH"),I146*Parametre!$F$11,IF(AND($M$9=A146,F146-A146&lt;=2,C146="VD",J146="LEGER",K146="MILIT_LH"),I146*Parametre!$E$13,"")))))))))))</f>
        <v/>
      </c>
      <c r="T146" s="33"/>
      <c r="U146" s="31" t="str">
        <f t="shared" si="103"/>
        <v/>
      </c>
      <c r="V146" s="32" t="str">
        <f t="shared" si="104"/>
        <v/>
      </c>
      <c r="W146" s="32" t="str">
        <f>IF(AND($M$9=A146,F146-A146&lt;=2,C146="VD",J146="DAUPHIN",K146=""),I146*Parametre!$E$7,IF(AND($M$9-A146=1,F146-A146=2,C146="VD",J146="DAUPHIN",K146=""),I146*Parametre!$F$7,IF(AND($M$9=A146,F146-A146&lt;=2,J146="DAUPHIN",OR(C146="F",C146="AF"),K146=""),I146*Parametre!$E$8,IF(AND($M$9-A146=1,F146-A146=2,J146="DAUPHIN",OR(C146="F",C146="AF"),K146=""),I146*Parametre!$F$8,IF(AND($M$9=A146,F146-A146&lt;=2,C146="VD",J146="LEGER",K146=""),I146*Parametre!$E$9,IF(AND($M$9-A146=1,F146-A146=2,C146="VD",J146="LEGER",K146=""),I146*Parametre!$F$9,IF(AND($M$9=A146,F146-A146&lt;=2,J146="LEGER",OR(C146="F",C146="AF"),K146=""),I146*Parametre!$E$10,IF(AND($M$9-A146=1,F146-A146=2,J146="LEGER",OR(C146="F",C146="AF"),K146=""),I146*Parametre!$F$10,IF(AND($M$9=A146,F146-A146&lt;=2,C146="VD",J146="DAUPHIN",K146="MILT_DAUPH"),I146*Parametre!$E$11,IF(AND($M$9-A146=1,F146-A146=2,C146="VD",J146="DAUPHIN",K146="MILT_DAUPH"),I146*Parametre!$F$11,IF(AND($M$9=A146,F146-A146&lt;=2,C146="VD",J146="LEGER",K146="MILIT_LH"),I146*Parametre!$E$13,"")))))))))))</f>
        <v/>
      </c>
      <c r="X146" s="33"/>
      <c r="Y146" s="31" t="str">
        <f t="shared" si="105"/>
        <v/>
      </c>
      <c r="Z146" s="32" t="str">
        <f t="shared" si="106"/>
        <v/>
      </c>
      <c r="AA146" s="32" t="str">
        <f>IF(AND($M$9=A146,F146-A146&lt;=2,C146="VD",J146="DAUPHIN",K146=""),I146*Parametre!$E$7,IF(AND($M$9-A146=1,F146-A146=2,C146="VD",J146="DAUPHIN",K146=""),I146*Parametre!$F$7,IF(AND($M$9=A146,F146-A146&lt;=2,J146="DAUPHIN",OR(C146="F",C146="AF"),K146=""),I146*Parametre!$E$8,IF(AND($M$9-A146=1,F146-A146=2,J146="DAUPHIN",OR(C146="F",C146="AF"),K146=""),I146*Parametre!$F$8,IF(AND($M$9=A146,F146-A146&lt;=2,C146="VD",J146="LEGER",K146=""),I146*Parametre!$E$9,IF(AND($M$9-A146=1,F146-A146=2,C146="VD",J146="LEGER",K146=""),I146*Parametre!$F$9,IF(AND($M$9=A146,F146-A146&lt;=2,J146="LEGER",OR(C146="F",C146="AF"),K146=""),I146*Parametre!$E$10,IF(AND($M$9-A146=1,F146-A146=2,J146="LEGER",OR(C146="F",C146="AF"),K146=""),I146*Parametre!$F$10,IF(AND($M$9=A146,F146-A146&lt;=2,C146="VD",J146="DAUPHIN",K146="MILT_DAUPH"),I146*Parametre!$E$11,IF(AND($M$9-A146=1,F146-A146=2,C146="VD",J146="DAUPHIN",K146="MILT_DAUPH"),I146*Parametre!$F$11,IF(AND($M$9=A146,F146-A146&lt;=2,C146="VD",J146="LEGER",K146="MILIT_LH"),I146*Parametre!$E$13,"")))))))))))</f>
        <v/>
      </c>
      <c r="AB146" s="33"/>
      <c r="AC146" s="31" t="str">
        <f t="shared" si="107"/>
        <v/>
      </c>
      <c r="AD146" s="32" t="str">
        <f t="shared" si="108"/>
        <v/>
      </c>
      <c r="AE146" s="32" t="str">
        <f>IF(AND($AC$9=A146,F146-A146&lt;=2,C146="VD",J146="DAUPHIN",K146=""),I146*Parametre!$E$7,IF(AND($AC$9-A146=1,F146-A146=2,C146="VD",J146="DAUPHIN",K146=""),I146*Parametre!$F$7,IF(AND($AC$9=A146,F146-A146&lt;=2,J146="DAUPHIN",OR(C146="F",C146="AF"),K146=""),I146*Parametre!$E$8,IF(AND($AC$9-A146=1,F146-A146=2,J146="DAUPHIN",OR(C146="F",C146="AF"),K146=""),I146*Parametre!$F$8,IF(AND($AC$9=A146,F146-A146&lt;=2,C146="VD",J146="LEGER",K146=""),I146*Parametre!$E$9,IF(AND($AC$9-A146=1,F146-A146=2,C146="VD",J146="LEGER",K146=""),I146*Parametre!$F$9,IF(AND($AC$9=A146,F146-A146&lt;=2,J146="LEGER",OR(C146="F",C146="AF"),K146=""),I146*Parametre!$E$10,IF(AND($AC$9-A146=1,F146-A146=2,J146="LEGER",OR(C146="F",C146="AF"),K146=""),I146*Parametre!$F$10,IF(AND($AC$9=A146,F146-A146&lt;=2,C146="VD",J146="DAUPHIN",K146="MILT_DAUPH"),I146*Parametre!$E$11,IF(AND($AC$9-A146=1,F146-A146=2,C146="VD",J146="DAUPHIN",K146="MILT_DAUPH"),I146*Parametre!$F$11,IF(AND($AC$9=A146,F146-A146&lt;=2,C146="VD",J146="LEGER",K146="MILIT_LH"),I146*Parametre!$E$13,"")))))))))))</f>
        <v/>
      </c>
      <c r="AF146" s="33"/>
      <c r="AG146" s="31" t="str">
        <f t="shared" si="109"/>
        <v/>
      </c>
      <c r="AH146" s="32" t="str">
        <f t="shared" si="110"/>
        <v/>
      </c>
      <c r="AI146" s="32" t="str">
        <f>IF(AND($AC$9=A146,F146-A146&lt;=2,C146="VD",J146="DAUPHIN",K146=""),I146*Parametre!$E$7,IF(AND($AC$9-A146=1,F146-A146=2,C146="VD",J146="DAUPHIN",K146=""),I146*Parametre!$F$7,IF(AND($AC$9=A146,F146-A146&lt;=2,J146="DAUPHIN",OR(C146="F",C146="AF"),K146=""),I146*Parametre!$E$8,IF(AND($AC$9-A146=1,F146-A146=2,J146="DAUPHIN",OR(C146="F",C146="AF"),K146=""),I146*Parametre!$F$8,IF(AND($AC$9=A146,F146-A146&lt;=2,C146="VD",J146="LEGER",K146=""),I146*Parametre!$E$9,IF(AND($AC$9-A146=1,F146-A146=2,C146="VD",J146="LEGER",K146=""),I146*Parametre!$F$9,IF(AND($AC$9=A146,F146-A146&lt;=2,J146="LEGER",OR(C146="F",C146="AF"),K146=""),I146*Parametre!$E$10,IF(AND($AC$9-A146=1,F146-A146=2,J146="LEGER",OR(C146="F",C146="AF"),K146=""),I146*Parametre!$F$10,IF(AND($AC$9=A146,F146-A146&lt;=2,C146="VD",J146="DAUPHIN",K146="MILT_DAUPH"),I146*Parametre!$E$11,IF(AND($AC$9-A146=1,F146-A146=2,C146="VD",J146="DAUPHIN",K146="MILT_DAUPH"),I146*Parametre!$F$11,IF(AND($AC$9=A146,F146-A146&lt;=2,C146="VD",J146="LEGER",K146="MILIT_LH"),I146*Parametre!$E$13,"")))))))))))</f>
        <v/>
      </c>
      <c r="AJ146" s="33"/>
      <c r="AK146" s="31" t="str">
        <f t="shared" si="111"/>
        <v/>
      </c>
      <c r="AL146" s="32" t="str">
        <f t="shared" si="112"/>
        <v/>
      </c>
      <c r="AM146" s="32" t="str">
        <f>IF(AND($AC$9=A146,F146-A146&lt;=2,C146="VD",J146="DAUPHIN",K146=""),I146*Parametre!$E$7,IF(AND($AC$9-A146=1,F146-A146=2,C146="VD",J146="DAUPHIN",K146=""),I146*Parametre!$F$7,IF(AND($AC$9=A146,F146-A146&lt;=2,J146="DAUPHIN",OR(C146="F",C146="AF"),K146=""),I146*Parametre!$E$8,IF(AND($AC$9-A146=1,F146-A146=2,J146="DAUPHIN",OR(C146="F",C146="AF"),K146=""),I146*Parametre!$F$8,IF(AND($AC$9=A146,F146-A146&lt;=2,C146="VD",J146="LEGER",K146=""),I146*Parametre!$E$9,IF(AND($AC$9-A146=1,F146-A146=2,C146="VD",J146="LEGER",K146=""),I146*Parametre!$F$9,IF(AND($AC$9=A146,F146-A146&lt;=2,J146="LEGER",OR(C146="F",C146="AF"),K146=""),I146*Parametre!$E$10,IF(AND($AC$9-A146=1,F146-A146=2,J146="LEGER",OR(C146="F",C146="AF"),K146=""),I146*Parametre!$F$10,IF(AND($AC$9=A146,F146-A146&lt;=2,C146="VD",J146="DAUPHIN",K146="MILT_DAUPH"),I146*Parametre!$E$11,IF(AND($AC$9-A146=1,F146-A146=2,C146="VD",J146="DAUPHIN",K146="MILT_DAUPH"),I146*Parametre!$F$11,IF(AND($AC$9=A146,F146-A146&lt;=2,C146="VD",J146="LEGER",K146="MILIT_LH"),I146*Parametre!$E$13,"")))))))))))</f>
        <v/>
      </c>
      <c r="AN146" s="33"/>
      <c r="AO146" s="31" t="str">
        <f t="shared" si="113"/>
        <v/>
      </c>
      <c r="AP146" s="32" t="str">
        <f t="shared" si="114"/>
        <v/>
      </c>
      <c r="AQ146" s="32" t="str">
        <f>IF(AND($AC$9=A146,F146-A146&lt;=2,C146="VD",J146="DAUPHIN",K146=""),I146*Parametre!$E$7,IF(AND($AC$9-A146=1,F146-A146=2,C146="VD",J146="DAUPHIN",K146=""),I146*Parametre!$F$7,IF(AND($AC$9=A146,F146-A146&lt;=2,J146="DAUPHIN",OR(C146="F",C146="AF"),K146=""),I146*Parametre!$E$8,IF(AND($AC$9-A146=1,F146-A146=2,J146="DAUPHIN",OR(C146="F",C146="AF"),K146=""),I146*Parametre!$F$8,IF(AND($AC$9=A146,F146-A146&lt;=2,C146="VD",J146="LEGER",K146=""),I146*Parametre!$E$9,IF(AND($AC$9-A146=1,F146-A146=2,C146="VD",J146="LEGER",K146=""),I146*Parametre!$F$9,IF(AND($AC$9=A146,F146-A146&lt;=2,J146="LEGER",OR(C146="F",C146="AF"),K146=""),I146*Parametre!$E$10,IF(AND($AC$9-A146=1,F146-A146=2,J146="LEGER",OR(C146="F",C146="AF"),K146=""),I146*Parametre!$F$10,IF(AND($AC$9=A146,F146-A146&lt;=2,C146="VD",J146="DAUPHIN",K146="MILT_DAUPH"),I146*Parametre!$E$11,IF(AND($AC$9-A146=1,F146-A146=2,C146="VD",J146="DAUPHIN",K146="MILT_DAUPH"),I146*Parametre!$F$11,IF(AND($AC$9=A146,F146-A146&lt;=2,C146="VD",J146="LEGER",K146="MILIT_LH"),I146*Parametre!$E$13,"")))))))))))</f>
        <v/>
      </c>
      <c r="AR146" s="33"/>
      <c r="AS146" s="31" t="str">
        <f t="shared" si="115"/>
        <v/>
      </c>
      <c r="AT146" s="32" t="str">
        <f t="shared" si="116"/>
        <v/>
      </c>
      <c r="AU146" s="32" t="str">
        <f>IF(AND($AS$9=A146,F146-A146&lt;=2,C146="VD",J146="DAUPHIN",K146=""),I146*Parametre!$E$7,IF(AND($AS$9-A146=1,F146-A146=2,C146="VD",J146="DAUPHIN",K146=""),I146*Parametre!$F$7,IF(AND($AS$9=A146,F146-A146&lt;=2,J146="DAUPHIN",OR(C146="F",C146="AF"),K146=""),I146*Parametre!$E$8,IF(AND($AS$9-A146=1,F146-A146=2,J146="DAUPHIN",OR(C146="F",C146="AF"),K146=""),I146*Parametre!$F$8,IF(AND($AS$9=A146,F146-A146&lt;=2,C146="VD",J146="LEGER",K146=""),I146*Parametre!$E$9,IF(AND($AS$9-A146=1,F146-A146=2,C146="VD",J146="LEGER",K146=""),I146*Parametre!$F$9,IF(AND($AS$9=A146,F146-A146&lt;=2,J146="LEGER",OR(C146="F",C146="AF"),K146=""),I146*Parametre!$E$10,IF(AND($AS$9-A146=1,F146-A146=2,J146="LEGER",OR(C146="F",C146="AF"),K146=""),I146*Parametre!$F$10,IF(AND($AS$9=A146,F146-A146&lt;=2,C146="VD",J146="DAUPHIN",K146="MILT_DAUPH"),I146*Parametre!$E$11,IF(AND($AS$9-A146=1,F146-A146=2,C146="VD",J146="DAUPHIN",K146="MILT_DAUPH"),I146*Parametre!$F$11,IF(AND($AS$9=A146,F146-A146&lt;=2,C146="VD",J146="LEGER",K146="MILIT_LH"),I146*Parametre!$E$13,"")))))))))))</f>
        <v/>
      </c>
      <c r="AV146" s="33"/>
      <c r="AW146" s="31" t="str">
        <f t="shared" si="117"/>
        <v/>
      </c>
      <c r="AX146" s="32" t="str">
        <f t="shared" si="118"/>
        <v/>
      </c>
      <c r="AY146" s="32" t="str">
        <f>IF(AND($AS$9=A146,F146-A146&lt;=2,C146="VD",J146="DAUPHIN",K146=""),I146*Parametre!$E$7,IF(AND($AS$9-A146=1,F146-A146=2,C146="VD",J146="DAUPHIN",K146=""),I146*Parametre!$F$7,IF(AND($AS$9=A146,F146-A146&lt;=2,J146="DAUPHIN",OR(C146="F",C146="AF"),K146=""),I146*Parametre!$E$8,IF(AND($AS$9-A146=1,F146-A146=2,J146="DAUPHIN",OR(C146="F",C146="AF"),K146=""),I146*Parametre!$F$8,IF(AND($AS$9=A146,F146-A146&lt;=2,C146="VD",J146="LEGER",K146=""),I146*Parametre!$E$9,IF(AND($AS$9-A146=1,F146-A146=2,C146="VD",J146="LEGER",K146=""),I146*Parametre!$F$9,IF(AND($AS$9=A146,F146-A146&lt;=2,J146="LEGER",OR(C146="F",C146="AF"),K146=""),I146*Parametre!$E$10,IF(AND($AS$9-A146=1,F146-A146=2,J146="LEGER",OR(C146="F",C146="AF"),K146=""),I146*Parametre!$F$10,IF(AND($AS$9=A146,F146-A146&lt;=2,C146="VD",J146="DAUPHIN",K146="MILT_DAUPH"),I146*Parametre!$E$11,IF(AND($AS$9-A146=1,F146-A146=2,C146="VD",J146="DAUPHIN",K146="MILT_DAUPH"),I146*Parametre!$F$11,IF(AND($AS$9=A146,F146-A146&lt;=2,C146="VD",J146="LEGER",K146="MILIT_LH"),I146*Parametre!$E$13,"")))))))))))</f>
        <v/>
      </c>
      <c r="AZ146" s="33"/>
      <c r="BA146" s="31" t="str">
        <f t="shared" si="119"/>
        <v/>
      </c>
      <c r="BB146" s="32" t="str">
        <f t="shared" si="120"/>
        <v/>
      </c>
      <c r="BC146" s="32" t="str">
        <f>IF(AND($AS$9=A146,F146-A146&lt;=2,C146="VD",J146="DAUPHIN",K146=""),I146*Parametre!$E$7,IF(AND($AS$9-A146=1,F146-A146=2,C146="VD",J146="DAUPHIN",K146=""),I146*Parametre!$F$7,IF(AND($AS$9=A146,F146-A146&lt;=2,J146="DAUPHIN",OR(C146="F",C146="AF"),K146=""),I146*Parametre!$E$8,IF(AND($AS$9-A146=1,F146-A146=2,J146="DAUPHIN",OR(C146="F",C146="AF"),K146=""),I146*Parametre!$F$8,IF(AND($AS$9=A146,F146-A146&lt;=2,C146="VD",J146="LEGER",K146=""),I146*Parametre!$E$9,IF(AND($AS$9-A146=1,F146-A146=2,C146="VD",J146="LEGER",K146=""),I146*Parametre!$F$9,IF(AND($AS$9=A146,F146-A146&lt;=2,J146="LEGER",OR(C146="F",C146="AF"),K146=""),I146*Parametre!$E$10,IF(AND($AS$9-A146=1,F146-A146=2,J146="LEGER",OR(C146="F",C146="AF"),K146=""),I146*Parametre!$F$10,IF(AND($AS$9=A146,F146-A146&lt;=2,C146="VD",J146="DAUPHIN",K146="MILT_DAUPH"),I146*Parametre!$E$11,IF(AND($AS$9-A146=1,F146-A146=2,C146="VD",J146="DAUPHIN",K146="MILT_DAUPH"),I146*Parametre!$F$11,IF(AND($AS$9=A146,F146-A146&lt;=2,C146="VD",J146="LEGER",K146="MILIT_LH"),I146*Parametre!$E$13,"")))))))))))</f>
        <v/>
      </c>
      <c r="BD146" s="33"/>
      <c r="BE146" s="31" t="str">
        <f t="shared" si="121"/>
        <v/>
      </c>
      <c r="BF146" s="32" t="str">
        <f t="shared" si="122"/>
        <v/>
      </c>
      <c r="BG146" s="32" t="str">
        <f>IF(AND($AS$9=A146,F146-A146&lt;=2,C146="VD",J146="DAUPHIN",K146=""),I146*Parametre!$E$7,IF(AND($AS$9-A146=1,F146-A146=2,C146="VD",J146="DAUPHIN",K146=""),I146*Parametre!$F$7,IF(AND($AS$9=A146,F146-A146&lt;=2,J146="DAUPHIN",OR(C146="F",C146="AF"),K146=""),I146*Parametre!$E$8,IF(AND($AS$9-A146=1,F146-A146=2,J146="DAUPHIN",OR(C146="F",C146="AF"),K146=""),I146*Parametre!$F$8,IF(AND($AS$9=A146,F146-A146&lt;=2,C146="VD",J146="LEGER",K146=""),I146*Parametre!$E$9,IF(AND($AS$9-A146=1,F146-A146=2,C146="VD",J146="LEGER",K146=""),I146*Parametre!$F$9,IF(AND($AS$9=A146,F146-A146&lt;=2,J146="LEGER",OR(C146="F",C146="AF"),K146=""),I146*Parametre!$E$10,IF(AND($AS$9-A146=1,F146-A146=2,J146="LEGER",OR(C146="F",C146="AF"),K146=""),I146*Parametre!$F$10,IF(AND($AS$9=A146,F146-A146&lt;=2,C146="VD",J146="DAUPHIN",K146="MILT_DAUPH"),I146*Parametre!$E$11,IF(AND($AS$9-A146=1,F146-A146=2,C146="VD",J146="DAUPHIN",K146="MILT_DAUPH"),I146*Parametre!$F$11,IF(AND($AS$9=A146,F146-A146&lt;=2,C146="VD",J146="LEGER",K146="MILIT_LH"),I146*Parametre!$E$13,"")))))))))))</f>
        <v/>
      </c>
      <c r="BH146" s="33"/>
      <c r="BK146" s="44"/>
      <c r="BL146" s="5"/>
      <c r="BM146" s="11"/>
      <c r="BN146" s="44"/>
      <c r="BO146" s="5"/>
      <c r="BP146" s="11"/>
      <c r="BQ146" s="44"/>
      <c r="BR146" s="5"/>
      <c r="BS146" s="11"/>
    </row>
    <row r="147" spans="1:71" x14ac:dyDescent="0.25">
      <c r="A147" s="3"/>
      <c r="B147" s="3"/>
      <c r="C147" s="3"/>
      <c r="D147" s="3"/>
      <c r="E147" s="56"/>
      <c r="F147" s="3"/>
      <c r="G147" s="3"/>
      <c r="H147" s="3"/>
      <c r="I147" s="5"/>
      <c r="J147" s="13"/>
      <c r="K147" s="26"/>
      <c r="M147" s="31" t="str">
        <f t="shared" si="99"/>
        <v/>
      </c>
      <c r="N147" s="32" t="str">
        <f t="shared" si="100"/>
        <v/>
      </c>
      <c r="O147" s="32" t="str">
        <f>IF(AND($M$9=A147,F147-A147&lt;=2,C147="VD",J147="DAUPHIN",K147=""),I147*Parametre!$E$7,IF(AND($M$9-A147=1,F147-A147=2,C147="VD",J147="DAUPHIN",K147=""),I147*Parametre!$F$7,IF(AND($M$9=A147,F147-A147&lt;=2,J147="DAUPHIN",OR(C147="F",C147="AF"),K147=""),I147*Parametre!$E$8,IF(AND($M$9-A147=1,F147-A147=2,J147="DAUPHIN",OR(C147="F",C147="AF"),K147=""),I147*Parametre!$F$8,IF(AND($M$9=A147,F147-A147&lt;=2,C147="VD",J147="LEGER",K147=""),I147*Parametre!$E$9,IF(AND($M$9-A147=1,F147-A147=2,C147="VD",J147="LEGER",K147=""),I147*Parametre!$F$9,IF(AND($M$9=A147,F147-A147&lt;=2,J147="LEGER",OR(C147="F",C147="AF"),K147=""),I147*Parametre!$E$10,IF(AND($M$9-A147=1,F147-A147=2,J147="LEGER",OR(C147="F",C147="AF"),K147=""),I147*Parametre!$F$10,IF(AND($M$9=A147,F147-A147&lt;=2,C147="VD",J147="DAUPHIN",K147="MILT_DAUPH"),I147*Parametre!$E$11,IF(AND($M$9-A147=1,F147-A147=2,C147="VD",J147="DAUPHIN",K147="MILT_DAUPH"),I147*Parametre!$F$11,IF(AND($M$9=A147,F147-A147&lt;=2,C147="VD",J147="LEGER",K147="MILIT_LH"),I147*Parametre!$E$13,"")))))))))))</f>
        <v/>
      </c>
      <c r="P147" s="33"/>
      <c r="Q147" s="31" t="str">
        <f t="shared" si="101"/>
        <v/>
      </c>
      <c r="R147" s="32" t="str">
        <f t="shared" si="102"/>
        <v/>
      </c>
      <c r="S147" s="32" t="str">
        <f>IF(AND($M$9=A147,F147-A147&lt;=2,C147="VD",J147="DAUPHIN",K147=""),I147*Parametre!$E$7,IF(AND($M$9-A147=1,F147-A147=2,C147="VD",J147="DAUPHIN",K147=""),I147*Parametre!$F$7,IF(AND($M$9=A147,F147-A147&lt;=2,J147="DAUPHIN",OR(C147="F",C147="AF"),K147=""),I147*Parametre!$E$8,IF(AND($M$9-A147=1,F147-A147=2,J147="DAUPHIN",OR(C147="F",C147="AF"),K147=""),I147*Parametre!$F$8,IF(AND($M$9=A147,F147-A147&lt;=2,C147="VD",J147="LEGER",K147=""),I147*Parametre!$E$9,IF(AND($M$9-A147=1,F147-A147=2,C147="VD",J147="LEGER",K147=""),I147*Parametre!$F$9,IF(AND($M$9=A147,F147-A147&lt;=2,J147="LEGER",OR(C147="F",C147="AF"),K147=""),I147*Parametre!$E$10,IF(AND($M$9-A147=1,F147-A147=2,J147="LEGER",OR(C147="F",C147="AF"),K147=""),I147*Parametre!$F$10,IF(AND($M$9=A147,F147-A147&lt;=2,C147="VD",J147="DAUPHIN",K147="MILT_DAUPH"),I147*Parametre!$E$11,IF(AND($M$9-A147=1,F147-A147=2,C147="VD",J147="DAUPHIN",K147="MILT_DAUPH"),I147*Parametre!$F$11,IF(AND($M$9=A147,F147-A147&lt;=2,C147="VD",J147="LEGER",K147="MILIT_LH"),I147*Parametre!$E$13,"")))))))))))</f>
        <v/>
      </c>
      <c r="T147" s="33"/>
      <c r="U147" s="31" t="str">
        <f t="shared" si="103"/>
        <v/>
      </c>
      <c r="V147" s="32" t="str">
        <f t="shared" si="104"/>
        <v/>
      </c>
      <c r="W147" s="32" t="str">
        <f>IF(AND($M$9=A147,F147-A147&lt;=2,C147="VD",J147="DAUPHIN",K147=""),I147*Parametre!$E$7,IF(AND($M$9-A147=1,F147-A147=2,C147="VD",J147="DAUPHIN",K147=""),I147*Parametre!$F$7,IF(AND($M$9=A147,F147-A147&lt;=2,J147="DAUPHIN",OR(C147="F",C147="AF"),K147=""),I147*Parametre!$E$8,IF(AND($M$9-A147=1,F147-A147=2,J147="DAUPHIN",OR(C147="F",C147="AF"),K147=""),I147*Parametre!$F$8,IF(AND($M$9=A147,F147-A147&lt;=2,C147="VD",J147="LEGER",K147=""),I147*Parametre!$E$9,IF(AND($M$9-A147=1,F147-A147=2,C147="VD",J147="LEGER",K147=""),I147*Parametre!$F$9,IF(AND($M$9=A147,F147-A147&lt;=2,J147="LEGER",OR(C147="F",C147="AF"),K147=""),I147*Parametre!$E$10,IF(AND($M$9-A147=1,F147-A147=2,J147="LEGER",OR(C147="F",C147="AF"),K147=""),I147*Parametre!$F$10,IF(AND($M$9=A147,F147-A147&lt;=2,C147="VD",J147="DAUPHIN",K147="MILT_DAUPH"),I147*Parametre!$E$11,IF(AND($M$9-A147=1,F147-A147=2,C147="VD",J147="DAUPHIN",K147="MILT_DAUPH"),I147*Parametre!$F$11,IF(AND($M$9=A147,F147-A147&lt;=2,C147="VD",J147="LEGER",K147="MILIT_LH"),I147*Parametre!$E$13,"")))))))))))</f>
        <v/>
      </c>
      <c r="X147" s="33"/>
      <c r="Y147" s="31" t="str">
        <f t="shared" si="105"/>
        <v/>
      </c>
      <c r="Z147" s="32" t="str">
        <f t="shared" si="106"/>
        <v/>
      </c>
      <c r="AA147" s="32" t="str">
        <f>IF(AND($M$9=A147,F147-A147&lt;=2,C147="VD",J147="DAUPHIN",K147=""),I147*Parametre!$E$7,IF(AND($M$9-A147=1,F147-A147=2,C147="VD",J147="DAUPHIN",K147=""),I147*Parametre!$F$7,IF(AND($M$9=A147,F147-A147&lt;=2,J147="DAUPHIN",OR(C147="F",C147="AF"),K147=""),I147*Parametre!$E$8,IF(AND($M$9-A147=1,F147-A147=2,J147="DAUPHIN",OR(C147="F",C147="AF"),K147=""),I147*Parametre!$F$8,IF(AND($M$9=A147,F147-A147&lt;=2,C147="VD",J147="LEGER",K147=""),I147*Parametre!$E$9,IF(AND($M$9-A147=1,F147-A147=2,C147="VD",J147="LEGER",K147=""),I147*Parametre!$F$9,IF(AND($M$9=A147,F147-A147&lt;=2,J147="LEGER",OR(C147="F",C147="AF"),K147=""),I147*Parametre!$E$10,IF(AND($M$9-A147=1,F147-A147=2,J147="LEGER",OR(C147="F",C147="AF"),K147=""),I147*Parametre!$F$10,IF(AND($M$9=A147,F147-A147&lt;=2,C147="VD",J147="DAUPHIN",K147="MILT_DAUPH"),I147*Parametre!$E$11,IF(AND($M$9-A147=1,F147-A147=2,C147="VD",J147="DAUPHIN",K147="MILT_DAUPH"),I147*Parametre!$F$11,IF(AND($M$9=A147,F147-A147&lt;=2,C147="VD",J147="LEGER",K147="MILIT_LH"),I147*Parametre!$E$13,"")))))))))))</f>
        <v/>
      </c>
      <c r="AB147" s="33"/>
      <c r="AC147" s="31" t="str">
        <f t="shared" si="107"/>
        <v/>
      </c>
      <c r="AD147" s="32" t="str">
        <f t="shared" si="108"/>
        <v/>
      </c>
      <c r="AE147" s="32" t="str">
        <f>IF(AND($AC$9=A147,F147-A147&lt;=2,C147="VD",J147="DAUPHIN",K147=""),I147*Parametre!$E$7,IF(AND($AC$9-A147=1,F147-A147=2,C147="VD",J147="DAUPHIN",K147=""),I147*Parametre!$F$7,IF(AND($AC$9=A147,F147-A147&lt;=2,J147="DAUPHIN",OR(C147="F",C147="AF"),K147=""),I147*Parametre!$E$8,IF(AND($AC$9-A147=1,F147-A147=2,J147="DAUPHIN",OR(C147="F",C147="AF"),K147=""),I147*Parametre!$F$8,IF(AND($AC$9=A147,F147-A147&lt;=2,C147="VD",J147="LEGER",K147=""),I147*Parametre!$E$9,IF(AND($AC$9-A147=1,F147-A147=2,C147="VD",J147="LEGER",K147=""),I147*Parametre!$F$9,IF(AND($AC$9=A147,F147-A147&lt;=2,J147="LEGER",OR(C147="F",C147="AF"),K147=""),I147*Parametre!$E$10,IF(AND($AC$9-A147=1,F147-A147=2,J147="LEGER",OR(C147="F",C147="AF"),K147=""),I147*Parametre!$F$10,IF(AND($AC$9=A147,F147-A147&lt;=2,C147="VD",J147="DAUPHIN",K147="MILT_DAUPH"),I147*Parametre!$E$11,IF(AND($AC$9-A147=1,F147-A147=2,C147="VD",J147="DAUPHIN",K147="MILT_DAUPH"),I147*Parametre!$F$11,IF(AND($AC$9=A147,F147-A147&lt;=2,C147="VD",J147="LEGER",K147="MILIT_LH"),I147*Parametre!$E$13,"")))))))))))</f>
        <v/>
      </c>
      <c r="AF147" s="33"/>
      <c r="AG147" s="31" t="str">
        <f t="shared" si="109"/>
        <v/>
      </c>
      <c r="AH147" s="32" t="str">
        <f t="shared" si="110"/>
        <v/>
      </c>
      <c r="AI147" s="32" t="str">
        <f>IF(AND($AC$9=A147,F147-A147&lt;=2,C147="VD",J147="DAUPHIN",K147=""),I147*Parametre!$E$7,IF(AND($AC$9-A147=1,F147-A147=2,C147="VD",J147="DAUPHIN",K147=""),I147*Parametre!$F$7,IF(AND($AC$9=A147,F147-A147&lt;=2,J147="DAUPHIN",OR(C147="F",C147="AF"),K147=""),I147*Parametre!$E$8,IF(AND($AC$9-A147=1,F147-A147=2,J147="DAUPHIN",OR(C147="F",C147="AF"),K147=""),I147*Parametre!$F$8,IF(AND($AC$9=A147,F147-A147&lt;=2,C147="VD",J147="LEGER",K147=""),I147*Parametre!$E$9,IF(AND($AC$9-A147=1,F147-A147=2,C147="VD",J147="LEGER",K147=""),I147*Parametre!$F$9,IF(AND($AC$9=A147,F147-A147&lt;=2,J147="LEGER",OR(C147="F",C147="AF"),K147=""),I147*Parametre!$E$10,IF(AND($AC$9-A147=1,F147-A147=2,J147="LEGER",OR(C147="F",C147="AF"),K147=""),I147*Parametre!$F$10,IF(AND($AC$9=A147,F147-A147&lt;=2,C147="VD",J147="DAUPHIN",K147="MILT_DAUPH"),I147*Parametre!$E$11,IF(AND($AC$9-A147=1,F147-A147=2,C147="VD",J147="DAUPHIN",K147="MILT_DAUPH"),I147*Parametre!$F$11,IF(AND($AC$9=A147,F147-A147&lt;=2,C147="VD",J147="LEGER",K147="MILIT_LH"),I147*Parametre!$E$13,"")))))))))))</f>
        <v/>
      </c>
      <c r="AJ147" s="33"/>
      <c r="AK147" s="31" t="str">
        <f t="shared" si="111"/>
        <v/>
      </c>
      <c r="AL147" s="32" t="str">
        <f t="shared" si="112"/>
        <v/>
      </c>
      <c r="AM147" s="32" t="str">
        <f>IF(AND($AC$9=A147,F147-A147&lt;=2,C147="VD",J147="DAUPHIN",K147=""),I147*Parametre!$E$7,IF(AND($AC$9-A147=1,F147-A147=2,C147="VD",J147="DAUPHIN",K147=""),I147*Parametre!$F$7,IF(AND($AC$9=A147,F147-A147&lt;=2,J147="DAUPHIN",OR(C147="F",C147="AF"),K147=""),I147*Parametre!$E$8,IF(AND($AC$9-A147=1,F147-A147=2,J147="DAUPHIN",OR(C147="F",C147="AF"),K147=""),I147*Parametre!$F$8,IF(AND($AC$9=A147,F147-A147&lt;=2,C147="VD",J147="LEGER",K147=""),I147*Parametre!$E$9,IF(AND($AC$9-A147=1,F147-A147=2,C147="VD",J147="LEGER",K147=""),I147*Parametre!$F$9,IF(AND($AC$9=A147,F147-A147&lt;=2,J147="LEGER",OR(C147="F",C147="AF"),K147=""),I147*Parametre!$E$10,IF(AND($AC$9-A147=1,F147-A147=2,J147="LEGER",OR(C147="F",C147="AF"),K147=""),I147*Parametre!$F$10,IF(AND($AC$9=A147,F147-A147&lt;=2,C147="VD",J147="DAUPHIN",K147="MILT_DAUPH"),I147*Parametre!$E$11,IF(AND($AC$9-A147=1,F147-A147=2,C147="VD",J147="DAUPHIN",K147="MILT_DAUPH"),I147*Parametre!$F$11,IF(AND($AC$9=A147,F147-A147&lt;=2,C147="VD",J147="LEGER",K147="MILIT_LH"),I147*Parametre!$E$13,"")))))))))))</f>
        <v/>
      </c>
      <c r="AN147" s="33"/>
      <c r="AO147" s="31" t="str">
        <f t="shared" si="113"/>
        <v/>
      </c>
      <c r="AP147" s="32" t="str">
        <f t="shared" si="114"/>
        <v/>
      </c>
      <c r="AQ147" s="32" t="str">
        <f>IF(AND($AC$9=A147,F147-A147&lt;=2,C147="VD",J147="DAUPHIN",K147=""),I147*Parametre!$E$7,IF(AND($AC$9-A147=1,F147-A147=2,C147="VD",J147="DAUPHIN",K147=""),I147*Parametre!$F$7,IF(AND($AC$9=A147,F147-A147&lt;=2,J147="DAUPHIN",OR(C147="F",C147="AF"),K147=""),I147*Parametre!$E$8,IF(AND($AC$9-A147=1,F147-A147=2,J147="DAUPHIN",OR(C147="F",C147="AF"),K147=""),I147*Parametre!$F$8,IF(AND($AC$9=A147,F147-A147&lt;=2,C147="VD",J147="LEGER",K147=""),I147*Parametre!$E$9,IF(AND($AC$9-A147=1,F147-A147=2,C147="VD",J147="LEGER",K147=""),I147*Parametre!$F$9,IF(AND($AC$9=A147,F147-A147&lt;=2,J147="LEGER",OR(C147="F",C147="AF"),K147=""),I147*Parametre!$E$10,IF(AND($AC$9-A147=1,F147-A147=2,J147="LEGER",OR(C147="F",C147="AF"),K147=""),I147*Parametre!$F$10,IF(AND($AC$9=A147,F147-A147&lt;=2,C147="VD",J147="DAUPHIN",K147="MILT_DAUPH"),I147*Parametre!$E$11,IF(AND($AC$9-A147=1,F147-A147=2,C147="VD",J147="DAUPHIN",K147="MILT_DAUPH"),I147*Parametre!$F$11,IF(AND($AC$9=A147,F147-A147&lt;=2,C147="VD",J147="LEGER",K147="MILIT_LH"),I147*Parametre!$E$13,"")))))))))))</f>
        <v/>
      </c>
      <c r="AR147" s="33"/>
      <c r="AS147" s="31" t="str">
        <f t="shared" si="115"/>
        <v/>
      </c>
      <c r="AT147" s="32" t="str">
        <f t="shared" si="116"/>
        <v/>
      </c>
      <c r="AU147" s="32" t="str">
        <f>IF(AND($AS$9=A147,F147-A147&lt;=2,C147="VD",J147="DAUPHIN",K147=""),I147*Parametre!$E$7,IF(AND($AS$9-A147=1,F147-A147=2,C147="VD",J147="DAUPHIN",K147=""),I147*Parametre!$F$7,IF(AND($AS$9=A147,F147-A147&lt;=2,J147="DAUPHIN",OR(C147="F",C147="AF"),K147=""),I147*Parametre!$E$8,IF(AND($AS$9-A147=1,F147-A147=2,J147="DAUPHIN",OR(C147="F",C147="AF"),K147=""),I147*Parametre!$F$8,IF(AND($AS$9=A147,F147-A147&lt;=2,C147="VD",J147="LEGER",K147=""),I147*Parametre!$E$9,IF(AND($AS$9-A147=1,F147-A147=2,C147="VD",J147="LEGER",K147=""),I147*Parametre!$F$9,IF(AND($AS$9=A147,F147-A147&lt;=2,J147="LEGER",OR(C147="F",C147="AF"),K147=""),I147*Parametre!$E$10,IF(AND($AS$9-A147=1,F147-A147=2,J147="LEGER",OR(C147="F",C147="AF"),K147=""),I147*Parametre!$F$10,IF(AND($AS$9=A147,F147-A147&lt;=2,C147="VD",J147="DAUPHIN",K147="MILT_DAUPH"),I147*Parametre!$E$11,IF(AND($AS$9-A147=1,F147-A147=2,C147="VD",J147="DAUPHIN",K147="MILT_DAUPH"),I147*Parametre!$F$11,IF(AND($AS$9=A147,F147-A147&lt;=2,C147="VD",J147="LEGER",K147="MILIT_LH"),I147*Parametre!$E$13,"")))))))))))</f>
        <v/>
      </c>
      <c r="AV147" s="33"/>
      <c r="AW147" s="31" t="str">
        <f t="shared" si="117"/>
        <v/>
      </c>
      <c r="AX147" s="32" t="str">
        <f t="shared" si="118"/>
        <v/>
      </c>
      <c r="AY147" s="32" t="str">
        <f>IF(AND($AS$9=A147,F147-A147&lt;=2,C147="VD",J147="DAUPHIN",K147=""),I147*Parametre!$E$7,IF(AND($AS$9-A147=1,F147-A147=2,C147="VD",J147="DAUPHIN",K147=""),I147*Parametre!$F$7,IF(AND($AS$9=A147,F147-A147&lt;=2,J147="DAUPHIN",OR(C147="F",C147="AF"),K147=""),I147*Parametre!$E$8,IF(AND($AS$9-A147=1,F147-A147=2,J147="DAUPHIN",OR(C147="F",C147="AF"),K147=""),I147*Parametre!$F$8,IF(AND($AS$9=A147,F147-A147&lt;=2,C147="VD",J147="LEGER",K147=""),I147*Parametre!$E$9,IF(AND($AS$9-A147=1,F147-A147=2,C147="VD",J147="LEGER",K147=""),I147*Parametre!$F$9,IF(AND($AS$9=A147,F147-A147&lt;=2,J147="LEGER",OR(C147="F",C147="AF"),K147=""),I147*Parametre!$E$10,IF(AND($AS$9-A147=1,F147-A147=2,J147="LEGER",OR(C147="F",C147="AF"),K147=""),I147*Parametre!$F$10,IF(AND($AS$9=A147,F147-A147&lt;=2,C147="VD",J147="DAUPHIN",K147="MILT_DAUPH"),I147*Parametre!$E$11,IF(AND($AS$9-A147=1,F147-A147=2,C147="VD",J147="DAUPHIN",K147="MILT_DAUPH"),I147*Parametre!$F$11,IF(AND($AS$9=A147,F147-A147&lt;=2,C147="VD",J147="LEGER",K147="MILIT_LH"),I147*Parametre!$E$13,"")))))))))))</f>
        <v/>
      </c>
      <c r="AZ147" s="33"/>
      <c r="BA147" s="31" t="str">
        <f t="shared" si="119"/>
        <v/>
      </c>
      <c r="BB147" s="32" t="str">
        <f t="shared" si="120"/>
        <v/>
      </c>
      <c r="BC147" s="32" t="str">
        <f>IF(AND($AS$9=A147,F147-A147&lt;=2,C147="VD",J147="DAUPHIN",K147=""),I147*Parametre!$E$7,IF(AND($AS$9-A147=1,F147-A147=2,C147="VD",J147="DAUPHIN",K147=""),I147*Parametre!$F$7,IF(AND($AS$9=A147,F147-A147&lt;=2,J147="DAUPHIN",OR(C147="F",C147="AF"),K147=""),I147*Parametre!$E$8,IF(AND($AS$9-A147=1,F147-A147=2,J147="DAUPHIN",OR(C147="F",C147="AF"),K147=""),I147*Parametre!$F$8,IF(AND($AS$9=A147,F147-A147&lt;=2,C147="VD",J147="LEGER",K147=""),I147*Parametre!$E$9,IF(AND($AS$9-A147=1,F147-A147=2,C147="VD",J147="LEGER",K147=""),I147*Parametre!$F$9,IF(AND($AS$9=A147,F147-A147&lt;=2,J147="LEGER",OR(C147="F",C147="AF"),K147=""),I147*Parametre!$E$10,IF(AND($AS$9-A147=1,F147-A147=2,J147="LEGER",OR(C147="F",C147="AF"),K147=""),I147*Parametre!$F$10,IF(AND($AS$9=A147,F147-A147&lt;=2,C147="VD",J147="DAUPHIN",K147="MILT_DAUPH"),I147*Parametre!$E$11,IF(AND($AS$9-A147=1,F147-A147=2,C147="VD",J147="DAUPHIN",K147="MILT_DAUPH"),I147*Parametre!$F$11,IF(AND($AS$9=A147,F147-A147&lt;=2,C147="VD",J147="LEGER",K147="MILIT_LH"),I147*Parametre!$E$13,"")))))))))))</f>
        <v/>
      </c>
      <c r="BD147" s="33"/>
      <c r="BE147" s="31" t="str">
        <f t="shared" si="121"/>
        <v/>
      </c>
      <c r="BF147" s="32" t="str">
        <f t="shared" si="122"/>
        <v/>
      </c>
      <c r="BG147" s="32" t="str">
        <f>IF(AND($AS$9=A147,F147-A147&lt;=2,C147="VD",J147="DAUPHIN",K147=""),I147*Parametre!$E$7,IF(AND($AS$9-A147=1,F147-A147=2,C147="VD",J147="DAUPHIN",K147=""),I147*Parametre!$F$7,IF(AND($AS$9=A147,F147-A147&lt;=2,J147="DAUPHIN",OR(C147="F",C147="AF"),K147=""),I147*Parametre!$E$8,IF(AND($AS$9-A147=1,F147-A147=2,J147="DAUPHIN",OR(C147="F",C147="AF"),K147=""),I147*Parametre!$F$8,IF(AND($AS$9=A147,F147-A147&lt;=2,C147="VD",J147="LEGER",K147=""),I147*Parametre!$E$9,IF(AND($AS$9-A147=1,F147-A147=2,C147="VD",J147="LEGER",K147=""),I147*Parametre!$F$9,IF(AND($AS$9=A147,F147-A147&lt;=2,J147="LEGER",OR(C147="F",C147="AF"),K147=""),I147*Parametre!$E$10,IF(AND($AS$9-A147=1,F147-A147=2,J147="LEGER",OR(C147="F",C147="AF"),K147=""),I147*Parametre!$F$10,IF(AND($AS$9=A147,F147-A147&lt;=2,C147="VD",J147="DAUPHIN",K147="MILT_DAUPH"),I147*Parametre!$E$11,IF(AND($AS$9-A147=1,F147-A147=2,C147="VD",J147="DAUPHIN",K147="MILT_DAUPH"),I147*Parametre!$F$11,IF(AND($AS$9=A147,F147-A147&lt;=2,C147="VD",J147="LEGER",K147="MILIT_LH"),I147*Parametre!$E$13,"")))))))))))</f>
        <v/>
      </c>
      <c r="BH147" s="33"/>
      <c r="BK147" s="44"/>
      <c r="BL147" s="5"/>
      <c r="BM147" s="11"/>
      <c r="BN147" s="44"/>
      <c r="BO147" s="5"/>
      <c r="BP147" s="11"/>
      <c r="BQ147" s="44"/>
      <c r="BR147" s="5"/>
      <c r="BS147" s="11"/>
    </row>
    <row r="148" spans="1:71" x14ac:dyDescent="0.25">
      <c r="A148" s="3"/>
      <c r="B148" s="3"/>
      <c r="C148" s="3"/>
      <c r="D148" s="3"/>
      <c r="E148" s="56"/>
      <c r="F148" s="3"/>
      <c r="G148" s="3"/>
      <c r="H148" s="3"/>
      <c r="I148" s="5"/>
      <c r="J148" s="13"/>
      <c r="K148" s="26"/>
      <c r="M148" s="31" t="str">
        <f t="shared" si="99"/>
        <v/>
      </c>
      <c r="N148" s="32" t="str">
        <f t="shared" si="100"/>
        <v/>
      </c>
      <c r="O148" s="32" t="str">
        <f>IF(AND($M$9=A148,F148-A148&lt;=2,C148="VD",J148="DAUPHIN",K148=""),I148*Parametre!$E$7,IF(AND($M$9-A148=1,F148-A148=2,C148="VD",J148="DAUPHIN",K148=""),I148*Parametre!$F$7,IF(AND($M$9=A148,F148-A148&lt;=2,J148="DAUPHIN",OR(C148="F",C148="AF"),K148=""),I148*Parametre!$E$8,IF(AND($M$9-A148=1,F148-A148=2,J148="DAUPHIN",OR(C148="F",C148="AF"),K148=""),I148*Parametre!$F$8,IF(AND($M$9=A148,F148-A148&lt;=2,C148="VD",J148="LEGER",K148=""),I148*Parametre!$E$9,IF(AND($M$9-A148=1,F148-A148=2,C148="VD",J148="LEGER",K148=""),I148*Parametre!$F$9,IF(AND($M$9=A148,F148-A148&lt;=2,J148="LEGER",OR(C148="F",C148="AF"),K148=""),I148*Parametre!$E$10,IF(AND($M$9-A148=1,F148-A148=2,J148="LEGER",OR(C148="F",C148="AF"),K148=""),I148*Parametre!$F$10,IF(AND($M$9=A148,F148-A148&lt;=2,C148="VD",J148="DAUPHIN",K148="MILT_DAUPH"),I148*Parametre!$E$11,IF(AND($M$9-A148=1,F148-A148=2,C148="VD",J148="DAUPHIN",K148="MILT_DAUPH"),I148*Parametre!$F$11,IF(AND($M$9=A148,F148-A148&lt;=2,C148="VD",J148="LEGER",K148="MILIT_LH"),I148*Parametre!$E$13,"")))))))))))</f>
        <v/>
      </c>
      <c r="P148" s="33"/>
      <c r="Q148" s="31" t="str">
        <f t="shared" si="101"/>
        <v/>
      </c>
      <c r="R148" s="32" t="str">
        <f t="shared" si="102"/>
        <v/>
      </c>
      <c r="S148" s="32" t="str">
        <f>IF(AND($M$9=A148,F148-A148&lt;=2,C148="VD",J148="DAUPHIN",K148=""),I148*Parametre!$E$7,IF(AND($M$9-A148=1,F148-A148=2,C148="VD",J148="DAUPHIN",K148=""),I148*Parametre!$F$7,IF(AND($M$9=A148,F148-A148&lt;=2,J148="DAUPHIN",OR(C148="F",C148="AF"),K148=""),I148*Parametre!$E$8,IF(AND($M$9-A148=1,F148-A148=2,J148="DAUPHIN",OR(C148="F",C148="AF"),K148=""),I148*Parametre!$F$8,IF(AND($M$9=A148,F148-A148&lt;=2,C148="VD",J148="LEGER",K148=""),I148*Parametre!$E$9,IF(AND($M$9-A148=1,F148-A148=2,C148="VD",J148="LEGER",K148=""),I148*Parametre!$F$9,IF(AND($M$9=A148,F148-A148&lt;=2,J148="LEGER",OR(C148="F",C148="AF"),K148=""),I148*Parametre!$E$10,IF(AND($M$9-A148=1,F148-A148=2,J148="LEGER",OR(C148="F",C148="AF"),K148=""),I148*Parametre!$F$10,IF(AND($M$9=A148,F148-A148&lt;=2,C148="VD",J148="DAUPHIN",K148="MILT_DAUPH"),I148*Parametre!$E$11,IF(AND($M$9-A148=1,F148-A148=2,C148="VD",J148="DAUPHIN",K148="MILT_DAUPH"),I148*Parametre!$F$11,IF(AND($M$9=A148,F148-A148&lt;=2,C148="VD",J148="LEGER",K148="MILIT_LH"),I148*Parametre!$E$13,"")))))))))))</f>
        <v/>
      </c>
      <c r="T148" s="33"/>
      <c r="U148" s="31" t="str">
        <f t="shared" si="103"/>
        <v/>
      </c>
      <c r="V148" s="32" t="str">
        <f t="shared" si="104"/>
        <v/>
      </c>
      <c r="W148" s="32" t="str">
        <f>IF(AND($M$9=A148,F148-A148&lt;=2,C148="VD",J148="DAUPHIN",K148=""),I148*Parametre!$E$7,IF(AND($M$9-A148=1,F148-A148=2,C148="VD",J148="DAUPHIN",K148=""),I148*Parametre!$F$7,IF(AND($M$9=A148,F148-A148&lt;=2,J148="DAUPHIN",OR(C148="F",C148="AF"),K148=""),I148*Parametre!$E$8,IF(AND($M$9-A148=1,F148-A148=2,J148="DAUPHIN",OR(C148="F",C148="AF"),K148=""),I148*Parametre!$F$8,IF(AND($M$9=A148,F148-A148&lt;=2,C148="VD",J148="LEGER",K148=""),I148*Parametre!$E$9,IF(AND($M$9-A148=1,F148-A148=2,C148="VD",J148="LEGER",K148=""),I148*Parametre!$F$9,IF(AND($M$9=A148,F148-A148&lt;=2,J148="LEGER",OR(C148="F",C148="AF"),K148=""),I148*Parametre!$E$10,IF(AND($M$9-A148=1,F148-A148=2,J148="LEGER",OR(C148="F",C148="AF"),K148=""),I148*Parametre!$F$10,IF(AND($M$9=A148,F148-A148&lt;=2,C148="VD",J148="DAUPHIN",K148="MILT_DAUPH"),I148*Parametre!$E$11,IF(AND($M$9-A148=1,F148-A148=2,C148="VD",J148="DAUPHIN",K148="MILT_DAUPH"),I148*Parametre!$F$11,IF(AND($M$9=A148,F148-A148&lt;=2,C148="VD",J148="LEGER",K148="MILIT_LH"),I148*Parametre!$E$13,"")))))))))))</f>
        <v/>
      </c>
      <c r="X148" s="33"/>
      <c r="Y148" s="31" t="str">
        <f t="shared" si="105"/>
        <v/>
      </c>
      <c r="Z148" s="32" t="str">
        <f t="shared" si="106"/>
        <v/>
      </c>
      <c r="AA148" s="32" t="str">
        <f>IF(AND($M$9=A148,F148-A148&lt;=2,C148="VD",J148="DAUPHIN",K148=""),I148*Parametre!$E$7,IF(AND($M$9-A148=1,F148-A148=2,C148="VD",J148="DAUPHIN",K148=""),I148*Parametre!$F$7,IF(AND($M$9=A148,F148-A148&lt;=2,J148="DAUPHIN",OR(C148="F",C148="AF"),K148=""),I148*Parametre!$E$8,IF(AND($M$9-A148=1,F148-A148=2,J148="DAUPHIN",OR(C148="F",C148="AF"),K148=""),I148*Parametre!$F$8,IF(AND($M$9=A148,F148-A148&lt;=2,C148="VD",J148="LEGER",K148=""),I148*Parametre!$E$9,IF(AND($M$9-A148=1,F148-A148=2,C148="VD",J148="LEGER",K148=""),I148*Parametre!$F$9,IF(AND($M$9=A148,F148-A148&lt;=2,J148="LEGER",OR(C148="F",C148="AF"),K148=""),I148*Parametre!$E$10,IF(AND($M$9-A148=1,F148-A148=2,J148="LEGER",OR(C148="F",C148="AF"),K148=""),I148*Parametre!$F$10,IF(AND($M$9=A148,F148-A148&lt;=2,C148="VD",J148="DAUPHIN",K148="MILT_DAUPH"),I148*Parametre!$E$11,IF(AND($M$9-A148=1,F148-A148=2,C148="VD",J148="DAUPHIN",K148="MILT_DAUPH"),I148*Parametre!$F$11,IF(AND($M$9=A148,F148-A148&lt;=2,C148="VD",J148="LEGER",K148="MILIT_LH"),I148*Parametre!$E$13,"")))))))))))</f>
        <v/>
      </c>
      <c r="AB148" s="33"/>
      <c r="AC148" s="31" t="str">
        <f t="shared" si="107"/>
        <v/>
      </c>
      <c r="AD148" s="32" t="str">
        <f t="shared" si="108"/>
        <v/>
      </c>
      <c r="AE148" s="32" t="str">
        <f>IF(AND($AC$9=A148,F148-A148&lt;=2,C148="VD",J148="DAUPHIN",K148=""),I148*Parametre!$E$7,IF(AND($AC$9-A148=1,F148-A148=2,C148="VD",J148="DAUPHIN",K148=""),I148*Parametre!$F$7,IF(AND($AC$9=A148,F148-A148&lt;=2,J148="DAUPHIN",OR(C148="F",C148="AF"),K148=""),I148*Parametre!$E$8,IF(AND($AC$9-A148=1,F148-A148=2,J148="DAUPHIN",OR(C148="F",C148="AF"),K148=""),I148*Parametre!$F$8,IF(AND($AC$9=A148,F148-A148&lt;=2,C148="VD",J148="LEGER",K148=""),I148*Parametre!$E$9,IF(AND($AC$9-A148=1,F148-A148=2,C148="VD",J148="LEGER",K148=""),I148*Parametre!$F$9,IF(AND($AC$9=A148,F148-A148&lt;=2,J148="LEGER",OR(C148="F",C148="AF"),K148=""),I148*Parametre!$E$10,IF(AND($AC$9-A148=1,F148-A148=2,J148="LEGER",OR(C148="F",C148="AF"),K148=""),I148*Parametre!$F$10,IF(AND($AC$9=A148,F148-A148&lt;=2,C148="VD",J148="DAUPHIN",K148="MILT_DAUPH"),I148*Parametre!$E$11,IF(AND($AC$9-A148=1,F148-A148=2,C148="VD",J148="DAUPHIN",K148="MILT_DAUPH"),I148*Parametre!$F$11,IF(AND($AC$9=A148,F148-A148&lt;=2,C148="VD",J148="LEGER",K148="MILIT_LH"),I148*Parametre!$E$13,"")))))))))))</f>
        <v/>
      </c>
      <c r="AF148" s="33"/>
      <c r="AG148" s="31" t="str">
        <f t="shared" si="109"/>
        <v/>
      </c>
      <c r="AH148" s="32" t="str">
        <f t="shared" si="110"/>
        <v/>
      </c>
      <c r="AI148" s="32" t="str">
        <f>IF(AND($AC$9=A148,F148-A148&lt;=2,C148="VD",J148="DAUPHIN",K148=""),I148*Parametre!$E$7,IF(AND($AC$9-A148=1,F148-A148=2,C148="VD",J148="DAUPHIN",K148=""),I148*Parametre!$F$7,IF(AND($AC$9=A148,F148-A148&lt;=2,J148="DAUPHIN",OR(C148="F",C148="AF"),K148=""),I148*Parametre!$E$8,IF(AND($AC$9-A148=1,F148-A148=2,J148="DAUPHIN",OR(C148="F",C148="AF"),K148=""),I148*Parametre!$F$8,IF(AND($AC$9=A148,F148-A148&lt;=2,C148="VD",J148="LEGER",K148=""),I148*Parametre!$E$9,IF(AND($AC$9-A148=1,F148-A148=2,C148="VD",J148="LEGER",K148=""),I148*Parametre!$F$9,IF(AND($AC$9=A148,F148-A148&lt;=2,J148="LEGER",OR(C148="F",C148="AF"),K148=""),I148*Parametre!$E$10,IF(AND($AC$9-A148=1,F148-A148=2,J148="LEGER",OR(C148="F",C148="AF"),K148=""),I148*Parametre!$F$10,IF(AND($AC$9=A148,F148-A148&lt;=2,C148="VD",J148="DAUPHIN",K148="MILT_DAUPH"),I148*Parametre!$E$11,IF(AND($AC$9-A148=1,F148-A148=2,C148="VD",J148="DAUPHIN",K148="MILT_DAUPH"),I148*Parametre!$F$11,IF(AND($AC$9=A148,F148-A148&lt;=2,C148="VD",J148="LEGER",K148="MILIT_LH"),I148*Parametre!$E$13,"")))))))))))</f>
        <v/>
      </c>
      <c r="AJ148" s="33"/>
      <c r="AK148" s="31" t="str">
        <f t="shared" si="111"/>
        <v/>
      </c>
      <c r="AL148" s="32" t="str">
        <f t="shared" si="112"/>
        <v/>
      </c>
      <c r="AM148" s="32" t="str">
        <f>IF(AND($AC$9=A148,F148-A148&lt;=2,C148="VD",J148="DAUPHIN",K148=""),I148*Parametre!$E$7,IF(AND($AC$9-A148=1,F148-A148=2,C148="VD",J148="DAUPHIN",K148=""),I148*Parametre!$F$7,IF(AND($AC$9=A148,F148-A148&lt;=2,J148="DAUPHIN",OR(C148="F",C148="AF"),K148=""),I148*Parametre!$E$8,IF(AND($AC$9-A148=1,F148-A148=2,J148="DAUPHIN",OR(C148="F",C148="AF"),K148=""),I148*Parametre!$F$8,IF(AND($AC$9=A148,F148-A148&lt;=2,C148="VD",J148="LEGER",K148=""),I148*Parametre!$E$9,IF(AND($AC$9-A148=1,F148-A148=2,C148="VD",J148="LEGER",K148=""),I148*Parametre!$F$9,IF(AND($AC$9=A148,F148-A148&lt;=2,J148="LEGER",OR(C148="F",C148="AF"),K148=""),I148*Parametre!$E$10,IF(AND($AC$9-A148=1,F148-A148=2,J148="LEGER",OR(C148="F",C148="AF"),K148=""),I148*Parametre!$F$10,IF(AND($AC$9=A148,F148-A148&lt;=2,C148="VD",J148="DAUPHIN",K148="MILT_DAUPH"),I148*Parametre!$E$11,IF(AND($AC$9-A148=1,F148-A148=2,C148="VD",J148="DAUPHIN",K148="MILT_DAUPH"),I148*Parametre!$F$11,IF(AND($AC$9=A148,F148-A148&lt;=2,C148="VD",J148="LEGER",K148="MILIT_LH"),I148*Parametre!$E$13,"")))))))))))</f>
        <v/>
      </c>
      <c r="AN148" s="33"/>
      <c r="AO148" s="31" t="str">
        <f t="shared" si="113"/>
        <v/>
      </c>
      <c r="AP148" s="32" t="str">
        <f t="shared" si="114"/>
        <v/>
      </c>
      <c r="AQ148" s="32" t="str">
        <f>IF(AND($AC$9=A148,F148-A148&lt;=2,C148="VD",J148="DAUPHIN",K148=""),I148*Parametre!$E$7,IF(AND($AC$9-A148=1,F148-A148=2,C148="VD",J148="DAUPHIN",K148=""),I148*Parametre!$F$7,IF(AND($AC$9=A148,F148-A148&lt;=2,J148="DAUPHIN",OR(C148="F",C148="AF"),K148=""),I148*Parametre!$E$8,IF(AND($AC$9-A148=1,F148-A148=2,J148="DAUPHIN",OR(C148="F",C148="AF"),K148=""),I148*Parametre!$F$8,IF(AND($AC$9=A148,F148-A148&lt;=2,C148="VD",J148="LEGER",K148=""),I148*Parametre!$E$9,IF(AND($AC$9-A148=1,F148-A148=2,C148="VD",J148="LEGER",K148=""),I148*Parametre!$F$9,IF(AND($AC$9=A148,F148-A148&lt;=2,J148="LEGER",OR(C148="F",C148="AF"),K148=""),I148*Parametre!$E$10,IF(AND($AC$9-A148=1,F148-A148=2,J148="LEGER",OR(C148="F",C148="AF"),K148=""),I148*Parametre!$F$10,IF(AND($AC$9=A148,F148-A148&lt;=2,C148="VD",J148="DAUPHIN",K148="MILT_DAUPH"),I148*Parametre!$E$11,IF(AND($AC$9-A148=1,F148-A148=2,C148="VD",J148="DAUPHIN",K148="MILT_DAUPH"),I148*Parametre!$F$11,IF(AND($AC$9=A148,F148-A148&lt;=2,C148="VD",J148="LEGER",K148="MILIT_LH"),I148*Parametre!$E$13,"")))))))))))</f>
        <v/>
      </c>
      <c r="AR148" s="33"/>
      <c r="AS148" s="31" t="str">
        <f t="shared" si="115"/>
        <v/>
      </c>
      <c r="AT148" s="32" t="str">
        <f t="shared" si="116"/>
        <v/>
      </c>
      <c r="AU148" s="32" t="str">
        <f>IF(AND($AS$9=A148,F148-A148&lt;=2,C148="VD",J148="DAUPHIN",K148=""),I148*Parametre!$E$7,IF(AND($AS$9-A148=1,F148-A148=2,C148="VD",J148="DAUPHIN",K148=""),I148*Parametre!$F$7,IF(AND($AS$9=A148,F148-A148&lt;=2,J148="DAUPHIN",OR(C148="F",C148="AF"),K148=""),I148*Parametre!$E$8,IF(AND($AS$9-A148=1,F148-A148=2,J148="DAUPHIN",OR(C148="F",C148="AF"),K148=""),I148*Parametre!$F$8,IF(AND($AS$9=A148,F148-A148&lt;=2,C148="VD",J148="LEGER",K148=""),I148*Parametre!$E$9,IF(AND($AS$9-A148=1,F148-A148=2,C148="VD",J148="LEGER",K148=""),I148*Parametre!$F$9,IF(AND($AS$9=A148,F148-A148&lt;=2,J148="LEGER",OR(C148="F",C148="AF"),K148=""),I148*Parametre!$E$10,IF(AND($AS$9-A148=1,F148-A148=2,J148="LEGER",OR(C148="F",C148="AF"),K148=""),I148*Parametre!$F$10,IF(AND($AS$9=A148,F148-A148&lt;=2,C148="VD",J148="DAUPHIN",K148="MILT_DAUPH"),I148*Parametre!$E$11,IF(AND($AS$9-A148=1,F148-A148=2,C148="VD",J148="DAUPHIN",K148="MILT_DAUPH"),I148*Parametre!$F$11,IF(AND($AS$9=A148,F148-A148&lt;=2,C148="VD",J148="LEGER",K148="MILIT_LH"),I148*Parametre!$E$13,"")))))))))))</f>
        <v/>
      </c>
      <c r="AV148" s="33"/>
      <c r="AW148" s="31" t="str">
        <f t="shared" si="117"/>
        <v/>
      </c>
      <c r="AX148" s="32" t="str">
        <f t="shared" si="118"/>
        <v/>
      </c>
      <c r="AY148" s="32" t="str">
        <f>IF(AND($AS$9=A148,F148-A148&lt;=2,C148="VD",J148="DAUPHIN",K148=""),I148*Parametre!$E$7,IF(AND($AS$9-A148=1,F148-A148=2,C148="VD",J148="DAUPHIN",K148=""),I148*Parametre!$F$7,IF(AND($AS$9=A148,F148-A148&lt;=2,J148="DAUPHIN",OR(C148="F",C148="AF"),K148=""),I148*Parametre!$E$8,IF(AND($AS$9-A148=1,F148-A148=2,J148="DAUPHIN",OR(C148="F",C148="AF"),K148=""),I148*Parametre!$F$8,IF(AND($AS$9=A148,F148-A148&lt;=2,C148="VD",J148="LEGER",K148=""),I148*Parametre!$E$9,IF(AND($AS$9-A148=1,F148-A148=2,C148="VD",J148="LEGER",K148=""),I148*Parametre!$F$9,IF(AND($AS$9=A148,F148-A148&lt;=2,J148="LEGER",OR(C148="F",C148="AF"),K148=""),I148*Parametre!$E$10,IF(AND($AS$9-A148=1,F148-A148=2,J148="LEGER",OR(C148="F",C148="AF"),K148=""),I148*Parametre!$F$10,IF(AND($AS$9=A148,F148-A148&lt;=2,C148="VD",J148="DAUPHIN",K148="MILT_DAUPH"),I148*Parametre!$E$11,IF(AND($AS$9-A148=1,F148-A148=2,C148="VD",J148="DAUPHIN",K148="MILT_DAUPH"),I148*Parametre!$F$11,IF(AND($AS$9=A148,F148-A148&lt;=2,C148="VD",J148="LEGER",K148="MILIT_LH"),I148*Parametre!$E$13,"")))))))))))</f>
        <v/>
      </c>
      <c r="AZ148" s="33"/>
      <c r="BA148" s="31" t="str">
        <f t="shared" si="119"/>
        <v/>
      </c>
      <c r="BB148" s="32" t="str">
        <f t="shared" si="120"/>
        <v/>
      </c>
      <c r="BC148" s="32" t="str">
        <f>IF(AND($AS$9=A148,F148-A148&lt;=2,C148="VD",J148="DAUPHIN",K148=""),I148*Parametre!$E$7,IF(AND($AS$9-A148=1,F148-A148=2,C148="VD",J148="DAUPHIN",K148=""),I148*Parametre!$F$7,IF(AND($AS$9=A148,F148-A148&lt;=2,J148="DAUPHIN",OR(C148="F",C148="AF"),K148=""),I148*Parametre!$E$8,IF(AND($AS$9-A148=1,F148-A148=2,J148="DAUPHIN",OR(C148="F",C148="AF"),K148=""),I148*Parametre!$F$8,IF(AND($AS$9=A148,F148-A148&lt;=2,C148="VD",J148="LEGER",K148=""),I148*Parametre!$E$9,IF(AND($AS$9-A148=1,F148-A148=2,C148="VD",J148="LEGER",K148=""),I148*Parametre!$F$9,IF(AND($AS$9=A148,F148-A148&lt;=2,J148="LEGER",OR(C148="F",C148="AF"),K148=""),I148*Parametre!$E$10,IF(AND($AS$9-A148=1,F148-A148=2,J148="LEGER",OR(C148="F",C148="AF"),K148=""),I148*Parametre!$F$10,IF(AND($AS$9=A148,F148-A148&lt;=2,C148="VD",J148="DAUPHIN",K148="MILT_DAUPH"),I148*Parametre!$E$11,IF(AND($AS$9-A148=1,F148-A148=2,C148="VD",J148="DAUPHIN",K148="MILT_DAUPH"),I148*Parametre!$F$11,IF(AND($AS$9=A148,F148-A148&lt;=2,C148="VD",J148="LEGER",K148="MILIT_LH"),I148*Parametre!$E$13,"")))))))))))</f>
        <v/>
      </c>
      <c r="BD148" s="33"/>
      <c r="BE148" s="31" t="str">
        <f t="shared" si="121"/>
        <v/>
      </c>
      <c r="BF148" s="32" t="str">
        <f t="shared" si="122"/>
        <v/>
      </c>
      <c r="BG148" s="32" t="str">
        <f>IF(AND($AS$9=A148,F148-A148&lt;=2,C148="VD",J148="DAUPHIN",K148=""),I148*Parametre!$E$7,IF(AND($AS$9-A148=1,F148-A148=2,C148="VD",J148="DAUPHIN",K148=""),I148*Parametre!$F$7,IF(AND($AS$9=A148,F148-A148&lt;=2,J148="DAUPHIN",OR(C148="F",C148="AF"),K148=""),I148*Parametre!$E$8,IF(AND($AS$9-A148=1,F148-A148=2,J148="DAUPHIN",OR(C148="F",C148="AF"),K148=""),I148*Parametre!$F$8,IF(AND($AS$9=A148,F148-A148&lt;=2,C148="VD",J148="LEGER",K148=""),I148*Parametre!$E$9,IF(AND($AS$9-A148=1,F148-A148=2,C148="VD",J148="LEGER",K148=""),I148*Parametre!$F$9,IF(AND($AS$9=A148,F148-A148&lt;=2,J148="LEGER",OR(C148="F",C148="AF"),K148=""),I148*Parametre!$E$10,IF(AND($AS$9-A148=1,F148-A148=2,J148="LEGER",OR(C148="F",C148="AF"),K148=""),I148*Parametre!$F$10,IF(AND($AS$9=A148,F148-A148&lt;=2,C148="VD",J148="DAUPHIN",K148="MILT_DAUPH"),I148*Parametre!$E$11,IF(AND($AS$9-A148=1,F148-A148=2,C148="VD",J148="DAUPHIN",K148="MILT_DAUPH"),I148*Parametre!$F$11,IF(AND($AS$9=A148,F148-A148&lt;=2,C148="VD",J148="LEGER",K148="MILIT_LH"),I148*Parametre!$E$13,"")))))))))))</f>
        <v/>
      </c>
      <c r="BH148" s="33"/>
      <c r="BK148" s="44"/>
      <c r="BL148" s="5"/>
      <c r="BM148" s="11"/>
      <c r="BN148" s="44"/>
      <c r="BO148" s="5"/>
      <c r="BP148" s="11"/>
      <c r="BQ148" s="44"/>
      <c r="BR148" s="5"/>
      <c r="BS148" s="11"/>
    </row>
    <row r="149" spans="1:71" x14ac:dyDescent="0.25">
      <c r="A149" s="3"/>
      <c r="B149" s="3"/>
      <c r="C149" s="3"/>
      <c r="D149" s="3"/>
      <c r="E149" s="56"/>
      <c r="F149" s="3"/>
      <c r="G149" s="3"/>
      <c r="H149" s="3"/>
      <c r="I149" s="5"/>
      <c r="J149" s="13"/>
      <c r="K149" s="26"/>
      <c r="M149" s="31" t="str">
        <f t="shared" si="99"/>
        <v/>
      </c>
      <c r="N149" s="32" t="str">
        <f t="shared" si="100"/>
        <v/>
      </c>
      <c r="O149" s="32" t="str">
        <f>IF(AND($M$9=A149,F149-A149&lt;=2,C149="VD",J149="DAUPHIN",K149=""),I149*Parametre!$E$7,IF(AND($M$9-A149=1,F149-A149=2,C149="VD",J149="DAUPHIN",K149=""),I149*Parametre!$F$7,IF(AND($M$9=A149,F149-A149&lt;=2,J149="DAUPHIN",OR(C149="F",C149="AF"),K149=""),I149*Parametre!$E$8,IF(AND($M$9-A149=1,F149-A149=2,J149="DAUPHIN",OR(C149="F",C149="AF"),K149=""),I149*Parametre!$F$8,IF(AND($M$9=A149,F149-A149&lt;=2,C149="VD",J149="LEGER",K149=""),I149*Parametre!$E$9,IF(AND($M$9-A149=1,F149-A149=2,C149="VD",J149="LEGER",K149=""),I149*Parametre!$F$9,IF(AND($M$9=A149,F149-A149&lt;=2,J149="LEGER",OR(C149="F",C149="AF"),K149=""),I149*Parametre!$E$10,IF(AND($M$9-A149=1,F149-A149=2,J149="LEGER",OR(C149="F",C149="AF"),K149=""),I149*Parametre!$F$10,IF(AND($M$9=A149,F149-A149&lt;=2,C149="VD",J149="DAUPHIN",K149="MILT_DAUPH"),I149*Parametre!$E$11,IF(AND($M$9-A149=1,F149-A149=2,C149="VD",J149="DAUPHIN",K149="MILT_DAUPH"),I149*Parametre!$F$11,IF(AND($M$9=A149,F149-A149&lt;=2,C149="VD",J149="LEGER",K149="MILIT_LH"),I149*Parametre!$E$13,"")))))))))))</f>
        <v/>
      </c>
      <c r="P149" s="33"/>
      <c r="Q149" s="31" t="str">
        <f t="shared" si="101"/>
        <v/>
      </c>
      <c r="R149" s="32" t="str">
        <f t="shared" si="102"/>
        <v/>
      </c>
      <c r="S149" s="32" t="str">
        <f>IF(AND($M$9=A149,F149-A149&lt;=2,C149="VD",J149="DAUPHIN",K149=""),I149*Parametre!$E$7,IF(AND($M$9-A149=1,F149-A149=2,C149="VD",J149="DAUPHIN",K149=""),I149*Parametre!$F$7,IF(AND($M$9=A149,F149-A149&lt;=2,J149="DAUPHIN",OR(C149="F",C149="AF"),K149=""),I149*Parametre!$E$8,IF(AND($M$9-A149=1,F149-A149=2,J149="DAUPHIN",OR(C149="F",C149="AF"),K149=""),I149*Parametre!$F$8,IF(AND($M$9=A149,F149-A149&lt;=2,C149="VD",J149="LEGER",K149=""),I149*Parametre!$E$9,IF(AND($M$9-A149=1,F149-A149=2,C149="VD",J149="LEGER",K149=""),I149*Parametre!$F$9,IF(AND($M$9=A149,F149-A149&lt;=2,J149="LEGER",OR(C149="F",C149="AF"),K149=""),I149*Parametre!$E$10,IF(AND($M$9-A149=1,F149-A149=2,J149="LEGER",OR(C149="F",C149="AF"),K149=""),I149*Parametre!$F$10,IF(AND($M$9=A149,F149-A149&lt;=2,C149="VD",J149="DAUPHIN",K149="MILT_DAUPH"),I149*Parametre!$E$11,IF(AND($M$9-A149=1,F149-A149=2,C149="VD",J149="DAUPHIN",K149="MILT_DAUPH"),I149*Parametre!$F$11,IF(AND($M$9=A149,F149-A149&lt;=2,C149="VD",J149="LEGER",K149="MILIT_LH"),I149*Parametre!$E$13,"")))))))))))</f>
        <v/>
      </c>
      <c r="T149" s="33"/>
      <c r="U149" s="31" t="str">
        <f t="shared" si="103"/>
        <v/>
      </c>
      <c r="V149" s="32" t="str">
        <f t="shared" si="104"/>
        <v/>
      </c>
      <c r="W149" s="32" t="str">
        <f>IF(AND($M$9=A149,F149-A149&lt;=2,C149="VD",J149="DAUPHIN",K149=""),I149*Parametre!$E$7,IF(AND($M$9-A149=1,F149-A149=2,C149="VD",J149="DAUPHIN",K149=""),I149*Parametre!$F$7,IF(AND($M$9=A149,F149-A149&lt;=2,J149="DAUPHIN",OR(C149="F",C149="AF"),K149=""),I149*Parametre!$E$8,IF(AND($M$9-A149=1,F149-A149=2,J149="DAUPHIN",OR(C149="F",C149="AF"),K149=""),I149*Parametre!$F$8,IF(AND($M$9=A149,F149-A149&lt;=2,C149="VD",J149="LEGER",K149=""),I149*Parametre!$E$9,IF(AND($M$9-A149=1,F149-A149=2,C149="VD",J149="LEGER",K149=""),I149*Parametre!$F$9,IF(AND($M$9=A149,F149-A149&lt;=2,J149="LEGER",OR(C149="F",C149="AF"),K149=""),I149*Parametre!$E$10,IF(AND($M$9-A149=1,F149-A149=2,J149="LEGER",OR(C149="F",C149="AF"),K149=""),I149*Parametre!$F$10,IF(AND($M$9=A149,F149-A149&lt;=2,C149="VD",J149="DAUPHIN",K149="MILT_DAUPH"),I149*Parametre!$E$11,IF(AND($M$9-A149=1,F149-A149=2,C149="VD",J149="DAUPHIN",K149="MILT_DAUPH"),I149*Parametre!$F$11,IF(AND($M$9=A149,F149-A149&lt;=2,C149="VD",J149="LEGER",K149="MILIT_LH"),I149*Parametre!$E$13,"")))))))))))</f>
        <v/>
      </c>
      <c r="X149" s="33"/>
      <c r="Y149" s="31" t="str">
        <f t="shared" si="105"/>
        <v/>
      </c>
      <c r="Z149" s="32" t="str">
        <f t="shared" si="106"/>
        <v/>
      </c>
      <c r="AA149" s="32" t="str">
        <f>IF(AND($M$9=A149,F149-A149&lt;=2,C149="VD",J149="DAUPHIN",K149=""),I149*Parametre!$E$7,IF(AND($M$9-A149=1,F149-A149=2,C149="VD",J149="DAUPHIN",K149=""),I149*Parametre!$F$7,IF(AND($M$9=A149,F149-A149&lt;=2,J149="DAUPHIN",OR(C149="F",C149="AF"),K149=""),I149*Parametre!$E$8,IF(AND($M$9-A149=1,F149-A149=2,J149="DAUPHIN",OR(C149="F",C149="AF"),K149=""),I149*Parametre!$F$8,IF(AND($M$9=A149,F149-A149&lt;=2,C149="VD",J149="LEGER",K149=""),I149*Parametre!$E$9,IF(AND($M$9-A149=1,F149-A149=2,C149="VD",J149="LEGER",K149=""),I149*Parametre!$F$9,IF(AND($M$9=A149,F149-A149&lt;=2,J149="LEGER",OR(C149="F",C149="AF"),K149=""),I149*Parametre!$E$10,IF(AND($M$9-A149=1,F149-A149=2,J149="LEGER",OR(C149="F",C149="AF"),K149=""),I149*Parametre!$F$10,IF(AND($M$9=A149,F149-A149&lt;=2,C149="VD",J149="DAUPHIN",K149="MILT_DAUPH"),I149*Parametre!$E$11,IF(AND($M$9-A149=1,F149-A149=2,C149="VD",J149="DAUPHIN",K149="MILT_DAUPH"),I149*Parametre!$F$11,IF(AND($M$9=A149,F149-A149&lt;=2,C149="VD",J149="LEGER",K149="MILIT_LH"),I149*Parametre!$E$13,"")))))))))))</f>
        <v/>
      </c>
      <c r="AB149" s="33"/>
      <c r="AC149" s="31" t="str">
        <f t="shared" si="107"/>
        <v/>
      </c>
      <c r="AD149" s="32" t="str">
        <f t="shared" si="108"/>
        <v/>
      </c>
      <c r="AE149" s="32" t="str">
        <f>IF(AND($AC$9=A149,F149-A149&lt;=2,C149="VD",J149="DAUPHIN",K149=""),I149*Parametre!$E$7,IF(AND($AC$9-A149=1,F149-A149=2,C149="VD",J149="DAUPHIN",K149=""),I149*Parametre!$F$7,IF(AND($AC$9=A149,F149-A149&lt;=2,J149="DAUPHIN",OR(C149="F",C149="AF"),K149=""),I149*Parametre!$E$8,IF(AND($AC$9-A149=1,F149-A149=2,J149="DAUPHIN",OR(C149="F",C149="AF"),K149=""),I149*Parametre!$F$8,IF(AND($AC$9=A149,F149-A149&lt;=2,C149="VD",J149="LEGER",K149=""),I149*Parametre!$E$9,IF(AND($AC$9-A149=1,F149-A149=2,C149="VD",J149="LEGER",K149=""),I149*Parametre!$F$9,IF(AND($AC$9=A149,F149-A149&lt;=2,J149="LEGER",OR(C149="F",C149="AF"),K149=""),I149*Parametre!$E$10,IF(AND($AC$9-A149=1,F149-A149=2,J149="LEGER",OR(C149="F",C149="AF"),K149=""),I149*Parametre!$F$10,IF(AND($AC$9=A149,F149-A149&lt;=2,C149="VD",J149="DAUPHIN",K149="MILT_DAUPH"),I149*Parametre!$E$11,IF(AND($AC$9-A149=1,F149-A149=2,C149="VD",J149="DAUPHIN",K149="MILT_DAUPH"),I149*Parametre!$F$11,IF(AND($AC$9=A149,F149-A149&lt;=2,C149="VD",J149="LEGER",K149="MILIT_LH"),I149*Parametre!$E$13,"")))))))))))</f>
        <v/>
      </c>
      <c r="AF149" s="33"/>
      <c r="AG149" s="31" t="str">
        <f t="shared" si="109"/>
        <v/>
      </c>
      <c r="AH149" s="32" t="str">
        <f t="shared" si="110"/>
        <v/>
      </c>
      <c r="AI149" s="32" t="str">
        <f>IF(AND($AC$9=A149,F149-A149&lt;=2,C149="VD",J149="DAUPHIN",K149=""),I149*Parametre!$E$7,IF(AND($AC$9-A149=1,F149-A149=2,C149="VD",J149="DAUPHIN",K149=""),I149*Parametre!$F$7,IF(AND($AC$9=A149,F149-A149&lt;=2,J149="DAUPHIN",OR(C149="F",C149="AF"),K149=""),I149*Parametre!$E$8,IF(AND($AC$9-A149=1,F149-A149=2,J149="DAUPHIN",OR(C149="F",C149="AF"),K149=""),I149*Parametre!$F$8,IF(AND($AC$9=A149,F149-A149&lt;=2,C149="VD",J149="LEGER",K149=""),I149*Parametre!$E$9,IF(AND($AC$9-A149=1,F149-A149=2,C149="VD",J149="LEGER",K149=""),I149*Parametre!$F$9,IF(AND($AC$9=A149,F149-A149&lt;=2,J149="LEGER",OR(C149="F",C149="AF"),K149=""),I149*Parametre!$E$10,IF(AND($AC$9-A149=1,F149-A149=2,J149="LEGER",OR(C149="F",C149="AF"),K149=""),I149*Parametre!$F$10,IF(AND($AC$9=A149,F149-A149&lt;=2,C149="VD",J149="DAUPHIN",K149="MILT_DAUPH"),I149*Parametre!$E$11,IF(AND($AC$9-A149=1,F149-A149=2,C149="VD",J149="DAUPHIN",K149="MILT_DAUPH"),I149*Parametre!$F$11,IF(AND($AC$9=A149,F149-A149&lt;=2,C149="VD",J149="LEGER",K149="MILIT_LH"),I149*Parametre!$E$13,"")))))))))))</f>
        <v/>
      </c>
      <c r="AJ149" s="33"/>
      <c r="AK149" s="31" t="str">
        <f t="shared" si="111"/>
        <v/>
      </c>
      <c r="AL149" s="32" t="str">
        <f t="shared" si="112"/>
        <v/>
      </c>
      <c r="AM149" s="32" t="str">
        <f>IF(AND($AC$9=A149,F149-A149&lt;=2,C149="VD",J149="DAUPHIN",K149=""),I149*Parametre!$E$7,IF(AND($AC$9-A149=1,F149-A149=2,C149="VD",J149="DAUPHIN",K149=""),I149*Parametre!$F$7,IF(AND($AC$9=A149,F149-A149&lt;=2,J149="DAUPHIN",OR(C149="F",C149="AF"),K149=""),I149*Parametre!$E$8,IF(AND($AC$9-A149=1,F149-A149=2,J149="DAUPHIN",OR(C149="F",C149="AF"),K149=""),I149*Parametre!$F$8,IF(AND($AC$9=A149,F149-A149&lt;=2,C149="VD",J149="LEGER",K149=""),I149*Parametre!$E$9,IF(AND($AC$9-A149=1,F149-A149=2,C149="VD",J149="LEGER",K149=""),I149*Parametre!$F$9,IF(AND($AC$9=A149,F149-A149&lt;=2,J149="LEGER",OR(C149="F",C149="AF"),K149=""),I149*Parametre!$E$10,IF(AND($AC$9-A149=1,F149-A149=2,J149="LEGER",OR(C149="F",C149="AF"),K149=""),I149*Parametre!$F$10,IF(AND($AC$9=A149,F149-A149&lt;=2,C149="VD",J149="DAUPHIN",K149="MILT_DAUPH"),I149*Parametre!$E$11,IF(AND($AC$9-A149=1,F149-A149=2,C149="VD",J149="DAUPHIN",K149="MILT_DAUPH"),I149*Parametre!$F$11,IF(AND($AC$9=A149,F149-A149&lt;=2,C149="VD",J149="LEGER",K149="MILIT_LH"),I149*Parametre!$E$13,"")))))))))))</f>
        <v/>
      </c>
      <c r="AN149" s="33"/>
      <c r="AO149" s="31" t="str">
        <f t="shared" si="113"/>
        <v/>
      </c>
      <c r="AP149" s="32" t="str">
        <f t="shared" si="114"/>
        <v/>
      </c>
      <c r="AQ149" s="32" t="str">
        <f>IF(AND($AC$9=A149,F149-A149&lt;=2,C149="VD",J149="DAUPHIN",K149=""),I149*Parametre!$E$7,IF(AND($AC$9-A149=1,F149-A149=2,C149="VD",J149="DAUPHIN",K149=""),I149*Parametre!$F$7,IF(AND($AC$9=A149,F149-A149&lt;=2,J149="DAUPHIN",OR(C149="F",C149="AF"),K149=""),I149*Parametre!$E$8,IF(AND($AC$9-A149=1,F149-A149=2,J149="DAUPHIN",OR(C149="F",C149="AF"),K149=""),I149*Parametre!$F$8,IF(AND($AC$9=A149,F149-A149&lt;=2,C149="VD",J149="LEGER",K149=""),I149*Parametre!$E$9,IF(AND($AC$9-A149=1,F149-A149=2,C149="VD",J149="LEGER",K149=""),I149*Parametre!$F$9,IF(AND($AC$9=A149,F149-A149&lt;=2,J149="LEGER",OR(C149="F",C149="AF"),K149=""),I149*Parametre!$E$10,IF(AND($AC$9-A149=1,F149-A149=2,J149="LEGER",OR(C149="F",C149="AF"),K149=""),I149*Parametre!$F$10,IF(AND($AC$9=A149,F149-A149&lt;=2,C149="VD",J149="DAUPHIN",K149="MILT_DAUPH"),I149*Parametre!$E$11,IF(AND($AC$9-A149=1,F149-A149=2,C149="VD",J149="DAUPHIN",K149="MILT_DAUPH"),I149*Parametre!$F$11,IF(AND($AC$9=A149,F149-A149&lt;=2,C149="VD",J149="LEGER",K149="MILIT_LH"),I149*Parametre!$E$13,"")))))))))))</f>
        <v/>
      </c>
      <c r="AR149" s="33"/>
      <c r="AS149" s="31" t="str">
        <f t="shared" si="115"/>
        <v/>
      </c>
      <c r="AT149" s="32" t="str">
        <f t="shared" si="116"/>
        <v/>
      </c>
      <c r="AU149" s="32" t="str">
        <f>IF(AND($AS$9=A149,F149-A149&lt;=2,C149="VD",J149="DAUPHIN",K149=""),I149*Parametre!$E$7,IF(AND($AS$9-A149=1,F149-A149=2,C149="VD",J149="DAUPHIN",K149=""),I149*Parametre!$F$7,IF(AND($AS$9=A149,F149-A149&lt;=2,J149="DAUPHIN",OR(C149="F",C149="AF"),K149=""),I149*Parametre!$E$8,IF(AND($AS$9-A149=1,F149-A149=2,J149="DAUPHIN",OR(C149="F",C149="AF"),K149=""),I149*Parametre!$F$8,IF(AND($AS$9=A149,F149-A149&lt;=2,C149="VD",J149="LEGER",K149=""),I149*Parametre!$E$9,IF(AND($AS$9-A149=1,F149-A149=2,C149="VD",J149="LEGER",K149=""),I149*Parametre!$F$9,IF(AND($AS$9=A149,F149-A149&lt;=2,J149="LEGER",OR(C149="F",C149="AF"),K149=""),I149*Parametre!$E$10,IF(AND($AS$9-A149=1,F149-A149=2,J149="LEGER",OR(C149="F",C149="AF"),K149=""),I149*Parametre!$F$10,IF(AND($AS$9=A149,F149-A149&lt;=2,C149="VD",J149="DAUPHIN",K149="MILT_DAUPH"),I149*Parametre!$E$11,IF(AND($AS$9-A149=1,F149-A149=2,C149="VD",J149="DAUPHIN",K149="MILT_DAUPH"),I149*Parametre!$F$11,IF(AND($AS$9=A149,F149-A149&lt;=2,C149="VD",J149="LEGER",K149="MILIT_LH"),I149*Parametre!$E$13,"")))))))))))</f>
        <v/>
      </c>
      <c r="AV149" s="33"/>
      <c r="AW149" s="31" t="str">
        <f t="shared" si="117"/>
        <v/>
      </c>
      <c r="AX149" s="32" t="str">
        <f t="shared" si="118"/>
        <v/>
      </c>
      <c r="AY149" s="32" t="str">
        <f>IF(AND($AS$9=A149,F149-A149&lt;=2,C149="VD",J149="DAUPHIN",K149=""),I149*Parametre!$E$7,IF(AND($AS$9-A149=1,F149-A149=2,C149="VD",J149="DAUPHIN",K149=""),I149*Parametre!$F$7,IF(AND($AS$9=A149,F149-A149&lt;=2,J149="DAUPHIN",OR(C149="F",C149="AF"),K149=""),I149*Parametre!$E$8,IF(AND($AS$9-A149=1,F149-A149=2,J149="DAUPHIN",OR(C149="F",C149="AF"),K149=""),I149*Parametre!$F$8,IF(AND($AS$9=A149,F149-A149&lt;=2,C149="VD",J149="LEGER",K149=""),I149*Parametre!$E$9,IF(AND($AS$9-A149=1,F149-A149=2,C149="VD",J149="LEGER",K149=""),I149*Parametre!$F$9,IF(AND($AS$9=A149,F149-A149&lt;=2,J149="LEGER",OR(C149="F",C149="AF"),K149=""),I149*Parametre!$E$10,IF(AND($AS$9-A149=1,F149-A149=2,J149="LEGER",OR(C149="F",C149="AF"),K149=""),I149*Parametre!$F$10,IF(AND($AS$9=A149,F149-A149&lt;=2,C149="VD",J149="DAUPHIN",K149="MILT_DAUPH"),I149*Parametre!$E$11,IF(AND($AS$9-A149=1,F149-A149=2,C149="VD",J149="DAUPHIN",K149="MILT_DAUPH"),I149*Parametre!$F$11,IF(AND($AS$9=A149,F149-A149&lt;=2,C149="VD",J149="LEGER",K149="MILIT_LH"),I149*Parametre!$E$13,"")))))))))))</f>
        <v/>
      </c>
      <c r="AZ149" s="33"/>
      <c r="BA149" s="31" t="str">
        <f t="shared" si="119"/>
        <v/>
      </c>
      <c r="BB149" s="32" t="str">
        <f t="shared" si="120"/>
        <v/>
      </c>
      <c r="BC149" s="32" t="str">
        <f>IF(AND($AS$9=A149,F149-A149&lt;=2,C149="VD",J149="DAUPHIN",K149=""),I149*Parametre!$E$7,IF(AND($AS$9-A149=1,F149-A149=2,C149="VD",J149="DAUPHIN",K149=""),I149*Parametre!$F$7,IF(AND($AS$9=A149,F149-A149&lt;=2,J149="DAUPHIN",OR(C149="F",C149="AF"),K149=""),I149*Parametre!$E$8,IF(AND($AS$9-A149=1,F149-A149=2,J149="DAUPHIN",OR(C149="F",C149="AF"),K149=""),I149*Parametre!$F$8,IF(AND($AS$9=A149,F149-A149&lt;=2,C149="VD",J149="LEGER",K149=""),I149*Parametre!$E$9,IF(AND($AS$9-A149=1,F149-A149=2,C149="VD",J149="LEGER",K149=""),I149*Parametre!$F$9,IF(AND($AS$9=A149,F149-A149&lt;=2,J149="LEGER",OR(C149="F",C149="AF"),K149=""),I149*Parametre!$E$10,IF(AND($AS$9-A149=1,F149-A149=2,J149="LEGER",OR(C149="F",C149="AF"),K149=""),I149*Parametre!$F$10,IF(AND($AS$9=A149,F149-A149&lt;=2,C149="VD",J149="DAUPHIN",K149="MILT_DAUPH"),I149*Parametre!$E$11,IF(AND($AS$9-A149=1,F149-A149=2,C149="VD",J149="DAUPHIN",K149="MILT_DAUPH"),I149*Parametre!$F$11,IF(AND($AS$9=A149,F149-A149&lt;=2,C149="VD",J149="LEGER",K149="MILIT_LH"),I149*Parametre!$E$13,"")))))))))))</f>
        <v/>
      </c>
      <c r="BD149" s="33"/>
      <c r="BE149" s="31" t="str">
        <f t="shared" si="121"/>
        <v/>
      </c>
      <c r="BF149" s="32" t="str">
        <f t="shared" si="122"/>
        <v/>
      </c>
      <c r="BG149" s="32" t="str">
        <f>IF(AND($AS$9=A149,F149-A149&lt;=2,C149="VD",J149="DAUPHIN",K149=""),I149*Parametre!$E$7,IF(AND($AS$9-A149=1,F149-A149=2,C149="VD",J149="DAUPHIN",K149=""),I149*Parametre!$F$7,IF(AND($AS$9=A149,F149-A149&lt;=2,J149="DAUPHIN",OR(C149="F",C149="AF"),K149=""),I149*Parametre!$E$8,IF(AND($AS$9-A149=1,F149-A149=2,J149="DAUPHIN",OR(C149="F",C149="AF"),K149=""),I149*Parametre!$F$8,IF(AND($AS$9=A149,F149-A149&lt;=2,C149="VD",J149="LEGER",K149=""),I149*Parametre!$E$9,IF(AND($AS$9-A149=1,F149-A149=2,C149="VD",J149="LEGER",K149=""),I149*Parametre!$F$9,IF(AND($AS$9=A149,F149-A149&lt;=2,J149="LEGER",OR(C149="F",C149="AF"),K149=""),I149*Parametre!$E$10,IF(AND($AS$9-A149=1,F149-A149=2,J149="LEGER",OR(C149="F",C149="AF"),K149=""),I149*Parametre!$F$10,IF(AND($AS$9=A149,F149-A149&lt;=2,C149="VD",J149="DAUPHIN",K149="MILT_DAUPH"),I149*Parametre!$E$11,IF(AND($AS$9-A149=1,F149-A149=2,C149="VD",J149="DAUPHIN",K149="MILT_DAUPH"),I149*Parametre!$F$11,IF(AND($AS$9=A149,F149-A149&lt;=2,C149="VD",J149="LEGER",K149="MILIT_LH"),I149*Parametre!$E$13,"")))))))))))</f>
        <v/>
      </c>
      <c r="BH149" s="33"/>
      <c r="BK149" s="44"/>
      <c r="BL149" s="5"/>
      <c r="BM149" s="11"/>
      <c r="BN149" s="44"/>
      <c r="BO149" s="5"/>
      <c r="BP149" s="11"/>
      <c r="BQ149" s="44"/>
      <c r="BR149" s="5"/>
      <c r="BS149" s="11"/>
    </row>
    <row r="150" spans="1:71" x14ac:dyDescent="0.25">
      <c r="A150" s="3"/>
      <c r="B150" s="3"/>
      <c r="C150" s="3"/>
      <c r="D150" s="3"/>
      <c r="E150" s="56"/>
      <c r="F150" s="3"/>
      <c r="G150" s="3"/>
      <c r="H150" s="3"/>
      <c r="I150" s="5"/>
      <c r="J150" s="13"/>
      <c r="K150" s="26"/>
      <c r="M150" s="31" t="str">
        <f t="shared" si="99"/>
        <v/>
      </c>
      <c r="N150" s="32" t="str">
        <f t="shared" si="100"/>
        <v/>
      </c>
      <c r="O150" s="32" t="str">
        <f>IF(AND($M$9=A150,F150-A150&lt;=2,C150="VD",J150="DAUPHIN",K150=""),I150*Parametre!$E$7,IF(AND($M$9-A150=1,F150-A150=2,C150="VD",J150="DAUPHIN",K150=""),I150*Parametre!$F$7,IF(AND($M$9=A150,F150-A150&lt;=2,J150="DAUPHIN",OR(C150="F",C150="AF"),K150=""),I150*Parametre!$E$8,IF(AND($M$9-A150=1,F150-A150=2,J150="DAUPHIN",OR(C150="F",C150="AF"),K150=""),I150*Parametre!$F$8,IF(AND($M$9=A150,F150-A150&lt;=2,C150="VD",J150="LEGER",K150=""),I150*Parametre!$E$9,IF(AND($M$9-A150=1,F150-A150=2,C150="VD",J150="LEGER",K150=""),I150*Parametre!$F$9,IF(AND($M$9=A150,F150-A150&lt;=2,J150="LEGER",OR(C150="F",C150="AF"),K150=""),I150*Parametre!$E$10,IF(AND($M$9-A150=1,F150-A150=2,J150="LEGER",OR(C150="F",C150="AF"),K150=""),I150*Parametre!$F$10,IF(AND($M$9=A150,F150-A150&lt;=2,C150="VD",J150="DAUPHIN",K150="MILT_DAUPH"),I150*Parametre!$E$11,IF(AND($M$9-A150=1,F150-A150=2,C150="VD",J150="DAUPHIN",K150="MILT_DAUPH"),I150*Parametre!$F$11,IF(AND($M$9=A150,F150-A150&lt;=2,C150="VD",J150="LEGER",K150="MILIT_LH"),I150*Parametre!$E$13,"")))))))))))</f>
        <v/>
      </c>
      <c r="P150" s="33"/>
      <c r="Q150" s="31" t="str">
        <f t="shared" si="101"/>
        <v/>
      </c>
      <c r="R150" s="32" t="str">
        <f t="shared" si="102"/>
        <v/>
      </c>
      <c r="S150" s="32" t="str">
        <f>IF(AND($M$9=A150,F150-A150&lt;=2,C150="VD",J150="DAUPHIN",K150=""),I150*Parametre!$E$7,IF(AND($M$9-A150=1,F150-A150=2,C150="VD",J150="DAUPHIN",K150=""),I150*Parametre!$F$7,IF(AND($M$9=A150,F150-A150&lt;=2,J150="DAUPHIN",OR(C150="F",C150="AF"),K150=""),I150*Parametre!$E$8,IF(AND($M$9-A150=1,F150-A150=2,J150="DAUPHIN",OR(C150="F",C150="AF"),K150=""),I150*Parametre!$F$8,IF(AND($M$9=A150,F150-A150&lt;=2,C150="VD",J150="LEGER",K150=""),I150*Parametre!$E$9,IF(AND($M$9-A150=1,F150-A150=2,C150="VD",J150="LEGER",K150=""),I150*Parametre!$F$9,IF(AND($M$9=A150,F150-A150&lt;=2,J150="LEGER",OR(C150="F",C150="AF"),K150=""),I150*Parametre!$E$10,IF(AND($M$9-A150=1,F150-A150=2,J150="LEGER",OR(C150="F",C150="AF"),K150=""),I150*Parametre!$F$10,IF(AND($M$9=A150,F150-A150&lt;=2,C150="VD",J150="DAUPHIN",K150="MILT_DAUPH"),I150*Parametre!$E$11,IF(AND($M$9-A150=1,F150-A150=2,C150="VD",J150="DAUPHIN",K150="MILT_DAUPH"),I150*Parametre!$F$11,IF(AND($M$9=A150,F150-A150&lt;=2,C150="VD",J150="LEGER",K150="MILIT_LH"),I150*Parametre!$E$13,"")))))))))))</f>
        <v/>
      </c>
      <c r="T150" s="33"/>
      <c r="U150" s="31" t="str">
        <f t="shared" si="103"/>
        <v/>
      </c>
      <c r="V150" s="32" t="str">
        <f t="shared" si="104"/>
        <v/>
      </c>
      <c r="W150" s="32" t="str">
        <f>IF(AND($M$9=A150,F150-A150&lt;=2,C150="VD",J150="DAUPHIN",K150=""),I150*Parametre!$E$7,IF(AND($M$9-A150=1,F150-A150=2,C150="VD",J150="DAUPHIN",K150=""),I150*Parametre!$F$7,IF(AND($M$9=A150,F150-A150&lt;=2,J150="DAUPHIN",OR(C150="F",C150="AF"),K150=""),I150*Parametre!$E$8,IF(AND($M$9-A150=1,F150-A150=2,J150="DAUPHIN",OR(C150="F",C150="AF"),K150=""),I150*Parametre!$F$8,IF(AND($M$9=A150,F150-A150&lt;=2,C150="VD",J150="LEGER",K150=""),I150*Parametre!$E$9,IF(AND($M$9-A150=1,F150-A150=2,C150="VD",J150="LEGER",K150=""),I150*Parametre!$F$9,IF(AND($M$9=A150,F150-A150&lt;=2,J150="LEGER",OR(C150="F",C150="AF"),K150=""),I150*Parametre!$E$10,IF(AND($M$9-A150=1,F150-A150=2,J150="LEGER",OR(C150="F",C150="AF"),K150=""),I150*Parametre!$F$10,IF(AND($M$9=A150,F150-A150&lt;=2,C150="VD",J150="DAUPHIN",K150="MILT_DAUPH"),I150*Parametre!$E$11,IF(AND($M$9-A150=1,F150-A150=2,C150="VD",J150="DAUPHIN",K150="MILT_DAUPH"),I150*Parametre!$F$11,IF(AND($M$9=A150,F150-A150&lt;=2,C150="VD",J150="LEGER",K150="MILIT_LH"),I150*Parametre!$E$13,"")))))))))))</f>
        <v/>
      </c>
      <c r="X150" s="33"/>
      <c r="Y150" s="31" t="str">
        <f t="shared" si="105"/>
        <v/>
      </c>
      <c r="Z150" s="32" t="str">
        <f t="shared" si="106"/>
        <v/>
      </c>
      <c r="AA150" s="32" t="str">
        <f>IF(AND($M$9=A150,F150-A150&lt;=2,C150="VD",J150="DAUPHIN",K150=""),I150*Parametre!$E$7,IF(AND($M$9-A150=1,F150-A150=2,C150="VD",J150="DAUPHIN",K150=""),I150*Parametre!$F$7,IF(AND($M$9=A150,F150-A150&lt;=2,J150="DAUPHIN",OR(C150="F",C150="AF"),K150=""),I150*Parametre!$E$8,IF(AND($M$9-A150=1,F150-A150=2,J150="DAUPHIN",OR(C150="F",C150="AF"),K150=""),I150*Parametre!$F$8,IF(AND($M$9=A150,F150-A150&lt;=2,C150="VD",J150="LEGER",K150=""),I150*Parametre!$E$9,IF(AND($M$9-A150=1,F150-A150=2,C150="VD",J150="LEGER",K150=""),I150*Parametre!$F$9,IF(AND($M$9=A150,F150-A150&lt;=2,J150="LEGER",OR(C150="F",C150="AF"),K150=""),I150*Parametre!$E$10,IF(AND($M$9-A150=1,F150-A150=2,J150="LEGER",OR(C150="F",C150="AF"),K150=""),I150*Parametre!$F$10,IF(AND($M$9=A150,F150-A150&lt;=2,C150="VD",J150="DAUPHIN",K150="MILT_DAUPH"),I150*Parametre!$E$11,IF(AND($M$9-A150=1,F150-A150=2,C150="VD",J150="DAUPHIN",K150="MILT_DAUPH"),I150*Parametre!$F$11,IF(AND($M$9=A150,F150-A150&lt;=2,C150="VD",J150="LEGER",K150="MILIT_LH"),I150*Parametre!$E$13,"")))))))))))</f>
        <v/>
      </c>
      <c r="AB150" s="33"/>
      <c r="AC150" s="31" t="str">
        <f t="shared" si="107"/>
        <v/>
      </c>
      <c r="AD150" s="32" t="str">
        <f t="shared" si="108"/>
        <v/>
      </c>
      <c r="AE150" s="32" t="str">
        <f>IF(AND($AC$9=A150,F150-A150&lt;=2,C150="VD",J150="DAUPHIN",K150=""),I150*Parametre!$E$7,IF(AND($AC$9-A150=1,F150-A150=2,C150="VD",J150="DAUPHIN",K150=""),I150*Parametre!$F$7,IF(AND($AC$9=A150,F150-A150&lt;=2,J150="DAUPHIN",OR(C150="F",C150="AF"),K150=""),I150*Parametre!$E$8,IF(AND($AC$9-A150=1,F150-A150=2,J150="DAUPHIN",OR(C150="F",C150="AF"),K150=""),I150*Parametre!$F$8,IF(AND($AC$9=A150,F150-A150&lt;=2,C150="VD",J150="LEGER",K150=""),I150*Parametre!$E$9,IF(AND($AC$9-A150=1,F150-A150=2,C150="VD",J150="LEGER",K150=""),I150*Parametre!$F$9,IF(AND($AC$9=A150,F150-A150&lt;=2,J150="LEGER",OR(C150="F",C150="AF"),K150=""),I150*Parametre!$E$10,IF(AND($AC$9-A150=1,F150-A150=2,J150="LEGER",OR(C150="F",C150="AF"),K150=""),I150*Parametre!$F$10,IF(AND($AC$9=A150,F150-A150&lt;=2,C150="VD",J150="DAUPHIN",K150="MILT_DAUPH"),I150*Parametre!$E$11,IF(AND($AC$9-A150=1,F150-A150=2,C150="VD",J150="DAUPHIN",K150="MILT_DAUPH"),I150*Parametre!$F$11,IF(AND($AC$9=A150,F150-A150&lt;=2,C150="VD",J150="LEGER",K150="MILIT_LH"),I150*Parametre!$E$13,"")))))))))))</f>
        <v/>
      </c>
      <c r="AF150" s="33"/>
      <c r="AG150" s="31" t="str">
        <f t="shared" si="109"/>
        <v/>
      </c>
      <c r="AH150" s="32" t="str">
        <f t="shared" si="110"/>
        <v/>
      </c>
      <c r="AI150" s="32" t="str">
        <f>IF(AND($AC$9=A150,F150-A150&lt;=2,C150="VD",J150="DAUPHIN",K150=""),I150*Parametre!$E$7,IF(AND($AC$9-A150=1,F150-A150=2,C150="VD",J150="DAUPHIN",K150=""),I150*Parametre!$F$7,IF(AND($AC$9=A150,F150-A150&lt;=2,J150="DAUPHIN",OR(C150="F",C150="AF"),K150=""),I150*Parametre!$E$8,IF(AND($AC$9-A150=1,F150-A150=2,J150="DAUPHIN",OR(C150="F",C150="AF"),K150=""),I150*Parametre!$F$8,IF(AND($AC$9=A150,F150-A150&lt;=2,C150="VD",J150="LEGER",K150=""),I150*Parametre!$E$9,IF(AND($AC$9-A150=1,F150-A150=2,C150="VD",J150="LEGER",K150=""),I150*Parametre!$F$9,IF(AND($AC$9=A150,F150-A150&lt;=2,J150="LEGER",OR(C150="F",C150="AF"),K150=""),I150*Parametre!$E$10,IF(AND($AC$9-A150=1,F150-A150=2,J150="LEGER",OR(C150="F",C150="AF"),K150=""),I150*Parametre!$F$10,IF(AND($AC$9=A150,F150-A150&lt;=2,C150="VD",J150="DAUPHIN",K150="MILT_DAUPH"),I150*Parametre!$E$11,IF(AND($AC$9-A150=1,F150-A150=2,C150="VD",J150="DAUPHIN",K150="MILT_DAUPH"),I150*Parametre!$F$11,IF(AND($AC$9=A150,F150-A150&lt;=2,C150="VD",J150="LEGER",K150="MILIT_LH"),I150*Parametre!$E$13,"")))))))))))</f>
        <v/>
      </c>
      <c r="AJ150" s="33"/>
      <c r="AK150" s="31" t="str">
        <f t="shared" si="111"/>
        <v/>
      </c>
      <c r="AL150" s="32" t="str">
        <f t="shared" si="112"/>
        <v/>
      </c>
      <c r="AM150" s="32" t="str">
        <f>IF(AND($AC$9=A150,F150-A150&lt;=2,C150="VD",J150="DAUPHIN",K150=""),I150*Parametre!$E$7,IF(AND($AC$9-A150=1,F150-A150=2,C150="VD",J150="DAUPHIN",K150=""),I150*Parametre!$F$7,IF(AND($AC$9=A150,F150-A150&lt;=2,J150="DAUPHIN",OR(C150="F",C150="AF"),K150=""),I150*Parametre!$E$8,IF(AND($AC$9-A150=1,F150-A150=2,J150="DAUPHIN",OR(C150="F",C150="AF"),K150=""),I150*Parametre!$F$8,IF(AND($AC$9=A150,F150-A150&lt;=2,C150="VD",J150="LEGER",K150=""),I150*Parametre!$E$9,IF(AND($AC$9-A150=1,F150-A150=2,C150="VD",J150="LEGER",K150=""),I150*Parametre!$F$9,IF(AND($AC$9=A150,F150-A150&lt;=2,J150="LEGER",OR(C150="F",C150="AF"),K150=""),I150*Parametre!$E$10,IF(AND($AC$9-A150=1,F150-A150=2,J150="LEGER",OR(C150="F",C150="AF"),K150=""),I150*Parametre!$F$10,IF(AND($AC$9=A150,F150-A150&lt;=2,C150="VD",J150="DAUPHIN",K150="MILT_DAUPH"),I150*Parametre!$E$11,IF(AND($AC$9-A150=1,F150-A150=2,C150="VD",J150="DAUPHIN",K150="MILT_DAUPH"),I150*Parametre!$F$11,IF(AND($AC$9=A150,F150-A150&lt;=2,C150="VD",J150="LEGER",K150="MILIT_LH"),I150*Parametre!$E$13,"")))))))))))</f>
        <v/>
      </c>
      <c r="AN150" s="33"/>
      <c r="AO150" s="31" t="str">
        <f t="shared" si="113"/>
        <v/>
      </c>
      <c r="AP150" s="32" t="str">
        <f t="shared" si="114"/>
        <v/>
      </c>
      <c r="AQ150" s="32" t="str">
        <f>IF(AND($AC$9=A150,F150-A150&lt;=2,C150="VD",J150="DAUPHIN",K150=""),I150*Parametre!$E$7,IF(AND($AC$9-A150=1,F150-A150=2,C150="VD",J150="DAUPHIN",K150=""),I150*Parametre!$F$7,IF(AND($AC$9=A150,F150-A150&lt;=2,J150="DAUPHIN",OR(C150="F",C150="AF"),K150=""),I150*Parametre!$E$8,IF(AND($AC$9-A150=1,F150-A150=2,J150="DAUPHIN",OR(C150="F",C150="AF"),K150=""),I150*Parametre!$F$8,IF(AND($AC$9=A150,F150-A150&lt;=2,C150="VD",J150="LEGER",K150=""),I150*Parametre!$E$9,IF(AND($AC$9-A150=1,F150-A150=2,C150="VD",J150="LEGER",K150=""),I150*Parametre!$F$9,IF(AND($AC$9=A150,F150-A150&lt;=2,J150="LEGER",OR(C150="F",C150="AF"),K150=""),I150*Parametre!$E$10,IF(AND($AC$9-A150=1,F150-A150=2,J150="LEGER",OR(C150="F",C150="AF"),K150=""),I150*Parametre!$F$10,IF(AND($AC$9=A150,F150-A150&lt;=2,C150="VD",J150="DAUPHIN",K150="MILT_DAUPH"),I150*Parametre!$E$11,IF(AND($AC$9-A150=1,F150-A150=2,C150="VD",J150="DAUPHIN",K150="MILT_DAUPH"),I150*Parametre!$F$11,IF(AND($AC$9=A150,F150-A150&lt;=2,C150="VD",J150="LEGER",K150="MILIT_LH"),I150*Parametre!$E$13,"")))))))))))</f>
        <v/>
      </c>
      <c r="AR150" s="33"/>
      <c r="AS150" s="31" t="str">
        <f t="shared" si="115"/>
        <v/>
      </c>
      <c r="AT150" s="32" t="str">
        <f t="shared" si="116"/>
        <v/>
      </c>
      <c r="AU150" s="32" t="str">
        <f>IF(AND($AS$9=A150,F150-A150&lt;=2,C150="VD",J150="DAUPHIN",K150=""),I150*Parametre!$E$7,IF(AND($AS$9-A150=1,F150-A150=2,C150="VD",J150="DAUPHIN",K150=""),I150*Parametre!$F$7,IF(AND($AS$9=A150,F150-A150&lt;=2,J150="DAUPHIN",OR(C150="F",C150="AF"),K150=""),I150*Parametre!$E$8,IF(AND($AS$9-A150=1,F150-A150=2,J150="DAUPHIN",OR(C150="F",C150="AF"),K150=""),I150*Parametre!$F$8,IF(AND($AS$9=A150,F150-A150&lt;=2,C150="VD",J150="LEGER",K150=""),I150*Parametre!$E$9,IF(AND($AS$9-A150=1,F150-A150=2,C150="VD",J150="LEGER",K150=""),I150*Parametre!$F$9,IF(AND($AS$9=A150,F150-A150&lt;=2,J150="LEGER",OR(C150="F",C150="AF"),K150=""),I150*Parametre!$E$10,IF(AND($AS$9-A150=1,F150-A150=2,J150="LEGER",OR(C150="F",C150="AF"),K150=""),I150*Parametre!$F$10,IF(AND($AS$9=A150,F150-A150&lt;=2,C150="VD",J150="DAUPHIN",K150="MILT_DAUPH"),I150*Parametre!$E$11,IF(AND($AS$9-A150=1,F150-A150=2,C150="VD",J150="DAUPHIN",K150="MILT_DAUPH"),I150*Parametre!$F$11,IF(AND($AS$9=A150,F150-A150&lt;=2,C150="VD",J150="LEGER",K150="MILIT_LH"),I150*Parametre!$E$13,"")))))))))))</f>
        <v/>
      </c>
      <c r="AV150" s="33"/>
      <c r="AW150" s="31" t="str">
        <f t="shared" si="117"/>
        <v/>
      </c>
      <c r="AX150" s="32" t="str">
        <f t="shared" si="118"/>
        <v/>
      </c>
      <c r="AY150" s="32" t="str">
        <f>IF(AND($AS$9=A150,F150-A150&lt;=2,C150="VD",J150="DAUPHIN",K150=""),I150*Parametre!$E$7,IF(AND($AS$9-A150=1,F150-A150=2,C150="VD",J150="DAUPHIN",K150=""),I150*Parametre!$F$7,IF(AND($AS$9=A150,F150-A150&lt;=2,J150="DAUPHIN",OR(C150="F",C150="AF"),K150=""),I150*Parametre!$E$8,IF(AND($AS$9-A150=1,F150-A150=2,J150="DAUPHIN",OR(C150="F",C150="AF"),K150=""),I150*Parametre!$F$8,IF(AND($AS$9=A150,F150-A150&lt;=2,C150="VD",J150="LEGER",K150=""),I150*Parametre!$E$9,IF(AND($AS$9-A150=1,F150-A150=2,C150="VD",J150="LEGER",K150=""),I150*Parametre!$F$9,IF(AND($AS$9=A150,F150-A150&lt;=2,J150="LEGER",OR(C150="F",C150="AF"),K150=""),I150*Parametre!$E$10,IF(AND($AS$9-A150=1,F150-A150=2,J150="LEGER",OR(C150="F",C150="AF"),K150=""),I150*Parametre!$F$10,IF(AND($AS$9=A150,F150-A150&lt;=2,C150="VD",J150="DAUPHIN",K150="MILT_DAUPH"),I150*Parametre!$E$11,IF(AND($AS$9-A150=1,F150-A150=2,C150="VD",J150="DAUPHIN",K150="MILT_DAUPH"),I150*Parametre!$F$11,IF(AND($AS$9=A150,F150-A150&lt;=2,C150="VD",J150="LEGER",K150="MILIT_LH"),I150*Parametre!$E$13,"")))))))))))</f>
        <v/>
      </c>
      <c r="AZ150" s="33"/>
      <c r="BA150" s="31" t="str">
        <f t="shared" si="119"/>
        <v/>
      </c>
      <c r="BB150" s="32" t="str">
        <f t="shared" si="120"/>
        <v/>
      </c>
      <c r="BC150" s="32" t="str">
        <f>IF(AND($AS$9=A150,F150-A150&lt;=2,C150="VD",J150="DAUPHIN",K150=""),I150*Parametre!$E$7,IF(AND($AS$9-A150=1,F150-A150=2,C150="VD",J150="DAUPHIN",K150=""),I150*Parametre!$F$7,IF(AND($AS$9=A150,F150-A150&lt;=2,J150="DAUPHIN",OR(C150="F",C150="AF"),K150=""),I150*Parametre!$E$8,IF(AND($AS$9-A150=1,F150-A150=2,J150="DAUPHIN",OR(C150="F",C150="AF"),K150=""),I150*Parametre!$F$8,IF(AND($AS$9=A150,F150-A150&lt;=2,C150="VD",J150="LEGER",K150=""),I150*Parametre!$E$9,IF(AND($AS$9-A150=1,F150-A150=2,C150="VD",J150="LEGER",K150=""),I150*Parametre!$F$9,IF(AND($AS$9=A150,F150-A150&lt;=2,J150="LEGER",OR(C150="F",C150="AF"),K150=""),I150*Parametre!$E$10,IF(AND($AS$9-A150=1,F150-A150=2,J150="LEGER",OR(C150="F",C150="AF"),K150=""),I150*Parametre!$F$10,IF(AND($AS$9=A150,F150-A150&lt;=2,C150="VD",J150="DAUPHIN",K150="MILT_DAUPH"),I150*Parametre!$E$11,IF(AND($AS$9-A150=1,F150-A150=2,C150="VD",J150="DAUPHIN",K150="MILT_DAUPH"),I150*Parametre!$F$11,IF(AND($AS$9=A150,F150-A150&lt;=2,C150="VD",J150="LEGER",K150="MILIT_LH"),I150*Parametre!$E$13,"")))))))))))</f>
        <v/>
      </c>
      <c r="BD150" s="33"/>
      <c r="BE150" s="31" t="str">
        <f t="shared" si="121"/>
        <v/>
      </c>
      <c r="BF150" s="32" t="str">
        <f t="shared" si="122"/>
        <v/>
      </c>
      <c r="BG150" s="32" t="str">
        <f>IF(AND($AS$9=A150,F150-A150&lt;=2,C150="VD",J150="DAUPHIN",K150=""),I150*Parametre!$E$7,IF(AND($AS$9-A150=1,F150-A150=2,C150="VD",J150="DAUPHIN",K150=""),I150*Parametre!$F$7,IF(AND($AS$9=A150,F150-A150&lt;=2,J150="DAUPHIN",OR(C150="F",C150="AF"),K150=""),I150*Parametre!$E$8,IF(AND($AS$9-A150=1,F150-A150=2,J150="DAUPHIN",OR(C150="F",C150="AF"),K150=""),I150*Parametre!$F$8,IF(AND($AS$9=A150,F150-A150&lt;=2,C150="VD",J150="LEGER",K150=""),I150*Parametre!$E$9,IF(AND($AS$9-A150=1,F150-A150=2,C150="VD",J150="LEGER",K150=""),I150*Parametre!$F$9,IF(AND($AS$9=A150,F150-A150&lt;=2,J150="LEGER",OR(C150="F",C150="AF"),K150=""),I150*Parametre!$E$10,IF(AND($AS$9-A150=1,F150-A150=2,J150="LEGER",OR(C150="F",C150="AF"),K150=""),I150*Parametre!$F$10,IF(AND($AS$9=A150,F150-A150&lt;=2,C150="VD",J150="DAUPHIN",K150="MILT_DAUPH"),I150*Parametre!$E$11,IF(AND($AS$9-A150=1,F150-A150=2,C150="VD",J150="DAUPHIN",K150="MILT_DAUPH"),I150*Parametre!$F$11,IF(AND($AS$9=A150,F150-A150&lt;=2,C150="VD",J150="LEGER",K150="MILIT_LH"),I150*Parametre!$E$13,"")))))))))))</f>
        <v/>
      </c>
      <c r="BH150" s="33"/>
      <c r="BK150" s="44"/>
      <c r="BL150" s="5"/>
      <c r="BM150" s="11"/>
      <c r="BN150" s="44"/>
      <c r="BO150" s="5"/>
      <c r="BP150" s="11"/>
      <c r="BQ150" s="44"/>
      <c r="BR150" s="5"/>
      <c r="BS150" s="11"/>
    </row>
    <row r="151" spans="1:71" x14ac:dyDescent="0.25">
      <c r="A151" s="3"/>
      <c r="B151" s="3"/>
      <c r="C151" s="3"/>
      <c r="D151" s="3"/>
      <c r="E151" s="56"/>
      <c r="F151" s="3"/>
      <c r="G151" s="3"/>
      <c r="H151" s="3"/>
      <c r="I151" s="5"/>
      <c r="J151" s="13"/>
      <c r="K151" s="26"/>
      <c r="M151" s="31" t="str">
        <f t="shared" si="99"/>
        <v/>
      </c>
      <c r="N151" s="32" t="str">
        <f t="shared" si="100"/>
        <v/>
      </c>
      <c r="O151" s="32" t="str">
        <f>IF(AND($M$9=A151,F151-A151&lt;=2,C151="VD",J151="DAUPHIN",K151=""),I151*Parametre!$E$7,IF(AND($M$9-A151=1,F151-A151=2,C151="VD",J151="DAUPHIN",K151=""),I151*Parametre!$F$7,IF(AND($M$9=A151,F151-A151&lt;=2,J151="DAUPHIN",OR(C151="F",C151="AF"),K151=""),I151*Parametre!$E$8,IF(AND($M$9-A151=1,F151-A151=2,J151="DAUPHIN",OR(C151="F",C151="AF"),K151=""),I151*Parametre!$F$8,IF(AND($M$9=A151,F151-A151&lt;=2,C151="VD",J151="LEGER",K151=""),I151*Parametre!$E$9,IF(AND($M$9-A151=1,F151-A151=2,C151="VD",J151="LEGER",K151=""),I151*Parametre!$F$9,IF(AND($M$9=A151,F151-A151&lt;=2,J151="LEGER",OR(C151="F",C151="AF"),K151=""),I151*Parametre!$E$10,IF(AND($M$9-A151=1,F151-A151=2,J151="LEGER",OR(C151="F",C151="AF"),K151=""),I151*Parametre!$F$10,IF(AND($M$9=A151,F151-A151&lt;=2,C151="VD",J151="DAUPHIN",K151="MILT_DAUPH"),I151*Parametre!$E$11,IF(AND($M$9-A151=1,F151-A151=2,C151="VD",J151="DAUPHIN",K151="MILT_DAUPH"),I151*Parametre!$F$11,IF(AND($M$9=A151,F151-A151&lt;=2,C151="VD",J151="LEGER",K151="MILIT_LH"),I151*Parametre!$E$13,"")))))))))))</f>
        <v/>
      </c>
      <c r="P151" s="33"/>
      <c r="Q151" s="31" t="str">
        <f t="shared" si="101"/>
        <v/>
      </c>
      <c r="R151" s="32" t="str">
        <f t="shared" si="102"/>
        <v/>
      </c>
      <c r="S151" s="32" t="str">
        <f>IF(AND($M$9=A151,F151-A151&lt;=2,C151="VD",J151="DAUPHIN",K151=""),I151*Parametre!$E$7,IF(AND($M$9-A151=1,F151-A151=2,C151="VD",J151="DAUPHIN",K151=""),I151*Parametre!$F$7,IF(AND($M$9=A151,F151-A151&lt;=2,J151="DAUPHIN",OR(C151="F",C151="AF"),K151=""),I151*Parametre!$E$8,IF(AND($M$9-A151=1,F151-A151=2,J151="DAUPHIN",OR(C151="F",C151="AF"),K151=""),I151*Parametre!$F$8,IF(AND($M$9=A151,F151-A151&lt;=2,C151="VD",J151="LEGER",K151=""),I151*Parametre!$E$9,IF(AND($M$9-A151=1,F151-A151=2,C151="VD",J151="LEGER",K151=""),I151*Parametre!$F$9,IF(AND($M$9=A151,F151-A151&lt;=2,J151="LEGER",OR(C151="F",C151="AF"),K151=""),I151*Parametre!$E$10,IF(AND($M$9-A151=1,F151-A151=2,J151="LEGER",OR(C151="F",C151="AF"),K151=""),I151*Parametre!$F$10,IF(AND($M$9=A151,F151-A151&lt;=2,C151="VD",J151="DAUPHIN",K151="MILT_DAUPH"),I151*Parametre!$E$11,IF(AND($M$9-A151=1,F151-A151=2,C151="VD",J151="DAUPHIN",K151="MILT_DAUPH"),I151*Parametre!$F$11,IF(AND($M$9=A151,F151-A151&lt;=2,C151="VD",J151="LEGER",K151="MILIT_LH"),I151*Parametre!$E$13,"")))))))))))</f>
        <v/>
      </c>
      <c r="T151" s="33"/>
      <c r="U151" s="31" t="str">
        <f t="shared" si="103"/>
        <v/>
      </c>
      <c r="V151" s="32" t="str">
        <f t="shared" si="104"/>
        <v/>
      </c>
      <c r="W151" s="32" t="str">
        <f>IF(AND($M$9=A151,F151-A151&lt;=2,C151="VD",J151="DAUPHIN",K151=""),I151*Parametre!$E$7,IF(AND($M$9-A151=1,F151-A151=2,C151="VD",J151="DAUPHIN",K151=""),I151*Parametre!$F$7,IF(AND($M$9=A151,F151-A151&lt;=2,J151="DAUPHIN",OR(C151="F",C151="AF"),K151=""),I151*Parametre!$E$8,IF(AND($M$9-A151=1,F151-A151=2,J151="DAUPHIN",OR(C151="F",C151="AF"),K151=""),I151*Parametre!$F$8,IF(AND($M$9=A151,F151-A151&lt;=2,C151="VD",J151="LEGER",K151=""),I151*Parametre!$E$9,IF(AND($M$9-A151=1,F151-A151=2,C151="VD",J151="LEGER",K151=""),I151*Parametre!$F$9,IF(AND($M$9=A151,F151-A151&lt;=2,J151="LEGER",OR(C151="F",C151="AF"),K151=""),I151*Parametre!$E$10,IF(AND($M$9-A151=1,F151-A151=2,J151="LEGER",OR(C151="F",C151="AF"),K151=""),I151*Parametre!$F$10,IF(AND($M$9=A151,F151-A151&lt;=2,C151="VD",J151="DAUPHIN",K151="MILT_DAUPH"),I151*Parametre!$E$11,IF(AND($M$9-A151=1,F151-A151=2,C151="VD",J151="DAUPHIN",K151="MILT_DAUPH"),I151*Parametre!$F$11,IF(AND($M$9=A151,F151-A151&lt;=2,C151="VD",J151="LEGER",K151="MILIT_LH"),I151*Parametre!$E$13,"")))))))))))</f>
        <v/>
      </c>
      <c r="X151" s="33"/>
      <c r="Y151" s="31" t="str">
        <f t="shared" si="105"/>
        <v/>
      </c>
      <c r="Z151" s="32" t="str">
        <f t="shared" si="106"/>
        <v/>
      </c>
      <c r="AA151" s="32" t="str">
        <f>IF(AND($M$9=A151,F151-A151&lt;=2,C151="VD",J151="DAUPHIN",K151=""),I151*Parametre!$E$7,IF(AND($M$9-A151=1,F151-A151=2,C151="VD",J151="DAUPHIN",K151=""),I151*Parametre!$F$7,IF(AND($M$9=A151,F151-A151&lt;=2,J151="DAUPHIN",OR(C151="F",C151="AF"),K151=""),I151*Parametre!$E$8,IF(AND($M$9-A151=1,F151-A151=2,J151="DAUPHIN",OR(C151="F",C151="AF"),K151=""),I151*Parametre!$F$8,IF(AND($M$9=A151,F151-A151&lt;=2,C151="VD",J151="LEGER",K151=""),I151*Parametre!$E$9,IF(AND($M$9-A151=1,F151-A151=2,C151="VD",J151="LEGER",K151=""),I151*Parametre!$F$9,IF(AND($M$9=A151,F151-A151&lt;=2,J151="LEGER",OR(C151="F",C151="AF"),K151=""),I151*Parametre!$E$10,IF(AND($M$9-A151=1,F151-A151=2,J151="LEGER",OR(C151="F",C151="AF"),K151=""),I151*Parametre!$F$10,IF(AND($M$9=A151,F151-A151&lt;=2,C151="VD",J151="DAUPHIN",K151="MILT_DAUPH"),I151*Parametre!$E$11,IF(AND($M$9-A151=1,F151-A151=2,C151="VD",J151="DAUPHIN",K151="MILT_DAUPH"),I151*Parametre!$F$11,IF(AND($M$9=A151,F151-A151&lt;=2,C151="VD",J151="LEGER",K151="MILIT_LH"),I151*Parametre!$E$13,"")))))))))))</f>
        <v/>
      </c>
      <c r="AB151" s="33"/>
      <c r="AC151" s="31" t="str">
        <f t="shared" si="107"/>
        <v/>
      </c>
      <c r="AD151" s="32" t="str">
        <f t="shared" si="108"/>
        <v/>
      </c>
      <c r="AE151" s="32" t="str">
        <f>IF(AND($AC$9=A151,F151-A151&lt;=2,C151="VD",J151="DAUPHIN",K151=""),I151*Parametre!$E$7,IF(AND($AC$9-A151=1,F151-A151=2,C151="VD",J151="DAUPHIN",K151=""),I151*Parametre!$F$7,IF(AND($AC$9=A151,F151-A151&lt;=2,J151="DAUPHIN",OR(C151="F",C151="AF"),K151=""),I151*Parametre!$E$8,IF(AND($AC$9-A151=1,F151-A151=2,J151="DAUPHIN",OR(C151="F",C151="AF"),K151=""),I151*Parametre!$F$8,IF(AND($AC$9=A151,F151-A151&lt;=2,C151="VD",J151="LEGER",K151=""),I151*Parametre!$E$9,IF(AND($AC$9-A151=1,F151-A151=2,C151="VD",J151="LEGER",K151=""),I151*Parametre!$F$9,IF(AND($AC$9=A151,F151-A151&lt;=2,J151="LEGER",OR(C151="F",C151="AF"),K151=""),I151*Parametre!$E$10,IF(AND($AC$9-A151=1,F151-A151=2,J151="LEGER",OR(C151="F",C151="AF"),K151=""),I151*Parametre!$F$10,IF(AND($AC$9=A151,F151-A151&lt;=2,C151="VD",J151="DAUPHIN",K151="MILT_DAUPH"),I151*Parametre!$E$11,IF(AND($AC$9-A151=1,F151-A151=2,C151="VD",J151="DAUPHIN",K151="MILT_DAUPH"),I151*Parametre!$F$11,IF(AND($AC$9=A151,F151-A151&lt;=2,C151="VD",J151="LEGER",K151="MILIT_LH"),I151*Parametre!$E$13,"")))))))))))</f>
        <v/>
      </c>
      <c r="AF151" s="33"/>
      <c r="AG151" s="31" t="str">
        <f t="shared" si="109"/>
        <v/>
      </c>
      <c r="AH151" s="32" t="str">
        <f t="shared" si="110"/>
        <v/>
      </c>
      <c r="AI151" s="32" t="str">
        <f>IF(AND($AC$9=A151,F151-A151&lt;=2,C151="VD",J151="DAUPHIN",K151=""),I151*Parametre!$E$7,IF(AND($AC$9-A151=1,F151-A151=2,C151="VD",J151="DAUPHIN",K151=""),I151*Parametre!$F$7,IF(AND($AC$9=A151,F151-A151&lt;=2,J151="DAUPHIN",OR(C151="F",C151="AF"),K151=""),I151*Parametre!$E$8,IF(AND($AC$9-A151=1,F151-A151=2,J151="DAUPHIN",OR(C151="F",C151="AF"),K151=""),I151*Parametre!$F$8,IF(AND($AC$9=A151,F151-A151&lt;=2,C151="VD",J151="LEGER",K151=""),I151*Parametre!$E$9,IF(AND($AC$9-A151=1,F151-A151=2,C151="VD",J151="LEGER",K151=""),I151*Parametre!$F$9,IF(AND($AC$9=A151,F151-A151&lt;=2,J151="LEGER",OR(C151="F",C151="AF"),K151=""),I151*Parametre!$E$10,IF(AND($AC$9-A151=1,F151-A151=2,J151="LEGER",OR(C151="F",C151="AF"),K151=""),I151*Parametre!$F$10,IF(AND($AC$9=A151,F151-A151&lt;=2,C151="VD",J151="DAUPHIN",K151="MILT_DAUPH"),I151*Parametre!$E$11,IF(AND($AC$9-A151=1,F151-A151=2,C151="VD",J151="DAUPHIN",K151="MILT_DAUPH"),I151*Parametre!$F$11,IF(AND($AC$9=A151,F151-A151&lt;=2,C151="VD",J151="LEGER",K151="MILIT_LH"),I151*Parametre!$E$13,"")))))))))))</f>
        <v/>
      </c>
      <c r="AJ151" s="33"/>
      <c r="AK151" s="31" t="str">
        <f t="shared" si="111"/>
        <v/>
      </c>
      <c r="AL151" s="32" t="str">
        <f t="shared" si="112"/>
        <v/>
      </c>
      <c r="AM151" s="32" t="str">
        <f>IF(AND($AC$9=A151,F151-A151&lt;=2,C151="VD",J151="DAUPHIN",K151=""),I151*Parametre!$E$7,IF(AND($AC$9-A151=1,F151-A151=2,C151="VD",J151="DAUPHIN",K151=""),I151*Parametre!$F$7,IF(AND($AC$9=A151,F151-A151&lt;=2,J151="DAUPHIN",OR(C151="F",C151="AF"),K151=""),I151*Parametre!$E$8,IF(AND($AC$9-A151=1,F151-A151=2,J151="DAUPHIN",OR(C151="F",C151="AF"),K151=""),I151*Parametre!$F$8,IF(AND($AC$9=A151,F151-A151&lt;=2,C151="VD",J151="LEGER",K151=""),I151*Parametre!$E$9,IF(AND($AC$9-A151=1,F151-A151=2,C151="VD",J151="LEGER",K151=""),I151*Parametre!$F$9,IF(AND($AC$9=A151,F151-A151&lt;=2,J151="LEGER",OR(C151="F",C151="AF"),K151=""),I151*Parametre!$E$10,IF(AND($AC$9-A151=1,F151-A151=2,J151="LEGER",OR(C151="F",C151="AF"),K151=""),I151*Parametre!$F$10,IF(AND($AC$9=A151,F151-A151&lt;=2,C151="VD",J151="DAUPHIN",K151="MILT_DAUPH"),I151*Parametre!$E$11,IF(AND($AC$9-A151=1,F151-A151=2,C151="VD",J151="DAUPHIN",K151="MILT_DAUPH"),I151*Parametre!$F$11,IF(AND($AC$9=A151,F151-A151&lt;=2,C151="VD",J151="LEGER",K151="MILIT_LH"),I151*Parametre!$E$13,"")))))))))))</f>
        <v/>
      </c>
      <c r="AN151" s="33"/>
      <c r="AO151" s="31" t="str">
        <f t="shared" si="113"/>
        <v/>
      </c>
      <c r="AP151" s="32" t="str">
        <f t="shared" si="114"/>
        <v/>
      </c>
      <c r="AQ151" s="32" t="str">
        <f>IF(AND($AC$9=A151,F151-A151&lt;=2,C151="VD",J151="DAUPHIN",K151=""),I151*Parametre!$E$7,IF(AND($AC$9-A151=1,F151-A151=2,C151="VD",J151="DAUPHIN",K151=""),I151*Parametre!$F$7,IF(AND($AC$9=A151,F151-A151&lt;=2,J151="DAUPHIN",OR(C151="F",C151="AF"),K151=""),I151*Parametre!$E$8,IF(AND($AC$9-A151=1,F151-A151=2,J151="DAUPHIN",OR(C151="F",C151="AF"),K151=""),I151*Parametre!$F$8,IF(AND($AC$9=A151,F151-A151&lt;=2,C151="VD",J151="LEGER",K151=""),I151*Parametre!$E$9,IF(AND($AC$9-A151=1,F151-A151=2,C151="VD",J151="LEGER",K151=""),I151*Parametre!$F$9,IF(AND($AC$9=A151,F151-A151&lt;=2,J151="LEGER",OR(C151="F",C151="AF"),K151=""),I151*Parametre!$E$10,IF(AND($AC$9-A151=1,F151-A151=2,J151="LEGER",OR(C151="F",C151="AF"),K151=""),I151*Parametre!$F$10,IF(AND($AC$9=A151,F151-A151&lt;=2,C151="VD",J151="DAUPHIN",K151="MILT_DAUPH"),I151*Parametre!$E$11,IF(AND($AC$9-A151=1,F151-A151=2,C151="VD",J151="DAUPHIN",K151="MILT_DAUPH"),I151*Parametre!$F$11,IF(AND($AC$9=A151,F151-A151&lt;=2,C151="VD",J151="LEGER",K151="MILIT_LH"),I151*Parametre!$E$13,"")))))))))))</f>
        <v/>
      </c>
      <c r="AR151" s="33"/>
      <c r="AS151" s="31" t="str">
        <f t="shared" si="115"/>
        <v/>
      </c>
      <c r="AT151" s="32" t="str">
        <f t="shared" si="116"/>
        <v/>
      </c>
      <c r="AU151" s="32" t="str">
        <f>IF(AND($AS$9=A151,F151-A151&lt;=2,C151="VD",J151="DAUPHIN",K151=""),I151*Parametre!$E$7,IF(AND($AS$9-A151=1,F151-A151=2,C151="VD",J151="DAUPHIN",K151=""),I151*Parametre!$F$7,IF(AND($AS$9=A151,F151-A151&lt;=2,J151="DAUPHIN",OR(C151="F",C151="AF"),K151=""),I151*Parametre!$E$8,IF(AND($AS$9-A151=1,F151-A151=2,J151="DAUPHIN",OR(C151="F",C151="AF"),K151=""),I151*Parametre!$F$8,IF(AND($AS$9=A151,F151-A151&lt;=2,C151="VD",J151="LEGER",K151=""),I151*Parametre!$E$9,IF(AND($AS$9-A151=1,F151-A151=2,C151="VD",J151="LEGER",K151=""),I151*Parametre!$F$9,IF(AND($AS$9=A151,F151-A151&lt;=2,J151="LEGER",OR(C151="F",C151="AF"),K151=""),I151*Parametre!$E$10,IF(AND($AS$9-A151=1,F151-A151=2,J151="LEGER",OR(C151="F",C151="AF"),K151=""),I151*Parametre!$F$10,IF(AND($AS$9=A151,F151-A151&lt;=2,C151="VD",J151="DAUPHIN",K151="MILT_DAUPH"),I151*Parametre!$E$11,IF(AND($AS$9-A151=1,F151-A151=2,C151="VD",J151="DAUPHIN",K151="MILT_DAUPH"),I151*Parametre!$F$11,IF(AND($AS$9=A151,F151-A151&lt;=2,C151="VD",J151="LEGER",K151="MILIT_LH"),I151*Parametre!$E$13,"")))))))))))</f>
        <v/>
      </c>
      <c r="AV151" s="33"/>
      <c r="AW151" s="31" t="str">
        <f t="shared" si="117"/>
        <v/>
      </c>
      <c r="AX151" s="32" t="str">
        <f t="shared" si="118"/>
        <v/>
      </c>
      <c r="AY151" s="32" t="str">
        <f>IF(AND($AS$9=A151,F151-A151&lt;=2,C151="VD",J151="DAUPHIN",K151=""),I151*Parametre!$E$7,IF(AND($AS$9-A151=1,F151-A151=2,C151="VD",J151="DAUPHIN",K151=""),I151*Parametre!$F$7,IF(AND($AS$9=A151,F151-A151&lt;=2,J151="DAUPHIN",OR(C151="F",C151="AF"),K151=""),I151*Parametre!$E$8,IF(AND($AS$9-A151=1,F151-A151=2,J151="DAUPHIN",OR(C151="F",C151="AF"),K151=""),I151*Parametre!$F$8,IF(AND($AS$9=A151,F151-A151&lt;=2,C151="VD",J151="LEGER",K151=""),I151*Parametre!$E$9,IF(AND($AS$9-A151=1,F151-A151=2,C151="VD",J151="LEGER",K151=""),I151*Parametre!$F$9,IF(AND($AS$9=A151,F151-A151&lt;=2,J151="LEGER",OR(C151="F",C151="AF"),K151=""),I151*Parametre!$E$10,IF(AND($AS$9-A151=1,F151-A151=2,J151="LEGER",OR(C151="F",C151="AF"),K151=""),I151*Parametre!$F$10,IF(AND($AS$9=A151,F151-A151&lt;=2,C151="VD",J151="DAUPHIN",K151="MILT_DAUPH"),I151*Parametre!$E$11,IF(AND($AS$9-A151=1,F151-A151=2,C151="VD",J151="DAUPHIN",K151="MILT_DAUPH"),I151*Parametre!$F$11,IF(AND($AS$9=A151,F151-A151&lt;=2,C151="VD",J151="LEGER",K151="MILIT_LH"),I151*Parametre!$E$13,"")))))))))))</f>
        <v/>
      </c>
      <c r="AZ151" s="33"/>
      <c r="BA151" s="31" t="str">
        <f t="shared" si="119"/>
        <v/>
      </c>
      <c r="BB151" s="32" t="str">
        <f t="shared" si="120"/>
        <v/>
      </c>
      <c r="BC151" s="32" t="str">
        <f>IF(AND($AS$9=A151,F151-A151&lt;=2,C151="VD",J151="DAUPHIN",K151=""),I151*Parametre!$E$7,IF(AND($AS$9-A151=1,F151-A151=2,C151="VD",J151="DAUPHIN",K151=""),I151*Parametre!$F$7,IF(AND($AS$9=A151,F151-A151&lt;=2,J151="DAUPHIN",OR(C151="F",C151="AF"),K151=""),I151*Parametre!$E$8,IF(AND($AS$9-A151=1,F151-A151=2,J151="DAUPHIN",OR(C151="F",C151="AF"),K151=""),I151*Parametre!$F$8,IF(AND($AS$9=A151,F151-A151&lt;=2,C151="VD",J151="LEGER",K151=""),I151*Parametre!$E$9,IF(AND($AS$9-A151=1,F151-A151=2,C151="VD",J151="LEGER",K151=""),I151*Parametre!$F$9,IF(AND($AS$9=A151,F151-A151&lt;=2,J151="LEGER",OR(C151="F",C151="AF"),K151=""),I151*Parametre!$E$10,IF(AND($AS$9-A151=1,F151-A151=2,J151="LEGER",OR(C151="F",C151="AF"),K151=""),I151*Parametre!$F$10,IF(AND($AS$9=A151,F151-A151&lt;=2,C151="VD",J151="DAUPHIN",K151="MILT_DAUPH"),I151*Parametre!$E$11,IF(AND($AS$9-A151=1,F151-A151=2,C151="VD",J151="DAUPHIN",K151="MILT_DAUPH"),I151*Parametre!$F$11,IF(AND($AS$9=A151,F151-A151&lt;=2,C151="VD",J151="LEGER",K151="MILIT_LH"),I151*Parametre!$E$13,"")))))))))))</f>
        <v/>
      </c>
      <c r="BD151" s="33"/>
      <c r="BE151" s="31" t="str">
        <f t="shared" si="121"/>
        <v/>
      </c>
      <c r="BF151" s="32" t="str">
        <f t="shared" si="122"/>
        <v/>
      </c>
      <c r="BG151" s="32" t="str">
        <f>IF(AND($AS$9=A151,F151-A151&lt;=2,C151="VD",J151="DAUPHIN",K151=""),I151*Parametre!$E$7,IF(AND($AS$9-A151=1,F151-A151=2,C151="VD",J151="DAUPHIN",K151=""),I151*Parametre!$F$7,IF(AND($AS$9=A151,F151-A151&lt;=2,J151="DAUPHIN",OR(C151="F",C151="AF"),K151=""),I151*Parametre!$E$8,IF(AND($AS$9-A151=1,F151-A151=2,J151="DAUPHIN",OR(C151="F",C151="AF"),K151=""),I151*Parametre!$F$8,IF(AND($AS$9=A151,F151-A151&lt;=2,C151="VD",J151="LEGER",K151=""),I151*Parametre!$E$9,IF(AND($AS$9-A151=1,F151-A151=2,C151="VD",J151="LEGER",K151=""),I151*Parametre!$F$9,IF(AND($AS$9=A151,F151-A151&lt;=2,J151="LEGER",OR(C151="F",C151="AF"),K151=""),I151*Parametre!$E$10,IF(AND($AS$9-A151=1,F151-A151=2,J151="LEGER",OR(C151="F",C151="AF"),K151=""),I151*Parametre!$F$10,IF(AND($AS$9=A151,F151-A151&lt;=2,C151="VD",J151="DAUPHIN",K151="MILT_DAUPH"),I151*Parametre!$E$11,IF(AND($AS$9-A151=1,F151-A151=2,C151="VD",J151="DAUPHIN",K151="MILT_DAUPH"),I151*Parametre!$F$11,IF(AND($AS$9=A151,F151-A151&lt;=2,C151="VD",J151="LEGER",K151="MILIT_LH"),I151*Parametre!$E$13,"")))))))))))</f>
        <v/>
      </c>
      <c r="BH151" s="33"/>
      <c r="BK151" s="44"/>
      <c r="BL151" s="5"/>
      <c r="BM151" s="11"/>
      <c r="BN151" s="44"/>
      <c r="BO151" s="5"/>
      <c r="BP151" s="11"/>
      <c r="BQ151" s="44"/>
      <c r="BR151" s="5"/>
      <c r="BS151" s="11"/>
    </row>
    <row r="152" spans="1:71" x14ac:dyDescent="0.25">
      <c r="A152" s="3"/>
      <c r="B152" s="3"/>
      <c r="C152" s="3"/>
      <c r="D152" s="3"/>
      <c r="E152" s="56"/>
      <c r="F152" s="3"/>
      <c r="G152" s="3"/>
      <c r="H152" s="3"/>
      <c r="I152" s="5"/>
      <c r="J152" s="13"/>
      <c r="K152" s="26"/>
      <c r="M152" s="31" t="str">
        <f t="shared" si="99"/>
        <v/>
      </c>
      <c r="N152" s="32" t="str">
        <f t="shared" si="100"/>
        <v/>
      </c>
      <c r="O152" s="32" t="str">
        <f>IF(AND($M$9=A152,F152-A152&lt;=2,C152="VD",J152="DAUPHIN",K152=""),I152*Parametre!$E$7,IF(AND($M$9-A152=1,F152-A152=2,C152="VD",J152="DAUPHIN",K152=""),I152*Parametre!$F$7,IF(AND($M$9=A152,F152-A152&lt;=2,J152="DAUPHIN",OR(C152="F",C152="AF"),K152=""),I152*Parametre!$E$8,IF(AND($M$9-A152=1,F152-A152=2,J152="DAUPHIN",OR(C152="F",C152="AF"),K152=""),I152*Parametre!$F$8,IF(AND($M$9=A152,F152-A152&lt;=2,C152="VD",J152="LEGER",K152=""),I152*Parametre!$E$9,IF(AND($M$9-A152=1,F152-A152=2,C152="VD",J152="LEGER",K152=""),I152*Parametre!$F$9,IF(AND($M$9=A152,F152-A152&lt;=2,J152="LEGER",OR(C152="F",C152="AF"),K152=""),I152*Parametre!$E$10,IF(AND($M$9-A152=1,F152-A152=2,J152="LEGER",OR(C152="F",C152="AF"),K152=""),I152*Parametre!$F$10,IF(AND($M$9=A152,F152-A152&lt;=2,C152="VD",J152="DAUPHIN",K152="MILT_DAUPH"),I152*Parametre!$E$11,IF(AND($M$9-A152=1,F152-A152=2,C152="VD",J152="DAUPHIN",K152="MILT_DAUPH"),I152*Parametre!$F$11,IF(AND($M$9=A152,F152-A152&lt;=2,C152="VD",J152="LEGER",K152="MILIT_LH"),I152*Parametre!$E$13,"")))))))))))</f>
        <v/>
      </c>
      <c r="P152" s="33"/>
      <c r="Q152" s="31" t="str">
        <f t="shared" si="101"/>
        <v/>
      </c>
      <c r="R152" s="32" t="str">
        <f t="shared" si="102"/>
        <v/>
      </c>
      <c r="S152" s="32" t="str">
        <f>IF(AND($M$9=A152,F152-A152&lt;=2,C152="VD",J152="DAUPHIN",K152=""),I152*Parametre!$E$7,IF(AND($M$9-A152=1,F152-A152=2,C152="VD",J152="DAUPHIN",K152=""),I152*Parametre!$F$7,IF(AND($M$9=A152,F152-A152&lt;=2,J152="DAUPHIN",OR(C152="F",C152="AF"),K152=""),I152*Parametre!$E$8,IF(AND($M$9-A152=1,F152-A152=2,J152="DAUPHIN",OR(C152="F",C152="AF"),K152=""),I152*Parametre!$F$8,IF(AND($M$9=A152,F152-A152&lt;=2,C152="VD",J152="LEGER",K152=""),I152*Parametre!$E$9,IF(AND($M$9-A152=1,F152-A152=2,C152="VD",J152="LEGER",K152=""),I152*Parametre!$F$9,IF(AND($M$9=A152,F152-A152&lt;=2,J152="LEGER",OR(C152="F",C152="AF"),K152=""),I152*Parametre!$E$10,IF(AND($M$9-A152=1,F152-A152=2,J152="LEGER",OR(C152="F",C152="AF"),K152=""),I152*Parametre!$F$10,IF(AND($M$9=A152,F152-A152&lt;=2,C152="VD",J152="DAUPHIN",K152="MILT_DAUPH"),I152*Parametre!$E$11,IF(AND($M$9-A152=1,F152-A152=2,C152="VD",J152="DAUPHIN",K152="MILT_DAUPH"),I152*Parametre!$F$11,IF(AND($M$9=A152,F152-A152&lt;=2,C152="VD",J152="LEGER",K152="MILIT_LH"),I152*Parametre!$E$13,"")))))))))))</f>
        <v/>
      </c>
      <c r="T152" s="33"/>
      <c r="U152" s="31" t="str">
        <f t="shared" si="103"/>
        <v/>
      </c>
      <c r="V152" s="32" t="str">
        <f t="shared" si="104"/>
        <v/>
      </c>
      <c r="W152" s="32" t="str">
        <f>IF(AND($M$9=A152,F152-A152&lt;=2,C152="VD",J152="DAUPHIN",K152=""),I152*Parametre!$E$7,IF(AND($M$9-A152=1,F152-A152=2,C152="VD",J152="DAUPHIN",K152=""),I152*Parametre!$F$7,IF(AND($M$9=A152,F152-A152&lt;=2,J152="DAUPHIN",OR(C152="F",C152="AF"),K152=""),I152*Parametre!$E$8,IF(AND($M$9-A152=1,F152-A152=2,J152="DAUPHIN",OR(C152="F",C152="AF"),K152=""),I152*Parametre!$F$8,IF(AND($M$9=A152,F152-A152&lt;=2,C152="VD",J152="LEGER",K152=""),I152*Parametre!$E$9,IF(AND($M$9-A152=1,F152-A152=2,C152="VD",J152="LEGER",K152=""),I152*Parametre!$F$9,IF(AND($M$9=A152,F152-A152&lt;=2,J152="LEGER",OR(C152="F",C152="AF"),K152=""),I152*Parametre!$E$10,IF(AND($M$9-A152=1,F152-A152=2,J152="LEGER",OR(C152="F",C152="AF"),K152=""),I152*Parametre!$F$10,IF(AND($M$9=A152,F152-A152&lt;=2,C152="VD",J152="DAUPHIN",K152="MILT_DAUPH"),I152*Parametre!$E$11,IF(AND($M$9-A152=1,F152-A152=2,C152="VD",J152="DAUPHIN",K152="MILT_DAUPH"),I152*Parametre!$F$11,IF(AND($M$9=A152,F152-A152&lt;=2,C152="VD",J152="LEGER",K152="MILIT_LH"),I152*Parametre!$E$13,"")))))))))))</f>
        <v/>
      </c>
      <c r="X152" s="33"/>
      <c r="Y152" s="31" t="str">
        <f t="shared" si="105"/>
        <v/>
      </c>
      <c r="Z152" s="32" t="str">
        <f t="shared" si="106"/>
        <v/>
      </c>
      <c r="AA152" s="32" t="str">
        <f>IF(AND($M$9=A152,F152-A152&lt;=2,C152="VD",J152="DAUPHIN",K152=""),I152*Parametre!$E$7,IF(AND($M$9-A152=1,F152-A152=2,C152="VD",J152="DAUPHIN",K152=""),I152*Parametre!$F$7,IF(AND($M$9=A152,F152-A152&lt;=2,J152="DAUPHIN",OR(C152="F",C152="AF"),K152=""),I152*Parametre!$E$8,IF(AND($M$9-A152=1,F152-A152=2,J152="DAUPHIN",OR(C152="F",C152="AF"),K152=""),I152*Parametre!$F$8,IF(AND($M$9=A152,F152-A152&lt;=2,C152="VD",J152="LEGER",K152=""),I152*Parametre!$E$9,IF(AND($M$9-A152=1,F152-A152=2,C152="VD",J152="LEGER",K152=""),I152*Parametre!$F$9,IF(AND($M$9=A152,F152-A152&lt;=2,J152="LEGER",OR(C152="F",C152="AF"),K152=""),I152*Parametre!$E$10,IF(AND($M$9-A152=1,F152-A152=2,J152="LEGER",OR(C152="F",C152="AF"),K152=""),I152*Parametre!$F$10,IF(AND($M$9=A152,F152-A152&lt;=2,C152="VD",J152="DAUPHIN",K152="MILT_DAUPH"),I152*Parametre!$E$11,IF(AND($M$9-A152=1,F152-A152=2,C152="VD",J152="DAUPHIN",K152="MILT_DAUPH"),I152*Parametre!$F$11,IF(AND($M$9=A152,F152-A152&lt;=2,C152="VD",J152="LEGER",K152="MILIT_LH"),I152*Parametre!$E$13,"")))))))))))</f>
        <v/>
      </c>
      <c r="AB152" s="33"/>
      <c r="AC152" s="31" t="str">
        <f t="shared" si="107"/>
        <v/>
      </c>
      <c r="AD152" s="32" t="str">
        <f t="shared" si="108"/>
        <v/>
      </c>
      <c r="AE152" s="32" t="str">
        <f>IF(AND($AC$9=A152,F152-A152&lt;=2,C152="VD",J152="DAUPHIN",K152=""),I152*Parametre!$E$7,IF(AND($AC$9-A152=1,F152-A152=2,C152="VD",J152="DAUPHIN",K152=""),I152*Parametre!$F$7,IF(AND($AC$9=A152,F152-A152&lt;=2,J152="DAUPHIN",OR(C152="F",C152="AF"),K152=""),I152*Parametre!$E$8,IF(AND($AC$9-A152=1,F152-A152=2,J152="DAUPHIN",OR(C152="F",C152="AF"),K152=""),I152*Parametre!$F$8,IF(AND($AC$9=A152,F152-A152&lt;=2,C152="VD",J152="LEGER",K152=""),I152*Parametre!$E$9,IF(AND($AC$9-A152=1,F152-A152=2,C152="VD",J152="LEGER",K152=""),I152*Parametre!$F$9,IF(AND($AC$9=A152,F152-A152&lt;=2,J152="LEGER",OR(C152="F",C152="AF"),K152=""),I152*Parametre!$E$10,IF(AND($AC$9-A152=1,F152-A152=2,J152="LEGER",OR(C152="F",C152="AF"),K152=""),I152*Parametre!$F$10,IF(AND($AC$9=A152,F152-A152&lt;=2,C152="VD",J152="DAUPHIN",K152="MILT_DAUPH"),I152*Parametre!$E$11,IF(AND($AC$9-A152=1,F152-A152=2,C152="VD",J152="DAUPHIN",K152="MILT_DAUPH"),I152*Parametre!$F$11,IF(AND($AC$9=A152,F152-A152&lt;=2,C152="VD",J152="LEGER",K152="MILIT_LH"),I152*Parametre!$E$13,"")))))))))))</f>
        <v/>
      </c>
      <c r="AF152" s="33"/>
      <c r="AG152" s="31" t="str">
        <f t="shared" si="109"/>
        <v/>
      </c>
      <c r="AH152" s="32" t="str">
        <f t="shared" si="110"/>
        <v/>
      </c>
      <c r="AI152" s="32" t="str">
        <f>IF(AND($AC$9=A152,F152-A152&lt;=2,C152="VD",J152="DAUPHIN",K152=""),I152*Parametre!$E$7,IF(AND($AC$9-A152=1,F152-A152=2,C152="VD",J152="DAUPHIN",K152=""),I152*Parametre!$F$7,IF(AND($AC$9=A152,F152-A152&lt;=2,J152="DAUPHIN",OR(C152="F",C152="AF"),K152=""),I152*Parametre!$E$8,IF(AND($AC$9-A152=1,F152-A152=2,J152="DAUPHIN",OR(C152="F",C152="AF"),K152=""),I152*Parametre!$F$8,IF(AND($AC$9=A152,F152-A152&lt;=2,C152="VD",J152="LEGER",K152=""),I152*Parametre!$E$9,IF(AND($AC$9-A152=1,F152-A152=2,C152="VD",J152="LEGER",K152=""),I152*Parametre!$F$9,IF(AND($AC$9=A152,F152-A152&lt;=2,J152="LEGER",OR(C152="F",C152="AF"),K152=""),I152*Parametre!$E$10,IF(AND($AC$9-A152=1,F152-A152=2,J152="LEGER",OR(C152="F",C152="AF"),K152=""),I152*Parametre!$F$10,IF(AND($AC$9=A152,F152-A152&lt;=2,C152="VD",J152="DAUPHIN",K152="MILT_DAUPH"),I152*Parametre!$E$11,IF(AND($AC$9-A152=1,F152-A152=2,C152="VD",J152="DAUPHIN",K152="MILT_DAUPH"),I152*Parametre!$F$11,IF(AND($AC$9=A152,F152-A152&lt;=2,C152="VD",J152="LEGER",K152="MILIT_LH"),I152*Parametre!$E$13,"")))))))))))</f>
        <v/>
      </c>
      <c r="AJ152" s="33"/>
      <c r="AK152" s="31" t="str">
        <f t="shared" si="111"/>
        <v/>
      </c>
      <c r="AL152" s="32" t="str">
        <f t="shared" si="112"/>
        <v/>
      </c>
      <c r="AM152" s="32" t="str">
        <f>IF(AND($AC$9=A152,F152-A152&lt;=2,C152="VD",J152="DAUPHIN",K152=""),I152*Parametre!$E$7,IF(AND($AC$9-A152=1,F152-A152=2,C152="VD",J152="DAUPHIN",K152=""),I152*Parametre!$F$7,IF(AND($AC$9=A152,F152-A152&lt;=2,J152="DAUPHIN",OR(C152="F",C152="AF"),K152=""),I152*Parametre!$E$8,IF(AND($AC$9-A152=1,F152-A152=2,J152="DAUPHIN",OR(C152="F",C152="AF"),K152=""),I152*Parametre!$F$8,IF(AND($AC$9=A152,F152-A152&lt;=2,C152="VD",J152="LEGER",K152=""),I152*Parametre!$E$9,IF(AND($AC$9-A152=1,F152-A152=2,C152="VD",J152="LEGER",K152=""),I152*Parametre!$F$9,IF(AND($AC$9=A152,F152-A152&lt;=2,J152="LEGER",OR(C152="F",C152="AF"),K152=""),I152*Parametre!$E$10,IF(AND($AC$9-A152=1,F152-A152=2,J152="LEGER",OR(C152="F",C152="AF"),K152=""),I152*Parametre!$F$10,IF(AND($AC$9=A152,F152-A152&lt;=2,C152="VD",J152="DAUPHIN",K152="MILT_DAUPH"),I152*Parametre!$E$11,IF(AND($AC$9-A152=1,F152-A152=2,C152="VD",J152="DAUPHIN",K152="MILT_DAUPH"),I152*Parametre!$F$11,IF(AND($AC$9=A152,F152-A152&lt;=2,C152="VD",J152="LEGER",K152="MILIT_LH"),I152*Parametre!$E$13,"")))))))))))</f>
        <v/>
      </c>
      <c r="AN152" s="33"/>
      <c r="AO152" s="31" t="str">
        <f t="shared" si="113"/>
        <v/>
      </c>
      <c r="AP152" s="32" t="str">
        <f t="shared" si="114"/>
        <v/>
      </c>
      <c r="AQ152" s="32" t="str">
        <f>IF(AND($AC$9=A152,F152-A152&lt;=2,C152="VD",J152="DAUPHIN",K152=""),I152*Parametre!$E$7,IF(AND($AC$9-A152=1,F152-A152=2,C152="VD",J152="DAUPHIN",K152=""),I152*Parametre!$F$7,IF(AND($AC$9=A152,F152-A152&lt;=2,J152="DAUPHIN",OR(C152="F",C152="AF"),K152=""),I152*Parametre!$E$8,IF(AND($AC$9-A152=1,F152-A152=2,J152="DAUPHIN",OR(C152="F",C152="AF"),K152=""),I152*Parametre!$F$8,IF(AND($AC$9=A152,F152-A152&lt;=2,C152="VD",J152="LEGER",K152=""),I152*Parametre!$E$9,IF(AND($AC$9-A152=1,F152-A152=2,C152="VD",J152="LEGER",K152=""),I152*Parametre!$F$9,IF(AND($AC$9=A152,F152-A152&lt;=2,J152="LEGER",OR(C152="F",C152="AF"),K152=""),I152*Parametre!$E$10,IF(AND($AC$9-A152=1,F152-A152=2,J152="LEGER",OR(C152="F",C152="AF"),K152=""),I152*Parametre!$F$10,IF(AND($AC$9=A152,F152-A152&lt;=2,C152="VD",J152="DAUPHIN",K152="MILT_DAUPH"),I152*Parametre!$E$11,IF(AND($AC$9-A152=1,F152-A152=2,C152="VD",J152="DAUPHIN",K152="MILT_DAUPH"),I152*Parametre!$F$11,IF(AND($AC$9=A152,F152-A152&lt;=2,C152="VD",J152="LEGER",K152="MILIT_LH"),I152*Parametre!$E$13,"")))))))))))</f>
        <v/>
      </c>
      <c r="AR152" s="33"/>
      <c r="AS152" s="31" t="str">
        <f t="shared" si="115"/>
        <v/>
      </c>
      <c r="AT152" s="32" t="str">
        <f t="shared" si="116"/>
        <v/>
      </c>
      <c r="AU152" s="32" t="str">
        <f>IF(AND($AS$9=A152,F152-A152&lt;=2,C152="VD",J152="DAUPHIN",K152=""),I152*Parametre!$E$7,IF(AND($AS$9-A152=1,F152-A152=2,C152="VD",J152="DAUPHIN",K152=""),I152*Parametre!$F$7,IF(AND($AS$9=A152,F152-A152&lt;=2,J152="DAUPHIN",OR(C152="F",C152="AF"),K152=""),I152*Parametre!$E$8,IF(AND($AS$9-A152=1,F152-A152=2,J152="DAUPHIN",OR(C152="F",C152="AF"),K152=""),I152*Parametre!$F$8,IF(AND($AS$9=A152,F152-A152&lt;=2,C152="VD",J152="LEGER",K152=""),I152*Parametre!$E$9,IF(AND($AS$9-A152=1,F152-A152=2,C152="VD",J152="LEGER",K152=""),I152*Parametre!$F$9,IF(AND($AS$9=A152,F152-A152&lt;=2,J152="LEGER",OR(C152="F",C152="AF"),K152=""),I152*Parametre!$E$10,IF(AND($AS$9-A152=1,F152-A152=2,J152="LEGER",OR(C152="F",C152="AF"),K152=""),I152*Parametre!$F$10,IF(AND($AS$9=A152,F152-A152&lt;=2,C152="VD",J152="DAUPHIN",K152="MILT_DAUPH"),I152*Parametre!$E$11,IF(AND($AS$9-A152=1,F152-A152=2,C152="VD",J152="DAUPHIN",K152="MILT_DAUPH"),I152*Parametre!$F$11,IF(AND($AS$9=A152,F152-A152&lt;=2,C152="VD",J152="LEGER",K152="MILIT_LH"),I152*Parametre!$E$13,"")))))))))))</f>
        <v/>
      </c>
      <c r="AV152" s="33"/>
      <c r="AW152" s="31" t="str">
        <f t="shared" si="117"/>
        <v/>
      </c>
      <c r="AX152" s="32" t="str">
        <f t="shared" si="118"/>
        <v/>
      </c>
      <c r="AY152" s="32" t="str">
        <f>IF(AND($AS$9=A152,F152-A152&lt;=2,C152="VD",J152="DAUPHIN",K152=""),I152*Parametre!$E$7,IF(AND($AS$9-A152=1,F152-A152=2,C152="VD",J152="DAUPHIN",K152=""),I152*Parametre!$F$7,IF(AND($AS$9=A152,F152-A152&lt;=2,J152="DAUPHIN",OR(C152="F",C152="AF"),K152=""),I152*Parametre!$E$8,IF(AND($AS$9-A152=1,F152-A152=2,J152="DAUPHIN",OR(C152="F",C152="AF"),K152=""),I152*Parametre!$F$8,IF(AND($AS$9=A152,F152-A152&lt;=2,C152="VD",J152="LEGER",K152=""),I152*Parametre!$E$9,IF(AND($AS$9-A152=1,F152-A152=2,C152="VD",J152="LEGER",K152=""),I152*Parametre!$F$9,IF(AND($AS$9=A152,F152-A152&lt;=2,J152="LEGER",OR(C152="F",C152="AF"),K152=""),I152*Parametre!$E$10,IF(AND($AS$9-A152=1,F152-A152=2,J152="LEGER",OR(C152="F",C152="AF"),K152=""),I152*Parametre!$F$10,IF(AND($AS$9=A152,F152-A152&lt;=2,C152="VD",J152="DAUPHIN",K152="MILT_DAUPH"),I152*Parametre!$E$11,IF(AND($AS$9-A152=1,F152-A152=2,C152="VD",J152="DAUPHIN",K152="MILT_DAUPH"),I152*Parametre!$F$11,IF(AND($AS$9=A152,F152-A152&lt;=2,C152="VD",J152="LEGER",K152="MILIT_LH"),I152*Parametre!$E$13,"")))))))))))</f>
        <v/>
      </c>
      <c r="AZ152" s="33"/>
      <c r="BA152" s="31" t="str">
        <f t="shared" si="119"/>
        <v/>
      </c>
      <c r="BB152" s="32" t="str">
        <f t="shared" si="120"/>
        <v/>
      </c>
      <c r="BC152" s="32" t="str">
        <f>IF(AND($AS$9=A152,F152-A152&lt;=2,C152="VD",J152="DAUPHIN",K152=""),I152*Parametre!$E$7,IF(AND($AS$9-A152=1,F152-A152=2,C152="VD",J152="DAUPHIN",K152=""),I152*Parametre!$F$7,IF(AND($AS$9=A152,F152-A152&lt;=2,J152="DAUPHIN",OR(C152="F",C152="AF"),K152=""),I152*Parametre!$E$8,IF(AND($AS$9-A152=1,F152-A152=2,J152="DAUPHIN",OR(C152="F",C152="AF"),K152=""),I152*Parametre!$F$8,IF(AND($AS$9=A152,F152-A152&lt;=2,C152="VD",J152="LEGER",K152=""),I152*Parametre!$E$9,IF(AND($AS$9-A152=1,F152-A152=2,C152="VD",J152="LEGER",K152=""),I152*Parametre!$F$9,IF(AND($AS$9=A152,F152-A152&lt;=2,J152="LEGER",OR(C152="F",C152="AF"),K152=""),I152*Parametre!$E$10,IF(AND($AS$9-A152=1,F152-A152=2,J152="LEGER",OR(C152="F",C152="AF"),K152=""),I152*Parametre!$F$10,IF(AND($AS$9=A152,F152-A152&lt;=2,C152="VD",J152="DAUPHIN",K152="MILT_DAUPH"),I152*Parametre!$E$11,IF(AND($AS$9-A152=1,F152-A152=2,C152="VD",J152="DAUPHIN",K152="MILT_DAUPH"),I152*Parametre!$F$11,IF(AND($AS$9=A152,F152-A152&lt;=2,C152="VD",J152="LEGER",K152="MILIT_LH"),I152*Parametre!$E$13,"")))))))))))</f>
        <v/>
      </c>
      <c r="BD152" s="33"/>
      <c r="BE152" s="31" t="str">
        <f t="shared" si="121"/>
        <v/>
      </c>
      <c r="BF152" s="32" t="str">
        <f t="shared" si="122"/>
        <v/>
      </c>
      <c r="BG152" s="32" t="str">
        <f>IF(AND($AS$9=A152,F152-A152&lt;=2,C152="VD",J152="DAUPHIN",K152=""),I152*Parametre!$E$7,IF(AND($AS$9-A152=1,F152-A152=2,C152="VD",J152="DAUPHIN",K152=""),I152*Parametre!$F$7,IF(AND($AS$9=A152,F152-A152&lt;=2,J152="DAUPHIN",OR(C152="F",C152="AF"),K152=""),I152*Parametre!$E$8,IF(AND($AS$9-A152=1,F152-A152=2,J152="DAUPHIN",OR(C152="F",C152="AF"),K152=""),I152*Parametre!$F$8,IF(AND($AS$9=A152,F152-A152&lt;=2,C152="VD",J152="LEGER",K152=""),I152*Parametre!$E$9,IF(AND($AS$9-A152=1,F152-A152=2,C152="VD",J152="LEGER",K152=""),I152*Parametre!$F$9,IF(AND($AS$9=A152,F152-A152&lt;=2,J152="LEGER",OR(C152="F",C152="AF"),K152=""),I152*Parametre!$E$10,IF(AND($AS$9-A152=1,F152-A152=2,J152="LEGER",OR(C152="F",C152="AF"),K152=""),I152*Parametre!$F$10,IF(AND($AS$9=A152,F152-A152&lt;=2,C152="VD",J152="DAUPHIN",K152="MILT_DAUPH"),I152*Parametre!$E$11,IF(AND($AS$9-A152=1,F152-A152=2,C152="VD",J152="DAUPHIN",K152="MILT_DAUPH"),I152*Parametre!$F$11,IF(AND($AS$9=A152,F152-A152&lt;=2,C152="VD",J152="LEGER",K152="MILIT_LH"),I152*Parametre!$E$13,"")))))))))))</f>
        <v/>
      </c>
      <c r="BH152" s="33"/>
      <c r="BK152" s="44"/>
      <c r="BL152" s="5"/>
      <c r="BM152" s="11"/>
      <c r="BN152" s="44"/>
      <c r="BO152" s="5"/>
      <c r="BP152" s="11"/>
      <c r="BQ152" s="44"/>
      <c r="BR152" s="5"/>
      <c r="BS152" s="11"/>
    </row>
    <row r="153" spans="1:71" x14ac:dyDescent="0.25">
      <c r="A153" s="3"/>
      <c r="B153" s="3"/>
      <c r="C153" s="3"/>
      <c r="D153" s="3"/>
      <c r="E153" s="56"/>
      <c r="F153" s="3"/>
      <c r="G153" s="3"/>
      <c r="H153" s="3"/>
      <c r="I153" s="5"/>
      <c r="J153" s="13"/>
      <c r="K153" s="26"/>
      <c r="M153" s="31" t="str">
        <f t="shared" si="99"/>
        <v/>
      </c>
      <c r="N153" s="32" t="str">
        <f t="shared" si="100"/>
        <v/>
      </c>
      <c r="O153" s="32" t="str">
        <f>IF(AND($M$9=A153,F153-A153&lt;=2,C153="VD",J153="DAUPHIN",K153=""),I153*Parametre!$E$7,IF(AND($M$9-A153=1,F153-A153=2,C153="VD",J153="DAUPHIN",K153=""),I153*Parametre!$F$7,IF(AND($M$9=A153,F153-A153&lt;=2,J153="DAUPHIN",OR(C153="F",C153="AF"),K153=""),I153*Parametre!$E$8,IF(AND($M$9-A153=1,F153-A153=2,J153="DAUPHIN",OR(C153="F",C153="AF"),K153=""),I153*Parametre!$F$8,IF(AND($M$9=A153,F153-A153&lt;=2,C153="VD",J153="LEGER",K153=""),I153*Parametre!$E$9,IF(AND($M$9-A153=1,F153-A153=2,C153="VD",J153="LEGER",K153=""),I153*Parametre!$F$9,IF(AND($M$9=A153,F153-A153&lt;=2,J153="LEGER",OR(C153="F",C153="AF"),K153=""),I153*Parametre!$E$10,IF(AND($M$9-A153=1,F153-A153=2,J153="LEGER",OR(C153="F",C153="AF"),K153=""),I153*Parametre!$F$10,IF(AND($M$9=A153,F153-A153&lt;=2,C153="VD",J153="DAUPHIN",K153="MILT_DAUPH"),I153*Parametre!$E$11,IF(AND($M$9-A153=1,F153-A153=2,C153="VD",J153="DAUPHIN",K153="MILT_DAUPH"),I153*Parametre!$F$11,IF(AND($M$9=A153,F153-A153&lt;=2,C153="VD",J153="LEGER",K153="MILIT_LH"),I153*Parametre!$E$13,"")))))))))))</f>
        <v/>
      </c>
      <c r="P153" s="33"/>
      <c r="Q153" s="31" t="str">
        <f t="shared" si="101"/>
        <v/>
      </c>
      <c r="R153" s="32" t="str">
        <f t="shared" si="102"/>
        <v/>
      </c>
      <c r="S153" s="32" t="str">
        <f>IF(AND($M$9=A153,F153-A153&lt;=2,C153="VD",J153="DAUPHIN",K153=""),I153*Parametre!$E$7,IF(AND($M$9-A153=1,F153-A153=2,C153="VD",J153="DAUPHIN",K153=""),I153*Parametre!$F$7,IF(AND($M$9=A153,F153-A153&lt;=2,J153="DAUPHIN",OR(C153="F",C153="AF"),K153=""),I153*Parametre!$E$8,IF(AND($M$9-A153=1,F153-A153=2,J153="DAUPHIN",OR(C153="F",C153="AF"),K153=""),I153*Parametre!$F$8,IF(AND($M$9=A153,F153-A153&lt;=2,C153="VD",J153="LEGER",K153=""),I153*Parametre!$E$9,IF(AND($M$9-A153=1,F153-A153=2,C153="VD",J153="LEGER",K153=""),I153*Parametre!$F$9,IF(AND($M$9=A153,F153-A153&lt;=2,J153="LEGER",OR(C153="F",C153="AF"),K153=""),I153*Parametre!$E$10,IF(AND($M$9-A153=1,F153-A153=2,J153="LEGER",OR(C153="F",C153="AF"),K153=""),I153*Parametre!$F$10,IF(AND($M$9=A153,F153-A153&lt;=2,C153="VD",J153="DAUPHIN",K153="MILT_DAUPH"),I153*Parametre!$E$11,IF(AND($M$9-A153=1,F153-A153=2,C153="VD",J153="DAUPHIN",K153="MILT_DAUPH"),I153*Parametre!$F$11,IF(AND($M$9=A153,F153-A153&lt;=2,C153="VD",J153="LEGER",K153="MILIT_LH"),I153*Parametre!$E$13,"")))))))))))</f>
        <v/>
      </c>
      <c r="T153" s="33"/>
      <c r="U153" s="31" t="str">
        <f t="shared" si="103"/>
        <v/>
      </c>
      <c r="V153" s="32" t="str">
        <f t="shared" si="104"/>
        <v/>
      </c>
      <c r="W153" s="32" t="str">
        <f>IF(AND($M$9=A153,F153-A153&lt;=2,C153="VD",J153="DAUPHIN",K153=""),I153*Parametre!$E$7,IF(AND($M$9-A153=1,F153-A153=2,C153="VD",J153="DAUPHIN",K153=""),I153*Parametre!$F$7,IF(AND($M$9=A153,F153-A153&lt;=2,J153="DAUPHIN",OR(C153="F",C153="AF"),K153=""),I153*Parametre!$E$8,IF(AND($M$9-A153=1,F153-A153=2,J153="DAUPHIN",OR(C153="F",C153="AF"),K153=""),I153*Parametre!$F$8,IF(AND($M$9=A153,F153-A153&lt;=2,C153="VD",J153="LEGER",K153=""),I153*Parametre!$E$9,IF(AND($M$9-A153=1,F153-A153=2,C153="VD",J153="LEGER",K153=""),I153*Parametre!$F$9,IF(AND($M$9=A153,F153-A153&lt;=2,J153="LEGER",OR(C153="F",C153="AF"),K153=""),I153*Parametre!$E$10,IF(AND($M$9-A153=1,F153-A153=2,J153="LEGER",OR(C153="F",C153="AF"),K153=""),I153*Parametre!$F$10,IF(AND($M$9=A153,F153-A153&lt;=2,C153="VD",J153="DAUPHIN",K153="MILT_DAUPH"),I153*Parametre!$E$11,IF(AND($M$9-A153=1,F153-A153=2,C153="VD",J153="DAUPHIN",K153="MILT_DAUPH"),I153*Parametre!$F$11,IF(AND($M$9=A153,F153-A153&lt;=2,C153="VD",J153="LEGER",K153="MILIT_LH"),I153*Parametre!$E$13,"")))))))))))</f>
        <v/>
      </c>
      <c r="X153" s="33"/>
      <c r="Y153" s="31" t="str">
        <f t="shared" si="105"/>
        <v/>
      </c>
      <c r="Z153" s="32" t="str">
        <f t="shared" si="106"/>
        <v/>
      </c>
      <c r="AA153" s="32" t="str">
        <f>IF(AND($M$9=A153,F153-A153&lt;=2,C153="VD",J153="DAUPHIN",K153=""),I153*Parametre!$E$7,IF(AND($M$9-A153=1,F153-A153=2,C153="VD",J153="DAUPHIN",K153=""),I153*Parametre!$F$7,IF(AND($M$9=A153,F153-A153&lt;=2,J153="DAUPHIN",OR(C153="F",C153="AF"),K153=""),I153*Parametre!$E$8,IF(AND($M$9-A153=1,F153-A153=2,J153="DAUPHIN",OR(C153="F",C153="AF"),K153=""),I153*Parametre!$F$8,IF(AND($M$9=A153,F153-A153&lt;=2,C153="VD",J153="LEGER",K153=""),I153*Parametre!$E$9,IF(AND($M$9-A153=1,F153-A153=2,C153="VD",J153="LEGER",K153=""),I153*Parametre!$F$9,IF(AND($M$9=A153,F153-A153&lt;=2,J153="LEGER",OR(C153="F",C153="AF"),K153=""),I153*Parametre!$E$10,IF(AND($M$9-A153=1,F153-A153=2,J153="LEGER",OR(C153="F",C153="AF"),K153=""),I153*Parametre!$F$10,IF(AND($M$9=A153,F153-A153&lt;=2,C153="VD",J153="DAUPHIN",K153="MILT_DAUPH"),I153*Parametre!$E$11,IF(AND($M$9-A153=1,F153-A153=2,C153="VD",J153="DAUPHIN",K153="MILT_DAUPH"),I153*Parametre!$F$11,IF(AND($M$9=A153,F153-A153&lt;=2,C153="VD",J153="LEGER",K153="MILIT_LH"),I153*Parametre!$E$13,"")))))))))))</f>
        <v/>
      </c>
      <c r="AB153" s="33"/>
      <c r="AC153" s="31" t="str">
        <f t="shared" si="107"/>
        <v/>
      </c>
      <c r="AD153" s="32" t="str">
        <f t="shared" si="108"/>
        <v/>
      </c>
      <c r="AE153" s="32" t="str">
        <f>IF(AND($AC$9=A153,F153-A153&lt;=2,C153="VD",J153="DAUPHIN",K153=""),I153*Parametre!$E$7,IF(AND($AC$9-A153=1,F153-A153=2,C153="VD",J153="DAUPHIN",K153=""),I153*Parametre!$F$7,IF(AND($AC$9=A153,F153-A153&lt;=2,J153="DAUPHIN",OR(C153="F",C153="AF"),K153=""),I153*Parametre!$E$8,IF(AND($AC$9-A153=1,F153-A153=2,J153="DAUPHIN",OR(C153="F",C153="AF"),K153=""),I153*Parametre!$F$8,IF(AND($AC$9=A153,F153-A153&lt;=2,C153="VD",J153="LEGER",K153=""),I153*Parametre!$E$9,IF(AND($AC$9-A153=1,F153-A153=2,C153="VD",J153="LEGER",K153=""),I153*Parametre!$F$9,IF(AND($AC$9=A153,F153-A153&lt;=2,J153="LEGER",OR(C153="F",C153="AF"),K153=""),I153*Parametre!$E$10,IF(AND($AC$9-A153=1,F153-A153=2,J153="LEGER",OR(C153="F",C153="AF"),K153=""),I153*Parametre!$F$10,IF(AND($AC$9=A153,F153-A153&lt;=2,C153="VD",J153="DAUPHIN",K153="MILT_DAUPH"),I153*Parametre!$E$11,IF(AND($AC$9-A153=1,F153-A153=2,C153="VD",J153="DAUPHIN",K153="MILT_DAUPH"),I153*Parametre!$F$11,IF(AND($AC$9=A153,F153-A153&lt;=2,C153="VD",J153="LEGER",K153="MILIT_LH"),I153*Parametre!$E$13,"")))))))))))</f>
        <v/>
      </c>
      <c r="AF153" s="33"/>
      <c r="AG153" s="31" t="str">
        <f t="shared" si="109"/>
        <v/>
      </c>
      <c r="AH153" s="32" t="str">
        <f t="shared" si="110"/>
        <v/>
      </c>
      <c r="AI153" s="32" t="str">
        <f>IF(AND($AC$9=A153,F153-A153&lt;=2,C153="VD",J153="DAUPHIN",K153=""),I153*Parametre!$E$7,IF(AND($AC$9-A153=1,F153-A153=2,C153="VD",J153="DAUPHIN",K153=""),I153*Parametre!$F$7,IF(AND($AC$9=A153,F153-A153&lt;=2,J153="DAUPHIN",OR(C153="F",C153="AF"),K153=""),I153*Parametre!$E$8,IF(AND($AC$9-A153=1,F153-A153=2,J153="DAUPHIN",OR(C153="F",C153="AF"),K153=""),I153*Parametre!$F$8,IF(AND($AC$9=A153,F153-A153&lt;=2,C153="VD",J153="LEGER",K153=""),I153*Parametre!$E$9,IF(AND($AC$9-A153=1,F153-A153=2,C153="VD",J153="LEGER",K153=""),I153*Parametre!$F$9,IF(AND($AC$9=A153,F153-A153&lt;=2,J153="LEGER",OR(C153="F",C153="AF"),K153=""),I153*Parametre!$E$10,IF(AND($AC$9-A153=1,F153-A153=2,J153="LEGER",OR(C153="F",C153="AF"),K153=""),I153*Parametre!$F$10,IF(AND($AC$9=A153,F153-A153&lt;=2,C153="VD",J153="DAUPHIN",K153="MILT_DAUPH"),I153*Parametre!$E$11,IF(AND($AC$9-A153=1,F153-A153=2,C153="VD",J153="DAUPHIN",K153="MILT_DAUPH"),I153*Parametre!$F$11,IF(AND($AC$9=A153,F153-A153&lt;=2,C153="VD",J153="LEGER",K153="MILIT_LH"),I153*Parametre!$E$13,"")))))))))))</f>
        <v/>
      </c>
      <c r="AJ153" s="33"/>
      <c r="AK153" s="31" t="str">
        <f t="shared" si="111"/>
        <v/>
      </c>
      <c r="AL153" s="32" t="str">
        <f t="shared" si="112"/>
        <v/>
      </c>
      <c r="AM153" s="32" t="str">
        <f>IF(AND($AC$9=A153,F153-A153&lt;=2,C153="VD",J153="DAUPHIN",K153=""),I153*Parametre!$E$7,IF(AND($AC$9-A153=1,F153-A153=2,C153="VD",J153="DAUPHIN",K153=""),I153*Parametre!$F$7,IF(AND($AC$9=A153,F153-A153&lt;=2,J153="DAUPHIN",OR(C153="F",C153="AF"),K153=""),I153*Parametre!$E$8,IF(AND($AC$9-A153=1,F153-A153=2,J153="DAUPHIN",OR(C153="F",C153="AF"),K153=""),I153*Parametre!$F$8,IF(AND($AC$9=A153,F153-A153&lt;=2,C153="VD",J153="LEGER",K153=""),I153*Parametre!$E$9,IF(AND($AC$9-A153=1,F153-A153=2,C153="VD",J153="LEGER",K153=""),I153*Parametre!$F$9,IF(AND($AC$9=A153,F153-A153&lt;=2,J153="LEGER",OR(C153="F",C153="AF"),K153=""),I153*Parametre!$E$10,IF(AND($AC$9-A153=1,F153-A153=2,J153="LEGER",OR(C153="F",C153="AF"),K153=""),I153*Parametre!$F$10,IF(AND($AC$9=A153,F153-A153&lt;=2,C153="VD",J153="DAUPHIN",K153="MILT_DAUPH"),I153*Parametre!$E$11,IF(AND($AC$9-A153=1,F153-A153=2,C153="VD",J153="DAUPHIN",K153="MILT_DAUPH"),I153*Parametre!$F$11,IF(AND($AC$9=A153,F153-A153&lt;=2,C153="VD",J153="LEGER",K153="MILIT_LH"),I153*Parametre!$E$13,"")))))))))))</f>
        <v/>
      </c>
      <c r="AN153" s="33"/>
      <c r="AO153" s="31" t="str">
        <f t="shared" si="113"/>
        <v/>
      </c>
      <c r="AP153" s="32" t="str">
        <f t="shared" si="114"/>
        <v/>
      </c>
      <c r="AQ153" s="32" t="str">
        <f>IF(AND($AC$9=A153,F153-A153&lt;=2,C153="VD",J153="DAUPHIN",K153=""),I153*Parametre!$E$7,IF(AND($AC$9-A153=1,F153-A153=2,C153="VD",J153="DAUPHIN",K153=""),I153*Parametre!$F$7,IF(AND($AC$9=A153,F153-A153&lt;=2,J153="DAUPHIN",OR(C153="F",C153="AF"),K153=""),I153*Parametre!$E$8,IF(AND($AC$9-A153=1,F153-A153=2,J153="DAUPHIN",OR(C153="F",C153="AF"),K153=""),I153*Parametre!$F$8,IF(AND($AC$9=A153,F153-A153&lt;=2,C153="VD",J153="LEGER",K153=""),I153*Parametre!$E$9,IF(AND($AC$9-A153=1,F153-A153=2,C153="VD",J153="LEGER",K153=""),I153*Parametre!$F$9,IF(AND($AC$9=A153,F153-A153&lt;=2,J153="LEGER",OR(C153="F",C153="AF"),K153=""),I153*Parametre!$E$10,IF(AND($AC$9-A153=1,F153-A153=2,J153="LEGER",OR(C153="F",C153="AF"),K153=""),I153*Parametre!$F$10,IF(AND($AC$9=A153,F153-A153&lt;=2,C153="VD",J153="DAUPHIN",K153="MILT_DAUPH"),I153*Parametre!$E$11,IF(AND($AC$9-A153=1,F153-A153=2,C153="VD",J153="DAUPHIN",K153="MILT_DAUPH"),I153*Parametre!$F$11,IF(AND($AC$9=A153,F153-A153&lt;=2,C153="VD",J153="LEGER",K153="MILIT_LH"),I153*Parametre!$E$13,"")))))))))))</f>
        <v/>
      </c>
      <c r="AR153" s="33"/>
      <c r="AS153" s="31" t="str">
        <f t="shared" si="115"/>
        <v/>
      </c>
      <c r="AT153" s="32" t="str">
        <f t="shared" si="116"/>
        <v/>
      </c>
      <c r="AU153" s="32" t="str">
        <f>IF(AND($AS$9=A153,F153-A153&lt;=2,C153="VD",J153="DAUPHIN",K153=""),I153*Parametre!$E$7,IF(AND($AS$9-A153=1,F153-A153=2,C153="VD",J153="DAUPHIN",K153=""),I153*Parametre!$F$7,IF(AND($AS$9=A153,F153-A153&lt;=2,J153="DAUPHIN",OR(C153="F",C153="AF"),K153=""),I153*Parametre!$E$8,IF(AND($AS$9-A153=1,F153-A153=2,J153="DAUPHIN",OR(C153="F",C153="AF"),K153=""),I153*Parametre!$F$8,IF(AND($AS$9=A153,F153-A153&lt;=2,C153="VD",J153="LEGER",K153=""),I153*Parametre!$E$9,IF(AND($AS$9-A153=1,F153-A153=2,C153="VD",J153="LEGER",K153=""),I153*Parametre!$F$9,IF(AND($AS$9=A153,F153-A153&lt;=2,J153="LEGER",OR(C153="F",C153="AF"),K153=""),I153*Parametre!$E$10,IF(AND($AS$9-A153=1,F153-A153=2,J153="LEGER",OR(C153="F",C153="AF"),K153=""),I153*Parametre!$F$10,IF(AND($AS$9=A153,F153-A153&lt;=2,C153="VD",J153="DAUPHIN",K153="MILT_DAUPH"),I153*Parametre!$E$11,IF(AND($AS$9-A153=1,F153-A153=2,C153="VD",J153="DAUPHIN",K153="MILT_DAUPH"),I153*Parametre!$F$11,IF(AND($AS$9=A153,F153-A153&lt;=2,C153="VD",J153="LEGER",K153="MILIT_LH"),I153*Parametre!$E$13,"")))))))))))</f>
        <v/>
      </c>
      <c r="AV153" s="33"/>
      <c r="AW153" s="31" t="str">
        <f t="shared" si="117"/>
        <v/>
      </c>
      <c r="AX153" s="32" t="str">
        <f t="shared" si="118"/>
        <v/>
      </c>
      <c r="AY153" s="32" t="str">
        <f>IF(AND($AS$9=A153,F153-A153&lt;=2,C153="VD",J153="DAUPHIN",K153=""),I153*Parametre!$E$7,IF(AND($AS$9-A153=1,F153-A153=2,C153="VD",J153="DAUPHIN",K153=""),I153*Parametre!$F$7,IF(AND($AS$9=A153,F153-A153&lt;=2,J153="DAUPHIN",OR(C153="F",C153="AF"),K153=""),I153*Parametre!$E$8,IF(AND($AS$9-A153=1,F153-A153=2,J153="DAUPHIN",OR(C153="F",C153="AF"),K153=""),I153*Parametre!$F$8,IF(AND($AS$9=A153,F153-A153&lt;=2,C153="VD",J153="LEGER",K153=""),I153*Parametre!$E$9,IF(AND($AS$9-A153=1,F153-A153=2,C153="VD",J153="LEGER",K153=""),I153*Parametre!$F$9,IF(AND($AS$9=A153,F153-A153&lt;=2,J153="LEGER",OR(C153="F",C153="AF"),K153=""),I153*Parametre!$E$10,IF(AND($AS$9-A153=1,F153-A153=2,J153="LEGER",OR(C153="F",C153="AF"),K153=""),I153*Parametre!$F$10,IF(AND($AS$9=A153,F153-A153&lt;=2,C153="VD",J153="DAUPHIN",K153="MILT_DAUPH"),I153*Parametre!$E$11,IF(AND($AS$9-A153=1,F153-A153=2,C153="VD",J153="DAUPHIN",K153="MILT_DAUPH"),I153*Parametre!$F$11,IF(AND($AS$9=A153,F153-A153&lt;=2,C153="VD",J153="LEGER",K153="MILIT_LH"),I153*Parametre!$E$13,"")))))))))))</f>
        <v/>
      </c>
      <c r="AZ153" s="33"/>
      <c r="BA153" s="31" t="str">
        <f t="shared" si="119"/>
        <v/>
      </c>
      <c r="BB153" s="32" t="str">
        <f t="shared" si="120"/>
        <v/>
      </c>
      <c r="BC153" s="32" t="str">
        <f>IF(AND($AS$9=A153,F153-A153&lt;=2,C153="VD",J153="DAUPHIN",K153=""),I153*Parametre!$E$7,IF(AND($AS$9-A153=1,F153-A153=2,C153="VD",J153="DAUPHIN",K153=""),I153*Parametre!$F$7,IF(AND($AS$9=A153,F153-A153&lt;=2,J153="DAUPHIN",OR(C153="F",C153="AF"),K153=""),I153*Parametre!$E$8,IF(AND($AS$9-A153=1,F153-A153=2,J153="DAUPHIN",OR(C153="F",C153="AF"),K153=""),I153*Parametre!$F$8,IF(AND($AS$9=A153,F153-A153&lt;=2,C153="VD",J153="LEGER",K153=""),I153*Parametre!$E$9,IF(AND($AS$9-A153=1,F153-A153=2,C153="VD",J153="LEGER",K153=""),I153*Parametre!$F$9,IF(AND($AS$9=A153,F153-A153&lt;=2,J153="LEGER",OR(C153="F",C153="AF"),K153=""),I153*Parametre!$E$10,IF(AND($AS$9-A153=1,F153-A153=2,J153="LEGER",OR(C153="F",C153="AF"),K153=""),I153*Parametre!$F$10,IF(AND($AS$9=A153,F153-A153&lt;=2,C153="VD",J153="DAUPHIN",K153="MILT_DAUPH"),I153*Parametre!$E$11,IF(AND($AS$9-A153=1,F153-A153=2,C153="VD",J153="DAUPHIN",K153="MILT_DAUPH"),I153*Parametre!$F$11,IF(AND($AS$9=A153,F153-A153&lt;=2,C153="VD",J153="LEGER",K153="MILIT_LH"),I153*Parametre!$E$13,"")))))))))))</f>
        <v/>
      </c>
      <c r="BD153" s="33"/>
      <c r="BE153" s="31" t="str">
        <f t="shared" si="121"/>
        <v/>
      </c>
      <c r="BF153" s="32" t="str">
        <f t="shared" si="122"/>
        <v/>
      </c>
      <c r="BG153" s="32" t="str">
        <f>IF(AND($AS$9=A153,F153-A153&lt;=2,C153="VD",J153="DAUPHIN",K153=""),I153*Parametre!$E$7,IF(AND($AS$9-A153=1,F153-A153=2,C153="VD",J153="DAUPHIN",K153=""),I153*Parametre!$F$7,IF(AND($AS$9=A153,F153-A153&lt;=2,J153="DAUPHIN",OR(C153="F",C153="AF"),K153=""),I153*Parametre!$E$8,IF(AND($AS$9-A153=1,F153-A153=2,J153="DAUPHIN",OR(C153="F",C153="AF"),K153=""),I153*Parametre!$F$8,IF(AND($AS$9=A153,F153-A153&lt;=2,C153="VD",J153="LEGER",K153=""),I153*Parametre!$E$9,IF(AND($AS$9-A153=1,F153-A153=2,C153="VD",J153="LEGER",K153=""),I153*Parametre!$F$9,IF(AND($AS$9=A153,F153-A153&lt;=2,J153="LEGER",OR(C153="F",C153="AF"),K153=""),I153*Parametre!$E$10,IF(AND($AS$9-A153=1,F153-A153=2,J153="LEGER",OR(C153="F",C153="AF"),K153=""),I153*Parametre!$F$10,IF(AND($AS$9=A153,F153-A153&lt;=2,C153="VD",J153="DAUPHIN",K153="MILT_DAUPH"),I153*Parametre!$E$11,IF(AND($AS$9-A153=1,F153-A153=2,C153="VD",J153="DAUPHIN",K153="MILT_DAUPH"),I153*Parametre!$F$11,IF(AND($AS$9=A153,F153-A153&lt;=2,C153="VD",J153="LEGER",K153="MILIT_LH"),I153*Parametre!$E$13,"")))))))))))</f>
        <v/>
      </c>
      <c r="BH153" s="33"/>
      <c r="BK153" s="44"/>
      <c r="BL153" s="5"/>
      <c r="BM153" s="11"/>
      <c r="BN153" s="44"/>
      <c r="BO153" s="5"/>
      <c r="BP153" s="11"/>
      <c r="BQ153" s="44"/>
      <c r="BR153" s="5"/>
      <c r="BS153" s="11"/>
    </row>
    <row r="154" spans="1:71" x14ac:dyDescent="0.25">
      <c r="A154" s="3"/>
      <c r="B154" s="3"/>
      <c r="C154" s="3"/>
      <c r="D154" s="3"/>
      <c r="E154" s="56"/>
      <c r="F154" s="3"/>
      <c r="G154" s="3"/>
      <c r="H154" s="3"/>
      <c r="I154" s="5"/>
      <c r="J154" s="13"/>
      <c r="K154" s="26"/>
      <c r="M154" s="31" t="str">
        <f t="shared" si="99"/>
        <v/>
      </c>
      <c r="N154" s="32" t="str">
        <f t="shared" si="100"/>
        <v/>
      </c>
      <c r="O154" s="32" t="str">
        <f>IF(AND($M$9=A154,F154-A154&lt;=2,C154="VD",J154="DAUPHIN",K154=""),I154*Parametre!$E$7,IF(AND($M$9-A154=1,F154-A154=2,C154="VD",J154="DAUPHIN",K154=""),I154*Parametre!$F$7,IF(AND($M$9=A154,F154-A154&lt;=2,J154="DAUPHIN",OR(C154="F",C154="AF"),K154=""),I154*Parametre!$E$8,IF(AND($M$9-A154=1,F154-A154=2,J154="DAUPHIN",OR(C154="F",C154="AF"),K154=""),I154*Parametre!$F$8,IF(AND($M$9=A154,F154-A154&lt;=2,C154="VD",J154="LEGER",K154=""),I154*Parametre!$E$9,IF(AND($M$9-A154=1,F154-A154=2,C154="VD",J154="LEGER",K154=""),I154*Parametre!$F$9,IF(AND($M$9=A154,F154-A154&lt;=2,J154="LEGER",OR(C154="F",C154="AF"),K154=""),I154*Parametre!$E$10,IF(AND($M$9-A154=1,F154-A154=2,J154="LEGER",OR(C154="F",C154="AF"),K154=""),I154*Parametre!$F$10,IF(AND($M$9=A154,F154-A154&lt;=2,C154="VD",J154="DAUPHIN",K154="MILT_DAUPH"),I154*Parametre!$E$11,IF(AND($M$9-A154=1,F154-A154=2,C154="VD",J154="DAUPHIN",K154="MILT_DAUPH"),I154*Parametre!$F$11,IF(AND($M$9=A154,F154-A154&lt;=2,C154="VD",J154="LEGER",K154="MILIT_LH"),I154*Parametre!$E$13,"")))))))))))</f>
        <v/>
      </c>
      <c r="P154" s="33"/>
      <c r="Q154" s="31" t="str">
        <f t="shared" si="101"/>
        <v/>
      </c>
      <c r="R154" s="32" t="str">
        <f t="shared" si="102"/>
        <v/>
      </c>
      <c r="S154" s="32" t="str">
        <f>IF(AND($M$9=A154,F154-A154&lt;=2,C154="VD",J154="DAUPHIN",K154=""),I154*Parametre!$E$7,IF(AND($M$9-A154=1,F154-A154=2,C154="VD",J154="DAUPHIN",K154=""),I154*Parametre!$F$7,IF(AND($M$9=A154,F154-A154&lt;=2,J154="DAUPHIN",OR(C154="F",C154="AF"),K154=""),I154*Parametre!$E$8,IF(AND($M$9-A154=1,F154-A154=2,J154="DAUPHIN",OR(C154="F",C154="AF"),K154=""),I154*Parametre!$F$8,IF(AND($M$9=A154,F154-A154&lt;=2,C154="VD",J154="LEGER",K154=""),I154*Parametre!$E$9,IF(AND($M$9-A154=1,F154-A154=2,C154="VD",J154="LEGER",K154=""),I154*Parametre!$F$9,IF(AND($M$9=A154,F154-A154&lt;=2,J154="LEGER",OR(C154="F",C154="AF"),K154=""),I154*Parametre!$E$10,IF(AND($M$9-A154=1,F154-A154=2,J154="LEGER",OR(C154="F",C154="AF"),K154=""),I154*Parametre!$F$10,IF(AND($M$9=A154,F154-A154&lt;=2,C154="VD",J154="DAUPHIN",K154="MILT_DAUPH"),I154*Parametre!$E$11,IF(AND($M$9-A154=1,F154-A154=2,C154="VD",J154="DAUPHIN",K154="MILT_DAUPH"),I154*Parametre!$F$11,IF(AND($M$9=A154,F154-A154&lt;=2,C154="VD",J154="LEGER",K154="MILIT_LH"),I154*Parametre!$E$13,"")))))))))))</f>
        <v/>
      </c>
      <c r="T154" s="33"/>
      <c r="U154" s="31" t="str">
        <f t="shared" si="103"/>
        <v/>
      </c>
      <c r="V154" s="32" t="str">
        <f t="shared" si="104"/>
        <v/>
      </c>
      <c r="W154" s="32" t="str">
        <f>IF(AND($M$9=A154,F154-A154&lt;=2,C154="VD",J154="DAUPHIN",K154=""),I154*Parametre!$E$7,IF(AND($M$9-A154=1,F154-A154=2,C154="VD",J154="DAUPHIN",K154=""),I154*Parametre!$F$7,IF(AND($M$9=A154,F154-A154&lt;=2,J154="DAUPHIN",OR(C154="F",C154="AF"),K154=""),I154*Parametre!$E$8,IF(AND($M$9-A154=1,F154-A154=2,J154="DAUPHIN",OR(C154="F",C154="AF"),K154=""),I154*Parametre!$F$8,IF(AND($M$9=A154,F154-A154&lt;=2,C154="VD",J154="LEGER",K154=""),I154*Parametre!$E$9,IF(AND($M$9-A154=1,F154-A154=2,C154="VD",J154="LEGER",K154=""),I154*Parametre!$F$9,IF(AND($M$9=A154,F154-A154&lt;=2,J154="LEGER",OR(C154="F",C154="AF"),K154=""),I154*Parametre!$E$10,IF(AND($M$9-A154=1,F154-A154=2,J154="LEGER",OR(C154="F",C154="AF"),K154=""),I154*Parametre!$F$10,IF(AND($M$9=A154,F154-A154&lt;=2,C154="VD",J154="DAUPHIN",K154="MILT_DAUPH"),I154*Parametre!$E$11,IF(AND($M$9-A154=1,F154-A154=2,C154="VD",J154="DAUPHIN",K154="MILT_DAUPH"),I154*Parametre!$F$11,IF(AND($M$9=A154,F154-A154&lt;=2,C154="VD",J154="LEGER",K154="MILIT_LH"),I154*Parametre!$E$13,"")))))))))))</f>
        <v/>
      </c>
      <c r="X154" s="33"/>
      <c r="Y154" s="31" t="str">
        <f t="shared" si="105"/>
        <v/>
      </c>
      <c r="Z154" s="32" t="str">
        <f t="shared" si="106"/>
        <v/>
      </c>
      <c r="AA154" s="32" t="str">
        <f>IF(AND($M$9=A154,F154-A154&lt;=2,C154="VD",J154="DAUPHIN",K154=""),I154*Parametre!$E$7,IF(AND($M$9-A154=1,F154-A154=2,C154="VD",J154="DAUPHIN",K154=""),I154*Parametre!$F$7,IF(AND($M$9=A154,F154-A154&lt;=2,J154="DAUPHIN",OR(C154="F",C154="AF"),K154=""),I154*Parametre!$E$8,IF(AND($M$9-A154=1,F154-A154=2,J154="DAUPHIN",OR(C154="F",C154="AF"),K154=""),I154*Parametre!$F$8,IF(AND($M$9=A154,F154-A154&lt;=2,C154="VD",J154="LEGER",K154=""),I154*Parametre!$E$9,IF(AND($M$9-A154=1,F154-A154=2,C154="VD",J154="LEGER",K154=""),I154*Parametre!$F$9,IF(AND($M$9=A154,F154-A154&lt;=2,J154="LEGER",OR(C154="F",C154="AF"),K154=""),I154*Parametre!$E$10,IF(AND($M$9-A154=1,F154-A154=2,J154="LEGER",OR(C154="F",C154="AF"),K154=""),I154*Parametre!$F$10,IF(AND($M$9=A154,F154-A154&lt;=2,C154="VD",J154="DAUPHIN",K154="MILT_DAUPH"),I154*Parametre!$E$11,IF(AND($M$9-A154=1,F154-A154=2,C154="VD",J154="DAUPHIN",K154="MILT_DAUPH"),I154*Parametre!$F$11,IF(AND($M$9=A154,F154-A154&lt;=2,C154="VD",J154="LEGER",K154="MILIT_LH"),I154*Parametre!$E$13,"")))))))))))</f>
        <v/>
      </c>
      <c r="AB154" s="33"/>
      <c r="AC154" s="31" t="str">
        <f t="shared" si="107"/>
        <v/>
      </c>
      <c r="AD154" s="32" t="str">
        <f t="shared" si="108"/>
        <v/>
      </c>
      <c r="AE154" s="32" t="str">
        <f>IF(AND($AC$9=A154,F154-A154&lt;=2,C154="VD",J154="DAUPHIN",K154=""),I154*Parametre!$E$7,IF(AND($AC$9-A154=1,F154-A154=2,C154="VD",J154="DAUPHIN",K154=""),I154*Parametre!$F$7,IF(AND($AC$9=A154,F154-A154&lt;=2,J154="DAUPHIN",OR(C154="F",C154="AF"),K154=""),I154*Parametre!$E$8,IF(AND($AC$9-A154=1,F154-A154=2,J154="DAUPHIN",OR(C154="F",C154="AF"),K154=""),I154*Parametre!$F$8,IF(AND($AC$9=A154,F154-A154&lt;=2,C154="VD",J154="LEGER",K154=""),I154*Parametre!$E$9,IF(AND($AC$9-A154=1,F154-A154=2,C154="VD",J154="LEGER",K154=""),I154*Parametre!$F$9,IF(AND($AC$9=A154,F154-A154&lt;=2,J154="LEGER",OR(C154="F",C154="AF"),K154=""),I154*Parametre!$E$10,IF(AND($AC$9-A154=1,F154-A154=2,J154="LEGER",OR(C154="F",C154="AF"),K154=""),I154*Parametre!$F$10,IF(AND($AC$9=A154,F154-A154&lt;=2,C154="VD",J154="DAUPHIN",K154="MILT_DAUPH"),I154*Parametre!$E$11,IF(AND($AC$9-A154=1,F154-A154=2,C154="VD",J154="DAUPHIN",K154="MILT_DAUPH"),I154*Parametre!$F$11,IF(AND($AC$9=A154,F154-A154&lt;=2,C154="VD",J154="LEGER",K154="MILIT_LH"),I154*Parametre!$E$13,"")))))))))))</f>
        <v/>
      </c>
      <c r="AF154" s="33"/>
      <c r="AG154" s="31" t="str">
        <f t="shared" si="109"/>
        <v/>
      </c>
      <c r="AH154" s="32" t="str">
        <f t="shared" si="110"/>
        <v/>
      </c>
      <c r="AI154" s="32" t="str">
        <f>IF(AND($AC$9=A154,F154-A154&lt;=2,C154="VD",J154="DAUPHIN",K154=""),I154*Parametre!$E$7,IF(AND($AC$9-A154=1,F154-A154=2,C154="VD",J154="DAUPHIN",K154=""),I154*Parametre!$F$7,IF(AND($AC$9=A154,F154-A154&lt;=2,J154="DAUPHIN",OR(C154="F",C154="AF"),K154=""),I154*Parametre!$E$8,IF(AND($AC$9-A154=1,F154-A154=2,J154="DAUPHIN",OR(C154="F",C154="AF"),K154=""),I154*Parametre!$F$8,IF(AND($AC$9=A154,F154-A154&lt;=2,C154="VD",J154="LEGER",K154=""),I154*Parametre!$E$9,IF(AND($AC$9-A154=1,F154-A154=2,C154="VD",J154="LEGER",K154=""),I154*Parametre!$F$9,IF(AND($AC$9=A154,F154-A154&lt;=2,J154="LEGER",OR(C154="F",C154="AF"),K154=""),I154*Parametre!$E$10,IF(AND($AC$9-A154=1,F154-A154=2,J154="LEGER",OR(C154="F",C154="AF"),K154=""),I154*Parametre!$F$10,IF(AND($AC$9=A154,F154-A154&lt;=2,C154="VD",J154="DAUPHIN",K154="MILT_DAUPH"),I154*Parametre!$E$11,IF(AND($AC$9-A154=1,F154-A154=2,C154="VD",J154="DAUPHIN",K154="MILT_DAUPH"),I154*Parametre!$F$11,IF(AND($AC$9=A154,F154-A154&lt;=2,C154="VD",J154="LEGER",K154="MILIT_LH"),I154*Parametre!$E$13,"")))))))))))</f>
        <v/>
      </c>
      <c r="AJ154" s="33"/>
      <c r="AK154" s="31" t="str">
        <f t="shared" si="111"/>
        <v/>
      </c>
      <c r="AL154" s="32" t="str">
        <f t="shared" si="112"/>
        <v/>
      </c>
      <c r="AM154" s="32" t="str">
        <f>IF(AND($AC$9=A154,F154-A154&lt;=2,C154="VD",J154="DAUPHIN",K154=""),I154*Parametre!$E$7,IF(AND($AC$9-A154=1,F154-A154=2,C154="VD",J154="DAUPHIN",K154=""),I154*Parametre!$F$7,IF(AND($AC$9=A154,F154-A154&lt;=2,J154="DAUPHIN",OR(C154="F",C154="AF"),K154=""),I154*Parametre!$E$8,IF(AND($AC$9-A154=1,F154-A154=2,J154="DAUPHIN",OR(C154="F",C154="AF"),K154=""),I154*Parametre!$F$8,IF(AND($AC$9=A154,F154-A154&lt;=2,C154="VD",J154="LEGER",K154=""),I154*Parametre!$E$9,IF(AND($AC$9-A154=1,F154-A154=2,C154="VD",J154="LEGER",K154=""),I154*Parametre!$F$9,IF(AND($AC$9=A154,F154-A154&lt;=2,J154="LEGER",OR(C154="F",C154="AF"),K154=""),I154*Parametre!$E$10,IF(AND($AC$9-A154=1,F154-A154=2,J154="LEGER",OR(C154="F",C154="AF"),K154=""),I154*Parametre!$F$10,IF(AND($AC$9=A154,F154-A154&lt;=2,C154="VD",J154="DAUPHIN",K154="MILT_DAUPH"),I154*Parametre!$E$11,IF(AND($AC$9-A154=1,F154-A154=2,C154="VD",J154="DAUPHIN",K154="MILT_DAUPH"),I154*Parametre!$F$11,IF(AND($AC$9=A154,F154-A154&lt;=2,C154="VD",J154="LEGER",K154="MILIT_LH"),I154*Parametre!$E$13,"")))))))))))</f>
        <v/>
      </c>
      <c r="AN154" s="33"/>
      <c r="AO154" s="31" t="str">
        <f t="shared" si="113"/>
        <v/>
      </c>
      <c r="AP154" s="32" t="str">
        <f t="shared" si="114"/>
        <v/>
      </c>
      <c r="AQ154" s="32" t="str">
        <f>IF(AND($AC$9=A154,F154-A154&lt;=2,C154="VD",J154="DAUPHIN",K154=""),I154*Parametre!$E$7,IF(AND($AC$9-A154=1,F154-A154=2,C154="VD",J154="DAUPHIN",K154=""),I154*Parametre!$F$7,IF(AND($AC$9=A154,F154-A154&lt;=2,J154="DAUPHIN",OR(C154="F",C154="AF"),K154=""),I154*Parametre!$E$8,IF(AND($AC$9-A154=1,F154-A154=2,J154="DAUPHIN",OR(C154="F",C154="AF"),K154=""),I154*Parametre!$F$8,IF(AND($AC$9=A154,F154-A154&lt;=2,C154="VD",J154="LEGER",K154=""),I154*Parametre!$E$9,IF(AND($AC$9-A154=1,F154-A154=2,C154="VD",J154="LEGER",K154=""),I154*Parametre!$F$9,IF(AND($AC$9=A154,F154-A154&lt;=2,J154="LEGER",OR(C154="F",C154="AF"),K154=""),I154*Parametre!$E$10,IF(AND($AC$9-A154=1,F154-A154=2,J154="LEGER",OR(C154="F",C154="AF"),K154=""),I154*Parametre!$F$10,IF(AND($AC$9=A154,F154-A154&lt;=2,C154="VD",J154="DAUPHIN",K154="MILT_DAUPH"),I154*Parametre!$E$11,IF(AND($AC$9-A154=1,F154-A154=2,C154="VD",J154="DAUPHIN",K154="MILT_DAUPH"),I154*Parametre!$F$11,IF(AND($AC$9=A154,F154-A154&lt;=2,C154="VD",J154="LEGER",K154="MILIT_LH"),I154*Parametre!$E$13,"")))))))))))</f>
        <v/>
      </c>
      <c r="AR154" s="33"/>
      <c r="AS154" s="31" t="str">
        <f t="shared" si="115"/>
        <v/>
      </c>
      <c r="AT154" s="32" t="str">
        <f t="shared" si="116"/>
        <v/>
      </c>
      <c r="AU154" s="32" t="str">
        <f>IF(AND($AS$9=A154,F154-A154&lt;=2,C154="VD",J154="DAUPHIN",K154=""),I154*Parametre!$E$7,IF(AND($AS$9-A154=1,F154-A154=2,C154="VD",J154="DAUPHIN",K154=""),I154*Parametre!$F$7,IF(AND($AS$9=A154,F154-A154&lt;=2,J154="DAUPHIN",OR(C154="F",C154="AF"),K154=""),I154*Parametre!$E$8,IF(AND($AS$9-A154=1,F154-A154=2,J154="DAUPHIN",OR(C154="F",C154="AF"),K154=""),I154*Parametre!$F$8,IF(AND($AS$9=A154,F154-A154&lt;=2,C154="VD",J154="LEGER",K154=""),I154*Parametre!$E$9,IF(AND($AS$9-A154=1,F154-A154=2,C154="VD",J154="LEGER",K154=""),I154*Parametre!$F$9,IF(AND($AS$9=A154,F154-A154&lt;=2,J154="LEGER",OR(C154="F",C154="AF"),K154=""),I154*Parametre!$E$10,IF(AND($AS$9-A154=1,F154-A154=2,J154="LEGER",OR(C154="F",C154="AF"),K154=""),I154*Parametre!$F$10,IF(AND($AS$9=A154,F154-A154&lt;=2,C154="VD",J154="DAUPHIN",K154="MILT_DAUPH"),I154*Parametre!$E$11,IF(AND($AS$9-A154=1,F154-A154=2,C154="VD",J154="DAUPHIN",K154="MILT_DAUPH"),I154*Parametre!$F$11,IF(AND($AS$9=A154,F154-A154&lt;=2,C154="VD",J154="LEGER",K154="MILIT_LH"),I154*Parametre!$E$13,"")))))))))))</f>
        <v/>
      </c>
      <c r="AV154" s="33"/>
      <c r="AW154" s="31" t="str">
        <f t="shared" si="117"/>
        <v/>
      </c>
      <c r="AX154" s="32" t="str">
        <f t="shared" si="118"/>
        <v/>
      </c>
      <c r="AY154" s="32" t="str">
        <f>IF(AND($AS$9=A154,F154-A154&lt;=2,C154="VD",J154="DAUPHIN",K154=""),I154*Parametre!$E$7,IF(AND($AS$9-A154=1,F154-A154=2,C154="VD",J154="DAUPHIN",K154=""),I154*Parametre!$F$7,IF(AND($AS$9=A154,F154-A154&lt;=2,J154="DAUPHIN",OR(C154="F",C154="AF"),K154=""),I154*Parametre!$E$8,IF(AND($AS$9-A154=1,F154-A154=2,J154="DAUPHIN",OR(C154="F",C154="AF"),K154=""),I154*Parametre!$F$8,IF(AND($AS$9=A154,F154-A154&lt;=2,C154="VD",J154="LEGER",K154=""),I154*Parametre!$E$9,IF(AND($AS$9-A154=1,F154-A154=2,C154="VD",J154="LEGER",K154=""),I154*Parametre!$F$9,IF(AND($AS$9=A154,F154-A154&lt;=2,J154="LEGER",OR(C154="F",C154="AF"),K154=""),I154*Parametre!$E$10,IF(AND($AS$9-A154=1,F154-A154=2,J154="LEGER",OR(C154="F",C154="AF"),K154=""),I154*Parametre!$F$10,IF(AND($AS$9=A154,F154-A154&lt;=2,C154="VD",J154="DAUPHIN",K154="MILT_DAUPH"),I154*Parametre!$E$11,IF(AND($AS$9-A154=1,F154-A154=2,C154="VD",J154="DAUPHIN",K154="MILT_DAUPH"),I154*Parametre!$F$11,IF(AND($AS$9=A154,F154-A154&lt;=2,C154="VD",J154="LEGER",K154="MILIT_LH"),I154*Parametre!$E$13,"")))))))))))</f>
        <v/>
      </c>
      <c r="AZ154" s="33"/>
      <c r="BA154" s="31" t="str">
        <f t="shared" si="119"/>
        <v/>
      </c>
      <c r="BB154" s="32" t="str">
        <f t="shared" si="120"/>
        <v/>
      </c>
      <c r="BC154" s="32" t="str">
        <f>IF(AND($AS$9=A154,F154-A154&lt;=2,C154="VD",J154="DAUPHIN",K154=""),I154*Parametre!$E$7,IF(AND($AS$9-A154=1,F154-A154=2,C154="VD",J154="DAUPHIN",K154=""),I154*Parametre!$F$7,IF(AND($AS$9=A154,F154-A154&lt;=2,J154="DAUPHIN",OR(C154="F",C154="AF"),K154=""),I154*Parametre!$E$8,IF(AND($AS$9-A154=1,F154-A154=2,J154="DAUPHIN",OR(C154="F",C154="AF"),K154=""),I154*Parametre!$F$8,IF(AND($AS$9=A154,F154-A154&lt;=2,C154="VD",J154="LEGER",K154=""),I154*Parametre!$E$9,IF(AND($AS$9-A154=1,F154-A154=2,C154="VD",J154="LEGER",K154=""),I154*Parametre!$F$9,IF(AND($AS$9=A154,F154-A154&lt;=2,J154="LEGER",OR(C154="F",C154="AF"),K154=""),I154*Parametre!$E$10,IF(AND($AS$9-A154=1,F154-A154=2,J154="LEGER",OR(C154="F",C154="AF"),K154=""),I154*Parametre!$F$10,IF(AND($AS$9=A154,F154-A154&lt;=2,C154="VD",J154="DAUPHIN",K154="MILT_DAUPH"),I154*Parametre!$E$11,IF(AND($AS$9-A154=1,F154-A154=2,C154="VD",J154="DAUPHIN",K154="MILT_DAUPH"),I154*Parametre!$F$11,IF(AND($AS$9=A154,F154-A154&lt;=2,C154="VD",J154="LEGER",K154="MILIT_LH"),I154*Parametre!$E$13,"")))))))))))</f>
        <v/>
      </c>
      <c r="BD154" s="33"/>
      <c r="BE154" s="31" t="str">
        <f t="shared" si="121"/>
        <v/>
      </c>
      <c r="BF154" s="32" t="str">
        <f t="shared" si="122"/>
        <v/>
      </c>
      <c r="BG154" s="32" t="str">
        <f>IF(AND($AS$9=A154,F154-A154&lt;=2,C154="VD",J154="DAUPHIN",K154=""),I154*Parametre!$E$7,IF(AND($AS$9-A154=1,F154-A154=2,C154="VD",J154="DAUPHIN",K154=""),I154*Parametre!$F$7,IF(AND($AS$9=A154,F154-A154&lt;=2,J154="DAUPHIN",OR(C154="F",C154="AF"),K154=""),I154*Parametre!$E$8,IF(AND($AS$9-A154=1,F154-A154=2,J154="DAUPHIN",OR(C154="F",C154="AF"),K154=""),I154*Parametre!$F$8,IF(AND($AS$9=A154,F154-A154&lt;=2,C154="VD",J154="LEGER",K154=""),I154*Parametre!$E$9,IF(AND($AS$9-A154=1,F154-A154=2,C154="VD",J154="LEGER",K154=""),I154*Parametre!$F$9,IF(AND($AS$9=A154,F154-A154&lt;=2,J154="LEGER",OR(C154="F",C154="AF"),K154=""),I154*Parametre!$E$10,IF(AND($AS$9-A154=1,F154-A154=2,J154="LEGER",OR(C154="F",C154="AF"),K154=""),I154*Parametre!$F$10,IF(AND($AS$9=A154,F154-A154&lt;=2,C154="VD",J154="DAUPHIN",K154="MILT_DAUPH"),I154*Parametre!$E$11,IF(AND($AS$9-A154=1,F154-A154=2,C154="VD",J154="DAUPHIN",K154="MILT_DAUPH"),I154*Parametre!$F$11,IF(AND($AS$9=A154,F154-A154&lt;=2,C154="VD",J154="LEGER",K154="MILIT_LH"),I154*Parametre!$E$13,"")))))))))))</f>
        <v/>
      </c>
      <c r="BH154" s="33"/>
      <c r="BK154" s="44"/>
      <c r="BL154" s="5"/>
      <c r="BM154" s="11"/>
      <c r="BN154" s="44"/>
      <c r="BO154" s="5"/>
      <c r="BP154" s="11"/>
      <c r="BQ154" s="44"/>
      <c r="BR154" s="5"/>
      <c r="BS154" s="11"/>
    </row>
    <row r="155" spans="1:71" x14ac:dyDescent="0.25">
      <c r="A155" s="3"/>
      <c r="B155" s="3"/>
      <c r="C155" s="3"/>
      <c r="D155" s="3"/>
      <c r="E155" s="56"/>
      <c r="F155" s="3"/>
      <c r="G155" s="3"/>
      <c r="H155" s="3"/>
      <c r="I155" s="5"/>
      <c r="J155" s="13"/>
      <c r="K155" s="26"/>
      <c r="M155" s="31" t="str">
        <f t="shared" si="99"/>
        <v/>
      </c>
      <c r="N155" s="32" t="str">
        <f t="shared" si="100"/>
        <v/>
      </c>
      <c r="O155" s="32" t="str">
        <f>IF(AND($M$9=A155,F155-A155&lt;=2,C155="VD",J155="DAUPHIN",K155=""),I155*Parametre!$E$7,IF(AND($M$9-A155=1,F155-A155=2,C155="VD",J155="DAUPHIN",K155=""),I155*Parametre!$F$7,IF(AND($M$9=A155,F155-A155&lt;=2,J155="DAUPHIN",OR(C155="F",C155="AF"),K155=""),I155*Parametre!$E$8,IF(AND($M$9-A155=1,F155-A155=2,J155="DAUPHIN",OR(C155="F",C155="AF"),K155=""),I155*Parametre!$F$8,IF(AND($M$9=A155,F155-A155&lt;=2,C155="VD",J155="LEGER",K155=""),I155*Parametre!$E$9,IF(AND($M$9-A155=1,F155-A155=2,C155="VD",J155="LEGER",K155=""),I155*Parametre!$F$9,IF(AND($M$9=A155,F155-A155&lt;=2,J155="LEGER",OR(C155="F",C155="AF"),K155=""),I155*Parametre!$E$10,IF(AND($M$9-A155=1,F155-A155=2,J155="LEGER",OR(C155="F",C155="AF"),K155=""),I155*Parametre!$F$10,IF(AND($M$9=A155,F155-A155&lt;=2,C155="VD",J155="DAUPHIN",K155="MILT_DAUPH"),I155*Parametre!$E$11,IF(AND($M$9-A155=1,F155-A155=2,C155="VD",J155="DAUPHIN",K155="MILT_DAUPH"),I155*Parametre!$F$11,IF(AND($M$9=A155,F155-A155&lt;=2,C155="VD",J155="LEGER",K155="MILIT_LH"),I155*Parametre!$E$13,"")))))))))))</f>
        <v/>
      </c>
      <c r="P155" s="33"/>
      <c r="Q155" s="31" t="str">
        <f t="shared" si="101"/>
        <v/>
      </c>
      <c r="R155" s="32" t="str">
        <f t="shared" si="102"/>
        <v/>
      </c>
      <c r="S155" s="32" t="str">
        <f>IF(AND($M$9=A155,F155-A155&lt;=2,C155="VD",J155="DAUPHIN",K155=""),I155*Parametre!$E$7,IF(AND($M$9-A155=1,F155-A155=2,C155="VD",J155="DAUPHIN",K155=""),I155*Parametre!$F$7,IF(AND($M$9=A155,F155-A155&lt;=2,J155="DAUPHIN",OR(C155="F",C155="AF"),K155=""),I155*Parametre!$E$8,IF(AND($M$9-A155=1,F155-A155=2,J155="DAUPHIN",OR(C155="F",C155="AF"),K155=""),I155*Parametre!$F$8,IF(AND($M$9=A155,F155-A155&lt;=2,C155="VD",J155="LEGER",K155=""),I155*Parametre!$E$9,IF(AND($M$9-A155=1,F155-A155=2,C155="VD",J155="LEGER",K155=""),I155*Parametre!$F$9,IF(AND($M$9=A155,F155-A155&lt;=2,J155="LEGER",OR(C155="F",C155="AF"),K155=""),I155*Parametre!$E$10,IF(AND($M$9-A155=1,F155-A155=2,J155="LEGER",OR(C155="F",C155="AF"),K155=""),I155*Parametre!$F$10,IF(AND($M$9=A155,F155-A155&lt;=2,C155="VD",J155="DAUPHIN",K155="MILT_DAUPH"),I155*Parametre!$E$11,IF(AND($M$9-A155=1,F155-A155=2,C155="VD",J155="DAUPHIN",K155="MILT_DAUPH"),I155*Parametre!$F$11,IF(AND($M$9=A155,F155-A155&lt;=2,C155="VD",J155="LEGER",K155="MILIT_LH"),I155*Parametre!$E$13,"")))))))))))</f>
        <v/>
      </c>
      <c r="T155" s="33"/>
      <c r="U155" s="31" t="str">
        <f t="shared" si="103"/>
        <v/>
      </c>
      <c r="V155" s="32" t="str">
        <f t="shared" si="104"/>
        <v/>
      </c>
      <c r="W155" s="32" t="str">
        <f>IF(AND($M$9=A155,F155-A155&lt;=2,C155="VD",J155="DAUPHIN",K155=""),I155*Parametre!$E$7,IF(AND($M$9-A155=1,F155-A155=2,C155="VD",J155="DAUPHIN",K155=""),I155*Parametre!$F$7,IF(AND($M$9=A155,F155-A155&lt;=2,J155="DAUPHIN",OR(C155="F",C155="AF"),K155=""),I155*Parametre!$E$8,IF(AND($M$9-A155=1,F155-A155=2,J155="DAUPHIN",OR(C155="F",C155="AF"),K155=""),I155*Parametre!$F$8,IF(AND($M$9=A155,F155-A155&lt;=2,C155="VD",J155="LEGER",K155=""),I155*Parametre!$E$9,IF(AND($M$9-A155=1,F155-A155=2,C155="VD",J155="LEGER",K155=""),I155*Parametre!$F$9,IF(AND($M$9=A155,F155-A155&lt;=2,J155="LEGER",OR(C155="F",C155="AF"),K155=""),I155*Parametre!$E$10,IF(AND($M$9-A155=1,F155-A155=2,J155="LEGER",OR(C155="F",C155="AF"),K155=""),I155*Parametre!$F$10,IF(AND($M$9=A155,F155-A155&lt;=2,C155="VD",J155="DAUPHIN",K155="MILT_DAUPH"),I155*Parametre!$E$11,IF(AND($M$9-A155=1,F155-A155=2,C155="VD",J155="DAUPHIN",K155="MILT_DAUPH"),I155*Parametre!$F$11,IF(AND($M$9=A155,F155-A155&lt;=2,C155="VD",J155="LEGER",K155="MILIT_LH"),I155*Parametre!$E$13,"")))))))))))</f>
        <v/>
      </c>
      <c r="X155" s="33"/>
      <c r="Y155" s="31" t="str">
        <f t="shared" si="105"/>
        <v/>
      </c>
      <c r="Z155" s="32" t="str">
        <f t="shared" si="106"/>
        <v/>
      </c>
      <c r="AA155" s="32" t="str">
        <f>IF(AND($M$9=A155,F155-A155&lt;=2,C155="VD",J155="DAUPHIN",K155=""),I155*Parametre!$E$7,IF(AND($M$9-A155=1,F155-A155=2,C155="VD",J155="DAUPHIN",K155=""),I155*Parametre!$F$7,IF(AND($M$9=A155,F155-A155&lt;=2,J155="DAUPHIN",OR(C155="F",C155="AF"),K155=""),I155*Parametre!$E$8,IF(AND($M$9-A155=1,F155-A155=2,J155="DAUPHIN",OR(C155="F",C155="AF"),K155=""),I155*Parametre!$F$8,IF(AND($M$9=A155,F155-A155&lt;=2,C155="VD",J155="LEGER",K155=""),I155*Parametre!$E$9,IF(AND($M$9-A155=1,F155-A155=2,C155="VD",J155="LEGER",K155=""),I155*Parametre!$F$9,IF(AND($M$9=A155,F155-A155&lt;=2,J155="LEGER",OR(C155="F",C155="AF"),K155=""),I155*Parametre!$E$10,IF(AND($M$9-A155=1,F155-A155=2,J155="LEGER",OR(C155="F",C155="AF"),K155=""),I155*Parametre!$F$10,IF(AND($M$9=A155,F155-A155&lt;=2,C155="VD",J155="DAUPHIN",K155="MILT_DAUPH"),I155*Parametre!$E$11,IF(AND($M$9-A155=1,F155-A155=2,C155="VD",J155="DAUPHIN",K155="MILT_DAUPH"),I155*Parametre!$F$11,IF(AND($M$9=A155,F155-A155&lt;=2,C155="VD",J155="LEGER",K155="MILIT_LH"),I155*Parametre!$E$13,"")))))))))))</f>
        <v/>
      </c>
      <c r="AB155" s="33"/>
      <c r="AC155" s="31" t="str">
        <f t="shared" si="107"/>
        <v/>
      </c>
      <c r="AD155" s="32" t="str">
        <f t="shared" si="108"/>
        <v/>
      </c>
      <c r="AE155" s="32" t="str">
        <f>IF(AND($AC$9=A155,F155-A155&lt;=2,C155="VD",J155="DAUPHIN",K155=""),I155*Parametre!$E$7,IF(AND($AC$9-A155=1,F155-A155=2,C155="VD",J155="DAUPHIN",K155=""),I155*Parametre!$F$7,IF(AND($AC$9=A155,F155-A155&lt;=2,J155="DAUPHIN",OR(C155="F",C155="AF"),K155=""),I155*Parametre!$E$8,IF(AND($AC$9-A155=1,F155-A155=2,J155="DAUPHIN",OR(C155="F",C155="AF"),K155=""),I155*Parametre!$F$8,IF(AND($AC$9=A155,F155-A155&lt;=2,C155="VD",J155="LEGER",K155=""),I155*Parametre!$E$9,IF(AND($AC$9-A155=1,F155-A155=2,C155="VD",J155="LEGER",K155=""),I155*Parametre!$F$9,IF(AND($AC$9=A155,F155-A155&lt;=2,J155="LEGER",OR(C155="F",C155="AF"),K155=""),I155*Parametre!$E$10,IF(AND($AC$9-A155=1,F155-A155=2,J155="LEGER",OR(C155="F",C155="AF"),K155=""),I155*Parametre!$F$10,IF(AND($AC$9=A155,F155-A155&lt;=2,C155="VD",J155="DAUPHIN",K155="MILT_DAUPH"),I155*Parametre!$E$11,IF(AND($AC$9-A155=1,F155-A155=2,C155="VD",J155="DAUPHIN",K155="MILT_DAUPH"),I155*Parametre!$F$11,IF(AND($AC$9=A155,F155-A155&lt;=2,C155="VD",J155="LEGER",K155="MILIT_LH"),I155*Parametre!$E$13,"")))))))))))</f>
        <v/>
      </c>
      <c r="AF155" s="33"/>
      <c r="AG155" s="31" t="str">
        <f t="shared" si="109"/>
        <v/>
      </c>
      <c r="AH155" s="32" t="str">
        <f t="shared" si="110"/>
        <v/>
      </c>
      <c r="AI155" s="32" t="str">
        <f>IF(AND($AC$9=A155,F155-A155&lt;=2,C155="VD",J155="DAUPHIN",K155=""),I155*Parametre!$E$7,IF(AND($AC$9-A155=1,F155-A155=2,C155="VD",J155="DAUPHIN",K155=""),I155*Parametre!$F$7,IF(AND($AC$9=A155,F155-A155&lt;=2,J155="DAUPHIN",OR(C155="F",C155="AF"),K155=""),I155*Parametre!$E$8,IF(AND($AC$9-A155=1,F155-A155=2,J155="DAUPHIN",OR(C155="F",C155="AF"),K155=""),I155*Parametre!$F$8,IF(AND($AC$9=A155,F155-A155&lt;=2,C155="VD",J155="LEGER",K155=""),I155*Parametre!$E$9,IF(AND($AC$9-A155=1,F155-A155=2,C155="VD",J155="LEGER",K155=""),I155*Parametre!$F$9,IF(AND($AC$9=A155,F155-A155&lt;=2,J155="LEGER",OR(C155="F",C155="AF"),K155=""),I155*Parametre!$E$10,IF(AND($AC$9-A155=1,F155-A155=2,J155="LEGER",OR(C155="F",C155="AF"),K155=""),I155*Parametre!$F$10,IF(AND($AC$9=A155,F155-A155&lt;=2,C155="VD",J155="DAUPHIN",K155="MILT_DAUPH"),I155*Parametre!$E$11,IF(AND($AC$9-A155=1,F155-A155=2,C155="VD",J155="DAUPHIN",K155="MILT_DAUPH"),I155*Parametre!$F$11,IF(AND($AC$9=A155,F155-A155&lt;=2,C155="VD",J155="LEGER",K155="MILIT_LH"),I155*Parametre!$E$13,"")))))))))))</f>
        <v/>
      </c>
      <c r="AJ155" s="33"/>
      <c r="AK155" s="31" t="str">
        <f t="shared" si="111"/>
        <v/>
      </c>
      <c r="AL155" s="32" t="str">
        <f t="shared" si="112"/>
        <v/>
      </c>
      <c r="AM155" s="32" t="str">
        <f>IF(AND($AC$9=A155,F155-A155&lt;=2,C155="VD",J155="DAUPHIN",K155=""),I155*Parametre!$E$7,IF(AND($AC$9-A155=1,F155-A155=2,C155="VD",J155="DAUPHIN",K155=""),I155*Parametre!$F$7,IF(AND($AC$9=A155,F155-A155&lt;=2,J155="DAUPHIN",OR(C155="F",C155="AF"),K155=""),I155*Parametre!$E$8,IF(AND($AC$9-A155=1,F155-A155=2,J155="DAUPHIN",OR(C155="F",C155="AF"),K155=""),I155*Parametre!$F$8,IF(AND($AC$9=A155,F155-A155&lt;=2,C155="VD",J155="LEGER",K155=""),I155*Parametre!$E$9,IF(AND($AC$9-A155=1,F155-A155=2,C155="VD",J155="LEGER",K155=""),I155*Parametre!$F$9,IF(AND($AC$9=A155,F155-A155&lt;=2,J155="LEGER",OR(C155="F",C155="AF"),K155=""),I155*Parametre!$E$10,IF(AND($AC$9-A155=1,F155-A155=2,J155="LEGER",OR(C155="F",C155="AF"),K155=""),I155*Parametre!$F$10,IF(AND($AC$9=A155,F155-A155&lt;=2,C155="VD",J155="DAUPHIN",K155="MILT_DAUPH"),I155*Parametre!$E$11,IF(AND($AC$9-A155=1,F155-A155=2,C155="VD",J155="DAUPHIN",K155="MILT_DAUPH"),I155*Parametre!$F$11,IF(AND($AC$9=A155,F155-A155&lt;=2,C155="VD",J155="LEGER",K155="MILIT_LH"),I155*Parametre!$E$13,"")))))))))))</f>
        <v/>
      </c>
      <c r="AN155" s="33"/>
      <c r="AO155" s="31" t="str">
        <f t="shared" si="113"/>
        <v/>
      </c>
      <c r="AP155" s="32" t="str">
        <f t="shared" si="114"/>
        <v/>
      </c>
      <c r="AQ155" s="32" t="str">
        <f>IF(AND($AC$9=A155,F155-A155&lt;=2,C155="VD",J155="DAUPHIN",K155=""),I155*Parametre!$E$7,IF(AND($AC$9-A155=1,F155-A155=2,C155="VD",J155="DAUPHIN",K155=""),I155*Parametre!$F$7,IF(AND($AC$9=A155,F155-A155&lt;=2,J155="DAUPHIN",OR(C155="F",C155="AF"),K155=""),I155*Parametre!$E$8,IF(AND($AC$9-A155=1,F155-A155=2,J155="DAUPHIN",OR(C155="F",C155="AF"),K155=""),I155*Parametre!$F$8,IF(AND($AC$9=A155,F155-A155&lt;=2,C155="VD",J155="LEGER",K155=""),I155*Parametre!$E$9,IF(AND($AC$9-A155=1,F155-A155=2,C155="VD",J155="LEGER",K155=""),I155*Parametre!$F$9,IF(AND($AC$9=A155,F155-A155&lt;=2,J155="LEGER",OR(C155="F",C155="AF"),K155=""),I155*Parametre!$E$10,IF(AND($AC$9-A155=1,F155-A155=2,J155="LEGER",OR(C155="F",C155="AF"),K155=""),I155*Parametre!$F$10,IF(AND($AC$9=A155,F155-A155&lt;=2,C155="VD",J155="DAUPHIN",K155="MILT_DAUPH"),I155*Parametre!$E$11,IF(AND($AC$9-A155=1,F155-A155=2,C155="VD",J155="DAUPHIN",K155="MILT_DAUPH"),I155*Parametre!$F$11,IF(AND($AC$9=A155,F155-A155&lt;=2,C155="VD",J155="LEGER",K155="MILIT_LH"),I155*Parametre!$E$13,"")))))))))))</f>
        <v/>
      </c>
      <c r="AR155" s="33"/>
      <c r="AS155" s="31" t="str">
        <f t="shared" si="115"/>
        <v/>
      </c>
      <c r="AT155" s="32" t="str">
        <f t="shared" si="116"/>
        <v/>
      </c>
      <c r="AU155" s="32" t="str">
        <f>IF(AND($AS$9=A155,F155-A155&lt;=2,C155="VD",J155="DAUPHIN",K155=""),I155*Parametre!$E$7,IF(AND($AS$9-A155=1,F155-A155=2,C155="VD",J155="DAUPHIN",K155=""),I155*Parametre!$F$7,IF(AND($AS$9=A155,F155-A155&lt;=2,J155="DAUPHIN",OR(C155="F",C155="AF"),K155=""),I155*Parametre!$E$8,IF(AND($AS$9-A155=1,F155-A155=2,J155="DAUPHIN",OR(C155="F",C155="AF"),K155=""),I155*Parametre!$F$8,IF(AND($AS$9=A155,F155-A155&lt;=2,C155="VD",J155="LEGER",K155=""),I155*Parametre!$E$9,IF(AND($AS$9-A155=1,F155-A155=2,C155="VD",J155="LEGER",K155=""),I155*Parametre!$F$9,IF(AND($AS$9=A155,F155-A155&lt;=2,J155="LEGER",OR(C155="F",C155="AF"),K155=""),I155*Parametre!$E$10,IF(AND($AS$9-A155=1,F155-A155=2,J155="LEGER",OR(C155="F",C155="AF"),K155=""),I155*Parametre!$F$10,IF(AND($AS$9=A155,F155-A155&lt;=2,C155="VD",J155="DAUPHIN",K155="MILT_DAUPH"),I155*Parametre!$E$11,IF(AND($AS$9-A155=1,F155-A155=2,C155="VD",J155="DAUPHIN",K155="MILT_DAUPH"),I155*Parametre!$F$11,IF(AND($AS$9=A155,F155-A155&lt;=2,C155="VD",J155="LEGER",K155="MILIT_LH"),I155*Parametre!$E$13,"")))))))))))</f>
        <v/>
      </c>
      <c r="AV155" s="33"/>
      <c r="AW155" s="31" t="str">
        <f t="shared" si="117"/>
        <v/>
      </c>
      <c r="AX155" s="32" t="str">
        <f t="shared" si="118"/>
        <v/>
      </c>
      <c r="AY155" s="32" t="str">
        <f>IF(AND($AS$9=A155,F155-A155&lt;=2,C155="VD",J155="DAUPHIN",K155=""),I155*Parametre!$E$7,IF(AND($AS$9-A155=1,F155-A155=2,C155="VD",J155="DAUPHIN",K155=""),I155*Parametre!$F$7,IF(AND($AS$9=A155,F155-A155&lt;=2,J155="DAUPHIN",OR(C155="F",C155="AF"),K155=""),I155*Parametre!$E$8,IF(AND($AS$9-A155=1,F155-A155=2,J155="DAUPHIN",OR(C155="F",C155="AF"),K155=""),I155*Parametre!$F$8,IF(AND($AS$9=A155,F155-A155&lt;=2,C155="VD",J155="LEGER",K155=""),I155*Parametre!$E$9,IF(AND($AS$9-A155=1,F155-A155=2,C155="VD",J155="LEGER",K155=""),I155*Parametre!$F$9,IF(AND($AS$9=A155,F155-A155&lt;=2,J155="LEGER",OR(C155="F",C155="AF"),K155=""),I155*Parametre!$E$10,IF(AND($AS$9-A155=1,F155-A155=2,J155="LEGER",OR(C155="F",C155="AF"),K155=""),I155*Parametre!$F$10,IF(AND($AS$9=A155,F155-A155&lt;=2,C155="VD",J155="DAUPHIN",K155="MILT_DAUPH"),I155*Parametre!$E$11,IF(AND($AS$9-A155=1,F155-A155=2,C155="VD",J155="DAUPHIN",K155="MILT_DAUPH"),I155*Parametre!$F$11,IF(AND($AS$9=A155,F155-A155&lt;=2,C155="VD",J155="LEGER",K155="MILIT_LH"),I155*Parametre!$E$13,"")))))))))))</f>
        <v/>
      </c>
      <c r="AZ155" s="33"/>
      <c r="BA155" s="31" t="str">
        <f t="shared" si="119"/>
        <v/>
      </c>
      <c r="BB155" s="32" t="str">
        <f t="shared" si="120"/>
        <v/>
      </c>
      <c r="BC155" s="32" t="str">
        <f>IF(AND($AS$9=A155,F155-A155&lt;=2,C155="VD",J155="DAUPHIN",K155=""),I155*Parametre!$E$7,IF(AND($AS$9-A155=1,F155-A155=2,C155="VD",J155="DAUPHIN",K155=""),I155*Parametre!$F$7,IF(AND($AS$9=A155,F155-A155&lt;=2,J155="DAUPHIN",OR(C155="F",C155="AF"),K155=""),I155*Parametre!$E$8,IF(AND($AS$9-A155=1,F155-A155=2,J155="DAUPHIN",OR(C155="F",C155="AF"),K155=""),I155*Parametre!$F$8,IF(AND($AS$9=A155,F155-A155&lt;=2,C155="VD",J155="LEGER",K155=""),I155*Parametre!$E$9,IF(AND($AS$9-A155=1,F155-A155=2,C155="VD",J155="LEGER",K155=""),I155*Parametre!$F$9,IF(AND($AS$9=A155,F155-A155&lt;=2,J155="LEGER",OR(C155="F",C155="AF"),K155=""),I155*Parametre!$E$10,IF(AND($AS$9-A155=1,F155-A155=2,J155="LEGER",OR(C155="F",C155="AF"),K155=""),I155*Parametre!$F$10,IF(AND($AS$9=A155,F155-A155&lt;=2,C155="VD",J155="DAUPHIN",K155="MILT_DAUPH"),I155*Parametre!$E$11,IF(AND($AS$9-A155=1,F155-A155=2,C155="VD",J155="DAUPHIN",K155="MILT_DAUPH"),I155*Parametre!$F$11,IF(AND($AS$9=A155,F155-A155&lt;=2,C155="VD",J155="LEGER",K155="MILIT_LH"),I155*Parametre!$E$13,"")))))))))))</f>
        <v/>
      </c>
      <c r="BD155" s="33"/>
      <c r="BE155" s="31" t="str">
        <f t="shared" si="121"/>
        <v/>
      </c>
      <c r="BF155" s="32" t="str">
        <f t="shared" si="122"/>
        <v/>
      </c>
      <c r="BG155" s="32" t="str">
        <f>IF(AND($AS$9=A155,F155-A155&lt;=2,C155="VD",J155="DAUPHIN",K155=""),I155*Parametre!$E$7,IF(AND($AS$9-A155=1,F155-A155=2,C155="VD",J155="DAUPHIN",K155=""),I155*Parametre!$F$7,IF(AND($AS$9=A155,F155-A155&lt;=2,J155="DAUPHIN",OR(C155="F",C155="AF"),K155=""),I155*Parametre!$E$8,IF(AND($AS$9-A155=1,F155-A155=2,J155="DAUPHIN",OR(C155="F",C155="AF"),K155=""),I155*Parametre!$F$8,IF(AND($AS$9=A155,F155-A155&lt;=2,C155="VD",J155="LEGER",K155=""),I155*Parametre!$E$9,IF(AND($AS$9-A155=1,F155-A155=2,C155="VD",J155="LEGER",K155=""),I155*Parametre!$F$9,IF(AND($AS$9=A155,F155-A155&lt;=2,J155="LEGER",OR(C155="F",C155="AF"),K155=""),I155*Parametre!$E$10,IF(AND($AS$9-A155=1,F155-A155=2,J155="LEGER",OR(C155="F",C155="AF"),K155=""),I155*Parametre!$F$10,IF(AND($AS$9=A155,F155-A155&lt;=2,C155="VD",J155="DAUPHIN",K155="MILT_DAUPH"),I155*Parametre!$E$11,IF(AND($AS$9-A155=1,F155-A155=2,C155="VD",J155="DAUPHIN",K155="MILT_DAUPH"),I155*Parametre!$F$11,IF(AND($AS$9=A155,F155-A155&lt;=2,C155="VD",J155="LEGER",K155="MILIT_LH"),I155*Parametre!$E$13,"")))))))))))</f>
        <v/>
      </c>
      <c r="BH155" s="33"/>
      <c r="BK155" s="44"/>
      <c r="BL155" s="5"/>
      <c r="BM155" s="11"/>
      <c r="BN155" s="44"/>
      <c r="BO155" s="5"/>
      <c r="BP155" s="11"/>
      <c r="BQ155" s="44"/>
      <c r="BR155" s="5"/>
      <c r="BS155" s="11"/>
    </row>
    <row r="156" spans="1:71" x14ac:dyDescent="0.25">
      <c r="A156" s="3"/>
      <c r="B156" s="3"/>
      <c r="C156" s="3"/>
      <c r="D156" s="3"/>
      <c r="E156" s="56"/>
      <c r="F156" s="3"/>
      <c r="G156" s="3"/>
      <c r="H156" s="3"/>
      <c r="I156" s="5"/>
      <c r="J156" s="13"/>
      <c r="K156" s="26"/>
      <c r="M156" s="31" t="str">
        <f t="shared" si="99"/>
        <v/>
      </c>
      <c r="N156" s="32" t="str">
        <f t="shared" si="100"/>
        <v/>
      </c>
      <c r="O156" s="32" t="str">
        <f>IF(AND($M$9=A156,F156-A156&lt;=2,C156="VD",J156="DAUPHIN",K156=""),I156*Parametre!$E$7,IF(AND($M$9-A156=1,F156-A156=2,C156="VD",J156="DAUPHIN",K156=""),I156*Parametre!$F$7,IF(AND($M$9=A156,F156-A156&lt;=2,J156="DAUPHIN",OR(C156="F",C156="AF"),K156=""),I156*Parametre!$E$8,IF(AND($M$9-A156=1,F156-A156=2,J156="DAUPHIN",OR(C156="F",C156="AF"),K156=""),I156*Parametre!$F$8,IF(AND($M$9=A156,F156-A156&lt;=2,C156="VD",J156="LEGER",K156=""),I156*Parametre!$E$9,IF(AND($M$9-A156=1,F156-A156=2,C156="VD",J156="LEGER",K156=""),I156*Parametre!$F$9,IF(AND($M$9=A156,F156-A156&lt;=2,J156="LEGER",OR(C156="F",C156="AF"),K156=""),I156*Parametre!$E$10,IF(AND($M$9-A156=1,F156-A156=2,J156="LEGER",OR(C156="F",C156="AF"),K156=""),I156*Parametre!$F$10,IF(AND($M$9=A156,F156-A156&lt;=2,C156="VD",J156="DAUPHIN",K156="MILT_DAUPH"),I156*Parametre!$E$11,IF(AND($M$9-A156=1,F156-A156=2,C156="VD",J156="DAUPHIN",K156="MILT_DAUPH"),I156*Parametre!$F$11,IF(AND($M$9=A156,F156-A156&lt;=2,C156="VD",J156="LEGER",K156="MILIT_LH"),I156*Parametre!$E$13,"")))))))))))</f>
        <v/>
      </c>
      <c r="P156" s="33"/>
      <c r="Q156" s="31" t="str">
        <f t="shared" si="101"/>
        <v/>
      </c>
      <c r="R156" s="32" t="str">
        <f t="shared" si="102"/>
        <v/>
      </c>
      <c r="S156" s="32" t="str">
        <f>IF(AND($M$9=A156,F156-A156&lt;=2,C156="VD",J156="DAUPHIN",K156=""),I156*Parametre!$E$7,IF(AND($M$9-A156=1,F156-A156=2,C156="VD",J156="DAUPHIN",K156=""),I156*Parametre!$F$7,IF(AND($M$9=A156,F156-A156&lt;=2,J156="DAUPHIN",OR(C156="F",C156="AF"),K156=""),I156*Parametre!$E$8,IF(AND($M$9-A156=1,F156-A156=2,J156="DAUPHIN",OR(C156="F",C156="AF"),K156=""),I156*Parametre!$F$8,IF(AND($M$9=A156,F156-A156&lt;=2,C156="VD",J156="LEGER",K156=""),I156*Parametre!$E$9,IF(AND($M$9-A156=1,F156-A156=2,C156="VD",J156="LEGER",K156=""),I156*Parametre!$F$9,IF(AND($M$9=A156,F156-A156&lt;=2,J156="LEGER",OR(C156="F",C156="AF"),K156=""),I156*Parametre!$E$10,IF(AND($M$9-A156=1,F156-A156=2,J156="LEGER",OR(C156="F",C156="AF"),K156=""),I156*Parametre!$F$10,IF(AND($M$9=A156,F156-A156&lt;=2,C156="VD",J156="DAUPHIN",K156="MILT_DAUPH"),I156*Parametre!$E$11,IF(AND($M$9-A156=1,F156-A156=2,C156="VD",J156="DAUPHIN",K156="MILT_DAUPH"),I156*Parametre!$F$11,IF(AND($M$9=A156,F156-A156&lt;=2,C156="VD",J156="LEGER",K156="MILIT_LH"),I156*Parametre!$E$13,"")))))))))))</f>
        <v/>
      </c>
      <c r="T156" s="33"/>
      <c r="U156" s="31" t="str">
        <f t="shared" si="103"/>
        <v/>
      </c>
      <c r="V156" s="32" t="str">
        <f t="shared" si="104"/>
        <v/>
      </c>
      <c r="W156" s="32" t="str">
        <f>IF(AND($M$9=A156,F156-A156&lt;=2,C156="VD",J156="DAUPHIN",K156=""),I156*Parametre!$E$7,IF(AND($M$9-A156=1,F156-A156=2,C156="VD",J156="DAUPHIN",K156=""),I156*Parametre!$F$7,IF(AND($M$9=A156,F156-A156&lt;=2,J156="DAUPHIN",OR(C156="F",C156="AF"),K156=""),I156*Parametre!$E$8,IF(AND($M$9-A156=1,F156-A156=2,J156="DAUPHIN",OR(C156="F",C156="AF"),K156=""),I156*Parametre!$F$8,IF(AND($M$9=A156,F156-A156&lt;=2,C156="VD",J156="LEGER",K156=""),I156*Parametre!$E$9,IF(AND($M$9-A156=1,F156-A156=2,C156="VD",J156="LEGER",K156=""),I156*Parametre!$F$9,IF(AND($M$9=A156,F156-A156&lt;=2,J156="LEGER",OR(C156="F",C156="AF"),K156=""),I156*Parametre!$E$10,IF(AND($M$9-A156=1,F156-A156=2,J156="LEGER",OR(C156="F",C156="AF"),K156=""),I156*Parametre!$F$10,IF(AND($M$9=A156,F156-A156&lt;=2,C156="VD",J156="DAUPHIN",K156="MILT_DAUPH"),I156*Parametre!$E$11,IF(AND($M$9-A156=1,F156-A156=2,C156="VD",J156="DAUPHIN",K156="MILT_DAUPH"),I156*Parametre!$F$11,IF(AND($M$9=A156,F156-A156&lt;=2,C156="VD",J156="LEGER",K156="MILIT_LH"),I156*Parametre!$E$13,"")))))))))))</f>
        <v/>
      </c>
      <c r="X156" s="33"/>
      <c r="Y156" s="31" t="str">
        <f t="shared" si="105"/>
        <v/>
      </c>
      <c r="Z156" s="32" t="str">
        <f t="shared" si="106"/>
        <v/>
      </c>
      <c r="AA156" s="32" t="str">
        <f>IF(AND($M$9=A156,F156-A156&lt;=2,C156="VD",J156="DAUPHIN",K156=""),I156*Parametre!$E$7,IF(AND($M$9-A156=1,F156-A156=2,C156="VD",J156="DAUPHIN",K156=""),I156*Parametre!$F$7,IF(AND($M$9=A156,F156-A156&lt;=2,J156="DAUPHIN",OR(C156="F",C156="AF"),K156=""),I156*Parametre!$E$8,IF(AND($M$9-A156=1,F156-A156=2,J156="DAUPHIN",OR(C156="F",C156="AF"),K156=""),I156*Parametre!$F$8,IF(AND($M$9=A156,F156-A156&lt;=2,C156="VD",J156="LEGER",K156=""),I156*Parametre!$E$9,IF(AND($M$9-A156=1,F156-A156=2,C156="VD",J156="LEGER",K156=""),I156*Parametre!$F$9,IF(AND($M$9=A156,F156-A156&lt;=2,J156="LEGER",OR(C156="F",C156="AF"),K156=""),I156*Parametre!$E$10,IF(AND($M$9-A156=1,F156-A156=2,J156="LEGER",OR(C156="F",C156="AF"),K156=""),I156*Parametre!$F$10,IF(AND($M$9=A156,F156-A156&lt;=2,C156="VD",J156="DAUPHIN",K156="MILT_DAUPH"),I156*Parametre!$E$11,IF(AND($M$9-A156=1,F156-A156=2,C156="VD",J156="DAUPHIN",K156="MILT_DAUPH"),I156*Parametre!$F$11,IF(AND($M$9=A156,F156-A156&lt;=2,C156="VD",J156="LEGER",K156="MILIT_LH"),I156*Parametre!$E$13,"")))))))))))</f>
        <v/>
      </c>
      <c r="AB156" s="33"/>
      <c r="AC156" s="31" t="str">
        <f t="shared" si="107"/>
        <v/>
      </c>
      <c r="AD156" s="32" t="str">
        <f t="shared" si="108"/>
        <v/>
      </c>
      <c r="AE156" s="32" t="str">
        <f>IF(AND($AC$9=A156,F156-A156&lt;=2,C156="VD",J156="DAUPHIN",K156=""),I156*Parametre!$E$7,IF(AND($AC$9-A156=1,F156-A156=2,C156="VD",J156="DAUPHIN",K156=""),I156*Parametre!$F$7,IF(AND($AC$9=A156,F156-A156&lt;=2,J156="DAUPHIN",OR(C156="F",C156="AF"),K156=""),I156*Parametre!$E$8,IF(AND($AC$9-A156=1,F156-A156=2,J156="DAUPHIN",OR(C156="F",C156="AF"),K156=""),I156*Parametre!$F$8,IF(AND($AC$9=A156,F156-A156&lt;=2,C156="VD",J156="LEGER",K156=""),I156*Parametre!$E$9,IF(AND($AC$9-A156=1,F156-A156=2,C156="VD",J156="LEGER",K156=""),I156*Parametre!$F$9,IF(AND($AC$9=A156,F156-A156&lt;=2,J156="LEGER",OR(C156="F",C156="AF"),K156=""),I156*Parametre!$E$10,IF(AND($AC$9-A156=1,F156-A156=2,J156="LEGER",OR(C156="F",C156="AF"),K156=""),I156*Parametre!$F$10,IF(AND($AC$9=A156,F156-A156&lt;=2,C156="VD",J156="DAUPHIN",K156="MILT_DAUPH"),I156*Parametre!$E$11,IF(AND($AC$9-A156=1,F156-A156=2,C156="VD",J156="DAUPHIN",K156="MILT_DAUPH"),I156*Parametre!$F$11,IF(AND($AC$9=A156,F156-A156&lt;=2,C156="VD",J156="LEGER",K156="MILIT_LH"),I156*Parametre!$E$13,"")))))))))))</f>
        <v/>
      </c>
      <c r="AF156" s="33"/>
      <c r="AG156" s="31" t="str">
        <f t="shared" si="109"/>
        <v/>
      </c>
      <c r="AH156" s="32" t="str">
        <f t="shared" si="110"/>
        <v/>
      </c>
      <c r="AI156" s="32" t="str">
        <f>IF(AND($AC$9=A156,F156-A156&lt;=2,C156="VD",J156="DAUPHIN",K156=""),I156*Parametre!$E$7,IF(AND($AC$9-A156=1,F156-A156=2,C156="VD",J156="DAUPHIN",K156=""),I156*Parametre!$F$7,IF(AND($AC$9=A156,F156-A156&lt;=2,J156="DAUPHIN",OR(C156="F",C156="AF"),K156=""),I156*Parametre!$E$8,IF(AND($AC$9-A156=1,F156-A156=2,J156="DAUPHIN",OR(C156="F",C156="AF"),K156=""),I156*Parametre!$F$8,IF(AND($AC$9=A156,F156-A156&lt;=2,C156="VD",J156="LEGER",K156=""),I156*Parametre!$E$9,IF(AND($AC$9-A156=1,F156-A156=2,C156="VD",J156="LEGER",K156=""),I156*Parametre!$F$9,IF(AND($AC$9=A156,F156-A156&lt;=2,J156="LEGER",OR(C156="F",C156="AF"),K156=""),I156*Parametre!$E$10,IF(AND($AC$9-A156=1,F156-A156=2,J156="LEGER",OR(C156="F",C156="AF"),K156=""),I156*Parametre!$F$10,IF(AND($AC$9=A156,F156-A156&lt;=2,C156="VD",J156="DAUPHIN",K156="MILT_DAUPH"),I156*Parametre!$E$11,IF(AND($AC$9-A156=1,F156-A156=2,C156="VD",J156="DAUPHIN",K156="MILT_DAUPH"),I156*Parametre!$F$11,IF(AND($AC$9=A156,F156-A156&lt;=2,C156="VD",J156="LEGER",K156="MILIT_LH"),I156*Parametre!$E$13,"")))))))))))</f>
        <v/>
      </c>
      <c r="AJ156" s="33"/>
      <c r="AK156" s="31" t="str">
        <f t="shared" si="111"/>
        <v/>
      </c>
      <c r="AL156" s="32" t="str">
        <f t="shared" si="112"/>
        <v/>
      </c>
      <c r="AM156" s="32" t="str">
        <f>IF(AND($AC$9=A156,F156-A156&lt;=2,C156="VD",J156="DAUPHIN",K156=""),I156*Parametre!$E$7,IF(AND($AC$9-A156=1,F156-A156=2,C156="VD",J156="DAUPHIN",K156=""),I156*Parametre!$F$7,IF(AND($AC$9=A156,F156-A156&lt;=2,J156="DAUPHIN",OR(C156="F",C156="AF"),K156=""),I156*Parametre!$E$8,IF(AND($AC$9-A156=1,F156-A156=2,J156="DAUPHIN",OR(C156="F",C156="AF"),K156=""),I156*Parametre!$F$8,IF(AND($AC$9=A156,F156-A156&lt;=2,C156="VD",J156="LEGER",K156=""),I156*Parametre!$E$9,IF(AND($AC$9-A156=1,F156-A156=2,C156="VD",J156="LEGER",K156=""),I156*Parametre!$F$9,IF(AND($AC$9=A156,F156-A156&lt;=2,J156="LEGER",OR(C156="F",C156="AF"),K156=""),I156*Parametre!$E$10,IF(AND($AC$9-A156=1,F156-A156=2,J156="LEGER",OR(C156="F",C156="AF"),K156=""),I156*Parametre!$F$10,IF(AND($AC$9=A156,F156-A156&lt;=2,C156="VD",J156="DAUPHIN",K156="MILT_DAUPH"),I156*Parametre!$E$11,IF(AND($AC$9-A156=1,F156-A156=2,C156="VD",J156="DAUPHIN",K156="MILT_DAUPH"),I156*Parametre!$F$11,IF(AND($AC$9=A156,F156-A156&lt;=2,C156="VD",J156="LEGER",K156="MILIT_LH"),I156*Parametre!$E$13,"")))))))))))</f>
        <v/>
      </c>
      <c r="AN156" s="33"/>
      <c r="AO156" s="31" t="str">
        <f t="shared" si="113"/>
        <v/>
      </c>
      <c r="AP156" s="32" t="str">
        <f t="shared" si="114"/>
        <v/>
      </c>
      <c r="AQ156" s="32" t="str">
        <f>IF(AND($AC$9=A156,F156-A156&lt;=2,C156="VD",J156="DAUPHIN",K156=""),I156*Parametre!$E$7,IF(AND($AC$9-A156=1,F156-A156=2,C156="VD",J156="DAUPHIN",K156=""),I156*Parametre!$F$7,IF(AND($AC$9=A156,F156-A156&lt;=2,J156="DAUPHIN",OR(C156="F",C156="AF"),K156=""),I156*Parametre!$E$8,IF(AND($AC$9-A156=1,F156-A156=2,J156="DAUPHIN",OR(C156="F",C156="AF"),K156=""),I156*Parametre!$F$8,IF(AND($AC$9=A156,F156-A156&lt;=2,C156="VD",J156="LEGER",K156=""),I156*Parametre!$E$9,IF(AND($AC$9-A156=1,F156-A156=2,C156="VD",J156="LEGER",K156=""),I156*Parametre!$F$9,IF(AND($AC$9=A156,F156-A156&lt;=2,J156="LEGER",OR(C156="F",C156="AF"),K156=""),I156*Parametre!$E$10,IF(AND($AC$9-A156=1,F156-A156=2,J156="LEGER",OR(C156="F",C156="AF"),K156=""),I156*Parametre!$F$10,IF(AND($AC$9=A156,F156-A156&lt;=2,C156="VD",J156="DAUPHIN",K156="MILT_DAUPH"),I156*Parametre!$E$11,IF(AND($AC$9-A156=1,F156-A156=2,C156="VD",J156="DAUPHIN",K156="MILT_DAUPH"),I156*Parametre!$F$11,IF(AND($AC$9=A156,F156-A156&lt;=2,C156="VD",J156="LEGER",K156="MILIT_LH"),I156*Parametre!$E$13,"")))))))))))</f>
        <v/>
      </c>
      <c r="AR156" s="33"/>
      <c r="AS156" s="31" t="str">
        <f t="shared" si="115"/>
        <v/>
      </c>
      <c r="AT156" s="32" t="str">
        <f t="shared" si="116"/>
        <v/>
      </c>
      <c r="AU156" s="32" t="str">
        <f>IF(AND($AS$9=A156,F156-A156&lt;=2,C156="VD",J156="DAUPHIN",K156=""),I156*Parametre!$E$7,IF(AND($AS$9-A156=1,F156-A156=2,C156="VD",J156="DAUPHIN",K156=""),I156*Parametre!$F$7,IF(AND($AS$9=A156,F156-A156&lt;=2,J156="DAUPHIN",OR(C156="F",C156="AF"),K156=""),I156*Parametre!$E$8,IF(AND($AS$9-A156=1,F156-A156=2,J156="DAUPHIN",OR(C156="F",C156="AF"),K156=""),I156*Parametre!$F$8,IF(AND($AS$9=A156,F156-A156&lt;=2,C156="VD",J156="LEGER",K156=""),I156*Parametre!$E$9,IF(AND($AS$9-A156=1,F156-A156=2,C156="VD",J156="LEGER",K156=""),I156*Parametre!$F$9,IF(AND($AS$9=A156,F156-A156&lt;=2,J156="LEGER",OR(C156="F",C156="AF"),K156=""),I156*Parametre!$E$10,IF(AND($AS$9-A156=1,F156-A156=2,J156="LEGER",OR(C156="F",C156="AF"),K156=""),I156*Parametre!$F$10,IF(AND($AS$9=A156,F156-A156&lt;=2,C156="VD",J156="DAUPHIN",K156="MILT_DAUPH"),I156*Parametre!$E$11,IF(AND($AS$9-A156=1,F156-A156=2,C156="VD",J156="DAUPHIN",K156="MILT_DAUPH"),I156*Parametre!$F$11,IF(AND($AS$9=A156,F156-A156&lt;=2,C156="VD",J156="LEGER",K156="MILIT_LH"),I156*Parametre!$E$13,"")))))))))))</f>
        <v/>
      </c>
      <c r="AV156" s="33"/>
      <c r="AW156" s="31" t="str">
        <f t="shared" si="117"/>
        <v/>
      </c>
      <c r="AX156" s="32" t="str">
        <f t="shared" si="118"/>
        <v/>
      </c>
      <c r="AY156" s="32" t="str">
        <f>IF(AND($AS$9=A156,F156-A156&lt;=2,C156="VD",J156="DAUPHIN",K156=""),I156*Parametre!$E$7,IF(AND($AS$9-A156=1,F156-A156=2,C156="VD",J156="DAUPHIN",K156=""),I156*Parametre!$F$7,IF(AND($AS$9=A156,F156-A156&lt;=2,J156="DAUPHIN",OR(C156="F",C156="AF"),K156=""),I156*Parametre!$E$8,IF(AND($AS$9-A156=1,F156-A156=2,J156="DAUPHIN",OR(C156="F",C156="AF"),K156=""),I156*Parametre!$F$8,IF(AND($AS$9=A156,F156-A156&lt;=2,C156="VD",J156="LEGER",K156=""),I156*Parametre!$E$9,IF(AND($AS$9-A156=1,F156-A156=2,C156="VD",J156="LEGER",K156=""),I156*Parametre!$F$9,IF(AND($AS$9=A156,F156-A156&lt;=2,J156="LEGER",OR(C156="F",C156="AF"),K156=""),I156*Parametre!$E$10,IF(AND($AS$9-A156=1,F156-A156=2,J156="LEGER",OR(C156="F",C156="AF"),K156=""),I156*Parametre!$F$10,IF(AND($AS$9=A156,F156-A156&lt;=2,C156="VD",J156="DAUPHIN",K156="MILT_DAUPH"),I156*Parametre!$E$11,IF(AND($AS$9-A156=1,F156-A156=2,C156="VD",J156="DAUPHIN",K156="MILT_DAUPH"),I156*Parametre!$F$11,IF(AND($AS$9=A156,F156-A156&lt;=2,C156="VD",J156="LEGER",K156="MILIT_LH"),I156*Parametre!$E$13,"")))))))))))</f>
        <v/>
      </c>
      <c r="AZ156" s="33"/>
      <c r="BA156" s="31" t="str">
        <f t="shared" si="119"/>
        <v/>
      </c>
      <c r="BB156" s="32" t="str">
        <f t="shared" si="120"/>
        <v/>
      </c>
      <c r="BC156" s="32" t="str">
        <f>IF(AND($AS$9=A156,F156-A156&lt;=2,C156="VD",J156="DAUPHIN",K156=""),I156*Parametre!$E$7,IF(AND($AS$9-A156=1,F156-A156=2,C156="VD",J156="DAUPHIN",K156=""),I156*Parametre!$F$7,IF(AND($AS$9=A156,F156-A156&lt;=2,J156="DAUPHIN",OR(C156="F",C156="AF"),K156=""),I156*Parametre!$E$8,IF(AND($AS$9-A156=1,F156-A156=2,J156="DAUPHIN",OR(C156="F",C156="AF"),K156=""),I156*Parametre!$F$8,IF(AND($AS$9=A156,F156-A156&lt;=2,C156="VD",J156="LEGER",K156=""),I156*Parametre!$E$9,IF(AND($AS$9-A156=1,F156-A156=2,C156="VD",J156="LEGER",K156=""),I156*Parametre!$F$9,IF(AND($AS$9=A156,F156-A156&lt;=2,J156="LEGER",OR(C156="F",C156="AF"),K156=""),I156*Parametre!$E$10,IF(AND($AS$9-A156=1,F156-A156=2,J156="LEGER",OR(C156="F",C156="AF"),K156=""),I156*Parametre!$F$10,IF(AND($AS$9=A156,F156-A156&lt;=2,C156="VD",J156="DAUPHIN",K156="MILT_DAUPH"),I156*Parametre!$E$11,IF(AND($AS$9-A156=1,F156-A156=2,C156="VD",J156="DAUPHIN",K156="MILT_DAUPH"),I156*Parametre!$F$11,IF(AND($AS$9=A156,F156-A156&lt;=2,C156="VD",J156="LEGER",K156="MILIT_LH"),I156*Parametre!$E$13,"")))))))))))</f>
        <v/>
      </c>
      <c r="BD156" s="33"/>
      <c r="BE156" s="31" t="str">
        <f t="shared" si="121"/>
        <v/>
      </c>
      <c r="BF156" s="32" t="str">
        <f t="shared" si="122"/>
        <v/>
      </c>
      <c r="BG156" s="32" t="str">
        <f>IF(AND($AS$9=A156,F156-A156&lt;=2,C156="VD",J156="DAUPHIN",K156=""),I156*Parametre!$E$7,IF(AND($AS$9-A156=1,F156-A156=2,C156="VD",J156="DAUPHIN",K156=""),I156*Parametre!$F$7,IF(AND($AS$9=A156,F156-A156&lt;=2,J156="DAUPHIN",OR(C156="F",C156="AF"),K156=""),I156*Parametre!$E$8,IF(AND($AS$9-A156=1,F156-A156=2,J156="DAUPHIN",OR(C156="F",C156="AF"),K156=""),I156*Parametre!$F$8,IF(AND($AS$9=A156,F156-A156&lt;=2,C156="VD",J156="LEGER",K156=""),I156*Parametre!$E$9,IF(AND($AS$9-A156=1,F156-A156=2,C156="VD",J156="LEGER",K156=""),I156*Parametre!$F$9,IF(AND($AS$9=A156,F156-A156&lt;=2,J156="LEGER",OR(C156="F",C156="AF"),K156=""),I156*Parametre!$E$10,IF(AND($AS$9-A156=1,F156-A156=2,J156="LEGER",OR(C156="F",C156="AF"),K156=""),I156*Parametre!$F$10,IF(AND($AS$9=A156,F156-A156&lt;=2,C156="VD",J156="DAUPHIN",K156="MILT_DAUPH"),I156*Parametre!$E$11,IF(AND($AS$9-A156=1,F156-A156=2,C156="VD",J156="DAUPHIN",K156="MILT_DAUPH"),I156*Parametre!$F$11,IF(AND($AS$9=A156,F156-A156&lt;=2,C156="VD",J156="LEGER",K156="MILIT_LH"),I156*Parametre!$E$13,"")))))))))))</f>
        <v/>
      </c>
      <c r="BH156" s="33"/>
      <c r="BK156" s="44"/>
      <c r="BL156" s="5"/>
      <c r="BM156" s="11"/>
      <c r="BN156" s="44"/>
      <c r="BO156" s="5"/>
      <c r="BP156" s="11"/>
      <c r="BQ156" s="44"/>
      <c r="BR156" s="5"/>
      <c r="BS156" s="11"/>
    </row>
    <row r="157" spans="1:71" x14ac:dyDescent="0.25">
      <c r="A157" s="3"/>
      <c r="B157" s="3"/>
      <c r="C157" s="3"/>
      <c r="D157" s="3"/>
      <c r="E157" s="56"/>
      <c r="F157" s="3"/>
      <c r="G157" s="3"/>
      <c r="H157" s="3"/>
      <c r="I157" s="5"/>
      <c r="J157" s="13"/>
      <c r="K157" s="26"/>
      <c r="M157" s="31" t="str">
        <f t="shared" si="99"/>
        <v/>
      </c>
      <c r="N157" s="32" t="str">
        <f t="shared" si="100"/>
        <v/>
      </c>
      <c r="O157" s="32" t="str">
        <f>IF(AND($M$9=A157,F157-A157&lt;=2,C157="VD",J157="DAUPHIN",K157=""),I157*Parametre!$E$7,IF(AND($M$9-A157=1,F157-A157=2,C157="VD",J157="DAUPHIN",K157=""),I157*Parametre!$F$7,IF(AND($M$9=A157,F157-A157&lt;=2,J157="DAUPHIN",OR(C157="F",C157="AF"),K157=""),I157*Parametre!$E$8,IF(AND($M$9-A157=1,F157-A157=2,J157="DAUPHIN",OR(C157="F",C157="AF"),K157=""),I157*Parametre!$F$8,IF(AND($M$9=A157,F157-A157&lt;=2,C157="VD",J157="LEGER",K157=""),I157*Parametre!$E$9,IF(AND($M$9-A157=1,F157-A157=2,C157="VD",J157="LEGER",K157=""),I157*Parametre!$F$9,IF(AND($M$9=A157,F157-A157&lt;=2,J157="LEGER",OR(C157="F",C157="AF"),K157=""),I157*Parametre!$E$10,IF(AND($M$9-A157=1,F157-A157=2,J157="LEGER",OR(C157="F",C157="AF"),K157=""),I157*Parametre!$F$10,IF(AND($M$9=A157,F157-A157&lt;=2,C157="VD",J157="DAUPHIN",K157="MILT_DAUPH"),I157*Parametre!$E$11,IF(AND($M$9-A157=1,F157-A157=2,C157="VD",J157="DAUPHIN",K157="MILT_DAUPH"),I157*Parametre!$F$11,IF(AND($M$9=A157,F157-A157&lt;=2,C157="VD",J157="LEGER",K157="MILIT_LH"),I157*Parametre!$E$13,"")))))))))))</f>
        <v/>
      </c>
      <c r="P157" s="33"/>
      <c r="Q157" s="31" t="str">
        <f t="shared" si="101"/>
        <v/>
      </c>
      <c r="R157" s="32" t="str">
        <f t="shared" si="102"/>
        <v/>
      </c>
      <c r="S157" s="32" t="str">
        <f>IF(AND($M$9=A157,F157-A157&lt;=2,C157="VD",J157="DAUPHIN",K157=""),I157*Parametre!$E$7,IF(AND($M$9-A157=1,F157-A157=2,C157="VD",J157="DAUPHIN",K157=""),I157*Parametre!$F$7,IF(AND($M$9=A157,F157-A157&lt;=2,J157="DAUPHIN",OR(C157="F",C157="AF"),K157=""),I157*Parametre!$E$8,IF(AND($M$9-A157=1,F157-A157=2,J157="DAUPHIN",OR(C157="F",C157="AF"),K157=""),I157*Parametre!$F$8,IF(AND($M$9=A157,F157-A157&lt;=2,C157="VD",J157="LEGER",K157=""),I157*Parametre!$E$9,IF(AND($M$9-A157=1,F157-A157=2,C157="VD",J157="LEGER",K157=""),I157*Parametre!$F$9,IF(AND($M$9=A157,F157-A157&lt;=2,J157="LEGER",OR(C157="F",C157="AF"),K157=""),I157*Parametre!$E$10,IF(AND($M$9-A157=1,F157-A157=2,J157="LEGER",OR(C157="F",C157="AF"),K157=""),I157*Parametre!$F$10,IF(AND($M$9=A157,F157-A157&lt;=2,C157="VD",J157="DAUPHIN",K157="MILT_DAUPH"),I157*Parametre!$E$11,IF(AND($M$9-A157=1,F157-A157=2,C157="VD",J157="DAUPHIN",K157="MILT_DAUPH"),I157*Parametre!$F$11,IF(AND($M$9=A157,F157-A157&lt;=2,C157="VD",J157="LEGER",K157="MILIT_LH"),I157*Parametre!$E$13,"")))))))))))</f>
        <v/>
      </c>
      <c r="T157" s="33"/>
      <c r="U157" s="31" t="str">
        <f t="shared" si="103"/>
        <v/>
      </c>
      <c r="V157" s="32" t="str">
        <f t="shared" si="104"/>
        <v/>
      </c>
      <c r="W157" s="32" t="str">
        <f>IF(AND($M$9=A157,F157-A157&lt;=2,C157="VD",J157="DAUPHIN",K157=""),I157*Parametre!$E$7,IF(AND($M$9-A157=1,F157-A157=2,C157="VD",J157="DAUPHIN",K157=""),I157*Parametre!$F$7,IF(AND($M$9=A157,F157-A157&lt;=2,J157="DAUPHIN",OR(C157="F",C157="AF"),K157=""),I157*Parametre!$E$8,IF(AND($M$9-A157=1,F157-A157=2,J157="DAUPHIN",OR(C157="F",C157="AF"),K157=""),I157*Parametre!$F$8,IF(AND($M$9=A157,F157-A157&lt;=2,C157="VD",J157="LEGER",K157=""),I157*Parametre!$E$9,IF(AND($M$9-A157=1,F157-A157=2,C157="VD",J157="LEGER",K157=""),I157*Parametre!$F$9,IF(AND($M$9=A157,F157-A157&lt;=2,J157="LEGER",OR(C157="F",C157="AF"),K157=""),I157*Parametre!$E$10,IF(AND($M$9-A157=1,F157-A157=2,J157="LEGER",OR(C157="F",C157="AF"),K157=""),I157*Parametre!$F$10,IF(AND($M$9=A157,F157-A157&lt;=2,C157="VD",J157="DAUPHIN",K157="MILT_DAUPH"),I157*Parametre!$E$11,IF(AND($M$9-A157=1,F157-A157=2,C157="VD",J157="DAUPHIN",K157="MILT_DAUPH"),I157*Parametre!$F$11,IF(AND($M$9=A157,F157-A157&lt;=2,C157="VD",J157="LEGER",K157="MILIT_LH"),I157*Parametre!$E$13,"")))))))))))</f>
        <v/>
      </c>
      <c r="X157" s="33"/>
      <c r="Y157" s="31" t="str">
        <f t="shared" si="105"/>
        <v/>
      </c>
      <c r="Z157" s="32" t="str">
        <f t="shared" si="106"/>
        <v/>
      </c>
      <c r="AA157" s="32" t="str">
        <f>IF(AND($M$9=A157,F157-A157&lt;=2,C157="VD",J157="DAUPHIN",K157=""),I157*Parametre!$E$7,IF(AND($M$9-A157=1,F157-A157=2,C157="VD",J157="DAUPHIN",K157=""),I157*Parametre!$F$7,IF(AND($M$9=A157,F157-A157&lt;=2,J157="DAUPHIN",OR(C157="F",C157="AF"),K157=""),I157*Parametre!$E$8,IF(AND($M$9-A157=1,F157-A157=2,J157="DAUPHIN",OR(C157="F",C157="AF"),K157=""),I157*Parametre!$F$8,IF(AND($M$9=A157,F157-A157&lt;=2,C157="VD",J157="LEGER",K157=""),I157*Parametre!$E$9,IF(AND($M$9-A157=1,F157-A157=2,C157="VD",J157="LEGER",K157=""),I157*Parametre!$F$9,IF(AND($M$9=A157,F157-A157&lt;=2,J157="LEGER",OR(C157="F",C157="AF"),K157=""),I157*Parametre!$E$10,IF(AND($M$9-A157=1,F157-A157=2,J157="LEGER",OR(C157="F",C157="AF"),K157=""),I157*Parametre!$F$10,IF(AND($M$9=A157,F157-A157&lt;=2,C157="VD",J157="DAUPHIN",K157="MILT_DAUPH"),I157*Parametre!$E$11,IF(AND($M$9-A157=1,F157-A157=2,C157="VD",J157="DAUPHIN",K157="MILT_DAUPH"),I157*Parametre!$F$11,IF(AND($M$9=A157,F157-A157&lt;=2,C157="VD",J157="LEGER",K157="MILIT_LH"),I157*Parametre!$E$13,"")))))))))))</f>
        <v/>
      </c>
      <c r="AB157" s="33"/>
      <c r="AC157" s="31" t="str">
        <f t="shared" si="107"/>
        <v/>
      </c>
      <c r="AD157" s="32" t="str">
        <f t="shared" si="108"/>
        <v/>
      </c>
      <c r="AE157" s="32" t="str">
        <f>IF(AND($AC$9=A157,F157-A157&lt;=2,C157="VD",J157="DAUPHIN",K157=""),I157*Parametre!$E$7,IF(AND($AC$9-A157=1,F157-A157=2,C157="VD",J157="DAUPHIN",K157=""),I157*Parametre!$F$7,IF(AND($AC$9=A157,F157-A157&lt;=2,J157="DAUPHIN",OR(C157="F",C157="AF"),K157=""),I157*Parametre!$E$8,IF(AND($AC$9-A157=1,F157-A157=2,J157="DAUPHIN",OR(C157="F",C157="AF"),K157=""),I157*Parametre!$F$8,IF(AND($AC$9=A157,F157-A157&lt;=2,C157="VD",J157="LEGER",K157=""),I157*Parametre!$E$9,IF(AND($AC$9-A157=1,F157-A157=2,C157="VD",J157="LEGER",K157=""),I157*Parametre!$F$9,IF(AND($AC$9=A157,F157-A157&lt;=2,J157="LEGER",OR(C157="F",C157="AF"),K157=""),I157*Parametre!$E$10,IF(AND($AC$9-A157=1,F157-A157=2,J157="LEGER",OR(C157="F",C157="AF"),K157=""),I157*Parametre!$F$10,IF(AND($AC$9=A157,F157-A157&lt;=2,C157="VD",J157="DAUPHIN",K157="MILT_DAUPH"),I157*Parametre!$E$11,IF(AND($AC$9-A157=1,F157-A157=2,C157="VD",J157="DAUPHIN",K157="MILT_DAUPH"),I157*Parametre!$F$11,IF(AND($AC$9=A157,F157-A157&lt;=2,C157="VD",J157="LEGER",K157="MILIT_LH"),I157*Parametre!$E$13,"")))))))))))</f>
        <v/>
      </c>
      <c r="AF157" s="33"/>
      <c r="AG157" s="31" t="str">
        <f t="shared" si="109"/>
        <v/>
      </c>
      <c r="AH157" s="32" t="str">
        <f t="shared" si="110"/>
        <v/>
      </c>
      <c r="AI157" s="32" t="str">
        <f>IF(AND($AC$9=A157,F157-A157&lt;=2,C157="VD",J157="DAUPHIN",K157=""),I157*Parametre!$E$7,IF(AND($AC$9-A157=1,F157-A157=2,C157="VD",J157="DAUPHIN",K157=""),I157*Parametre!$F$7,IF(AND($AC$9=A157,F157-A157&lt;=2,J157="DAUPHIN",OR(C157="F",C157="AF"),K157=""),I157*Parametre!$E$8,IF(AND($AC$9-A157=1,F157-A157=2,J157="DAUPHIN",OR(C157="F",C157="AF"),K157=""),I157*Parametre!$F$8,IF(AND($AC$9=A157,F157-A157&lt;=2,C157="VD",J157="LEGER",K157=""),I157*Parametre!$E$9,IF(AND($AC$9-A157=1,F157-A157=2,C157="VD",J157="LEGER",K157=""),I157*Parametre!$F$9,IF(AND($AC$9=A157,F157-A157&lt;=2,J157="LEGER",OR(C157="F",C157="AF"),K157=""),I157*Parametre!$E$10,IF(AND($AC$9-A157=1,F157-A157=2,J157="LEGER",OR(C157="F",C157="AF"),K157=""),I157*Parametre!$F$10,IF(AND($AC$9=A157,F157-A157&lt;=2,C157="VD",J157="DAUPHIN",K157="MILT_DAUPH"),I157*Parametre!$E$11,IF(AND($AC$9-A157=1,F157-A157=2,C157="VD",J157="DAUPHIN",K157="MILT_DAUPH"),I157*Parametre!$F$11,IF(AND($AC$9=A157,F157-A157&lt;=2,C157="VD",J157="LEGER",K157="MILIT_LH"),I157*Parametre!$E$13,"")))))))))))</f>
        <v/>
      </c>
      <c r="AJ157" s="33"/>
      <c r="AK157" s="31" t="str">
        <f t="shared" si="111"/>
        <v/>
      </c>
      <c r="AL157" s="32" t="str">
        <f t="shared" si="112"/>
        <v/>
      </c>
      <c r="AM157" s="32" t="str">
        <f>IF(AND($AC$9=A157,F157-A157&lt;=2,C157="VD",J157="DAUPHIN",K157=""),I157*Parametre!$E$7,IF(AND($AC$9-A157=1,F157-A157=2,C157="VD",J157="DAUPHIN",K157=""),I157*Parametre!$F$7,IF(AND($AC$9=A157,F157-A157&lt;=2,J157="DAUPHIN",OR(C157="F",C157="AF"),K157=""),I157*Parametre!$E$8,IF(AND($AC$9-A157=1,F157-A157=2,J157="DAUPHIN",OR(C157="F",C157="AF"),K157=""),I157*Parametre!$F$8,IF(AND($AC$9=A157,F157-A157&lt;=2,C157="VD",J157="LEGER",K157=""),I157*Parametre!$E$9,IF(AND($AC$9-A157=1,F157-A157=2,C157="VD",J157="LEGER",K157=""),I157*Parametre!$F$9,IF(AND($AC$9=A157,F157-A157&lt;=2,J157="LEGER",OR(C157="F",C157="AF"),K157=""),I157*Parametre!$E$10,IF(AND($AC$9-A157=1,F157-A157=2,J157="LEGER",OR(C157="F",C157="AF"),K157=""),I157*Parametre!$F$10,IF(AND($AC$9=A157,F157-A157&lt;=2,C157="VD",J157="DAUPHIN",K157="MILT_DAUPH"),I157*Parametre!$E$11,IF(AND($AC$9-A157=1,F157-A157=2,C157="VD",J157="DAUPHIN",K157="MILT_DAUPH"),I157*Parametre!$F$11,IF(AND($AC$9=A157,F157-A157&lt;=2,C157="VD",J157="LEGER",K157="MILIT_LH"),I157*Parametre!$E$13,"")))))))))))</f>
        <v/>
      </c>
      <c r="AN157" s="33"/>
      <c r="AO157" s="31" t="str">
        <f t="shared" si="113"/>
        <v/>
      </c>
      <c r="AP157" s="32" t="str">
        <f t="shared" si="114"/>
        <v/>
      </c>
      <c r="AQ157" s="32" t="str">
        <f>IF(AND($AC$9=A157,F157-A157&lt;=2,C157="VD",J157="DAUPHIN",K157=""),I157*Parametre!$E$7,IF(AND($AC$9-A157=1,F157-A157=2,C157="VD",J157="DAUPHIN",K157=""),I157*Parametre!$F$7,IF(AND($AC$9=A157,F157-A157&lt;=2,J157="DAUPHIN",OR(C157="F",C157="AF"),K157=""),I157*Parametre!$E$8,IF(AND($AC$9-A157=1,F157-A157=2,J157="DAUPHIN",OR(C157="F",C157="AF"),K157=""),I157*Parametre!$F$8,IF(AND($AC$9=A157,F157-A157&lt;=2,C157="VD",J157="LEGER",K157=""),I157*Parametre!$E$9,IF(AND($AC$9-A157=1,F157-A157=2,C157="VD",J157="LEGER",K157=""),I157*Parametre!$F$9,IF(AND($AC$9=A157,F157-A157&lt;=2,J157="LEGER",OR(C157="F",C157="AF"),K157=""),I157*Parametre!$E$10,IF(AND($AC$9-A157=1,F157-A157=2,J157="LEGER",OR(C157="F",C157="AF"),K157=""),I157*Parametre!$F$10,IF(AND($AC$9=A157,F157-A157&lt;=2,C157="VD",J157="DAUPHIN",K157="MILT_DAUPH"),I157*Parametre!$E$11,IF(AND($AC$9-A157=1,F157-A157=2,C157="VD",J157="DAUPHIN",K157="MILT_DAUPH"),I157*Parametre!$F$11,IF(AND($AC$9=A157,F157-A157&lt;=2,C157="VD",J157="LEGER",K157="MILIT_LH"),I157*Parametre!$E$13,"")))))))))))</f>
        <v/>
      </c>
      <c r="AR157" s="33"/>
      <c r="AS157" s="31" t="str">
        <f t="shared" si="115"/>
        <v/>
      </c>
      <c r="AT157" s="32" t="str">
        <f t="shared" si="116"/>
        <v/>
      </c>
      <c r="AU157" s="32" t="str">
        <f>IF(AND($AS$9=A157,F157-A157&lt;=2,C157="VD",J157="DAUPHIN",K157=""),I157*Parametre!$E$7,IF(AND($AS$9-A157=1,F157-A157=2,C157="VD",J157="DAUPHIN",K157=""),I157*Parametre!$F$7,IF(AND($AS$9=A157,F157-A157&lt;=2,J157="DAUPHIN",OR(C157="F",C157="AF"),K157=""),I157*Parametre!$E$8,IF(AND($AS$9-A157=1,F157-A157=2,J157="DAUPHIN",OR(C157="F",C157="AF"),K157=""),I157*Parametre!$F$8,IF(AND($AS$9=A157,F157-A157&lt;=2,C157="VD",J157="LEGER",K157=""),I157*Parametre!$E$9,IF(AND($AS$9-A157=1,F157-A157=2,C157="VD",J157="LEGER",K157=""),I157*Parametre!$F$9,IF(AND($AS$9=A157,F157-A157&lt;=2,J157="LEGER",OR(C157="F",C157="AF"),K157=""),I157*Parametre!$E$10,IF(AND($AS$9-A157=1,F157-A157=2,J157="LEGER",OR(C157="F",C157="AF"),K157=""),I157*Parametre!$F$10,IF(AND($AS$9=A157,F157-A157&lt;=2,C157="VD",J157="DAUPHIN",K157="MILT_DAUPH"),I157*Parametre!$E$11,IF(AND($AS$9-A157=1,F157-A157=2,C157="VD",J157="DAUPHIN",K157="MILT_DAUPH"),I157*Parametre!$F$11,IF(AND($AS$9=A157,F157-A157&lt;=2,C157="VD",J157="LEGER",K157="MILIT_LH"),I157*Parametre!$E$13,"")))))))))))</f>
        <v/>
      </c>
      <c r="AV157" s="33"/>
      <c r="AW157" s="31" t="str">
        <f t="shared" si="117"/>
        <v/>
      </c>
      <c r="AX157" s="32" t="str">
        <f t="shared" si="118"/>
        <v/>
      </c>
      <c r="AY157" s="32" t="str">
        <f>IF(AND($AS$9=A157,F157-A157&lt;=2,C157="VD",J157="DAUPHIN",K157=""),I157*Parametre!$E$7,IF(AND($AS$9-A157=1,F157-A157=2,C157="VD",J157="DAUPHIN",K157=""),I157*Parametre!$F$7,IF(AND($AS$9=A157,F157-A157&lt;=2,J157="DAUPHIN",OR(C157="F",C157="AF"),K157=""),I157*Parametre!$E$8,IF(AND($AS$9-A157=1,F157-A157=2,J157="DAUPHIN",OR(C157="F",C157="AF"),K157=""),I157*Parametre!$F$8,IF(AND($AS$9=A157,F157-A157&lt;=2,C157="VD",J157="LEGER",K157=""),I157*Parametre!$E$9,IF(AND($AS$9-A157=1,F157-A157=2,C157="VD",J157="LEGER",K157=""),I157*Parametre!$F$9,IF(AND($AS$9=A157,F157-A157&lt;=2,J157="LEGER",OR(C157="F",C157="AF"),K157=""),I157*Parametre!$E$10,IF(AND($AS$9-A157=1,F157-A157=2,J157="LEGER",OR(C157="F",C157="AF"),K157=""),I157*Parametre!$F$10,IF(AND($AS$9=A157,F157-A157&lt;=2,C157="VD",J157="DAUPHIN",K157="MILT_DAUPH"),I157*Parametre!$E$11,IF(AND($AS$9-A157=1,F157-A157=2,C157="VD",J157="DAUPHIN",K157="MILT_DAUPH"),I157*Parametre!$F$11,IF(AND($AS$9=A157,F157-A157&lt;=2,C157="VD",J157="LEGER",K157="MILIT_LH"),I157*Parametre!$E$13,"")))))))))))</f>
        <v/>
      </c>
      <c r="AZ157" s="33"/>
      <c r="BA157" s="31" t="str">
        <f t="shared" si="119"/>
        <v/>
      </c>
      <c r="BB157" s="32" t="str">
        <f t="shared" si="120"/>
        <v/>
      </c>
      <c r="BC157" s="32" t="str">
        <f>IF(AND($AS$9=A157,F157-A157&lt;=2,C157="VD",J157="DAUPHIN",K157=""),I157*Parametre!$E$7,IF(AND($AS$9-A157=1,F157-A157=2,C157="VD",J157="DAUPHIN",K157=""),I157*Parametre!$F$7,IF(AND($AS$9=A157,F157-A157&lt;=2,J157="DAUPHIN",OR(C157="F",C157="AF"),K157=""),I157*Parametre!$E$8,IF(AND($AS$9-A157=1,F157-A157=2,J157="DAUPHIN",OR(C157="F",C157="AF"),K157=""),I157*Parametre!$F$8,IF(AND($AS$9=A157,F157-A157&lt;=2,C157="VD",J157="LEGER",K157=""),I157*Parametre!$E$9,IF(AND($AS$9-A157=1,F157-A157=2,C157="VD",J157="LEGER",K157=""),I157*Parametre!$F$9,IF(AND($AS$9=A157,F157-A157&lt;=2,J157="LEGER",OR(C157="F",C157="AF"),K157=""),I157*Parametre!$E$10,IF(AND($AS$9-A157=1,F157-A157=2,J157="LEGER",OR(C157="F",C157="AF"),K157=""),I157*Parametre!$F$10,IF(AND($AS$9=A157,F157-A157&lt;=2,C157="VD",J157="DAUPHIN",K157="MILT_DAUPH"),I157*Parametre!$E$11,IF(AND($AS$9-A157=1,F157-A157=2,C157="VD",J157="DAUPHIN",K157="MILT_DAUPH"),I157*Parametre!$F$11,IF(AND($AS$9=A157,F157-A157&lt;=2,C157="VD",J157="LEGER",K157="MILIT_LH"),I157*Parametre!$E$13,"")))))))))))</f>
        <v/>
      </c>
      <c r="BD157" s="33"/>
      <c r="BE157" s="31" t="str">
        <f t="shared" si="121"/>
        <v/>
      </c>
      <c r="BF157" s="32" t="str">
        <f t="shared" si="122"/>
        <v/>
      </c>
      <c r="BG157" s="32" t="str">
        <f>IF(AND($AS$9=A157,F157-A157&lt;=2,C157="VD",J157="DAUPHIN",K157=""),I157*Parametre!$E$7,IF(AND($AS$9-A157=1,F157-A157=2,C157="VD",J157="DAUPHIN",K157=""),I157*Parametre!$F$7,IF(AND($AS$9=A157,F157-A157&lt;=2,J157="DAUPHIN",OR(C157="F",C157="AF"),K157=""),I157*Parametre!$E$8,IF(AND($AS$9-A157=1,F157-A157=2,J157="DAUPHIN",OR(C157="F",C157="AF"),K157=""),I157*Parametre!$F$8,IF(AND($AS$9=A157,F157-A157&lt;=2,C157="VD",J157="LEGER",K157=""),I157*Parametre!$E$9,IF(AND($AS$9-A157=1,F157-A157=2,C157="VD",J157="LEGER",K157=""),I157*Parametre!$F$9,IF(AND($AS$9=A157,F157-A157&lt;=2,J157="LEGER",OR(C157="F",C157="AF"),K157=""),I157*Parametre!$E$10,IF(AND($AS$9-A157=1,F157-A157=2,J157="LEGER",OR(C157="F",C157="AF"),K157=""),I157*Parametre!$F$10,IF(AND($AS$9=A157,F157-A157&lt;=2,C157="VD",J157="DAUPHIN",K157="MILT_DAUPH"),I157*Parametre!$E$11,IF(AND($AS$9-A157=1,F157-A157=2,C157="VD",J157="DAUPHIN",K157="MILT_DAUPH"),I157*Parametre!$F$11,IF(AND($AS$9=A157,F157-A157&lt;=2,C157="VD",J157="LEGER",K157="MILIT_LH"),I157*Parametre!$E$13,"")))))))))))</f>
        <v/>
      </c>
      <c r="BH157" s="33"/>
      <c r="BK157" s="44"/>
      <c r="BL157" s="5"/>
      <c r="BM157" s="11"/>
      <c r="BN157" s="44"/>
      <c r="BO157" s="5"/>
      <c r="BP157" s="11"/>
      <c r="BQ157" s="44"/>
      <c r="BR157" s="5"/>
      <c r="BS157" s="11"/>
    </row>
    <row r="158" spans="1:71" x14ac:dyDescent="0.25">
      <c r="A158" s="3"/>
      <c r="B158" s="3"/>
      <c r="C158" s="3"/>
      <c r="D158" s="3"/>
      <c r="E158" s="56"/>
      <c r="F158" s="3"/>
      <c r="G158" s="3"/>
      <c r="H158" s="3"/>
      <c r="I158" s="5"/>
      <c r="J158" s="13"/>
      <c r="K158" s="26"/>
      <c r="M158" s="31" t="str">
        <f t="shared" si="99"/>
        <v/>
      </c>
      <c r="N158" s="32" t="str">
        <f t="shared" si="100"/>
        <v/>
      </c>
      <c r="O158" s="32" t="str">
        <f>IF(AND($M$9=A158,F158-A158&lt;=2,C158="VD",J158="DAUPHIN",K158=""),I158*Parametre!$E$7,IF(AND($M$9-A158=1,F158-A158=2,C158="VD",J158="DAUPHIN",K158=""),I158*Parametre!$F$7,IF(AND($M$9=A158,F158-A158&lt;=2,J158="DAUPHIN",OR(C158="F",C158="AF"),K158=""),I158*Parametre!$E$8,IF(AND($M$9-A158=1,F158-A158=2,J158="DAUPHIN",OR(C158="F",C158="AF"),K158=""),I158*Parametre!$F$8,IF(AND($M$9=A158,F158-A158&lt;=2,C158="VD",J158="LEGER",K158=""),I158*Parametre!$E$9,IF(AND($M$9-A158=1,F158-A158=2,C158="VD",J158="LEGER",K158=""),I158*Parametre!$F$9,IF(AND($M$9=A158,F158-A158&lt;=2,J158="LEGER",OR(C158="F",C158="AF"),K158=""),I158*Parametre!$E$10,IF(AND($M$9-A158=1,F158-A158=2,J158="LEGER",OR(C158="F",C158="AF"),K158=""),I158*Parametre!$F$10,IF(AND($M$9=A158,F158-A158&lt;=2,C158="VD",J158="DAUPHIN",K158="MILT_DAUPH"),I158*Parametre!$E$11,IF(AND($M$9-A158=1,F158-A158=2,C158="VD",J158="DAUPHIN",K158="MILT_DAUPH"),I158*Parametre!$F$11,IF(AND($M$9=A158,F158-A158&lt;=2,C158="VD",J158="LEGER",K158="MILIT_LH"),I158*Parametre!$E$13,"")))))))))))</f>
        <v/>
      </c>
      <c r="P158" s="33"/>
      <c r="Q158" s="31" t="str">
        <f t="shared" si="101"/>
        <v/>
      </c>
      <c r="R158" s="32" t="str">
        <f t="shared" si="102"/>
        <v/>
      </c>
      <c r="S158" s="32" t="str">
        <f>IF(AND($M$9=A158,F158-A158&lt;=2,C158="VD",J158="DAUPHIN",K158=""),I158*Parametre!$E$7,IF(AND($M$9-A158=1,F158-A158=2,C158="VD",J158="DAUPHIN",K158=""),I158*Parametre!$F$7,IF(AND($M$9=A158,F158-A158&lt;=2,J158="DAUPHIN",OR(C158="F",C158="AF"),K158=""),I158*Parametre!$E$8,IF(AND($M$9-A158=1,F158-A158=2,J158="DAUPHIN",OR(C158="F",C158="AF"),K158=""),I158*Parametre!$F$8,IF(AND($M$9=A158,F158-A158&lt;=2,C158="VD",J158="LEGER",K158=""),I158*Parametre!$E$9,IF(AND($M$9-A158=1,F158-A158=2,C158="VD",J158="LEGER",K158=""),I158*Parametre!$F$9,IF(AND($M$9=A158,F158-A158&lt;=2,J158="LEGER",OR(C158="F",C158="AF"),K158=""),I158*Parametre!$E$10,IF(AND($M$9-A158=1,F158-A158=2,J158="LEGER",OR(C158="F",C158="AF"),K158=""),I158*Parametre!$F$10,IF(AND($M$9=A158,F158-A158&lt;=2,C158="VD",J158="DAUPHIN",K158="MILT_DAUPH"),I158*Parametre!$E$11,IF(AND($M$9-A158=1,F158-A158=2,C158="VD",J158="DAUPHIN",K158="MILT_DAUPH"),I158*Parametre!$F$11,IF(AND($M$9=A158,F158-A158&lt;=2,C158="VD",J158="LEGER",K158="MILIT_LH"),I158*Parametre!$E$13,"")))))))))))</f>
        <v/>
      </c>
      <c r="T158" s="33"/>
      <c r="U158" s="31" t="str">
        <f t="shared" si="103"/>
        <v/>
      </c>
      <c r="V158" s="32" t="str">
        <f t="shared" si="104"/>
        <v/>
      </c>
      <c r="W158" s="32" t="str">
        <f>IF(AND($M$9=A158,F158-A158&lt;=2,C158="VD",J158="DAUPHIN",K158=""),I158*Parametre!$E$7,IF(AND($M$9-A158=1,F158-A158=2,C158="VD",J158="DAUPHIN",K158=""),I158*Parametre!$F$7,IF(AND($M$9=A158,F158-A158&lt;=2,J158="DAUPHIN",OR(C158="F",C158="AF"),K158=""),I158*Parametre!$E$8,IF(AND($M$9-A158=1,F158-A158=2,J158="DAUPHIN",OR(C158="F",C158="AF"),K158=""),I158*Parametre!$F$8,IF(AND($M$9=A158,F158-A158&lt;=2,C158="VD",J158="LEGER",K158=""),I158*Parametre!$E$9,IF(AND($M$9-A158=1,F158-A158=2,C158="VD",J158="LEGER",K158=""),I158*Parametre!$F$9,IF(AND($M$9=A158,F158-A158&lt;=2,J158="LEGER",OR(C158="F",C158="AF"),K158=""),I158*Parametre!$E$10,IF(AND($M$9-A158=1,F158-A158=2,J158="LEGER",OR(C158="F",C158="AF"),K158=""),I158*Parametre!$F$10,IF(AND($M$9=A158,F158-A158&lt;=2,C158="VD",J158="DAUPHIN",K158="MILT_DAUPH"),I158*Parametre!$E$11,IF(AND($M$9-A158=1,F158-A158=2,C158="VD",J158="DAUPHIN",K158="MILT_DAUPH"),I158*Parametre!$F$11,IF(AND($M$9=A158,F158-A158&lt;=2,C158="VD",J158="LEGER",K158="MILIT_LH"),I158*Parametre!$E$13,"")))))))))))</f>
        <v/>
      </c>
      <c r="X158" s="33"/>
      <c r="Y158" s="31" t="str">
        <f t="shared" si="105"/>
        <v/>
      </c>
      <c r="Z158" s="32" t="str">
        <f t="shared" si="106"/>
        <v/>
      </c>
      <c r="AA158" s="32" t="str">
        <f>IF(AND($M$9=A158,F158-A158&lt;=2,C158="VD",J158="DAUPHIN",K158=""),I158*Parametre!$E$7,IF(AND($M$9-A158=1,F158-A158=2,C158="VD",J158="DAUPHIN",K158=""),I158*Parametre!$F$7,IF(AND($M$9=A158,F158-A158&lt;=2,J158="DAUPHIN",OR(C158="F",C158="AF"),K158=""),I158*Parametre!$E$8,IF(AND($M$9-A158=1,F158-A158=2,J158="DAUPHIN",OR(C158="F",C158="AF"),K158=""),I158*Parametre!$F$8,IF(AND($M$9=A158,F158-A158&lt;=2,C158="VD",J158="LEGER",K158=""),I158*Parametre!$E$9,IF(AND($M$9-A158=1,F158-A158=2,C158="VD",J158="LEGER",K158=""),I158*Parametre!$F$9,IF(AND($M$9=A158,F158-A158&lt;=2,J158="LEGER",OR(C158="F",C158="AF"),K158=""),I158*Parametre!$E$10,IF(AND($M$9-A158=1,F158-A158=2,J158="LEGER",OR(C158="F",C158="AF"),K158=""),I158*Parametre!$F$10,IF(AND($M$9=A158,F158-A158&lt;=2,C158="VD",J158="DAUPHIN",K158="MILT_DAUPH"),I158*Parametre!$E$11,IF(AND($M$9-A158=1,F158-A158=2,C158="VD",J158="DAUPHIN",K158="MILT_DAUPH"),I158*Parametre!$F$11,IF(AND($M$9=A158,F158-A158&lt;=2,C158="VD",J158="LEGER",K158="MILIT_LH"),I158*Parametre!$E$13,"")))))))))))</f>
        <v/>
      </c>
      <c r="AB158" s="33"/>
      <c r="AC158" s="31" t="str">
        <f t="shared" si="107"/>
        <v/>
      </c>
      <c r="AD158" s="32" t="str">
        <f t="shared" si="108"/>
        <v/>
      </c>
      <c r="AE158" s="32" t="str">
        <f>IF(AND($AC$9=A158,F158-A158&lt;=2,C158="VD",J158="DAUPHIN",K158=""),I158*Parametre!$E$7,IF(AND($AC$9-A158=1,F158-A158=2,C158="VD",J158="DAUPHIN",K158=""),I158*Parametre!$F$7,IF(AND($AC$9=A158,F158-A158&lt;=2,J158="DAUPHIN",OR(C158="F",C158="AF"),K158=""),I158*Parametre!$E$8,IF(AND($AC$9-A158=1,F158-A158=2,J158="DAUPHIN",OR(C158="F",C158="AF"),K158=""),I158*Parametre!$F$8,IF(AND($AC$9=A158,F158-A158&lt;=2,C158="VD",J158="LEGER",K158=""),I158*Parametre!$E$9,IF(AND($AC$9-A158=1,F158-A158=2,C158="VD",J158="LEGER",K158=""),I158*Parametre!$F$9,IF(AND($AC$9=A158,F158-A158&lt;=2,J158="LEGER",OR(C158="F",C158="AF"),K158=""),I158*Parametre!$E$10,IF(AND($AC$9-A158=1,F158-A158=2,J158="LEGER",OR(C158="F",C158="AF"),K158=""),I158*Parametre!$F$10,IF(AND($AC$9=A158,F158-A158&lt;=2,C158="VD",J158="DAUPHIN",K158="MILT_DAUPH"),I158*Parametre!$E$11,IF(AND($AC$9-A158=1,F158-A158=2,C158="VD",J158="DAUPHIN",K158="MILT_DAUPH"),I158*Parametre!$F$11,IF(AND($AC$9=A158,F158-A158&lt;=2,C158="VD",J158="LEGER",K158="MILIT_LH"),I158*Parametre!$E$13,"")))))))))))</f>
        <v/>
      </c>
      <c r="AF158" s="33"/>
      <c r="AG158" s="31" t="str">
        <f t="shared" si="109"/>
        <v/>
      </c>
      <c r="AH158" s="32" t="str">
        <f t="shared" si="110"/>
        <v/>
      </c>
      <c r="AI158" s="32" t="str">
        <f>IF(AND($AC$9=A158,F158-A158&lt;=2,C158="VD",J158="DAUPHIN",K158=""),I158*Parametre!$E$7,IF(AND($AC$9-A158=1,F158-A158=2,C158="VD",J158="DAUPHIN",K158=""),I158*Parametre!$F$7,IF(AND($AC$9=A158,F158-A158&lt;=2,J158="DAUPHIN",OR(C158="F",C158="AF"),K158=""),I158*Parametre!$E$8,IF(AND($AC$9-A158=1,F158-A158=2,J158="DAUPHIN",OR(C158="F",C158="AF"),K158=""),I158*Parametre!$F$8,IF(AND($AC$9=A158,F158-A158&lt;=2,C158="VD",J158="LEGER",K158=""),I158*Parametre!$E$9,IF(AND($AC$9-A158=1,F158-A158=2,C158="VD",J158="LEGER",K158=""),I158*Parametre!$F$9,IF(AND($AC$9=A158,F158-A158&lt;=2,J158="LEGER",OR(C158="F",C158="AF"),K158=""),I158*Parametre!$E$10,IF(AND($AC$9-A158=1,F158-A158=2,J158="LEGER",OR(C158="F",C158="AF"),K158=""),I158*Parametre!$F$10,IF(AND($AC$9=A158,F158-A158&lt;=2,C158="VD",J158="DAUPHIN",K158="MILT_DAUPH"),I158*Parametre!$E$11,IF(AND($AC$9-A158=1,F158-A158=2,C158="VD",J158="DAUPHIN",K158="MILT_DAUPH"),I158*Parametre!$F$11,IF(AND($AC$9=A158,F158-A158&lt;=2,C158="VD",J158="LEGER",K158="MILIT_LH"),I158*Parametre!$E$13,"")))))))))))</f>
        <v/>
      </c>
      <c r="AJ158" s="33"/>
      <c r="AK158" s="31" t="str">
        <f t="shared" si="111"/>
        <v/>
      </c>
      <c r="AL158" s="32" t="str">
        <f t="shared" si="112"/>
        <v/>
      </c>
      <c r="AM158" s="32" t="str">
        <f>IF(AND($AC$9=A158,F158-A158&lt;=2,C158="VD",J158="DAUPHIN",K158=""),I158*Parametre!$E$7,IF(AND($AC$9-A158=1,F158-A158=2,C158="VD",J158="DAUPHIN",K158=""),I158*Parametre!$F$7,IF(AND($AC$9=A158,F158-A158&lt;=2,J158="DAUPHIN",OR(C158="F",C158="AF"),K158=""),I158*Parametre!$E$8,IF(AND($AC$9-A158=1,F158-A158=2,J158="DAUPHIN",OR(C158="F",C158="AF"),K158=""),I158*Parametre!$F$8,IF(AND($AC$9=A158,F158-A158&lt;=2,C158="VD",J158="LEGER",K158=""),I158*Parametre!$E$9,IF(AND($AC$9-A158=1,F158-A158=2,C158="VD",J158="LEGER",K158=""),I158*Parametre!$F$9,IF(AND($AC$9=A158,F158-A158&lt;=2,J158="LEGER",OR(C158="F",C158="AF"),K158=""),I158*Parametre!$E$10,IF(AND($AC$9-A158=1,F158-A158=2,J158="LEGER",OR(C158="F",C158="AF"),K158=""),I158*Parametre!$F$10,IF(AND($AC$9=A158,F158-A158&lt;=2,C158="VD",J158="DAUPHIN",K158="MILT_DAUPH"),I158*Parametre!$E$11,IF(AND($AC$9-A158=1,F158-A158=2,C158="VD",J158="DAUPHIN",K158="MILT_DAUPH"),I158*Parametre!$F$11,IF(AND($AC$9=A158,F158-A158&lt;=2,C158="VD",J158="LEGER",K158="MILIT_LH"),I158*Parametre!$E$13,"")))))))))))</f>
        <v/>
      </c>
      <c r="AN158" s="33"/>
      <c r="AO158" s="31" t="str">
        <f t="shared" si="113"/>
        <v/>
      </c>
      <c r="AP158" s="32" t="str">
        <f t="shared" si="114"/>
        <v/>
      </c>
      <c r="AQ158" s="32" t="str">
        <f>IF(AND($AC$9=A158,F158-A158&lt;=2,C158="VD",J158="DAUPHIN",K158=""),I158*Parametre!$E$7,IF(AND($AC$9-A158=1,F158-A158=2,C158="VD",J158="DAUPHIN",K158=""),I158*Parametre!$F$7,IF(AND($AC$9=A158,F158-A158&lt;=2,J158="DAUPHIN",OR(C158="F",C158="AF"),K158=""),I158*Parametre!$E$8,IF(AND($AC$9-A158=1,F158-A158=2,J158="DAUPHIN",OR(C158="F",C158="AF"),K158=""),I158*Parametre!$F$8,IF(AND($AC$9=A158,F158-A158&lt;=2,C158="VD",J158="LEGER",K158=""),I158*Parametre!$E$9,IF(AND($AC$9-A158=1,F158-A158=2,C158="VD",J158="LEGER",K158=""),I158*Parametre!$F$9,IF(AND($AC$9=A158,F158-A158&lt;=2,J158="LEGER",OR(C158="F",C158="AF"),K158=""),I158*Parametre!$E$10,IF(AND($AC$9-A158=1,F158-A158=2,J158="LEGER",OR(C158="F",C158="AF"),K158=""),I158*Parametre!$F$10,IF(AND($AC$9=A158,F158-A158&lt;=2,C158="VD",J158="DAUPHIN",K158="MILT_DAUPH"),I158*Parametre!$E$11,IF(AND($AC$9-A158=1,F158-A158=2,C158="VD",J158="DAUPHIN",K158="MILT_DAUPH"),I158*Parametre!$F$11,IF(AND($AC$9=A158,F158-A158&lt;=2,C158="VD",J158="LEGER",K158="MILIT_LH"),I158*Parametre!$E$13,"")))))))))))</f>
        <v/>
      </c>
      <c r="AR158" s="33"/>
      <c r="AS158" s="31" t="str">
        <f t="shared" si="115"/>
        <v/>
      </c>
      <c r="AT158" s="32" t="str">
        <f t="shared" si="116"/>
        <v/>
      </c>
      <c r="AU158" s="32" t="str">
        <f>IF(AND($AS$9=A158,F158-A158&lt;=2,C158="VD",J158="DAUPHIN",K158=""),I158*Parametre!$E$7,IF(AND($AS$9-A158=1,F158-A158=2,C158="VD",J158="DAUPHIN",K158=""),I158*Parametre!$F$7,IF(AND($AS$9=A158,F158-A158&lt;=2,J158="DAUPHIN",OR(C158="F",C158="AF"),K158=""),I158*Parametre!$E$8,IF(AND($AS$9-A158=1,F158-A158=2,J158="DAUPHIN",OR(C158="F",C158="AF"),K158=""),I158*Parametre!$F$8,IF(AND($AS$9=A158,F158-A158&lt;=2,C158="VD",J158="LEGER",K158=""),I158*Parametre!$E$9,IF(AND($AS$9-A158=1,F158-A158=2,C158="VD",J158="LEGER",K158=""),I158*Parametre!$F$9,IF(AND($AS$9=A158,F158-A158&lt;=2,J158="LEGER",OR(C158="F",C158="AF"),K158=""),I158*Parametre!$E$10,IF(AND($AS$9-A158=1,F158-A158=2,J158="LEGER",OR(C158="F",C158="AF"),K158=""),I158*Parametre!$F$10,IF(AND($AS$9=A158,F158-A158&lt;=2,C158="VD",J158="DAUPHIN",K158="MILT_DAUPH"),I158*Parametre!$E$11,IF(AND($AS$9-A158=1,F158-A158=2,C158="VD",J158="DAUPHIN",K158="MILT_DAUPH"),I158*Parametre!$F$11,IF(AND($AS$9=A158,F158-A158&lt;=2,C158="VD",J158="LEGER",K158="MILIT_LH"),I158*Parametre!$E$13,"")))))))))))</f>
        <v/>
      </c>
      <c r="AV158" s="33"/>
      <c r="AW158" s="31" t="str">
        <f t="shared" si="117"/>
        <v/>
      </c>
      <c r="AX158" s="32" t="str">
        <f t="shared" si="118"/>
        <v/>
      </c>
      <c r="AY158" s="32" t="str">
        <f>IF(AND($AS$9=A158,F158-A158&lt;=2,C158="VD",J158="DAUPHIN",K158=""),I158*Parametre!$E$7,IF(AND($AS$9-A158=1,F158-A158=2,C158="VD",J158="DAUPHIN",K158=""),I158*Parametre!$F$7,IF(AND($AS$9=A158,F158-A158&lt;=2,J158="DAUPHIN",OR(C158="F",C158="AF"),K158=""),I158*Parametre!$E$8,IF(AND($AS$9-A158=1,F158-A158=2,J158="DAUPHIN",OR(C158="F",C158="AF"),K158=""),I158*Parametre!$F$8,IF(AND($AS$9=A158,F158-A158&lt;=2,C158="VD",J158="LEGER",K158=""),I158*Parametre!$E$9,IF(AND($AS$9-A158=1,F158-A158=2,C158="VD",J158="LEGER",K158=""),I158*Parametre!$F$9,IF(AND($AS$9=A158,F158-A158&lt;=2,J158="LEGER",OR(C158="F",C158="AF"),K158=""),I158*Parametre!$E$10,IF(AND($AS$9-A158=1,F158-A158=2,J158="LEGER",OR(C158="F",C158="AF"),K158=""),I158*Parametre!$F$10,IF(AND($AS$9=A158,F158-A158&lt;=2,C158="VD",J158="DAUPHIN",K158="MILT_DAUPH"),I158*Parametre!$E$11,IF(AND($AS$9-A158=1,F158-A158=2,C158="VD",J158="DAUPHIN",K158="MILT_DAUPH"),I158*Parametre!$F$11,IF(AND($AS$9=A158,F158-A158&lt;=2,C158="VD",J158="LEGER",K158="MILIT_LH"),I158*Parametre!$E$13,"")))))))))))</f>
        <v/>
      </c>
      <c r="AZ158" s="33"/>
      <c r="BA158" s="31" t="str">
        <f t="shared" si="119"/>
        <v/>
      </c>
      <c r="BB158" s="32" t="str">
        <f t="shared" si="120"/>
        <v/>
      </c>
      <c r="BC158" s="32" t="str">
        <f>IF(AND($AS$9=A158,F158-A158&lt;=2,C158="VD",J158="DAUPHIN",K158=""),I158*Parametre!$E$7,IF(AND($AS$9-A158=1,F158-A158=2,C158="VD",J158="DAUPHIN",K158=""),I158*Parametre!$F$7,IF(AND($AS$9=A158,F158-A158&lt;=2,J158="DAUPHIN",OR(C158="F",C158="AF"),K158=""),I158*Parametre!$E$8,IF(AND($AS$9-A158=1,F158-A158=2,J158="DAUPHIN",OR(C158="F",C158="AF"),K158=""),I158*Parametre!$F$8,IF(AND($AS$9=A158,F158-A158&lt;=2,C158="VD",J158="LEGER",K158=""),I158*Parametre!$E$9,IF(AND($AS$9-A158=1,F158-A158=2,C158="VD",J158="LEGER",K158=""),I158*Parametre!$F$9,IF(AND($AS$9=A158,F158-A158&lt;=2,J158="LEGER",OR(C158="F",C158="AF"),K158=""),I158*Parametre!$E$10,IF(AND($AS$9-A158=1,F158-A158=2,J158="LEGER",OR(C158="F",C158="AF"),K158=""),I158*Parametre!$F$10,IF(AND($AS$9=A158,F158-A158&lt;=2,C158="VD",J158="DAUPHIN",K158="MILT_DAUPH"),I158*Parametre!$E$11,IF(AND($AS$9-A158=1,F158-A158=2,C158="VD",J158="DAUPHIN",K158="MILT_DAUPH"),I158*Parametre!$F$11,IF(AND($AS$9=A158,F158-A158&lt;=2,C158="VD",J158="LEGER",K158="MILIT_LH"),I158*Parametre!$E$13,"")))))))))))</f>
        <v/>
      </c>
      <c r="BD158" s="33"/>
      <c r="BE158" s="31" t="str">
        <f t="shared" si="121"/>
        <v/>
      </c>
      <c r="BF158" s="32" t="str">
        <f t="shared" si="122"/>
        <v/>
      </c>
      <c r="BG158" s="32" t="str">
        <f>IF(AND($AS$9=A158,F158-A158&lt;=2,C158="VD",J158="DAUPHIN",K158=""),I158*Parametre!$E$7,IF(AND($AS$9-A158=1,F158-A158=2,C158="VD",J158="DAUPHIN",K158=""),I158*Parametre!$F$7,IF(AND($AS$9=A158,F158-A158&lt;=2,J158="DAUPHIN",OR(C158="F",C158="AF"),K158=""),I158*Parametre!$E$8,IF(AND($AS$9-A158=1,F158-A158=2,J158="DAUPHIN",OR(C158="F",C158="AF"),K158=""),I158*Parametre!$F$8,IF(AND($AS$9=A158,F158-A158&lt;=2,C158="VD",J158="LEGER",K158=""),I158*Parametre!$E$9,IF(AND($AS$9-A158=1,F158-A158=2,C158="VD",J158="LEGER",K158=""),I158*Parametre!$F$9,IF(AND($AS$9=A158,F158-A158&lt;=2,J158="LEGER",OR(C158="F",C158="AF"),K158=""),I158*Parametre!$E$10,IF(AND($AS$9-A158=1,F158-A158=2,J158="LEGER",OR(C158="F",C158="AF"),K158=""),I158*Parametre!$F$10,IF(AND($AS$9=A158,F158-A158&lt;=2,C158="VD",J158="DAUPHIN",K158="MILT_DAUPH"),I158*Parametre!$E$11,IF(AND($AS$9-A158=1,F158-A158=2,C158="VD",J158="DAUPHIN",K158="MILT_DAUPH"),I158*Parametre!$F$11,IF(AND($AS$9=A158,F158-A158&lt;=2,C158="VD",J158="LEGER",K158="MILIT_LH"),I158*Parametre!$E$13,"")))))))))))</f>
        <v/>
      </c>
      <c r="BH158" s="33"/>
      <c r="BK158" s="44"/>
      <c r="BL158" s="5"/>
      <c r="BM158" s="11"/>
      <c r="BN158" s="44"/>
      <c r="BO158" s="5"/>
      <c r="BP158" s="11"/>
      <c r="BQ158" s="44"/>
      <c r="BR158" s="5"/>
      <c r="BS158" s="11"/>
    </row>
    <row r="159" spans="1:71" x14ac:dyDescent="0.25">
      <c r="A159" s="3"/>
      <c r="B159" s="3"/>
      <c r="C159" s="3"/>
      <c r="D159" s="3"/>
      <c r="E159" s="56"/>
      <c r="F159" s="3"/>
      <c r="G159" s="3"/>
      <c r="H159" s="3"/>
      <c r="I159" s="5"/>
      <c r="J159" s="13"/>
      <c r="K159" s="26"/>
      <c r="M159" s="31" t="str">
        <f t="shared" si="99"/>
        <v/>
      </c>
      <c r="N159" s="32" t="str">
        <f t="shared" si="100"/>
        <v/>
      </c>
      <c r="O159" s="32" t="str">
        <f>IF(AND($M$9=A159,F159-A159&lt;=2,C159="VD",J159="DAUPHIN",K159=""),I159*Parametre!$E$7,IF(AND($M$9-A159=1,F159-A159=2,C159="VD",J159="DAUPHIN",K159=""),I159*Parametre!$F$7,IF(AND($M$9=A159,F159-A159&lt;=2,J159="DAUPHIN",OR(C159="F",C159="AF"),K159=""),I159*Parametre!$E$8,IF(AND($M$9-A159=1,F159-A159=2,J159="DAUPHIN",OR(C159="F",C159="AF"),K159=""),I159*Parametre!$F$8,IF(AND($M$9=A159,F159-A159&lt;=2,C159="VD",J159="LEGER",K159=""),I159*Parametre!$E$9,IF(AND($M$9-A159=1,F159-A159=2,C159="VD",J159="LEGER",K159=""),I159*Parametre!$F$9,IF(AND($M$9=A159,F159-A159&lt;=2,J159="LEGER",OR(C159="F",C159="AF"),K159=""),I159*Parametre!$E$10,IF(AND($M$9-A159=1,F159-A159=2,J159="LEGER",OR(C159="F",C159="AF"),K159=""),I159*Parametre!$F$10,IF(AND($M$9=A159,F159-A159&lt;=2,C159="VD",J159="DAUPHIN",K159="MILT_DAUPH"),I159*Parametre!$E$11,IF(AND($M$9-A159=1,F159-A159=2,C159="VD",J159="DAUPHIN",K159="MILT_DAUPH"),I159*Parametre!$F$11,IF(AND($M$9=A159,F159-A159&lt;=2,C159="VD",J159="LEGER",K159="MILIT_LH"),I159*Parametre!$E$13,"")))))))))))</f>
        <v/>
      </c>
      <c r="P159" s="33"/>
      <c r="Q159" s="31" t="str">
        <f t="shared" si="101"/>
        <v/>
      </c>
      <c r="R159" s="32" t="str">
        <f t="shared" si="102"/>
        <v/>
      </c>
      <c r="S159" s="32" t="str">
        <f>IF(AND($M$9=A159,F159-A159&lt;=2,C159="VD",J159="DAUPHIN",K159=""),I159*Parametre!$E$7,IF(AND($M$9-A159=1,F159-A159=2,C159="VD",J159="DAUPHIN",K159=""),I159*Parametre!$F$7,IF(AND($M$9=A159,F159-A159&lt;=2,J159="DAUPHIN",OR(C159="F",C159="AF"),K159=""),I159*Parametre!$E$8,IF(AND($M$9-A159=1,F159-A159=2,J159="DAUPHIN",OR(C159="F",C159="AF"),K159=""),I159*Parametre!$F$8,IF(AND($M$9=A159,F159-A159&lt;=2,C159="VD",J159="LEGER",K159=""),I159*Parametre!$E$9,IF(AND($M$9-A159=1,F159-A159=2,C159="VD",J159="LEGER",K159=""),I159*Parametre!$F$9,IF(AND($M$9=A159,F159-A159&lt;=2,J159="LEGER",OR(C159="F",C159="AF"),K159=""),I159*Parametre!$E$10,IF(AND($M$9-A159=1,F159-A159=2,J159="LEGER",OR(C159="F",C159="AF"),K159=""),I159*Parametre!$F$10,IF(AND($M$9=A159,F159-A159&lt;=2,C159="VD",J159="DAUPHIN",K159="MILT_DAUPH"),I159*Parametre!$E$11,IF(AND($M$9-A159=1,F159-A159=2,C159="VD",J159="DAUPHIN",K159="MILT_DAUPH"),I159*Parametre!$F$11,IF(AND($M$9=A159,F159-A159&lt;=2,C159="VD",J159="LEGER",K159="MILIT_LH"),I159*Parametre!$E$13,"")))))))))))</f>
        <v/>
      </c>
      <c r="T159" s="33"/>
      <c r="U159" s="31" t="str">
        <f t="shared" si="103"/>
        <v/>
      </c>
      <c r="V159" s="32" t="str">
        <f t="shared" si="104"/>
        <v/>
      </c>
      <c r="W159" s="32" t="str">
        <f>IF(AND($M$9=A159,F159-A159&lt;=2,C159="VD",J159="DAUPHIN",K159=""),I159*Parametre!$E$7,IF(AND($M$9-A159=1,F159-A159=2,C159="VD",J159="DAUPHIN",K159=""),I159*Parametre!$F$7,IF(AND($M$9=A159,F159-A159&lt;=2,J159="DAUPHIN",OR(C159="F",C159="AF"),K159=""),I159*Parametre!$E$8,IF(AND($M$9-A159=1,F159-A159=2,J159="DAUPHIN",OR(C159="F",C159="AF"),K159=""),I159*Parametre!$F$8,IF(AND($M$9=A159,F159-A159&lt;=2,C159="VD",J159="LEGER",K159=""),I159*Parametre!$E$9,IF(AND($M$9-A159=1,F159-A159=2,C159="VD",J159="LEGER",K159=""),I159*Parametre!$F$9,IF(AND($M$9=A159,F159-A159&lt;=2,J159="LEGER",OR(C159="F",C159="AF"),K159=""),I159*Parametre!$E$10,IF(AND($M$9-A159=1,F159-A159=2,J159="LEGER",OR(C159="F",C159="AF"),K159=""),I159*Parametre!$F$10,IF(AND($M$9=A159,F159-A159&lt;=2,C159="VD",J159="DAUPHIN",K159="MILT_DAUPH"),I159*Parametre!$E$11,IF(AND($M$9-A159=1,F159-A159=2,C159="VD",J159="DAUPHIN",K159="MILT_DAUPH"),I159*Parametre!$F$11,IF(AND($M$9=A159,F159-A159&lt;=2,C159="VD",J159="LEGER",K159="MILIT_LH"),I159*Parametre!$E$13,"")))))))))))</f>
        <v/>
      </c>
      <c r="X159" s="33"/>
      <c r="Y159" s="31" t="str">
        <f t="shared" si="105"/>
        <v/>
      </c>
      <c r="Z159" s="32" t="str">
        <f t="shared" si="106"/>
        <v/>
      </c>
      <c r="AA159" s="32" t="str">
        <f>IF(AND($M$9=A159,F159-A159&lt;=2,C159="VD",J159="DAUPHIN",K159=""),I159*Parametre!$E$7,IF(AND($M$9-A159=1,F159-A159=2,C159="VD",J159="DAUPHIN",K159=""),I159*Parametre!$F$7,IF(AND($M$9=A159,F159-A159&lt;=2,J159="DAUPHIN",OR(C159="F",C159="AF"),K159=""),I159*Parametre!$E$8,IF(AND($M$9-A159=1,F159-A159=2,J159="DAUPHIN",OR(C159="F",C159="AF"),K159=""),I159*Parametre!$F$8,IF(AND($M$9=A159,F159-A159&lt;=2,C159="VD",J159="LEGER",K159=""),I159*Parametre!$E$9,IF(AND($M$9-A159=1,F159-A159=2,C159="VD",J159="LEGER",K159=""),I159*Parametre!$F$9,IF(AND($M$9=A159,F159-A159&lt;=2,J159="LEGER",OR(C159="F",C159="AF"),K159=""),I159*Parametre!$E$10,IF(AND($M$9-A159=1,F159-A159=2,J159="LEGER",OR(C159="F",C159="AF"),K159=""),I159*Parametre!$F$10,IF(AND($M$9=A159,F159-A159&lt;=2,C159="VD",J159="DAUPHIN",K159="MILT_DAUPH"),I159*Parametre!$E$11,IF(AND($M$9-A159=1,F159-A159=2,C159="VD",J159="DAUPHIN",K159="MILT_DAUPH"),I159*Parametre!$F$11,IF(AND($M$9=A159,F159-A159&lt;=2,C159="VD",J159="LEGER",K159="MILIT_LH"),I159*Parametre!$E$13,"")))))))))))</f>
        <v/>
      </c>
      <c r="AB159" s="33"/>
      <c r="AC159" s="31" t="str">
        <f t="shared" si="107"/>
        <v/>
      </c>
      <c r="AD159" s="32" t="str">
        <f t="shared" si="108"/>
        <v/>
      </c>
      <c r="AE159" s="32" t="str">
        <f>IF(AND($AC$9=A159,F159-A159&lt;=2,C159="VD",J159="DAUPHIN",K159=""),I159*Parametre!$E$7,IF(AND($AC$9-A159=1,F159-A159=2,C159="VD",J159="DAUPHIN",K159=""),I159*Parametre!$F$7,IF(AND($AC$9=A159,F159-A159&lt;=2,J159="DAUPHIN",OR(C159="F",C159="AF"),K159=""),I159*Parametre!$E$8,IF(AND($AC$9-A159=1,F159-A159=2,J159="DAUPHIN",OR(C159="F",C159="AF"),K159=""),I159*Parametre!$F$8,IF(AND($AC$9=A159,F159-A159&lt;=2,C159="VD",J159="LEGER",K159=""),I159*Parametre!$E$9,IF(AND($AC$9-A159=1,F159-A159=2,C159="VD",J159="LEGER",K159=""),I159*Parametre!$F$9,IF(AND($AC$9=A159,F159-A159&lt;=2,J159="LEGER",OR(C159="F",C159="AF"),K159=""),I159*Parametre!$E$10,IF(AND($AC$9-A159=1,F159-A159=2,J159="LEGER",OR(C159="F",C159="AF"),K159=""),I159*Parametre!$F$10,IF(AND($AC$9=A159,F159-A159&lt;=2,C159="VD",J159="DAUPHIN",K159="MILT_DAUPH"),I159*Parametre!$E$11,IF(AND($AC$9-A159=1,F159-A159=2,C159="VD",J159="DAUPHIN",K159="MILT_DAUPH"),I159*Parametre!$F$11,IF(AND($AC$9=A159,F159-A159&lt;=2,C159="VD",J159="LEGER",K159="MILIT_LH"),I159*Parametre!$E$13,"")))))))))))</f>
        <v/>
      </c>
      <c r="AF159" s="33"/>
      <c r="AG159" s="31" t="str">
        <f t="shared" si="109"/>
        <v/>
      </c>
      <c r="AH159" s="32" t="str">
        <f t="shared" si="110"/>
        <v/>
      </c>
      <c r="AI159" s="32" t="str">
        <f>IF(AND($AC$9=A159,F159-A159&lt;=2,C159="VD",J159="DAUPHIN",K159=""),I159*Parametre!$E$7,IF(AND($AC$9-A159=1,F159-A159=2,C159="VD",J159="DAUPHIN",K159=""),I159*Parametre!$F$7,IF(AND($AC$9=A159,F159-A159&lt;=2,J159="DAUPHIN",OR(C159="F",C159="AF"),K159=""),I159*Parametre!$E$8,IF(AND($AC$9-A159=1,F159-A159=2,J159="DAUPHIN",OR(C159="F",C159="AF"),K159=""),I159*Parametre!$F$8,IF(AND($AC$9=A159,F159-A159&lt;=2,C159="VD",J159="LEGER",K159=""),I159*Parametre!$E$9,IF(AND($AC$9-A159=1,F159-A159=2,C159="VD",J159="LEGER",K159=""),I159*Parametre!$F$9,IF(AND($AC$9=A159,F159-A159&lt;=2,J159="LEGER",OR(C159="F",C159="AF"),K159=""),I159*Parametre!$E$10,IF(AND($AC$9-A159=1,F159-A159=2,J159="LEGER",OR(C159="F",C159="AF"),K159=""),I159*Parametre!$F$10,IF(AND($AC$9=A159,F159-A159&lt;=2,C159="VD",J159="DAUPHIN",K159="MILT_DAUPH"),I159*Parametre!$E$11,IF(AND($AC$9-A159=1,F159-A159=2,C159="VD",J159="DAUPHIN",K159="MILT_DAUPH"),I159*Parametre!$F$11,IF(AND($AC$9=A159,F159-A159&lt;=2,C159="VD",J159="LEGER",K159="MILIT_LH"),I159*Parametre!$E$13,"")))))))))))</f>
        <v/>
      </c>
      <c r="AJ159" s="33"/>
      <c r="AK159" s="31" t="str">
        <f t="shared" si="111"/>
        <v/>
      </c>
      <c r="AL159" s="32" t="str">
        <f t="shared" si="112"/>
        <v/>
      </c>
      <c r="AM159" s="32" t="str">
        <f>IF(AND($AC$9=A159,F159-A159&lt;=2,C159="VD",J159="DAUPHIN",K159=""),I159*Parametre!$E$7,IF(AND($AC$9-A159=1,F159-A159=2,C159="VD",J159="DAUPHIN",K159=""),I159*Parametre!$F$7,IF(AND($AC$9=A159,F159-A159&lt;=2,J159="DAUPHIN",OR(C159="F",C159="AF"),K159=""),I159*Parametre!$E$8,IF(AND($AC$9-A159=1,F159-A159=2,J159="DAUPHIN",OR(C159="F",C159="AF"),K159=""),I159*Parametre!$F$8,IF(AND($AC$9=A159,F159-A159&lt;=2,C159="VD",J159="LEGER",K159=""),I159*Parametre!$E$9,IF(AND($AC$9-A159=1,F159-A159=2,C159="VD",J159="LEGER",K159=""),I159*Parametre!$F$9,IF(AND($AC$9=A159,F159-A159&lt;=2,J159="LEGER",OR(C159="F",C159="AF"),K159=""),I159*Parametre!$E$10,IF(AND($AC$9-A159=1,F159-A159=2,J159="LEGER",OR(C159="F",C159="AF"),K159=""),I159*Parametre!$F$10,IF(AND($AC$9=A159,F159-A159&lt;=2,C159="VD",J159="DAUPHIN",K159="MILT_DAUPH"),I159*Parametre!$E$11,IF(AND($AC$9-A159=1,F159-A159=2,C159="VD",J159="DAUPHIN",K159="MILT_DAUPH"),I159*Parametre!$F$11,IF(AND($AC$9=A159,F159-A159&lt;=2,C159="VD",J159="LEGER",K159="MILIT_LH"),I159*Parametre!$E$13,"")))))))))))</f>
        <v/>
      </c>
      <c r="AN159" s="33"/>
      <c r="AO159" s="31" t="str">
        <f t="shared" si="113"/>
        <v/>
      </c>
      <c r="AP159" s="32" t="str">
        <f t="shared" si="114"/>
        <v/>
      </c>
      <c r="AQ159" s="32" t="str">
        <f>IF(AND($AC$9=A159,F159-A159&lt;=2,C159="VD",J159="DAUPHIN",K159=""),I159*Parametre!$E$7,IF(AND($AC$9-A159=1,F159-A159=2,C159="VD",J159="DAUPHIN",K159=""),I159*Parametre!$F$7,IF(AND($AC$9=A159,F159-A159&lt;=2,J159="DAUPHIN",OR(C159="F",C159="AF"),K159=""),I159*Parametre!$E$8,IF(AND($AC$9-A159=1,F159-A159=2,J159="DAUPHIN",OR(C159="F",C159="AF"),K159=""),I159*Parametre!$F$8,IF(AND($AC$9=A159,F159-A159&lt;=2,C159="VD",J159="LEGER",K159=""),I159*Parametre!$E$9,IF(AND($AC$9-A159=1,F159-A159=2,C159="VD",J159="LEGER",K159=""),I159*Parametre!$F$9,IF(AND($AC$9=A159,F159-A159&lt;=2,J159="LEGER",OR(C159="F",C159="AF"),K159=""),I159*Parametre!$E$10,IF(AND($AC$9-A159=1,F159-A159=2,J159="LEGER",OR(C159="F",C159="AF"),K159=""),I159*Parametre!$F$10,IF(AND($AC$9=A159,F159-A159&lt;=2,C159="VD",J159="DAUPHIN",K159="MILT_DAUPH"),I159*Parametre!$E$11,IF(AND($AC$9-A159=1,F159-A159=2,C159="VD",J159="DAUPHIN",K159="MILT_DAUPH"),I159*Parametre!$F$11,IF(AND($AC$9=A159,F159-A159&lt;=2,C159="VD",J159="LEGER",K159="MILIT_LH"),I159*Parametre!$E$13,"")))))))))))</f>
        <v/>
      </c>
      <c r="AR159" s="33"/>
      <c r="AS159" s="31" t="str">
        <f t="shared" si="115"/>
        <v/>
      </c>
      <c r="AT159" s="32" t="str">
        <f t="shared" si="116"/>
        <v/>
      </c>
      <c r="AU159" s="32" t="str">
        <f>IF(AND($AS$9=A159,F159-A159&lt;=2,C159="VD",J159="DAUPHIN",K159=""),I159*Parametre!$E$7,IF(AND($AS$9-A159=1,F159-A159=2,C159="VD",J159="DAUPHIN",K159=""),I159*Parametre!$F$7,IF(AND($AS$9=A159,F159-A159&lt;=2,J159="DAUPHIN",OR(C159="F",C159="AF"),K159=""),I159*Parametre!$E$8,IF(AND($AS$9-A159=1,F159-A159=2,J159="DAUPHIN",OR(C159="F",C159="AF"),K159=""),I159*Parametre!$F$8,IF(AND($AS$9=A159,F159-A159&lt;=2,C159="VD",J159="LEGER",K159=""),I159*Parametre!$E$9,IF(AND($AS$9-A159=1,F159-A159=2,C159="VD",J159="LEGER",K159=""),I159*Parametre!$F$9,IF(AND($AS$9=A159,F159-A159&lt;=2,J159="LEGER",OR(C159="F",C159="AF"),K159=""),I159*Parametre!$E$10,IF(AND($AS$9-A159=1,F159-A159=2,J159="LEGER",OR(C159="F",C159="AF"),K159=""),I159*Parametre!$F$10,IF(AND($AS$9=A159,F159-A159&lt;=2,C159="VD",J159="DAUPHIN",K159="MILT_DAUPH"),I159*Parametre!$E$11,IF(AND($AS$9-A159=1,F159-A159=2,C159="VD",J159="DAUPHIN",K159="MILT_DAUPH"),I159*Parametre!$F$11,IF(AND($AS$9=A159,F159-A159&lt;=2,C159="VD",J159="LEGER",K159="MILIT_LH"),I159*Parametre!$E$13,"")))))))))))</f>
        <v/>
      </c>
      <c r="AV159" s="33"/>
      <c r="AW159" s="31" t="str">
        <f t="shared" si="117"/>
        <v/>
      </c>
      <c r="AX159" s="32" t="str">
        <f t="shared" si="118"/>
        <v/>
      </c>
      <c r="AY159" s="32" t="str">
        <f>IF(AND($AS$9=A159,F159-A159&lt;=2,C159="VD",J159="DAUPHIN",K159=""),I159*Parametre!$E$7,IF(AND($AS$9-A159=1,F159-A159=2,C159="VD",J159="DAUPHIN",K159=""),I159*Parametre!$F$7,IF(AND($AS$9=A159,F159-A159&lt;=2,J159="DAUPHIN",OR(C159="F",C159="AF"),K159=""),I159*Parametre!$E$8,IF(AND($AS$9-A159=1,F159-A159=2,J159="DAUPHIN",OR(C159="F",C159="AF"),K159=""),I159*Parametre!$F$8,IF(AND($AS$9=A159,F159-A159&lt;=2,C159="VD",J159="LEGER",K159=""),I159*Parametre!$E$9,IF(AND($AS$9-A159=1,F159-A159=2,C159="VD",J159="LEGER",K159=""),I159*Parametre!$F$9,IF(AND($AS$9=A159,F159-A159&lt;=2,J159="LEGER",OR(C159="F",C159="AF"),K159=""),I159*Parametre!$E$10,IF(AND($AS$9-A159=1,F159-A159=2,J159="LEGER",OR(C159="F",C159="AF"),K159=""),I159*Parametre!$F$10,IF(AND($AS$9=A159,F159-A159&lt;=2,C159="VD",J159="DAUPHIN",K159="MILT_DAUPH"),I159*Parametre!$E$11,IF(AND($AS$9-A159=1,F159-A159=2,C159="VD",J159="DAUPHIN",K159="MILT_DAUPH"),I159*Parametre!$F$11,IF(AND($AS$9=A159,F159-A159&lt;=2,C159="VD",J159="LEGER",K159="MILIT_LH"),I159*Parametre!$E$13,"")))))))))))</f>
        <v/>
      </c>
      <c r="AZ159" s="33"/>
      <c r="BA159" s="31" t="str">
        <f t="shared" si="119"/>
        <v/>
      </c>
      <c r="BB159" s="32" t="str">
        <f t="shared" si="120"/>
        <v/>
      </c>
      <c r="BC159" s="32" t="str">
        <f>IF(AND($AS$9=A159,F159-A159&lt;=2,C159="VD",J159="DAUPHIN",K159=""),I159*Parametre!$E$7,IF(AND($AS$9-A159=1,F159-A159=2,C159="VD",J159="DAUPHIN",K159=""),I159*Parametre!$F$7,IF(AND($AS$9=A159,F159-A159&lt;=2,J159="DAUPHIN",OR(C159="F",C159="AF"),K159=""),I159*Parametre!$E$8,IF(AND($AS$9-A159=1,F159-A159=2,J159="DAUPHIN",OR(C159="F",C159="AF"),K159=""),I159*Parametre!$F$8,IF(AND($AS$9=A159,F159-A159&lt;=2,C159="VD",J159="LEGER",K159=""),I159*Parametre!$E$9,IF(AND($AS$9-A159=1,F159-A159=2,C159="VD",J159="LEGER",K159=""),I159*Parametre!$F$9,IF(AND($AS$9=A159,F159-A159&lt;=2,J159="LEGER",OR(C159="F",C159="AF"),K159=""),I159*Parametre!$E$10,IF(AND($AS$9-A159=1,F159-A159=2,J159="LEGER",OR(C159="F",C159="AF"),K159=""),I159*Parametre!$F$10,IF(AND($AS$9=A159,F159-A159&lt;=2,C159="VD",J159="DAUPHIN",K159="MILT_DAUPH"),I159*Parametre!$E$11,IF(AND($AS$9-A159=1,F159-A159=2,C159="VD",J159="DAUPHIN",K159="MILT_DAUPH"),I159*Parametre!$F$11,IF(AND($AS$9=A159,F159-A159&lt;=2,C159="VD",J159="LEGER",K159="MILIT_LH"),I159*Parametre!$E$13,"")))))))))))</f>
        <v/>
      </c>
      <c r="BD159" s="33"/>
      <c r="BE159" s="31" t="str">
        <f t="shared" si="121"/>
        <v/>
      </c>
      <c r="BF159" s="32" t="str">
        <f t="shared" si="122"/>
        <v/>
      </c>
      <c r="BG159" s="32" t="str">
        <f>IF(AND($AS$9=A159,F159-A159&lt;=2,C159="VD",J159="DAUPHIN",K159=""),I159*Parametre!$E$7,IF(AND($AS$9-A159=1,F159-A159=2,C159="VD",J159="DAUPHIN",K159=""),I159*Parametre!$F$7,IF(AND($AS$9=A159,F159-A159&lt;=2,J159="DAUPHIN",OR(C159="F",C159="AF"),K159=""),I159*Parametre!$E$8,IF(AND($AS$9-A159=1,F159-A159=2,J159="DAUPHIN",OR(C159="F",C159="AF"),K159=""),I159*Parametre!$F$8,IF(AND($AS$9=A159,F159-A159&lt;=2,C159="VD",J159="LEGER",K159=""),I159*Parametre!$E$9,IF(AND($AS$9-A159=1,F159-A159=2,C159="VD",J159="LEGER",K159=""),I159*Parametre!$F$9,IF(AND($AS$9=A159,F159-A159&lt;=2,J159="LEGER",OR(C159="F",C159="AF"),K159=""),I159*Parametre!$E$10,IF(AND($AS$9-A159=1,F159-A159=2,J159="LEGER",OR(C159="F",C159="AF"),K159=""),I159*Parametre!$F$10,IF(AND($AS$9=A159,F159-A159&lt;=2,C159="VD",J159="DAUPHIN",K159="MILT_DAUPH"),I159*Parametre!$E$11,IF(AND($AS$9-A159=1,F159-A159=2,C159="VD",J159="DAUPHIN",K159="MILT_DAUPH"),I159*Parametre!$F$11,IF(AND($AS$9=A159,F159-A159&lt;=2,C159="VD",J159="LEGER",K159="MILIT_LH"),I159*Parametre!$E$13,"")))))))))))</f>
        <v/>
      </c>
      <c r="BH159" s="33"/>
      <c r="BK159" s="44"/>
      <c r="BL159" s="5"/>
      <c r="BM159" s="11"/>
      <c r="BN159" s="44"/>
      <c r="BO159" s="5"/>
      <c r="BP159" s="11"/>
      <c r="BQ159" s="44"/>
      <c r="BR159" s="5"/>
      <c r="BS159" s="11"/>
    </row>
    <row r="160" spans="1:71" x14ac:dyDescent="0.25">
      <c r="A160" s="3"/>
      <c r="B160" s="3"/>
      <c r="C160" s="3"/>
      <c r="D160" s="3"/>
      <c r="E160" s="56"/>
      <c r="F160" s="3"/>
      <c r="G160" s="3"/>
      <c r="H160" s="3"/>
      <c r="I160" s="5"/>
      <c r="J160" s="13"/>
      <c r="K160" s="26"/>
      <c r="M160" s="31" t="str">
        <f t="shared" si="99"/>
        <v/>
      </c>
      <c r="N160" s="32" t="str">
        <f t="shared" si="100"/>
        <v/>
      </c>
      <c r="O160" s="32" t="str">
        <f>IF(AND($M$9=A160,F160-A160&lt;=2,C160="VD",J160="DAUPHIN",K160=""),I160*Parametre!$E$7,IF(AND($M$9-A160=1,F160-A160=2,C160="VD",J160="DAUPHIN",K160=""),I160*Parametre!$F$7,IF(AND($M$9=A160,F160-A160&lt;=2,J160="DAUPHIN",OR(C160="F",C160="AF"),K160=""),I160*Parametre!$E$8,IF(AND($M$9-A160=1,F160-A160=2,J160="DAUPHIN",OR(C160="F",C160="AF"),K160=""),I160*Parametre!$F$8,IF(AND($M$9=A160,F160-A160&lt;=2,C160="VD",J160="LEGER",K160=""),I160*Parametre!$E$9,IF(AND($M$9-A160=1,F160-A160=2,C160="VD",J160="LEGER",K160=""),I160*Parametre!$F$9,IF(AND($M$9=A160,F160-A160&lt;=2,J160="LEGER",OR(C160="F",C160="AF"),K160=""),I160*Parametre!$E$10,IF(AND($M$9-A160=1,F160-A160=2,J160="LEGER",OR(C160="F",C160="AF"),K160=""),I160*Parametre!$F$10,IF(AND($M$9=A160,F160-A160&lt;=2,C160="VD",J160="DAUPHIN",K160="MILT_DAUPH"),I160*Parametre!$E$11,IF(AND($M$9-A160=1,F160-A160=2,C160="VD",J160="DAUPHIN",K160="MILT_DAUPH"),I160*Parametre!$F$11,IF(AND($M$9=A160,F160-A160&lt;=2,C160="VD",J160="LEGER",K160="MILIT_LH"),I160*Parametre!$E$13,"")))))))))))</f>
        <v/>
      </c>
      <c r="P160" s="33"/>
      <c r="Q160" s="31" t="str">
        <f t="shared" si="101"/>
        <v/>
      </c>
      <c r="R160" s="32" t="str">
        <f t="shared" si="102"/>
        <v/>
      </c>
      <c r="S160" s="32" t="str">
        <f>IF(AND($M$9=A160,F160-A160&lt;=2,C160="VD",J160="DAUPHIN",K160=""),I160*Parametre!$E$7,IF(AND($M$9-A160=1,F160-A160=2,C160="VD",J160="DAUPHIN",K160=""),I160*Parametre!$F$7,IF(AND($M$9=A160,F160-A160&lt;=2,J160="DAUPHIN",OR(C160="F",C160="AF"),K160=""),I160*Parametre!$E$8,IF(AND($M$9-A160=1,F160-A160=2,J160="DAUPHIN",OR(C160="F",C160="AF"),K160=""),I160*Parametre!$F$8,IF(AND($M$9=A160,F160-A160&lt;=2,C160="VD",J160="LEGER",K160=""),I160*Parametre!$E$9,IF(AND($M$9-A160=1,F160-A160=2,C160="VD",J160="LEGER",K160=""),I160*Parametre!$F$9,IF(AND($M$9=A160,F160-A160&lt;=2,J160="LEGER",OR(C160="F",C160="AF"),K160=""),I160*Parametre!$E$10,IF(AND($M$9-A160=1,F160-A160=2,J160="LEGER",OR(C160="F",C160="AF"),K160=""),I160*Parametre!$F$10,IF(AND($M$9=A160,F160-A160&lt;=2,C160="VD",J160="DAUPHIN",K160="MILT_DAUPH"),I160*Parametre!$E$11,IF(AND($M$9-A160=1,F160-A160=2,C160="VD",J160="DAUPHIN",K160="MILT_DAUPH"),I160*Parametre!$F$11,IF(AND($M$9=A160,F160-A160&lt;=2,C160="VD",J160="LEGER",K160="MILIT_LH"),I160*Parametre!$E$13,"")))))))))))</f>
        <v/>
      </c>
      <c r="T160" s="33"/>
      <c r="U160" s="31" t="str">
        <f t="shared" si="103"/>
        <v/>
      </c>
      <c r="V160" s="32" t="str">
        <f t="shared" si="104"/>
        <v/>
      </c>
      <c r="W160" s="32" t="str">
        <f>IF(AND($M$9=A160,F160-A160&lt;=2,C160="VD",J160="DAUPHIN",K160=""),I160*Parametre!$E$7,IF(AND($M$9-A160=1,F160-A160=2,C160="VD",J160="DAUPHIN",K160=""),I160*Parametre!$F$7,IF(AND($M$9=A160,F160-A160&lt;=2,J160="DAUPHIN",OR(C160="F",C160="AF"),K160=""),I160*Parametre!$E$8,IF(AND($M$9-A160=1,F160-A160=2,J160="DAUPHIN",OR(C160="F",C160="AF"),K160=""),I160*Parametre!$F$8,IF(AND($M$9=A160,F160-A160&lt;=2,C160="VD",J160="LEGER",K160=""),I160*Parametre!$E$9,IF(AND($M$9-A160=1,F160-A160=2,C160="VD",J160="LEGER",K160=""),I160*Parametre!$F$9,IF(AND($M$9=A160,F160-A160&lt;=2,J160="LEGER",OR(C160="F",C160="AF"),K160=""),I160*Parametre!$E$10,IF(AND($M$9-A160=1,F160-A160=2,J160="LEGER",OR(C160="F",C160="AF"),K160=""),I160*Parametre!$F$10,IF(AND($M$9=A160,F160-A160&lt;=2,C160="VD",J160="DAUPHIN",K160="MILT_DAUPH"),I160*Parametre!$E$11,IF(AND($M$9-A160=1,F160-A160=2,C160="VD",J160="DAUPHIN",K160="MILT_DAUPH"),I160*Parametre!$F$11,IF(AND($M$9=A160,F160-A160&lt;=2,C160="VD",J160="LEGER",K160="MILIT_LH"),I160*Parametre!$E$13,"")))))))))))</f>
        <v/>
      </c>
      <c r="X160" s="33"/>
      <c r="Y160" s="31" t="str">
        <f t="shared" si="105"/>
        <v/>
      </c>
      <c r="Z160" s="32" t="str">
        <f t="shared" si="106"/>
        <v/>
      </c>
      <c r="AA160" s="32" t="str">
        <f>IF(AND($M$9=A160,F160-A160&lt;=2,C160="VD",J160="DAUPHIN",K160=""),I160*Parametre!$E$7,IF(AND($M$9-A160=1,F160-A160=2,C160="VD",J160="DAUPHIN",K160=""),I160*Parametre!$F$7,IF(AND($M$9=A160,F160-A160&lt;=2,J160="DAUPHIN",OR(C160="F",C160="AF"),K160=""),I160*Parametre!$E$8,IF(AND($M$9-A160=1,F160-A160=2,J160="DAUPHIN",OR(C160="F",C160="AF"),K160=""),I160*Parametre!$F$8,IF(AND($M$9=A160,F160-A160&lt;=2,C160="VD",J160="LEGER",K160=""),I160*Parametre!$E$9,IF(AND($M$9-A160=1,F160-A160=2,C160="VD",J160="LEGER",K160=""),I160*Parametre!$F$9,IF(AND($M$9=A160,F160-A160&lt;=2,J160="LEGER",OR(C160="F",C160="AF"),K160=""),I160*Parametre!$E$10,IF(AND($M$9-A160=1,F160-A160=2,J160="LEGER",OR(C160="F",C160="AF"),K160=""),I160*Parametre!$F$10,IF(AND($M$9=A160,F160-A160&lt;=2,C160="VD",J160="DAUPHIN",K160="MILT_DAUPH"),I160*Parametre!$E$11,IF(AND($M$9-A160=1,F160-A160=2,C160="VD",J160="DAUPHIN",K160="MILT_DAUPH"),I160*Parametre!$F$11,IF(AND($M$9=A160,F160-A160&lt;=2,C160="VD",J160="LEGER",K160="MILIT_LH"),I160*Parametre!$E$13,"")))))))))))</f>
        <v/>
      </c>
      <c r="AB160" s="33"/>
      <c r="AC160" s="31" t="str">
        <f t="shared" si="107"/>
        <v/>
      </c>
      <c r="AD160" s="32" t="str">
        <f t="shared" si="108"/>
        <v/>
      </c>
      <c r="AE160" s="32" t="str">
        <f>IF(AND($AC$9=A160,F160-A160&lt;=2,C160="VD",J160="DAUPHIN",K160=""),I160*Parametre!$E$7,IF(AND($AC$9-A160=1,F160-A160=2,C160="VD",J160="DAUPHIN",K160=""),I160*Parametre!$F$7,IF(AND($AC$9=A160,F160-A160&lt;=2,J160="DAUPHIN",OR(C160="F",C160="AF"),K160=""),I160*Parametre!$E$8,IF(AND($AC$9-A160=1,F160-A160=2,J160="DAUPHIN",OR(C160="F",C160="AF"),K160=""),I160*Parametre!$F$8,IF(AND($AC$9=A160,F160-A160&lt;=2,C160="VD",J160="LEGER",K160=""),I160*Parametre!$E$9,IF(AND($AC$9-A160=1,F160-A160=2,C160="VD",J160="LEGER",K160=""),I160*Parametre!$F$9,IF(AND($AC$9=A160,F160-A160&lt;=2,J160="LEGER",OR(C160="F",C160="AF"),K160=""),I160*Parametre!$E$10,IF(AND($AC$9-A160=1,F160-A160=2,J160="LEGER",OR(C160="F",C160="AF"),K160=""),I160*Parametre!$F$10,IF(AND($AC$9=A160,F160-A160&lt;=2,C160="VD",J160="DAUPHIN",K160="MILT_DAUPH"),I160*Parametre!$E$11,IF(AND($AC$9-A160=1,F160-A160=2,C160="VD",J160="DAUPHIN",K160="MILT_DAUPH"),I160*Parametre!$F$11,IF(AND($AC$9=A160,F160-A160&lt;=2,C160="VD",J160="LEGER",K160="MILIT_LH"),I160*Parametre!$E$13,"")))))))))))</f>
        <v/>
      </c>
      <c r="AF160" s="33"/>
      <c r="AG160" s="31" t="str">
        <f t="shared" si="109"/>
        <v/>
      </c>
      <c r="AH160" s="32" t="str">
        <f t="shared" si="110"/>
        <v/>
      </c>
      <c r="AI160" s="32" t="str">
        <f>IF(AND($AC$9=A160,F160-A160&lt;=2,C160="VD",J160="DAUPHIN",K160=""),I160*Parametre!$E$7,IF(AND($AC$9-A160=1,F160-A160=2,C160="VD",J160="DAUPHIN",K160=""),I160*Parametre!$F$7,IF(AND($AC$9=A160,F160-A160&lt;=2,J160="DAUPHIN",OR(C160="F",C160="AF"),K160=""),I160*Parametre!$E$8,IF(AND($AC$9-A160=1,F160-A160=2,J160="DAUPHIN",OR(C160="F",C160="AF"),K160=""),I160*Parametre!$F$8,IF(AND($AC$9=A160,F160-A160&lt;=2,C160="VD",J160="LEGER",K160=""),I160*Parametre!$E$9,IF(AND($AC$9-A160=1,F160-A160=2,C160="VD",J160="LEGER",K160=""),I160*Parametre!$F$9,IF(AND($AC$9=A160,F160-A160&lt;=2,J160="LEGER",OR(C160="F",C160="AF"),K160=""),I160*Parametre!$E$10,IF(AND($AC$9-A160=1,F160-A160=2,J160="LEGER",OR(C160="F",C160="AF"),K160=""),I160*Parametre!$F$10,IF(AND($AC$9=A160,F160-A160&lt;=2,C160="VD",J160="DAUPHIN",K160="MILT_DAUPH"),I160*Parametre!$E$11,IF(AND($AC$9-A160=1,F160-A160=2,C160="VD",J160="DAUPHIN",K160="MILT_DAUPH"),I160*Parametre!$F$11,IF(AND($AC$9=A160,F160-A160&lt;=2,C160="VD",J160="LEGER",K160="MILIT_LH"),I160*Parametre!$E$13,"")))))))))))</f>
        <v/>
      </c>
      <c r="AJ160" s="33"/>
      <c r="AK160" s="31" t="str">
        <f t="shared" si="111"/>
        <v/>
      </c>
      <c r="AL160" s="32" t="str">
        <f t="shared" si="112"/>
        <v/>
      </c>
      <c r="AM160" s="32" t="str">
        <f>IF(AND($AC$9=A160,F160-A160&lt;=2,C160="VD",J160="DAUPHIN",K160=""),I160*Parametre!$E$7,IF(AND($AC$9-A160=1,F160-A160=2,C160="VD",J160="DAUPHIN",K160=""),I160*Parametre!$F$7,IF(AND($AC$9=A160,F160-A160&lt;=2,J160="DAUPHIN",OR(C160="F",C160="AF"),K160=""),I160*Parametre!$E$8,IF(AND($AC$9-A160=1,F160-A160=2,J160="DAUPHIN",OR(C160="F",C160="AF"),K160=""),I160*Parametre!$F$8,IF(AND($AC$9=A160,F160-A160&lt;=2,C160="VD",J160="LEGER",K160=""),I160*Parametre!$E$9,IF(AND($AC$9-A160=1,F160-A160=2,C160="VD",J160="LEGER",K160=""),I160*Parametre!$F$9,IF(AND($AC$9=A160,F160-A160&lt;=2,J160="LEGER",OR(C160="F",C160="AF"),K160=""),I160*Parametre!$E$10,IF(AND($AC$9-A160=1,F160-A160=2,J160="LEGER",OR(C160="F",C160="AF"),K160=""),I160*Parametre!$F$10,IF(AND($AC$9=A160,F160-A160&lt;=2,C160="VD",J160="DAUPHIN",K160="MILT_DAUPH"),I160*Parametre!$E$11,IF(AND($AC$9-A160=1,F160-A160=2,C160="VD",J160="DAUPHIN",K160="MILT_DAUPH"),I160*Parametre!$F$11,IF(AND($AC$9=A160,F160-A160&lt;=2,C160="VD",J160="LEGER",K160="MILIT_LH"),I160*Parametre!$E$13,"")))))))))))</f>
        <v/>
      </c>
      <c r="AN160" s="33"/>
      <c r="AO160" s="31" t="str">
        <f t="shared" si="113"/>
        <v/>
      </c>
      <c r="AP160" s="32" t="str">
        <f t="shared" si="114"/>
        <v/>
      </c>
      <c r="AQ160" s="32" t="str">
        <f>IF(AND($AC$9=A160,F160-A160&lt;=2,C160="VD",J160="DAUPHIN",K160=""),I160*Parametre!$E$7,IF(AND($AC$9-A160=1,F160-A160=2,C160="VD",J160="DAUPHIN",K160=""),I160*Parametre!$F$7,IF(AND($AC$9=A160,F160-A160&lt;=2,J160="DAUPHIN",OR(C160="F",C160="AF"),K160=""),I160*Parametre!$E$8,IF(AND($AC$9-A160=1,F160-A160=2,J160="DAUPHIN",OR(C160="F",C160="AF"),K160=""),I160*Parametre!$F$8,IF(AND($AC$9=A160,F160-A160&lt;=2,C160="VD",J160="LEGER",K160=""),I160*Parametre!$E$9,IF(AND($AC$9-A160=1,F160-A160=2,C160="VD",J160="LEGER",K160=""),I160*Parametre!$F$9,IF(AND($AC$9=A160,F160-A160&lt;=2,J160="LEGER",OR(C160="F",C160="AF"),K160=""),I160*Parametre!$E$10,IF(AND($AC$9-A160=1,F160-A160=2,J160="LEGER",OR(C160="F",C160="AF"),K160=""),I160*Parametre!$F$10,IF(AND($AC$9=A160,F160-A160&lt;=2,C160="VD",J160="DAUPHIN",K160="MILT_DAUPH"),I160*Parametre!$E$11,IF(AND($AC$9-A160=1,F160-A160=2,C160="VD",J160="DAUPHIN",K160="MILT_DAUPH"),I160*Parametre!$F$11,IF(AND($AC$9=A160,F160-A160&lt;=2,C160="VD",J160="LEGER",K160="MILIT_LH"),I160*Parametre!$E$13,"")))))))))))</f>
        <v/>
      </c>
      <c r="AR160" s="33"/>
      <c r="AS160" s="31" t="str">
        <f t="shared" si="115"/>
        <v/>
      </c>
      <c r="AT160" s="32" t="str">
        <f t="shared" si="116"/>
        <v/>
      </c>
      <c r="AU160" s="32" t="str">
        <f>IF(AND($AS$9=A160,F160-A160&lt;=2,C160="VD",J160="DAUPHIN",K160=""),I160*Parametre!$E$7,IF(AND($AS$9-A160=1,F160-A160=2,C160="VD",J160="DAUPHIN",K160=""),I160*Parametre!$F$7,IF(AND($AS$9=A160,F160-A160&lt;=2,J160="DAUPHIN",OR(C160="F",C160="AF"),K160=""),I160*Parametre!$E$8,IF(AND($AS$9-A160=1,F160-A160=2,J160="DAUPHIN",OR(C160="F",C160="AF"),K160=""),I160*Parametre!$F$8,IF(AND($AS$9=A160,F160-A160&lt;=2,C160="VD",J160="LEGER",K160=""),I160*Parametre!$E$9,IF(AND($AS$9-A160=1,F160-A160=2,C160="VD",J160="LEGER",K160=""),I160*Parametre!$F$9,IF(AND($AS$9=A160,F160-A160&lt;=2,J160="LEGER",OR(C160="F",C160="AF"),K160=""),I160*Parametre!$E$10,IF(AND($AS$9-A160=1,F160-A160=2,J160="LEGER",OR(C160="F",C160="AF"),K160=""),I160*Parametre!$F$10,IF(AND($AS$9=A160,F160-A160&lt;=2,C160="VD",J160="DAUPHIN",K160="MILT_DAUPH"),I160*Parametre!$E$11,IF(AND($AS$9-A160=1,F160-A160=2,C160="VD",J160="DAUPHIN",K160="MILT_DAUPH"),I160*Parametre!$F$11,IF(AND($AS$9=A160,F160-A160&lt;=2,C160="VD",J160="LEGER",K160="MILIT_LH"),I160*Parametre!$E$13,"")))))))))))</f>
        <v/>
      </c>
      <c r="AV160" s="33"/>
      <c r="AW160" s="31" t="str">
        <f t="shared" si="117"/>
        <v/>
      </c>
      <c r="AX160" s="32" t="str">
        <f t="shared" si="118"/>
        <v/>
      </c>
      <c r="AY160" s="32" t="str">
        <f>IF(AND($AS$9=A160,F160-A160&lt;=2,C160="VD",J160="DAUPHIN",K160=""),I160*Parametre!$E$7,IF(AND($AS$9-A160=1,F160-A160=2,C160="VD",J160="DAUPHIN",K160=""),I160*Parametre!$F$7,IF(AND($AS$9=A160,F160-A160&lt;=2,J160="DAUPHIN",OR(C160="F",C160="AF"),K160=""),I160*Parametre!$E$8,IF(AND($AS$9-A160=1,F160-A160=2,J160="DAUPHIN",OR(C160="F",C160="AF"),K160=""),I160*Parametre!$F$8,IF(AND($AS$9=A160,F160-A160&lt;=2,C160="VD",J160="LEGER",K160=""),I160*Parametre!$E$9,IF(AND($AS$9-A160=1,F160-A160=2,C160="VD",J160="LEGER",K160=""),I160*Parametre!$F$9,IF(AND($AS$9=A160,F160-A160&lt;=2,J160="LEGER",OR(C160="F",C160="AF"),K160=""),I160*Parametre!$E$10,IF(AND($AS$9-A160=1,F160-A160=2,J160="LEGER",OR(C160="F",C160="AF"),K160=""),I160*Parametre!$F$10,IF(AND($AS$9=A160,F160-A160&lt;=2,C160="VD",J160="DAUPHIN",K160="MILT_DAUPH"),I160*Parametre!$E$11,IF(AND($AS$9-A160=1,F160-A160=2,C160="VD",J160="DAUPHIN",K160="MILT_DAUPH"),I160*Parametre!$F$11,IF(AND($AS$9=A160,F160-A160&lt;=2,C160="VD",J160="LEGER",K160="MILIT_LH"),I160*Parametre!$E$13,"")))))))))))</f>
        <v/>
      </c>
      <c r="AZ160" s="33"/>
      <c r="BA160" s="31" t="str">
        <f t="shared" si="119"/>
        <v/>
      </c>
      <c r="BB160" s="32" t="str">
        <f t="shared" si="120"/>
        <v/>
      </c>
      <c r="BC160" s="32" t="str">
        <f>IF(AND($AS$9=A160,F160-A160&lt;=2,C160="VD",J160="DAUPHIN",K160=""),I160*Parametre!$E$7,IF(AND($AS$9-A160=1,F160-A160=2,C160="VD",J160="DAUPHIN",K160=""),I160*Parametre!$F$7,IF(AND($AS$9=A160,F160-A160&lt;=2,J160="DAUPHIN",OR(C160="F",C160="AF"),K160=""),I160*Parametre!$E$8,IF(AND($AS$9-A160=1,F160-A160=2,J160="DAUPHIN",OR(C160="F",C160="AF"),K160=""),I160*Parametre!$F$8,IF(AND($AS$9=A160,F160-A160&lt;=2,C160="VD",J160="LEGER",K160=""),I160*Parametre!$E$9,IF(AND($AS$9-A160=1,F160-A160=2,C160="VD",J160="LEGER",K160=""),I160*Parametre!$F$9,IF(AND($AS$9=A160,F160-A160&lt;=2,J160="LEGER",OR(C160="F",C160="AF"),K160=""),I160*Parametre!$E$10,IF(AND($AS$9-A160=1,F160-A160=2,J160="LEGER",OR(C160="F",C160="AF"),K160=""),I160*Parametre!$F$10,IF(AND($AS$9=A160,F160-A160&lt;=2,C160="VD",J160="DAUPHIN",K160="MILT_DAUPH"),I160*Parametre!$E$11,IF(AND($AS$9-A160=1,F160-A160=2,C160="VD",J160="DAUPHIN",K160="MILT_DAUPH"),I160*Parametre!$F$11,IF(AND($AS$9=A160,F160-A160&lt;=2,C160="VD",J160="LEGER",K160="MILIT_LH"),I160*Parametre!$E$13,"")))))))))))</f>
        <v/>
      </c>
      <c r="BD160" s="33"/>
      <c r="BE160" s="31" t="str">
        <f t="shared" si="121"/>
        <v/>
      </c>
      <c r="BF160" s="32" t="str">
        <f t="shared" si="122"/>
        <v/>
      </c>
      <c r="BG160" s="32" t="str">
        <f>IF(AND($AS$9=A160,F160-A160&lt;=2,C160="VD",J160="DAUPHIN",K160=""),I160*Parametre!$E$7,IF(AND($AS$9-A160=1,F160-A160=2,C160="VD",J160="DAUPHIN",K160=""),I160*Parametre!$F$7,IF(AND($AS$9=A160,F160-A160&lt;=2,J160="DAUPHIN",OR(C160="F",C160="AF"),K160=""),I160*Parametre!$E$8,IF(AND($AS$9-A160=1,F160-A160=2,J160="DAUPHIN",OR(C160="F",C160="AF"),K160=""),I160*Parametre!$F$8,IF(AND($AS$9=A160,F160-A160&lt;=2,C160="VD",J160="LEGER",K160=""),I160*Parametre!$E$9,IF(AND($AS$9-A160=1,F160-A160=2,C160="VD",J160="LEGER",K160=""),I160*Parametre!$F$9,IF(AND($AS$9=A160,F160-A160&lt;=2,J160="LEGER",OR(C160="F",C160="AF"),K160=""),I160*Parametre!$E$10,IF(AND($AS$9-A160=1,F160-A160=2,J160="LEGER",OR(C160="F",C160="AF"),K160=""),I160*Parametre!$F$10,IF(AND($AS$9=A160,F160-A160&lt;=2,C160="VD",J160="DAUPHIN",K160="MILT_DAUPH"),I160*Parametre!$E$11,IF(AND($AS$9-A160=1,F160-A160=2,C160="VD",J160="DAUPHIN",K160="MILT_DAUPH"),I160*Parametre!$F$11,IF(AND($AS$9=A160,F160-A160&lt;=2,C160="VD",J160="LEGER",K160="MILIT_LH"),I160*Parametre!$E$13,"")))))))))))</f>
        <v/>
      </c>
      <c r="BH160" s="33"/>
      <c r="BK160" s="44"/>
      <c r="BL160" s="5"/>
      <c r="BM160" s="11"/>
      <c r="BN160" s="44"/>
      <c r="BO160" s="5"/>
      <c r="BP160" s="11"/>
      <c r="BQ160" s="44"/>
      <c r="BR160" s="5"/>
      <c r="BS160" s="11"/>
    </row>
    <row r="161" spans="1:71" x14ac:dyDescent="0.25">
      <c r="A161" s="3"/>
      <c r="B161" s="3"/>
      <c r="C161" s="3"/>
      <c r="D161" s="3"/>
      <c r="E161" s="56"/>
      <c r="F161" s="3"/>
      <c r="G161" s="3"/>
      <c r="H161" s="3"/>
      <c r="I161" s="5"/>
      <c r="J161" s="13"/>
      <c r="K161" s="26"/>
      <c r="M161" s="31" t="str">
        <f t="shared" si="99"/>
        <v/>
      </c>
      <c r="N161" s="32" t="str">
        <f t="shared" si="100"/>
        <v/>
      </c>
      <c r="O161" s="32" t="str">
        <f>IF(AND($M$9=A161,F161-A161&lt;=2,C161="VD",J161="DAUPHIN",K161=""),I161*Parametre!$E$7,IF(AND($M$9-A161=1,F161-A161=2,C161="VD",J161="DAUPHIN",K161=""),I161*Parametre!$F$7,IF(AND($M$9=A161,F161-A161&lt;=2,J161="DAUPHIN",OR(C161="F",C161="AF"),K161=""),I161*Parametre!$E$8,IF(AND($M$9-A161=1,F161-A161=2,J161="DAUPHIN",OR(C161="F",C161="AF"),K161=""),I161*Parametre!$F$8,IF(AND($M$9=A161,F161-A161&lt;=2,C161="VD",J161="LEGER",K161=""),I161*Parametre!$E$9,IF(AND($M$9-A161=1,F161-A161=2,C161="VD",J161="LEGER",K161=""),I161*Parametre!$F$9,IF(AND($M$9=A161,F161-A161&lt;=2,J161="LEGER",OR(C161="F",C161="AF"),K161=""),I161*Parametre!$E$10,IF(AND($M$9-A161=1,F161-A161=2,J161="LEGER",OR(C161="F",C161="AF"),K161=""),I161*Parametre!$F$10,IF(AND($M$9=A161,F161-A161&lt;=2,C161="VD",J161="DAUPHIN",K161="MILT_DAUPH"),I161*Parametre!$E$11,IF(AND($M$9-A161=1,F161-A161=2,C161="VD",J161="DAUPHIN",K161="MILT_DAUPH"),I161*Parametre!$F$11,IF(AND($M$9=A161,F161-A161&lt;=2,C161="VD",J161="LEGER",K161="MILIT_LH"),I161*Parametre!$E$13,"")))))))))))</f>
        <v/>
      </c>
      <c r="P161" s="33"/>
      <c r="Q161" s="31" t="str">
        <f t="shared" si="101"/>
        <v/>
      </c>
      <c r="R161" s="32" t="str">
        <f t="shared" si="102"/>
        <v/>
      </c>
      <c r="S161" s="32" t="str">
        <f>IF(AND($M$9=A161,F161-A161&lt;=2,C161="VD",J161="DAUPHIN",K161=""),I161*Parametre!$E$7,IF(AND($M$9-A161=1,F161-A161=2,C161="VD",J161="DAUPHIN",K161=""),I161*Parametre!$F$7,IF(AND($M$9=A161,F161-A161&lt;=2,J161="DAUPHIN",OR(C161="F",C161="AF"),K161=""),I161*Parametre!$E$8,IF(AND($M$9-A161=1,F161-A161=2,J161="DAUPHIN",OR(C161="F",C161="AF"),K161=""),I161*Parametre!$F$8,IF(AND($M$9=A161,F161-A161&lt;=2,C161="VD",J161="LEGER",K161=""),I161*Parametre!$E$9,IF(AND($M$9-A161=1,F161-A161=2,C161="VD",J161="LEGER",K161=""),I161*Parametre!$F$9,IF(AND($M$9=A161,F161-A161&lt;=2,J161="LEGER",OR(C161="F",C161="AF"),K161=""),I161*Parametre!$E$10,IF(AND($M$9-A161=1,F161-A161=2,J161="LEGER",OR(C161="F",C161="AF"),K161=""),I161*Parametre!$F$10,IF(AND($M$9=A161,F161-A161&lt;=2,C161="VD",J161="DAUPHIN",K161="MILT_DAUPH"),I161*Parametre!$E$11,IF(AND($M$9-A161=1,F161-A161=2,C161="VD",J161="DAUPHIN",K161="MILT_DAUPH"),I161*Parametre!$F$11,IF(AND($M$9=A161,F161-A161&lt;=2,C161="VD",J161="LEGER",K161="MILIT_LH"),I161*Parametre!$E$13,"")))))))))))</f>
        <v/>
      </c>
      <c r="T161" s="33"/>
      <c r="U161" s="31" t="str">
        <f t="shared" si="103"/>
        <v/>
      </c>
      <c r="V161" s="32" t="str">
        <f t="shared" si="104"/>
        <v/>
      </c>
      <c r="W161" s="32" t="str">
        <f>IF(AND($M$9=A161,F161-A161&lt;=2,C161="VD",J161="DAUPHIN",K161=""),I161*Parametre!$E$7,IF(AND($M$9-A161=1,F161-A161=2,C161="VD",J161="DAUPHIN",K161=""),I161*Parametre!$F$7,IF(AND($M$9=A161,F161-A161&lt;=2,J161="DAUPHIN",OR(C161="F",C161="AF"),K161=""),I161*Parametre!$E$8,IF(AND($M$9-A161=1,F161-A161=2,J161="DAUPHIN",OR(C161="F",C161="AF"),K161=""),I161*Parametre!$F$8,IF(AND($M$9=A161,F161-A161&lt;=2,C161="VD",J161="LEGER",K161=""),I161*Parametre!$E$9,IF(AND($M$9-A161=1,F161-A161=2,C161="VD",J161="LEGER",K161=""),I161*Parametre!$F$9,IF(AND($M$9=A161,F161-A161&lt;=2,J161="LEGER",OR(C161="F",C161="AF"),K161=""),I161*Parametre!$E$10,IF(AND($M$9-A161=1,F161-A161=2,J161="LEGER",OR(C161="F",C161="AF"),K161=""),I161*Parametre!$F$10,IF(AND($M$9=A161,F161-A161&lt;=2,C161="VD",J161="DAUPHIN",K161="MILT_DAUPH"),I161*Parametre!$E$11,IF(AND($M$9-A161=1,F161-A161=2,C161="VD",J161="DAUPHIN",K161="MILT_DAUPH"),I161*Parametre!$F$11,IF(AND($M$9=A161,F161-A161&lt;=2,C161="VD",J161="LEGER",K161="MILIT_LH"),I161*Parametre!$E$13,"")))))))))))</f>
        <v/>
      </c>
      <c r="X161" s="33"/>
      <c r="Y161" s="31" t="str">
        <f t="shared" si="105"/>
        <v/>
      </c>
      <c r="Z161" s="32" t="str">
        <f t="shared" si="106"/>
        <v/>
      </c>
      <c r="AA161" s="32" t="str">
        <f>IF(AND($M$9=A161,F161-A161&lt;=2,C161="VD",J161="DAUPHIN",K161=""),I161*Parametre!$E$7,IF(AND($M$9-A161=1,F161-A161=2,C161="VD",J161="DAUPHIN",K161=""),I161*Parametre!$F$7,IF(AND($M$9=A161,F161-A161&lt;=2,J161="DAUPHIN",OR(C161="F",C161="AF"),K161=""),I161*Parametre!$E$8,IF(AND($M$9-A161=1,F161-A161=2,J161="DAUPHIN",OR(C161="F",C161="AF"),K161=""),I161*Parametre!$F$8,IF(AND($M$9=A161,F161-A161&lt;=2,C161="VD",J161="LEGER",K161=""),I161*Parametre!$E$9,IF(AND($M$9-A161=1,F161-A161=2,C161="VD",J161="LEGER",K161=""),I161*Parametre!$F$9,IF(AND($M$9=A161,F161-A161&lt;=2,J161="LEGER",OR(C161="F",C161="AF"),K161=""),I161*Parametre!$E$10,IF(AND($M$9-A161=1,F161-A161=2,J161="LEGER",OR(C161="F",C161="AF"),K161=""),I161*Parametre!$F$10,IF(AND($M$9=A161,F161-A161&lt;=2,C161="VD",J161="DAUPHIN",K161="MILT_DAUPH"),I161*Parametre!$E$11,IF(AND($M$9-A161=1,F161-A161=2,C161="VD",J161="DAUPHIN",K161="MILT_DAUPH"),I161*Parametre!$F$11,IF(AND($M$9=A161,F161-A161&lt;=2,C161="VD",J161="LEGER",K161="MILIT_LH"),I161*Parametre!$E$13,"")))))))))))</f>
        <v/>
      </c>
      <c r="AB161" s="33"/>
      <c r="AC161" s="31" t="str">
        <f t="shared" si="107"/>
        <v/>
      </c>
      <c r="AD161" s="32" t="str">
        <f t="shared" si="108"/>
        <v/>
      </c>
      <c r="AE161" s="32" t="str">
        <f>IF(AND($AC$9=A161,F161-A161&lt;=2,C161="VD",J161="DAUPHIN",K161=""),I161*Parametre!$E$7,IF(AND($AC$9-A161=1,F161-A161=2,C161="VD",J161="DAUPHIN",K161=""),I161*Parametre!$F$7,IF(AND($AC$9=A161,F161-A161&lt;=2,J161="DAUPHIN",OR(C161="F",C161="AF"),K161=""),I161*Parametre!$E$8,IF(AND($AC$9-A161=1,F161-A161=2,J161="DAUPHIN",OR(C161="F",C161="AF"),K161=""),I161*Parametre!$F$8,IF(AND($AC$9=A161,F161-A161&lt;=2,C161="VD",J161="LEGER",K161=""),I161*Parametre!$E$9,IF(AND($AC$9-A161=1,F161-A161=2,C161="VD",J161="LEGER",K161=""),I161*Parametre!$F$9,IF(AND($AC$9=A161,F161-A161&lt;=2,J161="LEGER",OR(C161="F",C161="AF"),K161=""),I161*Parametre!$E$10,IF(AND($AC$9-A161=1,F161-A161=2,J161="LEGER",OR(C161="F",C161="AF"),K161=""),I161*Parametre!$F$10,IF(AND($AC$9=A161,F161-A161&lt;=2,C161="VD",J161="DAUPHIN",K161="MILT_DAUPH"),I161*Parametre!$E$11,IF(AND($AC$9-A161=1,F161-A161=2,C161="VD",J161="DAUPHIN",K161="MILT_DAUPH"),I161*Parametre!$F$11,IF(AND($AC$9=A161,F161-A161&lt;=2,C161="VD",J161="LEGER",K161="MILIT_LH"),I161*Parametre!$E$13,"")))))))))))</f>
        <v/>
      </c>
      <c r="AF161" s="33"/>
      <c r="AG161" s="31" t="str">
        <f t="shared" si="109"/>
        <v/>
      </c>
      <c r="AH161" s="32" t="str">
        <f t="shared" si="110"/>
        <v/>
      </c>
      <c r="AI161" s="32" t="str">
        <f>IF(AND($AC$9=A161,F161-A161&lt;=2,C161="VD",J161="DAUPHIN",K161=""),I161*Parametre!$E$7,IF(AND($AC$9-A161=1,F161-A161=2,C161="VD",J161="DAUPHIN",K161=""),I161*Parametre!$F$7,IF(AND($AC$9=A161,F161-A161&lt;=2,J161="DAUPHIN",OR(C161="F",C161="AF"),K161=""),I161*Parametre!$E$8,IF(AND($AC$9-A161=1,F161-A161=2,J161="DAUPHIN",OR(C161="F",C161="AF"),K161=""),I161*Parametre!$F$8,IF(AND($AC$9=A161,F161-A161&lt;=2,C161="VD",J161="LEGER",K161=""),I161*Parametre!$E$9,IF(AND($AC$9-A161=1,F161-A161=2,C161="VD",J161="LEGER",K161=""),I161*Parametre!$F$9,IF(AND($AC$9=A161,F161-A161&lt;=2,J161="LEGER",OR(C161="F",C161="AF"),K161=""),I161*Parametre!$E$10,IF(AND($AC$9-A161=1,F161-A161=2,J161="LEGER",OR(C161="F",C161="AF"),K161=""),I161*Parametre!$F$10,IF(AND($AC$9=A161,F161-A161&lt;=2,C161="VD",J161="DAUPHIN",K161="MILT_DAUPH"),I161*Parametre!$E$11,IF(AND($AC$9-A161=1,F161-A161=2,C161="VD",J161="DAUPHIN",K161="MILT_DAUPH"),I161*Parametre!$F$11,IF(AND($AC$9=A161,F161-A161&lt;=2,C161="VD",J161="LEGER",K161="MILIT_LH"),I161*Parametre!$E$13,"")))))))))))</f>
        <v/>
      </c>
      <c r="AJ161" s="33"/>
      <c r="AK161" s="31" t="str">
        <f t="shared" si="111"/>
        <v/>
      </c>
      <c r="AL161" s="32" t="str">
        <f t="shared" si="112"/>
        <v/>
      </c>
      <c r="AM161" s="32" t="str">
        <f>IF(AND($AC$9=A161,F161-A161&lt;=2,C161="VD",J161="DAUPHIN",K161=""),I161*Parametre!$E$7,IF(AND($AC$9-A161=1,F161-A161=2,C161="VD",J161="DAUPHIN",K161=""),I161*Parametre!$F$7,IF(AND($AC$9=A161,F161-A161&lt;=2,J161="DAUPHIN",OR(C161="F",C161="AF"),K161=""),I161*Parametre!$E$8,IF(AND($AC$9-A161=1,F161-A161=2,J161="DAUPHIN",OR(C161="F",C161="AF"),K161=""),I161*Parametre!$F$8,IF(AND($AC$9=A161,F161-A161&lt;=2,C161="VD",J161="LEGER",K161=""),I161*Parametre!$E$9,IF(AND($AC$9-A161=1,F161-A161=2,C161="VD",J161="LEGER",K161=""),I161*Parametre!$F$9,IF(AND($AC$9=A161,F161-A161&lt;=2,J161="LEGER",OR(C161="F",C161="AF"),K161=""),I161*Parametre!$E$10,IF(AND($AC$9-A161=1,F161-A161=2,J161="LEGER",OR(C161="F",C161="AF"),K161=""),I161*Parametre!$F$10,IF(AND($AC$9=A161,F161-A161&lt;=2,C161="VD",J161="DAUPHIN",K161="MILT_DAUPH"),I161*Parametre!$E$11,IF(AND($AC$9-A161=1,F161-A161=2,C161="VD",J161="DAUPHIN",K161="MILT_DAUPH"),I161*Parametre!$F$11,IF(AND($AC$9=A161,F161-A161&lt;=2,C161="VD",J161="LEGER",K161="MILIT_LH"),I161*Parametre!$E$13,"")))))))))))</f>
        <v/>
      </c>
      <c r="AN161" s="33"/>
      <c r="AO161" s="31" t="str">
        <f t="shared" si="113"/>
        <v/>
      </c>
      <c r="AP161" s="32" t="str">
        <f t="shared" si="114"/>
        <v/>
      </c>
      <c r="AQ161" s="32" t="str">
        <f>IF(AND($AC$9=A161,F161-A161&lt;=2,C161="VD",J161="DAUPHIN",K161=""),I161*Parametre!$E$7,IF(AND($AC$9-A161=1,F161-A161=2,C161="VD",J161="DAUPHIN",K161=""),I161*Parametre!$F$7,IF(AND($AC$9=A161,F161-A161&lt;=2,J161="DAUPHIN",OR(C161="F",C161="AF"),K161=""),I161*Parametre!$E$8,IF(AND($AC$9-A161=1,F161-A161=2,J161="DAUPHIN",OR(C161="F",C161="AF"),K161=""),I161*Parametre!$F$8,IF(AND($AC$9=A161,F161-A161&lt;=2,C161="VD",J161="LEGER",K161=""),I161*Parametre!$E$9,IF(AND($AC$9-A161=1,F161-A161=2,C161="VD",J161="LEGER",K161=""),I161*Parametre!$F$9,IF(AND($AC$9=A161,F161-A161&lt;=2,J161="LEGER",OR(C161="F",C161="AF"),K161=""),I161*Parametre!$E$10,IF(AND($AC$9-A161=1,F161-A161=2,J161="LEGER",OR(C161="F",C161="AF"),K161=""),I161*Parametre!$F$10,IF(AND($AC$9=A161,F161-A161&lt;=2,C161="VD",J161="DAUPHIN",K161="MILT_DAUPH"),I161*Parametre!$E$11,IF(AND($AC$9-A161=1,F161-A161=2,C161="VD",J161="DAUPHIN",K161="MILT_DAUPH"),I161*Parametre!$F$11,IF(AND($AC$9=A161,F161-A161&lt;=2,C161="VD",J161="LEGER",K161="MILIT_LH"),I161*Parametre!$E$13,"")))))))))))</f>
        <v/>
      </c>
      <c r="AR161" s="33"/>
      <c r="AS161" s="31" t="str">
        <f t="shared" si="115"/>
        <v/>
      </c>
      <c r="AT161" s="32" t="str">
        <f t="shared" si="116"/>
        <v/>
      </c>
      <c r="AU161" s="32" t="str">
        <f>IF(AND($AS$9=A161,F161-A161&lt;=2,C161="VD",J161="DAUPHIN",K161=""),I161*Parametre!$E$7,IF(AND($AS$9-A161=1,F161-A161=2,C161="VD",J161="DAUPHIN",K161=""),I161*Parametre!$F$7,IF(AND($AS$9=A161,F161-A161&lt;=2,J161="DAUPHIN",OR(C161="F",C161="AF"),K161=""),I161*Parametre!$E$8,IF(AND($AS$9-A161=1,F161-A161=2,J161="DAUPHIN",OR(C161="F",C161="AF"),K161=""),I161*Parametre!$F$8,IF(AND($AS$9=A161,F161-A161&lt;=2,C161="VD",J161="LEGER",K161=""),I161*Parametre!$E$9,IF(AND($AS$9-A161=1,F161-A161=2,C161="VD",J161="LEGER",K161=""),I161*Parametre!$F$9,IF(AND($AS$9=A161,F161-A161&lt;=2,J161="LEGER",OR(C161="F",C161="AF"),K161=""),I161*Parametre!$E$10,IF(AND($AS$9-A161=1,F161-A161=2,J161="LEGER",OR(C161="F",C161="AF"),K161=""),I161*Parametre!$F$10,IF(AND($AS$9=A161,F161-A161&lt;=2,C161="VD",J161="DAUPHIN",K161="MILT_DAUPH"),I161*Parametre!$E$11,IF(AND($AS$9-A161=1,F161-A161=2,C161="VD",J161="DAUPHIN",K161="MILT_DAUPH"),I161*Parametre!$F$11,IF(AND($AS$9=A161,F161-A161&lt;=2,C161="VD",J161="LEGER",K161="MILIT_LH"),I161*Parametre!$E$13,"")))))))))))</f>
        <v/>
      </c>
      <c r="AV161" s="33"/>
      <c r="AW161" s="31" t="str">
        <f t="shared" si="117"/>
        <v/>
      </c>
      <c r="AX161" s="32" t="str">
        <f t="shared" si="118"/>
        <v/>
      </c>
      <c r="AY161" s="32" t="str">
        <f>IF(AND($AS$9=A161,F161-A161&lt;=2,C161="VD",J161="DAUPHIN",K161=""),I161*Parametre!$E$7,IF(AND($AS$9-A161=1,F161-A161=2,C161="VD",J161="DAUPHIN",K161=""),I161*Parametre!$F$7,IF(AND($AS$9=A161,F161-A161&lt;=2,J161="DAUPHIN",OR(C161="F",C161="AF"),K161=""),I161*Parametre!$E$8,IF(AND($AS$9-A161=1,F161-A161=2,J161="DAUPHIN",OR(C161="F",C161="AF"),K161=""),I161*Parametre!$F$8,IF(AND($AS$9=A161,F161-A161&lt;=2,C161="VD",J161="LEGER",K161=""),I161*Parametre!$E$9,IF(AND($AS$9-A161=1,F161-A161=2,C161="VD",J161="LEGER",K161=""),I161*Parametre!$F$9,IF(AND($AS$9=A161,F161-A161&lt;=2,J161="LEGER",OR(C161="F",C161="AF"),K161=""),I161*Parametre!$E$10,IF(AND($AS$9-A161=1,F161-A161=2,J161="LEGER",OR(C161="F",C161="AF"),K161=""),I161*Parametre!$F$10,IF(AND($AS$9=A161,F161-A161&lt;=2,C161="VD",J161="DAUPHIN",K161="MILT_DAUPH"),I161*Parametre!$E$11,IF(AND($AS$9-A161=1,F161-A161=2,C161="VD",J161="DAUPHIN",K161="MILT_DAUPH"),I161*Parametre!$F$11,IF(AND($AS$9=A161,F161-A161&lt;=2,C161="VD",J161="LEGER",K161="MILIT_LH"),I161*Parametre!$E$13,"")))))))))))</f>
        <v/>
      </c>
      <c r="AZ161" s="33"/>
      <c r="BA161" s="31" t="str">
        <f t="shared" si="119"/>
        <v/>
      </c>
      <c r="BB161" s="32" t="str">
        <f t="shared" si="120"/>
        <v/>
      </c>
      <c r="BC161" s="32" t="str">
        <f>IF(AND($AS$9=A161,F161-A161&lt;=2,C161="VD",J161="DAUPHIN",K161=""),I161*Parametre!$E$7,IF(AND($AS$9-A161=1,F161-A161=2,C161="VD",J161="DAUPHIN",K161=""),I161*Parametre!$F$7,IF(AND($AS$9=A161,F161-A161&lt;=2,J161="DAUPHIN",OR(C161="F",C161="AF"),K161=""),I161*Parametre!$E$8,IF(AND($AS$9-A161=1,F161-A161=2,J161="DAUPHIN",OR(C161="F",C161="AF"),K161=""),I161*Parametre!$F$8,IF(AND($AS$9=A161,F161-A161&lt;=2,C161="VD",J161="LEGER",K161=""),I161*Parametre!$E$9,IF(AND($AS$9-A161=1,F161-A161=2,C161="VD",J161="LEGER",K161=""),I161*Parametre!$F$9,IF(AND($AS$9=A161,F161-A161&lt;=2,J161="LEGER",OR(C161="F",C161="AF"),K161=""),I161*Parametre!$E$10,IF(AND($AS$9-A161=1,F161-A161=2,J161="LEGER",OR(C161="F",C161="AF"),K161=""),I161*Parametre!$F$10,IF(AND($AS$9=A161,F161-A161&lt;=2,C161="VD",J161="DAUPHIN",K161="MILT_DAUPH"),I161*Parametre!$E$11,IF(AND($AS$9-A161=1,F161-A161=2,C161="VD",J161="DAUPHIN",K161="MILT_DAUPH"),I161*Parametre!$F$11,IF(AND($AS$9=A161,F161-A161&lt;=2,C161="VD",J161="LEGER",K161="MILIT_LH"),I161*Parametre!$E$13,"")))))))))))</f>
        <v/>
      </c>
      <c r="BD161" s="33"/>
      <c r="BE161" s="31" t="str">
        <f t="shared" si="121"/>
        <v/>
      </c>
      <c r="BF161" s="32" t="str">
        <f t="shared" si="122"/>
        <v/>
      </c>
      <c r="BG161" s="32" t="str">
        <f>IF(AND($AS$9=A161,F161-A161&lt;=2,C161="VD",J161="DAUPHIN",K161=""),I161*Parametre!$E$7,IF(AND($AS$9-A161=1,F161-A161=2,C161="VD",J161="DAUPHIN",K161=""),I161*Parametre!$F$7,IF(AND($AS$9=A161,F161-A161&lt;=2,J161="DAUPHIN",OR(C161="F",C161="AF"),K161=""),I161*Parametre!$E$8,IF(AND($AS$9-A161=1,F161-A161=2,J161="DAUPHIN",OR(C161="F",C161="AF"),K161=""),I161*Parametre!$F$8,IF(AND($AS$9=A161,F161-A161&lt;=2,C161="VD",J161="LEGER",K161=""),I161*Parametre!$E$9,IF(AND($AS$9-A161=1,F161-A161=2,C161="VD",J161="LEGER",K161=""),I161*Parametre!$F$9,IF(AND($AS$9=A161,F161-A161&lt;=2,J161="LEGER",OR(C161="F",C161="AF"),K161=""),I161*Parametre!$E$10,IF(AND($AS$9-A161=1,F161-A161=2,J161="LEGER",OR(C161="F",C161="AF"),K161=""),I161*Parametre!$F$10,IF(AND($AS$9=A161,F161-A161&lt;=2,C161="VD",J161="DAUPHIN",K161="MILT_DAUPH"),I161*Parametre!$E$11,IF(AND($AS$9-A161=1,F161-A161=2,C161="VD",J161="DAUPHIN",K161="MILT_DAUPH"),I161*Parametre!$F$11,IF(AND($AS$9=A161,F161-A161&lt;=2,C161="VD",J161="LEGER",K161="MILIT_LH"),I161*Parametre!$E$13,"")))))))))))</f>
        <v/>
      </c>
      <c r="BH161" s="33"/>
      <c r="BK161" s="44"/>
      <c r="BL161" s="5"/>
      <c r="BM161" s="11"/>
      <c r="BN161" s="44"/>
      <c r="BO161" s="5"/>
      <c r="BP161" s="11"/>
      <c r="BQ161" s="44"/>
      <c r="BR161" s="5"/>
      <c r="BS161" s="11"/>
    </row>
    <row r="162" spans="1:71" x14ac:dyDescent="0.25">
      <c r="A162" s="3"/>
      <c r="B162" s="3"/>
      <c r="C162" s="3"/>
      <c r="D162" s="3"/>
      <c r="E162" s="56"/>
      <c r="F162" s="3"/>
      <c r="G162" s="3"/>
      <c r="H162" s="3"/>
      <c r="I162" s="5"/>
      <c r="J162" s="13"/>
      <c r="K162" s="26"/>
      <c r="M162" s="31" t="str">
        <f t="shared" si="99"/>
        <v/>
      </c>
      <c r="N162" s="32" t="str">
        <f t="shared" si="100"/>
        <v/>
      </c>
      <c r="O162" s="32" t="str">
        <f>IF(AND($M$9=A162,F162-A162&lt;=2,C162="VD",J162="DAUPHIN",K162=""),I162*Parametre!$E$7,IF(AND($M$9-A162=1,F162-A162=2,C162="VD",J162="DAUPHIN",K162=""),I162*Parametre!$F$7,IF(AND($M$9=A162,F162-A162&lt;=2,J162="DAUPHIN",OR(C162="F",C162="AF"),K162=""),I162*Parametre!$E$8,IF(AND($M$9-A162=1,F162-A162=2,J162="DAUPHIN",OR(C162="F",C162="AF"),K162=""),I162*Parametre!$F$8,IF(AND($M$9=A162,F162-A162&lt;=2,C162="VD",J162="LEGER",K162=""),I162*Parametre!$E$9,IF(AND($M$9-A162=1,F162-A162=2,C162="VD",J162="LEGER",K162=""),I162*Parametre!$F$9,IF(AND($M$9=A162,F162-A162&lt;=2,J162="LEGER",OR(C162="F",C162="AF"),K162=""),I162*Parametre!$E$10,IF(AND($M$9-A162=1,F162-A162=2,J162="LEGER",OR(C162="F",C162="AF"),K162=""),I162*Parametre!$F$10,IF(AND($M$9=A162,F162-A162&lt;=2,C162="VD",J162="DAUPHIN",K162="MILT_DAUPH"),I162*Parametre!$E$11,IF(AND($M$9-A162=1,F162-A162=2,C162="VD",J162="DAUPHIN",K162="MILT_DAUPH"),I162*Parametre!$F$11,IF(AND($M$9=A162,F162-A162&lt;=2,C162="VD",J162="LEGER",K162="MILIT_LH"),I162*Parametre!$E$13,"")))))))))))</f>
        <v/>
      </c>
      <c r="P162" s="33"/>
      <c r="Q162" s="31" t="str">
        <f t="shared" si="101"/>
        <v/>
      </c>
      <c r="R162" s="32" t="str">
        <f t="shared" si="102"/>
        <v/>
      </c>
      <c r="S162" s="32" t="str">
        <f>IF(AND($M$9=A162,F162-A162&lt;=2,C162="VD",J162="DAUPHIN",K162=""),I162*Parametre!$E$7,IF(AND($M$9-A162=1,F162-A162=2,C162="VD",J162="DAUPHIN",K162=""),I162*Parametre!$F$7,IF(AND($M$9=A162,F162-A162&lt;=2,J162="DAUPHIN",OR(C162="F",C162="AF"),K162=""),I162*Parametre!$E$8,IF(AND($M$9-A162=1,F162-A162=2,J162="DAUPHIN",OR(C162="F",C162="AF"),K162=""),I162*Parametre!$F$8,IF(AND($M$9=A162,F162-A162&lt;=2,C162="VD",J162="LEGER",K162=""),I162*Parametre!$E$9,IF(AND($M$9-A162=1,F162-A162=2,C162="VD",J162="LEGER",K162=""),I162*Parametre!$F$9,IF(AND($M$9=A162,F162-A162&lt;=2,J162="LEGER",OR(C162="F",C162="AF"),K162=""),I162*Parametre!$E$10,IF(AND($M$9-A162=1,F162-A162=2,J162="LEGER",OR(C162="F",C162="AF"),K162=""),I162*Parametre!$F$10,IF(AND($M$9=A162,F162-A162&lt;=2,C162="VD",J162="DAUPHIN",K162="MILT_DAUPH"),I162*Parametre!$E$11,IF(AND($M$9-A162=1,F162-A162=2,C162="VD",J162="DAUPHIN",K162="MILT_DAUPH"),I162*Parametre!$F$11,IF(AND($M$9=A162,F162-A162&lt;=2,C162="VD",J162="LEGER",K162="MILIT_LH"),I162*Parametre!$E$13,"")))))))))))</f>
        <v/>
      </c>
      <c r="T162" s="33"/>
      <c r="U162" s="31" t="str">
        <f t="shared" si="103"/>
        <v/>
      </c>
      <c r="V162" s="32" t="str">
        <f t="shared" si="104"/>
        <v/>
      </c>
      <c r="W162" s="32" t="str">
        <f>IF(AND($M$9=A162,F162-A162&lt;=2,C162="VD",J162="DAUPHIN",K162=""),I162*Parametre!$E$7,IF(AND($M$9-A162=1,F162-A162=2,C162="VD",J162="DAUPHIN",K162=""),I162*Parametre!$F$7,IF(AND($M$9=A162,F162-A162&lt;=2,J162="DAUPHIN",OR(C162="F",C162="AF"),K162=""),I162*Parametre!$E$8,IF(AND($M$9-A162=1,F162-A162=2,J162="DAUPHIN",OR(C162="F",C162="AF"),K162=""),I162*Parametre!$F$8,IF(AND($M$9=A162,F162-A162&lt;=2,C162="VD",J162="LEGER",K162=""),I162*Parametre!$E$9,IF(AND($M$9-A162=1,F162-A162=2,C162="VD",J162="LEGER",K162=""),I162*Parametre!$F$9,IF(AND($M$9=A162,F162-A162&lt;=2,J162="LEGER",OR(C162="F",C162="AF"),K162=""),I162*Parametre!$E$10,IF(AND($M$9-A162=1,F162-A162=2,J162="LEGER",OR(C162="F",C162="AF"),K162=""),I162*Parametre!$F$10,IF(AND($M$9=A162,F162-A162&lt;=2,C162="VD",J162="DAUPHIN",K162="MILT_DAUPH"),I162*Parametre!$E$11,IF(AND($M$9-A162=1,F162-A162=2,C162="VD",J162="DAUPHIN",K162="MILT_DAUPH"),I162*Parametre!$F$11,IF(AND($M$9=A162,F162-A162&lt;=2,C162="VD",J162="LEGER",K162="MILIT_LH"),I162*Parametre!$E$13,"")))))))))))</f>
        <v/>
      </c>
      <c r="X162" s="33"/>
      <c r="Y162" s="31" t="str">
        <f t="shared" si="105"/>
        <v/>
      </c>
      <c r="Z162" s="32" t="str">
        <f t="shared" si="106"/>
        <v/>
      </c>
      <c r="AA162" s="32" t="str">
        <f>IF(AND($M$9=A162,F162-A162&lt;=2,C162="VD",J162="DAUPHIN",K162=""),I162*Parametre!$E$7,IF(AND($M$9-A162=1,F162-A162=2,C162="VD",J162="DAUPHIN",K162=""),I162*Parametre!$F$7,IF(AND($M$9=A162,F162-A162&lt;=2,J162="DAUPHIN",OR(C162="F",C162="AF"),K162=""),I162*Parametre!$E$8,IF(AND($M$9-A162=1,F162-A162=2,J162="DAUPHIN",OR(C162="F",C162="AF"),K162=""),I162*Parametre!$F$8,IF(AND($M$9=A162,F162-A162&lt;=2,C162="VD",J162="LEGER",K162=""),I162*Parametre!$E$9,IF(AND($M$9-A162=1,F162-A162=2,C162="VD",J162="LEGER",K162=""),I162*Parametre!$F$9,IF(AND($M$9=A162,F162-A162&lt;=2,J162="LEGER",OR(C162="F",C162="AF"),K162=""),I162*Parametre!$E$10,IF(AND($M$9-A162=1,F162-A162=2,J162="LEGER",OR(C162="F",C162="AF"),K162=""),I162*Parametre!$F$10,IF(AND($M$9=A162,F162-A162&lt;=2,C162="VD",J162="DAUPHIN",K162="MILT_DAUPH"),I162*Parametre!$E$11,IF(AND($M$9-A162=1,F162-A162=2,C162="VD",J162="DAUPHIN",K162="MILT_DAUPH"),I162*Parametre!$F$11,IF(AND($M$9=A162,F162-A162&lt;=2,C162="VD",J162="LEGER",K162="MILIT_LH"),I162*Parametre!$E$13,"")))))))))))</f>
        <v/>
      </c>
      <c r="AB162" s="33"/>
      <c r="AC162" s="31" t="str">
        <f t="shared" si="107"/>
        <v/>
      </c>
      <c r="AD162" s="32" t="str">
        <f t="shared" si="108"/>
        <v/>
      </c>
      <c r="AE162" s="32" t="str">
        <f>IF(AND($AC$9=A162,F162-A162&lt;=2,C162="VD",J162="DAUPHIN",K162=""),I162*Parametre!$E$7,IF(AND($AC$9-A162=1,F162-A162=2,C162="VD",J162="DAUPHIN",K162=""),I162*Parametre!$F$7,IF(AND($AC$9=A162,F162-A162&lt;=2,J162="DAUPHIN",OR(C162="F",C162="AF"),K162=""),I162*Parametre!$E$8,IF(AND($AC$9-A162=1,F162-A162=2,J162="DAUPHIN",OR(C162="F",C162="AF"),K162=""),I162*Parametre!$F$8,IF(AND($AC$9=A162,F162-A162&lt;=2,C162="VD",J162="LEGER",K162=""),I162*Parametre!$E$9,IF(AND($AC$9-A162=1,F162-A162=2,C162="VD",J162="LEGER",K162=""),I162*Parametre!$F$9,IF(AND($AC$9=A162,F162-A162&lt;=2,J162="LEGER",OR(C162="F",C162="AF"),K162=""),I162*Parametre!$E$10,IF(AND($AC$9-A162=1,F162-A162=2,J162="LEGER",OR(C162="F",C162="AF"),K162=""),I162*Parametre!$F$10,IF(AND($AC$9=A162,F162-A162&lt;=2,C162="VD",J162="DAUPHIN",K162="MILT_DAUPH"),I162*Parametre!$E$11,IF(AND($AC$9-A162=1,F162-A162=2,C162="VD",J162="DAUPHIN",K162="MILT_DAUPH"),I162*Parametre!$F$11,IF(AND($AC$9=A162,F162-A162&lt;=2,C162="VD",J162="LEGER",K162="MILIT_LH"),I162*Parametre!$E$13,"")))))))))))</f>
        <v/>
      </c>
      <c r="AF162" s="33"/>
      <c r="AG162" s="31" t="str">
        <f t="shared" si="109"/>
        <v/>
      </c>
      <c r="AH162" s="32" t="str">
        <f t="shared" si="110"/>
        <v/>
      </c>
      <c r="AI162" s="32" t="str">
        <f>IF(AND($AC$9=A162,F162-A162&lt;=2,C162="VD",J162="DAUPHIN",K162=""),I162*Parametre!$E$7,IF(AND($AC$9-A162=1,F162-A162=2,C162="VD",J162="DAUPHIN",K162=""),I162*Parametre!$F$7,IF(AND($AC$9=A162,F162-A162&lt;=2,J162="DAUPHIN",OR(C162="F",C162="AF"),K162=""),I162*Parametre!$E$8,IF(AND($AC$9-A162=1,F162-A162=2,J162="DAUPHIN",OR(C162="F",C162="AF"),K162=""),I162*Parametre!$F$8,IF(AND($AC$9=A162,F162-A162&lt;=2,C162="VD",J162="LEGER",K162=""),I162*Parametre!$E$9,IF(AND($AC$9-A162=1,F162-A162=2,C162="VD",J162="LEGER",K162=""),I162*Parametre!$F$9,IF(AND($AC$9=A162,F162-A162&lt;=2,J162="LEGER",OR(C162="F",C162="AF"),K162=""),I162*Parametre!$E$10,IF(AND($AC$9-A162=1,F162-A162=2,J162="LEGER",OR(C162="F",C162="AF"),K162=""),I162*Parametre!$F$10,IF(AND($AC$9=A162,F162-A162&lt;=2,C162="VD",J162="DAUPHIN",K162="MILT_DAUPH"),I162*Parametre!$E$11,IF(AND($AC$9-A162=1,F162-A162=2,C162="VD",J162="DAUPHIN",K162="MILT_DAUPH"),I162*Parametre!$F$11,IF(AND($AC$9=A162,F162-A162&lt;=2,C162="VD",J162="LEGER",K162="MILIT_LH"),I162*Parametre!$E$13,"")))))))))))</f>
        <v/>
      </c>
      <c r="AJ162" s="33"/>
      <c r="AK162" s="31" t="str">
        <f t="shared" si="111"/>
        <v/>
      </c>
      <c r="AL162" s="32" t="str">
        <f t="shared" si="112"/>
        <v/>
      </c>
      <c r="AM162" s="32" t="str">
        <f>IF(AND($AC$9=A162,F162-A162&lt;=2,C162="VD",J162="DAUPHIN",K162=""),I162*Parametre!$E$7,IF(AND($AC$9-A162=1,F162-A162=2,C162="VD",J162="DAUPHIN",K162=""),I162*Parametre!$F$7,IF(AND($AC$9=A162,F162-A162&lt;=2,J162="DAUPHIN",OR(C162="F",C162="AF"),K162=""),I162*Parametre!$E$8,IF(AND($AC$9-A162=1,F162-A162=2,J162="DAUPHIN",OR(C162="F",C162="AF"),K162=""),I162*Parametre!$F$8,IF(AND($AC$9=A162,F162-A162&lt;=2,C162="VD",J162="LEGER",K162=""),I162*Parametre!$E$9,IF(AND($AC$9-A162=1,F162-A162=2,C162="VD",J162="LEGER",K162=""),I162*Parametre!$F$9,IF(AND($AC$9=A162,F162-A162&lt;=2,J162="LEGER",OR(C162="F",C162="AF"),K162=""),I162*Parametre!$E$10,IF(AND($AC$9-A162=1,F162-A162=2,J162="LEGER",OR(C162="F",C162="AF"),K162=""),I162*Parametre!$F$10,IF(AND($AC$9=A162,F162-A162&lt;=2,C162="VD",J162="DAUPHIN",K162="MILT_DAUPH"),I162*Parametre!$E$11,IF(AND($AC$9-A162=1,F162-A162=2,C162="VD",J162="DAUPHIN",K162="MILT_DAUPH"),I162*Parametre!$F$11,IF(AND($AC$9=A162,F162-A162&lt;=2,C162="VD",J162="LEGER",K162="MILIT_LH"),I162*Parametre!$E$13,"")))))))))))</f>
        <v/>
      </c>
      <c r="AN162" s="33"/>
      <c r="AO162" s="31" t="str">
        <f t="shared" si="113"/>
        <v/>
      </c>
      <c r="AP162" s="32" t="str">
        <f t="shared" si="114"/>
        <v/>
      </c>
      <c r="AQ162" s="32" t="str">
        <f>IF(AND($AC$9=A162,F162-A162&lt;=2,C162="VD",J162="DAUPHIN",K162=""),I162*Parametre!$E$7,IF(AND($AC$9-A162=1,F162-A162=2,C162="VD",J162="DAUPHIN",K162=""),I162*Parametre!$F$7,IF(AND($AC$9=A162,F162-A162&lt;=2,J162="DAUPHIN",OR(C162="F",C162="AF"),K162=""),I162*Parametre!$E$8,IF(AND($AC$9-A162=1,F162-A162=2,J162="DAUPHIN",OR(C162="F",C162="AF"),K162=""),I162*Parametre!$F$8,IF(AND($AC$9=A162,F162-A162&lt;=2,C162="VD",J162="LEGER",K162=""),I162*Parametre!$E$9,IF(AND($AC$9-A162=1,F162-A162=2,C162="VD",J162="LEGER",K162=""),I162*Parametre!$F$9,IF(AND($AC$9=A162,F162-A162&lt;=2,J162="LEGER",OR(C162="F",C162="AF"),K162=""),I162*Parametre!$E$10,IF(AND($AC$9-A162=1,F162-A162=2,J162="LEGER",OR(C162="F",C162="AF"),K162=""),I162*Parametre!$F$10,IF(AND($AC$9=A162,F162-A162&lt;=2,C162="VD",J162="DAUPHIN",K162="MILT_DAUPH"),I162*Parametre!$E$11,IF(AND($AC$9-A162=1,F162-A162=2,C162="VD",J162="DAUPHIN",K162="MILT_DAUPH"),I162*Parametre!$F$11,IF(AND($AC$9=A162,F162-A162&lt;=2,C162="VD",J162="LEGER",K162="MILIT_LH"),I162*Parametre!$E$13,"")))))))))))</f>
        <v/>
      </c>
      <c r="AR162" s="33"/>
      <c r="AS162" s="31" t="str">
        <f t="shared" si="115"/>
        <v/>
      </c>
      <c r="AT162" s="32" t="str">
        <f t="shared" si="116"/>
        <v/>
      </c>
      <c r="AU162" s="32" t="str">
        <f>IF(AND($AS$9=A162,F162-A162&lt;=2,C162="VD",J162="DAUPHIN",K162=""),I162*Parametre!$E$7,IF(AND($AS$9-A162=1,F162-A162=2,C162="VD",J162="DAUPHIN",K162=""),I162*Parametre!$F$7,IF(AND($AS$9=A162,F162-A162&lt;=2,J162="DAUPHIN",OR(C162="F",C162="AF"),K162=""),I162*Parametre!$E$8,IF(AND($AS$9-A162=1,F162-A162=2,J162="DAUPHIN",OR(C162="F",C162="AF"),K162=""),I162*Parametre!$F$8,IF(AND($AS$9=A162,F162-A162&lt;=2,C162="VD",J162="LEGER",K162=""),I162*Parametre!$E$9,IF(AND($AS$9-A162=1,F162-A162=2,C162="VD",J162="LEGER",K162=""),I162*Parametre!$F$9,IF(AND($AS$9=A162,F162-A162&lt;=2,J162="LEGER",OR(C162="F",C162="AF"),K162=""),I162*Parametre!$E$10,IF(AND($AS$9-A162=1,F162-A162=2,J162="LEGER",OR(C162="F",C162="AF"),K162=""),I162*Parametre!$F$10,IF(AND($AS$9=A162,F162-A162&lt;=2,C162="VD",J162="DAUPHIN",K162="MILT_DAUPH"),I162*Parametre!$E$11,IF(AND($AS$9-A162=1,F162-A162=2,C162="VD",J162="DAUPHIN",K162="MILT_DAUPH"),I162*Parametre!$F$11,IF(AND($AS$9=A162,F162-A162&lt;=2,C162="VD",J162="LEGER",K162="MILIT_LH"),I162*Parametre!$E$13,"")))))))))))</f>
        <v/>
      </c>
      <c r="AV162" s="33"/>
      <c r="AW162" s="31" t="str">
        <f t="shared" si="117"/>
        <v/>
      </c>
      <c r="AX162" s="32" t="str">
        <f t="shared" si="118"/>
        <v/>
      </c>
      <c r="AY162" s="32" t="str">
        <f>IF(AND($AS$9=A162,F162-A162&lt;=2,C162="VD",J162="DAUPHIN",K162=""),I162*Parametre!$E$7,IF(AND($AS$9-A162=1,F162-A162=2,C162="VD",J162="DAUPHIN",K162=""),I162*Parametre!$F$7,IF(AND($AS$9=A162,F162-A162&lt;=2,J162="DAUPHIN",OR(C162="F",C162="AF"),K162=""),I162*Parametre!$E$8,IF(AND($AS$9-A162=1,F162-A162=2,J162="DAUPHIN",OR(C162="F",C162="AF"),K162=""),I162*Parametre!$F$8,IF(AND($AS$9=A162,F162-A162&lt;=2,C162="VD",J162="LEGER",K162=""),I162*Parametre!$E$9,IF(AND($AS$9-A162=1,F162-A162=2,C162="VD",J162="LEGER",K162=""),I162*Parametre!$F$9,IF(AND($AS$9=A162,F162-A162&lt;=2,J162="LEGER",OR(C162="F",C162="AF"),K162=""),I162*Parametre!$E$10,IF(AND($AS$9-A162=1,F162-A162=2,J162="LEGER",OR(C162="F",C162="AF"),K162=""),I162*Parametre!$F$10,IF(AND($AS$9=A162,F162-A162&lt;=2,C162="VD",J162="DAUPHIN",K162="MILT_DAUPH"),I162*Parametre!$E$11,IF(AND($AS$9-A162=1,F162-A162=2,C162="VD",J162="DAUPHIN",K162="MILT_DAUPH"),I162*Parametre!$F$11,IF(AND($AS$9=A162,F162-A162&lt;=2,C162="VD",J162="LEGER",K162="MILIT_LH"),I162*Parametre!$E$13,"")))))))))))</f>
        <v/>
      </c>
      <c r="AZ162" s="33"/>
      <c r="BA162" s="31" t="str">
        <f t="shared" si="119"/>
        <v/>
      </c>
      <c r="BB162" s="32" t="str">
        <f t="shared" si="120"/>
        <v/>
      </c>
      <c r="BC162" s="32" t="str">
        <f>IF(AND($AS$9=A162,F162-A162&lt;=2,C162="VD",J162="DAUPHIN",K162=""),I162*Parametre!$E$7,IF(AND($AS$9-A162=1,F162-A162=2,C162="VD",J162="DAUPHIN",K162=""),I162*Parametre!$F$7,IF(AND($AS$9=A162,F162-A162&lt;=2,J162="DAUPHIN",OR(C162="F",C162="AF"),K162=""),I162*Parametre!$E$8,IF(AND($AS$9-A162=1,F162-A162=2,J162="DAUPHIN",OR(C162="F",C162="AF"),K162=""),I162*Parametre!$F$8,IF(AND($AS$9=A162,F162-A162&lt;=2,C162="VD",J162="LEGER",K162=""),I162*Parametre!$E$9,IF(AND($AS$9-A162=1,F162-A162=2,C162="VD",J162="LEGER",K162=""),I162*Parametre!$F$9,IF(AND($AS$9=A162,F162-A162&lt;=2,J162="LEGER",OR(C162="F",C162="AF"),K162=""),I162*Parametre!$E$10,IF(AND($AS$9-A162=1,F162-A162=2,J162="LEGER",OR(C162="F",C162="AF"),K162=""),I162*Parametre!$F$10,IF(AND($AS$9=A162,F162-A162&lt;=2,C162="VD",J162="DAUPHIN",K162="MILT_DAUPH"),I162*Parametre!$E$11,IF(AND($AS$9-A162=1,F162-A162=2,C162="VD",J162="DAUPHIN",K162="MILT_DAUPH"),I162*Parametre!$F$11,IF(AND($AS$9=A162,F162-A162&lt;=2,C162="VD",J162="LEGER",K162="MILIT_LH"),I162*Parametre!$E$13,"")))))))))))</f>
        <v/>
      </c>
      <c r="BD162" s="33"/>
      <c r="BE162" s="31" t="str">
        <f t="shared" si="121"/>
        <v/>
      </c>
      <c r="BF162" s="32" t="str">
        <f t="shared" si="122"/>
        <v/>
      </c>
      <c r="BG162" s="32" t="str">
        <f>IF(AND($AS$9=A162,F162-A162&lt;=2,C162="VD",J162="DAUPHIN",K162=""),I162*Parametre!$E$7,IF(AND($AS$9-A162=1,F162-A162=2,C162="VD",J162="DAUPHIN",K162=""),I162*Parametre!$F$7,IF(AND($AS$9=A162,F162-A162&lt;=2,J162="DAUPHIN",OR(C162="F",C162="AF"),K162=""),I162*Parametre!$E$8,IF(AND($AS$9-A162=1,F162-A162=2,J162="DAUPHIN",OR(C162="F",C162="AF"),K162=""),I162*Parametre!$F$8,IF(AND($AS$9=A162,F162-A162&lt;=2,C162="VD",J162="LEGER",K162=""),I162*Parametre!$E$9,IF(AND($AS$9-A162=1,F162-A162=2,C162="VD",J162="LEGER",K162=""),I162*Parametre!$F$9,IF(AND($AS$9=A162,F162-A162&lt;=2,J162="LEGER",OR(C162="F",C162="AF"),K162=""),I162*Parametre!$E$10,IF(AND($AS$9-A162=1,F162-A162=2,J162="LEGER",OR(C162="F",C162="AF"),K162=""),I162*Parametre!$F$10,IF(AND($AS$9=A162,F162-A162&lt;=2,C162="VD",J162="DAUPHIN",K162="MILT_DAUPH"),I162*Parametre!$E$11,IF(AND($AS$9-A162=1,F162-A162=2,C162="VD",J162="DAUPHIN",K162="MILT_DAUPH"),I162*Parametre!$F$11,IF(AND($AS$9=A162,F162-A162&lt;=2,C162="VD",J162="LEGER",K162="MILIT_LH"),I162*Parametre!$E$13,"")))))))))))</f>
        <v/>
      </c>
      <c r="BH162" s="33"/>
      <c r="BK162" s="44"/>
      <c r="BL162" s="5"/>
      <c r="BM162" s="11"/>
      <c r="BN162" s="44"/>
      <c r="BO162" s="5"/>
      <c r="BP162" s="11"/>
      <c r="BQ162" s="44"/>
      <c r="BR162" s="5"/>
      <c r="BS162" s="11"/>
    </row>
    <row r="163" spans="1:71" x14ac:dyDescent="0.25">
      <c r="A163" s="3"/>
      <c r="B163" s="3"/>
      <c r="C163" s="3"/>
      <c r="D163" s="3"/>
      <c r="E163" s="56"/>
      <c r="F163" s="3"/>
      <c r="G163" s="3"/>
      <c r="H163" s="3"/>
      <c r="I163" s="5"/>
      <c r="J163" s="13"/>
      <c r="K163" s="26"/>
      <c r="M163" s="31" t="str">
        <f t="shared" si="99"/>
        <v/>
      </c>
      <c r="N163" s="32" t="str">
        <f t="shared" si="100"/>
        <v/>
      </c>
      <c r="O163" s="32" t="str">
        <f>IF(AND($M$9=A163,F163-A163&lt;=2,C163="VD",J163="DAUPHIN",K163=""),I163*Parametre!$E$7,IF(AND($M$9-A163=1,F163-A163=2,C163="VD",J163="DAUPHIN",K163=""),I163*Parametre!$F$7,IF(AND($M$9=A163,F163-A163&lt;=2,J163="DAUPHIN",OR(C163="F",C163="AF"),K163=""),I163*Parametre!$E$8,IF(AND($M$9-A163=1,F163-A163=2,J163="DAUPHIN",OR(C163="F",C163="AF"),K163=""),I163*Parametre!$F$8,IF(AND($M$9=A163,F163-A163&lt;=2,C163="VD",J163="LEGER",K163=""),I163*Parametre!$E$9,IF(AND($M$9-A163=1,F163-A163=2,C163="VD",J163="LEGER",K163=""),I163*Parametre!$F$9,IF(AND($M$9=A163,F163-A163&lt;=2,J163="LEGER",OR(C163="F",C163="AF"),K163=""),I163*Parametre!$E$10,IF(AND($M$9-A163=1,F163-A163=2,J163="LEGER",OR(C163="F",C163="AF"),K163=""),I163*Parametre!$F$10,IF(AND($M$9=A163,F163-A163&lt;=2,C163="VD",J163="DAUPHIN",K163="MILT_DAUPH"),I163*Parametre!$E$11,IF(AND($M$9-A163=1,F163-A163=2,C163="VD",J163="DAUPHIN",K163="MILT_DAUPH"),I163*Parametre!$F$11,IF(AND($M$9=A163,F163-A163&lt;=2,C163="VD",J163="LEGER",K163="MILIT_LH"),I163*Parametre!$E$13,"")))))))))))</f>
        <v/>
      </c>
      <c r="P163" s="33"/>
      <c r="Q163" s="31" t="str">
        <f t="shared" si="101"/>
        <v/>
      </c>
      <c r="R163" s="32" t="str">
        <f t="shared" si="102"/>
        <v/>
      </c>
      <c r="S163" s="32" t="str">
        <f>IF(AND($M$9=A163,F163-A163&lt;=2,C163="VD",J163="DAUPHIN",K163=""),I163*Parametre!$E$7,IF(AND($M$9-A163=1,F163-A163=2,C163="VD",J163="DAUPHIN",K163=""),I163*Parametre!$F$7,IF(AND($M$9=A163,F163-A163&lt;=2,J163="DAUPHIN",OR(C163="F",C163="AF"),K163=""),I163*Parametre!$E$8,IF(AND($M$9-A163=1,F163-A163=2,J163="DAUPHIN",OR(C163="F",C163="AF"),K163=""),I163*Parametre!$F$8,IF(AND($M$9=A163,F163-A163&lt;=2,C163="VD",J163="LEGER",K163=""),I163*Parametre!$E$9,IF(AND($M$9-A163=1,F163-A163=2,C163="VD",J163="LEGER",K163=""),I163*Parametre!$F$9,IF(AND($M$9=A163,F163-A163&lt;=2,J163="LEGER",OR(C163="F",C163="AF"),K163=""),I163*Parametre!$E$10,IF(AND($M$9-A163=1,F163-A163=2,J163="LEGER",OR(C163="F",C163="AF"),K163=""),I163*Parametre!$F$10,IF(AND($M$9=A163,F163-A163&lt;=2,C163="VD",J163="DAUPHIN",K163="MILT_DAUPH"),I163*Parametre!$E$11,IF(AND($M$9-A163=1,F163-A163=2,C163="VD",J163="DAUPHIN",K163="MILT_DAUPH"),I163*Parametre!$F$11,IF(AND($M$9=A163,F163-A163&lt;=2,C163="VD",J163="LEGER",K163="MILIT_LH"),I163*Parametre!$E$13,"")))))))))))</f>
        <v/>
      </c>
      <c r="T163" s="33"/>
      <c r="U163" s="31" t="str">
        <f t="shared" si="103"/>
        <v/>
      </c>
      <c r="V163" s="32" t="str">
        <f t="shared" si="104"/>
        <v/>
      </c>
      <c r="W163" s="32" t="str">
        <f>IF(AND($M$9=A163,F163-A163&lt;=2,C163="VD",J163="DAUPHIN",K163=""),I163*Parametre!$E$7,IF(AND($M$9-A163=1,F163-A163=2,C163="VD",J163="DAUPHIN",K163=""),I163*Parametre!$F$7,IF(AND($M$9=A163,F163-A163&lt;=2,J163="DAUPHIN",OR(C163="F",C163="AF"),K163=""),I163*Parametre!$E$8,IF(AND($M$9-A163=1,F163-A163=2,J163="DAUPHIN",OR(C163="F",C163="AF"),K163=""),I163*Parametre!$F$8,IF(AND($M$9=A163,F163-A163&lt;=2,C163="VD",J163="LEGER",K163=""),I163*Parametre!$E$9,IF(AND($M$9-A163=1,F163-A163=2,C163="VD",J163="LEGER",K163=""),I163*Parametre!$F$9,IF(AND($M$9=A163,F163-A163&lt;=2,J163="LEGER",OR(C163="F",C163="AF"),K163=""),I163*Parametre!$E$10,IF(AND($M$9-A163=1,F163-A163=2,J163="LEGER",OR(C163="F",C163="AF"),K163=""),I163*Parametre!$F$10,IF(AND($M$9=A163,F163-A163&lt;=2,C163="VD",J163="DAUPHIN",K163="MILT_DAUPH"),I163*Parametre!$E$11,IF(AND($M$9-A163=1,F163-A163=2,C163="VD",J163="DAUPHIN",K163="MILT_DAUPH"),I163*Parametre!$F$11,IF(AND($M$9=A163,F163-A163&lt;=2,C163="VD",J163="LEGER",K163="MILIT_LH"),I163*Parametre!$E$13,"")))))))))))</f>
        <v/>
      </c>
      <c r="X163" s="33"/>
      <c r="Y163" s="31" t="str">
        <f t="shared" si="105"/>
        <v/>
      </c>
      <c r="Z163" s="32" t="str">
        <f t="shared" si="106"/>
        <v/>
      </c>
      <c r="AA163" s="32" t="str">
        <f>IF(AND($M$9=A163,F163-A163&lt;=2,C163="VD",J163="DAUPHIN",K163=""),I163*Parametre!$E$7,IF(AND($M$9-A163=1,F163-A163=2,C163="VD",J163="DAUPHIN",K163=""),I163*Parametre!$F$7,IF(AND($M$9=A163,F163-A163&lt;=2,J163="DAUPHIN",OR(C163="F",C163="AF"),K163=""),I163*Parametre!$E$8,IF(AND($M$9-A163=1,F163-A163=2,J163="DAUPHIN",OR(C163="F",C163="AF"),K163=""),I163*Parametre!$F$8,IF(AND($M$9=A163,F163-A163&lt;=2,C163="VD",J163="LEGER",K163=""),I163*Parametre!$E$9,IF(AND($M$9-A163=1,F163-A163=2,C163="VD",J163="LEGER",K163=""),I163*Parametre!$F$9,IF(AND($M$9=A163,F163-A163&lt;=2,J163="LEGER",OR(C163="F",C163="AF"),K163=""),I163*Parametre!$E$10,IF(AND($M$9-A163=1,F163-A163=2,J163="LEGER",OR(C163="F",C163="AF"),K163=""),I163*Parametre!$F$10,IF(AND($M$9=A163,F163-A163&lt;=2,C163="VD",J163="DAUPHIN",K163="MILT_DAUPH"),I163*Parametre!$E$11,IF(AND($M$9-A163=1,F163-A163=2,C163="VD",J163="DAUPHIN",K163="MILT_DAUPH"),I163*Parametre!$F$11,IF(AND($M$9=A163,F163-A163&lt;=2,C163="VD",J163="LEGER",K163="MILIT_LH"),I163*Parametre!$E$13,"")))))))))))</f>
        <v/>
      </c>
      <c r="AB163" s="33"/>
      <c r="AC163" s="31" t="str">
        <f t="shared" si="107"/>
        <v/>
      </c>
      <c r="AD163" s="32" t="str">
        <f t="shared" si="108"/>
        <v/>
      </c>
      <c r="AE163" s="32" t="str">
        <f>IF(AND($AC$9=A163,F163-A163&lt;=2,C163="VD",J163="DAUPHIN",K163=""),I163*Parametre!$E$7,IF(AND($AC$9-A163=1,F163-A163=2,C163="VD",J163="DAUPHIN",K163=""),I163*Parametre!$F$7,IF(AND($AC$9=A163,F163-A163&lt;=2,J163="DAUPHIN",OR(C163="F",C163="AF"),K163=""),I163*Parametre!$E$8,IF(AND($AC$9-A163=1,F163-A163=2,J163="DAUPHIN",OR(C163="F",C163="AF"),K163=""),I163*Parametre!$F$8,IF(AND($AC$9=A163,F163-A163&lt;=2,C163="VD",J163="LEGER",K163=""),I163*Parametre!$E$9,IF(AND($AC$9-A163=1,F163-A163=2,C163="VD",J163="LEGER",K163=""),I163*Parametre!$F$9,IF(AND($AC$9=A163,F163-A163&lt;=2,J163="LEGER",OR(C163="F",C163="AF"),K163=""),I163*Parametre!$E$10,IF(AND($AC$9-A163=1,F163-A163=2,J163="LEGER",OR(C163="F",C163="AF"),K163=""),I163*Parametre!$F$10,IF(AND($AC$9=A163,F163-A163&lt;=2,C163="VD",J163="DAUPHIN",K163="MILT_DAUPH"),I163*Parametre!$E$11,IF(AND($AC$9-A163=1,F163-A163=2,C163="VD",J163="DAUPHIN",K163="MILT_DAUPH"),I163*Parametre!$F$11,IF(AND($AC$9=A163,F163-A163&lt;=2,C163="VD",J163="LEGER",K163="MILIT_LH"),I163*Parametre!$E$13,"")))))))))))</f>
        <v/>
      </c>
      <c r="AF163" s="33"/>
      <c r="AG163" s="31" t="str">
        <f t="shared" si="109"/>
        <v/>
      </c>
      <c r="AH163" s="32" t="str">
        <f t="shared" si="110"/>
        <v/>
      </c>
      <c r="AI163" s="32" t="str">
        <f>IF(AND($AC$9=A163,F163-A163&lt;=2,C163="VD",J163="DAUPHIN",K163=""),I163*Parametre!$E$7,IF(AND($AC$9-A163=1,F163-A163=2,C163="VD",J163="DAUPHIN",K163=""),I163*Parametre!$F$7,IF(AND($AC$9=A163,F163-A163&lt;=2,J163="DAUPHIN",OR(C163="F",C163="AF"),K163=""),I163*Parametre!$E$8,IF(AND($AC$9-A163=1,F163-A163=2,J163="DAUPHIN",OR(C163="F",C163="AF"),K163=""),I163*Parametre!$F$8,IF(AND($AC$9=A163,F163-A163&lt;=2,C163="VD",J163="LEGER",K163=""),I163*Parametre!$E$9,IF(AND($AC$9-A163=1,F163-A163=2,C163="VD",J163="LEGER",K163=""),I163*Parametre!$F$9,IF(AND($AC$9=A163,F163-A163&lt;=2,J163="LEGER",OR(C163="F",C163="AF"),K163=""),I163*Parametre!$E$10,IF(AND($AC$9-A163=1,F163-A163=2,J163="LEGER",OR(C163="F",C163="AF"),K163=""),I163*Parametre!$F$10,IF(AND($AC$9=A163,F163-A163&lt;=2,C163="VD",J163="DAUPHIN",K163="MILT_DAUPH"),I163*Parametre!$E$11,IF(AND($AC$9-A163=1,F163-A163=2,C163="VD",J163="DAUPHIN",K163="MILT_DAUPH"),I163*Parametre!$F$11,IF(AND($AC$9=A163,F163-A163&lt;=2,C163="VD",J163="LEGER",K163="MILIT_LH"),I163*Parametre!$E$13,"")))))))))))</f>
        <v/>
      </c>
      <c r="AJ163" s="33"/>
      <c r="AK163" s="31" t="str">
        <f t="shared" si="111"/>
        <v/>
      </c>
      <c r="AL163" s="32" t="str">
        <f t="shared" si="112"/>
        <v/>
      </c>
      <c r="AM163" s="32" t="str">
        <f>IF(AND($AC$9=A163,F163-A163&lt;=2,C163="VD",J163="DAUPHIN",K163=""),I163*Parametre!$E$7,IF(AND($AC$9-A163=1,F163-A163=2,C163="VD",J163="DAUPHIN",K163=""),I163*Parametre!$F$7,IF(AND($AC$9=A163,F163-A163&lt;=2,J163="DAUPHIN",OR(C163="F",C163="AF"),K163=""),I163*Parametre!$E$8,IF(AND($AC$9-A163=1,F163-A163=2,J163="DAUPHIN",OR(C163="F",C163="AF"),K163=""),I163*Parametre!$F$8,IF(AND($AC$9=A163,F163-A163&lt;=2,C163="VD",J163="LEGER",K163=""),I163*Parametre!$E$9,IF(AND($AC$9-A163=1,F163-A163=2,C163="VD",J163="LEGER",K163=""),I163*Parametre!$F$9,IF(AND($AC$9=A163,F163-A163&lt;=2,J163="LEGER",OR(C163="F",C163="AF"),K163=""),I163*Parametre!$E$10,IF(AND($AC$9-A163=1,F163-A163=2,J163="LEGER",OR(C163="F",C163="AF"),K163=""),I163*Parametre!$F$10,IF(AND($AC$9=A163,F163-A163&lt;=2,C163="VD",J163="DAUPHIN",K163="MILT_DAUPH"),I163*Parametre!$E$11,IF(AND($AC$9-A163=1,F163-A163=2,C163="VD",J163="DAUPHIN",K163="MILT_DAUPH"),I163*Parametre!$F$11,IF(AND($AC$9=A163,F163-A163&lt;=2,C163="VD",J163="LEGER",K163="MILIT_LH"),I163*Parametre!$E$13,"")))))))))))</f>
        <v/>
      </c>
      <c r="AN163" s="33"/>
      <c r="AO163" s="31" t="str">
        <f t="shared" si="113"/>
        <v/>
      </c>
      <c r="AP163" s="32" t="str">
        <f t="shared" si="114"/>
        <v/>
      </c>
      <c r="AQ163" s="32" t="str">
        <f>IF(AND($AC$9=A163,F163-A163&lt;=2,C163="VD",J163="DAUPHIN",K163=""),I163*Parametre!$E$7,IF(AND($AC$9-A163=1,F163-A163=2,C163="VD",J163="DAUPHIN",K163=""),I163*Parametre!$F$7,IF(AND($AC$9=A163,F163-A163&lt;=2,J163="DAUPHIN",OR(C163="F",C163="AF"),K163=""),I163*Parametre!$E$8,IF(AND($AC$9-A163=1,F163-A163=2,J163="DAUPHIN",OR(C163="F",C163="AF"),K163=""),I163*Parametre!$F$8,IF(AND($AC$9=A163,F163-A163&lt;=2,C163="VD",J163="LEGER",K163=""),I163*Parametre!$E$9,IF(AND($AC$9-A163=1,F163-A163=2,C163="VD",J163="LEGER",K163=""),I163*Parametre!$F$9,IF(AND($AC$9=A163,F163-A163&lt;=2,J163="LEGER",OR(C163="F",C163="AF"),K163=""),I163*Parametre!$E$10,IF(AND($AC$9-A163=1,F163-A163=2,J163="LEGER",OR(C163="F",C163="AF"),K163=""),I163*Parametre!$F$10,IF(AND($AC$9=A163,F163-A163&lt;=2,C163="VD",J163="DAUPHIN",K163="MILT_DAUPH"),I163*Parametre!$E$11,IF(AND($AC$9-A163=1,F163-A163=2,C163="VD",J163="DAUPHIN",K163="MILT_DAUPH"),I163*Parametre!$F$11,IF(AND($AC$9=A163,F163-A163&lt;=2,C163="VD",J163="LEGER",K163="MILIT_LH"),I163*Parametre!$E$13,"")))))))))))</f>
        <v/>
      </c>
      <c r="AR163" s="33"/>
      <c r="AS163" s="31" t="str">
        <f t="shared" si="115"/>
        <v/>
      </c>
      <c r="AT163" s="32" t="str">
        <f t="shared" si="116"/>
        <v/>
      </c>
      <c r="AU163" s="32" t="str">
        <f>IF(AND($AS$9=A163,F163-A163&lt;=2,C163="VD",J163="DAUPHIN",K163=""),I163*Parametre!$E$7,IF(AND($AS$9-A163=1,F163-A163=2,C163="VD",J163="DAUPHIN",K163=""),I163*Parametre!$F$7,IF(AND($AS$9=A163,F163-A163&lt;=2,J163="DAUPHIN",OR(C163="F",C163="AF"),K163=""),I163*Parametre!$E$8,IF(AND($AS$9-A163=1,F163-A163=2,J163="DAUPHIN",OR(C163="F",C163="AF"),K163=""),I163*Parametre!$F$8,IF(AND($AS$9=A163,F163-A163&lt;=2,C163="VD",J163="LEGER",K163=""),I163*Parametre!$E$9,IF(AND($AS$9-A163=1,F163-A163=2,C163="VD",J163="LEGER",K163=""),I163*Parametre!$F$9,IF(AND($AS$9=A163,F163-A163&lt;=2,J163="LEGER",OR(C163="F",C163="AF"),K163=""),I163*Parametre!$E$10,IF(AND($AS$9-A163=1,F163-A163=2,J163="LEGER",OR(C163="F",C163="AF"),K163=""),I163*Parametre!$F$10,IF(AND($AS$9=A163,F163-A163&lt;=2,C163="VD",J163="DAUPHIN",K163="MILT_DAUPH"),I163*Parametre!$E$11,IF(AND($AS$9-A163=1,F163-A163=2,C163="VD",J163="DAUPHIN",K163="MILT_DAUPH"),I163*Parametre!$F$11,IF(AND($AS$9=A163,F163-A163&lt;=2,C163="VD",J163="LEGER",K163="MILIT_LH"),I163*Parametre!$E$13,"")))))))))))</f>
        <v/>
      </c>
      <c r="AV163" s="33"/>
      <c r="AW163" s="31" t="str">
        <f t="shared" si="117"/>
        <v/>
      </c>
      <c r="AX163" s="32" t="str">
        <f t="shared" si="118"/>
        <v/>
      </c>
      <c r="AY163" s="32" t="str">
        <f>IF(AND($AS$9=A163,F163-A163&lt;=2,C163="VD",J163="DAUPHIN",K163=""),I163*Parametre!$E$7,IF(AND($AS$9-A163=1,F163-A163=2,C163="VD",J163="DAUPHIN",K163=""),I163*Parametre!$F$7,IF(AND($AS$9=A163,F163-A163&lt;=2,J163="DAUPHIN",OR(C163="F",C163="AF"),K163=""),I163*Parametre!$E$8,IF(AND($AS$9-A163=1,F163-A163=2,J163="DAUPHIN",OR(C163="F",C163="AF"),K163=""),I163*Parametre!$F$8,IF(AND($AS$9=A163,F163-A163&lt;=2,C163="VD",J163="LEGER",K163=""),I163*Parametre!$E$9,IF(AND($AS$9-A163=1,F163-A163=2,C163="VD",J163="LEGER",K163=""),I163*Parametre!$F$9,IF(AND($AS$9=A163,F163-A163&lt;=2,J163="LEGER",OR(C163="F",C163="AF"),K163=""),I163*Parametre!$E$10,IF(AND($AS$9-A163=1,F163-A163=2,J163="LEGER",OR(C163="F",C163="AF"),K163=""),I163*Parametre!$F$10,IF(AND($AS$9=A163,F163-A163&lt;=2,C163="VD",J163="DAUPHIN",K163="MILT_DAUPH"),I163*Parametre!$E$11,IF(AND($AS$9-A163=1,F163-A163=2,C163="VD",J163="DAUPHIN",K163="MILT_DAUPH"),I163*Parametre!$F$11,IF(AND($AS$9=A163,F163-A163&lt;=2,C163="VD",J163="LEGER",K163="MILIT_LH"),I163*Parametre!$E$13,"")))))))))))</f>
        <v/>
      </c>
      <c r="AZ163" s="33"/>
      <c r="BA163" s="31" t="str">
        <f t="shared" si="119"/>
        <v/>
      </c>
      <c r="BB163" s="32" t="str">
        <f t="shared" si="120"/>
        <v/>
      </c>
      <c r="BC163" s="32" t="str">
        <f>IF(AND($AS$9=A163,F163-A163&lt;=2,C163="VD",J163="DAUPHIN",K163=""),I163*Parametre!$E$7,IF(AND($AS$9-A163=1,F163-A163=2,C163="VD",J163="DAUPHIN",K163=""),I163*Parametre!$F$7,IF(AND($AS$9=A163,F163-A163&lt;=2,J163="DAUPHIN",OR(C163="F",C163="AF"),K163=""),I163*Parametre!$E$8,IF(AND($AS$9-A163=1,F163-A163=2,J163="DAUPHIN",OR(C163="F",C163="AF"),K163=""),I163*Parametre!$F$8,IF(AND($AS$9=A163,F163-A163&lt;=2,C163="VD",J163="LEGER",K163=""),I163*Parametre!$E$9,IF(AND($AS$9-A163=1,F163-A163=2,C163="VD",J163="LEGER",K163=""),I163*Parametre!$F$9,IF(AND($AS$9=A163,F163-A163&lt;=2,J163="LEGER",OR(C163="F",C163="AF"),K163=""),I163*Parametre!$E$10,IF(AND($AS$9-A163=1,F163-A163=2,J163="LEGER",OR(C163="F",C163="AF"),K163=""),I163*Parametre!$F$10,IF(AND($AS$9=A163,F163-A163&lt;=2,C163="VD",J163="DAUPHIN",K163="MILT_DAUPH"),I163*Parametre!$E$11,IF(AND($AS$9-A163=1,F163-A163=2,C163="VD",J163="DAUPHIN",K163="MILT_DAUPH"),I163*Parametre!$F$11,IF(AND($AS$9=A163,F163-A163&lt;=2,C163="VD",J163="LEGER",K163="MILIT_LH"),I163*Parametre!$E$13,"")))))))))))</f>
        <v/>
      </c>
      <c r="BD163" s="33"/>
      <c r="BE163" s="31" t="str">
        <f t="shared" si="121"/>
        <v/>
      </c>
      <c r="BF163" s="32" t="str">
        <f t="shared" si="122"/>
        <v/>
      </c>
      <c r="BG163" s="32" t="str">
        <f>IF(AND($AS$9=A163,F163-A163&lt;=2,C163="VD",J163="DAUPHIN",K163=""),I163*Parametre!$E$7,IF(AND($AS$9-A163=1,F163-A163=2,C163="VD",J163="DAUPHIN",K163=""),I163*Parametre!$F$7,IF(AND($AS$9=A163,F163-A163&lt;=2,J163="DAUPHIN",OR(C163="F",C163="AF"),K163=""),I163*Parametre!$E$8,IF(AND($AS$9-A163=1,F163-A163=2,J163="DAUPHIN",OR(C163="F",C163="AF"),K163=""),I163*Parametre!$F$8,IF(AND($AS$9=A163,F163-A163&lt;=2,C163="VD",J163="LEGER",K163=""),I163*Parametre!$E$9,IF(AND($AS$9-A163=1,F163-A163=2,C163="VD",J163="LEGER",K163=""),I163*Parametre!$F$9,IF(AND($AS$9=A163,F163-A163&lt;=2,J163="LEGER",OR(C163="F",C163="AF"),K163=""),I163*Parametre!$E$10,IF(AND($AS$9-A163=1,F163-A163=2,J163="LEGER",OR(C163="F",C163="AF"),K163=""),I163*Parametre!$F$10,IF(AND($AS$9=A163,F163-A163&lt;=2,C163="VD",J163="DAUPHIN",K163="MILT_DAUPH"),I163*Parametre!$E$11,IF(AND($AS$9-A163=1,F163-A163=2,C163="VD",J163="DAUPHIN",K163="MILT_DAUPH"),I163*Parametre!$F$11,IF(AND($AS$9=A163,F163-A163&lt;=2,C163="VD",J163="LEGER",K163="MILIT_LH"),I163*Parametre!$E$13,"")))))))))))</f>
        <v/>
      </c>
      <c r="BH163" s="33"/>
      <c r="BK163" s="44"/>
      <c r="BL163" s="5"/>
      <c r="BM163" s="11"/>
      <c r="BN163" s="44"/>
      <c r="BO163" s="5"/>
      <c r="BP163" s="11"/>
      <c r="BQ163" s="44"/>
      <c r="BR163" s="5"/>
      <c r="BS163" s="11"/>
    </row>
    <row r="164" spans="1:71" x14ac:dyDescent="0.25">
      <c r="A164" s="3"/>
      <c r="B164" s="3"/>
      <c r="C164" s="3"/>
      <c r="D164" s="3"/>
      <c r="E164" s="56"/>
      <c r="F164" s="3"/>
      <c r="G164" s="3"/>
      <c r="H164" s="3"/>
      <c r="I164" s="5"/>
      <c r="J164" s="13"/>
      <c r="K164" s="26"/>
      <c r="M164" s="31" t="str">
        <f t="shared" si="99"/>
        <v/>
      </c>
      <c r="N164" s="32" t="str">
        <f t="shared" si="100"/>
        <v/>
      </c>
      <c r="O164" s="32" t="str">
        <f>IF(AND($M$9=A164,F164-A164&lt;=2,C164="VD",J164="DAUPHIN",K164=""),I164*Parametre!$E$7,IF(AND($M$9-A164=1,F164-A164=2,C164="VD",J164="DAUPHIN",K164=""),I164*Parametre!$F$7,IF(AND($M$9=A164,F164-A164&lt;=2,J164="DAUPHIN",OR(C164="F",C164="AF"),K164=""),I164*Parametre!$E$8,IF(AND($M$9-A164=1,F164-A164=2,J164="DAUPHIN",OR(C164="F",C164="AF"),K164=""),I164*Parametre!$F$8,IF(AND($M$9=A164,F164-A164&lt;=2,C164="VD",J164="LEGER",K164=""),I164*Parametre!$E$9,IF(AND($M$9-A164=1,F164-A164=2,C164="VD",J164="LEGER",K164=""),I164*Parametre!$F$9,IF(AND($M$9=A164,F164-A164&lt;=2,J164="LEGER",OR(C164="F",C164="AF"),K164=""),I164*Parametre!$E$10,IF(AND($M$9-A164=1,F164-A164=2,J164="LEGER",OR(C164="F",C164="AF"),K164=""),I164*Parametre!$F$10,IF(AND($M$9=A164,F164-A164&lt;=2,C164="VD",J164="DAUPHIN",K164="MILT_DAUPH"),I164*Parametre!$E$11,IF(AND($M$9-A164=1,F164-A164=2,C164="VD",J164="DAUPHIN",K164="MILT_DAUPH"),I164*Parametre!$F$11,IF(AND($M$9=A164,F164-A164&lt;=2,C164="VD",J164="LEGER",K164="MILIT_LH"),I164*Parametre!$E$13,"")))))))))))</f>
        <v/>
      </c>
      <c r="P164" s="33"/>
      <c r="Q164" s="31" t="str">
        <f t="shared" si="101"/>
        <v/>
      </c>
      <c r="R164" s="32" t="str">
        <f t="shared" si="102"/>
        <v/>
      </c>
      <c r="S164" s="32" t="str">
        <f>IF(AND($M$9=A164,F164-A164&lt;=2,C164="VD",J164="DAUPHIN",K164=""),I164*Parametre!$E$7,IF(AND($M$9-A164=1,F164-A164=2,C164="VD",J164="DAUPHIN",K164=""),I164*Parametre!$F$7,IF(AND($M$9=A164,F164-A164&lt;=2,J164="DAUPHIN",OR(C164="F",C164="AF"),K164=""),I164*Parametre!$E$8,IF(AND($M$9-A164=1,F164-A164=2,J164="DAUPHIN",OR(C164="F",C164="AF"),K164=""),I164*Parametre!$F$8,IF(AND($M$9=A164,F164-A164&lt;=2,C164="VD",J164="LEGER",K164=""),I164*Parametre!$E$9,IF(AND($M$9-A164=1,F164-A164=2,C164="VD",J164="LEGER",K164=""),I164*Parametre!$F$9,IF(AND($M$9=A164,F164-A164&lt;=2,J164="LEGER",OR(C164="F",C164="AF"),K164=""),I164*Parametre!$E$10,IF(AND($M$9-A164=1,F164-A164=2,J164="LEGER",OR(C164="F",C164="AF"),K164=""),I164*Parametre!$F$10,IF(AND($M$9=A164,F164-A164&lt;=2,C164="VD",J164="DAUPHIN",K164="MILT_DAUPH"),I164*Parametre!$E$11,IF(AND($M$9-A164=1,F164-A164=2,C164="VD",J164="DAUPHIN",K164="MILT_DAUPH"),I164*Parametre!$F$11,IF(AND($M$9=A164,F164-A164&lt;=2,C164="VD",J164="LEGER",K164="MILIT_LH"),I164*Parametre!$E$13,"")))))))))))</f>
        <v/>
      </c>
      <c r="T164" s="33"/>
      <c r="U164" s="31" t="str">
        <f t="shared" si="103"/>
        <v/>
      </c>
      <c r="V164" s="32" t="str">
        <f t="shared" si="104"/>
        <v/>
      </c>
      <c r="W164" s="32" t="str">
        <f>IF(AND($M$9=A164,F164-A164&lt;=2,C164="VD",J164="DAUPHIN",K164=""),I164*Parametre!$E$7,IF(AND($M$9-A164=1,F164-A164=2,C164="VD",J164="DAUPHIN",K164=""),I164*Parametre!$F$7,IF(AND($M$9=A164,F164-A164&lt;=2,J164="DAUPHIN",OR(C164="F",C164="AF"),K164=""),I164*Parametre!$E$8,IF(AND($M$9-A164=1,F164-A164=2,J164="DAUPHIN",OR(C164="F",C164="AF"),K164=""),I164*Parametre!$F$8,IF(AND($M$9=A164,F164-A164&lt;=2,C164="VD",J164="LEGER",K164=""),I164*Parametre!$E$9,IF(AND($M$9-A164=1,F164-A164=2,C164="VD",J164="LEGER",K164=""),I164*Parametre!$F$9,IF(AND($M$9=A164,F164-A164&lt;=2,J164="LEGER",OR(C164="F",C164="AF"),K164=""),I164*Parametre!$E$10,IF(AND($M$9-A164=1,F164-A164=2,J164="LEGER",OR(C164="F",C164="AF"),K164=""),I164*Parametre!$F$10,IF(AND($M$9=A164,F164-A164&lt;=2,C164="VD",J164="DAUPHIN",K164="MILT_DAUPH"),I164*Parametre!$E$11,IF(AND($M$9-A164=1,F164-A164=2,C164="VD",J164="DAUPHIN",K164="MILT_DAUPH"),I164*Parametre!$F$11,IF(AND($M$9=A164,F164-A164&lt;=2,C164="VD",J164="LEGER",K164="MILIT_LH"),I164*Parametre!$E$13,"")))))))))))</f>
        <v/>
      </c>
      <c r="X164" s="33"/>
      <c r="Y164" s="31" t="str">
        <f t="shared" si="105"/>
        <v/>
      </c>
      <c r="Z164" s="32" t="str">
        <f t="shared" si="106"/>
        <v/>
      </c>
      <c r="AA164" s="32" t="str">
        <f>IF(AND($M$9=A164,F164-A164&lt;=2,C164="VD",J164="DAUPHIN",K164=""),I164*Parametre!$E$7,IF(AND($M$9-A164=1,F164-A164=2,C164="VD",J164="DAUPHIN",K164=""),I164*Parametre!$F$7,IF(AND($M$9=A164,F164-A164&lt;=2,J164="DAUPHIN",OR(C164="F",C164="AF"),K164=""),I164*Parametre!$E$8,IF(AND($M$9-A164=1,F164-A164=2,J164="DAUPHIN",OR(C164="F",C164="AF"),K164=""),I164*Parametre!$F$8,IF(AND($M$9=A164,F164-A164&lt;=2,C164="VD",J164="LEGER",K164=""),I164*Parametre!$E$9,IF(AND($M$9-A164=1,F164-A164=2,C164="VD",J164="LEGER",K164=""),I164*Parametre!$F$9,IF(AND($M$9=A164,F164-A164&lt;=2,J164="LEGER",OR(C164="F",C164="AF"),K164=""),I164*Parametre!$E$10,IF(AND($M$9-A164=1,F164-A164=2,J164="LEGER",OR(C164="F",C164="AF"),K164=""),I164*Parametre!$F$10,IF(AND($M$9=A164,F164-A164&lt;=2,C164="VD",J164="DAUPHIN",K164="MILT_DAUPH"),I164*Parametre!$E$11,IF(AND($M$9-A164=1,F164-A164=2,C164="VD",J164="DAUPHIN",K164="MILT_DAUPH"),I164*Parametre!$F$11,IF(AND($M$9=A164,F164-A164&lt;=2,C164="VD",J164="LEGER",K164="MILIT_LH"),I164*Parametre!$E$13,"")))))))))))</f>
        <v/>
      </c>
      <c r="AB164" s="33"/>
      <c r="AC164" s="31" t="str">
        <f t="shared" si="107"/>
        <v/>
      </c>
      <c r="AD164" s="32" t="str">
        <f t="shared" si="108"/>
        <v/>
      </c>
      <c r="AE164" s="32" t="str">
        <f>IF(AND($AC$9=A164,F164-A164&lt;=2,C164="VD",J164="DAUPHIN",K164=""),I164*Parametre!$E$7,IF(AND($AC$9-A164=1,F164-A164=2,C164="VD",J164="DAUPHIN",K164=""),I164*Parametre!$F$7,IF(AND($AC$9=A164,F164-A164&lt;=2,J164="DAUPHIN",OR(C164="F",C164="AF"),K164=""),I164*Parametre!$E$8,IF(AND($AC$9-A164=1,F164-A164=2,J164="DAUPHIN",OR(C164="F",C164="AF"),K164=""),I164*Parametre!$F$8,IF(AND($AC$9=A164,F164-A164&lt;=2,C164="VD",J164="LEGER",K164=""),I164*Parametre!$E$9,IF(AND($AC$9-A164=1,F164-A164=2,C164="VD",J164="LEGER",K164=""),I164*Parametre!$F$9,IF(AND($AC$9=A164,F164-A164&lt;=2,J164="LEGER",OR(C164="F",C164="AF"),K164=""),I164*Parametre!$E$10,IF(AND($AC$9-A164=1,F164-A164=2,J164="LEGER",OR(C164="F",C164="AF"),K164=""),I164*Parametre!$F$10,IF(AND($AC$9=A164,F164-A164&lt;=2,C164="VD",J164="DAUPHIN",K164="MILT_DAUPH"),I164*Parametre!$E$11,IF(AND($AC$9-A164=1,F164-A164=2,C164="VD",J164="DAUPHIN",K164="MILT_DAUPH"),I164*Parametre!$F$11,IF(AND($AC$9=A164,F164-A164&lt;=2,C164="VD",J164="LEGER",K164="MILIT_LH"),I164*Parametre!$E$13,"")))))))))))</f>
        <v/>
      </c>
      <c r="AF164" s="33"/>
      <c r="AG164" s="31" t="str">
        <f t="shared" si="109"/>
        <v/>
      </c>
      <c r="AH164" s="32" t="str">
        <f t="shared" si="110"/>
        <v/>
      </c>
      <c r="AI164" s="32" t="str">
        <f>IF(AND($AC$9=A164,F164-A164&lt;=2,C164="VD",J164="DAUPHIN",K164=""),I164*Parametre!$E$7,IF(AND($AC$9-A164=1,F164-A164=2,C164="VD",J164="DAUPHIN",K164=""),I164*Parametre!$F$7,IF(AND($AC$9=A164,F164-A164&lt;=2,J164="DAUPHIN",OR(C164="F",C164="AF"),K164=""),I164*Parametre!$E$8,IF(AND($AC$9-A164=1,F164-A164=2,J164="DAUPHIN",OR(C164="F",C164="AF"),K164=""),I164*Parametre!$F$8,IF(AND($AC$9=A164,F164-A164&lt;=2,C164="VD",J164="LEGER",K164=""),I164*Parametre!$E$9,IF(AND($AC$9-A164=1,F164-A164=2,C164="VD",J164="LEGER",K164=""),I164*Parametre!$F$9,IF(AND($AC$9=A164,F164-A164&lt;=2,J164="LEGER",OR(C164="F",C164="AF"),K164=""),I164*Parametre!$E$10,IF(AND($AC$9-A164=1,F164-A164=2,J164="LEGER",OR(C164="F",C164="AF"),K164=""),I164*Parametre!$F$10,IF(AND($AC$9=A164,F164-A164&lt;=2,C164="VD",J164="DAUPHIN",K164="MILT_DAUPH"),I164*Parametre!$E$11,IF(AND($AC$9-A164=1,F164-A164=2,C164="VD",J164="DAUPHIN",K164="MILT_DAUPH"),I164*Parametre!$F$11,IF(AND($AC$9=A164,F164-A164&lt;=2,C164="VD",J164="LEGER",K164="MILIT_LH"),I164*Parametre!$E$13,"")))))))))))</f>
        <v/>
      </c>
      <c r="AJ164" s="33"/>
      <c r="AK164" s="31" t="str">
        <f t="shared" si="111"/>
        <v/>
      </c>
      <c r="AL164" s="32" t="str">
        <f t="shared" si="112"/>
        <v/>
      </c>
      <c r="AM164" s="32" t="str">
        <f>IF(AND($AC$9=A164,F164-A164&lt;=2,C164="VD",J164="DAUPHIN",K164=""),I164*Parametre!$E$7,IF(AND($AC$9-A164=1,F164-A164=2,C164="VD",J164="DAUPHIN",K164=""),I164*Parametre!$F$7,IF(AND($AC$9=A164,F164-A164&lt;=2,J164="DAUPHIN",OR(C164="F",C164="AF"),K164=""),I164*Parametre!$E$8,IF(AND($AC$9-A164=1,F164-A164=2,J164="DAUPHIN",OR(C164="F",C164="AF"),K164=""),I164*Parametre!$F$8,IF(AND($AC$9=A164,F164-A164&lt;=2,C164="VD",J164="LEGER",K164=""),I164*Parametre!$E$9,IF(AND($AC$9-A164=1,F164-A164=2,C164="VD",J164="LEGER",K164=""),I164*Parametre!$F$9,IF(AND($AC$9=A164,F164-A164&lt;=2,J164="LEGER",OR(C164="F",C164="AF"),K164=""),I164*Parametre!$E$10,IF(AND($AC$9-A164=1,F164-A164=2,J164="LEGER",OR(C164="F",C164="AF"),K164=""),I164*Parametre!$F$10,IF(AND($AC$9=A164,F164-A164&lt;=2,C164="VD",J164="DAUPHIN",K164="MILT_DAUPH"),I164*Parametre!$E$11,IF(AND($AC$9-A164=1,F164-A164=2,C164="VD",J164="DAUPHIN",K164="MILT_DAUPH"),I164*Parametre!$F$11,IF(AND($AC$9=A164,F164-A164&lt;=2,C164="VD",J164="LEGER",K164="MILIT_LH"),I164*Parametre!$E$13,"")))))))))))</f>
        <v/>
      </c>
      <c r="AN164" s="33"/>
      <c r="AO164" s="31" t="str">
        <f t="shared" si="113"/>
        <v/>
      </c>
      <c r="AP164" s="32" t="str">
        <f t="shared" si="114"/>
        <v/>
      </c>
      <c r="AQ164" s="32" t="str">
        <f>IF(AND($AC$9=A164,F164-A164&lt;=2,C164="VD",J164="DAUPHIN",K164=""),I164*Parametre!$E$7,IF(AND($AC$9-A164=1,F164-A164=2,C164="VD",J164="DAUPHIN",K164=""),I164*Parametre!$F$7,IF(AND($AC$9=A164,F164-A164&lt;=2,J164="DAUPHIN",OR(C164="F",C164="AF"),K164=""),I164*Parametre!$E$8,IF(AND($AC$9-A164=1,F164-A164=2,J164="DAUPHIN",OR(C164="F",C164="AF"),K164=""),I164*Parametre!$F$8,IF(AND($AC$9=A164,F164-A164&lt;=2,C164="VD",J164="LEGER",K164=""),I164*Parametre!$E$9,IF(AND($AC$9-A164=1,F164-A164=2,C164="VD",J164="LEGER",K164=""),I164*Parametre!$F$9,IF(AND($AC$9=A164,F164-A164&lt;=2,J164="LEGER",OR(C164="F",C164="AF"),K164=""),I164*Parametre!$E$10,IF(AND($AC$9-A164=1,F164-A164=2,J164="LEGER",OR(C164="F",C164="AF"),K164=""),I164*Parametre!$F$10,IF(AND($AC$9=A164,F164-A164&lt;=2,C164="VD",J164="DAUPHIN",K164="MILT_DAUPH"),I164*Parametre!$E$11,IF(AND($AC$9-A164=1,F164-A164=2,C164="VD",J164="DAUPHIN",K164="MILT_DAUPH"),I164*Parametre!$F$11,IF(AND($AC$9=A164,F164-A164&lt;=2,C164="VD",J164="LEGER",K164="MILIT_LH"),I164*Parametre!$E$13,"")))))))))))</f>
        <v/>
      </c>
      <c r="AR164" s="33"/>
      <c r="AS164" s="31" t="str">
        <f t="shared" si="115"/>
        <v/>
      </c>
      <c r="AT164" s="32" t="str">
        <f t="shared" si="116"/>
        <v/>
      </c>
      <c r="AU164" s="32" t="str">
        <f>IF(AND($AS$9=A164,F164-A164&lt;=2,C164="VD",J164="DAUPHIN",K164=""),I164*Parametre!$E$7,IF(AND($AS$9-A164=1,F164-A164=2,C164="VD",J164="DAUPHIN",K164=""),I164*Parametre!$F$7,IF(AND($AS$9=A164,F164-A164&lt;=2,J164="DAUPHIN",OR(C164="F",C164="AF"),K164=""),I164*Parametre!$E$8,IF(AND($AS$9-A164=1,F164-A164=2,J164="DAUPHIN",OR(C164="F",C164="AF"),K164=""),I164*Parametre!$F$8,IF(AND($AS$9=A164,F164-A164&lt;=2,C164="VD",J164="LEGER",K164=""),I164*Parametre!$E$9,IF(AND($AS$9-A164=1,F164-A164=2,C164="VD",J164="LEGER",K164=""),I164*Parametre!$F$9,IF(AND($AS$9=A164,F164-A164&lt;=2,J164="LEGER",OR(C164="F",C164="AF"),K164=""),I164*Parametre!$E$10,IF(AND($AS$9-A164=1,F164-A164=2,J164="LEGER",OR(C164="F",C164="AF"),K164=""),I164*Parametre!$F$10,IF(AND($AS$9=A164,F164-A164&lt;=2,C164="VD",J164="DAUPHIN",K164="MILT_DAUPH"),I164*Parametre!$E$11,IF(AND($AS$9-A164=1,F164-A164=2,C164="VD",J164="DAUPHIN",K164="MILT_DAUPH"),I164*Parametre!$F$11,IF(AND($AS$9=A164,F164-A164&lt;=2,C164="VD",J164="LEGER",K164="MILIT_LH"),I164*Parametre!$E$13,"")))))))))))</f>
        <v/>
      </c>
      <c r="AV164" s="33"/>
      <c r="AW164" s="31" t="str">
        <f t="shared" si="117"/>
        <v/>
      </c>
      <c r="AX164" s="32" t="str">
        <f t="shared" si="118"/>
        <v/>
      </c>
      <c r="AY164" s="32" t="str">
        <f>IF(AND($AS$9=A164,F164-A164&lt;=2,C164="VD",J164="DAUPHIN",K164=""),I164*Parametre!$E$7,IF(AND($AS$9-A164=1,F164-A164=2,C164="VD",J164="DAUPHIN",K164=""),I164*Parametre!$F$7,IF(AND($AS$9=A164,F164-A164&lt;=2,J164="DAUPHIN",OR(C164="F",C164="AF"),K164=""),I164*Parametre!$E$8,IF(AND($AS$9-A164=1,F164-A164=2,J164="DAUPHIN",OR(C164="F",C164="AF"),K164=""),I164*Parametre!$F$8,IF(AND($AS$9=A164,F164-A164&lt;=2,C164="VD",J164="LEGER",K164=""),I164*Parametre!$E$9,IF(AND($AS$9-A164=1,F164-A164=2,C164="VD",J164="LEGER",K164=""),I164*Parametre!$F$9,IF(AND($AS$9=A164,F164-A164&lt;=2,J164="LEGER",OR(C164="F",C164="AF"),K164=""),I164*Parametre!$E$10,IF(AND($AS$9-A164=1,F164-A164=2,J164="LEGER",OR(C164="F",C164="AF"),K164=""),I164*Parametre!$F$10,IF(AND($AS$9=A164,F164-A164&lt;=2,C164="VD",J164="DAUPHIN",K164="MILT_DAUPH"),I164*Parametre!$E$11,IF(AND($AS$9-A164=1,F164-A164=2,C164="VD",J164="DAUPHIN",K164="MILT_DAUPH"),I164*Parametre!$F$11,IF(AND($AS$9=A164,F164-A164&lt;=2,C164="VD",J164="LEGER",K164="MILIT_LH"),I164*Parametre!$E$13,"")))))))))))</f>
        <v/>
      </c>
      <c r="AZ164" s="33"/>
      <c r="BA164" s="31" t="str">
        <f t="shared" si="119"/>
        <v/>
      </c>
      <c r="BB164" s="32" t="str">
        <f t="shared" si="120"/>
        <v/>
      </c>
      <c r="BC164" s="32" t="str">
        <f>IF(AND($AS$9=A164,F164-A164&lt;=2,C164="VD",J164="DAUPHIN",K164=""),I164*Parametre!$E$7,IF(AND($AS$9-A164=1,F164-A164=2,C164="VD",J164="DAUPHIN",K164=""),I164*Parametre!$F$7,IF(AND($AS$9=A164,F164-A164&lt;=2,J164="DAUPHIN",OR(C164="F",C164="AF"),K164=""),I164*Parametre!$E$8,IF(AND($AS$9-A164=1,F164-A164=2,J164="DAUPHIN",OR(C164="F",C164="AF"),K164=""),I164*Parametre!$F$8,IF(AND($AS$9=A164,F164-A164&lt;=2,C164="VD",J164="LEGER",K164=""),I164*Parametre!$E$9,IF(AND($AS$9-A164=1,F164-A164=2,C164="VD",J164="LEGER",K164=""),I164*Parametre!$F$9,IF(AND($AS$9=A164,F164-A164&lt;=2,J164="LEGER",OR(C164="F",C164="AF"),K164=""),I164*Parametre!$E$10,IF(AND($AS$9-A164=1,F164-A164=2,J164="LEGER",OR(C164="F",C164="AF"),K164=""),I164*Parametre!$F$10,IF(AND($AS$9=A164,F164-A164&lt;=2,C164="VD",J164="DAUPHIN",K164="MILT_DAUPH"),I164*Parametre!$E$11,IF(AND($AS$9-A164=1,F164-A164=2,C164="VD",J164="DAUPHIN",K164="MILT_DAUPH"),I164*Parametre!$F$11,IF(AND($AS$9=A164,F164-A164&lt;=2,C164="VD",J164="LEGER",K164="MILIT_LH"),I164*Parametre!$E$13,"")))))))))))</f>
        <v/>
      </c>
      <c r="BD164" s="33"/>
      <c r="BE164" s="31" t="str">
        <f t="shared" si="121"/>
        <v/>
      </c>
      <c r="BF164" s="32" t="str">
        <f t="shared" si="122"/>
        <v/>
      </c>
      <c r="BG164" s="32" t="str">
        <f>IF(AND($AS$9=A164,F164-A164&lt;=2,C164="VD",J164="DAUPHIN",K164=""),I164*Parametre!$E$7,IF(AND($AS$9-A164=1,F164-A164=2,C164="VD",J164="DAUPHIN",K164=""),I164*Parametre!$F$7,IF(AND($AS$9=A164,F164-A164&lt;=2,J164="DAUPHIN",OR(C164="F",C164="AF"),K164=""),I164*Parametre!$E$8,IF(AND($AS$9-A164=1,F164-A164=2,J164="DAUPHIN",OR(C164="F",C164="AF"),K164=""),I164*Parametre!$F$8,IF(AND($AS$9=A164,F164-A164&lt;=2,C164="VD",J164="LEGER",K164=""),I164*Parametre!$E$9,IF(AND($AS$9-A164=1,F164-A164=2,C164="VD",J164="LEGER",K164=""),I164*Parametre!$F$9,IF(AND($AS$9=A164,F164-A164&lt;=2,J164="LEGER",OR(C164="F",C164="AF"),K164=""),I164*Parametre!$E$10,IF(AND($AS$9-A164=1,F164-A164=2,J164="LEGER",OR(C164="F",C164="AF"),K164=""),I164*Parametre!$F$10,IF(AND($AS$9=A164,F164-A164&lt;=2,C164="VD",J164="DAUPHIN",K164="MILT_DAUPH"),I164*Parametre!$E$11,IF(AND($AS$9-A164=1,F164-A164=2,C164="VD",J164="DAUPHIN",K164="MILT_DAUPH"),I164*Parametre!$F$11,IF(AND($AS$9=A164,F164-A164&lt;=2,C164="VD",J164="LEGER",K164="MILIT_LH"),I164*Parametre!$E$13,"")))))))))))</f>
        <v/>
      </c>
      <c r="BH164" s="33"/>
      <c r="BK164" s="44"/>
      <c r="BL164" s="5"/>
      <c r="BM164" s="11"/>
      <c r="BN164" s="44"/>
      <c r="BO164" s="5"/>
      <c r="BP164" s="11"/>
      <c r="BQ164" s="44"/>
      <c r="BR164" s="5"/>
      <c r="BS164" s="11"/>
    </row>
    <row r="165" spans="1:71" x14ac:dyDescent="0.25">
      <c r="A165" s="3"/>
      <c r="B165" s="3"/>
      <c r="C165" s="3"/>
      <c r="D165" s="3"/>
      <c r="E165" s="56"/>
      <c r="F165" s="3"/>
      <c r="G165" s="3"/>
      <c r="H165" s="3"/>
      <c r="I165" s="5"/>
      <c r="J165" s="13"/>
      <c r="K165" s="26"/>
      <c r="M165" s="31" t="str">
        <f t="shared" si="99"/>
        <v/>
      </c>
      <c r="N165" s="32" t="str">
        <f t="shared" si="100"/>
        <v/>
      </c>
      <c r="O165" s="32" t="str">
        <f>IF(AND($M$9=A165,F165-A165&lt;=2,C165="VD",J165="DAUPHIN",K165=""),I165*Parametre!$E$7,IF(AND($M$9-A165=1,F165-A165=2,C165="VD",J165="DAUPHIN",K165=""),I165*Parametre!$F$7,IF(AND($M$9=A165,F165-A165&lt;=2,J165="DAUPHIN",OR(C165="F",C165="AF"),K165=""),I165*Parametre!$E$8,IF(AND($M$9-A165=1,F165-A165=2,J165="DAUPHIN",OR(C165="F",C165="AF"),K165=""),I165*Parametre!$F$8,IF(AND($M$9=A165,F165-A165&lt;=2,C165="VD",J165="LEGER",K165=""),I165*Parametre!$E$9,IF(AND($M$9-A165=1,F165-A165=2,C165="VD",J165="LEGER",K165=""),I165*Parametre!$F$9,IF(AND($M$9=A165,F165-A165&lt;=2,J165="LEGER",OR(C165="F",C165="AF"),K165=""),I165*Parametre!$E$10,IF(AND($M$9-A165=1,F165-A165=2,J165="LEGER",OR(C165="F",C165="AF"),K165=""),I165*Parametre!$F$10,IF(AND($M$9=A165,F165-A165&lt;=2,C165="VD",J165="DAUPHIN",K165="MILT_DAUPH"),I165*Parametre!$E$11,IF(AND($M$9-A165=1,F165-A165=2,C165="VD",J165="DAUPHIN",K165="MILT_DAUPH"),I165*Parametre!$F$11,IF(AND($M$9=A165,F165-A165&lt;=2,C165="VD",J165="LEGER",K165="MILIT_LH"),I165*Parametre!$E$13,"")))))))))))</f>
        <v/>
      </c>
      <c r="P165" s="33"/>
      <c r="Q165" s="31" t="str">
        <f t="shared" si="101"/>
        <v/>
      </c>
      <c r="R165" s="32" t="str">
        <f t="shared" si="102"/>
        <v/>
      </c>
      <c r="S165" s="32" t="str">
        <f>IF(AND($M$9=A165,F165-A165&lt;=2,C165="VD",J165="DAUPHIN",K165=""),I165*Parametre!$E$7,IF(AND($M$9-A165=1,F165-A165=2,C165="VD",J165="DAUPHIN",K165=""),I165*Parametre!$F$7,IF(AND($M$9=A165,F165-A165&lt;=2,J165="DAUPHIN",OR(C165="F",C165="AF"),K165=""),I165*Parametre!$E$8,IF(AND($M$9-A165=1,F165-A165=2,J165="DAUPHIN",OR(C165="F",C165="AF"),K165=""),I165*Parametre!$F$8,IF(AND($M$9=A165,F165-A165&lt;=2,C165="VD",J165="LEGER",K165=""),I165*Parametre!$E$9,IF(AND($M$9-A165=1,F165-A165=2,C165="VD",J165="LEGER",K165=""),I165*Parametre!$F$9,IF(AND($M$9=A165,F165-A165&lt;=2,J165="LEGER",OR(C165="F",C165="AF"),K165=""),I165*Parametre!$E$10,IF(AND($M$9-A165=1,F165-A165=2,J165="LEGER",OR(C165="F",C165="AF"),K165=""),I165*Parametre!$F$10,IF(AND($M$9=A165,F165-A165&lt;=2,C165="VD",J165="DAUPHIN",K165="MILT_DAUPH"),I165*Parametre!$E$11,IF(AND($M$9-A165=1,F165-A165=2,C165="VD",J165="DAUPHIN",K165="MILT_DAUPH"),I165*Parametre!$F$11,IF(AND($M$9=A165,F165-A165&lt;=2,C165="VD",J165="LEGER",K165="MILIT_LH"),I165*Parametre!$E$13,"")))))))))))</f>
        <v/>
      </c>
      <c r="T165" s="33"/>
      <c r="U165" s="31" t="str">
        <f t="shared" si="103"/>
        <v/>
      </c>
      <c r="V165" s="32" t="str">
        <f t="shared" si="104"/>
        <v/>
      </c>
      <c r="W165" s="32" t="str">
        <f>IF(AND($M$9=A165,F165-A165&lt;=2,C165="VD",J165="DAUPHIN",K165=""),I165*Parametre!$E$7,IF(AND($M$9-A165=1,F165-A165=2,C165="VD",J165="DAUPHIN",K165=""),I165*Parametre!$F$7,IF(AND($M$9=A165,F165-A165&lt;=2,J165="DAUPHIN",OR(C165="F",C165="AF"),K165=""),I165*Parametre!$E$8,IF(AND($M$9-A165=1,F165-A165=2,J165="DAUPHIN",OR(C165="F",C165="AF"),K165=""),I165*Parametre!$F$8,IF(AND($M$9=A165,F165-A165&lt;=2,C165="VD",J165="LEGER",K165=""),I165*Parametre!$E$9,IF(AND($M$9-A165=1,F165-A165=2,C165="VD",J165="LEGER",K165=""),I165*Parametre!$F$9,IF(AND($M$9=A165,F165-A165&lt;=2,J165="LEGER",OR(C165="F",C165="AF"),K165=""),I165*Parametre!$E$10,IF(AND($M$9-A165=1,F165-A165=2,J165="LEGER",OR(C165="F",C165="AF"),K165=""),I165*Parametre!$F$10,IF(AND($M$9=A165,F165-A165&lt;=2,C165="VD",J165="DAUPHIN",K165="MILT_DAUPH"),I165*Parametre!$E$11,IF(AND($M$9-A165=1,F165-A165=2,C165="VD",J165="DAUPHIN",K165="MILT_DAUPH"),I165*Parametre!$F$11,IF(AND($M$9=A165,F165-A165&lt;=2,C165="VD",J165="LEGER",K165="MILIT_LH"),I165*Parametre!$E$13,"")))))))))))</f>
        <v/>
      </c>
      <c r="X165" s="33"/>
      <c r="Y165" s="31" t="str">
        <f t="shared" si="105"/>
        <v/>
      </c>
      <c r="Z165" s="32" t="str">
        <f t="shared" si="106"/>
        <v/>
      </c>
      <c r="AA165" s="32" t="str">
        <f>IF(AND($M$9=A165,F165-A165&lt;=2,C165="VD",J165="DAUPHIN",K165=""),I165*Parametre!$E$7,IF(AND($M$9-A165=1,F165-A165=2,C165="VD",J165="DAUPHIN",K165=""),I165*Parametre!$F$7,IF(AND($M$9=A165,F165-A165&lt;=2,J165="DAUPHIN",OR(C165="F",C165="AF"),K165=""),I165*Parametre!$E$8,IF(AND($M$9-A165=1,F165-A165=2,J165="DAUPHIN",OR(C165="F",C165="AF"),K165=""),I165*Parametre!$F$8,IF(AND($M$9=A165,F165-A165&lt;=2,C165="VD",J165="LEGER",K165=""),I165*Parametre!$E$9,IF(AND($M$9-A165=1,F165-A165=2,C165="VD",J165="LEGER",K165=""),I165*Parametre!$F$9,IF(AND($M$9=A165,F165-A165&lt;=2,J165="LEGER",OR(C165="F",C165="AF"),K165=""),I165*Parametre!$E$10,IF(AND($M$9-A165=1,F165-A165=2,J165="LEGER",OR(C165="F",C165="AF"),K165=""),I165*Parametre!$F$10,IF(AND($M$9=A165,F165-A165&lt;=2,C165="VD",J165="DAUPHIN",K165="MILT_DAUPH"),I165*Parametre!$E$11,IF(AND($M$9-A165=1,F165-A165=2,C165="VD",J165="DAUPHIN",K165="MILT_DAUPH"),I165*Parametre!$F$11,IF(AND($M$9=A165,F165-A165&lt;=2,C165="VD",J165="LEGER",K165="MILIT_LH"),I165*Parametre!$E$13,"")))))))))))</f>
        <v/>
      </c>
      <c r="AB165" s="33"/>
      <c r="AC165" s="31" t="str">
        <f t="shared" si="107"/>
        <v/>
      </c>
      <c r="AD165" s="32" t="str">
        <f t="shared" si="108"/>
        <v/>
      </c>
      <c r="AE165" s="32" t="str">
        <f>IF(AND($AC$9=A165,F165-A165&lt;=2,C165="VD",J165="DAUPHIN",K165=""),I165*Parametre!$E$7,IF(AND($AC$9-A165=1,F165-A165=2,C165="VD",J165="DAUPHIN",K165=""),I165*Parametre!$F$7,IF(AND($AC$9=A165,F165-A165&lt;=2,J165="DAUPHIN",OR(C165="F",C165="AF"),K165=""),I165*Parametre!$E$8,IF(AND($AC$9-A165=1,F165-A165=2,J165="DAUPHIN",OR(C165="F",C165="AF"),K165=""),I165*Parametre!$F$8,IF(AND($AC$9=A165,F165-A165&lt;=2,C165="VD",J165="LEGER",K165=""),I165*Parametre!$E$9,IF(AND($AC$9-A165=1,F165-A165=2,C165="VD",J165="LEGER",K165=""),I165*Parametre!$F$9,IF(AND($AC$9=A165,F165-A165&lt;=2,J165="LEGER",OR(C165="F",C165="AF"),K165=""),I165*Parametre!$E$10,IF(AND($AC$9-A165=1,F165-A165=2,J165="LEGER",OR(C165="F",C165="AF"),K165=""),I165*Parametre!$F$10,IF(AND($AC$9=A165,F165-A165&lt;=2,C165="VD",J165="DAUPHIN",K165="MILT_DAUPH"),I165*Parametre!$E$11,IF(AND($AC$9-A165=1,F165-A165=2,C165="VD",J165="DAUPHIN",K165="MILT_DAUPH"),I165*Parametre!$F$11,IF(AND($AC$9=A165,F165-A165&lt;=2,C165="VD",J165="LEGER",K165="MILIT_LH"),I165*Parametre!$E$13,"")))))))))))</f>
        <v/>
      </c>
      <c r="AF165" s="33"/>
      <c r="AG165" s="31" t="str">
        <f t="shared" si="109"/>
        <v/>
      </c>
      <c r="AH165" s="32" t="str">
        <f t="shared" si="110"/>
        <v/>
      </c>
      <c r="AI165" s="32" t="str">
        <f>IF(AND($AC$9=A165,F165-A165&lt;=2,C165="VD",J165="DAUPHIN",K165=""),I165*Parametre!$E$7,IF(AND($AC$9-A165=1,F165-A165=2,C165="VD",J165="DAUPHIN",K165=""),I165*Parametre!$F$7,IF(AND($AC$9=A165,F165-A165&lt;=2,J165="DAUPHIN",OR(C165="F",C165="AF"),K165=""),I165*Parametre!$E$8,IF(AND($AC$9-A165=1,F165-A165=2,J165="DAUPHIN",OR(C165="F",C165="AF"),K165=""),I165*Parametre!$F$8,IF(AND($AC$9=A165,F165-A165&lt;=2,C165="VD",J165="LEGER",K165=""),I165*Parametre!$E$9,IF(AND($AC$9-A165=1,F165-A165=2,C165="VD",J165="LEGER",K165=""),I165*Parametre!$F$9,IF(AND($AC$9=A165,F165-A165&lt;=2,J165="LEGER",OR(C165="F",C165="AF"),K165=""),I165*Parametre!$E$10,IF(AND($AC$9-A165=1,F165-A165=2,J165="LEGER",OR(C165="F",C165="AF"),K165=""),I165*Parametre!$F$10,IF(AND($AC$9=A165,F165-A165&lt;=2,C165="VD",J165="DAUPHIN",K165="MILT_DAUPH"),I165*Parametre!$E$11,IF(AND($AC$9-A165=1,F165-A165=2,C165="VD",J165="DAUPHIN",K165="MILT_DAUPH"),I165*Parametre!$F$11,IF(AND($AC$9=A165,F165-A165&lt;=2,C165="VD",J165="LEGER",K165="MILIT_LH"),I165*Parametre!$E$13,"")))))))))))</f>
        <v/>
      </c>
      <c r="AJ165" s="33"/>
      <c r="AK165" s="31" t="str">
        <f t="shared" si="111"/>
        <v/>
      </c>
      <c r="AL165" s="32" t="str">
        <f t="shared" si="112"/>
        <v/>
      </c>
      <c r="AM165" s="32" t="str">
        <f>IF(AND($AC$9=A165,F165-A165&lt;=2,C165="VD",J165="DAUPHIN",K165=""),I165*Parametre!$E$7,IF(AND($AC$9-A165=1,F165-A165=2,C165="VD",J165="DAUPHIN",K165=""),I165*Parametre!$F$7,IF(AND($AC$9=A165,F165-A165&lt;=2,J165="DAUPHIN",OR(C165="F",C165="AF"),K165=""),I165*Parametre!$E$8,IF(AND($AC$9-A165=1,F165-A165=2,J165="DAUPHIN",OR(C165="F",C165="AF"),K165=""),I165*Parametre!$F$8,IF(AND($AC$9=A165,F165-A165&lt;=2,C165="VD",J165="LEGER",K165=""),I165*Parametre!$E$9,IF(AND($AC$9-A165=1,F165-A165=2,C165="VD",J165="LEGER",K165=""),I165*Parametre!$F$9,IF(AND($AC$9=A165,F165-A165&lt;=2,J165="LEGER",OR(C165="F",C165="AF"),K165=""),I165*Parametre!$E$10,IF(AND($AC$9-A165=1,F165-A165=2,J165="LEGER",OR(C165="F",C165="AF"),K165=""),I165*Parametre!$F$10,IF(AND($AC$9=A165,F165-A165&lt;=2,C165="VD",J165="DAUPHIN",K165="MILT_DAUPH"),I165*Parametre!$E$11,IF(AND($AC$9-A165=1,F165-A165=2,C165="VD",J165="DAUPHIN",K165="MILT_DAUPH"),I165*Parametre!$F$11,IF(AND($AC$9=A165,F165-A165&lt;=2,C165="VD",J165="LEGER",K165="MILIT_LH"),I165*Parametre!$E$13,"")))))))))))</f>
        <v/>
      </c>
      <c r="AN165" s="33"/>
      <c r="AO165" s="31" t="str">
        <f t="shared" si="113"/>
        <v/>
      </c>
      <c r="AP165" s="32" t="str">
        <f t="shared" si="114"/>
        <v/>
      </c>
      <c r="AQ165" s="32" t="str">
        <f>IF(AND($AC$9=A165,F165-A165&lt;=2,C165="VD",J165="DAUPHIN",K165=""),I165*Parametre!$E$7,IF(AND($AC$9-A165=1,F165-A165=2,C165="VD",J165="DAUPHIN",K165=""),I165*Parametre!$F$7,IF(AND($AC$9=A165,F165-A165&lt;=2,J165="DAUPHIN",OR(C165="F",C165="AF"),K165=""),I165*Parametre!$E$8,IF(AND($AC$9-A165=1,F165-A165=2,J165="DAUPHIN",OR(C165="F",C165="AF"),K165=""),I165*Parametre!$F$8,IF(AND($AC$9=A165,F165-A165&lt;=2,C165="VD",J165="LEGER",K165=""),I165*Parametre!$E$9,IF(AND($AC$9-A165=1,F165-A165=2,C165="VD",J165="LEGER",K165=""),I165*Parametre!$F$9,IF(AND($AC$9=A165,F165-A165&lt;=2,J165="LEGER",OR(C165="F",C165="AF"),K165=""),I165*Parametre!$E$10,IF(AND($AC$9-A165=1,F165-A165=2,J165="LEGER",OR(C165="F",C165="AF"),K165=""),I165*Parametre!$F$10,IF(AND($AC$9=A165,F165-A165&lt;=2,C165="VD",J165="DAUPHIN",K165="MILT_DAUPH"),I165*Parametre!$E$11,IF(AND($AC$9-A165=1,F165-A165=2,C165="VD",J165="DAUPHIN",K165="MILT_DAUPH"),I165*Parametre!$F$11,IF(AND($AC$9=A165,F165-A165&lt;=2,C165="VD",J165="LEGER",K165="MILIT_LH"),I165*Parametre!$E$13,"")))))))))))</f>
        <v/>
      </c>
      <c r="AR165" s="33"/>
      <c r="AS165" s="31" t="str">
        <f t="shared" si="115"/>
        <v/>
      </c>
      <c r="AT165" s="32" t="str">
        <f t="shared" si="116"/>
        <v/>
      </c>
      <c r="AU165" s="32" t="str">
        <f>IF(AND($AS$9=A165,F165-A165&lt;=2,C165="VD",J165="DAUPHIN",K165=""),I165*Parametre!$E$7,IF(AND($AS$9-A165=1,F165-A165=2,C165="VD",J165="DAUPHIN",K165=""),I165*Parametre!$F$7,IF(AND($AS$9=A165,F165-A165&lt;=2,J165="DAUPHIN",OR(C165="F",C165="AF"),K165=""),I165*Parametre!$E$8,IF(AND($AS$9-A165=1,F165-A165=2,J165="DAUPHIN",OR(C165="F",C165="AF"),K165=""),I165*Parametre!$F$8,IF(AND($AS$9=A165,F165-A165&lt;=2,C165="VD",J165="LEGER",K165=""),I165*Parametre!$E$9,IF(AND($AS$9-A165=1,F165-A165=2,C165="VD",J165="LEGER",K165=""),I165*Parametre!$F$9,IF(AND($AS$9=A165,F165-A165&lt;=2,J165="LEGER",OR(C165="F",C165="AF"),K165=""),I165*Parametre!$E$10,IF(AND($AS$9-A165=1,F165-A165=2,J165="LEGER",OR(C165="F",C165="AF"),K165=""),I165*Parametre!$F$10,IF(AND($AS$9=A165,F165-A165&lt;=2,C165="VD",J165="DAUPHIN",K165="MILT_DAUPH"),I165*Parametre!$E$11,IF(AND($AS$9-A165=1,F165-A165=2,C165="VD",J165="DAUPHIN",K165="MILT_DAUPH"),I165*Parametre!$F$11,IF(AND($AS$9=A165,F165-A165&lt;=2,C165="VD",J165="LEGER",K165="MILIT_LH"),I165*Parametre!$E$13,"")))))))))))</f>
        <v/>
      </c>
      <c r="AV165" s="33"/>
      <c r="AW165" s="31" t="str">
        <f t="shared" si="117"/>
        <v/>
      </c>
      <c r="AX165" s="32" t="str">
        <f t="shared" si="118"/>
        <v/>
      </c>
      <c r="AY165" s="32" t="str">
        <f>IF(AND($AS$9=A165,F165-A165&lt;=2,C165="VD",J165="DAUPHIN",K165=""),I165*Parametre!$E$7,IF(AND($AS$9-A165=1,F165-A165=2,C165="VD",J165="DAUPHIN",K165=""),I165*Parametre!$F$7,IF(AND($AS$9=A165,F165-A165&lt;=2,J165="DAUPHIN",OR(C165="F",C165="AF"),K165=""),I165*Parametre!$E$8,IF(AND($AS$9-A165=1,F165-A165=2,J165="DAUPHIN",OR(C165="F",C165="AF"),K165=""),I165*Parametre!$F$8,IF(AND($AS$9=A165,F165-A165&lt;=2,C165="VD",J165="LEGER",K165=""),I165*Parametre!$E$9,IF(AND($AS$9-A165=1,F165-A165=2,C165="VD",J165="LEGER",K165=""),I165*Parametre!$F$9,IF(AND($AS$9=A165,F165-A165&lt;=2,J165="LEGER",OR(C165="F",C165="AF"),K165=""),I165*Parametre!$E$10,IF(AND($AS$9-A165=1,F165-A165=2,J165="LEGER",OR(C165="F",C165="AF"),K165=""),I165*Parametre!$F$10,IF(AND($AS$9=A165,F165-A165&lt;=2,C165="VD",J165="DAUPHIN",K165="MILT_DAUPH"),I165*Parametre!$E$11,IF(AND($AS$9-A165=1,F165-A165=2,C165="VD",J165="DAUPHIN",K165="MILT_DAUPH"),I165*Parametre!$F$11,IF(AND($AS$9=A165,F165-A165&lt;=2,C165="VD",J165="LEGER",K165="MILIT_LH"),I165*Parametre!$E$13,"")))))))))))</f>
        <v/>
      </c>
      <c r="AZ165" s="33"/>
      <c r="BA165" s="31" t="str">
        <f t="shared" si="119"/>
        <v/>
      </c>
      <c r="BB165" s="32" t="str">
        <f t="shared" si="120"/>
        <v/>
      </c>
      <c r="BC165" s="32" t="str">
        <f>IF(AND($AS$9=A165,F165-A165&lt;=2,C165="VD",J165="DAUPHIN",K165=""),I165*Parametre!$E$7,IF(AND($AS$9-A165=1,F165-A165=2,C165="VD",J165="DAUPHIN",K165=""),I165*Parametre!$F$7,IF(AND($AS$9=A165,F165-A165&lt;=2,J165="DAUPHIN",OR(C165="F",C165="AF"),K165=""),I165*Parametre!$E$8,IF(AND($AS$9-A165=1,F165-A165=2,J165="DAUPHIN",OR(C165="F",C165="AF"),K165=""),I165*Parametre!$F$8,IF(AND($AS$9=A165,F165-A165&lt;=2,C165="VD",J165="LEGER",K165=""),I165*Parametre!$E$9,IF(AND($AS$9-A165=1,F165-A165=2,C165="VD",J165="LEGER",K165=""),I165*Parametre!$F$9,IF(AND($AS$9=A165,F165-A165&lt;=2,J165="LEGER",OR(C165="F",C165="AF"),K165=""),I165*Parametre!$E$10,IF(AND($AS$9-A165=1,F165-A165=2,J165="LEGER",OR(C165="F",C165="AF"),K165=""),I165*Parametre!$F$10,IF(AND($AS$9=A165,F165-A165&lt;=2,C165="VD",J165="DAUPHIN",K165="MILT_DAUPH"),I165*Parametre!$E$11,IF(AND($AS$9-A165=1,F165-A165=2,C165="VD",J165="DAUPHIN",K165="MILT_DAUPH"),I165*Parametre!$F$11,IF(AND($AS$9=A165,F165-A165&lt;=2,C165="VD",J165="LEGER",K165="MILIT_LH"),I165*Parametre!$E$13,"")))))))))))</f>
        <v/>
      </c>
      <c r="BD165" s="33"/>
      <c r="BE165" s="31" t="str">
        <f t="shared" si="121"/>
        <v/>
      </c>
      <c r="BF165" s="32" t="str">
        <f t="shared" si="122"/>
        <v/>
      </c>
      <c r="BG165" s="32" t="str">
        <f>IF(AND($AS$9=A165,F165-A165&lt;=2,C165="VD",J165="DAUPHIN",K165=""),I165*Parametre!$E$7,IF(AND($AS$9-A165=1,F165-A165=2,C165="VD",J165="DAUPHIN",K165=""),I165*Parametre!$F$7,IF(AND($AS$9=A165,F165-A165&lt;=2,J165="DAUPHIN",OR(C165="F",C165="AF"),K165=""),I165*Parametre!$E$8,IF(AND($AS$9-A165=1,F165-A165=2,J165="DAUPHIN",OR(C165="F",C165="AF"),K165=""),I165*Parametre!$F$8,IF(AND($AS$9=A165,F165-A165&lt;=2,C165="VD",J165="LEGER",K165=""),I165*Parametre!$E$9,IF(AND($AS$9-A165=1,F165-A165=2,C165="VD",J165="LEGER",K165=""),I165*Parametre!$F$9,IF(AND($AS$9=A165,F165-A165&lt;=2,J165="LEGER",OR(C165="F",C165="AF"),K165=""),I165*Parametre!$E$10,IF(AND($AS$9-A165=1,F165-A165=2,J165="LEGER",OR(C165="F",C165="AF"),K165=""),I165*Parametre!$F$10,IF(AND($AS$9=A165,F165-A165&lt;=2,C165="VD",J165="DAUPHIN",K165="MILT_DAUPH"),I165*Parametre!$E$11,IF(AND($AS$9-A165=1,F165-A165=2,C165="VD",J165="DAUPHIN",K165="MILT_DAUPH"),I165*Parametre!$F$11,IF(AND($AS$9=A165,F165-A165&lt;=2,C165="VD",J165="LEGER",K165="MILIT_LH"),I165*Parametre!$E$13,"")))))))))))</f>
        <v/>
      </c>
      <c r="BH165" s="33"/>
      <c r="BK165" s="44"/>
      <c r="BL165" s="5"/>
      <c r="BM165" s="11"/>
      <c r="BN165" s="44"/>
      <c r="BO165" s="5"/>
      <c r="BP165" s="11"/>
      <c r="BQ165" s="44"/>
      <c r="BR165" s="5"/>
      <c r="BS165" s="11"/>
    </row>
    <row r="166" spans="1:71" x14ac:dyDescent="0.25">
      <c r="A166" s="3"/>
      <c r="B166" s="3"/>
      <c r="C166" s="3"/>
      <c r="D166" s="3"/>
      <c r="E166" s="56"/>
      <c r="F166" s="3"/>
      <c r="G166" s="3"/>
      <c r="H166" s="3"/>
      <c r="I166" s="5"/>
      <c r="J166" s="13"/>
      <c r="K166" s="26"/>
      <c r="M166" s="31" t="str">
        <f t="shared" si="99"/>
        <v/>
      </c>
      <c r="N166" s="32" t="str">
        <f t="shared" si="100"/>
        <v/>
      </c>
      <c r="O166" s="32" t="str">
        <f>IF(AND($M$9=A166,F166-A166&lt;=2,C166="VD",J166="DAUPHIN",K166=""),I166*Parametre!$E$7,IF(AND($M$9-A166=1,F166-A166=2,C166="VD",J166="DAUPHIN",K166=""),I166*Parametre!$F$7,IF(AND($M$9=A166,F166-A166&lt;=2,J166="DAUPHIN",OR(C166="F",C166="AF"),K166=""),I166*Parametre!$E$8,IF(AND($M$9-A166=1,F166-A166=2,J166="DAUPHIN",OR(C166="F",C166="AF"),K166=""),I166*Parametre!$F$8,IF(AND($M$9=A166,F166-A166&lt;=2,C166="VD",J166="LEGER",K166=""),I166*Parametre!$E$9,IF(AND($M$9-A166=1,F166-A166=2,C166="VD",J166="LEGER",K166=""),I166*Parametre!$F$9,IF(AND($M$9=A166,F166-A166&lt;=2,J166="LEGER",OR(C166="F",C166="AF"),K166=""),I166*Parametre!$E$10,IF(AND($M$9-A166=1,F166-A166=2,J166="LEGER",OR(C166="F",C166="AF"),K166=""),I166*Parametre!$F$10,IF(AND($M$9=A166,F166-A166&lt;=2,C166="VD",J166="DAUPHIN",K166="MILT_DAUPH"),I166*Parametre!$E$11,IF(AND($M$9-A166=1,F166-A166=2,C166="VD",J166="DAUPHIN",K166="MILT_DAUPH"),I166*Parametre!$F$11,IF(AND($M$9=A166,F166-A166&lt;=2,C166="VD",J166="LEGER",K166="MILIT_LH"),I166*Parametre!$E$13,"")))))))))))</f>
        <v/>
      </c>
      <c r="P166" s="33"/>
      <c r="Q166" s="31" t="str">
        <f t="shared" si="101"/>
        <v/>
      </c>
      <c r="R166" s="32" t="str">
        <f t="shared" si="102"/>
        <v/>
      </c>
      <c r="S166" s="32" t="str">
        <f>IF(AND($M$9=A166,F166-A166&lt;=2,C166="VD",J166="DAUPHIN",K166=""),I166*Parametre!$E$7,IF(AND($M$9-A166=1,F166-A166=2,C166="VD",J166="DAUPHIN",K166=""),I166*Parametre!$F$7,IF(AND($M$9=A166,F166-A166&lt;=2,J166="DAUPHIN",OR(C166="F",C166="AF"),K166=""),I166*Parametre!$E$8,IF(AND($M$9-A166=1,F166-A166=2,J166="DAUPHIN",OR(C166="F",C166="AF"),K166=""),I166*Parametre!$F$8,IF(AND($M$9=A166,F166-A166&lt;=2,C166="VD",J166="LEGER",K166=""),I166*Parametre!$E$9,IF(AND($M$9-A166=1,F166-A166=2,C166="VD",J166="LEGER",K166=""),I166*Parametre!$F$9,IF(AND($M$9=A166,F166-A166&lt;=2,J166="LEGER",OR(C166="F",C166="AF"),K166=""),I166*Parametre!$E$10,IF(AND($M$9-A166=1,F166-A166=2,J166="LEGER",OR(C166="F",C166="AF"),K166=""),I166*Parametre!$F$10,IF(AND($M$9=A166,F166-A166&lt;=2,C166="VD",J166="DAUPHIN",K166="MILT_DAUPH"),I166*Parametre!$E$11,IF(AND($M$9-A166=1,F166-A166=2,C166="VD",J166="DAUPHIN",K166="MILT_DAUPH"),I166*Parametre!$F$11,IF(AND($M$9=A166,F166-A166&lt;=2,C166="VD",J166="LEGER",K166="MILIT_LH"),I166*Parametre!$E$13,"")))))))))))</f>
        <v/>
      </c>
      <c r="T166" s="33"/>
      <c r="U166" s="31" t="str">
        <f t="shared" si="103"/>
        <v/>
      </c>
      <c r="V166" s="32" t="str">
        <f t="shared" si="104"/>
        <v/>
      </c>
      <c r="W166" s="32" t="str">
        <f>IF(AND($M$9=A166,F166-A166&lt;=2,C166="VD",J166="DAUPHIN",K166=""),I166*Parametre!$E$7,IF(AND($M$9-A166=1,F166-A166=2,C166="VD",J166="DAUPHIN",K166=""),I166*Parametre!$F$7,IF(AND($M$9=A166,F166-A166&lt;=2,J166="DAUPHIN",OR(C166="F",C166="AF"),K166=""),I166*Parametre!$E$8,IF(AND($M$9-A166=1,F166-A166=2,J166="DAUPHIN",OR(C166="F",C166="AF"),K166=""),I166*Parametre!$F$8,IF(AND($M$9=A166,F166-A166&lt;=2,C166="VD",J166="LEGER",K166=""),I166*Parametre!$E$9,IF(AND($M$9-A166=1,F166-A166=2,C166="VD",J166="LEGER",K166=""),I166*Parametre!$F$9,IF(AND($M$9=A166,F166-A166&lt;=2,J166="LEGER",OR(C166="F",C166="AF"),K166=""),I166*Parametre!$E$10,IF(AND($M$9-A166=1,F166-A166=2,J166="LEGER",OR(C166="F",C166="AF"),K166=""),I166*Parametre!$F$10,IF(AND($M$9=A166,F166-A166&lt;=2,C166="VD",J166="DAUPHIN",K166="MILT_DAUPH"),I166*Parametre!$E$11,IF(AND($M$9-A166=1,F166-A166=2,C166="VD",J166="DAUPHIN",K166="MILT_DAUPH"),I166*Parametre!$F$11,IF(AND($M$9=A166,F166-A166&lt;=2,C166="VD",J166="LEGER",K166="MILIT_LH"),I166*Parametre!$E$13,"")))))))))))</f>
        <v/>
      </c>
      <c r="X166" s="33"/>
      <c r="Y166" s="31" t="str">
        <f t="shared" si="105"/>
        <v/>
      </c>
      <c r="Z166" s="32" t="str">
        <f t="shared" si="106"/>
        <v/>
      </c>
      <c r="AA166" s="32" t="str">
        <f>IF(AND($M$9=A166,F166-A166&lt;=2,C166="VD",J166="DAUPHIN",K166=""),I166*Parametre!$E$7,IF(AND($M$9-A166=1,F166-A166=2,C166="VD",J166="DAUPHIN",K166=""),I166*Parametre!$F$7,IF(AND($M$9=A166,F166-A166&lt;=2,J166="DAUPHIN",OR(C166="F",C166="AF"),K166=""),I166*Parametre!$E$8,IF(AND($M$9-A166=1,F166-A166=2,J166="DAUPHIN",OR(C166="F",C166="AF"),K166=""),I166*Parametre!$F$8,IF(AND($M$9=A166,F166-A166&lt;=2,C166="VD",J166="LEGER",K166=""),I166*Parametre!$E$9,IF(AND($M$9-A166=1,F166-A166=2,C166="VD",J166="LEGER",K166=""),I166*Parametre!$F$9,IF(AND($M$9=A166,F166-A166&lt;=2,J166="LEGER",OR(C166="F",C166="AF"),K166=""),I166*Parametre!$E$10,IF(AND($M$9-A166=1,F166-A166=2,J166="LEGER",OR(C166="F",C166="AF"),K166=""),I166*Parametre!$F$10,IF(AND($M$9=A166,F166-A166&lt;=2,C166="VD",J166="DAUPHIN",K166="MILT_DAUPH"),I166*Parametre!$E$11,IF(AND($M$9-A166=1,F166-A166=2,C166="VD",J166="DAUPHIN",K166="MILT_DAUPH"),I166*Parametre!$F$11,IF(AND($M$9=A166,F166-A166&lt;=2,C166="VD",J166="LEGER",K166="MILIT_LH"),I166*Parametre!$E$13,"")))))))))))</f>
        <v/>
      </c>
      <c r="AB166" s="33"/>
      <c r="AC166" s="31" t="str">
        <f t="shared" si="107"/>
        <v/>
      </c>
      <c r="AD166" s="32" t="str">
        <f t="shared" si="108"/>
        <v/>
      </c>
      <c r="AE166" s="32" t="str">
        <f>IF(AND($AC$9=A166,F166-A166&lt;=2,C166="VD",J166="DAUPHIN",K166=""),I166*Parametre!$E$7,IF(AND($AC$9-A166=1,F166-A166=2,C166="VD",J166="DAUPHIN",K166=""),I166*Parametre!$F$7,IF(AND($AC$9=A166,F166-A166&lt;=2,J166="DAUPHIN",OR(C166="F",C166="AF"),K166=""),I166*Parametre!$E$8,IF(AND($AC$9-A166=1,F166-A166=2,J166="DAUPHIN",OR(C166="F",C166="AF"),K166=""),I166*Parametre!$F$8,IF(AND($AC$9=A166,F166-A166&lt;=2,C166="VD",J166="LEGER",K166=""),I166*Parametre!$E$9,IF(AND($AC$9-A166=1,F166-A166=2,C166="VD",J166="LEGER",K166=""),I166*Parametre!$F$9,IF(AND($AC$9=A166,F166-A166&lt;=2,J166="LEGER",OR(C166="F",C166="AF"),K166=""),I166*Parametre!$E$10,IF(AND($AC$9-A166=1,F166-A166=2,J166="LEGER",OR(C166="F",C166="AF"),K166=""),I166*Parametre!$F$10,IF(AND($AC$9=A166,F166-A166&lt;=2,C166="VD",J166="DAUPHIN",K166="MILT_DAUPH"),I166*Parametre!$E$11,IF(AND($AC$9-A166=1,F166-A166=2,C166="VD",J166="DAUPHIN",K166="MILT_DAUPH"),I166*Parametre!$F$11,IF(AND($AC$9=A166,F166-A166&lt;=2,C166="VD",J166="LEGER",K166="MILIT_LH"),I166*Parametre!$E$13,"")))))))))))</f>
        <v/>
      </c>
      <c r="AF166" s="33"/>
      <c r="AG166" s="31" t="str">
        <f t="shared" si="109"/>
        <v/>
      </c>
      <c r="AH166" s="32" t="str">
        <f t="shared" si="110"/>
        <v/>
      </c>
      <c r="AI166" s="32" t="str">
        <f>IF(AND($AC$9=A166,F166-A166&lt;=2,C166="VD",J166="DAUPHIN",K166=""),I166*Parametre!$E$7,IF(AND($AC$9-A166=1,F166-A166=2,C166="VD",J166="DAUPHIN",K166=""),I166*Parametre!$F$7,IF(AND($AC$9=A166,F166-A166&lt;=2,J166="DAUPHIN",OR(C166="F",C166="AF"),K166=""),I166*Parametre!$E$8,IF(AND($AC$9-A166=1,F166-A166=2,J166="DAUPHIN",OR(C166="F",C166="AF"),K166=""),I166*Parametre!$F$8,IF(AND($AC$9=A166,F166-A166&lt;=2,C166="VD",J166="LEGER",K166=""),I166*Parametre!$E$9,IF(AND($AC$9-A166=1,F166-A166=2,C166="VD",J166="LEGER",K166=""),I166*Parametre!$F$9,IF(AND($AC$9=A166,F166-A166&lt;=2,J166="LEGER",OR(C166="F",C166="AF"),K166=""),I166*Parametre!$E$10,IF(AND($AC$9-A166=1,F166-A166=2,J166="LEGER",OR(C166="F",C166="AF"),K166=""),I166*Parametre!$F$10,IF(AND($AC$9=A166,F166-A166&lt;=2,C166="VD",J166="DAUPHIN",K166="MILT_DAUPH"),I166*Parametre!$E$11,IF(AND($AC$9-A166=1,F166-A166=2,C166="VD",J166="DAUPHIN",K166="MILT_DAUPH"),I166*Parametre!$F$11,IF(AND($AC$9=A166,F166-A166&lt;=2,C166="VD",J166="LEGER",K166="MILIT_LH"),I166*Parametre!$E$13,"")))))))))))</f>
        <v/>
      </c>
      <c r="AJ166" s="33"/>
      <c r="AK166" s="31" t="str">
        <f t="shared" si="111"/>
        <v/>
      </c>
      <c r="AL166" s="32" t="str">
        <f t="shared" si="112"/>
        <v/>
      </c>
      <c r="AM166" s="32" t="str">
        <f>IF(AND($AC$9=A166,F166-A166&lt;=2,C166="VD",J166="DAUPHIN",K166=""),I166*Parametre!$E$7,IF(AND($AC$9-A166=1,F166-A166=2,C166="VD",J166="DAUPHIN",K166=""),I166*Parametre!$F$7,IF(AND($AC$9=A166,F166-A166&lt;=2,J166="DAUPHIN",OR(C166="F",C166="AF"),K166=""),I166*Parametre!$E$8,IF(AND($AC$9-A166=1,F166-A166=2,J166="DAUPHIN",OR(C166="F",C166="AF"),K166=""),I166*Parametre!$F$8,IF(AND($AC$9=A166,F166-A166&lt;=2,C166="VD",J166="LEGER",K166=""),I166*Parametre!$E$9,IF(AND($AC$9-A166=1,F166-A166=2,C166="VD",J166="LEGER",K166=""),I166*Parametre!$F$9,IF(AND($AC$9=A166,F166-A166&lt;=2,J166="LEGER",OR(C166="F",C166="AF"),K166=""),I166*Parametre!$E$10,IF(AND($AC$9-A166=1,F166-A166=2,J166="LEGER",OR(C166="F",C166="AF"),K166=""),I166*Parametre!$F$10,IF(AND($AC$9=A166,F166-A166&lt;=2,C166="VD",J166="DAUPHIN",K166="MILT_DAUPH"),I166*Parametre!$E$11,IF(AND($AC$9-A166=1,F166-A166=2,C166="VD",J166="DAUPHIN",K166="MILT_DAUPH"),I166*Parametre!$F$11,IF(AND($AC$9=A166,F166-A166&lt;=2,C166="VD",J166="LEGER",K166="MILIT_LH"),I166*Parametre!$E$13,"")))))))))))</f>
        <v/>
      </c>
      <c r="AN166" s="33"/>
      <c r="AO166" s="31" t="str">
        <f t="shared" si="113"/>
        <v/>
      </c>
      <c r="AP166" s="32" t="str">
        <f t="shared" si="114"/>
        <v/>
      </c>
      <c r="AQ166" s="32" t="str">
        <f>IF(AND($AC$9=A166,F166-A166&lt;=2,C166="VD",J166="DAUPHIN",K166=""),I166*Parametre!$E$7,IF(AND($AC$9-A166=1,F166-A166=2,C166="VD",J166="DAUPHIN",K166=""),I166*Parametre!$F$7,IF(AND($AC$9=A166,F166-A166&lt;=2,J166="DAUPHIN",OR(C166="F",C166="AF"),K166=""),I166*Parametre!$E$8,IF(AND($AC$9-A166=1,F166-A166=2,J166="DAUPHIN",OR(C166="F",C166="AF"),K166=""),I166*Parametre!$F$8,IF(AND($AC$9=A166,F166-A166&lt;=2,C166="VD",J166="LEGER",K166=""),I166*Parametre!$E$9,IF(AND($AC$9-A166=1,F166-A166=2,C166="VD",J166="LEGER",K166=""),I166*Parametre!$F$9,IF(AND($AC$9=A166,F166-A166&lt;=2,J166="LEGER",OR(C166="F",C166="AF"),K166=""),I166*Parametre!$E$10,IF(AND($AC$9-A166=1,F166-A166=2,J166="LEGER",OR(C166="F",C166="AF"),K166=""),I166*Parametre!$F$10,IF(AND($AC$9=A166,F166-A166&lt;=2,C166="VD",J166="DAUPHIN",K166="MILT_DAUPH"),I166*Parametre!$E$11,IF(AND($AC$9-A166=1,F166-A166=2,C166="VD",J166="DAUPHIN",K166="MILT_DAUPH"),I166*Parametre!$F$11,IF(AND($AC$9=A166,F166-A166&lt;=2,C166="VD",J166="LEGER",K166="MILIT_LH"),I166*Parametre!$E$13,"")))))))))))</f>
        <v/>
      </c>
      <c r="AR166" s="33"/>
      <c r="AS166" s="31" t="str">
        <f t="shared" si="115"/>
        <v/>
      </c>
      <c r="AT166" s="32" t="str">
        <f t="shared" si="116"/>
        <v/>
      </c>
      <c r="AU166" s="32" t="str">
        <f>IF(AND($AS$9=A166,F166-A166&lt;=2,C166="VD",J166="DAUPHIN",K166=""),I166*Parametre!$E$7,IF(AND($AS$9-A166=1,F166-A166=2,C166="VD",J166="DAUPHIN",K166=""),I166*Parametre!$F$7,IF(AND($AS$9=A166,F166-A166&lt;=2,J166="DAUPHIN",OR(C166="F",C166="AF"),K166=""),I166*Parametre!$E$8,IF(AND($AS$9-A166=1,F166-A166=2,J166="DAUPHIN",OR(C166="F",C166="AF"),K166=""),I166*Parametre!$F$8,IF(AND($AS$9=A166,F166-A166&lt;=2,C166="VD",J166="LEGER",K166=""),I166*Parametre!$E$9,IF(AND($AS$9-A166=1,F166-A166=2,C166="VD",J166="LEGER",K166=""),I166*Parametre!$F$9,IF(AND($AS$9=A166,F166-A166&lt;=2,J166="LEGER",OR(C166="F",C166="AF"),K166=""),I166*Parametre!$E$10,IF(AND($AS$9-A166=1,F166-A166=2,J166="LEGER",OR(C166="F",C166="AF"),K166=""),I166*Parametre!$F$10,IF(AND($AS$9=A166,F166-A166&lt;=2,C166="VD",J166="DAUPHIN",K166="MILT_DAUPH"),I166*Parametre!$E$11,IF(AND($AS$9-A166=1,F166-A166=2,C166="VD",J166="DAUPHIN",K166="MILT_DAUPH"),I166*Parametre!$F$11,IF(AND($AS$9=A166,F166-A166&lt;=2,C166="VD",J166="LEGER",K166="MILIT_LH"),I166*Parametre!$E$13,"")))))))))))</f>
        <v/>
      </c>
      <c r="AV166" s="33"/>
      <c r="AW166" s="31" t="str">
        <f t="shared" si="117"/>
        <v/>
      </c>
      <c r="AX166" s="32" t="str">
        <f t="shared" si="118"/>
        <v/>
      </c>
      <c r="AY166" s="32" t="str">
        <f>IF(AND($AS$9=A166,F166-A166&lt;=2,C166="VD",J166="DAUPHIN",K166=""),I166*Parametre!$E$7,IF(AND($AS$9-A166=1,F166-A166=2,C166="VD",J166="DAUPHIN",K166=""),I166*Parametre!$F$7,IF(AND($AS$9=A166,F166-A166&lt;=2,J166="DAUPHIN",OR(C166="F",C166="AF"),K166=""),I166*Parametre!$E$8,IF(AND($AS$9-A166=1,F166-A166=2,J166="DAUPHIN",OR(C166="F",C166="AF"),K166=""),I166*Parametre!$F$8,IF(AND($AS$9=A166,F166-A166&lt;=2,C166="VD",J166="LEGER",K166=""),I166*Parametre!$E$9,IF(AND($AS$9-A166=1,F166-A166=2,C166="VD",J166="LEGER",K166=""),I166*Parametre!$F$9,IF(AND($AS$9=A166,F166-A166&lt;=2,J166="LEGER",OR(C166="F",C166="AF"),K166=""),I166*Parametre!$E$10,IF(AND($AS$9-A166=1,F166-A166=2,J166="LEGER",OR(C166="F",C166="AF"),K166=""),I166*Parametre!$F$10,IF(AND($AS$9=A166,F166-A166&lt;=2,C166="VD",J166="DAUPHIN",K166="MILT_DAUPH"),I166*Parametre!$E$11,IF(AND($AS$9-A166=1,F166-A166=2,C166="VD",J166="DAUPHIN",K166="MILT_DAUPH"),I166*Parametre!$F$11,IF(AND($AS$9=A166,F166-A166&lt;=2,C166="VD",J166="LEGER",K166="MILIT_LH"),I166*Parametre!$E$13,"")))))))))))</f>
        <v/>
      </c>
      <c r="AZ166" s="33"/>
      <c r="BA166" s="31" t="str">
        <f t="shared" si="119"/>
        <v/>
      </c>
      <c r="BB166" s="32" t="str">
        <f t="shared" si="120"/>
        <v/>
      </c>
      <c r="BC166" s="32" t="str">
        <f>IF(AND($AS$9=A166,F166-A166&lt;=2,C166="VD",J166="DAUPHIN",K166=""),I166*Parametre!$E$7,IF(AND($AS$9-A166=1,F166-A166=2,C166="VD",J166="DAUPHIN",K166=""),I166*Parametre!$F$7,IF(AND($AS$9=A166,F166-A166&lt;=2,J166="DAUPHIN",OR(C166="F",C166="AF"),K166=""),I166*Parametre!$E$8,IF(AND($AS$9-A166=1,F166-A166=2,J166="DAUPHIN",OR(C166="F",C166="AF"),K166=""),I166*Parametre!$F$8,IF(AND($AS$9=A166,F166-A166&lt;=2,C166="VD",J166="LEGER",K166=""),I166*Parametre!$E$9,IF(AND($AS$9-A166=1,F166-A166=2,C166="VD",J166="LEGER",K166=""),I166*Parametre!$F$9,IF(AND($AS$9=A166,F166-A166&lt;=2,J166="LEGER",OR(C166="F",C166="AF"),K166=""),I166*Parametre!$E$10,IF(AND($AS$9-A166=1,F166-A166=2,J166="LEGER",OR(C166="F",C166="AF"),K166=""),I166*Parametre!$F$10,IF(AND($AS$9=A166,F166-A166&lt;=2,C166="VD",J166="DAUPHIN",K166="MILT_DAUPH"),I166*Parametre!$E$11,IF(AND($AS$9-A166=1,F166-A166=2,C166="VD",J166="DAUPHIN",K166="MILT_DAUPH"),I166*Parametre!$F$11,IF(AND($AS$9=A166,F166-A166&lt;=2,C166="VD",J166="LEGER",K166="MILIT_LH"),I166*Parametre!$E$13,"")))))))))))</f>
        <v/>
      </c>
      <c r="BD166" s="33"/>
      <c r="BE166" s="31" t="str">
        <f t="shared" si="121"/>
        <v/>
      </c>
      <c r="BF166" s="32" t="str">
        <f t="shared" si="122"/>
        <v/>
      </c>
      <c r="BG166" s="32" t="str">
        <f>IF(AND($AS$9=A166,F166-A166&lt;=2,C166="VD",J166="DAUPHIN",K166=""),I166*Parametre!$E$7,IF(AND($AS$9-A166=1,F166-A166=2,C166="VD",J166="DAUPHIN",K166=""),I166*Parametre!$F$7,IF(AND($AS$9=A166,F166-A166&lt;=2,J166="DAUPHIN",OR(C166="F",C166="AF"),K166=""),I166*Parametre!$E$8,IF(AND($AS$9-A166=1,F166-A166=2,J166="DAUPHIN",OR(C166="F",C166="AF"),K166=""),I166*Parametre!$F$8,IF(AND($AS$9=A166,F166-A166&lt;=2,C166="VD",J166="LEGER",K166=""),I166*Parametre!$E$9,IF(AND($AS$9-A166=1,F166-A166=2,C166="VD",J166="LEGER",K166=""),I166*Parametre!$F$9,IF(AND($AS$9=A166,F166-A166&lt;=2,J166="LEGER",OR(C166="F",C166="AF"),K166=""),I166*Parametre!$E$10,IF(AND($AS$9-A166=1,F166-A166=2,J166="LEGER",OR(C166="F",C166="AF"),K166=""),I166*Parametre!$F$10,IF(AND($AS$9=A166,F166-A166&lt;=2,C166="VD",J166="DAUPHIN",K166="MILT_DAUPH"),I166*Parametre!$E$11,IF(AND($AS$9-A166=1,F166-A166=2,C166="VD",J166="DAUPHIN",K166="MILT_DAUPH"),I166*Parametre!$F$11,IF(AND($AS$9=A166,F166-A166&lt;=2,C166="VD",J166="LEGER",K166="MILIT_LH"),I166*Parametre!$E$13,"")))))))))))</f>
        <v/>
      </c>
      <c r="BH166" s="33"/>
      <c r="BK166" s="44"/>
      <c r="BL166" s="5"/>
      <c r="BM166" s="11"/>
      <c r="BN166" s="44"/>
      <c r="BO166" s="5"/>
      <c r="BP166" s="11"/>
      <c r="BQ166" s="44"/>
      <c r="BR166" s="5"/>
      <c r="BS166" s="11"/>
    </row>
    <row r="167" spans="1:71" x14ac:dyDescent="0.25">
      <c r="A167" s="3"/>
      <c r="B167" s="3"/>
      <c r="C167" s="3"/>
      <c r="D167" s="3"/>
      <c r="E167" s="56"/>
      <c r="F167" s="3"/>
      <c r="G167" s="3"/>
      <c r="H167" s="3"/>
      <c r="I167" s="5"/>
      <c r="J167" s="13"/>
      <c r="K167" s="26"/>
      <c r="M167" s="31" t="str">
        <f t="shared" si="99"/>
        <v/>
      </c>
      <c r="N167" s="32" t="str">
        <f t="shared" si="100"/>
        <v/>
      </c>
      <c r="O167" s="32" t="str">
        <f>IF(AND($M$9=A167,F167-A167&lt;=2,C167="VD",J167="DAUPHIN",K167=""),I167*Parametre!$E$7,IF(AND($M$9-A167=1,F167-A167=2,C167="VD",J167="DAUPHIN",K167=""),I167*Parametre!$F$7,IF(AND($M$9=A167,F167-A167&lt;=2,J167="DAUPHIN",OR(C167="F",C167="AF"),K167=""),I167*Parametre!$E$8,IF(AND($M$9-A167=1,F167-A167=2,J167="DAUPHIN",OR(C167="F",C167="AF"),K167=""),I167*Parametre!$F$8,IF(AND($M$9=A167,F167-A167&lt;=2,C167="VD",J167="LEGER",K167=""),I167*Parametre!$E$9,IF(AND($M$9-A167=1,F167-A167=2,C167="VD",J167="LEGER",K167=""),I167*Parametre!$F$9,IF(AND($M$9=A167,F167-A167&lt;=2,J167="LEGER",OR(C167="F",C167="AF"),K167=""),I167*Parametre!$E$10,IF(AND($M$9-A167=1,F167-A167=2,J167="LEGER",OR(C167="F",C167="AF"),K167=""),I167*Parametre!$F$10,IF(AND($M$9=A167,F167-A167&lt;=2,C167="VD",J167="DAUPHIN",K167="MILT_DAUPH"),I167*Parametre!$E$11,IF(AND($M$9-A167=1,F167-A167=2,C167="VD",J167="DAUPHIN",K167="MILT_DAUPH"),I167*Parametre!$F$11,IF(AND($M$9=A167,F167-A167&lt;=2,C167="VD",J167="LEGER",K167="MILIT_LH"),I167*Parametre!$E$13,"")))))))))))</f>
        <v/>
      </c>
      <c r="P167" s="33"/>
      <c r="Q167" s="31" t="str">
        <f t="shared" si="101"/>
        <v/>
      </c>
      <c r="R167" s="32" t="str">
        <f t="shared" si="102"/>
        <v/>
      </c>
      <c r="S167" s="32" t="str">
        <f>IF(AND($M$9=A167,F167-A167&lt;=2,C167="VD",J167="DAUPHIN",K167=""),I167*Parametre!$E$7,IF(AND($M$9-A167=1,F167-A167=2,C167="VD",J167="DAUPHIN",K167=""),I167*Parametre!$F$7,IF(AND($M$9=A167,F167-A167&lt;=2,J167="DAUPHIN",OR(C167="F",C167="AF"),K167=""),I167*Parametre!$E$8,IF(AND($M$9-A167=1,F167-A167=2,J167="DAUPHIN",OR(C167="F",C167="AF"),K167=""),I167*Parametre!$F$8,IF(AND($M$9=A167,F167-A167&lt;=2,C167="VD",J167="LEGER",K167=""),I167*Parametre!$E$9,IF(AND($M$9-A167=1,F167-A167=2,C167="VD",J167="LEGER",K167=""),I167*Parametre!$F$9,IF(AND($M$9=A167,F167-A167&lt;=2,J167="LEGER",OR(C167="F",C167="AF"),K167=""),I167*Parametre!$E$10,IF(AND($M$9-A167=1,F167-A167=2,J167="LEGER",OR(C167="F",C167="AF"),K167=""),I167*Parametre!$F$10,IF(AND($M$9=A167,F167-A167&lt;=2,C167="VD",J167="DAUPHIN",K167="MILT_DAUPH"),I167*Parametre!$E$11,IF(AND($M$9-A167=1,F167-A167=2,C167="VD",J167="DAUPHIN",K167="MILT_DAUPH"),I167*Parametre!$F$11,IF(AND($M$9=A167,F167-A167&lt;=2,C167="VD",J167="LEGER",K167="MILIT_LH"),I167*Parametre!$E$13,"")))))))))))</f>
        <v/>
      </c>
      <c r="T167" s="33"/>
      <c r="U167" s="31" t="str">
        <f t="shared" si="103"/>
        <v/>
      </c>
      <c r="V167" s="32" t="str">
        <f t="shared" si="104"/>
        <v/>
      </c>
      <c r="W167" s="32" t="str">
        <f>IF(AND($M$9=A167,F167-A167&lt;=2,C167="VD",J167="DAUPHIN",K167=""),I167*Parametre!$E$7,IF(AND($M$9-A167=1,F167-A167=2,C167="VD",J167="DAUPHIN",K167=""),I167*Parametre!$F$7,IF(AND($M$9=A167,F167-A167&lt;=2,J167="DAUPHIN",OR(C167="F",C167="AF"),K167=""),I167*Parametre!$E$8,IF(AND($M$9-A167=1,F167-A167=2,J167="DAUPHIN",OR(C167="F",C167="AF"),K167=""),I167*Parametre!$F$8,IF(AND($M$9=A167,F167-A167&lt;=2,C167="VD",J167="LEGER",K167=""),I167*Parametre!$E$9,IF(AND($M$9-A167=1,F167-A167=2,C167="VD",J167="LEGER",K167=""),I167*Parametre!$F$9,IF(AND($M$9=A167,F167-A167&lt;=2,J167="LEGER",OR(C167="F",C167="AF"),K167=""),I167*Parametre!$E$10,IF(AND($M$9-A167=1,F167-A167=2,J167="LEGER",OR(C167="F",C167="AF"),K167=""),I167*Parametre!$F$10,IF(AND($M$9=A167,F167-A167&lt;=2,C167="VD",J167="DAUPHIN",K167="MILT_DAUPH"),I167*Parametre!$E$11,IF(AND($M$9-A167=1,F167-A167=2,C167="VD",J167="DAUPHIN",K167="MILT_DAUPH"),I167*Parametre!$F$11,IF(AND($M$9=A167,F167-A167&lt;=2,C167="VD",J167="LEGER",K167="MILIT_LH"),I167*Parametre!$E$13,"")))))))))))</f>
        <v/>
      </c>
      <c r="X167" s="33"/>
      <c r="Y167" s="31" t="str">
        <f t="shared" si="105"/>
        <v/>
      </c>
      <c r="Z167" s="32" t="str">
        <f t="shared" si="106"/>
        <v/>
      </c>
      <c r="AA167" s="32" t="str">
        <f>IF(AND($M$9=A167,F167-A167&lt;=2,C167="VD",J167="DAUPHIN",K167=""),I167*Parametre!$E$7,IF(AND($M$9-A167=1,F167-A167=2,C167="VD",J167="DAUPHIN",K167=""),I167*Parametre!$F$7,IF(AND($M$9=A167,F167-A167&lt;=2,J167="DAUPHIN",OR(C167="F",C167="AF"),K167=""),I167*Parametre!$E$8,IF(AND($M$9-A167=1,F167-A167=2,J167="DAUPHIN",OR(C167="F",C167="AF"),K167=""),I167*Parametre!$F$8,IF(AND($M$9=A167,F167-A167&lt;=2,C167="VD",J167="LEGER",K167=""),I167*Parametre!$E$9,IF(AND($M$9-A167=1,F167-A167=2,C167="VD",J167="LEGER",K167=""),I167*Parametre!$F$9,IF(AND($M$9=A167,F167-A167&lt;=2,J167="LEGER",OR(C167="F",C167="AF"),K167=""),I167*Parametre!$E$10,IF(AND($M$9-A167=1,F167-A167=2,J167="LEGER",OR(C167="F",C167="AF"),K167=""),I167*Parametre!$F$10,IF(AND($M$9=A167,F167-A167&lt;=2,C167="VD",J167="DAUPHIN",K167="MILT_DAUPH"),I167*Parametre!$E$11,IF(AND($M$9-A167=1,F167-A167=2,C167="VD",J167="DAUPHIN",K167="MILT_DAUPH"),I167*Parametre!$F$11,IF(AND($M$9=A167,F167-A167&lt;=2,C167="VD",J167="LEGER",K167="MILIT_LH"),I167*Parametre!$E$13,"")))))))))))</f>
        <v/>
      </c>
      <c r="AB167" s="33"/>
      <c r="AC167" s="31" t="str">
        <f t="shared" si="107"/>
        <v/>
      </c>
      <c r="AD167" s="32" t="str">
        <f t="shared" si="108"/>
        <v/>
      </c>
      <c r="AE167" s="32" t="str">
        <f>IF(AND($AC$9=A167,F167-A167&lt;=2,C167="VD",J167="DAUPHIN",K167=""),I167*Parametre!$E$7,IF(AND($AC$9-A167=1,F167-A167=2,C167="VD",J167="DAUPHIN",K167=""),I167*Parametre!$F$7,IF(AND($AC$9=A167,F167-A167&lt;=2,J167="DAUPHIN",OR(C167="F",C167="AF"),K167=""),I167*Parametre!$E$8,IF(AND($AC$9-A167=1,F167-A167=2,J167="DAUPHIN",OR(C167="F",C167="AF"),K167=""),I167*Parametre!$F$8,IF(AND($AC$9=A167,F167-A167&lt;=2,C167="VD",J167="LEGER",K167=""),I167*Parametre!$E$9,IF(AND($AC$9-A167=1,F167-A167=2,C167="VD",J167="LEGER",K167=""),I167*Parametre!$F$9,IF(AND($AC$9=A167,F167-A167&lt;=2,J167="LEGER",OR(C167="F",C167="AF"),K167=""),I167*Parametre!$E$10,IF(AND($AC$9-A167=1,F167-A167=2,J167="LEGER",OR(C167="F",C167="AF"),K167=""),I167*Parametre!$F$10,IF(AND($AC$9=A167,F167-A167&lt;=2,C167="VD",J167="DAUPHIN",K167="MILT_DAUPH"),I167*Parametre!$E$11,IF(AND($AC$9-A167=1,F167-A167=2,C167="VD",J167="DAUPHIN",K167="MILT_DAUPH"),I167*Parametre!$F$11,IF(AND($AC$9=A167,F167-A167&lt;=2,C167="VD",J167="LEGER",K167="MILIT_LH"),I167*Parametre!$E$13,"")))))))))))</f>
        <v/>
      </c>
      <c r="AF167" s="33"/>
      <c r="AG167" s="31" t="str">
        <f t="shared" si="109"/>
        <v/>
      </c>
      <c r="AH167" s="32" t="str">
        <f t="shared" si="110"/>
        <v/>
      </c>
      <c r="AI167" s="32" t="str">
        <f>IF(AND($AC$9=A167,F167-A167&lt;=2,C167="VD",J167="DAUPHIN",K167=""),I167*Parametre!$E$7,IF(AND($AC$9-A167=1,F167-A167=2,C167="VD",J167="DAUPHIN",K167=""),I167*Parametre!$F$7,IF(AND($AC$9=A167,F167-A167&lt;=2,J167="DAUPHIN",OR(C167="F",C167="AF"),K167=""),I167*Parametre!$E$8,IF(AND($AC$9-A167=1,F167-A167=2,J167="DAUPHIN",OR(C167="F",C167="AF"),K167=""),I167*Parametre!$F$8,IF(AND($AC$9=A167,F167-A167&lt;=2,C167="VD",J167="LEGER",K167=""),I167*Parametre!$E$9,IF(AND($AC$9-A167=1,F167-A167=2,C167="VD",J167="LEGER",K167=""),I167*Parametre!$F$9,IF(AND($AC$9=A167,F167-A167&lt;=2,J167="LEGER",OR(C167="F",C167="AF"),K167=""),I167*Parametre!$E$10,IF(AND($AC$9-A167=1,F167-A167=2,J167="LEGER",OR(C167="F",C167="AF"),K167=""),I167*Parametre!$F$10,IF(AND($AC$9=A167,F167-A167&lt;=2,C167="VD",J167="DAUPHIN",K167="MILT_DAUPH"),I167*Parametre!$E$11,IF(AND($AC$9-A167=1,F167-A167=2,C167="VD",J167="DAUPHIN",K167="MILT_DAUPH"),I167*Parametre!$F$11,IF(AND($AC$9=A167,F167-A167&lt;=2,C167="VD",J167="LEGER",K167="MILIT_LH"),I167*Parametre!$E$13,"")))))))))))</f>
        <v/>
      </c>
      <c r="AJ167" s="33"/>
      <c r="AK167" s="31" t="str">
        <f t="shared" si="111"/>
        <v/>
      </c>
      <c r="AL167" s="32" t="str">
        <f t="shared" si="112"/>
        <v/>
      </c>
      <c r="AM167" s="32" t="str">
        <f>IF(AND($AC$9=A167,F167-A167&lt;=2,C167="VD",J167="DAUPHIN",K167=""),I167*Parametre!$E$7,IF(AND($AC$9-A167=1,F167-A167=2,C167="VD",J167="DAUPHIN",K167=""),I167*Parametre!$F$7,IF(AND($AC$9=A167,F167-A167&lt;=2,J167="DAUPHIN",OR(C167="F",C167="AF"),K167=""),I167*Parametre!$E$8,IF(AND($AC$9-A167=1,F167-A167=2,J167="DAUPHIN",OR(C167="F",C167="AF"),K167=""),I167*Parametre!$F$8,IF(AND($AC$9=A167,F167-A167&lt;=2,C167="VD",J167="LEGER",K167=""),I167*Parametre!$E$9,IF(AND($AC$9-A167=1,F167-A167=2,C167="VD",J167="LEGER",K167=""),I167*Parametre!$F$9,IF(AND($AC$9=A167,F167-A167&lt;=2,J167="LEGER",OR(C167="F",C167="AF"),K167=""),I167*Parametre!$E$10,IF(AND($AC$9-A167=1,F167-A167=2,J167="LEGER",OR(C167="F",C167="AF"),K167=""),I167*Parametre!$F$10,IF(AND($AC$9=A167,F167-A167&lt;=2,C167="VD",J167="DAUPHIN",K167="MILT_DAUPH"),I167*Parametre!$E$11,IF(AND($AC$9-A167=1,F167-A167=2,C167="VD",J167="DAUPHIN",K167="MILT_DAUPH"),I167*Parametre!$F$11,IF(AND($AC$9=A167,F167-A167&lt;=2,C167="VD",J167="LEGER",K167="MILIT_LH"),I167*Parametre!$E$13,"")))))))))))</f>
        <v/>
      </c>
      <c r="AN167" s="33"/>
      <c r="AO167" s="31" t="str">
        <f t="shared" si="113"/>
        <v/>
      </c>
      <c r="AP167" s="32" t="str">
        <f t="shared" si="114"/>
        <v/>
      </c>
      <c r="AQ167" s="32" t="str">
        <f>IF(AND($AC$9=A167,F167-A167&lt;=2,C167="VD",J167="DAUPHIN",K167=""),I167*Parametre!$E$7,IF(AND($AC$9-A167=1,F167-A167=2,C167="VD",J167="DAUPHIN",K167=""),I167*Parametre!$F$7,IF(AND($AC$9=A167,F167-A167&lt;=2,J167="DAUPHIN",OR(C167="F",C167="AF"),K167=""),I167*Parametre!$E$8,IF(AND($AC$9-A167=1,F167-A167=2,J167="DAUPHIN",OR(C167="F",C167="AF"),K167=""),I167*Parametre!$F$8,IF(AND($AC$9=A167,F167-A167&lt;=2,C167="VD",J167="LEGER",K167=""),I167*Parametre!$E$9,IF(AND($AC$9-A167=1,F167-A167=2,C167="VD",J167="LEGER",K167=""),I167*Parametre!$F$9,IF(AND($AC$9=A167,F167-A167&lt;=2,J167="LEGER",OR(C167="F",C167="AF"),K167=""),I167*Parametre!$E$10,IF(AND($AC$9-A167=1,F167-A167=2,J167="LEGER",OR(C167="F",C167="AF"),K167=""),I167*Parametre!$F$10,IF(AND($AC$9=A167,F167-A167&lt;=2,C167="VD",J167="DAUPHIN",K167="MILT_DAUPH"),I167*Parametre!$E$11,IF(AND($AC$9-A167=1,F167-A167=2,C167="VD",J167="DAUPHIN",K167="MILT_DAUPH"),I167*Parametre!$F$11,IF(AND($AC$9=A167,F167-A167&lt;=2,C167="VD",J167="LEGER",K167="MILIT_LH"),I167*Parametre!$E$13,"")))))))))))</f>
        <v/>
      </c>
      <c r="AR167" s="33"/>
      <c r="AS167" s="31" t="str">
        <f t="shared" si="115"/>
        <v/>
      </c>
      <c r="AT167" s="32" t="str">
        <f t="shared" si="116"/>
        <v/>
      </c>
      <c r="AU167" s="32" t="str">
        <f>IF(AND($AS$9=A167,F167-A167&lt;=2,C167="VD",J167="DAUPHIN",K167=""),I167*Parametre!$E$7,IF(AND($AS$9-A167=1,F167-A167=2,C167="VD",J167="DAUPHIN",K167=""),I167*Parametre!$F$7,IF(AND($AS$9=A167,F167-A167&lt;=2,J167="DAUPHIN",OR(C167="F",C167="AF"),K167=""),I167*Parametre!$E$8,IF(AND($AS$9-A167=1,F167-A167=2,J167="DAUPHIN",OR(C167="F",C167="AF"),K167=""),I167*Parametre!$F$8,IF(AND($AS$9=A167,F167-A167&lt;=2,C167="VD",J167="LEGER",K167=""),I167*Parametre!$E$9,IF(AND($AS$9-A167=1,F167-A167=2,C167="VD",J167="LEGER",K167=""),I167*Parametre!$F$9,IF(AND($AS$9=A167,F167-A167&lt;=2,J167="LEGER",OR(C167="F",C167="AF"),K167=""),I167*Parametre!$E$10,IF(AND($AS$9-A167=1,F167-A167=2,J167="LEGER",OR(C167="F",C167="AF"),K167=""),I167*Parametre!$F$10,IF(AND($AS$9=A167,F167-A167&lt;=2,C167="VD",J167="DAUPHIN",K167="MILT_DAUPH"),I167*Parametre!$E$11,IF(AND($AS$9-A167=1,F167-A167=2,C167="VD",J167="DAUPHIN",K167="MILT_DAUPH"),I167*Parametre!$F$11,IF(AND($AS$9=A167,F167-A167&lt;=2,C167="VD",J167="LEGER",K167="MILIT_LH"),I167*Parametre!$E$13,"")))))))))))</f>
        <v/>
      </c>
      <c r="AV167" s="33"/>
      <c r="AW167" s="31" t="str">
        <f t="shared" si="117"/>
        <v/>
      </c>
      <c r="AX167" s="32" t="str">
        <f t="shared" si="118"/>
        <v/>
      </c>
      <c r="AY167" s="32" t="str">
        <f>IF(AND($AS$9=A167,F167-A167&lt;=2,C167="VD",J167="DAUPHIN",K167=""),I167*Parametre!$E$7,IF(AND($AS$9-A167=1,F167-A167=2,C167="VD",J167="DAUPHIN",K167=""),I167*Parametre!$F$7,IF(AND($AS$9=A167,F167-A167&lt;=2,J167="DAUPHIN",OR(C167="F",C167="AF"),K167=""),I167*Parametre!$E$8,IF(AND($AS$9-A167=1,F167-A167=2,J167="DAUPHIN",OR(C167="F",C167="AF"),K167=""),I167*Parametre!$F$8,IF(AND($AS$9=A167,F167-A167&lt;=2,C167="VD",J167="LEGER",K167=""),I167*Parametre!$E$9,IF(AND($AS$9-A167=1,F167-A167=2,C167="VD",J167="LEGER",K167=""),I167*Parametre!$F$9,IF(AND($AS$9=A167,F167-A167&lt;=2,J167="LEGER",OR(C167="F",C167="AF"),K167=""),I167*Parametre!$E$10,IF(AND($AS$9-A167=1,F167-A167=2,J167="LEGER",OR(C167="F",C167="AF"),K167=""),I167*Parametre!$F$10,IF(AND($AS$9=A167,F167-A167&lt;=2,C167="VD",J167="DAUPHIN",K167="MILT_DAUPH"),I167*Parametre!$E$11,IF(AND($AS$9-A167=1,F167-A167=2,C167="VD",J167="DAUPHIN",K167="MILT_DAUPH"),I167*Parametre!$F$11,IF(AND($AS$9=A167,F167-A167&lt;=2,C167="VD",J167="LEGER",K167="MILIT_LH"),I167*Parametre!$E$13,"")))))))))))</f>
        <v/>
      </c>
      <c r="AZ167" s="33"/>
      <c r="BA167" s="31" t="str">
        <f t="shared" si="119"/>
        <v/>
      </c>
      <c r="BB167" s="32" t="str">
        <f t="shared" si="120"/>
        <v/>
      </c>
      <c r="BC167" s="32" t="str">
        <f>IF(AND($AS$9=A167,F167-A167&lt;=2,C167="VD",J167="DAUPHIN",K167=""),I167*Parametre!$E$7,IF(AND($AS$9-A167=1,F167-A167=2,C167="VD",J167="DAUPHIN",K167=""),I167*Parametre!$F$7,IF(AND($AS$9=A167,F167-A167&lt;=2,J167="DAUPHIN",OR(C167="F",C167="AF"),K167=""),I167*Parametre!$E$8,IF(AND($AS$9-A167=1,F167-A167=2,J167="DAUPHIN",OR(C167="F",C167="AF"),K167=""),I167*Parametre!$F$8,IF(AND($AS$9=A167,F167-A167&lt;=2,C167="VD",J167="LEGER",K167=""),I167*Parametre!$E$9,IF(AND($AS$9-A167=1,F167-A167=2,C167="VD",J167="LEGER",K167=""),I167*Parametre!$F$9,IF(AND($AS$9=A167,F167-A167&lt;=2,J167="LEGER",OR(C167="F",C167="AF"),K167=""),I167*Parametre!$E$10,IF(AND($AS$9-A167=1,F167-A167=2,J167="LEGER",OR(C167="F",C167="AF"),K167=""),I167*Parametre!$F$10,IF(AND($AS$9=A167,F167-A167&lt;=2,C167="VD",J167="DAUPHIN",K167="MILT_DAUPH"),I167*Parametre!$E$11,IF(AND($AS$9-A167=1,F167-A167=2,C167="VD",J167="DAUPHIN",K167="MILT_DAUPH"),I167*Parametre!$F$11,IF(AND($AS$9=A167,F167-A167&lt;=2,C167="VD",J167="LEGER",K167="MILIT_LH"),I167*Parametre!$E$13,"")))))))))))</f>
        <v/>
      </c>
      <c r="BD167" s="33"/>
      <c r="BE167" s="31" t="str">
        <f t="shared" si="121"/>
        <v/>
      </c>
      <c r="BF167" s="32" t="str">
        <f t="shared" si="122"/>
        <v/>
      </c>
      <c r="BG167" s="32" t="str">
        <f>IF(AND($AS$9=A167,F167-A167&lt;=2,C167="VD",J167="DAUPHIN",K167=""),I167*Parametre!$E$7,IF(AND($AS$9-A167=1,F167-A167=2,C167="VD",J167="DAUPHIN",K167=""),I167*Parametre!$F$7,IF(AND($AS$9=A167,F167-A167&lt;=2,J167="DAUPHIN",OR(C167="F",C167="AF"),K167=""),I167*Parametre!$E$8,IF(AND($AS$9-A167=1,F167-A167=2,J167="DAUPHIN",OR(C167="F",C167="AF"),K167=""),I167*Parametre!$F$8,IF(AND($AS$9=A167,F167-A167&lt;=2,C167="VD",J167="LEGER",K167=""),I167*Parametre!$E$9,IF(AND($AS$9-A167=1,F167-A167=2,C167="VD",J167="LEGER",K167=""),I167*Parametre!$F$9,IF(AND($AS$9=A167,F167-A167&lt;=2,J167="LEGER",OR(C167="F",C167="AF"),K167=""),I167*Parametre!$E$10,IF(AND($AS$9-A167=1,F167-A167=2,J167="LEGER",OR(C167="F",C167="AF"),K167=""),I167*Parametre!$F$10,IF(AND($AS$9=A167,F167-A167&lt;=2,C167="VD",J167="DAUPHIN",K167="MILT_DAUPH"),I167*Parametre!$E$11,IF(AND($AS$9-A167=1,F167-A167=2,C167="VD",J167="DAUPHIN",K167="MILT_DAUPH"),I167*Parametre!$F$11,IF(AND($AS$9=A167,F167-A167&lt;=2,C167="VD",J167="LEGER",K167="MILIT_LH"),I167*Parametre!$E$13,"")))))))))))</f>
        <v/>
      </c>
      <c r="BH167" s="33"/>
      <c r="BK167" s="44"/>
      <c r="BL167" s="5"/>
      <c r="BM167" s="11"/>
      <c r="BN167" s="44"/>
      <c r="BO167" s="5"/>
      <c r="BP167" s="11"/>
      <c r="BQ167" s="44"/>
      <c r="BR167" s="5"/>
      <c r="BS167" s="11"/>
    </row>
    <row r="168" spans="1:71" x14ac:dyDescent="0.25">
      <c r="A168" s="3"/>
      <c r="B168" s="3"/>
      <c r="C168" s="3"/>
      <c r="D168" s="3"/>
      <c r="E168" s="56"/>
      <c r="F168" s="3"/>
      <c r="G168" s="3"/>
      <c r="H168" s="3"/>
      <c r="I168" s="5"/>
      <c r="J168" s="13"/>
      <c r="K168" s="26"/>
      <c r="M168" s="31" t="str">
        <f t="shared" si="99"/>
        <v/>
      </c>
      <c r="N168" s="32" t="str">
        <f t="shared" si="100"/>
        <v/>
      </c>
      <c r="O168" s="32" t="str">
        <f>IF(AND($M$9=A168,F168-A168&lt;=2,C168="VD",J168="DAUPHIN",K168=""),I168*Parametre!$E$7,IF(AND($M$9-A168=1,F168-A168=2,C168="VD",J168="DAUPHIN",K168=""),I168*Parametre!$F$7,IF(AND($M$9=A168,F168-A168&lt;=2,J168="DAUPHIN",OR(C168="F",C168="AF"),K168=""),I168*Parametre!$E$8,IF(AND($M$9-A168=1,F168-A168=2,J168="DAUPHIN",OR(C168="F",C168="AF"),K168=""),I168*Parametre!$F$8,IF(AND($M$9=A168,F168-A168&lt;=2,C168="VD",J168="LEGER",K168=""),I168*Parametre!$E$9,IF(AND($M$9-A168=1,F168-A168=2,C168="VD",J168="LEGER",K168=""),I168*Parametre!$F$9,IF(AND($M$9=A168,F168-A168&lt;=2,J168="LEGER",OR(C168="F",C168="AF"),K168=""),I168*Parametre!$E$10,IF(AND($M$9-A168=1,F168-A168=2,J168="LEGER",OR(C168="F",C168="AF"),K168=""),I168*Parametre!$F$10,IF(AND($M$9=A168,F168-A168&lt;=2,C168="VD",J168="DAUPHIN",K168="MILT_DAUPH"),I168*Parametre!$E$11,IF(AND($M$9-A168=1,F168-A168=2,C168="VD",J168="DAUPHIN",K168="MILT_DAUPH"),I168*Parametre!$F$11,IF(AND($M$9=A168,F168-A168&lt;=2,C168="VD",J168="LEGER",K168="MILIT_LH"),I168*Parametre!$E$13,"")))))))))))</f>
        <v/>
      </c>
      <c r="P168" s="33"/>
      <c r="Q168" s="31" t="str">
        <f t="shared" si="101"/>
        <v/>
      </c>
      <c r="R168" s="32" t="str">
        <f t="shared" si="102"/>
        <v/>
      </c>
      <c r="S168" s="32" t="str">
        <f>IF(AND($M$9=A168,F168-A168&lt;=2,C168="VD",J168="DAUPHIN",K168=""),I168*Parametre!$E$7,IF(AND($M$9-A168=1,F168-A168=2,C168="VD",J168="DAUPHIN",K168=""),I168*Parametre!$F$7,IF(AND($M$9=A168,F168-A168&lt;=2,J168="DAUPHIN",OR(C168="F",C168="AF"),K168=""),I168*Parametre!$E$8,IF(AND($M$9-A168=1,F168-A168=2,J168="DAUPHIN",OR(C168="F",C168="AF"),K168=""),I168*Parametre!$F$8,IF(AND($M$9=A168,F168-A168&lt;=2,C168="VD",J168="LEGER",K168=""),I168*Parametre!$E$9,IF(AND($M$9-A168=1,F168-A168=2,C168="VD",J168="LEGER",K168=""),I168*Parametre!$F$9,IF(AND($M$9=A168,F168-A168&lt;=2,J168="LEGER",OR(C168="F",C168="AF"),K168=""),I168*Parametre!$E$10,IF(AND($M$9-A168=1,F168-A168=2,J168="LEGER",OR(C168="F",C168="AF"),K168=""),I168*Parametre!$F$10,IF(AND($M$9=A168,F168-A168&lt;=2,C168="VD",J168="DAUPHIN",K168="MILT_DAUPH"),I168*Parametre!$E$11,IF(AND($M$9-A168=1,F168-A168=2,C168="VD",J168="DAUPHIN",K168="MILT_DAUPH"),I168*Parametre!$F$11,IF(AND($M$9=A168,F168-A168&lt;=2,C168="VD",J168="LEGER",K168="MILIT_LH"),I168*Parametre!$E$13,"")))))))))))</f>
        <v/>
      </c>
      <c r="T168" s="33"/>
      <c r="U168" s="31" t="str">
        <f t="shared" si="103"/>
        <v/>
      </c>
      <c r="V168" s="32" t="str">
        <f t="shared" si="104"/>
        <v/>
      </c>
      <c r="W168" s="32" t="str">
        <f>IF(AND($M$9=A168,F168-A168&lt;=2,C168="VD",J168="DAUPHIN",K168=""),I168*Parametre!$E$7,IF(AND($M$9-A168=1,F168-A168=2,C168="VD",J168="DAUPHIN",K168=""),I168*Parametre!$F$7,IF(AND($M$9=A168,F168-A168&lt;=2,J168="DAUPHIN",OR(C168="F",C168="AF"),K168=""),I168*Parametre!$E$8,IF(AND($M$9-A168=1,F168-A168=2,J168="DAUPHIN",OR(C168="F",C168="AF"),K168=""),I168*Parametre!$F$8,IF(AND($M$9=A168,F168-A168&lt;=2,C168="VD",J168="LEGER",K168=""),I168*Parametre!$E$9,IF(AND($M$9-A168=1,F168-A168=2,C168="VD",J168="LEGER",K168=""),I168*Parametre!$F$9,IF(AND($M$9=A168,F168-A168&lt;=2,J168="LEGER",OR(C168="F",C168="AF"),K168=""),I168*Parametre!$E$10,IF(AND($M$9-A168=1,F168-A168=2,J168="LEGER",OR(C168="F",C168="AF"),K168=""),I168*Parametre!$F$10,IF(AND($M$9=A168,F168-A168&lt;=2,C168="VD",J168="DAUPHIN",K168="MILT_DAUPH"),I168*Parametre!$E$11,IF(AND($M$9-A168=1,F168-A168=2,C168="VD",J168="DAUPHIN",K168="MILT_DAUPH"),I168*Parametre!$F$11,IF(AND($M$9=A168,F168-A168&lt;=2,C168="VD",J168="LEGER",K168="MILIT_LH"),I168*Parametre!$E$13,"")))))))))))</f>
        <v/>
      </c>
      <c r="X168" s="33"/>
      <c r="Y168" s="31" t="str">
        <f t="shared" si="105"/>
        <v/>
      </c>
      <c r="Z168" s="32" t="str">
        <f t="shared" si="106"/>
        <v/>
      </c>
      <c r="AA168" s="32" t="str">
        <f>IF(AND($M$9=A168,F168-A168&lt;=2,C168="VD",J168="DAUPHIN",K168=""),I168*Parametre!$E$7,IF(AND($M$9-A168=1,F168-A168=2,C168="VD",J168="DAUPHIN",K168=""),I168*Parametre!$F$7,IF(AND($M$9=A168,F168-A168&lt;=2,J168="DAUPHIN",OR(C168="F",C168="AF"),K168=""),I168*Parametre!$E$8,IF(AND($M$9-A168=1,F168-A168=2,J168="DAUPHIN",OR(C168="F",C168="AF"),K168=""),I168*Parametre!$F$8,IF(AND($M$9=A168,F168-A168&lt;=2,C168="VD",J168="LEGER",K168=""),I168*Parametre!$E$9,IF(AND($M$9-A168=1,F168-A168=2,C168="VD",J168="LEGER",K168=""),I168*Parametre!$F$9,IF(AND($M$9=A168,F168-A168&lt;=2,J168="LEGER",OR(C168="F",C168="AF"),K168=""),I168*Parametre!$E$10,IF(AND($M$9-A168=1,F168-A168=2,J168="LEGER",OR(C168="F",C168="AF"),K168=""),I168*Parametre!$F$10,IF(AND($M$9=A168,F168-A168&lt;=2,C168="VD",J168="DAUPHIN",K168="MILT_DAUPH"),I168*Parametre!$E$11,IF(AND($M$9-A168=1,F168-A168=2,C168="VD",J168="DAUPHIN",K168="MILT_DAUPH"),I168*Parametre!$F$11,IF(AND($M$9=A168,F168-A168&lt;=2,C168="VD",J168="LEGER",K168="MILIT_LH"),I168*Parametre!$E$13,"")))))))))))</f>
        <v/>
      </c>
      <c r="AB168" s="33"/>
      <c r="AC168" s="31" t="str">
        <f t="shared" si="107"/>
        <v/>
      </c>
      <c r="AD168" s="32" t="str">
        <f t="shared" si="108"/>
        <v/>
      </c>
      <c r="AE168" s="32" t="str">
        <f>IF(AND($AC$9=A168,F168-A168&lt;=2,C168="VD",J168="DAUPHIN",K168=""),I168*Parametre!$E$7,IF(AND($AC$9-A168=1,F168-A168=2,C168="VD",J168="DAUPHIN",K168=""),I168*Parametre!$F$7,IF(AND($AC$9=A168,F168-A168&lt;=2,J168="DAUPHIN",OR(C168="F",C168="AF"),K168=""),I168*Parametre!$E$8,IF(AND($AC$9-A168=1,F168-A168=2,J168="DAUPHIN",OR(C168="F",C168="AF"),K168=""),I168*Parametre!$F$8,IF(AND($AC$9=A168,F168-A168&lt;=2,C168="VD",J168="LEGER",K168=""),I168*Parametre!$E$9,IF(AND($AC$9-A168=1,F168-A168=2,C168="VD",J168="LEGER",K168=""),I168*Parametre!$F$9,IF(AND($AC$9=A168,F168-A168&lt;=2,J168="LEGER",OR(C168="F",C168="AF"),K168=""),I168*Parametre!$E$10,IF(AND($AC$9-A168=1,F168-A168=2,J168="LEGER",OR(C168="F",C168="AF"),K168=""),I168*Parametre!$F$10,IF(AND($AC$9=A168,F168-A168&lt;=2,C168="VD",J168="DAUPHIN",K168="MILT_DAUPH"),I168*Parametre!$E$11,IF(AND($AC$9-A168=1,F168-A168=2,C168="VD",J168="DAUPHIN",K168="MILT_DAUPH"),I168*Parametre!$F$11,IF(AND($AC$9=A168,F168-A168&lt;=2,C168="VD",J168="LEGER",K168="MILIT_LH"),I168*Parametre!$E$13,"")))))))))))</f>
        <v/>
      </c>
      <c r="AF168" s="33"/>
      <c r="AG168" s="31" t="str">
        <f t="shared" si="109"/>
        <v/>
      </c>
      <c r="AH168" s="32" t="str">
        <f t="shared" si="110"/>
        <v/>
      </c>
      <c r="AI168" s="32" t="str">
        <f>IF(AND($AC$9=A168,F168-A168&lt;=2,C168="VD",J168="DAUPHIN",K168=""),I168*Parametre!$E$7,IF(AND($AC$9-A168=1,F168-A168=2,C168="VD",J168="DAUPHIN",K168=""),I168*Parametre!$F$7,IF(AND($AC$9=A168,F168-A168&lt;=2,J168="DAUPHIN",OR(C168="F",C168="AF"),K168=""),I168*Parametre!$E$8,IF(AND($AC$9-A168=1,F168-A168=2,J168="DAUPHIN",OR(C168="F",C168="AF"),K168=""),I168*Parametre!$F$8,IF(AND($AC$9=A168,F168-A168&lt;=2,C168="VD",J168="LEGER",K168=""),I168*Parametre!$E$9,IF(AND($AC$9-A168=1,F168-A168=2,C168="VD",J168="LEGER",K168=""),I168*Parametre!$F$9,IF(AND($AC$9=A168,F168-A168&lt;=2,J168="LEGER",OR(C168="F",C168="AF"),K168=""),I168*Parametre!$E$10,IF(AND($AC$9-A168=1,F168-A168=2,J168="LEGER",OR(C168="F",C168="AF"),K168=""),I168*Parametre!$F$10,IF(AND($AC$9=A168,F168-A168&lt;=2,C168="VD",J168="DAUPHIN",K168="MILT_DAUPH"),I168*Parametre!$E$11,IF(AND($AC$9-A168=1,F168-A168=2,C168="VD",J168="DAUPHIN",K168="MILT_DAUPH"),I168*Parametre!$F$11,IF(AND($AC$9=A168,F168-A168&lt;=2,C168="VD",J168="LEGER",K168="MILIT_LH"),I168*Parametre!$E$13,"")))))))))))</f>
        <v/>
      </c>
      <c r="AJ168" s="33"/>
      <c r="AK168" s="31" t="str">
        <f t="shared" si="111"/>
        <v/>
      </c>
      <c r="AL168" s="32" t="str">
        <f t="shared" si="112"/>
        <v/>
      </c>
      <c r="AM168" s="32" t="str">
        <f>IF(AND($AC$9=A168,F168-A168&lt;=2,C168="VD",J168="DAUPHIN",K168=""),I168*Parametre!$E$7,IF(AND($AC$9-A168=1,F168-A168=2,C168="VD",J168="DAUPHIN",K168=""),I168*Parametre!$F$7,IF(AND($AC$9=A168,F168-A168&lt;=2,J168="DAUPHIN",OR(C168="F",C168="AF"),K168=""),I168*Parametre!$E$8,IF(AND($AC$9-A168=1,F168-A168=2,J168="DAUPHIN",OR(C168="F",C168="AF"),K168=""),I168*Parametre!$F$8,IF(AND($AC$9=A168,F168-A168&lt;=2,C168="VD",J168="LEGER",K168=""),I168*Parametre!$E$9,IF(AND($AC$9-A168=1,F168-A168=2,C168="VD",J168="LEGER",K168=""),I168*Parametre!$F$9,IF(AND($AC$9=A168,F168-A168&lt;=2,J168="LEGER",OR(C168="F",C168="AF"),K168=""),I168*Parametre!$E$10,IF(AND($AC$9-A168=1,F168-A168=2,J168="LEGER",OR(C168="F",C168="AF"),K168=""),I168*Parametre!$F$10,IF(AND($AC$9=A168,F168-A168&lt;=2,C168="VD",J168="DAUPHIN",K168="MILT_DAUPH"),I168*Parametre!$E$11,IF(AND($AC$9-A168=1,F168-A168=2,C168="VD",J168="DAUPHIN",K168="MILT_DAUPH"),I168*Parametre!$F$11,IF(AND($AC$9=A168,F168-A168&lt;=2,C168="VD",J168="LEGER",K168="MILIT_LH"),I168*Parametre!$E$13,"")))))))))))</f>
        <v/>
      </c>
      <c r="AN168" s="33"/>
      <c r="AO168" s="31" t="str">
        <f t="shared" si="113"/>
        <v/>
      </c>
      <c r="AP168" s="32" t="str">
        <f t="shared" si="114"/>
        <v/>
      </c>
      <c r="AQ168" s="32" t="str">
        <f>IF(AND($AC$9=A168,F168-A168&lt;=2,C168="VD",J168="DAUPHIN",K168=""),I168*Parametre!$E$7,IF(AND($AC$9-A168=1,F168-A168=2,C168="VD",J168="DAUPHIN",K168=""),I168*Parametre!$F$7,IF(AND($AC$9=A168,F168-A168&lt;=2,J168="DAUPHIN",OR(C168="F",C168="AF"),K168=""),I168*Parametre!$E$8,IF(AND($AC$9-A168=1,F168-A168=2,J168="DAUPHIN",OR(C168="F",C168="AF"),K168=""),I168*Parametre!$F$8,IF(AND($AC$9=A168,F168-A168&lt;=2,C168="VD",J168="LEGER",K168=""),I168*Parametre!$E$9,IF(AND($AC$9-A168=1,F168-A168=2,C168="VD",J168="LEGER",K168=""),I168*Parametre!$F$9,IF(AND($AC$9=A168,F168-A168&lt;=2,J168="LEGER",OR(C168="F",C168="AF"),K168=""),I168*Parametre!$E$10,IF(AND($AC$9-A168=1,F168-A168=2,J168="LEGER",OR(C168="F",C168="AF"),K168=""),I168*Parametre!$F$10,IF(AND($AC$9=A168,F168-A168&lt;=2,C168="VD",J168="DAUPHIN",K168="MILT_DAUPH"),I168*Parametre!$E$11,IF(AND($AC$9-A168=1,F168-A168=2,C168="VD",J168="DAUPHIN",K168="MILT_DAUPH"),I168*Parametre!$F$11,IF(AND($AC$9=A168,F168-A168&lt;=2,C168="VD",J168="LEGER",K168="MILIT_LH"),I168*Parametre!$E$13,"")))))))))))</f>
        <v/>
      </c>
      <c r="AR168" s="33"/>
      <c r="AS168" s="31" t="str">
        <f t="shared" si="115"/>
        <v/>
      </c>
      <c r="AT168" s="32" t="str">
        <f t="shared" si="116"/>
        <v/>
      </c>
      <c r="AU168" s="32" t="str">
        <f>IF(AND($AS$9=A168,F168-A168&lt;=2,C168="VD",J168="DAUPHIN",K168=""),I168*Parametre!$E$7,IF(AND($AS$9-A168=1,F168-A168=2,C168="VD",J168="DAUPHIN",K168=""),I168*Parametre!$F$7,IF(AND($AS$9=A168,F168-A168&lt;=2,J168="DAUPHIN",OR(C168="F",C168="AF"),K168=""),I168*Parametre!$E$8,IF(AND($AS$9-A168=1,F168-A168=2,J168="DAUPHIN",OR(C168="F",C168="AF"),K168=""),I168*Parametre!$F$8,IF(AND($AS$9=A168,F168-A168&lt;=2,C168="VD",J168="LEGER",K168=""),I168*Parametre!$E$9,IF(AND($AS$9-A168=1,F168-A168=2,C168="VD",J168="LEGER",K168=""),I168*Parametre!$F$9,IF(AND($AS$9=A168,F168-A168&lt;=2,J168="LEGER",OR(C168="F",C168="AF"),K168=""),I168*Parametre!$E$10,IF(AND($AS$9-A168=1,F168-A168=2,J168="LEGER",OR(C168="F",C168="AF"),K168=""),I168*Parametre!$F$10,IF(AND($AS$9=A168,F168-A168&lt;=2,C168="VD",J168="DAUPHIN",K168="MILT_DAUPH"),I168*Parametre!$E$11,IF(AND($AS$9-A168=1,F168-A168=2,C168="VD",J168="DAUPHIN",K168="MILT_DAUPH"),I168*Parametre!$F$11,IF(AND($AS$9=A168,F168-A168&lt;=2,C168="VD",J168="LEGER",K168="MILIT_LH"),I168*Parametre!$E$13,"")))))))))))</f>
        <v/>
      </c>
      <c r="AV168" s="33"/>
      <c r="AW168" s="31" t="str">
        <f t="shared" si="117"/>
        <v/>
      </c>
      <c r="AX168" s="32" t="str">
        <f t="shared" si="118"/>
        <v/>
      </c>
      <c r="AY168" s="32" t="str">
        <f>IF(AND($AS$9=A168,F168-A168&lt;=2,C168="VD",J168="DAUPHIN",K168=""),I168*Parametre!$E$7,IF(AND($AS$9-A168=1,F168-A168=2,C168="VD",J168="DAUPHIN",K168=""),I168*Parametre!$F$7,IF(AND($AS$9=A168,F168-A168&lt;=2,J168="DAUPHIN",OR(C168="F",C168="AF"),K168=""),I168*Parametre!$E$8,IF(AND($AS$9-A168=1,F168-A168=2,J168="DAUPHIN",OR(C168="F",C168="AF"),K168=""),I168*Parametre!$F$8,IF(AND($AS$9=A168,F168-A168&lt;=2,C168="VD",J168="LEGER",K168=""),I168*Parametre!$E$9,IF(AND($AS$9-A168=1,F168-A168=2,C168="VD",J168="LEGER",K168=""),I168*Parametre!$F$9,IF(AND($AS$9=A168,F168-A168&lt;=2,J168="LEGER",OR(C168="F",C168="AF"),K168=""),I168*Parametre!$E$10,IF(AND($AS$9-A168=1,F168-A168=2,J168="LEGER",OR(C168="F",C168="AF"),K168=""),I168*Parametre!$F$10,IF(AND($AS$9=A168,F168-A168&lt;=2,C168="VD",J168="DAUPHIN",K168="MILT_DAUPH"),I168*Parametre!$E$11,IF(AND($AS$9-A168=1,F168-A168=2,C168="VD",J168="DAUPHIN",K168="MILT_DAUPH"),I168*Parametre!$F$11,IF(AND($AS$9=A168,F168-A168&lt;=2,C168="VD",J168="LEGER",K168="MILIT_LH"),I168*Parametre!$E$13,"")))))))))))</f>
        <v/>
      </c>
      <c r="AZ168" s="33"/>
      <c r="BA168" s="31" t="str">
        <f t="shared" si="119"/>
        <v/>
      </c>
      <c r="BB168" s="32" t="str">
        <f t="shared" si="120"/>
        <v/>
      </c>
      <c r="BC168" s="32" t="str">
        <f>IF(AND($AS$9=A168,F168-A168&lt;=2,C168="VD",J168="DAUPHIN",K168=""),I168*Parametre!$E$7,IF(AND($AS$9-A168=1,F168-A168=2,C168="VD",J168="DAUPHIN",K168=""),I168*Parametre!$F$7,IF(AND($AS$9=A168,F168-A168&lt;=2,J168="DAUPHIN",OR(C168="F",C168="AF"),K168=""),I168*Parametre!$E$8,IF(AND($AS$9-A168=1,F168-A168=2,J168="DAUPHIN",OR(C168="F",C168="AF"),K168=""),I168*Parametre!$F$8,IF(AND($AS$9=A168,F168-A168&lt;=2,C168="VD",J168="LEGER",K168=""),I168*Parametre!$E$9,IF(AND($AS$9-A168=1,F168-A168=2,C168="VD",J168="LEGER",K168=""),I168*Parametre!$F$9,IF(AND($AS$9=A168,F168-A168&lt;=2,J168="LEGER",OR(C168="F",C168="AF"),K168=""),I168*Parametre!$E$10,IF(AND($AS$9-A168=1,F168-A168=2,J168="LEGER",OR(C168="F",C168="AF"),K168=""),I168*Parametre!$F$10,IF(AND($AS$9=A168,F168-A168&lt;=2,C168="VD",J168="DAUPHIN",K168="MILT_DAUPH"),I168*Parametre!$E$11,IF(AND($AS$9-A168=1,F168-A168=2,C168="VD",J168="DAUPHIN",K168="MILT_DAUPH"),I168*Parametre!$F$11,IF(AND($AS$9=A168,F168-A168&lt;=2,C168="VD",J168="LEGER",K168="MILIT_LH"),I168*Parametre!$E$13,"")))))))))))</f>
        <v/>
      </c>
      <c r="BD168" s="33"/>
      <c r="BE168" s="31" t="str">
        <f t="shared" si="121"/>
        <v/>
      </c>
      <c r="BF168" s="32" t="str">
        <f t="shared" si="122"/>
        <v/>
      </c>
      <c r="BG168" s="32" t="str">
        <f>IF(AND($AS$9=A168,F168-A168&lt;=2,C168="VD",J168="DAUPHIN",K168=""),I168*Parametre!$E$7,IF(AND($AS$9-A168=1,F168-A168=2,C168="VD",J168="DAUPHIN",K168=""),I168*Parametre!$F$7,IF(AND($AS$9=A168,F168-A168&lt;=2,J168="DAUPHIN",OR(C168="F",C168="AF"),K168=""),I168*Parametre!$E$8,IF(AND($AS$9-A168=1,F168-A168=2,J168="DAUPHIN",OR(C168="F",C168="AF"),K168=""),I168*Parametre!$F$8,IF(AND($AS$9=A168,F168-A168&lt;=2,C168="VD",J168="LEGER",K168=""),I168*Parametre!$E$9,IF(AND($AS$9-A168=1,F168-A168=2,C168="VD",J168="LEGER",K168=""),I168*Parametre!$F$9,IF(AND($AS$9=A168,F168-A168&lt;=2,J168="LEGER",OR(C168="F",C168="AF"),K168=""),I168*Parametre!$E$10,IF(AND($AS$9-A168=1,F168-A168=2,J168="LEGER",OR(C168="F",C168="AF"),K168=""),I168*Parametre!$F$10,IF(AND($AS$9=A168,F168-A168&lt;=2,C168="VD",J168="DAUPHIN",K168="MILT_DAUPH"),I168*Parametre!$E$11,IF(AND($AS$9-A168=1,F168-A168=2,C168="VD",J168="DAUPHIN",K168="MILT_DAUPH"),I168*Parametre!$F$11,IF(AND($AS$9=A168,F168-A168&lt;=2,C168="VD",J168="LEGER",K168="MILIT_LH"),I168*Parametre!$E$13,"")))))))))))</f>
        <v/>
      </c>
      <c r="BH168" s="33"/>
      <c r="BK168" s="44"/>
      <c r="BL168" s="5"/>
      <c r="BM168" s="11"/>
      <c r="BN168" s="44"/>
      <c r="BO168" s="5"/>
      <c r="BP168" s="11"/>
      <c r="BQ168" s="44"/>
      <c r="BR168" s="5"/>
      <c r="BS168" s="11"/>
    </row>
    <row r="169" spans="1:71" x14ac:dyDescent="0.25">
      <c r="A169" s="3"/>
      <c r="B169" s="3"/>
      <c r="C169" s="3"/>
      <c r="D169" s="3"/>
      <c r="E169" s="56"/>
      <c r="F169" s="3"/>
      <c r="G169" s="3"/>
      <c r="H169" s="3"/>
      <c r="I169" s="5"/>
      <c r="J169" s="13"/>
      <c r="K169" s="26"/>
      <c r="M169" s="31" t="str">
        <f t="shared" si="99"/>
        <v/>
      </c>
      <c r="N169" s="32" t="str">
        <f t="shared" si="100"/>
        <v/>
      </c>
      <c r="O169" s="32" t="str">
        <f>IF(AND($M$9=A169,F169-A169&lt;=2,C169="VD",J169="DAUPHIN",K169=""),I169*Parametre!$E$7,IF(AND($M$9-A169=1,F169-A169=2,C169="VD",J169="DAUPHIN",K169=""),I169*Parametre!$F$7,IF(AND($M$9=A169,F169-A169&lt;=2,J169="DAUPHIN",OR(C169="F",C169="AF"),K169=""),I169*Parametre!$E$8,IF(AND($M$9-A169=1,F169-A169=2,J169="DAUPHIN",OR(C169="F",C169="AF"),K169=""),I169*Parametre!$F$8,IF(AND($M$9=A169,F169-A169&lt;=2,C169="VD",J169="LEGER",K169=""),I169*Parametre!$E$9,IF(AND($M$9-A169=1,F169-A169=2,C169="VD",J169="LEGER",K169=""),I169*Parametre!$F$9,IF(AND($M$9=A169,F169-A169&lt;=2,J169="LEGER",OR(C169="F",C169="AF"),K169=""),I169*Parametre!$E$10,IF(AND($M$9-A169=1,F169-A169=2,J169="LEGER",OR(C169="F",C169="AF"),K169=""),I169*Parametre!$F$10,IF(AND($M$9=A169,F169-A169&lt;=2,C169="VD",J169="DAUPHIN",K169="MILT_DAUPH"),I169*Parametre!$E$11,IF(AND($M$9-A169=1,F169-A169=2,C169="VD",J169="DAUPHIN",K169="MILT_DAUPH"),I169*Parametre!$F$11,IF(AND($M$9=A169,F169-A169&lt;=2,C169="VD",J169="LEGER",K169="MILIT_LH"),I169*Parametre!$E$13,"")))))))))))</f>
        <v/>
      </c>
      <c r="P169" s="33"/>
      <c r="Q169" s="31" t="str">
        <f t="shared" si="101"/>
        <v/>
      </c>
      <c r="R169" s="32" t="str">
        <f t="shared" si="102"/>
        <v/>
      </c>
      <c r="S169" s="32" t="str">
        <f>IF(AND($M$9=A169,F169-A169&lt;=2,C169="VD",J169="DAUPHIN",K169=""),I169*Parametre!$E$7,IF(AND($M$9-A169=1,F169-A169=2,C169="VD",J169="DAUPHIN",K169=""),I169*Parametre!$F$7,IF(AND($M$9=A169,F169-A169&lt;=2,J169="DAUPHIN",OR(C169="F",C169="AF"),K169=""),I169*Parametre!$E$8,IF(AND($M$9-A169=1,F169-A169=2,J169="DAUPHIN",OR(C169="F",C169="AF"),K169=""),I169*Parametre!$F$8,IF(AND($M$9=A169,F169-A169&lt;=2,C169="VD",J169="LEGER",K169=""),I169*Parametre!$E$9,IF(AND($M$9-A169=1,F169-A169=2,C169="VD",J169="LEGER",K169=""),I169*Parametre!$F$9,IF(AND($M$9=A169,F169-A169&lt;=2,J169="LEGER",OR(C169="F",C169="AF"),K169=""),I169*Parametre!$E$10,IF(AND($M$9-A169=1,F169-A169=2,J169="LEGER",OR(C169="F",C169="AF"),K169=""),I169*Parametre!$F$10,IF(AND($M$9=A169,F169-A169&lt;=2,C169="VD",J169="DAUPHIN",K169="MILT_DAUPH"),I169*Parametre!$E$11,IF(AND($M$9-A169=1,F169-A169=2,C169="VD",J169="DAUPHIN",K169="MILT_DAUPH"),I169*Parametre!$F$11,IF(AND($M$9=A169,F169-A169&lt;=2,C169="VD",J169="LEGER",K169="MILIT_LH"),I169*Parametre!$E$13,"")))))))))))</f>
        <v/>
      </c>
      <c r="T169" s="33"/>
      <c r="U169" s="31" t="str">
        <f t="shared" si="103"/>
        <v/>
      </c>
      <c r="V169" s="32" t="str">
        <f t="shared" si="104"/>
        <v/>
      </c>
      <c r="W169" s="32" t="str">
        <f>IF(AND($M$9=A169,F169-A169&lt;=2,C169="VD",J169="DAUPHIN",K169=""),I169*Parametre!$E$7,IF(AND($M$9-A169=1,F169-A169=2,C169="VD",J169="DAUPHIN",K169=""),I169*Parametre!$F$7,IF(AND($M$9=A169,F169-A169&lt;=2,J169="DAUPHIN",OR(C169="F",C169="AF"),K169=""),I169*Parametre!$E$8,IF(AND($M$9-A169=1,F169-A169=2,J169="DAUPHIN",OR(C169="F",C169="AF"),K169=""),I169*Parametre!$F$8,IF(AND($M$9=A169,F169-A169&lt;=2,C169="VD",J169="LEGER",K169=""),I169*Parametre!$E$9,IF(AND($M$9-A169=1,F169-A169=2,C169="VD",J169="LEGER",K169=""),I169*Parametre!$F$9,IF(AND($M$9=A169,F169-A169&lt;=2,J169="LEGER",OR(C169="F",C169="AF"),K169=""),I169*Parametre!$E$10,IF(AND($M$9-A169=1,F169-A169=2,J169="LEGER",OR(C169="F",C169="AF"),K169=""),I169*Parametre!$F$10,IF(AND($M$9=A169,F169-A169&lt;=2,C169="VD",J169="DAUPHIN",K169="MILT_DAUPH"),I169*Parametre!$E$11,IF(AND($M$9-A169=1,F169-A169=2,C169="VD",J169="DAUPHIN",K169="MILT_DAUPH"),I169*Parametre!$F$11,IF(AND($M$9=A169,F169-A169&lt;=2,C169="VD",J169="LEGER",K169="MILIT_LH"),I169*Parametre!$E$13,"")))))))))))</f>
        <v/>
      </c>
      <c r="X169" s="33"/>
      <c r="Y169" s="31" t="str">
        <f t="shared" si="105"/>
        <v/>
      </c>
      <c r="Z169" s="32" t="str">
        <f t="shared" si="106"/>
        <v/>
      </c>
      <c r="AA169" s="32" t="str">
        <f>IF(AND($M$9=A169,F169-A169&lt;=2,C169="VD",J169="DAUPHIN",K169=""),I169*Parametre!$E$7,IF(AND($M$9-A169=1,F169-A169=2,C169="VD",J169="DAUPHIN",K169=""),I169*Parametre!$F$7,IF(AND($M$9=A169,F169-A169&lt;=2,J169="DAUPHIN",OR(C169="F",C169="AF"),K169=""),I169*Parametre!$E$8,IF(AND($M$9-A169=1,F169-A169=2,J169="DAUPHIN",OR(C169="F",C169="AF"),K169=""),I169*Parametre!$F$8,IF(AND($M$9=A169,F169-A169&lt;=2,C169="VD",J169="LEGER",K169=""),I169*Parametre!$E$9,IF(AND($M$9-A169=1,F169-A169=2,C169="VD",J169="LEGER",K169=""),I169*Parametre!$F$9,IF(AND($M$9=A169,F169-A169&lt;=2,J169="LEGER",OR(C169="F",C169="AF"),K169=""),I169*Parametre!$E$10,IF(AND($M$9-A169=1,F169-A169=2,J169="LEGER",OR(C169="F",C169="AF"),K169=""),I169*Parametre!$F$10,IF(AND($M$9=A169,F169-A169&lt;=2,C169="VD",J169="DAUPHIN",K169="MILT_DAUPH"),I169*Parametre!$E$11,IF(AND($M$9-A169=1,F169-A169=2,C169="VD",J169="DAUPHIN",K169="MILT_DAUPH"),I169*Parametre!$F$11,IF(AND($M$9=A169,F169-A169&lt;=2,C169="VD",J169="LEGER",K169="MILIT_LH"),I169*Parametre!$E$13,"")))))))))))</f>
        <v/>
      </c>
      <c r="AB169" s="33"/>
      <c r="AC169" s="31" t="str">
        <f t="shared" si="107"/>
        <v/>
      </c>
      <c r="AD169" s="32" t="str">
        <f t="shared" si="108"/>
        <v/>
      </c>
      <c r="AE169" s="32" t="str">
        <f>IF(AND($AC$9=A169,F169-A169&lt;=2,C169="VD",J169="DAUPHIN",K169=""),I169*Parametre!$E$7,IF(AND($AC$9-A169=1,F169-A169=2,C169="VD",J169="DAUPHIN",K169=""),I169*Parametre!$F$7,IF(AND($AC$9=A169,F169-A169&lt;=2,J169="DAUPHIN",OR(C169="F",C169="AF"),K169=""),I169*Parametre!$E$8,IF(AND($AC$9-A169=1,F169-A169=2,J169="DAUPHIN",OR(C169="F",C169="AF"),K169=""),I169*Parametre!$F$8,IF(AND($AC$9=A169,F169-A169&lt;=2,C169="VD",J169="LEGER",K169=""),I169*Parametre!$E$9,IF(AND($AC$9-A169=1,F169-A169=2,C169="VD",J169="LEGER",K169=""),I169*Parametre!$F$9,IF(AND($AC$9=A169,F169-A169&lt;=2,J169="LEGER",OR(C169="F",C169="AF"),K169=""),I169*Parametre!$E$10,IF(AND($AC$9-A169=1,F169-A169=2,J169="LEGER",OR(C169="F",C169="AF"),K169=""),I169*Parametre!$F$10,IF(AND($AC$9=A169,F169-A169&lt;=2,C169="VD",J169="DAUPHIN",K169="MILT_DAUPH"),I169*Parametre!$E$11,IF(AND($AC$9-A169=1,F169-A169=2,C169="VD",J169="DAUPHIN",K169="MILT_DAUPH"),I169*Parametre!$F$11,IF(AND($AC$9=A169,F169-A169&lt;=2,C169="VD",J169="LEGER",K169="MILIT_LH"),I169*Parametre!$E$13,"")))))))))))</f>
        <v/>
      </c>
      <c r="AF169" s="33"/>
      <c r="AG169" s="31" t="str">
        <f t="shared" si="109"/>
        <v/>
      </c>
      <c r="AH169" s="32" t="str">
        <f t="shared" si="110"/>
        <v/>
      </c>
      <c r="AI169" s="32" t="str">
        <f>IF(AND($AC$9=A169,F169-A169&lt;=2,C169="VD",J169="DAUPHIN",K169=""),I169*Parametre!$E$7,IF(AND($AC$9-A169=1,F169-A169=2,C169="VD",J169="DAUPHIN",K169=""),I169*Parametre!$F$7,IF(AND($AC$9=A169,F169-A169&lt;=2,J169="DAUPHIN",OR(C169="F",C169="AF"),K169=""),I169*Parametre!$E$8,IF(AND($AC$9-A169=1,F169-A169=2,J169="DAUPHIN",OR(C169="F",C169="AF"),K169=""),I169*Parametre!$F$8,IF(AND($AC$9=A169,F169-A169&lt;=2,C169="VD",J169="LEGER",K169=""),I169*Parametre!$E$9,IF(AND($AC$9-A169=1,F169-A169=2,C169="VD",J169="LEGER",K169=""),I169*Parametre!$F$9,IF(AND($AC$9=A169,F169-A169&lt;=2,J169="LEGER",OR(C169="F",C169="AF"),K169=""),I169*Parametre!$E$10,IF(AND($AC$9-A169=1,F169-A169=2,J169="LEGER",OR(C169="F",C169="AF"),K169=""),I169*Parametre!$F$10,IF(AND($AC$9=A169,F169-A169&lt;=2,C169="VD",J169="DAUPHIN",K169="MILT_DAUPH"),I169*Parametre!$E$11,IF(AND($AC$9-A169=1,F169-A169=2,C169="VD",J169="DAUPHIN",K169="MILT_DAUPH"),I169*Parametre!$F$11,IF(AND($AC$9=A169,F169-A169&lt;=2,C169="VD",J169="LEGER",K169="MILIT_LH"),I169*Parametre!$E$13,"")))))))))))</f>
        <v/>
      </c>
      <c r="AJ169" s="33"/>
      <c r="AK169" s="31" t="str">
        <f t="shared" si="111"/>
        <v/>
      </c>
      <c r="AL169" s="32" t="str">
        <f t="shared" si="112"/>
        <v/>
      </c>
      <c r="AM169" s="32" t="str">
        <f>IF(AND($AC$9=A169,F169-A169&lt;=2,C169="VD",J169="DAUPHIN",K169=""),I169*Parametre!$E$7,IF(AND($AC$9-A169=1,F169-A169=2,C169="VD",J169="DAUPHIN",K169=""),I169*Parametre!$F$7,IF(AND($AC$9=A169,F169-A169&lt;=2,J169="DAUPHIN",OR(C169="F",C169="AF"),K169=""),I169*Parametre!$E$8,IF(AND($AC$9-A169=1,F169-A169=2,J169="DAUPHIN",OR(C169="F",C169="AF"),K169=""),I169*Parametre!$F$8,IF(AND($AC$9=A169,F169-A169&lt;=2,C169="VD",J169="LEGER",K169=""),I169*Parametre!$E$9,IF(AND($AC$9-A169=1,F169-A169=2,C169="VD",J169="LEGER",K169=""),I169*Parametre!$F$9,IF(AND($AC$9=A169,F169-A169&lt;=2,J169="LEGER",OR(C169="F",C169="AF"),K169=""),I169*Parametre!$E$10,IF(AND($AC$9-A169=1,F169-A169=2,J169="LEGER",OR(C169="F",C169="AF"),K169=""),I169*Parametre!$F$10,IF(AND($AC$9=A169,F169-A169&lt;=2,C169="VD",J169="DAUPHIN",K169="MILT_DAUPH"),I169*Parametre!$E$11,IF(AND($AC$9-A169=1,F169-A169=2,C169="VD",J169="DAUPHIN",K169="MILT_DAUPH"),I169*Parametre!$F$11,IF(AND($AC$9=A169,F169-A169&lt;=2,C169="VD",J169="LEGER",K169="MILIT_LH"),I169*Parametre!$E$13,"")))))))))))</f>
        <v/>
      </c>
      <c r="AN169" s="33"/>
      <c r="AO169" s="31" t="str">
        <f t="shared" si="113"/>
        <v/>
      </c>
      <c r="AP169" s="32" t="str">
        <f t="shared" si="114"/>
        <v/>
      </c>
      <c r="AQ169" s="32" t="str">
        <f>IF(AND($AC$9=A169,F169-A169&lt;=2,C169="VD",J169="DAUPHIN",K169=""),I169*Parametre!$E$7,IF(AND($AC$9-A169=1,F169-A169=2,C169="VD",J169="DAUPHIN",K169=""),I169*Parametre!$F$7,IF(AND($AC$9=A169,F169-A169&lt;=2,J169="DAUPHIN",OR(C169="F",C169="AF"),K169=""),I169*Parametre!$E$8,IF(AND($AC$9-A169=1,F169-A169=2,J169="DAUPHIN",OR(C169="F",C169="AF"),K169=""),I169*Parametre!$F$8,IF(AND($AC$9=A169,F169-A169&lt;=2,C169="VD",J169="LEGER",K169=""),I169*Parametre!$E$9,IF(AND($AC$9-A169=1,F169-A169=2,C169="VD",J169="LEGER",K169=""),I169*Parametre!$F$9,IF(AND($AC$9=A169,F169-A169&lt;=2,J169="LEGER",OR(C169="F",C169="AF"),K169=""),I169*Parametre!$E$10,IF(AND($AC$9-A169=1,F169-A169=2,J169="LEGER",OR(C169="F",C169="AF"),K169=""),I169*Parametre!$F$10,IF(AND($AC$9=A169,F169-A169&lt;=2,C169="VD",J169="DAUPHIN",K169="MILT_DAUPH"),I169*Parametre!$E$11,IF(AND($AC$9-A169=1,F169-A169=2,C169="VD",J169="DAUPHIN",K169="MILT_DAUPH"),I169*Parametre!$F$11,IF(AND($AC$9=A169,F169-A169&lt;=2,C169="VD",J169="LEGER",K169="MILIT_LH"),I169*Parametre!$E$13,"")))))))))))</f>
        <v/>
      </c>
      <c r="AR169" s="33"/>
      <c r="AS169" s="31" t="str">
        <f t="shared" si="115"/>
        <v/>
      </c>
      <c r="AT169" s="32" t="str">
        <f t="shared" si="116"/>
        <v/>
      </c>
      <c r="AU169" s="32" t="str">
        <f>IF(AND($AS$9=A169,F169-A169&lt;=2,C169="VD",J169="DAUPHIN",K169=""),I169*Parametre!$E$7,IF(AND($AS$9-A169=1,F169-A169=2,C169="VD",J169="DAUPHIN",K169=""),I169*Parametre!$F$7,IF(AND($AS$9=A169,F169-A169&lt;=2,J169="DAUPHIN",OR(C169="F",C169="AF"),K169=""),I169*Parametre!$E$8,IF(AND($AS$9-A169=1,F169-A169=2,J169="DAUPHIN",OR(C169="F",C169="AF"),K169=""),I169*Parametre!$F$8,IF(AND($AS$9=A169,F169-A169&lt;=2,C169="VD",J169="LEGER",K169=""),I169*Parametre!$E$9,IF(AND($AS$9-A169=1,F169-A169=2,C169="VD",J169="LEGER",K169=""),I169*Parametre!$F$9,IF(AND($AS$9=A169,F169-A169&lt;=2,J169="LEGER",OR(C169="F",C169="AF"),K169=""),I169*Parametre!$E$10,IF(AND($AS$9-A169=1,F169-A169=2,J169="LEGER",OR(C169="F",C169="AF"),K169=""),I169*Parametre!$F$10,IF(AND($AS$9=A169,F169-A169&lt;=2,C169="VD",J169="DAUPHIN",K169="MILT_DAUPH"),I169*Parametre!$E$11,IF(AND($AS$9-A169=1,F169-A169=2,C169="VD",J169="DAUPHIN",K169="MILT_DAUPH"),I169*Parametre!$F$11,IF(AND($AS$9=A169,F169-A169&lt;=2,C169="VD",J169="LEGER",K169="MILIT_LH"),I169*Parametre!$E$13,"")))))))))))</f>
        <v/>
      </c>
      <c r="AV169" s="33"/>
      <c r="AW169" s="31" t="str">
        <f t="shared" si="117"/>
        <v/>
      </c>
      <c r="AX169" s="32" t="str">
        <f t="shared" si="118"/>
        <v/>
      </c>
      <c r="AY169" s="32" t="str">
        <f>IF(AND($AS$9=A169,F169-A169&lt;=2,C169="VD",J169="DAUPHIN",K169=""),I169*Parametre!$E$7,IF(AND($AS$9-A169=1,F169-A169=2,C169="VD",J169="DAUPHIN",K169=""),I169*Parametre!$F$7,IF(AND($AS$9=A169,F169-A169&lt;=2,J169="DAUPHIN",OR(C169="F",C169="AF"),K169=""),I169*Parametre!$E$8,IF(AND($AS$9-A169=1,F169-A169=2,J169="DAUPHIN",OR(C169="F",C169="AF"),K169=""),I169*Parametre!$F$8,IF(AND($AS$9=A169,F169-A169&lt;=2,C169="VD",J169="LEGER",K169=""),I169*Parametre!$E$9,IF(AND($AS$9-A169=1,F169-A169=2,C169="VD",J169="LEGER",K169=""),I169*Parametre!$F$9,IF(AND($AS$9=A169,F169-A169&lt;=2,J169="LEGER",OR(C169="F",C169="AF"),K169=""),I169*Parametre!$E$10,IF(AND($AS$9-A169=1,F169-A169=2,J169="LEGER",OR(C169="F",C169="AF"),K169=""),I169*Parametre!$F$10,IF(AND($AS$9=A169,F169-A169&lt;=2,C169="VD",J169="DAUPHIN",K169="MILT_DAUPH"),I169*Parametre!$E$11,IF(AND($AS$9-A169=1,F169-A169=2,C169="VD",J169="DAUPHIN",K169="MILT_DAUPH"),I169*Parametre!$F$11,IF(AND($AS$9=A169,F169-A169&lt;=2,C169="VD",J169="LEGER",K169="MILIT_LH"),I169*Parametre!$E$13,"")))))))))))</f>
        <v/>
      </c>
      <c r="AZ169" s="33"/>
      <c r="BA169" s="31" t="str">
        <f t="shared" si="119"/>
        <v/>
      </c>
      <c r="BB169" s="32" t="str">
        <f t="shared" si="120"/>
        <v/>
      </c>
      <c r="BC169" s="32" t="str">
        <f>IF(AND($AS$9=A169,F169-A169&lt;=2,C169="VD",J169="DAUPHIN",K169=""),I169*Parametre!$E$7,IF(AND($AS$9-A169=1,F169-A169=2,C169="VD",J169="DAUPHIN",K169=""),I169*Parametre!$F$7,IF(AND($AS$9=A169,F169-A169&lt;=2,J169="DAUPHIN",OR(C169="F",C169="AF"),K169=""),I169*Parametre!$E$8,IF(AND($AS$9-A169=1,F169-A169=2,J169="DAUPHIN",OR(C169="F",C169="AF"),K169=""),I169*Parametre!$F$8,IF(AND($AS$9=A169,F169-A169&lt;=2,C169="VD",J169="LEGER",K169=""),I169*Parametre!$E$9,IF(AND($AS$9-A169=1,F169-A169=2,C169="VD",J169="LEGER",K169=""),I169*Parametre!$F$9,IF(AND($AS$9=A169,F169-A169&lt;=2,J169="LEGER",OR(C169="F",C169="AF"),K169=""),I169*Parametre!$E$10,IF(AND($AS$9-A169=1,F169-A169=2,J169="LEGER",OR(C169="F",C169="AF"),K169=""),I169*Parametre!$F$10,IF(AND($AS$9=A169,F169-A169&lt;=2,C169="VD",J169="DAUPHIN",K169="MILT_DAUPH"),I169*Parametre!$E$11,IF(AND($AS$9-A169=1,F169-A169=2,C169="VD",J169="DAUPHIN",K169="MILT_DAUPH"),I169*Parametre!$F$11,IF(AND($AS$9=A169,F169-A169&lt;=2,C169="VD",J169="LEGER",K169="MILIT_LH"),I169*Parametre!$E$13,"")))))))))))</f>
        <v/>
      </c>
      <c r="BD169" s="33"/>
      <c r="BE169" s="31" t="str">
        <f t="shared" si="121"/>
        <v/>
      </c>
      <c r="BF169" s="32" t="str">
        <f t="shared" si="122"/>
        <v/>
      </c>
      <c r="BG169" s="32" t="str">
        <f>IF(AND($AS$9=A169,F169-A169&lt;=2,C169="VD",J169="DAUPHIN",K169=""),I169*Parametre!$E$7,IF(AND($AS$9-A169=1,F169-A169=2,C169="VD",J169="DAUPHIN",K169=""),I169*Parametre!$F$7,IF(AND($AS$9=A169,F169-A169&lt;=2,J169="DAUPHIN",OR(C169="F",C169="AF"),K169=""),I169*Parametre!$E$8,IF(AND($AS$9-A169=1,F169-A169=2,J169="DAUPHIN",OR(C169="F",C169="AF"),K169=""),I169*Parametre!$F$8,IF(AND($AS$9=A169,F169-A169&lt;=2,C169="VD",J169="LEGER",K169=""),I169*Parametre!$E$9,IF(AND($AS$9-A169=1,F169-A169=2,C169="VD",J169="LEGER",K169=""),I169*Parametre!$F$9,IF(AND($AS$9=A169,F169-A169&lt;=2,J169="LEGER",OR(C169="F",C169="AF"),K169=""),I169*Parametre!$E$10,IF(AND($AS$9-A169=1,F169-A169=2,J169="LEGER",OR(C169="F",C169="AF"),K169=""),I169*Parametre!$F$10,IF(AND($AS$9=A169,F169-A169&lt;=2,C169="VD",J169="DAUPHIN",K169="MILT_DAUPH"),I169*Parametre!$E$11,IF(AND($AS$9-A169=1,F169-A169=2,C169="VD",J169="DAUPHIN",K169="MILT_DAUPH"),I169*Parametre!$F$11,IF(AND($AS$9=A169,F169-A169&lt;=2,C169="VD",J169="LEGER",K169="MILIT_LH"),I169*Parametre!$E$13,"")))))))))))</f>
        <v/>
      </c>
      <c r="BH169" s="33"/>
      <c r="BK169" s="44"/>
      <c r="BL169" s="5"/>
      <c r="BM169" s="11"/>
      <c r="BN169" s="44"/>
      <c r="BO169" s="5"/>
      <c r="BP169" s="11"/>
      <c r="BQ169" s="44"/>
      <c r="BR169" s="5"/>
      <c r="BS169" s="11"/>
    </row>
    <row r="170" spans="1:71" x14ac:dyDescent="0.25">
      <c r="A170" s="3"/>
      <c r="B170" s="3"/>
      <c r="C170" s="3"/>
      <c r="D170" s="3"/>
      <c r="E170" s="56"/>
      <c r="F170" s="3"/>
      <c r="G170" s="3"/>
      <c r="H170" s="3"/>
      <c r="I170" s="5"/>
      <c r="J170" s="13"/>
      <c r="K170" s="26"/>
      <c r="M170" s="31" t="str">
        <f t="shared" si="99"/>
        <v/>
      </c>
      <c r="N170" s="32" t="str">
        <f t="shared" si="100"/>
        <v/>
      </c>
      <c r="O170" s="32" t="str">
        <f>IF(AND($M$9=A170,F170-A170&lt;=2,C170="VD",J170="DAUPHIN",K170=""),I170*Parametre!$E$7,IF(AND($M$9-A170=1,F170-A170=2,C170="VD",J170="DAUPHIN",K170=""),I170*Parametre!$F$7,IF(AND($M$9=A170,F170-A170&lt;=2,J170="DAUPHIN",OR(C170="F",C170="AF"),K170=""),I170*Parametre!$E$8,IF(AND($M$9-A170=1,F170-A170=2,J170="DAUPHIN",OR(C170="F",C170="AF"),K170=""),I170*Parametre!$F$8,IF(AND($M$9=A170,F170-A170&lt;=2,C170="VD",J170="LEGER",K170=""),I170*Parametre!$E$9,IF(AND($M$9-A170=1,F170-A170=2,C170="VD",J170="LEGER",K170=""),I170*Parametre!$F$9,IF(AND($M$9=A170,F170-A170&lt;=2,J170="LEGER",OR(C170="F",C170="AF"),K170=""),I170*Parametre!$E$10,IF(AND($M$9-A170=1,F170-A170=2,J170="LEGER",OR(C170="F",C170="AF"),K170=""),I170*Parametre!$F$10,IF(AND($M$9=A170,F170-A170&lt;=2,C170="VD",J170="DAUPHIN",K170="MILT_DAUPH"),I170*Parametre!$E$11,IF(AND($M$9-A170=1,F170-A170=2,C170="VD",J170="DAUPHIN",K170="MILT_DAUPH"),I170*Parametre!$F$11,IF(AND($M$9=A170,F170-A170&lt;=2,C170="VD",J170="LEGER",K170="MILIT_LH"),I170*Parametre!$E$13,"")))))))))))</f>
        <v/>
      </c>
      <c r="P170" s="33"/>
      <c r="Q170" s="31" t="str">
        <f t="shared" si="101"/>
        <v/>
      </c>
      <c r="R170" s="32" t="str">
        <f t="shared" si="102"/>
        <v/>
      </c>
      <c r="S170" s="32" t="str">
        <f>IF(AND($M$9=A170,F170-A170&lt;=2,C170="VD",J170="DAUPHIN",K170=""),I170*Parametre!$E$7,IF(AND($M$9-A170=1,F170-A170=2,C170="VD",J170="DAUPHIN",K170=""),I170*Parametre!$F$7,IF(AND($M$9=A170,F170-A170&lt;=2,J170="DAUPHIN",OR(C170="F",C170="AF"),K170=""),I170*Parametre!$E$8,IF(AND($M$9-A170=1,F170-A170=2,J170="DAUPHIN",OR(C170="F",C170="AF"),K170=""),I170*Parametre!$F$8,IF(AND($M$9=A170,F170-A170&lt;=2,C170="VD",J170="LEGER",K170=""),I170*Parametre!$E$9,IF(AND($M$9-A170=1,F170-A170=2,C170="VD",J170="LEGER",K170=""),I170*Parametre!$F$9,IF(AND($M$9=A170,F170-A170&lt;=2,J170="LEGER",OR(C170="F",C170="AF"),K170=""),I170*Parametre!$E$10,IF(AND($M$9-A170=1,F170-A170=2,J170="LEGER",OR(C170="F",C170="AF"),K170=""),I170*Parametre!$F$10,IF(AND($M$9=A170,F170-A170&lt;=2,C170="VD",J170="DAUPHIN",K170="MILT_DAUPH"),I170*Parametre!$E$11,IF(AND($M$9-A170=1,F170-A170=2,C170="VD",J170="DAUPHIN",K170="MILT_DAUPH"),I170*Parametre!$F$11,IF(AND($M$9=A170,F170-A170&lt;=2,C170="VD",J170="LEGER",K170="MILIT_LH"),I170*Parametre!$E$13,"")))))))))))</f>
        <v/>
      </c>
      <c r="T170" s="33"/>
      <c r="U170" s="31" t="str">
        <f t="shared" si="103"/>
        <v/>
      </c>
      <c r="V170" s="32" t="str">
        <f t="shared" si="104"/>
        <v/>
      </c>
      <c r="W170" s="32" t="str">
        <f>IF(AND($M$9=A170,F170-A170&lt;=2,C170="VD",J170="DAUPHIN",K170=""),I170*Parametre!$E$7,IF(AND($M$9-A170=1,F170-A170=2,C170="VD",J170="DAUPHIN",K170=""),I170*Parametre!$F$7,IF(AND($M$9=A170,F170-A170&lt;=2,J170="DAUPHIN",OR(C170="F",C170="AF"),K170=""),I170*Parametre!$E$8,IF(AND($M$9-A170=1,F170-A170=2,J170="DAUPHIN",OR(C170="F",C170="AF"),K170=""),I170*Parametre!$F$8,IF(AND($M$9=A170,F170-A170&lt;=2,C170="VD",J170="LEGER",K170=""),I170*Parametre!$E$9,IF(AND($M$9-A170=1,F170-A170=2,C170="VD",J170="LEGER",K170=""),I170*Parametre!$F$9,IF(AND($M$9=A170,F170-A170&lt;=2,J170="LEGER",OR(C170="F",C170="AF"),K170=""),I170*Parametre!$E$10,IF(AND($M$9-A170=1,F170-A170=2,J170="LEGER",OR(C170="F",C170="AF"),K170=""),I170*Parametre!$F$10,IF(AND($M$9=A170,F170-A170&lt;=2,C170="VD",J170="DAUPHIN",K170="MILT_DAUPH"),I170*Parametre!$E$11,IF(AND($M$9-A170=1,F170-A170=2,C170="VD",J170="DAUPHIN",K170="MILT_DAUPH"),I170*Parametre!$F$11,IF(AND($M$9=A170,F170-A170&lt;=2,C170="VD",J170="LEGER",K170="MILIT_LH"),I170*Parametre!$E$13,"")))))))))))</f>
        <v/>
      </c>
      <c r="X170" s="33"/>
      <c r="Y170" s="31" t="str">
        <f t="shared" si="105"/>
        <v/>
      </c>
      <c r="Z170" s="32" t="str">
        <f t="shared" si="106"/>
        <v/>
      </c>
      <c r="AA170" s="32" t="str">
        <f>IF(AND($M$9=A170,F170-A170&lt;=2,C170="VD",J170="DAUPHIN",K170=""),I170*Parametre!$E$7,IF(AND($M$9-A170=1,F170-A170=2,C170="VD",J170="DAUPHIN",K170=""),I170*Parametre!$F$7,IF(AND($M$9=A170,F170-A170&lt;=2,J170="DAUPHIN",OR(C170="F",C170="AF"),K170=""),I170*Parametre!$E$8,IF(AND($M$9-A170=1,F170-A170=2,J170="DAUPHIN",OR(C170="F",C170="AF"),K170=""),I170*Parametre!$F$8,IF(AND($M$9=A170,F170-A170&lt;=2,C170="VD",J170="LEGER",K170=""),I170*Parametre!$E$9,IF(AND($M$9-A170=1,F170-A170=2,C170="VD",J170="LEGER",K170=""),I170*Parametre!$F$9,IF(AND($M$9=A170,F170-A170&lt;=2,J170="LEGER",OR(C170="F",C170="AF"),K170=""),I170*Parametre!$E$10,IF(AND($M$9-A170=1,F170-A170=2,J170="LEGER",OR(C170="F",C170="AF"),K170=""),I170*Parametre!$F$10,IF(AND($M$9=A170,F170-A170&lt;=2,C170="VD",J170="DAUPHIN",K170="MILT_DAUPH"),I170*Parametre!$E$11,IF(AND($M$9-A170=1,F170-A170=2,C170="VD",J170="DAUPHIN",K170="MILT_DAUPH"),I170*Parametre!$F$11,IF(AND($M$9=A170,F170-A170&lt;=2,C170="VD",J170="LEGER",K170="MILIT_LH"),I170*Parametre!$E$13,"")))))))))))</f>
        <v/>
      </c>
      <c r="AB170" s="33"/>
      <c r="AC170" s="31" t="str">
        <f t="shared" si="107"/>
        <v/>
      </c>
      <c r="AD170" s="32" t="str">
        <f t="shared" si="108"/>
        <v/>
      </c>
      <c r="AE170" s="32" t="str">
        <f>IF(AND($AC$9=A170,F170-A170&lt;=2,C170="VD",J170="DAUPHIN",K170=""),I170*Parametre!$E$7,IF(AND($AC$9-A170=1,F170-A170=2,C170="VD",J170="DAUPHIN",K170=""),I170*Parametre!$F$7,IF(AND($AC$9=A170,F170-A170&lt;=2,J170="DAUPHIN",OR(C170="F",C170="AF"),K170=""),I170*Parametre!$E$8,IF(AND($AC$9-A170=1,F170-A170=2,J170="DAUPHIN",OR(C170="F",C170="AF"),K170=""),I170*Parametre!$F$8,IF(AND($AC$9=A170,F170-A170&lt;=2,C170="VD",J170="LEGER",K170=""),I170*Parametre!$E$9,IF(AND($AC$9-A170=1,F170-A170=2,C170="VD",J170="LEGER",K170=""),I170*Parametre!$F$9,IF(AND($AC$9=A170,F170-A170&lt;=2,J170="LEGER",OR(C170="F",C170="AF"),K170=""),I170*Parametre!$E$10,IF(AND($AC$9-A170=1,F170-A170=2,J170="LEGER",OR(C170="F",C170="AF"),K170=""),I170*Parametre!$F$10,IF(AND($AC$9=A170,F170-A170&lt;=2,C170="VD",J170="DAUPHIN",K170="MILT_DAUPH"),I170*Parametre!$E$11,IF(AND($AC$9-A170=1,F170-A170=2,C170="VD",J170="DAUPHIN",K170="MILT_DAUPH"),I170*Parametre!$F$11,IF(AND($AC$9=A170,F170-A170&lt;=2,C170="VD",J170="LEGER",K170="MILIT_LH"),I170*Parametre!$E$13,"")))))))))))</f>
        <v/>
      </c>
      <c r="AF170" s="33"/>
      <c r="AG170" s="31" t="str">
        <f t="shared" si="109"/>
        <v/>
      </c>
      <c r="AH170" s="32" t="str">
        <f t="shared" si="110"/>
        <v/>
      </c>
      <c r="AI170" s="32" t="str">
        <f>IF(AND($AC$9=A170,F170-A170&lt;=2,C170="VD",J170="DAUPHIN",K170=""),I170*Parametre!$E$7,IF(AND($AC$9-A170=1,F170-A170=2,C170="VD",J170="DAUPHIN",K170=""),I170*Parametre!$F$7,IF(AND($AC$9=A170,F170-A170&lt;=2,J170="DAUPHIN",OR(C170="F",C170="AF"),K170=""),I170*Parametre!$E$8,IF(AND($AC$9-A170=1,F170-A170=2,J170="DAUPHIN",OR(C170="F",C170="AF"),K170=""),I170*Parametre!$F$8,IF(AND($AC$9=A170,F170-A170&lt;=2,C170="VD",J170="LEGER",K170=""),I170*Parametre!$E$9,IF(AND($AC$9-A170=1,F170-A170=2,C170="VD",J170="LEGER",K170=""),I170*Parametre!$F$9,IF(AND($AC$9=A170,F170-A170&lt;=2,J170="LEGER",OR(C170="F",C170="AF"),K170=""),I170*Parametre!$E$10,IF(AND($AC$9-A170=1,F170-A170=2,J170="LEGER",OR(C170="F",C170="AF"),K170=""),I170*Parametre!$F$10,IF(AND($AC$9=A170,F170-A170&lt;=2,C170="VD",J170="DAUPHIN",K170="MILT_DAUPH"),I170*Parametre!$E$11,IF(AND($AC$9-A170=1,F170-A170=2,C170="VD",J170="DAUPHIN",K170="MILT_DAUPH"),I170*Parametre!$F$11,IF(AND($AC$9=A170,F170-A170&lt;=2,C170="VD",J170="LEGER",K170="MILIT_LH"),I170*Parametre!$E$13,"")))))))))))</f>
        <v/>
      </c>
      <c r="AJ170" s="33"/>
      <c r="AK170" s="31" t="str">
        <f t="shared" si="111"/>
        <v/>
      </c>
      <c r="AL170" s="32" t="str">
        <f t="shared" si="112"/>
        <v/>
      </c>
      <c r="AM170" s="32" t="str">
        <f>IF(AND($AC$9=A170,F170-A170&lt;=2,C170="VD",J170="DAUPHIN",K170=""),I170*Parametre!$E$7,IF(AND($AC$9-A170=1,F170-A170=2,C170="VD",J170="DAUPHIN",K170=""),I170*Parametre!$F$7,IF(AND($AC$9=A170,F170-A170&lt;=2,J170="DAUPHIN",OR(C170="F",C170="AF"),K170=""),I170*Parametre!$E$8,IF(AND($AC$9-A170=1,F170-A170=2,J170="DAUPHIN",OR(C170="F",C170="AF"),K170=""),I170*Parametre!$F$8,IF(AND($AC$9=A170,F170-A170&lt;=2,C170="VD",J170="LEGER",K170=""),I170*Parametre!$E$9,IF(AND($AC$9-A170=1,F170-A170=2,C170="VD",J170="LEGER",K170=""),I170*Parametre!$F$9,IF(AND($AC$9=A170,F170-A170&lt;=2,J170="LEGER",OR(C170="F",C170="AF"),K170=""),I170*Parametre!$E$10,IF(AND($AC$9-A170=1,F170-A170=2,J170="LEGER",OR(C170="F",C170="AF"),K170=""),I170*Parametre!$F$10,IF(AND($AC$9=A170,F170-A170&lt;=2,C170="VD",J170="DAUPHIN",K170="MILT_DAUPH"),I170*Parametre!$E$11,IF(AND($AC$9-A170=1,F170-A170=2,C170="VD",J170="DAUPHIN",K170="MILT_DAUPH"),I170*Parametre!$F$11,IF(AND($AC$9=A170,F170-A170&lt;=2,C170="VD",J170="LEGER",K170="MILIT_LH"),I170*Parametre!$E$13,"")))))))))))</f>
        <v/>
      </c>
      <c r="AN170" s="33"/>
      <c r="AO170" s="31" t="str">
        <f t="shared" si="113"/>
        <v/>
      </c>
      <c r="AP170" s="32" t="str">
        <f t="shared" si="114"/>
        <v/>
      </c>
      <c r="AQ170" s="32" t="str">
        <f>IF(AND($AC$9=A170,F170-A170&lt;=2,C170="VD",J170="DAUPHIN",K170=""),I170*Parametre!$E$7,IF(AND($AC$9-A170=1,F170-A170=2,C170="VD",J170="DAUPHIN",K170=""),I170*Parametre!$F$7,IF(AND($AC$9=A170,F170-A170&lt;=2,J170="DAUPHIN",OR(C170="F",C170="AF"),K170=""),I170*Parametre!$E$8,IF(AND($AC$9-A170=1,F170-A170=2,J170="DAUPHIN",OR(C170="F",C170="AF"),K170=""),I170*Parametre!$F$8,IF(AND($AC$9=A170,F170-A170&lt;=2,C170="VD",J170="LEGER",K170=""),I170*Parametre!$E$9,IF(AND($AC$9-A170=1,F170-A170=2,C170="VD",J170="LEGER",K170=""),I170*Parametre!$F$9,IF(AND($AC$9=A170,F170-A170&lt;=2,J170="LEGER",OR(C170="F",C170="AF"),K170=""),I170*Parametre!$E$10,IF(AND($AC$9-A170=1,F170-A170=2,J170="LEGER",OR(C170="F",C170="AF"),K170=""),I170*Parametre!$F$10,IF(AND($AC$9=A170,F170-A170&lt;=2,C170="VD",J170="DAUPHIN",K170="MILT_DAUPH"),I170*Parametre!$E$11,IF(AND($AC$9-A170=1,F170-A170=2,C170="VD",J170="DAUPHIN",K170="MILT_DAUPH"),I170*Parametre!$F$11,IF(AND($AC$9=A170,F170-A170&lt;=2,C170="VD",J170="LEGER",K170="MILIT_LH"),I170*Parametre!$E$13,"")))))))))))</f>
        <v/>
      </c>
      <c r="AR170" s="33"/>
      <c r="AS170" s="31" t="str">
        <f t="shared" si="115"/>
        <v/>
      </c>
      <c r="AT170" s="32" t="str">
        <f t="shared" si="116"/>
        <v/>
      </c>
      <c r="AU170" s="32" t="str">
        <f>IF(AND($AS$9=A170,F170-A170&lt;=2,C170="VD",J170="DAUPHIN",K170=""),I170*Parametre!$E$7,IF(AND($AS$9-A170=1,F170-A170=2,C170="VD",J170="DAUPHIN",K170=""),I170*Parametre!$F$7,IF(AND($AS$9=A170,F170-A170&lt;=2,J170="DAUPHIN",OR(C170="F",C170="AF"),K170=""),I170*Parametre!$E$8,IF(AND($AS$9-A170=1,F170-A170=2,J170="DAUPHIN",OR(C170="F",C170="AF"),K170=""),I170*Parametre!$F$8,IF(AND($AS$9=A170,F170-A170&lt;=2,C170="VD",J170="LEGER",K170=""),I170*Parametre!$E$9,IF(AND($AS$9-A170=1,F170-A170=2,C170="VD",J170="LEGER",K170=""),I170*Parametre!$F$9,IF(AND($AS$9=A170,F170-A170&lt;=2,J170="LEGER",OR(C170="F",C170="AF"),K170=""),I170*Parametre!$E$10,IF(AND($AS$9-A170=1,F170-A170=2,J170="LEGER",OR(C170="F",C170="AF"),K170=""),I170*Parametre!$F$10,IF(AND($AS$9=A170,F170-A170&lt;=2,C170="VD",J170="DAUPHIN",K170="MILT_DAUPH"),I170*Parametre!$E$11,IF(AND($AS$9-A170=1,F170-A170=2,C170="VD",J170="DAUPHIN",K170="MILT_DAUPH"),I170*Parametre!$F$11,IF(AND($AS$9=A170,F170-A170&lt;=2,C170="VD",J170="LEGER",K170="MILIT_LH"),I170*Parametre!$E$13,"")))))))))))</f>
        <v/>
      </c>
      <c r="AV170" s="33"/>
      <c r="AW170" s="31" t="str">
        <f t="shared" si="117"/>
        <v/>
      </c>
      <c r="AX170" s="32" t="str">
        <f t="shared" si="118"/>
        <v/>
      </c>
      <c r="AY170" s="32" t="str">
        <f>IF(AND($AS$9=A170,F170-A170&lt;=2,C170="VD",J170="DAUPHIN",K170=""),I170*Parametre!$E$7,IF(AND($AS$9-A170=1,F170-A170=2,C170="VD",J170="DAUPHIN",K170=""),I170*Parametre!$F$7,IF(AND($AS$9=A170,F170-A170&lt;=2,J170="DAUPHIN",OR(C170="F",C170="AF"),K170=""),I170*Parametre!$E$8,IF(AND($AS$9-A170=1,F170-A170=2,J170="DAUPHIN",OR(C170="F",C170="AF"),K170=""),I170*Parametre!$F$8,IF(AND($AS$9=A170,F170-A170&lt;=2,C170="VD",J170="LEGER",K170=""),I170*Parametre!$E$9,IF(AND($AS$9-A170=1,F170-A170=2,C170="VD",J170="LEGER",K170=""),I170*Parametre!$F$9,IF(AND($AS$9=A170,F170-A170&lt;=2,J170="LEGER",OR(C170="F",C170="AF"),K170=""),I170*Parametre!$E$10,IF(AND($AS$9-A170=1,F170-A170=2,J170="LEGER",OR(C170="F",C170="AF"),K170=""),I170*Parametre!$F$10,IF(AND($AS$9=A170,F170-A170&lt;=2,C170="VD",J170="DAUPHIN",K170="MILT_DAUPH"),I170*Parametre!$E$11,IF(AND($AS$9-A170=1,F170-A170=2,C170="VD",J170="DAUPHIN",K170="MILT_DAUPH"),I170*Parametre!$F$11,IF(AND($AS$9=A170,F170-A170&lt;=2,C170="VD",J170="LEGER",K170="MILIT_LH"),I170*Parametre!$E$13,"")))))))))))</f>
        <v/>
      </c>
      <c r="AZ170" s="33"/>
      <c r="BA170" s="31" t="str">
        <f t="shared" si="119"/>
        <v/>
      </c>
      <c r="BB170" s="32" t="str">
        <f t="shared" si="120"/>
        <v/>
      </c>
      <c r="BC170" s="32" t="str">
        <f>IF(AND($AS$9=A170,F170-A170&lt;=2,C170="VD",J170="DAUPHIN",K170=""),I170*Parametre!$E$7,IF(AND($AS$9-A170=1,F170-A170=2,C170="VD",J170="DAUPHIN",K170=""),I170*Parametre!$F$7,IF(AND($AS$9=A170,F170-A170&lt;=2,J170="DAUPHIN",OR(C170="F",C170="AF"),K170=""),I170*Parametre!$E$8,IF(AND($AS$9-A170=1,F170-A170=2,J170="DAUPHIN",OR(C170="F",C170="AF"),K170=""),I170*Parametre!$F$8,IF(AND($AS$9=A170,F170-A170&lt;=2,C170="VD",J170="LEGER",K170=""),I170*Parametre!$E$9,IF(AND($AS$9-A170=1,F170-A170=2,C170="VD",J170="LEGER",K170=""),I170*Parametre!$F$9,IF(AND($AS$9=A170,F170-A170&lt;=2,J170="LEGER",OR(C170="F",C170="AF"),K170=""),I170*Parametre!$E$10,IF(AND($AS$9-A170=1,F170-A170=2,J170="LEGER",OR(C170="F",C170="AF"),K170=""),I170*Parametre!$F$10,IF(AND($AS$9=A170,F170-A170&lt;=2,C170="VD",J170="DAUPHIN",K170="MILT_DAUPH"),I170*Parametre!$E$11,IF(AND($AS$9-A170=1,F170-A170=2,C170="VD",J170="DAUPHIN",K170="MILT_DAUPH"),I170*Parametre!$F$11,IF(AND($AS$9=A170,F170-A170&lt;=2,C170="VD",J170="LEGER",K170="MILIT_LH"),I170*Parametre!$E$13,"")))))))))))</f>
        <v/>
      </c>
      <c r="BD170" s="33"/>
      <c r="BE170" s="31" t="str">
        <f t="shared" si="121"/>
        <v/>
      </c>
      <c r="BF170" s="32" t="str">
        <f t="shared" si="122"/>
        <v/>
      </c>
      <c r="BG170" s="32" t="str">
        <f>IF(AND($AS$9=A170,F170-A170&lt;=2,C170="VD",J170="DAUPHIN",K170=""),I170*Parametre!$E$7,IF(AND($AS$9-A170=1,F170-A170=2,C170="VD",J170="DAUPHIN",K170=""),I170*Parametre!$F$7,IF(AND($AS$9=A170,F170-A170&lt;=2,J170="DAUPHIN",OR(C170="F",C170="AF"),K170=""),I170*Parametre!$E$8,IF(AND($AS$9-A170=1,F170-A170=2,J170="DAUPHIN",OR(C170="F",C170="AF"),K170=""),I170*Parametre!$F$8,IF(AND($AS$9=A170,F170-A170&lt;=2,C170="VD",J170="LEGER",K170=""),I170*Parametre!$E$9,IF(AND($AS$9-A170=1,F170-A170=2,C170="VD",J170="LEGER",K170=""),I170*Parametre!$F$9,IF(AND($AS$9=A170,F170-A170&lt;=2,J170="LEGER",OR(C170="F",C170="AF"),K170=""),I170*Parametre!$E$10,IF(AND($AS$9-A170=1,F170-A170=2,J170="LEGER",OR(C170="F",C170="AF"),K170=""),I170*Parametre!$F$10,IF(AND($AS$9=A170,F170-A170&lt;=2,C170="VD",J170="DAUPHIN",K170="MILT_DAUPH"),I170*Parametre!$E$11,IF(AND($AS$9-A170=1,F170-A170=2,C170="VD",J170="DAUPHIN",K170="MILT_DAUPH"),I170*Parametre!$F$11,IF(AND($AS$9=A170,F170-A170&lt;=2,C170="VD",J170="LEGER",K170="MILIT_LH"),I170*Parametre!$E$13,"")))))))))))</f>
        <v/>
      </c>
      <c r="BH170" s="33"/>
      <c r="BK170" s="44"/>
      <c r="BL170" s="5"/>
      <c r="BM170" s="11"/>
      <c r="BN170" s="44"/>
      <c r="BO170" s="5"/>
      <c r="BP170" s="11"/>
      <c r="BQ170" s="44"/>
      <c r="BR170" s="5"/>
      <c r="BS170" s="11"/>
    </row>
    <row r="171" spans="1:71" x14ac:dyDescent="0.25">
      <c r="A171" s="3"/>
      <c r="B171" s="3"/>
      <c r="C171" s="3"/>
      <c r="D171" s="3"/>
      <c r="E171" s="56"/>
      <c r="F171" s="3"/>
      <c r="G171" s="3"/>
      <c r="H171" s="3"/>
      <c r="I171" s="5"/>
      <c r="J171" s="13"/>
      <c r="K171" s="26"/>
      <c r="M171" s="31" t="str">
        <f t="shared" si="99"/>
        <v/>
      </c>
      <c r="N171" s="32" t="str">
        <f t="shared" si="100"/>
        <v/>
      </c>
      <c r="O171" s="32" t="str">
        <f>IF(AND($M$9=A171,F171-A171&lt;=2,C171="VD",J171="DAUPHIN",K171=""),I171*Parametre!$E$7,IF(AND($M$9-A171=1,F171-A171=2,C171="VD",J171="DAUPHIN",K171=""),I171*Parametre!$F$7,IF(AND($M$9=A171,F171-A171&lt;=2,J171="DAUPHIN",OR(C171="F",C171="AF"),K171=""),I171*Parametre!$E$8,IF(AND($M$9-A171=1,F171-A171=2,J171="DAUPHIN",OR(C171="F",C171="AF"),K171=""),I171*Parametre!$F$8,IF(AND($M$9=A171,F171-A171&lt;=2,C171="VD",J171="LEGER",K171=""),I171*Parametre!$E$9,IF(AND($M$9-A171=1,F171-A171=2,C171="VD",J171="LEGER",K171=""),I171*Parametre!$F$9,IF(AND($M$9=A171,F171-A171&lt;=2,J171="LEGER",OR(C171="F",C171="AF"),K171=""),I171*Parametre!$E$10,IF(AND($M$9-A171=1,F171-A171=2,J171="LEGER",OR(C171="F",C171="AF"),K171=""),I171*Parametre!$F$10,IF(AND($M$9=A171,F171-A171&lt;=2,C171="VD",J171="DAUPHIN",K171="MILT_DAUPH"),I171*Parametre!$E$11,IF(AND($M$9-A171=1,F171-A171=2,C171="VD",J171="DAUPHIN",K171="MILT_DAUPH"),I171*Parametre!$F$11,IF(AND($M$9=A171,F171-A171&lt;=2,C171="VD",J171="LEGER",K171="MILIT_LH"),I171*Parametre!$E$13,"")))))))))))</f>
        <v/>
      </c>
      <c r="P171" s="33"/>
      <c r="Q171" s="31" t="str">
        <f t="shared" si="101"/>
        <v/>
      </c>
      <c r="R171" s="32" t="str">
        <f t="shared" si="102"/>
        <v/>
      </c>
      <c r="S171" s="32" t="str">
        <f>IF(AND($M$9=A171,F171-A171&lt;=2,C171="VD",J171="DAUPHIN",K171=""),I171*Parametre!$E$7,IF(AND($M$9-A171=1,F171-A171=2,C171="VD",J171="DAUPHIN",K171=""),I171*Parametre!$F$7,IF(AND($M$9=A171,F171-A171&lt;=2,J171="DAUPHIN",OR(C171="F",C171="AF"),K171=""),I171*Parametre!$E$8,IF(AND($M$9-A171=1,F171-A171=2,J171="DAUPHIN",OR(C171="F",C171="AF"),K171=""),I171*Parametre!$F$8,IF(AND($M$9=A171,F171-A171&lt;=2,C171="VD",J171="LEGER",K171=""),I171*Parametre!$E$9,IF(AND($M$9-A171=1,F171-A171=2,C171="VD",J171="LEGER",K171=""),I171*Parametre!$F$9,IF(AND($M$9=A171,F171-A171&lt;=2,J171="LEGER",OR(C171="F",C171="AF"),K171=""),I171*Parametre!$E$10,IF(AND($M$9-A171=1,F171-A171=2,J171="LEGER",OR(C171="F",C171="AF"),K171=""),I171*Parametre!$F$10,IF(AND($M$9=A171,F171-A171&lt;=2,C171="VD",J171="DAUPHIN",K171="MILT_DAUPH"),I171*Parametre!$E$11,IF(AND($M$9-A171=1,F171-A171=2,C171="VD",J171="DAUPHIN",K171="MILT_DAUPH"),I171*Parametre!$F$11,IF(AND($M$9=A171,F171-A171&lt;=2,C171="VD",J171="LEGER",K171="MILIT_LH"),I171*Parametre!$E$13,"")))))))))))</f>
        <v/>
      </c>
      <c r="T171" s="33"/>
      <c r="U171" s="31" t="str">
        <f t="shared" si="103"/>
        <v/>
      </c>
      <c r="V171" s="32" t="str">
        <f t="shared" si="104"/>
        <v/>
      </c>
      <c r="W171" s="32" t="str">
        <f>IF(AND($M$9=A171,F171-A171&lt;=2,C171="VD",J171="DAUPHIN",K171=""),I171*Parametre!$E$7,IF(AND($M$9-A171=1,F171-A171=2,C171="VD",J171="DAUPHIN",K171=""),I171*Parametre!$F$7,IF(AND($M$9=A171,F171-A171&lt;=2,J171="DAUPHIN",OR(C171="F",C171="AF"),K171=""),I171*Parametre!$E$8,IF(AND($M$9-A171=1,F171-A171=2,J171="DAUPHIN",OR(C171="F",C171="AF"),K171=""),I171*Parametre!$F$8,IF(AND($M$9=A171,F171-A171&lt;=2,C171="VD",J171="LEGER",K171=""),I171*Parametre!$E$9,IF(AND($M$9-A171=1,F171-A171=2,C171="VD",J171="LEGER",K171=""),I171*Parametre!$F$9,IF(AND($M$9=A171,F171-A171&lt;=2,J171="LEGER",OR(C171="F",C171="AF"),K171=""),I171*Parametre!$E$10,IF(AND($M$9-A171=1,F171-A171=2,J171="LEGER",OR(C171="F",C171="AF"),K171=""),I171*Parametre!$F$10,IF(AND($M$9=A171,F171-A171&lt;=2,C171="VD",J171="DAUPHIN",K171="MILT_DAUPH"),I171*Parametre!$E$11,IF(AND($M$9-A171=1,F171-A171=2,C171="VD",J171="DAUPHIN",K171="MILT_DAUPH"),I171*Parametre!$F$11,IF(AND($M$9=A171,F171-A171&lt;=2,C171="VD",J171="LEGER",K171="MILIT_LH"),I171*Parametre!$E$13,"")))))))))))</f>
        <v/>
      </c>
      <c r="X171" s="33"/>
      <c r="Y171" s="31" t="str">
        <f t="shared" si="105"/>
        <v/>
      </c>
      <c r="Z171" s="32" t="str">
        <f t="shared" si="106"/>
        <v/>
      </c>
      <c r="AA171" s="32" t="str">
        <f>IF(AND($M$9=A171,F171-A171&lt;=2,C171="VD",J171="DAUPHIN",K171=""),I171*Parametre!$E$7,IF(AND($M$9-A171=1,F171-A171=2,C171="VD",J171="DAUPHIN",K171=""),I171*Parametre!$F$7,IF(AND($M$9=A171,F171-A171&lt;=2,J171="DAUPHIN",OR(C171="F",C171="AF"),K171=""),I171*Parametre!$E$8,IF(AND($M$9-A171=1,F171-A171=2,J171="DAUPHIN",OR(C171="F",C171="AF"),K171=""),I171*Parametre!$F$8,IF(AND($M$9=A171,F171-A171&lt;=2,C171="VD",J171="LEGER",K171=""),I171*Parametre!$E$9,IF(AND($M$9-A171=1,F171-A171=2,C171="VD",J171="LEGER",K171=""),I171*Parametre!$F$9,IF(AND($M$9=A171,F171-A171&lt;=2,J171="LEGER",OR(C171="F",C171="AF"),K171=""),I171*Parametre!$E$10,IF(AND($M$9-A171=1,F171-A171=2,J171="LEGER",OR(C171="F",C171="AF"),K171=""),I171*Parametre!$F$10,IF(AND($M$9=A171,F171-A171&lt;=2,C171="VD",J171="DAUPHIN",K171="MILT_DAUPH"),I171*Parametre!$E$11,IF(AND($M$9-A171=1,F171-A171=2,C171="VD",J171="DAUPHIN",K171="MILT_DAUPH"),I171*Parametre!$F$11,IF(AND($M$9=A171,F171-A171&lt;=2,C171="VD",J171="LEGER",K171="MILIT_LH"),I171*Parametre!$E$13,"")))))))))))</f>
        <v/>
      </c>
      <c r="AB171" s="33"/>
      <c r="AC171" s="31" t="str">
        <f t="shared" si="107"/>
        <v/>
      </c>
      <c r="AD171" s="32" t="str">
        <f t="shared" si="108"/>
        <v/>
      </c>
      <c r="AE171" s="32" t="str">
        <f>IF(AND($AC$9=A171,F171-A171&lt;=2,C171="VD",J171="DAUPHIN",K171=""),I171*Parametre!$E$7,IF(AND($AC$9-A171=1,F171-A171=2,C171="VD",J171="DAUPHIN",K171=""),I171*Parametre!$F$7,IF(AND($AC$9=A171,F171-A171&lt;=2,J171="DAUPHIN",OR(C171="F",C171="AF"),K171=""),I171*Parametre!$E$8,IF(AND($AC$9-A171=1,F171-A171=2,J171="DAUPHIN",OR(C171="F",C171="AF"),K171=""),I171*Parametre!$F$8,IF(AND($AC$9=A171,F171-A171&lt;=2,C171="VD",J171="LEGER",K171=""),I171*Parametre!$E$9,IF(AND($AC$9-A171=1,F171-A171=2,C171="VD",J171="LEGER",K171=""),I171*Parametre!$F$9,IF(AND($AC$9=A171,F171-A171&lt;=2,J171="LEGER",OR(C171="F",C171="AF"),K171=""),I171*Parametre!$E$10,IF(AND($AC$9-A171=1,F171-A171=2,J171="LEGER",OR(C171="F",C171="AF"),K171=""),I171*Parametre!$F$10,IF(AND($AC$9=A171,F171-A171&lt;=2,C171="VD",J171="DAUPHIN",K171="MILT_DAUPH"),I171*Parametre!$E$11,IF(AND($AC$9-A171=1,F171-A171=2,C171="VD",J171="DAUPHIN",K171="MILT_DAUPH"),I171*Parametre!$F$11,IF(AND($AC$9=A171,F171-A171&lt;=2,C171="VD",J171="LEGER",K171="MILIT_LH"),I171*Parametre!$E$13,"")))))))))))</f>
        <v/>
      </c>
      <c r="AF171" s="33"/>
      <c r="AG171" s="31" t="str">
        <f t="shared" si="109"/>
        <v/>
      </c>
      <c r="AH171" s="32" t="str">
        <f t="shared" si="110"/>
        <v/>
      </c>
      <c r="AI171" s="32" t="str">
        <f>IF(AND($AC$9=A171,F171-A171&lt;=2,C171="VD",J171="DAUPHIN",K171=""),I171*Parametre!$E$7,IF(AND($AC$9-A171=1,F171-A171=2,C171="VD",J171="DAUPHIN",K171=""),I171*Parametre!$F$7,IF(AND($AC$9=A171,F171-A171&lt;=2,J171="DAUPHIN",OR(C171="F",C171="AF"),K171=""),I171*Parametre!$E$8,IF(AND($AC$9-A171=1,F171-A171=2,J171="DAUPHIN",OR(C171="F",C171="AF"),K171=""),I171*Parametre!$F$8,IF(AND($AC$9=A171,F171-A171&lt;=2,C171="VD",J171="LEGER",K171=""),I171*Parametre!$E$9,IF(AND($AC$9-A171=1,F171-A171=2,C171="VD",J171="LEGER",K171=""),I171*Parametre!$F$9,IF(AND($AC$9=A171,F171-A171&lt;=2,J171="LEGER",OR(C171="F",C171="AF"),K171=""),I171*Parametre!$E$10,IF(AND($AC$9-A171=1,F171-A171=2,J171="LEGER",OR(C171="F",C171="AF"),K171=""),I171*Parametre!$F$10,IF(AND($AC$9=A171,F171-A171&lt;=2,C171="VD",J171="DAUPHIN",K171="MILT_DAUPH"),I171*Parametre!$E$11,IF(AND($AC$9-A171=1,F171-A171=2,C171="VD",J171="DAUPHIN",K171="MILT_DAUPH"),I171*Parametre!$F$11,IF(AND($AC$9=A171,F171-A171&lt;=2,C171="VD",J171="LEGER",K171="MILIT_LH"),I171*Parametre!$E$13,"")))))))))))</f>
        <v/>
      </c>
      <c r="AJ171" s="33"/>
      <c r="AK171" s="31" t="str">
        <f t="shared" si="111"/>
        <v/>
      </c>
      <c r="AL171" s="32" t="str">
        <f t="shared" si="112"/>
        <v/>
      </c>
      <c r="AM171" s="32" t="str">
        <f>IF(AND($AC$9=A171,F171-A171&lt;=2,C171="VD",J171="DAUPHIN",K171=""),I171*Parametre!$E$7,IF(AND($AC$9-A171=1,F171-A171=2,C171="VD",J171="DAUPHIN",K171=""),I171*Parametre!$F$7,IF(AND($AC$9=A171,F171-A171&lt;=2,J171="DAUPHIN",OR(C171="F",C171="AF"),K171=""),I171*Parametre!$E$8,IF(AND($AC$9-A171=1,F171-A171=2,J171="DAUPHIN",OR(C171="F",C171="AF"),K171=""),I171*Parametre!$F$8,IF(AND($AC$9=A171,F171-A171&lt;=2,C171="VD",J171="LEGER",K171=""),I171*Parametre!$E$9,IF(AND($AC$9-A171=1,F171-A171=2,C171="VD",J171="LEGER",K171=""),I171*Parametre!$F$9,IF(AND($AC$9=A171,F171-A171&lt;=2,J171="LEGER",OR(C171="F",C171="AF"),K171=""),I171*Parametre!$E$10,IF(AND($AC$9-A171=1,F171-A171=2,J171="LEGER",OR(C171="F",C171="AF"),K171=""),I171*Parametre!$F$10,IF(AND($AC$9=A171,F171-A171&lt;=2,C171="VD",J171="DAUPHIN",K171="MILT_DAUPH"),I171*Parametre!$E$11,IF(AND($AC$9-A171=1,F171-A171=2,C171="VD",J171="DAUPHIN",K171="MILT_DAUPH"),I171*Parametre!$F$11,IF(AND($AC$9=A171,F171-A171&lt;=2,C171="VD",J171="LEGER",K171="MILIT_LH"),I171*Parametre!$E$13,"")))))))))))</f>
        <v/>
      </c>
      <c r="AN171" s="33"/>
      <c r="AO171" s="31" t="str">
        <f t="shared" si="113"/>
        <v/>
      </c>
      <c r="AP171" s="32" t="str">
        <f t="shared" si="114"/>
        <v/>
      </c>
      <c r="AQ171" s="32" t="str">
        <f>IF(AND($AC$9=A171,F171-A171&lt;=2,C171="VD",J171="DAUPHIN",K171=""),I171*Parametre!$E$7,IF(AND($AC$9-A171=1,F171-A171=2,C171="VD",J171="DAUPHIN",K171=""),I171*Parametre!$F$7,IF(AND($AC$9=A171,F171-A171&lt;=2,J171="DAUPHIN",OR(C171="F",C171="AF"),K171=""),I171*Parametre!$E$8,IF(AND($AC$9-A171=1,F171-A171=2,J171="DAUPHIN",OR(C171="F",C171="AF"),K171=""),I171*Parametre!$F$8,IF(AND($AC$9=A171,F171-A171&lt;=2,C171="VD",J171="LEGER",K171=""),I171*Parametre!$E$9,IF(AND($AC$9-A171=1,F171-A171=2,C171="VD",J171="LEGER",K171=""),I171*Parametre!$F$9,IF(AND($AC$9=A171,F171-A171&lt;=2,J171="LEGER",OR(C171="F",C171="AF"),K171=""),I171*Parametre!$E$10,IF(AND($AC$9-A171=1,F171-A171=2,J171="LEGER",OR(C171="F",C171="AF"),K171=""),I171*Parametre!$F$10,IF(AND($AC$9=A171,F171-A171&lt;=2,C171="VD",J171="DAUPHIN",K171="MILT_DAUPH"),I171*Parametre!$E$11,IF(AND($AC$9-A171=1,F171-A171=2,C171="VD",J171="DAUPHIN",K171="MILT_DAUPH"),I171*Parametre!$F$11,IF(AND($AC$9=A171,F171-A171&lt;=2,C171="VD",J171="LEGER",K171="MILIT_LH"),I171*Parametre!$E$13,"")))))))))))</f>
        <v/>
      </c>
      <c r="AR171" s="33"/>
      <c r="AS171" s="31" t="str">
        <f t="shared" si="115"/>
        <v/>
      </c>
      <c r="AT171" s="32" t="str">
        <f t="shared" si="116"/>
        <v/>
      </c>
      <c r="AU171" s="32" t="str">
        <f>IF(AND($AS$9=A171,F171-A171&lt;=2,C171="VD",J171="DAUPHIN",K171=""),I171*Parametre!$E$7,IF(AND($AS$9-A171=1,F171-A171=2,C171="VD",J171="DAUPHIN",K171=""),I171*Parametre!$F$7,IF(AND($AS$9=A171,F171-A171&lt;=2,J171="DAUPHIN",OR(C171="F",C171="AF"),K171=""),I171*Parametre!$E$8,IF(AND($AS$9-A171=1,F171-A171=2,J171="DAUPHIN",OR(C171="F",C171="AF"),K171=""),I171*Parametre!$F$8,IF(AND($AS$9=A171,F171-A171&lt;=2,C171="VD",J171="LEGER",K171=""),I171*Parametre!$E$9,IF(AND($AS$9-A171=1,F171-A171=2,C171="VD",J171="LEGER",K171=""),I171*Parametre!$F$9,IF(AND($AS$9=A171,F171-A171&lt;=2,J171="LEGER",OR(C171="F",C171="AF"),K171=""),I171*Parametre!$E$10,IF(AND($AS$9-A171=1,F171-A171=2,J171="LEGER",OR(C171="F",C171="AF"),K171=""),I171*Parametre!$F$10,IF(AND($AS$9=A171,F171-A171&lt;=2,C171="VD",J171="DAUPHIN",K171="MILT_DAUPH"),I171*Parametre!$E$11,IF(AND($AS$9-A171=1,F171-A171=2,C171="VD",J171="DAUPHIN",K171="MILT_DAUPH"),I171*Parametre!$F$11,IF(AND($AS$9=A171,F171-A171&lt;=2,C171="VD",J171="LEGER",K171="MILIT_LH"),I171*Parametre!$E$13,"")))))))))))</f>
        <v/>
      </c>
      <c r="AV171" s="33"/>
      <c r="AW171" s="31" t="str">
        <f t="shared" si="117"/>
        <v/>
      </c>
      <c r="AX171" s="32" t="str">
        <f t="shared" si="118"/>
        <v/>
      </c>
      <c r="AY171" s="32" t="str">
        <f>IF(AND($AS$9=A171,F171-A171&lt;=2,C171="VD",J171="DAUPHIN",K171=""),I171*Parametre!$E$7,IF(AND($AS$9-A171=1,F171-A171=2,C171="VD",J171="DAUPHIN",K171=""),I171*Parametre!$F$7,IF(AND($AS$9=A171,F171-A171&lt;=2,J171="DAUPHIN",OR(C171="F",C171="AF"),K171=""),I171*Parametre!$E$8,IF(AND($AS$9-A171=1,F171-A171=2,J171="DAUPHIN",OR(C171="F",C171="AF"),K171=""),I171*Parametre!$F$8,IF(AND($AS$9=A171,F171-A171&lt;=2,C171="VD",J171="LEGER",K171=""),I171*Parametre!$E$9,IF(AND($AS$9-A171=1,F171-A171=2,C171="VD",J171="LEGER",K171=""),I171*Parametre!$F$9,IF(AND($AS$9=A171,F171-A171&lt;=2,J171="LEGER",OR(C171="F",C171="AF"),K171=""),I171*Parametre!$E$10,IF(AND($AS$9-A171=1,F171-A171=2,J171="LEGER",OR(C171="F",C171="AF"),K171=""),I171*Parametre!$F$10,IF(AND($AS$9=A171,F171-A171&lt;=2,C171="VD",J171="DAUPHIN",K171="MILT_DAUPH"),I171*Parametre!$E$11,IF(AND($AS$9-A171=1,F171-A171=2,C171="VD",J171="DAUPHIN",K171="MILT_DAUPH"),I171*Parametre!$F$11,IF(AND($AS$9=A171,F171-A171&lt;=2,C171="VD",J171="LEGER",K171="MILIT_LH"),I171*Parametre!$E$13,"")))))))))))</f>
        <v/>
      </c>
      <c r="AZ171" s="33"/>
      <c r="BA171" s="31" t="str">
        <f t="shared" si="119"/>
        <v/>
      </c>
      <c r="BB171" s="32" t="str">
        <f t="shared" si="120"/>
        <v/>
      </c>
      <c r="BC171" s="32" t="str">
        <f>IF(AND($AS$9=A171,F171-A171&lt;=2,C171="VD",J171="DAUPHIN",K171=""),I171*Parametre!$E$7,IF(AND($AS$9-A171=1,F171-A171=2,C171="VD",J171="DAUPHIN",K171=""),I171*Parametre!$F$7,IF(AND($AS$9=A171,F171-A171&lt;=2,J171="DAUPHIN",OR(C171="F",C171="AF"),K171=""),I171*Parametre!$E$8,IF(AND($AS$9-A171=1,F171-A171=2,J171="DAUPHIN",OR(C171="F",C171="AF"),K171=""),I171*Parametre!$F$8,IF(AND($AS$9=A171,F171-A171&lt;=2,C171="VD",J171="LEGER",K171=""),I171*Parametre!$E$9,IF(AND($AS$9-A171=1,F171-A171=2,C171="VD",J171="LEGER",K171=""),I171*Parametre!$F$9,IF(AND($AS$9=A171,F171-A171&lt;=2,J171="LEGER",OR(C171="F",C171="AF"),K171=""),I171*Parametre!$E$10,IF(AND($AS$9-A171=1,F171-A171=2,J171="LEGER",OR(C171="F",C171="AF"),K171=""),I171*Parametre!$F$10,IF(AND($AS$9=A171,F171-A171&lt;=2,C171="VD",J171="DAUPHIN",K171="MILT_DAUPH"),I171*Parametre!$E$11,IF(AND($AS$9-A171=1,F171-A171=2,C171="VD",J171="DAUPHIN",K171="MILT_DAUPH"),I171*Parametre!$F$11,IF(AND($AS$9=A171,F171-A171&lt;=2,C171="VD",J171="LEGER",K171="MILIT_LH"),I171*Parametre!$E$13,"")))))))))))</f>
        <v/>
      </c>
      <c r="BD171" s="33"/>
      <c r="BE171" s="31" t="str">
        <f t="shared" si="121"/>
        <v/>
      </c>
      <c r="BF171" s="32" t="str">
        <f t="shared" si="122"/>
        <v/>
      </c>
      <c r="BG171" s="32" t="str">
        <f>IF(AND($AS$9=A171,F171-A171&lt;=2,C171="VD",J171="DAUPHIN",K171=""),I171*Parametre!$E$7,IF(AND($AS$9-A171=1,F171-A171=2,C171="VD",J171="DAUPHIN",K171=""),I171*Parametre!$F$7,IF(AND($AS$9=A171,F171-A171&lt;=2,J171="DAUPHIN",OR(C171="F",C171="AF"),K171=""),I171*Parametre!$E$8,IF(AND($AS$9-A171=1,F171-A171=2,J171="DAUPHIN",OR(C171="F",C171="AF"),K171=""),I171*Parametre!$F$8,IF(AND($AS$9=A171,F171-A171&lt;=2,C171="VD",J171="LEGER",K171=""),I171*Parametre!$E$9,IF(AND($AS$9-A171=1,F171-A171=2,C171="VD",J171="LEGER",K171=""),I171*Parametre!$F$9,IF(AND($AS$9=A171,F171-A171&lt;=2,J171="LEGER",OR(C171="F",C171="AF"),K171=""),I171*Parametre!$E$10,IF(AND($AS$9-A171=1,F171-A171=2,J171="LEGER",OR(C171="F",C171="AF"),K171=""),I171*Parametre!$F$10,IF(AND($AS$9=A171,F171-A171&lt;=2,C171="VD",J171="DAUPHIN",K171="MILT_DAUPH"),I171*Parametre!$E$11,IF(AND($AS$9-A171=1,F171-A171=2,C171="VD",J171="DAUPHIN",K171="MILT_DAUPH"),I171*Parametre!$F$11,IF(AND($AS$9=A171,F171-A171&lt;=2,C171="VD",J171="LEGER",K171="MILIT_LH"),I171*Parametre!$E$13,"")))))))))))</f>
        <v/>
      </c>
      <c r="BH171" s="33"/>
      <c r="BK171" s="44"/>
      <c r="BL171" s="5"/>
      <c r="BM171" s="11"/>
      <c r="BN171" s="44"/>
      <c r="BO171" s="5"/>
      <c r="BP171" s="11"/>
      <c r="BQ171" s="44"/>
      <c r="BR171" s="5"/>
      <c r="BS171" s="11"/>
    </row>
    <row r="172" spans="1:71" x14ac:dyDescent="0.25">
      <c r="A172" s="3"/>
      <c r="B172" s="3"/>
      <c r="C172" s="3"/>
      <c r="D172" s="3"/>
      <c r="E172" s="56"/>
      <c r="F172" s="3"/>
      <c r="G172" s="3"/>
      <c r="H172" s="3"/>
      <c r="I172" s="5"/>
      <c r="J172" s="13"/>
      <c r="K172" s="26"/>
      <c r="M172" s="31" t="str">
        <f t="shared" ref="M172:M203" si="123">IF(N172&lt;&gt;"",G172,"")</f>
        <v/>
      </c>
      <c r="N172" s="32" t="str">
        <f t="shared" ref="N172:N203" si="124">IF(AND($M$9=F172,F172=A172+1),I172,IF(AND($M$9=F172,F172-A172&gt;1),I172,""))</f>
        <v/>
      </c>
      <c r="O172" s="32" t="str">
        <f>IF(AND($M$9=A172,F172-A172&lt;=2,C172="VD",J172="DAUPHIN",K172=""),I172*Parametre!$E$7,IF(AND($M$9-A172=1,F172-A172=2,C172="VD",J172="DAUPHIN",K172=""),I172*Parametre!$F$7,IF(AND($M$9=A172,F172-A172&lt;=2,J172="DAUPHIN",OR(C172="F",C172="AF"),K172=""),I172*Parametre!$E$8,IF(AND($M$9-A172=1,F172-A172=2,J172="DAUPHIN",OR(C172="F",C172="AF"),K172=""),I172*Parametre!$F$8,IF(AND($M$9=A172,F172-A172&lt;=2,C172="VD",J172="LEGER",K172=""),I172*Parametre!$E$9,IF(AND($M$9-A172=1,F172-A172=2,C172="VD",J172="LEGER",K172=""),I172*Parametre!$F$9,IF(AND($M$9=A172,F172-A172&lt;=2,J172="LEGER",OR(C172="F",C172="AF"),K172=""),I172*Parametre!$E$10,IF(AND($M$9-A172=1,F172-A172=2,J172="LEGER",OR(C172="F",C172="AF"),K172=""),I172*Parametre!$F$10,IF(AND($M$9=A172,F172-A172&lt;=2,C172="VD",J172="DAUPHIN",K172="MILT_DAUPH"),I172*Parametre!$E$11,IF(AND($M$9-A172=1,F172-A172=2,C172="VD",J172="DAUPHIN",K172="MILT_DAUPH"),I172*Parametre!$F$11,IF(AND($M$9=A172,F172-A172&lt;=2,C172="VD",J172="LEGER",K172="MILIT_LH"),I172*Parametre!$E$13,"")))))))))))</f>
        <v/>
      </c>
      <c r="P172" s="33"/>
      <c r="Q172" s="31" t="str">
        <f t="shared" ref="Q172:Q203" si="125">IF(R172&lt;&gt;"",G172,"")</f>
        <v/>
      </c>
      <c r="R172" s="32" t="str">
        <f t="shared" ref="R172:R203" si="126">IF(AND($M$9=F172,F172=A172+1),I172,IF(AND($M$9=F172,F172-A172),I172,""))</f>
        <v/>
      </c>
      <c r="S172" s="32" t="str">
        <f>IF(AND($M$9=A172,F172-A172&lt;=2,C172="VD",J172="DAUPHIN",K172=""),I172*Parametre!$E$7,IF(AND($M$9-A172=1,F172-A172=2,C172="VD",J172="DAUPHIN",K172=""),I172*Parametre!$F$7,IF(AND($M$9=A172,F172-A172&lt;=2,J172="DAUPHIN",OR(C172="F",C172="AF"),K172=""),I172*Parametre!$E$8,IF(AND($M$9-A172=1,F172-A172=2,J172="DAUPHIN",OR(C172="F",C172="AF"),K172=""),I172*Parametre!$F$8,IF(AND($M$9=A172,F172-A172&lt;=2,C172="VD",J172="LEGER",K172=""),I172*Parametre!$E$9,IF(AND($M$9-A172=1,F172-A172=2,C172="VD",J172="LEGER",K172=""),I172*Parametre!$F$9,IF(AND($M$9=A172,F172-A172&lt;=2,J172="LEGER",OR(C172="F",C172="AF"),K172=""),I172*Parametre!$E$10,IF(AND($M$9-A172=1,F172-A172=2,J172="LEGER",OR(C172="F",C172="AF"),K172=""),I172*Parametre!$F$10,IF(AND($M$9=A172,F172-A172&lt;=2,C172="VD",J172="DAUPHIN",K172="MILT_DAUPH"),I172*Parametre!$E$11,IF(AND($M$9-A172=1,F172-A172=2,C172="VD",J172="DAUPHIN",K172="MILT_DAUPH"),I172*Parametre!$F$11,IF(AND($M$9=A172,F172-A172&lt;=2,C172="VD",J172="LEGER",K172="MILIT_LH"),I172*Parametre!$E$13,"")))))))))))</f>
        <v/>
      </c>
      <c r="T172" s="33"/>
      <c r="U172" s="31" t="str">
        <f t="shared" ref="U172:U203" si="127">IF(V172&lt;&gt;"",G172,"")</f>
        <v/>
      </c>
      <c r="V172" s="32" t="str">
        <f t="shared" ref="V172:V203" si="128">IF(AND($M$9=F172,F172=A172+1),I172,IF(AND($M$9=F172,F172-A172),I172,""))</f>
        <v/>
      </c>
      <c r="W172" s="32" t="str">
        <f>IF(AND($M$9=A172,F172-A172&lt;=2,C172="VD",J172="DAUPHIN",K172=""),I172*Parametre!$E$7,IF(AND($M$9-A172=1,F172-A172=2,C172="VD",J172="DAUPHIN",K172=""),I172*Parametre!$F$7,IF(AND($M$9=A172,F172-A172&lt;=2,J172="DAUPHIN",OR(C172="F",C172="AF"),K172=""),I172*Parametre!$E$8,IF(AND($M$9-A172=1,F172-A172=2,J172="DAUPHIN",OR(C172="F",C172="AF"),K172=""),I172*Parametre!$F$8,IF(AND($M$9=A172,F172-A172&lt;=2,C172="VD",J172="LEGER",K172=""),I172*Parametre!$E$9,IF(AND($M$9-A172=1,F172-A172=2,C172="VD",J172="LEGER",K172=""),I172*Parametre!$F$9,IF(AND($M$9=A172,F172-A172&lt;=2,J172="LEGER",OR(C172="F",C172="AF"),K172=""),I172*Parametre!$E$10,IF(AND($M$9-A172=1,F172-A172=2,J172="LEGER",OR(C172="F",C172="AF"),K172=""),I172*Parametre!$F$10,IF(AND($M$9=A172,F172-A172&lt;=2,C172="VD",J172="DAUPHIN",K172="MILT_DAUPH"),I172*Parametre!$E$11,IF(AND($M$9-A172=1,F172-A172=2,C172="VD",J172="DAUPHIN",K172="MILT_DAUPH"),I172*Parametre!$F$11,IF(AND($M$9=A172,F172-A172&lt;=2,C172="VD",J172="LEGER",K172="MILIT_LH"),I172*Parametre!$E$13,"")))))))))))</f>
        <v/>
      </c>
      <c r="X172" s="33"/>
      <c r="Y172" s="31" t="str">
        <f t="shared" ref="Y172:Y203" si="129">IF(Z172&lt;&gt;"",G172,"")</f>
        <v/>
      </c>
      <c r="Z172" s="32" t="str">
        <f t="shared" ref="Z172:Z203" si="130">IF(AND($M$9=F172,F172=A172+1),I172,IF(AND($M$9=F172,F172-A172),I172,""))</f>
        <v/>
      </c>
      <c r="AA172" s="32" t="str">
        <f>IF(AND($M$9=A172,F172-A172&lt;=2,C172="VD",J172="DAUPHIN",K172=""),I172*Parametre!$E$7,IF(AND($M$9-A172=1,F172-A172=2,C172="VD",J172="DAUPHIN",K172=""),I172*Parametre!$F$7,IF(AND($M$9=A172,F172-A172&lt;=2,J172="DAUPHIN",OR(C172="F",C172="AF"),K172=""),I172*Parametre!$E$8,IF(AND($M$9-A172=1,F172-A172=2,J172="DAUPHIN",OR(C172="F",C172="AF"),K172=""),I172*Parametre!$F$8,IF(AND($M$9=A172,F172-A172&lt;=2,C172="VD",J172="LEGER",K172=""),I172*Parametre!$E$9,IF(AND($M$9-A172=1,F172-A172=2,C172="VD",J172="LEGER",K172=""),I172*Parametre!$F$9,IF(AND($M$9=A172,F172-A172&lt;=2,J172="LEGER",OR(C172="F",C172="AF"),K172=""),I172*Parametre!$E$10,IF(AND($M$9-A172=1,F172-A172=2,J172="LEGER",OR(C172="F",C172="AF"),K172=""),I172*Parametre!$F$10,IF(AND($M$9=A172,F172-A172&lt;=2,C172="VD",J172="DAUPHIN",K172="MILT_DAUPH"),I172*Parametre!$E$11,IF(AND($M$9-A172=1,F172-A172=2,C172="VD",J172="DAUPHIN",K172="MILT_DAUPH"),I172*Parametre!$F$11,IF(AND($M$9=A172,F172-A172&lt;=2,C172="VD",J172="LEGER",K172="MILIT_LH"),I172*Parametre!$E$13,"")))))))))))</f>
        <v/>
      </c>
      <c r="AB172" s="33"/>
      <c r="AC172" s="31" t="str">
        <f t="shared" ref="AC172:AC203" si="131">IF(AD172&lt;&gt;"",G172,"")</f>
        <v/>
      </c>
      <c r="AD172" s="32" t="str">
        <f t="shared" ref="AD172:AD203" si="132">IF(AND($AC$9=F172,F172=A172+1),I172,IF(AND($AC$9=F172,F172-A172&gt;1),I172,""))</f>
        <v/>
      </c>
      <c r="AE172" s="32" t="str">
        <f>IF(AND($AC$9=A172,F172-A172&lt;=2,C172="VD",J172="DAUPHIN",K172=""),I172*Parametre!$E$7,IF(AND($AC$9-A172=1,F172-A172=2,C172="VD",J172="DAUPHIN",K172=""),I172*Parametre!$F$7,IF(AND($AC$9=A172,F172-A172&lt;=2,J172="DAUPHIN",OR(C172="F",C172="AF"),K172=""),I172*Parametre!$E$8,IF(AND($AC$9-A172=1,F172-A172=2,J172="DAUPHIN",OR(C172="F",C172="AF"),K172=""),I172*Parametre!$F$8,IF(AND($AC$9=A172,F172-A172&lt;=2,C172="VD",J172="LEGER",K172=""),I172*Parametre!$E$9,IF(AND($AC$9-A172=1,F172-A172=2,C172="VD",J172="LEGER",K172=""),I172*Parametre!$F$9,IF(AND($AC$9=A172,F172-A172&lt;=2,J172="LEGER",OR(C172="F",C172="AF"),K172=""),I172*Parametre!$E$10,IF(AND($AC$9-A172=1,F172-A172=2,J172="LEGER",OR(C172="F",C172="AF"),K172=""),I172*Parametre!$F$10,IF(AND($AC$9=A172,F172-A172&lt;=2,C172="VD",J172="DAUPHIN",K172="MILT_DAUPH"),I172*Parametre!$E$11,IF(AND($AC$9-A172=1,F172-A172=2,C172="VD",J172="DAUPHIN",K172="MILT_DAUPH"),I172*Parametre!$F$11,IF(AND($AC$9=A172,F172-A172&lt;=2,C172="VD",J172="LEGER",K172="MILIT_LH"),I172*Parametre!$E$13,"")))))))))))</f>
        <v/>
      </c>
      <c r="AF172" s="33"/>
      <c r="AG172" s="31" t="str">
        <f t="shared" ref="AG172:AG203" si="133">IF(AD172&lt;&gt;"",G172,"")</f>
        <v/>
      </c>
      <c r="AH172" s="32" t="str">
        <f t="shared" ref="AH172:AH203" si="134">IF(AND($AC$9=F172,F172=A172+1),I172,IF(AND($AC$9=F172,F172-A172),I172,""))</f>
        <v/>
      </c>
      <c r="AI172" s="32" t="str">
        <f>IF(AND($AC$9=A172,F172-A172&lt;=2,C172="VD",J172="DAUPHIN",K172=""),I172*Parametre!$E$7,IF(AND($AC$9-A172=1,F172-A172=2,C172="VD",J172="DAUPHIN",K172=""),I172*Parametre!$F$7,IF(AND($AC$9=A172,F172-A172&lt;=2,J172="DAUPHIN",OR(C172="F",C172="AF"),K172=""),I172*Parametre!$E$8,IF(AND($AC$9-A172=1,F172-A172=2,J172="DAUPHIN",OR(C172="F",C172="AF"),K172=""),I172*Parametre!$F$8,IF(AND($AC$9=A172,F172-A172&lt;=2,C172="VD",J172="LEGER",K172=""),I172*Parametre!$E$9,IF(AND($AC$9-A172=1,F172-A172=2,C172="VD",J172="LEGER",K172=""),I172*Parametre!$F$9,IF(AND($AC$9=A172,F172-A172&lt;=2,J172="LEGER",OR(C172="F",C172="AF"),K172=""),I172*Parametre!$E$10,IF(AND($AC$9-A172=1,F172-A172=2,J172="LEGER",OR(C172="F",C172="AF"),K172=""),I172*Parametre!$F$10,IF(AND($AC$9=A172,F172-A172&lt;=2,C172="VD",J172="DAUPHIN",K172="MILT_DAUPH"),I172*Parametre!$E$11,IF(AND($AC$9-A172=1,F172-A172=2,C172="VD",J172="DAUPHIN",K172="MILT_DAUPH"),I172*Parametre!$F$11,IF(AND($AC$9=A172,F172-A172&lt;=2,C172="VD",J172="LEGER",K172="MILIT_LH"),I172*Parametre!$E$13,"")))))))))))</f>
        <v/>
      </c>
      <c r="AJ172" s="33"/>
      <c r="AK172" s="31" t="str">
        <f t="shared" ref="AK172:AK203" si="135">IF(AD172&lt;&gt;"",G172,"")</f>
        <v/>
      </c>
      <c r="AL172" s="32" t="str">
        <f t="shared" ref="AL172:AL203" si="136">IF(AND($AC$9=F172,F172=A172+1),I172,IF(AND($AC$9=F172,F172-A172),I172,""))</f>
        <v/>
      </c>
      <c r="AM172" s="32" t="str">
        <f>IF(AND($AC$9=A172,F172-A172&lt;=2,C172="VD",J172="DAUPHIN",K172=""),I172*Parametre!$E$7,IF(AND($AC$9-A172=1,F172-A172=2,C172="VD",J172="DAUPHIN",K172=""),I172*Parametre!$F$7,IF(AND($AC$9=A172,F172-A172&lt;=2,J172="DAUPHIN",OR(C172="F",C172="AF"),K172=""),I172*Parametre!$E$8,IF(AND($AC$9-A172=1,F172-A172=2,J172="DAUPHIN",OR(C172="F",C172="AF"),K172=""),I172*Parametre!$F$8,IF(AND($AC$9=A172,F172-A172&lt;=2,C172="VD",J172="LEGER",K172=""),I172*Parametre!$E$9,IF(AND($AC$9-A172=1,F172-A172=2,C172="VD",J172="LEGER",K172=""),I172*Parametre!$F$9,IF(AND($AC$9=A172,F172-A172&lt;=2,J172="LEGER",OR(C172="F",C172="AF"),K172=""),I172*Parametre!$E$10,IF(AND($AC$9-A172=1,F172-A172=2,J172="LEGER",OR(C172="F",C172="AF"),K172=""),I172*Parametre!$F$10,IF(AND($AC$9=A172,F172-A172&lt;=2,C172="VD",J172="DAUPHIN",K172="MILT_DAUPH"),I172*Parametre!$E$11,IF(AND($AC$9-A172=1,F172-A172=2,C172="VD",J172="DAUPHIN",K172="MILT_DAUPH"),I172*Parametre!$F$11,IF(AND($AC$9=A172,F172-A172&lt;=2,C172="VD",J172="LEGER",K172="MILIT_LH"),I172*Parametre!$E$13,"")))))))))))</f>
        <v/>
      </c>
      <c r="AN172" s="33"/>
      <c r="AO172" s="31" t="str">
        <f t="shared" ref="AO172:AO203" si="137">IF(AD172&lt;&gt;"",G172,"")</f>
        <v/>
      </c>
      <c r="AP172" s="32" t="str">
        <f t="shared" ref="AP172:AP203" si="138">IF(AND($AC$9=F172,F172=A172+1),I172,IF(AND($AC$9=F172,F172-A172),I172,""))</f>
        <v/>
      </c>
      <c r="AQ172" s="32" t="str">
        <f>IF(AND($AC$9=A172,F172-A172&lt;=2,C172="VD",J172="DAUPHIN",K172=""),I172*Parametre!$E$7,IF(AND($AC$9-A172=1,F172-A172=2,C172="VD",J172="DAUPHIN",K172=""),I172*Parametre!$F$7,IF(AND($AC$9=A172,F172-A172&lt;=2,J172="DAUPHIN",OR(C172="F",C172="AF"),K172=""),I172*Parametre!$E$8,IF(AND($AC$9-A172=1,F172-A172=2,J172="DAUPHIN",OR(C172="F",C172="AF"),K172=""),I172*Parametre!$F$8,IF(AND($AC$9=A172,F172-A172&lt;=2,C172="VD",J172="LEGER",K172=""),I172*Parametre!$E$9,IF(AND($AC$9-A172=1,F172-A172=2,C172="VD",J172="LEGER",K172=""),I172*Parametre!$F$9,IF(AND($AC$9=A172,F172-A172&lt;=2,J172="LEGER",OR(C172="F",C172="AF"),K172=""),I172*Parametre!$E$10,IF(AND($AC$9-A172=1,F172-A172=2,J172="LEGER",OR(C172="F",C172="AF"),K172=""),I172*Parametre!$F$10,IF(AND($AC$9=A172,F172-A172&lt;=2,C172="VD",J172="DAUPHIN",K172="MILT_DAUPH"),I172*Parametre!$E$11,IF(AND($AC$9-A172=1,F172-A172=2,C172="VD",J172="DAUPHIN",K172="MILT_DAUPH"),I172*Parametre!$F$11,IF(AND($AC$9=A172,F172-A172&lt;=2,C172="VD",J172="LEGER",K172="MILIT_LH"),I172*Parametre!$E$13,"")))))))))))</f>
        <v/>
      </c>
      <c r="AR172" s="33"/>
      <c r="AS172" s="31" t="str">
        <f t="shared" ref="AS172:AS203" si="139">IF(AT172&lt;&gt;"",G172,"")</f>
        <v/>
      </c>
      <c r="AT172" s="32" t="str">
        <f t="shared" ref="AT172:AT203" si="140">IF(AND($AS$9=F172,F172=A172+1),I172,IF(AND($AS$9=F172,F172-A172),I172,""))</f>
        <v/>
      </c>
      <c r="AU172" s="32" t="str">
        <f>IF(AND($AS$9=A172,F172-A172&lt;=2,C172="VD",J172="DAUPHIN",K172=""),I172*Parametre!$E$7,IF(AND($AS$9-A172=1,F172-A172=2,C172="VD",J172="DAUPHIN",K172=""),I172*Parametre!$F$7,IF(AND($AS$9=A172,F172-A172&lt;=2,J172="DAUPHIN",OR(C172="F",C172="AF"),K172=""),I172*Parametre!$E$8,IF(AND($AS$9-A172=1,F172-A172=2,J172="DAUPHIN",OR(C172="F",C172="AF"),K172=""),I172*Parametre!$F$8,IF(AND($AS$9=A172,F172-A172&lt;=2,C172="VD",J172="LEGER",K172=""),I172*Parametre!$E$9,IF(AND($AS$9-A172=1,F172-A172=2,C172="VD",J172="LEGER",K172=""),I172*Parametre!$F$9,IF(AND($AS$9=A172,F172-A172&lt;=2,J172="LEGER",OR(C172="F",C172="AF"),K172=""),I172*Parametre!$E$10,IF(AND($AS$9-A172=1,F172-A172=2,J172="LEGER",OR(C172="F",C172="AF"),K172=""),I172*Parametre!$F$10,IF(AND($AS$9=A172,F172-A172&lt;=2,C172="VD",J172="DAUPHIN",K172="MILT_DAUPH"),I172*Parametre!$E$11,IF(AND($AS$9-A172=1,F172-A172=2,C172="VD",J172="DAUPHIN",K172="MILT_DAUPH"),I172*Parametre!$F$11,IF(AND($AS$9=A172,F172-A172&lt;=2,C172="VD",J172="LEGER",K172="MILIT_LH"),I172*Parametre!$E$13,"")))))))))))</f>
        <v/>
      </c>
      <c r="AV172" s="33"/>
      <c r="AW172" s="31" t="str">
        <f t="shared" ref="AW172:AW203" si="141">IF(AX172&lt;&gt;"",G172,"")</f>
        <v/>
      </c>
      <c r="AX172" s="32" t="str">
        <f t="shared" ref="AX172:AX203" si="142">IF(AND($AS$9=F172,F172=A172+1),I172,IF(AND($AS$9=F172,F172-A172),I172,""))</f>
        <v/>
      </c>
      <c r="AY172" s="32" t="str">
        <f>IF(AND($AS$9=A172,F172-A172&lt;=2,C172="VD",J172="DAUPHIN",K172=""),I172*Parametre!$E$7,IF(AND($AS$9-A172=1,F172-A172=2,C172="VD",J172="DAUPHIN",K172=""),I172*Parametre!$F$7,IF(AND($AS$9=A172,F172-A172&lt;=2,J172="DAUPHIN",OR(C172="F",C172="AF"),K172=""),I172*Parametre!$E$8,IF(AND($AS$9-A172=1,F172-A172=2,J172="DAUPHIN",OR(C172="F",C172="AF"),K172=""),I172*Parametre!$F$8,IF(AND($AS$9=A172,F172-A172&lt;=2,C172="VD",J172="LEGER",K172=""),I172*Parametre!$E$9,IF(AND($AS$9-A172=1,F172-A172=2,C172="VD",J172="LEGER",K172=""),I172*Parametre!$F$9,IF(AND($AS$9=A172,F172-A172&lt;=2,J172="LEGER",OR(C172="F",C172="AF"),K172=""),I172*Parametre!$E$10,IF(AND($AS$9-A172=1,F172-A172=2,J172="LEGER",OR(C172="F",C172="AF"),K172=""),I172*Parametre!$F$10,IF(AND($AS$9=A172,F172-A172&lt;=2,C172="VD",J172="DAUPHIN",K172="MILT_DAUPH"),I172*Parametre!$E$11,IF(AND($AS$9-A172=1,F172-A172=2,C172="VD",J172="DAUPHIN",K172="MILT_DAUPH"),I172*Parametre!$F$11,IF(AND($AS$9=A172,F172-A172&lt;=2,C172="VD",J172="LEGER",K172="MILIT_LH"),I172*Parametre!$E$13,"")))))))))))</f>
        <v/>
      </c>
      <c r="AZ172" s="33"/>
      <c r="BA172" s="31" t="str">
        <f t="shared" ref="BA172:BA203" si="143">IF(BB172&lt;&gt;"",G172,"")</f>
        <v/>
      </c>
      <c r="BB172" s="32" t="str">
        <f t="shared" ref="BB172:BB203" si="144">IF(AND($AS$9=F172,F172=A172+1),I172,IF(AND($AS$9=F172,F172-A172),I172,""))</f>
        <v/>
      </c>
      <c r="BC172" s="32" t="str">
        <f>IF(AND($AS$9=A172,F172-A172&lt;=2,C172="VD",J172="DAUPHIN",K172=""),I172*Parametre!$E$7,IF(AND($AS$9-A172=1,F172-A172=2,C172="VD",J172="DAUPHIN",K172=""),I172*Parametre!$F$7,IF(AND($AS$9=A172,F172-A172&lt;=2,J172="DAUPHIN",OR(C172="F",C172="AF"),K172=""),I172*Parametre!$E$8,IF(AND($AS$9-A172=1,F172-A172=2,J172="DAUPHIN",OR(C172="F",C172="AF"),K172=""),I172*Parametre!$F$8,IF(AND($AS$9=A172,F172-A172&lt;=2,C172="VD",J172="LEGER",K172=""),I172*Parametre!$E$9,IF(AND($AS$9-A172=1,F172-A172=2,C172="VD",J172="LEGER",K172=""),I172*Parametre!$F$9,IF(AND($AS$9=A172,F172-A172&lt;=2,J172="LEGER",OR(C172="F",C172="AF"),K172=""),I172*Parametre!$E$10,IF(AND($AS$9-A172=1,F172-A172=2,J172="LEGER",OR(C172="F",C172="AF"),K172=""),I172*Parametre!$F$10,IF(AND($AS$9=A172,F172-A172&lt;=2,C172="VD",J172="DAUPHIN",K172="MILT_DAUPH"),I172*Parametre!$E$11,IF(AND($AS$9-A172=1,F172-A172=2,C172="VD",J172="DAUPHIN",K172="MILT_DAUPH"),I172*Parametre!$F$11,IF(AND($AS$9=A172,F172-A172&lt;=2,C172="VD",J172="LEGER",K172="MILIT_LH"),I172*Parametre!$E$13,"")))))))))))</f>
        <v/>
      </c>
      <c r="BD172" s="33"/>
      <c r="BE172" s="31" t="str">
        <f t="shared" ref="BE172:BE203" si="145">IF(BF172&lt;&gt;"",G172,"")</f>
        <v/>
      </c>
      <c r="BF172" s="32" t="str">
        <f t="shared" ref="BF172:BF203" si="146">IF(AND($AS$9=F172,F172=A172+1),I172,IF(AND($AS$9=F172,F172-A172),I172,""))</f>
        <v/>
      </c>
      <c r="BG172" s="32" t="str">
        <f>IF(AND($AS$9=A172,F172-A172&lt;=2,C172="VD",J172="DAUPHIN",K172=""),I172*Parametre!$E$7,IF(AND($AS$9-A172=1,F172-A172=2,C172="VD",J172="DAUPHIN",K172=""),I172*Parametre!$F$7,IF(AND($AS$9=A172,F172-A172&lt;=2,J172="DAUPHIN",OR(C172="F",C172="AF"),K172=""),I172*Parametre!$E$8,IF(AND($AS$9-A172=1,F172-A172=2,J172="DAUPHIN",OR(C172="F",C172="AF"),K172=""),I172*Parametre!$F$8,IF(AND($AS$9=A172,F172-A172&lt;=2,C172="VD",J172="LEGER",K172=""),I172*Parametre!$E$9,IF(AND($AS$9-A172=1,F172-A172=2,C172="VD",J172="LEGER",K172=""),I172*Parametre!$F$9,IF(AND($AS$9=A172,F172-A172&lt;=2,J172="LEGER",OR(C172="F",C172="AF"),K172=""),I172*Parametre!$E$10,IF(AND($AS$9-A172=1,F172-A172=2,J172="LEGER",OR(C172="F",C172="AF"),K172=""),I172*Parametre!$F$10,IF(AND($AS$9=A172,F172-A172&lt;=2,C172="VD",J172="DAUPHIN",K172="MILT_DAUPH"),I172*Parametre!$E$11,IF(AND($AS$9-A172=1,F172-A172=2,C172="VD",J172="DAUPHIN",K172="MILT_DAUPH"),I172*Parametre!$F$11,IF(AND($AS$9=A172,F172-A172&lt;=2,C172="VD",J172="LEGER",K172="MILIT_LH"),I172*Parametre!$E$13,"")))))))))))</f>
        <v/>
      </c>
      <c r="BH172" s="33"/>
      <c r="BK172" s="44"/>
      <c r="BL172" s="5"/>
      <c r="BM172" s="11"/>
      <c r="BN172" s="44"/>
      <c r="BO172" s="5"/>
      <c r="BP172" s="11"/>
      <c r="BQ172" s="44"/>
      <c r="BR172" s="5"/>
      <c r="BS172" s="11"/>
    </row>
    <row r="173" spans="1:71" x14ac:dyDescent="0.25">
      <c r="A173" s="3"/>
      <c r="B173" s="3"/>
      <c r="C173" s="3"/>
      <c r="D173" s="3"/>
      <c r="E173" s="56"/>
      <c r="F173" s="3"/>
      <c r="G173" s="3"/>
      <c r="H173" s="3"/>
      <c r="I173" s="5"/>
      <c r="J173" s="13"/>
      <c r="K173" s="26"/>
      <c r="M173" s="31" t="str">
        <f t="shared" si="123"/>
        <v/>
      </c>
      <c r="N173" s="32" t="str">
        <f t="shared" si="124"/>
        <v/>
      </c>
      <c r="O173" s="32" t="str">
        <f>IF(AND($M$9=A173,F173-A173&lt;=2,C173="VD",J173="DAUPHIN",K173=""),I173*Parametre!$E$7,IF(AND($M$9-A173=1,F173-A173=2,C173="VD",J173="DAUPHIN",K173=""),I173*Parametre!$F$7,IF(AND($M$9=A173,F173-A173&lt;=2,J173="DAUPHIN",OR(C173="F",C173="AF"),K173=""),I173*Parametre!$E$8,IF(AND($M$9-A173=1,F173-A173=2,J173="DAUPHIN",OR(C173="F",C173="AF"),K173=""),I173*Parametre!$F$8,IF(AND($M$9=A173,F173-A173&lt;=2,C173="VD",J173="LEGER",K173=""),I173*Parametre!$E$9,IF(AND($M$9-A173=1,F173-A173=2,C173="VD",J173="LEGER",K173=""),I173*Parametre!$F$9,IF(AND($M$9=A173,F173-A173&lt;=2,J173="LEGER",OR(C173="F",C173="AF"),K173=""),I173*Parametre!$E$10,IF(AND($M$9-A173=1,F173-A173=2,J173="LEGER",OR(C173="F",C173="AF"),K173=""),I173*Parametre!$F$10,IF(AND($M$9=A173,F173-A173&lt;=2,C173="VD",J173="DAUPHIN",K173="MILT_DAUPH"),I173*Parametre!$E$11,IF(AND($M$9-A173=1,F173-A173=2,C173="VD",J173="DAUPHIN",K173="MILT_DAUPH"),I173*Parametre!$F$11,IF(AND($M$9=A173,F173-A173&lt;=2,C173="VD",J173="LEGER",K173="MILIT_LH"),I173*Parametre!$E$13,"")))))))))))</f>
        <v/>
      </c>
      <c r="P173" s="33"/>
      <c r="Q173" s="31" t="str">
        <f t="shared" si="125"/>
        <v/>
      </c>
      <c r="R173" s="32" t="str">
        <f t="shared" si="126"/>
        <v/>
      </c>
      <c r="S173" s="32" t="str">
        <f>IF(AND($M$9=A173,F173-A173&lt;=2,C173="VD",J173="DAUPHIN",K173=""),I173*Parametre!$E$7,IF(AND($M$9-A173=1,F173-A173=2,C173="VD",J173="DAUPHIN",K173=""),I173*Parametre!$F$7,IF(AND($M$9=A173,F173-A173&lt;=2,J173="DAUPHIN",OR(C173="F",C173="AF"),K173=""),I173*Parametre!$E$8,IF(AND($M$9-A173=1,F173-A173=2,J173="DAUPHIN",OR(C173="F",C173="AF"),K173=""),I173*Parametre!$F$8,IF(AND($M$9=A173,F173-A173&lt;=2,C173="VD",J173="LEGER",K173=""),I173*Parametre!$E$9,IF(AND($M$9-A173=1,F173-A173=2,C173="VD",J173="LEGER",K173=""),I173*Parametre!$F$9,IF(AND($M$9=A173,F173-A173&lt;=2,J173="LEGER",OR(C173="F",C173="AF"),K173=""),I173*Parametre!$E$10,IF(AND($M$9-A173=1,F173-A173=2,J173="LEGER",OR(C173="F",C173="AF"),K173=""),I173*Parametre!$F$10,IF(AND($M$9=A173,F173-A173&lt;=2,C173="VD",J173="DAUPHIN",K173="MILT_DAUPH"),I173*Parametre!$E$11,IF(AND($M$9-A173=1,F173-A173=2,C173="VD",J173="DAUPHIN",K173="MILT_DAUPH"),I173*Parametre!$F$11,IF(AND($M$9=A173,F173-A173&lt;=2,C173="VD",J173="LEGER",K173="MILIT_LH"),I173*Parametre!$E$13,"")))))))))))</f>
        <v/>
      </c>
      <c r="T173" s="33"/>
      <c r="U173" s="31" t="str">
        <f t="shared" si="127"/>
        <v/>
      </c>
      <c r="V173" s="32" t="str">
        <f t="shared" si="128"/>
        <v/>
      </c>
      <c r="W173" s="32" t="str">
        <f>IF(AND($M$9=A173,F173-A173&lt;=2,C173="VD",J173="DAUPHIN",K173=""),I173*Parametre!$E$7,IF(AND($M$9-A173=1,F173-A173=2,C173="VD",J173="DAUPHIN",K173=""),I173*Parametre!$F$7,IF(AND($M$9=A173,F173-A173&lt;=2,J173="DAUPHIN",OR(C173="F",C173="AF"),K173=""),I173*Parametre!$E$8,IF(AND($M$9-A173=1,F173-A173=2,J173="DAUPHIN",OR(C173="F",C173="AF"),K173=""),I173*Parametre!$F$8,IF(AND($M$9=A173,F173-A173&lt;=2,C173="VD",J173="LEGER",K173=""),I173*Parametre!$E$9,IF(AND($M$9-A173=1,F173-A173=2,C173="VD",J173="LEGER",K173=""),I173*Parametre!$F$9,IF(AND($M$9=A173,F173-A173&lt;=2,J173="LEGER",OR(C173="F",C173="AF"),K173=""),I173*Parametre!$E$10,IF(AND($M$9-A173=1,F173-A173=2,J173="LEGER",OR(C173="F",C173="AF"),K173=""),I173*Parametre!$F$10,IF(AND($M$9=A173,F173-A173&lt;=2,C173="VD",J173="DAUPHIN",K173="MILT_DAUPH"),I173*Parametre!$E$11,IF(AND($M$9-A173=1,F173-A173=2,C173="VD",J173="DAUPHIN",K173="MILT_DAUPH"),I173*Parametre!$F$11,IF(AND($M$9=A173,F173-A173&lt;=2,C173="VD",J173="LEGER",K173="MILIT_LH"),I173*Parametre!$E$13,"")))))))))))</f>
        <v/>
      </c>
      <c r="X173" s="33"/>
      <c r="Y173" s="31" t="str">
        <f t="shared" si="129"/>
        <v/>
      </c>
      <c r="Z173" s="32" t="str">
        <f t="shared" si="130"/>
        <v/>
      </c>
      <c r="AA173" s="32" t="str">
        <f>IF(AND($M$9=A173,F173-A173&lt;=2,C173="VD",J173="DAUPHIN",K173=""),I173*Parametre!$E$7,IF(AND($M$9-A173=1,F173-A173=2,C173="VD",J173="DAUPHIN",K173=""),I173*Parametre!$F$7,IF(AND($M$9=A173,F173-A173&lt;=2,J173="DAUPHIN",OR(C173="F",C173="AF"),K173=""),I173*Parametre!$E$8,IF(AND($M$9-A173=1,F173-A173=2,J173="DAUPHIN",OR(C173="F",C173="AF"),K173=""),I173*Parametre!$F$8,IF(AND($M$9=A173,F173-A173&lt;=2,C173="VD",J173="LEGER",K173=""),I173*Parametre!$E$9,IF(AND($M$9-A173=1,F173-A173=2,C173="VD",J173="LEGER",K173=""),I173*Parametre!$F$9,IF(AND($M$9=A173,F173-A173&lt;=2,J173="LEGER",OR(C173="F",C173="AF"),K173=""),I173*Parametre!$E$10,IF(AND($M$9-A173=1,F173-A173=2,J173="LEGER",OR(C173="F",C173="AF"),K173=""),I173*Parametre!$F$10,IF(AND($M$9=A173,F173-A173&lt;=2,C173="VD",J173="DAUPHIN",K173="MILT_DAUPH"),I173*Parametre!$E$11,IF(AND($M$9-A173=1,F173-A173=2,C173="VD",J173="DAUPHIN",K173="MILT_DAUPH"),I173*Parametre!$F$11,IF(AND($M$9=A173,F173-A173&lt;=2,C173="VD",J173="LEGER",K173="MILIT_LH"),I173*Parametre!$E$13,"")))))))))))</f>
        <v/>
      </c>
      <c r="AB173" s="33"/>
      <c r="AC173" s="31" t="str">
        <f t="shared" si="131"/>
        <v/>
      </c>
      <c r="AD173" s="32" t="str">
        <f t="shared" si="132"/>
        <v/>
      </c>
      <c r="AE173" s="32" t="str">
        <f>IF(AND($AC$9=A173,F173-A173&lt;=2,C173="VD",J173="DAUPHIN",K173=""),I173*Parametre!$E$7,IF(AND($AC$9-A173=1,F173-A173=2,C173="VD",J173="DAUPHIN",K173=""),I173*Parametre!$F$7,IF(AND($AC$9=A173,F173-A173&lt;=2,J173="DAUPHIN",OR(C173="F",C173="AF"),K173=""),I173*Parametre!$E$8,IF(AND($AC$9-A173=1,F173-A173=2,J173="DAUPHIN",OR(C173="F",C173="AF"),K173=""),I173*Parametre!$F$8,IF(AND($AC$9=A173,F173-A173&lt;=2,C173="VD",J173="LEGER",K173=""),I173*Parametre!$E$9,IF(AND($AC$9-A173=1,F173-A173=2,C173="VD",J173="LEGER",K173=""),I173*Parametre!$F$9,IF(AND($AC$9=A173,F173-A173&lt;=2,J173="LEGER",OR(C173="F",C173="AF"),K173=""),I173*Parametre!$E$10,IF(AND($AC$9-A173=1,F173-A173=2,J173="LEGER",OR(C173="F",C173="AF"),K173=""),I173*Parametre!$F$10,IF(AND($AC$9=A173,F173-A173&lt;=2,C173="VD",J173="DAUPHIN",K173="MILT_DAUPH"),I173*Parametre!$E$11,IF(AND($AC$9-A173=1,F173-A173=2,C173="VD",J173="DAUPHIN",K173="MILT_DAUPH"),I173*Parametre!$F$11,IF(AND($AC$9=A173,F173-A173&lt;=2,C173="VD",J173="LEGER",K173="MILIT_LH"),I173*Parametre!$E$13,"")))))))))))</f>
        <v/>
      </c>
      <c r="AF173" s="33"/>
      <c r="AG173" s="31" t="str">
        <f t="shared" si="133"/>
        <v/>
      </c>
      <c r="AH173" s="32" t="str">
        <f t="shared" si="134"/>
        <v/>
      </c>
      <c r="AI173" s="32" t="str">
        <f>IF(AND($AC$9=A173,F173-A173&lt;=2,C173="VD",J173="DAUPHIN",K173=""),I173*Parametre!$E$7,IF(AND($AC$9-A173=1,F173-A173=2,C173="VD",J173="DAUPHIN",K173=""),I173*Parametre!$F$7,IF(AND($AC$9=A173,F173-A173&lt;=2,J173="DAUPHIN",OR(C173="F",C173="AF"),K173=""),I173*Parametre!$E$8,IF(AND($AC$9-A173=1,F173-A173=2,J173="DAUPHIN",OR(C173="F",C173="AF"),K173=""),I173*Parametre!$F$8,IF(AND($AC$9=A173,F173-A173&lt;=2,C173="VD",J173="LEGER",K173=""),I173*Parametre!$E$9,IF(AND($AC$9-A173=1,F173-A173=2,C173="VD",J173="LEGER",K173=""),I173*Parametre!$F$9,IF(AND($AC$9=A173,F173-A173&lt;=2,J173="LEGER",OR(C173="F",C173="AF"),K173=""),I173*Parametre!$E$10,IF(AND($AC$9-A173=1,F173-A173=2,J173="LEGER",OR(C173="F",C173="AF"),K173=""),I173*Parametre!$F$10,IF(AND($AC$9=A173,F173-A173&lt;=2,C173="VD",J173="DAUPHIN",K173="MILT_DAUPH"),I173*Parametre!$E$11,IF(AND($AC$9-A173=1,F173-A173=2,C173="VD",J173="DAUPHIN",K173="MILT_DAUPH"),I173*Parametre!$F$11,IF(AND($AC$9=A173,F173-A173&lt;=2,C173="VD",J173="LEGER",K173="MILIT_LH"),I173*Parametre!$E$13,"")))))))))))</f>
        <v/>
      </c>
      <c r="AJ173" s="33"/>
      <c r="AK173" s="31" t="str">
        <f t="shared" si="135"/>
        <v/>
      </c>
      <c r="AL173" s="32" t="str">
        <f t="shared" si="136"/>
        <v/>
      </c>
      <c r="AM173" s="32" t="str">
        <f>IF(AND($AC$9=A173,F173-A173&lt;=2,C173="VD",J173="DAUPHIN",K173=""),I173*Parametre!$E$7,IF(AND($AC$9-A173=1,F173-A173=2,C173="VD",J173="DAUPHIN",K173=""),I173*Parametre!$F$7,IF(AND($AC$9=A173,F173-A173&lt;=2,J173="DAUPHIN",OR(C173="F",C173="AF"),K173=""),I173*Parametre!$E$8,IF(AND($AC$9-A173=1,F173-A173=2,J173="DAUPHIN",OR(C173="F",C173="AF"),K173=""),I173*Parametre!$F$8,IF(AND($AC$9=A173,F173-A173&lt;=2,C173="VD",J173="LEGER",K173=""),I173*Parametre!$E$9,IF(AND($AC$9-A173=1,F173-A173=2,C173="VD",J173="LEGER",K173=""),I173*Parametre!$F$9,IF(AND($AC$9=A173,F173-A173&lt;=2,J173="LEGER",OR(C173="F",C173="AF"),K173=""),I173*Parametre!$E$10,IF(AND($AC$9-A173=1,F173-A173=2,J173="LEGER",OR(C173="F",C173="AF"),K173=""),I173*Parametre!$F$10,IF(AND($AC$9=A173,F173-A173&lt;=2,C173="VD",J173="DAUPHIN",K173="MILT_DAUPH"),I173*Parametre!$E$11,IF(AND($AC$9-A173=1,F173-A173=2,C173="VD",J173="DAUPHIN",K173="MILT_DAUPH"),I173*Parametre!$F$11,IF(AND($AC$9=A173,F173-A173&lt;=2,C173="VD",J173="LEGER",K173="MILIT_LH"),I173*Parametre!$E$13,"")))))))))))</f>
        <v/>
      </c>
      <c r="AN173" s="33"/>
      <c r="AO173" s="31" t="str">
        <f t="shared" si="137"/>
        <v/>
      </c>
      <c r="AP173" s="32" t="str">
        <f t="shared" si="138"/>
        <v/>
      </c>
      <c r="AQ173" s="32" t="str">
        <f>IF(AND($AC$9=A173,F173-A173&lt;=2,C173="VD",J173="DAUPHIN",K173=""),I173*Parametre!$E$7,IF(AND($AC$9-A173=1,F173-A173=2,C173="VD",J173="DAUPHIN",K173=""),I173*Parametre!$F$7,IF(AND($AC$9=A173,F173-A173&lt;=2,J173="DAUPHIN",OR(C173="F",C173="AF"),K173=""),I173*Parametre!$E$8,IF(AND($AC$9-A173=1,F173-A173=2,J173="DAUPHIN",OR(C173="F",C173="AF"),K173=""),I173*Parametre!$F$8,IF(AND($AC$9=A173,F173-A173&lt;=2,C173="VD",J173="LEGER",K173=""),I173*Parametre!$E$9,IF(AND($AC$9-A173=1,F173-A173=2,C173="VD",J173="LEGER",K173=""),I173*Parametre!$F$9,IF(AND($AC$9=A173,F173-A173&lt;=2,J173="LEGER",OR(C173="F",C173="AF"),K173=""),I173*Parametre!$E$10,IF(AND($AC$9-A173=1,F173-A173=2,J173="LEGER",OR(C173="F",C173="AF"),K173=""),I173*Parametre!$F$10,IF(AND($AC$9=A173,F173-A173&lt;=2,C173="VD",J173="DAUPHIN",K173="MILT_DAUPH"),I173*Parametre!$E$11,IF(AND($AC$9-A173=1,F173-A173=2,C173="VD",J173="DAUPHIN",K173="MILT_DAUPH"),I173*Parametre!$F$11,IF(AND($AC$9=A173,F173-A173&lt;=2,C173="VD",J173="LEGER",K173="MILIT_LH"),I173*Parametre!$E$13,"")))))))))))</f>
        <v/>
      </c>
      <c r="AR173" s="33"/>
      <c r="AS173" s="31" t="str">
        <f t="shared" si="139"/>
        <v/>
      </c>
      <c r="AT173" s="32" t="str">
        <f t="shared" si="140"/>
        <v/>
      </c>
      <c r="AU173" s="32" t="str">
        <f>IF(AND($AS$9=A173,F173-A173&lt;=2,C173="VD",J173="DAUPHIN",K173=""),I173*Parametre!$E$7,IF(AND($AS$9-A173=1,F173-A173=2,C173="VD",J173="DAUPHIN",K173=""),I173*Parametre!$F$7,IF(AND($AS$9=A173,F173-A173&lt;=2,J173="DAUPHIN",OR(C173="F",C173="AF"),K173=""),I173*Parametre!$E$8,IF(AND($AS$9-A173=1,F173-A173=2,J173="DAUPHIN",OR(C173="F",C173="AF"),K173=""),I173*Parametre!$F$8,IF(AND($AS$9=A173,F173-A173&lt;=2,C173="VD",J173="LEGER",K173=""),I173*Parametre!$E$9,IF(AND($AS$9-A173=1,F173-A173=2,C173="VD",J173="LEGER",K173=""),I173*Parametre!$F$9,IF(AND($AS$9=A173,F173-A173&lt;=2,J173="LEGER",OR(C173="F",C173="AF"),K173=""),I173*Parametre!$E$10,IF(AND($AS$9-A173=1,F173-A173=2,J173="LEGER",OR(C173="F",C173="AF"),K173=""),I173*Parametre!$F$10,IF(AND($AS$9=A173,F173-A173&lt;=2,C173="VD",J173="DAUPHIN",K173="MILT_DAUPH"),I173*Parametre!$E$11,IF(AND($AS$9-A173=1,F173-A173=2,C173="VD",J173="DAUPHIN",K173="MILT_DAUPH"),I173*Parametre!$F$11,IF(AND($AS$9=A173,F173-A173&lt;=2,C173="VD",J173="LEGER",K173="MILIT_LH"),I173*Parametre!$E$13,"")))))))))))</f>
        <v/>
      </c>
      <c r="AV173" s="33"/>
      <c r="AW173" s="31" t="str">
        <f t="shared" si="141"/>
        <v/>
      </c>
      <c r="AX173" s="32" t="str">
        <f t="shared" si="142"/>
        <v/>
      </c>
      <c r="AY173" s="32" t="str">
        <f>IF(AND($AS$9=A173,F173-A173&lt;=2,C173="VD",J173="DAUPHIN",K173=""),I173*Parametre!$E$7,IF(AND($AS$9-A173=1,F173-A173=2,C173="VD",J173="DAUPHIN",K173=""),I173*Parametre!$F$7,IF(AND($AS$9=A173,F173-A173&lt;=2,J173="DAUPHIN",OR(C173="F",C173="AF"),K173=""),I173*Parametre!$E$8,IF(AND($AS$9-A173=1,F173-A173=2,J173="DAUPHIN",OR(C173="F",C173="AF"),K173=""),I173*Parametre!$F$8,IF(AND($AS$9=A173,F173-A173&lt;=2,C173="VD",J173="LEGER",K173=""),I173*Parametre!$E$9,IF(AND($AS$9-A173=1,F173-A173=2,C173="VD",J173="LEGER",K173=""),I173*Parametre!$F$9,IF(AND($AS$9=A173,F173-A173&lt;=2,J173="LEGER",OR(C173="F",C173="AF"),K173=""),I173*Parametre!$E$10,IF(AND($AS$9-A173=1,F173-A173=2,J173="LEGER",OR(C173="F",C173="AF"),K173=""),I173*Parametre!$F$10,IF(AND($AS$9=A173,F173-A173&lt;=2,C173="VD",J173="DAUPHIN",K173="MILT_DAUPH"),I173*Parametre!$E$11,IF(AND($AS$9-A173=1,F173-A173=2,C173="VD",J173="DAUPHIN",K173="MILT_DAUPH"),I173*Parametre!$F$11,IF(AND($AS$9=A173,F173-A173&lt;=2,C173="VD",J173="LEGER",K173="MILIT_LH"),I173*Parametre!$E$13,"")))))))))))</f>
        <v/>
      </c>
      <c r="AZ173" s="33"/>
      <c r="BA173" s="31" t="str">
        <f t="shared" si="143"/>
        <v/>
      </c>
      <c r="BB173" s="32" t="str">
        <f t="shared" si="144"/>
        <v/>
      </c>
      <c r="BC173" s="32" t="str">
        <f>IF(AND($AS$9=A173,F173-A173&lt;=2,C173="VD",J173="DAUPHIN",K173=""),I173*Parametre!$E$7,IF(AND($AS$9-A173=1,F173-A173=2,C173="VD",J173="DAUPHIN",K173=""),I173*Parametre!$F$7,IF(AND($AS$9=A173,F173-A173&lt;=2,J173="DAUPHIN",OR(C173="F",C173="AF"),K173=""),I173*Parametre!$E$8,IF(AND($AS$9-A173=1,F173-A173=2,J173="DAUPHIN",OR(C173="F",C173="AF"),K173=""),I173*Parametre!$F$8,IF(AND($AS$9=A173,F173-A173&lt;=2,C173="VD",J173="LEGER",K173=""),I173*Parametre!$E$9,IF(AND($AS$9-A173=1,F173-A173=2,C173="VD",J173="LEGER",K173=""),I173*Parametre!$F$9,IF(AND($AS$9=A173,F173-A173&lt;=2,J173="LEGER",OR(C173="F",C173="AF"),K173=""),I173*Parametre!$E$10,IF(AND($AS$9-A173=1,F173-A173=2,J173="LEGER",OR(C173="F",C173="AF"),K173=""),I173*Parametre!$F$10,IF(AND($AS$9=A173,F173-A173&lt;=2,C173="VD",J173="DAUPHIN",K173="MILT_DAUPH"),I173*Parametre!$E$11,IF(AND($AS$9-A173=1,F173-A173=2,C173="VD",J173="DAUPHIN",K173="MILT_DAUPH"),I173*Parametre!$F$11,IF(AND($AS$9=A173,F173-A173&lt;=2,C173="VD",J173="LEGER",K173="MILIT_LH"),I173*Parametre!$E$13,"")))))))))))</f>
        <v/>
      </c>
      <c r="BD173" s="33"/>
      <c r="BE173" s="31" t="str">
        <f t="shared" si="145"/>
        <v/>
      </c>
      <c r="BF173" s="32" t="str">
        <f t="shared" si="146"/>
        <v/>
      </c>
      <c r="BG173" s="32" t="str">
        <f>IF(AND($AS$9=A173,F173-A173&lt;=2,C173="VD",J173="DAUPHIN",K173=""),I173*Parametre!$E$7,IF(AND($AS$9-A173=1,F173-A173=2,C173="VD",J173="DAUPHIN",K173=""),I173*Parametre!$F$7,IF(AND($AS$9=A173,F173-A173&lt;=2,J173="DAUPHIN",OR(C173="F",C173="AF"),K173=""),I173*Parametre!$E$8,IF(AND($AS$9-A173=1,F173-A173=2,J173="DAUPHIN",OR(C173="F",C173="AF"),K173=""),I173*Parametre!$F$8,IF(AND($AS$9=A173,F173-A173&lt;=2,C173="VD",J173="LEGER",K173=""),I173*Parametre!$E$9,IF(AND($AS$9-A173=1,F173-A173=2,C173="VD",J173="LEGER",K173=""),I173*Parametre!$F$9,IF(AND($AS$9=A173,F173-A173&lt;=2,J173="LEGER",OR(C173="F",C173="AF"),K173=""),I173*Parametre!$E$10,IF(AND($AS$9-A173=1,F173-A173=2,J173="LEGER",OR(C173="F",C173="AF"),K173=""),I173*Parametre!$F$10,IF(AND($AS$9=A173,F173-A173&lt;=2,C173="VD",J173="DAUPHIN",K173="MILT_DAUPH"),I173*Parametre!$E$11,IF(AND($AS$9-A173=1,F173-A173=2,C173="VD",J173="DAUPHIN",K173="MILT_DAUPH"),I173*Parametre!$F$11,IF(AND($AS$9=A173,F173-A173&lt;=2,C173="VD",J173="LEGER",K173="MILIT_LH"),I173*Parametre!$E$13,"")))))))))))</f>
        <v/>
      </c>
      <c r="BH173" s="33"/>
      <c r="BK173" s="44"/>
      <c r="BL173" s="5"/>
      <c r="BM173" s="11"/>
      <c r="BN173" s="44"/>
      <c r="BO173" s="5"/>
      <c r="BP173" s="11"/>
      <c r="BQ173" s="44"/>
      <c r="BR173" s="5"/>
      <c r="BS173" s="11"/>
    </row>
    <row r="174" spans="1:71" x14ac:dyDescent="0.25">
      <c r="A174" s="3"/>
      <c r="B174" s="3"/>
      <c r="C174" s="3"/>
      <c r="D174" s="3"/>
      <c r="E174" s="56"/>
      <c r="F174" s="3"/>
      <c r="G174" s="3"/>
      <c r="H174" s="3"/>
      <c r="I174" s="5"/>
      <c r="J174" s="13"/>
      <c r="K174" s="26"/>
      <c r="M174" s="31" t="str">
        <f t="shared" si="123"/>
        <v/>
      </c>
      <c r="N174" s="32" t="str">
        <f t="shared" si="124"/>
        <v/>
      </c>
      <c r="O174" s="32" t="str">
        <f>IF(AND($M$9=A174,F174-A174&lt;=2,C174="VD",J174="DAUPHIN",K174=""),I174*Parametre!$E$7,IF(AND($M$9-A174=1,F174-A174=2,C174="VD",J174="DAUPHIN",K174=""),I174*Parametre!$F$7,IF(AND($M$9=A174,F174-A174&lt;=2,J174="DAUPHIN",OR(C174="F",C174="AF"),K174=""),I174*Parametre!$E$8,IF(AND($M$9-A174=1,F174-A174=2,J174="DAUPHIN",OR(C174="F",C174="AF"),K174=""),I174*Parametre!$F$8,IF(AND($M$9=A174,F174-A174&lt;=2,C174="VD",J174="LEGER",K174=""),I174*Parametre!$E$9,IF(AND($M$9-A174=1,F174-A174=2,C174="VD",J174="LEGER",K174=""),I174*Parametre!$F$9,IF(AND($M$9=A174,F174-A174&lt;=2,J174="LEGER",OR(C174="F",C174="AF"),K174=""),I174*Parametre!$E$10,IF(AND($M$9-A174=1,F174-A174=2,J174="LEGER",OR(C174="F",C174="AF"),K174=""),I174*Parametre!$F$10,IF(AND($M$9=A174,F174-A174&lt;=2,C174="VD",J174="DAUPHIN",K174="MILT_DAUPH"),I174*Parametre!$E$11,IF(AND($M$9-A174=1,F174-A174=2,C174="VD",J174="DAUPHIN",K174="MILT_DAUPH"),I174*Parametre!$F$11,IF(AND($M$9=A174,F174-A174&lt;=2,C174="VD",J174="LEGER",K174="MILIT_LH"),I174*Parametre!$E$13,"")))))))))))</f>
        <v/>
      </c>
      <c r="P174" s="33"/>
      <c r="Q174" s="31" t="str">
        <f t="shared" si="125"/>
        <v/>
      </c>
      <c r="R174" s="32" t="str">
        <f t="shared" si="126"/>
        <v/>
      </c>
      <c r="S174" s="32" t="str">
        <f>IF(AND($M$9=A174,F174-A174&lt;=2,C174="VD",J174="DAUPHIN",K174=""),I174*Parametre!$E$7,IF(AND($M$9-A174=1,F174-A174=2,C174="VD",J174="DAUPHIN",K174=""),I174*Parametre!$F$7,IF(AND($M$9=A174,F174-A174&lt;=2,J174="DAUPHIN",OR(C174="F",C174="AF"),K174=""),I174*Parametre!$E$8,IF(AND($M$9-A174=1,F174-A174=2,J174="DAUPHIN",OR(C174="F",C174="AF"),K174=""),I174*Parametre!$F$8,IF(AND($M$9=A174,F174-A174&lt;=2,C174="VD",J174="LEGER",K174=""),I174*Parametre!$E$9,IF(AND($M$9-A174=1,F174-A174=2,C174="VD",J174="LEGER",K174=""),I174*Parametre!$F$9,IF(AND($M$9=A174,F174-A174&lt;=2,J174="LEGER",OR(C174="F",C174="AF"),K174=""),I174*Parametre!$E$10,IF(AND($M$9-A174=1,F174-A174=2,J174="LEGER",OR(C174="F",C174="AF"),K174=""),I174*Parametre!$F$10,IF(AND($M$9=A174,F174-A174&lt;=2,C174="VD",J174="DAUPHIN",K174="MILT_DAUPH"),I174*Parametre!$E$11,IF(AND($M$9-A174=1,F174-A174=2,C174="VD",J174="DAUPHIN",K174="MILT_DAUPH"),I174*Parametre!$F$11,IF(AND($M$9=A174,F174-A174&lt;=2,C174="VD",J174="LEGER",K174="MILIT_LH"),I174*Parametre!$E$13,"")))))))))))</f>
        <v/>
      </c>
      <c r="T174" s="33"/>
      <c r="U174" s="31" t="str">
        <f t="shared" si="127"/>
        <v/>
      </c>
      <c r="V174" s="32" t="str">
        <f t="shared" si="128"/>
        <v/>
      </c>
      <c r="W174" s="32" t="str">
        <f>IF(AND($M$9=A174,F174-A174&lt;=2,C174="VD",J174="DAUPHIN",K174=""),I174*Parametre!$E$7,IF(AND($M$9-A174=1,F174-A174=2,C174="VD",J174="DAUPHIN",K174=""),I174*Parametre!$F$7,IF(AND($M$9=A174,F174-A174&lt;=2,J174="DAUPHIN",OR(C174="F",C174="AF"),K174=""),I174*Parametre!$E$8,IF(AND($M$9-A174=1,F174-A174=2,J174="DAUPHIN",OR(C174="F",C174="AF"),K174=""),I174*Parametre!$F$8,IF(AND($M$9=A174,F174-A174&lt;=2,C174="VD",J174="LEGER",K174=""),I174*Parametre!$E$9,IF(AND($M$9-A174=1,F174-A174=2,C174="VD",J174="LEGER",K174=""),I174*Parametre!$F$9,IF(AND($M$9=A174,F174-A174&lt;=2,J174="LEGER",OR(C174="F",C174="AF"),K174=""),I174*Parametre!$E$10,IF(AND($M$9-A174=1,F174-A174=2,J174="LEGER",OR(C174="F",C174="AF"),K174=""),I174*Parametre!$F$10,IF(AND($M$9=A174,F174-A174&lt;=2,C174="VD",J174="DAUPHIN",K174="MILT_DAUPH"),I174*Parametre!$E$11,IF(AND($M$9-A174=1,F174-A174=2,C174="VD",J174="DAUPHIN",K174="MILT_DAUPH"),I174*Parametre!$F$11,IF(AND($M$9=A174,F174-A174&lt;=2,C174="VD",J174="LEGER",K174="MILIT_LH"),I174*Parametre!$E$13,"")))))))))))</f>
        <v/>
      </c>
      <c r="X174" s="33"/>
      <c r="Y174" s="31" t="str">
        <f t="shared" si="129"/>
        <v/>
      </c>
      <c r="Z174" s="32" t="str">
        <f t="shared" si="130"/>
        <v/>
      </c>
      <c r="AA174" s="32" t="str">
        <f>IF(AND($M$9=A174,F174-A174&lt;=2,C174="VD",J174="DAUPHIN",K174=""),I174*Parametre!$E$7,IF(AND($M$9-A174=1,F174-A174=2,C174="VD",J174="DAUPHIN",K174=""),I174*Parametre!$F$7,IF(AND($M$9=A174,F174-A174&lt;=2,J174="DAUPHIN",OR(C174="F",C174="AF"),K174=""),I174*Parametre!$E$8,IF(AND($M$9-A174=1,F174-A174=2,J174="DAUPHIN",OR(C174="F",C174="AF"),K174=""),I174*Parametre!$F$8,IF(AND($M$9=A174,F174-A174&lt;=2,C174="VD",J174="LEGER",K174=""),I174*Parametre!$E$9,IF(AND($M$9-A174=1,F174-A174=2,C174="VD",J174="LEGER",K174=""),I174*Parametre!$F$9,IF(AND($M$9=A174,F174-A174&lt;=2,J174="LEGER",OR(C174="F",C174="AF"),K174=""),I174*Parametre!$E$10,IF(AND($M$9-A174=1,F174-A174=2,J174="LEGER",OR(C174="F",C174="AF"),K174=""),I174*Parametre!$F$10,IF(AND($M$9=A174,F174-A174&lt;=2,C174="VD",J174="DAUPHIN",K174="MILT_DAUPH"),I174*Parametre!$E$11,IF(AND($M$9-A174=1,F174-A174=2,C174="VD",J174="DAUPHIN",K174="MILT_DAUPH"),I174*Parametre!$F$11,IF(AND($M$9=A174,F174-A174&lt;=2,C174="VD",J174="LEGER",K174="MILIT_LH"),I174*Parametre!$E$13,"")))))))))))</f>
        <v/>
      </c>
      <c r="AB174" s="33"/>
      <c r="AC174" s="31" t="str">
        <f t="shared" si="131"/>
        <v/>
      </c>
      <c r="AD174" s="32" t="str">
        <f t="shared" si="132"/>
        <v/>
      </c>
      <c r="AE174" s="32" t="str">
        <f>IF(AND($AC$9=A174,F174-A174&lt;=2,C174="VD",J174="DAUPHIN",K174=""),I174*Parametre!$E$7,IF(AND($AC$9-A174=1,F174-A174=2,C174="VD",J174="DAUPHIN",K174=""),I174*Parametre!$F$7,IF(AND($AC$9=A174,F174-A174&lt;=2,J174="DAUPHIN",OR(C174="F",C174="AF"),K174=""),I174*Parametre!$E$8,IF(AND($AC$9-A174=1,F174-A174=2,J174="DAUPHIN",OR(C174="F",C174="AF"),K174=""),I174*Parametre!$F$8,IF(AND($AC$9=A174,F174-A174&lt;=2,C174="VD",J174="LEGER",K174=""),I174*Parametre!$E$9,IF(AND($AC$9-A174=1,F174-A174=2,C174="VD",J174="LEGER",K174=""),I174*Parametre!$F$9,IF(AND($AC$9=A174,F174-A174&lt;=2,J174="LEGER",OR(C174="F",C174="AF"),K174=""),I174*Parametre!$E$10,IF(AND($AC$9-A174=1,F174-A174=2,J174="LEGER",OR(C174="F",C174="AF"),K174=""),I174*Parametre!$F$10,IF(AND($AC$9=A174,F174-A174&lt;=2,C174="VD",J174="DAUPHIN",K174="MILT_DAUPH"),I174*Parametre!$E$11,IF(AND($AC$9-A174=1,F174-A174=2,C174="VD",J174="DAUPHIN",K174="MILT_DAUPH"),I174*Parametre!$F$11,IF(AND($AC$9=A174,F174-A174&lt;=2,C174="VD",J174="LEGER",K174="MILIT_LH"),I174*Parametre!$E$13,"")))))))))))</f>
        <v/>
      </c>
      <c r="AF174" s="33"/>
      <c r="AG174" s="31" t="str">
        <f t="shared" si="133"/>
        <v/>
      </c>
      <c r="AH174" s="32" t="str">
        <f t="shared" si="134"/>
        <v/>
      </c>
      <c r="AI174" s="32" t="str">
        <f>IF(AND($AC$9=A174,F174-A174&lt;=2,C174="VD",J174="DAUPHIN",K174=""),I174*Parametre!$E$7,IF(AND($AC$9-A174=1,F174-A174=2,C174="VD",J174="DAUPHIN",K174=""),I174*Parametre!$F$7,IF(AND($AC$9=A174,F174-A174&lt;=2,J174="DAUPHIN",OR(C174="F",C174="AF"),K174=""),I174*Parametre!$E$8,IF(AND($AC$9-A174=1,F174-A174=2,J174="DAUPHIN",OR(C174="F",C174="AF"),K174=""),I174*Parametre!$F$8,IF(AND($AC$9=A174,F174-A174&lt;=2,C174="VD",J174="LEGER",K174=""),I174*Parametre!$E$9,IF(AND($AC$9-A174=1,F174-A174=2,C174="VD",J174="LEGER",K174=""),I174*Parametre!$F$9,IF(AND($AC$9=A174,F174-A174&lt;=2,J174="LEGER",OR(C174="F",C174="AF"),K174=""),I174*Parametre!$E$10,IF(AND($AC$9-A174=1,F174-A174=2,J174="LEGER",OR(C174="F",C174="AF"),K174=""),I174*Parametre!$F$10,IF(AND($AC$9=A174,F174-A174&lt;=2,C174="VD",J174="DAUPHIN",K174="MILT_DAUPH"),I174*Parametre!$E$11,IF(AND($AC$9-A174=1,F174-A174=2,C174="VD",J174="DAUPHIN",K174="MILT_DAUPH"),I174*Parametre!$F$11,IF(AND($AC$9=A174,F174-A174&lt;=2,C174="VD",J174="LEGER",K174="MILIT_LH"),I174*Parametre!$E$13,"")))))))))))</f>
        <v/>
      </c>
      <c r="AJ174" s="33"/>
      <c r="AK174" s="31" t="str">
        <f t="shared" si="135"/>
        <v/>
      </c>
      <c r="AL174" s="32" t="str">
        <f t="shared" si="136"/>
        <v/>
      </c>
      <c r="AM174" s="32" t="str">
        <f>IF(AND($AC$9=A174,F174-A174&lt;=2,C174="VD",J174="DAUPHIN",K174=""),I174*Parametre!$E$7,IF(AND($AC$9-A174=1,F174-A174=2,C174="VD",J174="DAUPHIN",K174=""),I174*Parametre!$F$7,IF(AND($AC$9=A174,F174-A174&lt;=2,J174="DAUPHIN",OR(C174="F",C174="AF"),K174=""),I174*Parametre!$E$8,IF(AND($AC$9-A174=1,F174-A174=2,J174="DAUPHIN",OR(C174="F",C174="AF"),K174=""),I174*Parametre!$F$8,IF(AND($AC$9=A174,F174-A174&lt;=2,C174="VD",J174="LEGER",K174=""),I174*Parametre!$E$9,IF(AND($AC$9-A174=1,F174-A174=2,C174="VD",J174="LEGER",K174=""),I174*Parametre!$F$9,IF(AND($AC$9=A174,F174-A174&lt;=2,J174="LEGER",OR(C174="F",C174="AF"),K174=""),I174*Parametre!$E$10,IF(AND($AC$9-A174=1,F174-A174=2,J174="LEGER",OR(C174="F",C174="AF"),K174=""),I174*Parametre!$F$10,IF(AND($AC$9=A174,F174-A174&lt;=2,C174="VD",J174="DAUPHIN",K174="MILT_DAUPH"),I174*Parametre!$E$11,IF(AND($AC$9-A174=1,F174-A174=2,C174="VD",J174="DAUPHIN",K174="MILT_DAUPH"),I174*Parametre!$F$11,IF(AND($AC$9=A174,F174-A174&lt;=2,C174="VD",J174="LEGER",K174="MILIT_LH"),I174*Parametre!$E$13,"")))))))))))</f>
        <v/>
      </c>
      <c r="AN174" s="33"/>
      <c r="AO174" s="31" t="str">
        <f t="shared" si="137"/>
        <v/>
      </c>
      <c r="AP174" s="32" t="str">
        <f t="shared" si="138"/>
        <v/>
      </c>
      <c r="AQ174" s="32" t="str">
        <f>IF(AND($AC$9=A174,F174-A174&lt;=2,C174="VD",J174="DAUPHIN",K174=""),I174*Parametre!$E$7,IF(AND($AC$9-A174=1,F174-A174=2,C174="VD",J174="DAUPHIN",K174=""),I174*Parametre!$F$7,IF(AND($AC$9=A174,F174-A174&lt;=2,J174="DAUPHIN",OR(C174="F",C174="AF"),K174=""),I174*Parametre!$E$8,IF(AND($AC$9-A174=1,F174-A174=2,J174="DAUPHIN",OR(C174="F",C174="AF"),K174=""),I174*Parametre!$F$8,IF(AND($AC$9=A174,F174-A174&lt;=2,C174="VD",J174="LEGER",K174=""),I174*Parametre!$E$9,IF(AND($AC$9-A174=1,F174-A174=2,C174="VD",J174="LEGER",K174=""),I174*Parametre!$F$9,IF(AND($AC$9=A174,F174-A174&lt;=2,J174="LEGER",OR(C174="F",C174="AF"),K174=""),I174*Parametre!$E$10,IF(AND($AC$9-A174=1,F174-A174=2,J174="LEGER",OR(C174="F",C174="AF"),K174=""),I174*Parametre!$F$10,IF(AND($AC$9=A174,F174-A174&lt;=2,C174="VD",J174="DAUPHIN",K174="MILT_DAUPH"),I174*Parametre!$E$11,IF(AND($AC$9-A174=1,F174-A174=2,C174="VD",J174="DAUPHIN",K174="MILT_DAUPH"),I174*Parametre!$F$11,IF(AND($AC$9=A174,F174-A174&lt;=2,C174="VD",J174="LEGER",K174="MILIT_LH"),I174*Parametre!$E$13,"")))))))))))</f>
        <v/>
      </c>
      <c r="AR174" s="33"/>
      <c r="AS174" s="31" t="str">
        <f t="shared" si="139"/>
        <v/>
      </c>
      <c r="AT174" s="32" t="str">
        <f t="shared" si="140"/>
        <v/>
      </c>
      <c r="AU174" s="32" t="str">
        <f>IF(AND($AS$9=A174,F174-A174&lt;=2,C174="VD",J174="DAUPHIN",K174=""),I174*Parametre!$E$7,IF(AND($AS$9-A174=1,F174-A174=2,C174="VD",J174="DAUPHIN",K174=""),I174*Parametre!$F$7,IF(AND($AS$9=A174,F174-A174&lt;=2,J174="DAUPHIN",OR(C174="F",C174="AF"),K174=""),I174*Parametre!$E$8,IF(AND($AS$9-A174=1,F174-A174=2,J174="DAUPHIN",OR(C174="F",C174="AF"),K174=""),I174*Parametre!$F$8,IF(AND($AS$9=A174,F174-A174&lt;=2,C174="VD",J174="LEGER",K174=""),I174*Parametre!$E$9,IF(AND($AS$9-A174=1,F174-A174=2,C174="VD",J174="LEGER",K174=""),I174*Parametre!$F$9,IF(AND($AS$9=A174,F174-A174&lt;=2,J174="LEGER",OR(C174="F",C174="AF"),K174=""),I174*Parametre!$E$10,IF(AND($AS$9-A174=1,F174-A174=2,J174="LEGER",OR(C174="F",C174="AF"),K174=""),I174*Parametre!$F$10,IF(AND($AS$9=A174,F174-A174&lt;=2,C174="VD",J174="DAUPHIN",K174="MILT_DAUPH"),I174*Parametre!$E$11,IF(AND($AS$9-A174=1,F174-A174=2,C174="VD",J174="DAUPHIN",K174="MILT_DAUPH"),I174*Parametre!$F$11,IF(AND($AS$9=A174,F174-A174&lt;=2,C174="VD",J174="LEGER",K174="MILIT_LH"),I174*Parametre!$E$13,"")))))))))))</f>
        <v/>
      </c>
      <c r="AV174" s="33"/>
      <c r="AW174" s="31" t="str">
        <f t="shared" si="141"/>
        <v/>
      </c>
      <c r="AX174" s="32" t="str">
        <f t="shared" si="142"/>
        <v/>
      </c>
      <c r="AY174" s="32" t="str">
        <f>IF(AND($AS$9=A174,F174-A174&lt;=2,C174="VD",J174="DAUPHIN",K174=""),I174*Parametre!$E$7,IF(AND($AS$9-A174=1,F174-A174=2,C174="VD",J174="DAUPHIN",K174=""),I174*Parametre!$F$7,IF(AND($AS$9=A174,F174-A174&lt;=2,J174="DAUPHIN",OR(C174="F",C174="AF"),K174=""),I174*Parametre!$E$8,IF(AND($AS$9-A174=1,F174-A174=2,J174="DAUPHIN",OR(C174="F",C174="AF"),K174=""),I174*Parametre!$F$8,IF(AND($AS$9=A174,F174-A174&lt;=2,C174="VD",J174="LEGER",K174=""),I174*Parametre!$E$9,IF(AND($AS$9-A174=1,F174-A174=2,C174="VD",J174="LEGER",K174=""),I174*Parametre!$F$9,IF(AND($AS$9=A174,F174-A174&lt;=2,J174="LEGER",OR(C174="F",C174="AF"),K174=""),I174*Parametre!$E$10,IF(AND($AS$9-A174=1,F174-A174=2,J174="LEGER",OR(C174="F",C174="AF"),K174=""),I174*Parametre!$F$10,IF(AND($AS$9=A174,F174-A174&lt;=2,C174="VD",J174="DAUPHIN",K174="MILT_DAUPH"),I174*Parametre!$E$11,IF(AND($AS$9-A174=1,F174-A174=2,C174="VD",J174="DAUPHIN",K174="MILT_DAUPH"),I174*Parametre!$F$11,IF(AND($AS$9=A174,F174-A174&lt;=2,C174="VD",J174="LEGER",K174="MILIT_LH"),I174*Parametre!$E$13,"")))))))))))</f>
        <v/>
      </c>
      <c r="AZ174" s="33"/>
      <c r="BA174" s="31" t="str">
        <f t="shared" si="143"/>
        <v/>
      </c>
      <c r="BB174" s="32" t="str">
        <f t="shared" si="144"/>
        <v/>
      </c>
      <c r="BC174" s="32" t="str">
        <f>IF(AND($AS$9=A174,F174-A174&lt;=2,C174="VD",J174="DAUPHIN",K174=""),I174*Parametre!$E$7,IF(AND($AS$9-A174=1,F174-A174=2,C174="VD",J174="DAUPHIN",K174=""),I174*Parametre!$F$7,IF(AND($AS$9=A174,F174-A174&lt;=2,J174="DAUPHIN",OR(C174="F",C174="AF"),K174=""),I174*Parametre!$E$8,IF(AND($AS$9-A174=1,F174-A174=2,J174="DAUPHIN",OR(C174="F",C174="AF"),K174=""),I174*Parametre!$F$8,IF(AND($AS$9=A174,F174-A174&lt;=2,C174="VD",J174="LEGER",K174=""),I174*Parametre!$E$9,IF(AND($AS$9-A174=1,F174-A174=2,C174="VD",J174="LEGER",K174=""),I174*Parametre!$F$9,IF(AND($AS$9=A174,F174-A174&lt;=2,J174="LEGER",OR(C174="F",C174="AF"),K174=""),I174*Parametre!$E$10,IF(AND($AS$9-A174=1,F174-A174=2,J174="LEGER",OR(C174="F",C174="AF"),K174=""),I174*Parametre!$F$10,IF(AND($AS$9=A174,F174-A174&lt;=2,C174="VD",J174="DAUPHIN",K174="MILT_DAUPH"),I174*Parametre!$E$11,IF(AND($AS$9-A174=1,F174-A174=2,C174="VD",J174="DAUPHIN",K174="MILT_DAUPH"),I174*Parametre!$F$11,IF(AND($AS$9=A174,F174-A174&lt;=2,C174="VD",J174="LEGER",K174="MILIT_LH"),I174*Parametre!$E$13,"")))))))))))</f>
        <v/>
      </c>
      <c r="BD174" s="33"/>
      <c r="BE174" s="31" t="str">
        <f t="shared" si="145"/>
        <v/>
      </c>
      <c r="BF174" s="32" t="str">
        <f t="shared" si="146"/>
        <v/>
      </c>
      <c r="BG174" s="32" t="str">
        <f>IF(AND($AS$9=A174,F174-A174&lt;=2,C174="VD",J174="DAUPHIN",K174=""),I174*Parametre!$E$7,IF(AND($AS$9-A174=1,F174-A174=2,C174="VD",J174="DAUPHIN",K174=""),I174*Parametre!$F$7,IF(AND($AS$9=A174,F174-A174&lt;=2,J174="DAUPHIN",OR(C174="F",C174="AF"),K174=""),I174*Parametre!$E$8,IF(AND($AS$9-A174=1,F174-A174=2,J174="DAUPHIN",OR(C174="F",C174="AF"),K174=""),I174*Parametre!$F$8,IF(AND($AS$9=A174,F174-A174&lt;=2,C174="VD",J174="LEGER",K174=""),I174*Parametre!$E$9,IF(AND($AS$9-A174=1,F174-A174=2,C174="VD",J174="LEGER",K174=""),I174*Parametre!$F$9,IF(AND($AS$9=A174,F174-A174&lt;=2,J174="LEGER",OR(C174="F",C174="AF"),K174=""),I174*Parametre!$E$10,IF(AND($AS$9-A174=1,F174-A174=2,J174="LEGER",OR(C174="F",C174="AF"),K174=""),I174*Parametre!$F$10,IF(AND($AS$9=A174,F174-A174&lt;=2,C174="VD",J174="DAUPHIN",K174="MILT_DAUPH"),I174*Parametre!$E$11,IF(AND($AS$9-A174=1,F174-A174=2,C174="VD",J174="DAUPHIN",K174="MILT_DAUPH"),I174*Parametre!$F$11,IF(AND($AS$9=A174,F174-A174&lt;=2,C174="VD",J174="LEGER",K174="MILIT_LH"),I174*Parametre!$E$13,"")))))))))))</f>
        <v/>
      </c>
      <c r="BH174" s="33"/>
      <c r="BK174" s="44"/>
      <c r="BL174" s="5"/>
      <c r="BM174" s="11"/>
      <c r="BN174" s="44"/>
      <c r="BO174" s="5"/>
      <c r="BP174" s="11"/>
      <c r="BQ174" s="44"/>
      <c r="BR174" s="5"/>
      <c r="BS174" s="11"/>
    </row>
    <row r="175" spans="1:71" x14ac:dyDescent="0.25">
      <c r="A175" s="3"/>
      <c r="B175" s="3"/>
      <c r="C175" s="3"/>
      <c r="D175" s="3"/>
      <c r="E175" s="56"/>
      <c r="F175" s="3"/>
      <c r="G175" s="3"/>
      <c r="H175" s="3"/>
      <c r="I175" s="5"/>
      <c r="J175" s="13"/>
      <c r="K175" s="26"/>
      <c r="M175" s="31" t="str">
        <f t="shared" si="123"/>
        <v/>
      </c>
      <c r="N175" s="32" t="str">
        <f t="shared" si="124"/>
        <v/>
      </c>
      <c r="O175" s="32" t="str">
        <f>IF(AND($M$9=A175,F175-A175&lt;=2,C175="VD",J175="DAUPHIN",K175=""),I175*Parametre!$E$7,IF(AND($M$9-A175=1,F175-A175=2,C175="VD",J175="DAUPHIN",K175=""),I175*Parametre!$F$7,IF(AND($M$9=A175,F175-A175&lt;=2,J175="DAUPHIN",OR(C175="F",C175="AF"),K175=""),I175*Parametre!$E$8,IF(AND($M$9-A175=1,F175-A175=2,J175="DAUPHIN",OR(C175="F",C175="AF"),K175=""),I175*Parametre!$F$8,IF(AND($M$9=A175,F175-A175&lt;=2,C175="VD",J175="LEGER",K175=""),I175*Parametre!$E$9,IF(AND($M$9-A175=1,F175-A175=2,C175="VD",J175="LEGER",K175=""),I175*Parametre!$F$9,IF(AND($M$9=A175,F175-A175&lt;=2,J175="LEGER",OR(C175="F",C175="AF"),K175=""),I175*Parametre!$E$10,IF(AND($M$9-A175=1,F175-A175=2,J175="LEGER",OR(C175="F",C175="AF"),K175=""),I175*Parametre!$F$10,IF(AND($M$9=A175,F175-A175&lt;=2,C175="VD",J175="DAUPHIN",K175="MILT_DAUPH"),I175*Parametre!$E$11,IF(AND($M$9-A175=1,F175-A175=2,C175="VD",J175="DAUPHIN",K175="MILT_DAUPH"),I175*Parametre!$F$11,IF(AND($M$9=A175,F175-A175&lt;=2,C175="VD",J175="LEGER",K175="MILIT_LH"),I175*Parametre!$E$13,"")))))))))))</f>
        <v/>
      </c>
      <c r="P175" s="33"/>
      <c r="Q175" s="31" t="str">
        <f t="shared" si="125"/>
        <v/>
      </c>
      <c r="R175" s="32" t="str">
        <f t="shared" si="126"/>
        <v/>
      </c>
      <c r="S175" s="32" t="str">
        <f>IF(AND($M$9=A175,F175-A175&lt;=2,C175="VD",J175="DAUPHIN",K175=""),I175*Parametre!$E$7,IF(AND($M$9-A175=1,F175-A175=2,C175="VD",J175="DAUPHIN",K175=""),I175*Parametre!$F$7,IF(AND($M$9=A175,F175-A175&lt;=2,J175="DAUPHIN",OR(C175="F",C175="AF"),K175=""),I175*Parametre!$E$8,IF(AND($M$9-A175=1,F175-A175=2,J175="DAUPHIN",OR(C175="F",C175="AF"),K175=""),I175*Parametre!$F$8,IF(AND($M$9=A175,F175-A175&lt;=2,C175="VD",J175="LEGER",K175=""),I175*Parametre!$E$9,IF(AND($M$9-A175=1,F175-A175=2,C175="VD",J175="LEGER",K175=""),I175*Parametre!$F$9,IF(AND($M$9=A175,F175-A175&lt;=2,J175="LEGER",OR(C175="F",C175="AF"),K175=""),I175*Parametre!$E$10,IF(AND($M$9-A175=1,F175-A175=2,J175="LEGER",OR(C175="F",C175="AF"),K175=""),I175*Parametre!$F$10,IF(AND($M$9=A175,F175-A175&lt;=2,C175="VD",J175="DAUPHIN",K175="MILT_DAUPH"),I175*Parametre!$E$11,IF(AND($M$9-A175=1,F175-A175=2,C175="VD",J175="DAUPHIN",K175="MILT_DAUPH"),I175*Parametre!$F$11,IF(AND($M$9=A175,F175-A175&lt;=2,C175="VD",J175="LEGER",K175="MILIT_LH"),I175*Parametre!$E$13,"")))))))))))</f>
        <v/>
      </c>
      <c r="T175" s="33"/>
      <c r="U175" s="31" t="str">
        <f t="shared" si="127"/>
        <v/>
      </c>
      <c r="V175" s="32" t="str">
        <f t="shared" si="128"/>
        <v/>
      </c>
      <c r="W175" s="32" t="str">
        <f>IF(AND($M$9=A175,F175-A175&lt;=2,C175="VD",J175="DAUPHIN",K175=""),I175*Parametre!$E$7,IF(AND($M$9-A175=1,F175-A175=2,C175="VD",J175="DAUPHIN",K175=""),I175*Parametre!$F$7,IF(AND($M$9=A175,F175-A175&lt;=2,J175="DAUPHIN",OR(C175="F",C175="AF"),K175=""),I175*Parametre!$E$8,IF(AND($M$9-A175=1,F175-A175=2,J175="DAUPHIN",OR(C175="F",C175="AF"),K175=""),I175*Parametre!$F$8,IF(AND($M$9=A175,F175-A175&lt;=2,C175="VD",J175="LEGER",K175=""),I175*Parametre!$E$9,IF(AND($M$9-A175=1,F175-A175=2,C175="VD",J175="LEGER",K175=""),I175*Parametre!$F$9,IF(AND($M$9=A175,F175-A175&lt;=2,J175="LEGER",OR(C175="F",C175="AF"),K175=""),I175*Parametre!$E$10,IF(AND($M$9-A175=1,F175-A175=2,J175="LEGER",OR(C175="F",C175="AF"),K175=""),I175*Parametre!$F$10,IF(AND($M$9=A175,F175-A175&lt;=2,C175="VD",J175="DAUPHIN",K175="MILT_DAUPH"),I175*Parametre!$E$11,IF(AND($M$9-A175=1,F175-A175=2,C175="VD",J175="DAUPHIN",K175="MILT_DAUPH"),I175*Parametre!$F$11,IF(AND($M$9=A175,F175-A175&lt;=2,C175="VD",J175="LEGER",K175="MILIT_LH"),I175*Parametre!$E$13,"")))))))))))</f>
        <v/>
      </c>
      <c r="X175" s="33"/>
      <c r="Y175" s="31" t="str">
        <f t="shared" si="129"/>
        <v/>
      </c>
      <c r="Z175" s="32" t="str">
        <f t="shared" si="130"/>
        <v/>
      </c>
      <c r="AA175" s="32" t="str">
        <f>IF(AND($M$9=A175,F175-A175&lt;=2,C175="VD",J175="DAUPHIN",K175=""),I175*Parametre!$E$7,IF(AND($M$9-A175=1,F175-A175=2,C175="VD",J175="DAUPHIN",K175=""),I175*Parametre!$F$7,IF(AND($M$9=A175,F175-A175&lt;=2,J175="DAUPHIN",OR(C175="F",C175="AF"),K175=""),I175*Parametre!$E$8,IF(AND($M$9-A175=1,F175-A175=2,J175="DAUPHIN",OR(C175="F",C175="AF"),K175=""),I175*Parametre!$F$8,IF(AND($M$9=A175,F175-A175&lt;=2,C175="VD",J175="LEGER",K175=""),I175*Parametre!$E$9,IF(AND($M$9-A175=1,F175-A175=2,C175="VD",J175="LEGER",K175=""),I175*Parametre!$F$9,IF(AND($M$9=A175,F175-A175&lt;=2,J175="LEGER",OR(C175="F",C175="AF"),K175=""),I175*Parametre!$E$10,IF(AND($M$9-A175=1,F175-A175=2,J175="LEGER",OR(C175="F",C175="AF"),K175=""),I175*Parametre!$F$10,IF(AND($M$9=A175,F175-A175&lt;=2,C175="VD",J175="DAUPHIN",K175="MILT_DAUPH"),I175*Parametre!$E$11,IF(AND($M$9-A175=1,F175-A175=2,C175="VD",J175="DAUPHIN",K175="MILT_DAUPH"),I175*Parametre!$F$11,IF(AND($M$9=A175,F175-A175&lt;=2,C175="VD",J175="LEGER",K175="MILIT_LH"),I175*Parametre!$E$13,"")))))))))))</f>
        <v/>
      </c>
      <c r="AB175" s="33"/>
      <c r="AC175" s="31" t="str">
        <f t="shared" si="131"/>
        <v/>
      </c>
      <c r="AD175" s="32" t="str">
        <f t="shared" si="132"/>
        <v/>
      </c>
      <c r="AE175" s="32" t="str">
        <f>IF(AND($AC$9=A175,F175-A175&lt;=2,C175="VD",J175="DAUPHIN",K175=""),I175*Parametre!$E$7,IF(AND($AC$9-A175=1,F175-A175=2,C175="VD",J175="DAUPHIN",K175=""),I175*Parametre!$F$7,IF(AND($AC$9=A175,F175-A175&lt;=2,J175="DAUPHIN",OR(C175="F",C175="AF"),K175=""),I175*Parametre!$E$8,IF(AND($AC$9-A175=1,F175-A175=2,J175="DAUPHIN",OR(C175="F",C175="AF"),K175=""),I175*Parametre!$F$8,IF(AND($AC$9=A175,F175-A175&lt;=2,C175="VD",J175="LEGER",K175=""),I175*Parametre!$E$9,IF(AND($AC$9-A175=1,F175-A175=2,C175="VD",J175="LEGER",K175=""),I175*Parametre!$F$9,IF(AND($AC$9=A175,F175-A175&lt;=2,J175="LEGER",OR(C175="F",C175="AF"),K175=""),I175*Parametre!$E$10,IF(AND($AC$9-A175=1,F175-A175=2,J175="LEGER",OR(C175="F",C175="AF"),K175=""),I175*Parametre!$F$10,IF(AND($AC$9=A175,F175-A175&lt;=2,C175="VD",J175="DAUPHIN",K175="MILT_DAUPH"),I175*Parametre!$E$11,IF(AND($AC$9-A175=1,F175-A175=2,C175="VD",J175="DAUPHIN",K175="MILT_DAUPH"),I175*Parametre!$F$11,IF(AND($AC$9=A175,F175-A175&lt;=2,C175="VD",J175="LEGER",K175="MILIT_LH"),I175*Parametre!$E$13,"")))))))))))</f>
        <v/>
      </c>
      <c r="AF175" s="33"/>
      <c r="AG175" s="31" t="str">
        <f t="shared" si="133"/>
        <v/>
      </c>
      <c r="AH175" s="32" t="str">
        <f t="shared" si="134"/>
        <v/>
      </c>
      <c r="AI175" s="32" t="str">
        <f>IF(AND($AC$9=A175,F175-A175&lt;=2,C175="VD",J175="DAUPHIN",K175=""),I175*Parametre!$E$7,IF(AND($AC$9-A175=1,F175-A175=2,C175="VD",J175="DAUPHIN",K175=""),I175*Parametre!$F$7,IF(AND($AC$9=A175,F175-A175&lt;=2,J175="DAUPHIN",OR(C175="F",C175="AF"),K175=""),I175*Parametre!$E$8,IF(AND($AC$9-A175=1,F175-A175=2,J175="DAUPHIN",OR(C175="F",C175="AF"),K175=""),I175*Parametre!$F$8,IF(AND($AC$9=A175,F175-A175&lt;=2,C175="VD",J175="LEGER",K175=""),I175*Parametre!$E$9,IF(AND($AC$9-A175=1,F175-A175=2,C175="VD",J175="LEGER",K175=""),I175*Parametre!$F$9,IF(AND($AC$9=A175,F175-A175&lt;=2,J175="LEGER",OR(C175="F",C175="AF"),K175=""),I175*Parametre!$E$10,IF(AND($AC$9-A175=1,F175-A175=2,J175="LEGER",OR(C175="F",C175="AF"),K175=""),I175*Parametre!$F$10,IF(AND($AC$9=A175,F175-A175&lt;=2,C175="VD",J175="DAUPHIN",K175="MILT_DAUPH"),I175*Parametre!$E$11,IF(AND($AC$9-A175=1,F175-A175=2,C175="VD",J175="DAUPHIN",K175="MILT_DAUPH"),I175*Parametre!$F$11,IF(AND($AC$9=A175,F175-A175&lt;=2,C175="VD",J175="LEGER",K175="MILIT_LH"),I175*Parametre!$E$13,"")))))))))))</f>
        <v/>
      </c>
      <c r="AJ175" s="33"/>
      <c r="AK175" s="31" t="str">
        <f t="shared" si="135"/>
        <v/>
      </c>
      <c r="AL175" s="32" t="str">
        <f t="shared" si="136"/>
        <v/>
      </c>
      <c r="AM175" s="32" t="str">
        <f>IF(AND($AC$9=A175,F175-A175&lt;=2,C175="VD",J175="DAUPHIN",K175=""),I175*Parametre!$E$7,IF(AND($AC$9-A175=1,F175-A175=2,C175="VD",J175="DAUPHIN",K175=""),I175*Parametre!$F$7,IF(AND($AC$9=A175,F175-A175&lt;=2,J175="DAUPHIN",OR(C175="F",C175="AF"),K175=""),I175*Parametre!$E$8,IF(AND($AC$9-A175=1,F175-A175=2,J175="DAUPHIN",OR(C175="F",C175="AF"),K175=""),I175*Parametre!$F$8,IF(AND($AC$9=A175,F175-A175&lt;=2,C175="VD",J175="LEGER",K175=""),I175*Parametre!$E$9,IF(AND($AC$9-A175=1,F175-A175=2,C175="VD",J175="LEGER",K175=""),I175*Parametre!$F$9,IF(AND($AC$9=A175,F175-A175&lt;=2,J175="LEGER",OR(C175="F",C175="AF"),K175=""),I175*Parametre!$E$10,IF(AND($AC$9-A175=1,F175-A175=2,J175="LEGER",OR(C175="F",C175="AF"),K175=""),I175*Parametre!$F$10,IF(AND($AC$9=A175,F175-A175&lt;=2,C175="VD",J175="DAUPHIN",K175="MILT_DAUPH"),I175*Parametre!$E$11,IF(AND($AC$9-A175=1,F175-A175=2,C175="VD",J175="DAUPHIN",K175="MILT_DAUPH"),I175*Parametre!$F$11,IF(AND($AC$9=A175,F175-A175&lt;=2,C175="VD",J175="LEGER",K175="MILIT_LH"),I175*Parametre!$E$13,"")))))))))))</f>
        <v/>
      </c>
      <c r="AN175" s="33"/>
      <c r="AO175" s="31" t="str">
        <f t="shared" si="137"/>
        <v/>
      </c>
      <c r="AP175" s="32" t="str">
        <f t="shared" si="138"/>
        <v/>
      </c>
      <c r="AQ175" s="32" t="str">
        <f>IF(AND($AC$9=A175,F175-A175&lt;=2,C175="VD",J175="DAUPHIN",K175=""),I175*Parametre!$E$7,IF(AND($AC$9-A175=1,F175-A175=2,C175="VD",J175="DAUPHIN",K175=""),I175*Parametre!$F$7,IF(AND($AC$9=A175,F175-A175&lt;=2,J175="DAUPHIN",OR(C175="F",C175="AF"),K175=""),I175*Parametre!$E$8,IF(AND($AC$9-A175=1,F175-A175=2,J175="DAUPHIN",OR(C175="F",C175="AF"),K175=""),I175*Parametre!$F$8,IF(AND($AC$9=A175,F175-A175&lt;=2,C175="VD",J175="LEGER",K175=""),I175*Parametre!$E$9,IF(AND($AC$9-A175=1,F175-A175=2,C175="VD",J175="LEGER",K175=""),I175*Parametre!$F$9,IF(AND($AC$9=A175,F175-A175&lt;=2,J175="LEGER",OR(C175="F",C175="AF"),K175=""),I175*Parametre!$E$10,IF(AND($AC$9-A175=1,F175-A175=2,J175="LEGER",OR(C175="F",C175="AF"),K175=""),I175*Parametre!$F$10,IF(AND($AC$9=A175,F175-A175&lt;=2,C175="VD",J175="DAUPHIN",K175="MILT_DAUPH"),I175*Parametre!$E$11,IF(AND($AC$9-A175=1,F175-A175=2,C175="VD",J175="DAUPHIN",K175="MILT_DAUPH"),I175*Parametre!$F$11,IF(AND($AC$9=A175,F175-A175&lt;=2,C175="VD",J175="LEGER",K175="MILIT_LH"),I175*Parametre!$E$13,"")))))))))))</f>
        <v/>
      </c>
      <c r="AR175" s="33"/>
      <c r="AS175" s="31" t="str">
        <f t="shared" si="139"/>
        <v/>
      </c>
      <c r="AT175" s="32" t="str">
        <f t="shared" si="140"/>
        <v/>
      </c>
      <c r="AU175" s="32" t="str">
        <f>IF(AND($AS$9=A175,F175-A175&lt;=2,C175="VD",J175="DAUPHIN",K175=""),I175*Parametre!$E$7,IF(AND($AS$9-A175=1,F175-A175=2,C175="VD",J175="DAUPHIN",K175=""),I175*Parametre!$F$7,IF(AND($AS$9=A175,F175-A175&lt;=2,J175="DAUPHIN",OR(C175="F",C175="AF"),K175=""),I175*Parametre!$E$8,IF(AND($AS$9-A175=1,F175-A175=2,J175="DAUPHIN",OR(C175="F",C175="AF"),K175=""),I175*Parametre!$F$8,IF(AND($AS$9=A175,F175-A175&lt;=2,C175="VD",J175="LEGER",K175=""),I175*Parametre!$E$9,IF(AND($AS$9-A175=1,F175-A175=2,C175="VD",J175="LEGER",K175=""),I175*Parametre!$F$9,IF(AND($AS$9=A175,F175-A175&lt;=2,J175="LEGER",OR(C175="F",C175="AF"),K175=""),I175*Parametre!$E$10,IF(AND($AS$9-A175=1,F175-A175=2,J175="LEGER",OR(C175="F",C175="AF"),K175=""),I175*Parametre!$F$10,IF(AND($AS$9=A175,F175-A175&lt;=2,C175="VD",J175="DAUPHIN",K175="MILT_DAUPH"),I175*Parametre!$E$11,IF(AND($AS$9-A175=1,F175-A175=2,C175="VD",J175="DAUPHIN",K175="MILT_DAUPH"),I175*Parametre!$F$11,IF(AND($AS$9=A175,F175-A175&lt;=2,C175="VD",J175="LEGER",K175="MILIT_LH"),I175*Parametre!$E$13,"")))))))))))</f>
        <v/>
      </c>
      <c r="AV175" s="33"/>
      <c r="AW175" s="31" t="str">
        <f t="shared" si="141"/>
        <v/>
      </c>
      <c r="AX175" s="32" t="str">
        <f t="shared" si="142"/>
        <v/>
      </c>
      <c r="AY175" s="32" t="str">
        <f>IF(AND($AS$9=A175,F175-A175&lt;=2,C175="VD",J175="DAUPHIN",K175=""),I175*Parametre!$E$7,IF(AND($AS$9-A175=1,F175-A175=2,C175="VD",J175="DAUPHIN",K175=""),I175*Parametre!$F$7,IF(AND($AS$9=A175,F175-A175&lt;=2,J175="DAUPHIN",OR(C175="F",C175="AF"),K175=""),I175*Parametre!$E$8,IF(AND($AS$9-A175=1,F175-A175=2,J175="DAUPHIN",OR(C175="F",C175="AF"),K175=""),I175*Parametre!$F$8,IF(AND($AS$9=A175,F175-A175&lt;=2,C175="VD",J175="LEGER",K175=""),I175*Parametre!$E$9,IF(AND($AS$9-A175=1,F175-A175=2,C175="VD",J175="LEGER",K175=""),I175*Parametre!$F$9,IF(AND($AS$9=A175,F175-A175&lt;=2,J175="LEGER",OR(C175="F",C175="AF"),K175=""),I175*Parametre!$E$10,IF(AND($AS$9-A175=1,F175-A175=2,J175="LEGER",OR(C175="F",C175="AF"),K175=""),I175*Parametre!$F$10,IF(AND($AS$9=A175,F175-A175&lt;=2,C175="VD",J175="DAUPHIN",K175="MILT_DAUPH"),I175*Parametre!$E$11,IF(AND($AS$9-A175=1,F175-A175=2,C175="VD",J175="DAUPHIN",K175="MILT_DAUPH"),I175*Parametre!$F$11,IF(AND($AS$9=A175,F175-A175&lt;=2,C175="VD",J175="LEGER",K175="MILIT_LH"),I175*Parametre!$E$13,"")))))))))))</f>
        <v/>
      </c>
      <c r="AZ175" s="33"/>
      <c r="BA175" s="31" t="str">
        <f t="shared" si="143"/>
        <v/>
      </c>
      <c r="BB175" s="32" t="str">
        <f t="shared" si="144"/>
        <v/>
      </c>
      <c r="BC175" s="32" t="str">
        <f>IF(AND($AS$9=A175,F175-A175&lt;=2,C175="VD",J175="DAUPHIN",K175=""),I175*Parametre!$E$7,IF(AND($AS$9-A175=1,F175-A175=2,C175="VD",J175="DAUPHIN",K175=""),I175*Parametre!$F$7,IF(AND($AS$9=A175,F175-A175&lt;=2,J175="DAUPHIN",OR(C175="F",C175="AF"),K175=""),I175*Parametre!$E$8,IF(AND($AS$9-A175=1,F175-A175=2,J175="DAUPHIN",OR(C175="F",C175="AF"),K175=""),I175*Parametre!$F$8,IF(AND($AS$9=A175,F175-A175&lt;=2,C175="VD",J175="LEGER",K175=""),I175*Parametre!$E$9,IF(AND($AS$9-A175=1,F175-A175=2,C175="VD",J175="LEGER",K175=""),I175*Parametre!$F$9,IF(AND($AS$9=A175,F175-A175&lt;=2,J175="LEGER",OR(C175="F",C175="AF"),K175=""),I175*Parametre!$E$10,IF(AND($AS$9-A175=1,F175-A175=2,J175="LEGER",OR(C175="F",C175="AF"),K175=""),I175*Parametre!$F$10,IF(AND($AS$9=A175,F175-A175&lt;=2,C175="VD",J175="DAUPHIN",K175="MILT_DAUPH"),I175*Parametre!$E$11,IF(AND($AS$9-A175=1,F175-A175=2,C175="VD",J175="DAUPHIN",K175="MILT_DAUPH"),I175*Parametre!$F$11,IF(AND($AS$9=A175,F175-A175&lt;=2,C175="VD",J175="LEGER",K175="MILIT_LH"),I175*Parametre!$E$13,"")))))))))))</f>
        <v/>
      </c>
      <c r="BD175" s="33"/>
      <c r="BE175" s="31" t="str">
        <f t="shared" si="145"/>
        <v/>
      </c>
      <c r="BF175" s="32" t="str">
        <f t="shared" si="146"/>
        <v/>
      </c>
      <c r="BG175" s="32" t="str">
        <f>IF(AND($AS$9=A175,F175-A175&lt;=2,C175="VD",J175="DAUPHIN",K175=""),I175*Parametre!$E$7,IF(AND($AS$9-A175=1,F175-A175=2,C175="VD",J175="DAUPHIN",K175=""),I175*Parametre!$F$7,IF(AND($AS$9=A175,F175-A175&lt;=2,J175="DAUPHIN",OR(C175="F",C175="AF"),K175=""),I175*Parametre!$E$8,IF(AND($AS$9-A175=1,F175-A175=2,J175="DAUPHIN",OR(C175="F",C175="AF"),K175=""),I175*Parametre!$F$8,IF(AND($AS$9=A175,F175-A175&lt;=2,C175="VD",J175="LEGER",K175=""),I175*Parametre!$E$9,IF(AND($AS$9-A175=1,F175-A175=2,C175="VD",J175="LEGER",K175=""),I175*Parametre!$F$9,IF(AND($AS$9=A175,F175-A175&lt;=2,J175="LEGER",OR(C175="F",C175="AF"),K175=""),I175*Parametre!$E$10,IF(AND($AS$9-A175=1,F175-A175=2,J175="LEGER",OR(C175="F",C175="AF"),K175=""),I175*Parametre!$F$10,IF(AND($AS$9=A175,F175-A175&lt;=2,C175="VD",J175="DAUPHIN",K175="MILT_DAUPH"),I175*Parametre!$E$11,IF(AND($AS$9-A175=1,F175-A175=2,C175="VD",J175="DAUPHIN",K175="MILT_DAUPH"),I175*Parametre!$F$11,IF(AND($AS$9=A175,F175-A175&lt;=2,C175="VD",J175="LEGER",K175="MILIT_LH"),I175*Parametre!$E$13,"")))))))))))</f>
        <v/>
      </c>
      <c r="BH175" s="33"/>
      <c r="BK175" s="44"/>
      <c r="BL175" s="5"/>
      <c r="BM175" s="11"/>
      <c r="BN175" s="44"/>
      <c r="BO175" s="5"/>
      <c r="BP175" s="11"/>
      <c r="BQ175" s="44"/>
      <c r="BR175" s="5"/>
      <c r="BS175" s="11"/>
    </row>
    <row r="176" spans="1:71" x14ac:dyDescent="0.25">
      <c r="A176" s="3"/>
      <c r="B176" s="3"/>
      <c r="C176" s="3"/>
      <c r="D176" s="3"/>
      <c r="E176" s="56"/>
      <c r="F176" s="3"/>
      <c r="G176" s="3"/>
      <c r="H176" s="3"/>
      <c r="I176" s="5"/>
      <c r="J176" s="13"/>
      <c r="K176" s="26"/>
      <c r="M176" s="31" t="str">
        <f t="shared" si="123"/>
        <v/>
      </c>
      <c r="N176" s="32" t="str">
        <f t="shared" si="124"/>
        <v/>
      </c>
      <c r="O176" s="32" t="str">
        <f>IF(AND($M$9=A176,F176-A176&lt;=2,C176="VD",J176="DAUPHIN",K176=""),I176*Parametre!$E$7,IF(AND($M$9-A176=1,F176-A176=2,C176="VD",J176="DAUPHIN",K176=""),I176*Parametre!$F$7,IF(AND($M$9=A176,F176-A176&lt;=2,J176="DAUPHIN",OR(C176="F",C176="AF"),K176=""),I176*Parametre!$E$8,IF(AND($M$9-A176=1,F176-A176=2,J176="DAUPHIN",OR(C176="F",C176="AF"),K176=""),I176*Parametre!$F$8,IF(AND($M$9=A176,F176-A176&lt;=2,C176="VD",J176="LEGER",K176=""),I176*Parametre!$E$9,IF(AND($M$9-A176=1,F176-A176=2,C176="VD",J176="LEGER",K176=""),I176*Parametre!$F$9,IF(AND($M$9=A176,F176-A176&lt;=2,J176="LEGER",OR(C176="F",C176="AF"),K176=""),I176*Parametre!$E$10,IF(AND($M$9-A176=1,F176-A176=2,J176="LEGER",OR(C176="F",C176="AF"),K176=""),I176*Parametre!$F$10,IF(AND($M$9=A176,F176-A176&lt;=2,C176="VD",J176="DAUPHIN",K176="MILT_DAUPH"),I176*Parametre!$E$11,IF(AND($M$9-A176=1,F176-A176=2,C176="VD",J176="DAUPHIN",K176="MILT_DAUPH"),I176*Parametre!$F$11,IF(AND($M$9=A176,F176-A176&lt;=2,C176="VD",J176="LEGER",K176="MILIT_LH"),I176*Parametre!$E$13,"")))))))))))</f>
        <v/>
      </c>
      <c r="P176" s="33"/>
      <c r="Q176" s="31" t="str">
        <f t="shared" si="125"/>
        <v/>
      </c>
      <c r="R176" s="32" t="str">
        <f t="shared" si="126"/>
        <v/>
      </c>
      <c r="S176" s="32" t="str">
        <f>IF(AND($M$9=A176,F176-A176&lt;=2,C176="VD",J176="DAUPHIN",K176=""),I176*Parametre!$E$7,IF(AND($M$9-A176=1,F176-A176=2,C176="VD",J176="DAUPHIN",K176=""),I176*Parametre!$F$7,IF(AND($M$9=A176,F176-A176&lt;=2,J176="DAUPHIN",OR(C176="F",C176="AF"),K176=""),I176*Parametre!$E$8,IF(AND($M$9-A176=1,F176-A176=2,J176="DAUPHIN",OR(C176="F",C176="AF"),K176=""),I176*Parametre!$F$8,IF(AND($M$9=A176,F176-A176&lt;=2,C176="VD",J176="LEGER",K176=""),I176*Parametre!$E$9,IF(AND($M$9-A176=1,F176-A176=2,C176="VD",J176="LEGER",K176=""),I176*Parametre!$F$9,IF(AND($M$9=A176,F176-A176&lt;=2,J176="LEGER",OR(C176="F",C176="AF"),K176=""),I176*Parametre!$E$10,IF(AND($M$9-A176=1,F176-A176=2,J176="LEGER",OR(C176="F",C176="AF"),K176=""),I176*Parametre!$F$10,IF(AND($M$9=A176,F176-A176&lt;=2,C176="VD",J176="DAUPHIN",K176="MILT_DAUPH"),I176*Parametre!$E$11,IF(AND($M$9-A176=1,F176-A176=2,C176="VD",J176="DAUPHIN",K176="MILT_DAUPH"),I176*Parametre!$F$11,IF(AND($M$9=A176,F176-A176&lt;=2,C176="VD",J176="LEGER",K176="MILIT_LH"),I176*Parametre!$E$13,"")))))))))))</f>
        <v/>
      </c>
      <c r="T176" s="33"/>
      <c r="U176" s="31" t="str">
        <f t="shared" si="127"/>
        <v/>
      </c>
      <c r="V176" s="32" t="str">
        <f t="shared" si="128"/>
        <v/>
      </c>
      <c r="W176" s="32" t="str">
        <f>IF(AND($M$9=A176,F176-A176&lt;=2,C176="VD",J176="DAUPHIN",K176=""),I176*Parametre!$E$7,IF(AND($M$9-A176=1,F176-A176=2,C176="VD",J176="DAUPHIN",K176=""),I176*Parametre!$F$7,IF(AND($M$9=A176,F176-A176&lt;=2,J176="DAUPHIN",OR(C176="F",C176="AF"),K176=""),I176*Parametre!$E$8,IF(AND($M$9-A176=1,F176-A176=2,J176="DAUPHIN",OR(C176="F",C176="AF"),K176=""),I176*Parametre!$F$8,IF(AND($M$9=A176,F176-A176&lt;=2,C176="VD",J176="LEGER",K176=""),I176*Parametre!$E$9,IF(AND($M$9-A176=1,F176-A176=2,C176="VD",J176="LEGER",K176=""),I176*Parametre!$F$9,IF(AND($M$9=A176,F176-A176&lt;=2,J176="LEGER",OR(C176="F",C176="AF"),K176=""),I176*Parametre!$E$10,IF(AND($M$9-A176=1,F176-A176=2,J176="LEGER",OR(C176="F",C176="AF"),K176=""),I176*Parametre!$F$10,IF(AND($M$9=A176,F176-A176&lt;=2,C176="VD",J176="DAUPHIN",K176="MILT_DAUPH"),I176*Parametre!$E$11,IF(AND($M$9-A176=1,F176-A176=2,C176="VD",J176="DAUPHIN",K176="MILT_DAUPH"),I176*Parametre!$F$11,IF(AND($M$9=A176,F176-A176&lt;=2,C176="VD",J176="LEGER",K176="MILIT_LH"),I176*Parametre!$E$13,"")))))))))))</f>
        <v/>
      </c>
      <c r="X176" s="33"/>
      <c r="Y176" s="31" t="str">
        <f t="shared" si="129"/>
        <v/>
      </c>
      <c r="Z176" s="32" t="str">
        <f t="shared" si="130"/>
        <v/>
      </c>
      <c r="AA176" s="32" t="str">
        <f>IF(AND($M$9=A176,F176-A176&lt;=2,C176="VD",J176="DAUPHIN",K176=""),I176*Parametre!$E$7,IF(AND($M$9-A176=1,F176-A176=2,C176="VD",J176="DAUPHIN",K176=""),I176*Parametre!$F$7,IF(AND($M$9=A176,F176-A176&lt;=2,J176="DAUPHIN",OR(C176="F",C176="AF"),K176=""),I176*Parametre!$E$8,IF(AND($M$9-A176=1,F176-A176=2,J176="DAUPHIN",OR(C176="F",C176="AF"),K176=""),I176*Parametre!$F$8,IF(AND($M$9=A176,F176-A176&lt;=2,C176="VD",J176="LEGER",K176=""),I176*Parametre!$E$9,IF(AND($M$9-A176=1,F176-A176=2,C176="VD",J176="LEGER",K176=""),I176*Parametre!$F$9,IF(AND($M$9=A176,F176-A176&lt;=2,J176="LEGER",OR(C176="F",C176="AF"),K176=""),I176*Parametre!$E$10,IF(AND($M$9-A176=1,F176-A176=2,J176="LEGER",OR(C176="F",C176="AF"),K176=""),I176*Parametre!$F$10,IF(AND($M$9=A176,F176-A176&lt;=2,C176="VD",J176="DAUPHIN",K176="MILT_DAUPH"),I176*Parametre!$E$11,IF(AND($M$9-A176=1,F176-A176=2,C176="VD",J176="DAUPHIN",K176="MILT_DAUPH"),I176*Parametre!$F$11,IF(AND($M$9=A176,F176-A176&lt;=2,C176="VD",J176="LEGER",K176="MILIT_LH"),I176*Parametre!$E$13,"")))))))))))</f>
        <v/>
      </c>
      <c r="AB176" s="33"/>
      <c r="AC176" s="31" t="str">
        <f t="shared" si="131"/>
        <v/>
      </c>
      <c r="AD176" s="32" t="str">
        <f t="shared" si="132"/>
        <v/>
      </c>
      <c r="AE176" s="32" t="str">
        <f>IF(AND($AC$9=A176,F176-A176&lt;=2,C176="VD",J176="DAUPHIN",K176=""),I176*Parametre!$E$7,IF(AND($AC$9-A176=1,F176-A176=2,C176="VD",J176="DAUPHIN",K176=""),I176*Parametre!$F$7,IF(AND($AC$9=A176,F176-A176&lt;=2,J176="DAUPHIN",OR(C176="F",C176="AF"),K176=""),I176*Parametre!$E$8,IF(AND($AC$9-A176=1,F176-A176=2,J176="DAUPHIN",OR(C176="F",C176="AF"),K176=""),I176*Parametre!$F$8,IF(AND($AC$9=A176,F176-A176&lt;=2,C176="VD",J176="LEGER",K176=""),I176*Parametre!$E$9,IF(AND($AC$9-A176=1,F176-A176=2,C176="VD",J176="LEGER",K176=""),I176*Parametre!$F$9,IF(AND($AC$9=A176,F176-A176&lt;=2,J176="LEGER",OR(C176="F",C176="AF"),K176=""),I176*Parametre!$E$10,IF(AND($AC$9-A176=1,F176-A176=2,J176="LEGER",OR(C176="F",C176="AF"),K176=""),I176*Parametre!$F$10,IF(AND($AC$9=A176,F176-A176&lt;=2,C176="VD",J176="DAUPHIN",K176="MILT_DAUPH"),I176*Parametre!$E$11,IF(AND($AC$9-A176=1,F176-A176=2,C176="VD",J176="DAUPHIN",K176="MILT_DAUPH"),I176*Parametre!$F$11,IF(AND($AC$9=A176,F176-A176&lt;=2,C176="VD",J176="LEGER",K176="MILIT_LH"),I176*Parametre!$E$13,"")))))))))))</f>
        <v/>
      </c>
      <c r="AF176" s="33"/>
      <c r="AG176" s="31" t="str">
        <f t="shared" si="133"/>
        <v/>
      </c>
      <c r="AH176" s="32" t="str">
        <f t="shared" si="134"/>
        <v/>
      </c>
      <c r="AI176" s="32" t="str">
        <f>IF(AND($AC$9=A176,F176-A176&lt;=2,C176="VD",J176="DAUPHIN",K176=""),I176*Parametre!$E$7,IF(AND($AC$9-A176=1,F176-A176=2,C176="VD",J176="DAUPHIN",K176=""),I176*Parametre!$F$7,IF(AND($AC$9=A176,F176-A176&lt;=2,J176="DAUPHIN",OR(C176="F",C176="AF"),K176=""),I176*Parametre!$E$8,IF(AND($AC$9-A176=1,F176-A176=2,J176="DAUPHIN",OR(C176="F",C176="AF"),K176=""),I176*Parametre!$F$8,IF(AND($AC$9=A176,F176-A176&lt;=2,C176="VD",J176="LEGER",K176=""),I176*Parametre!$E$9,IF(AND($AC$9-A176=1,F176-A176=2,C176="VD",J176="LEGER",K176=""),I176*Parametre!$F$9,IF(AND($AC$9=A176,F176-A176&lt;=2,J176="LEGER",OR(C176="F",C176="AF"),K176=""),I176*Parametre!$E$10,IF(AND($AC$9-A176=1,F176-A176=2,J176="LEGER",OR(C176="F",C176="AF"),K176=""),I176*Parametre!$F$10,IF(AND($AC$9=A176,F176-A176&lt;=2,C176="VD",J176="DAUPHIN",K176="MILT_DAUPH"),I176*Parametre!$E$11,IF(AND($AC$9-A176=1,F176-A176=2,C176="VD",J176="DAUPHIN",K176="MILT_DAUPH"),I176*Parametre!$F$11,IF(AND($AC$9=A176,F176-A176&lt;=2,C176="VD",J176="LEGER",K176="MILIT_LH"),I176*Parametre!$E$13,"")))))))))))</f>
        <v/>
      </c>
      <c r="AJ176" s="33"/>
      <c r="AK176" s="31" t="str">
        <f t="shared" si="135"/>
        <v/>
      </c>
      <c r="AL176" s="32" t="str">
        <f t="shared" si="136"/>
        <v/>
      </c>
      <c r="AM176" s="32" t="str">
        <f>IF(AND($AC$9=A176,F176-A176&lt;=2,C176="VD",J176="DAUPHIN",K176=""),I176*Parametre!$E$7,IF(AND($AC$9-A176=1,F176-A176=2,C176="VD",J176="DAUPHIN",K176=""),I176*Parametre!$F$7,IF(AND($AC$9=A176,F176-A176&lt;=2,J176="DAUPHIN",OR(C176="F",C176="AF"),K176=""),I176*Parametre!$E$8,IF(AND($AC$9-A176=1,F176-A176=2,J176="DAUPHIN",OR(C176="F",C176="AF"),K176=""),I176*Parametre!$F$8,IF(AND($AC$9=A176,F176-A176&lt;=2,C176="VD",J176="LEGER",K176=""),I176*Parametre!$E$9,IF(AND($AC$9-A176=1,F176-A176=2,C176="VD",J176="LEGER",K176=""),I176*Parametre!$F$9,IF(AND($AC$9=A176,F176-A176&lt;=2,J176="LEGER",OR(C176="F",C176="AF"),K176=""),I176*Parametre!$E$10,IF(AND($AC$9-A176=1,F176-A176=2,J176="LEGER",OR(C176="F",C176="AF"),K176=""),I176*Parametre!$F$10,IF(AND($AC$9=A176,F176-A176&lt;=2,C176="VD",J176="DAUPHIN",K176="MILT_DAUPH"),I176*Parametre!$E$11,IF(AND($AC$9-A176=1,F176-A176=2,C176="VD",J176="DAUPHIN",K176="MILT_DAUPH"),I176*Parametre!$F$11,IF(AND($AC$9=A176,F176-A176&lt;=2,C176="VD",J176="LEGER",K176="MILIT_LH"),I176*Parametre!$E$13,"")))))))))))</f>
        <v/>
      </c>
      <c r="AN176" s="33"/>
      <c r="AO176" s="31" t="str">
        <f t="shared" si="137"/>
        <v/>
      </c>
      <c r="AP176" s="32" t="str">
        <f t="shared" si="138"/>
        <v/>
      </c>
      <c r="AQ176" s="32" t="str">
        <f>IF(AND($AC$9=A176,F176-A176&lt;=2,C176="VD",J176="DAUPHIN",K176=""),I176*Parametre!$E$7,IF(AND($AC$9-A176=1,F176-A176=2,C176="VD",J176="DAUPHIN",K176=""),I176*Parametre!$F$7,IF(AND($AC$9=A176,F176-A176&lt;=2,J176="DAUPHIN",OR(C176="F",C176="AF"),K176=""),I176*Parametre!$E$8,IF(AND($AC$9-A176=1,F176-A176=2,J176="DAUPHIN",OR(C176="F",C176="AF"),K176=""),I176*Parametre!$F$8,IF(AND($AC$9=A176,F176-A176&lt;=2,C176="VD",J176="LEGER",K176=""),I176*Parametre!$E$9,IF(AND($AC$9-A176=1,F176-A176=2,C176="VD",J176="LEGER",K176=""),I176*Parametre!$F$9,IF(AND($AC$9=A176,F176-A176&lt;=2,J176="LEGER",OR(C176="F",C176="AF"),K176=""),I176*Parametre!$E$10,IF(AND($AC$9-A176=1,F176-A176=2,J176="LEGER",OR(C176="F",C176="AF"),K176=""),I176*Parametre!$F$10,IF(AND($AC$9=A176,F176-A176&lt;=2,C176="VD",J176="DAUPHIN",K176="MILT_DAUPH"),I176*Parametre!$E$11,IF(AND($AC$9-A176=1,F176-A176=2,C176="VD",J176="DAUPHIN",K176="MILT_DAUPH"),I176*Parametre!$F$11,IF(AND($AC$9=A176,F176-A176&lt;=2,C176="VD",J176="LEGER",K176="MILIT_LH"),I176*Parametre!$E$13,"")))))))))))</f>
        <v/>
      </c>
      <c r="AR176" s="33"/>
      <c r="AS176" s="31" t="str">
        <f t="shared" si="139"/>
        <v/>
      </c>
      <c r="AT176" s="32" t="str">
        <f t="shared" si="140"/>
        <v/>
      </c>
      <c r="AU176" s="32" t="str">
        <f>IF(AND($AS$9=A176,F176-A176&lt;=2,C176="VD",J176="DAUPHIN",K176=""),I176*Parametre!$E$7,IF(AND($AS$9-A176=1,F176-A176=2,C176="VD",J176="DAUPHIN",K176=""),I176*Parametre!$F$7,IF(AND($AS$9=A176,F176-A176&lt;=2,J176="DAUPHIN",OR(C176="F",C176="AF"),K176=""),I176*Parametre!$E$8,IF(AND($AS$9-A176=1,F176-A176=2,J176="DAUPHIN",OR(C176="F",C176="AF"),K176=""),I176*Parametre!$F$8,IF(AND($AS$9=A176,F176-A176&lt;=2,C176="VD",J176="LEGER",K176=""),I176*Parametre!$E$9,IF(AND($AS$9-A176=1,F176-A176=2,C176="VD",J176="LEGER",K176=""),I176*Parametre!$F$9,IF(AND($AS$9=A176,F176-A176&lt;=2,J176="LEGER",OR(C176="F",C176="AF"),K176=""),I176*Parametre!$E$10,IF(AND($AS$9-A176=1,F176-A176=2,J176="LEGER",OR(C176="F",C176="AF"),K176=""),I176*Parametre!$F$10,IF(AND($AS$9=A176,F176-A176&lt;=2,C176="VD",J176="DAUPHIN",K176="MILT_DAUPH"),I176*Parametre!$E$11,IF(AND($AS$9-A176=1,F176-A176=2,C176="VD",J176="DAUPHIN",K176="MILT_DAUPH"),I176*Parametre!$F$11,IF(AND($AS$9=A176,F176-A176&lt;=2,C176="VD",J176="LEGER",K176="MILIT_LH"),I176*Parametre!$E$13,"")))))))))))</f>
        <v/>
      </c>
      <c r="AV176" s="33"/>
      <c r="AW176" s="31" t="str">
        <f t="shared" si="141"/>
        <v/>
      </c>
      <c r="AX176" s="32" t="str">
        <f t="shared" si="142"/>
        <v/>
      </c>
      <c r="AY176" s="32" t="str">
        <f>IF(AND($AS$9=A176,F176-A176&lt;=2,C176="VD",J176="DAUPHIN",K176=""),I176*Parametre!$E$7,IF(AND($AS$9-A176=1,F176-A176=2,C176="VD",J176="DAUPHIN",K176=""),I176*Parametre!$F$7,IF(AND($AS$9=A176,F176-A176&lt;=2,J176="DAUPHIN",OR(C176="F",C176="AF"),K176=""),I176*Parametre!$E$8,IF(AND($AS$9-A176=1,F176-A176=2,J176="DAUPHIN",OR(C176="F",C176="AF"),K176=""),I176*Parametre!$F$8,IF(AND($AS$9=A176,F176-A176&lt;=2,C176="VD",J176="LEGER",K176=""),I176*Parametre!$E$9,IF(AND($AS$9-A176=1,F176-A176=2,C176="VD",J176="LEGER",K176=""),I176*Parametre!$F$9,IF(AND($AS$9=A176,F176-A176&lt;=2,J176="LEGER",OR(C176="F",C176="AF"),K176=""),I176*Parametre!$E$10,IF(AND($AS$9-A176=1,F176-A176=2,J176="LEGER",OR(C176="F",C176="AF"),K176=""),I176*Parametre!$F$10,IF(AND($AS$9=A176,F176-A176&lt;=2,C176="VD",J176="DAUPHIN",K176="MILT_DAUPH"),I176*Parametre!$E$11,IF(AND($AS$9-A176=1,F176-A176=2,C176="VD",J176="DAUPHIN",K176="MILT_DAUPH"),I176*Parametre!$F$11,IF(AND($AS$9=A176,F176-A176&lt;=2,C176="VD",J176="LEGER",K176="MILIT_LH"),I176*Parametre!$E$13,"")))))))))))</f>
        <v/>
      </c>
      <c r="AZ176" s="33"/>
      <c r="BA176" s="31" t="str">
        <f t="shared" si="143"/>
        <v/>
      </c>
      <c r="BB176" s="32" t="str">
        <f t="shared" si="144"/>
        <v/>
      </c>
      <c r="BC176" s="32" t="str">
        <f>IF(AND($AS$9=A176,F176-A176&lt;=2,C176="VD",J176="DAUPHIN",K176=""),I176*Parametre!$E$7,IF(AND($AS$9-A176=1,F176-A176=2,C176="VD",J176="DAUPHIN",K176=""),I176*Parametre!$F$7,IF(AND($AS$9=A176,F176-A176&lt;=2,J176="DAUPHIN",OR(C176="F",C176="AF"),K176=""),I176*Parametre!$E$8,IF(AND($AS$9-A176=1,F176-A176=2,J176="DAUPHIN",OR(C176="F",C176="AF"),K176=""),I176*Parametre!$F$8,IF(AND($AS$9=A176,F176-A176&lt;=2,C176="VD",J176="LEGER",K176=""),I176*Parametre!$E$9,IF(AND($AS$9-A176=1,F176-A176=2,C176="VD",J176="LEGER",K176=""),I176*Parametre!$F$9,IF(AND($AS$9=A176,F176-A176&lt;=2,J176="LEGER",OR(C176="F",C176="AF"),K176=""),I176*Parametre!$E$10,IF(AND($AS$9-A176=1,F176-A176=2,J176="LEGER",OR(C176="F",C176="AF"),K176=""),I176*Parametre!$F$10,IF(AND($AS$9=A176,F176-A176&lt;=2,C176="VD",J176="DAUPHIN",K176="MILT_DAUPH"),I176*Parametre!$E$11,IF(AND($AS$9-A176=1,F176-A176=2,C176="VD",J176="DAUPHIN",K176="MILT_DAUPH"),I176*Parametre!$F$11,IF(AND($AS$9=A176,F176-A176&lt;=2,C176="VD",J176="LEGER",K176="MILIT_LH"),I176*Parametre!$E$13,"")))))))))))</f>
        <v/>
      </c>
      <c r="BD176" s="33"/>
      <c r="BE176" s="31" t="str">
        <f t="shared" si="145"/>
        <v/>
      </c>
      <c r="BF176" s="32" t="str">
        <f t="shared" si="146"/>
        <v/>
      </c>
      <c r="BG176" s="32" t="str">
        <f>IF(AND($AS$9=A176,F176-A176&lt;=2,C176="VD",J176="DAUPHIN",K176=""),I176*Parametre!$E$7,IF(AND($AS$9-A176=1,F176-A176=2,C176="VD",J176="DAUPHIN",K176=""),I176*Parametre!$F$7,IF(AND($AS$9=A176,F176-A176&lt;=2,J176="DAUPHIN",OR(C176="F",C176="AF"),K176=""),I176*Parametre!$E$8,IF(AND($AS$9-A176=1,F176-A176=2,J176="DAUPHIN",OR(C176="F",C176="AF"),K176=""),I176*Parametre!$F$8,IF(AND($AS$9=A176,F176-A176&lt;=2,C176="VD",J176="LEGER",K176=""),I176*Parametre!$E$9,IF(AND($AS$9-A176=1,F176-A176=2,C176="VD",J176="LEGER",K176=""),I176*Parametre!$F$9,IF(AND($AS$9=A176,F176-A176&lt;=2,J176="LEGER",OR(C176="F",C176="AF"),K176=""),I176*Parametre!$E$10,IF(AND($AS$9-A176=1,F176-A176=2,J176="LEGER",OR(C176="F",C176="AF"),K176=""),I176*Parametre!$F$10,IF(AND($AS$9=A176,F176-A176&lt;=2,C176="VD",J176="DAUPHIN",K176="MILT_DAUPH"),I176*Parametre!$E$11,IF(AND($AS$9-A176=1,F176-A176=2,C176="VD",J176="DAUPHIN",K176="MILT_DAUPH"),I176*Parametre!$F$11,IF(AND($AS$9=A176,F176-A176&lt;=2,C176="VD",J176="LEGER",K176="MILIT_LH"),I176*Parametre!$E$13,"")))))))))))</f>
        <v/>
      </c>
      <c r="BH176" s="33"/>
      <c r="BK176" s="44"/>
      <c r="BL176" s="5"/>
      <c r="BM176" s="11"/>
      <c r="BN176" s="44"/>
      <c r="BO176" s="5"/>
      <c r="BP176" s="11"/>
      <c r="BQ176" s="44"/>
      <c r="BR176" s="5"/>
      <c r="BS176" s="11"/>
    </row>
    <row r="177" spans="1:71" x14ac:dyDescent="0.25">
      <c r="A177" s="3"/>
      <c r="B177" s="3"/>
      <c r="C177" s="3"/>
      <c r="D177" s="3"/>
      <c r="E177" s="56"/>
      <c r="F177" s="3"/>
      <c r="G177" s="3"/>
      <c r="H177" s="3"/>
      <c r="I177" s="5"/>
      <c r="J177" s="13"/>
      <c r="K177" s="26"/>
      <c r="M177" s="31" t="str">
        <f t="shared" si="123"/>
        <v/>
      </c>
      <c r="N177" s="32" t="str">
        <f t="shared" si="124"/>
        <v/>
      </c>
      <c r="O177" s="32" t="str">
        <f>IF(AND($M$9=A177,F177-A177&lt;=2,C177="VD",J177="DAUPHIN",K177=""),I177*Parametre!$E$7,IF(AND($M$9-A177=1,F177-A177=2,C177="VD",J177="DAUPHIN",K177=""),I177*Parametre!$F$7,IF(AND($M$9=A177,F177-A177&lt;=2,J177="DAUPHIN",OR(C177="F",C177="AF"),K177=""),I177*Parametre!$E$8,IF(AND($M$9-A177=1,F177-A177=2,J177="DAUPHIN",OR(C177="F",C177="AF"),K177=""),I177*Parametre!$F$8,IF(AND($M$9=A177,F177-A177&lt;=2,C177="VD",J177="LEGER",K177=""),I177*Parametre!$E$9,IF(AND($M$9-A177=1,F177-A177=2,C177="VD",J177="LEGER",K177=""),I177*Parametre!$F$9,IF(AND($M$9=A177,F177-A177&lt;=2,J177="LEGER",OR(C177="F",C177="AF"),K177=""),I177*Parametre!$E$10,IF(AND($M$9-A177=1,F177-A177=2,J177="LEGER",OR(C177="F",C177="AF"),K177=""),I177*Parametre!$F$10,IF(AND($M$9=A177,F177-A177&lt;=2,C177="VD",J177="DAUPHIN",K177="MILT_DAUPH"),I177*Parametre!$E$11,IF(AND($M$9-A177=1,F177-A177=2,C177="VD",J177="DAUPHIN",K177="MILT_DAUPH"),I177*Parametre!$F$11,IF(AND($M$9=A177,F177-A177&lt;=2,C177="VD",J177="LEGER",K177="MILIT_LH"),I177*Parametre!$E$13,"")))))))))))</f>
        <v/>
      </c>
      <c r="P177" s="33"/>
      <c r="Q177" s="31" t="str">
        <f t="shared" si="125"/>
        <v/>
      </c>
      <c r="R177" s="32" t="str">
        <f t="shared" si="126"/>
        <v/>
      </c>
      <c r="S177" s="32" t="str">
        <f>IF(AND($M$9=A177,F177-A177&lt;=2,C177="VD",J177="DAUPHIN",K177=""),I177*Parametre!$E$7,IF(AND($M$9-A177=1,F177-A177=2,C177="VD",J177="DAUPHIN",K177=""),I177*Parametre!$F$7,IF(AND($M$9=A177,F177-A177&lt;=2,J177="DAUPHIN",OR(C177="F",C177="AF"),K177=""),I177*Parametre!$E$8,IF(AND($M$9-A177=1,F177-A177=2,J177="DAUPHIN",OR(C177="F",C177="AF"),K177=""),I177*Parametre!$F$8,IF(AND($M$9=A177,F177-A177&lt;=2,C177="VD",J177="LEGER",K177=""),I177*Parametre!$E$9,IF(AND($M$9-A177=1,F177-A177=2,C177="VD",J177="LEGER",K177=""),I177*Parametre!$F$9,IF(AND($M$9=A177,F177-A177&lt;=2,J177="LEGER",OR(C177="F",C177="AF"),K177=""),I177*Parametre!$E$10,IF(AND($M$9-A177=1,F177-A177=2,J177="LEGER",OR(C177="F",C177="AF"),K177=""),I177*Parametre!$F$10,IF(AND($M$9=A177,F177-A177&lt;=2,C177="VD",J177="DAUPHIN",K177="MILT_DAUPH"),I177*Parametre!$E$11,IF(AND($M$9-A177=1,F177-A177=2,C177="VD",J177="DAUPHIN",K177="MILT_DAUPH"),I177*Parametre!$F$11,IF(AND($M$9=A177,F177-A177&lt;=2,C177="VD",J177="LEGER",K177="MILIT_LH"),I177*Parametre!$E$13,"")))))))))))</f>
        <v/>
      </c>
      <c r="T177" s="33"/>
      <c r="U177" s="31" t="str">
        <f t="shared" si="127"/>
        <v/>
      </c>
      <c r="V177" s="32" t="str">
        <f t="shared" si="128"/>
        <v/>
      </c>
      <c r="W177" s="32" t="str">
        <f>IF(AND($M$9=A177,F177-A177&lt;=2,C177="VD",J177="DAUPHIN",K177=""),I177*Parametre!$E$7,IF(AND($M$9-A177=1,F177-A177=2,C177="VD",J177="DAUPHIN",K177=""),I177*Parametre!$F$7,IF(AND($M$9=A177,F177-A177&lt;=2,J177="DAUPHIN",OR(C177="F",C177="AF"),K177=""),I177*Parametre!$E$8,IF(AND($M$9-A177=1,F177-A177=2,J177="DAUPHIN",OR(C177="F",C177="AF"),K177=""),I177*Parametre!$F$8,IF(AND($M$9=A177,F177-A177&lt;=2,C177="VD",J177="LEGER",K177=""),I177*Parametre!$E$9,IF(AND($M$9-A177=1,F177-A177=2,C177="VD",J177="LEGER",K177=""),I177*Parametre!$F$9,IF(AND($M$9=A177,F177-A177&lt;=2,J177="LEGER",OR(C177="F",C177="AF"),K177=""),I177*Parametre!$E$10,IF(AND($M$9-A177=1,F177-A177=2,J177="LEGER",OR(C177="F",C177="AF"),K177=""),I177*Parametre!$F$10,IF(AND($M$9=A177,F177-A177&lt;=2,C177="VD",J177="DAUPHIN",K177="MILT_DAUPH"),I177*Parametre!$E$11,IF(AND($M$9-A177=1,F177-A177=2,C177="VD",J177="DAUPHIN",K177="MILT_DAUPH"),I177*Parametre!$F$11,IF(AND($M$9=A177,F177-A177&lt;=2,C177="VD",J177="LEGER",K177="MILIT_LH"),I177*Parametre!$E$13,"")))))))))))</f>
        <v/>
      </c>
      <c r="X177" s="33"/>
      <c r="Y177" s="31" t="str">
        <f t="shared" si="129"/>
        <v/>
      </c>
      <c r="Z177" s="32" t="str">
        <f t="shared" si="130"/>
        <v/>
      </c>
      <c r="AA177" s="32" t="str">
        <f>IF(AND($M$9=A177,F177-A177&lt;=2,C177="VD",J177="DAUPHIN",K177=""),I177*Parametre!$E$7,IF(AND($M$9-A177=1,F177-A177=2,C177="VD",J177="DAUPHIN",K177=""),I177*Parametre!$F$7,IF(AND($M$9=A177,F177-A177&lt;=2,J177="DAUPHIN",OR(C177="F",C177="AF"),K177=""),I177*Parametre!$E$8,IF(AND($M$9-A177=1,F177-A177=2,J177="DAUPHIN",OR(C177="F",C177="AF"),K177=""),I177*Parametre!$F$8,IF(AND($M$9=A177,F177-A177&lt;=2,C177="VD",J177="LEGER",K177=""),I177*Parametre!$E$9,IF(AND($M$9-A177=1,F177-A177=2,C177="VD",J177="LEGER",K177=""),I177*Parametre!$F$9,IF(AND($M$9=A177,F177-A177&lt;=2,J177="LEGER",OR(C177="F",C177="AF"),K177=""),I177*Parametre!$E$10,IF(AND($M$9-A177=1,F177-A177=2,J177="LEGER",OR(C177="F",C177="AF"),K177=""),I177*Parametre!$F$10,IF(AND($M$9=A177,F177-A177&lt;=2,C177="VD",J177="DAUPHIN",K177="MILT_DAUPH"),I177*Parametre!$E$11,IF(AND($M$9-A177=1,F177-A177=2,C177="VD",J177="DAUPHIN",K177="MILT_DAUPH"),I177*Parametre!$F$11,IF(AND($M$9=A177,F177-A177&lt;=2,C177="VD",J177="LEGER",K177="MILIT_LH"),I177*Parametre!$E$13,"")))))))))))</f>
        <v/>
      </c>
      <c r="AB177" s="33"/>
      <c r="AC177" s="31" t="str">
        <f t="shared" si="131"/>
        <v/>
      </c>
      <c r="AD177" s="32" t="str">
        <f t="shared" si="132"/>
        <v/>
      </c>
      <c r="AE177" s="32" t="str">
        <f>IF(AND($AC$9=A177,F177-A177&lt;=2,C177="VD",J177="DAUPHIN",K177=""),I177*Parametre!$E$7,IF(AND($AC$9-A177=1,F177-A177=2,C177="VD",J177="DAUPHIN",K177=""),I177*Parametre!$F$7,IF(AND($AC$9=A177,F177-A177&lt;=2,J177="DAUPHIN",OR(C177="F",C177="AF"),K177=""),I177*Parametre!$E$8,IF(AND($AC$9-A177=1,F177-A177=2,J177="DAUPHIN",OR(C177="F",C177="AF"),K177=""),I177*Parametre!$F$8,IF(AND($AC$9=A177,F177-A177&lt;=2,C177="VD",J177="LEGER",K177=""),I177*Parametre!$E$9,IF(AND($AC$9-A177=1,F177-A177=2,C177="VD",J177="LEGER",K177=""),I177*Parametre!$F$9,IF(AND($AC$9=A177,F177-A177&lt;=2,J177="LEGER",OR(C177="F",C177="AF"),K177=""),I177*Parametre!$E$10,IF(AND($AC$9-A177=1,F177-A177=2,J177="LEGER",OR(C177="F",C177="AF"),K177=""),I177*Parametre!$F$10,IF(AND($AC$9=A177,F177-A177&lt;=2,C177="VD",J177="DAUPHIN",K177="MILT_DAUPH"),I177*Parametre!$E$11,IF(AND($AC$9-A177=1,F177-A177=2,C177="VD",J177="DAUPHIN",K177="MILT_DAUPH"),I177*Parametre!$F$11,IF(AND($AC$9=A177,F177-A177&lt;=2,C177="VD",J177="LEGER",K177="MILIT_LH"),I177*Parametre!$E$13,"")))))))))))</f>
        <v/>
      </c>
      <c r="AF177" s="33"/>
      <c r="AG177" s="31" t="str">
        <f t="shared" si="133"/>
        <v/>
      </c>
      <c r="AH177" s="32" t="str">
        <f t="shared" si="134"/>
        <v/>
      </c>
      <c r="AI177" s="32" t="str">
        <f>IF(AND($AC$9=A177,F177-A177&lt;=2,C177="VD",J177="DAUPHIN",K177=""),I177*Parametre!$E$7,IF(AND($AC$9-A177=1,F177-A177=2,C177="VD",J177="DAUPHIN",K177=""),I177*Parametre!$F$7,IF(AND($AC$9=A177,F177-A177&lt;=2,J177="DAUPHIN",OR(C177="F",C177="AF"),K177=""),I177*Parametre!$E$8,IF(AND($AC$9-A177=1,F177-A177=2,J177="DAUPHIN",OR(C177="F",C177="AF"),K177=""),I177*Parametre!$F$8,IF(AND($AC$9=A177,F177-A177&lt;=2,C177="VD",J177="LEGER",K177=""),I177*Parametre!$E$9,IF(AND($AC$9-A177=1,F177-A177=2,C177="VD",J177="LEGER",K177=""),I177*Parametre!$F$9,IF(AND($AC$9=A177,F177-A177&lt;=2,J177="LEGER",OR(C177="F",C177="AF"),K177=""),I177*Parametre!$E$10,IF(AND($AC$9-A177=1,F177-A177=2,J177="LEGER",OR(C177="F",C177="AF"),K177=""),I177*Parametre!$F$10,IF(AND($AC$9=A177,F177-A177&lt;=2,C177="VD",J177="DAUPHIN",K177="MILT_DAUPH"),I177*Parametre!$E$11,IF(AND($AC$9-A177=1,F177-A177=2,C177="VD",J177="DAUPHIN",K177="MILT_DAUPH"),I177*Parametre!$F$11,IF(AND($AC$9=A177,F177-A177&lt;=2,C177="VD",J177="LEGER",K177="MILIT_LH"),I177*Parametre!$E$13,"")))))))))))</f>
        <v/>
      </c>
      <c r="AJ177" s="33"/>
      <c r="AK177" s="31" t="str">
        <f t="shared" si="135"/>
        <v/>
      </c>
      <c r="AL177" s="32" t="str">
        <f t="shared" si="136"/>
        <v/>
      </c>
      <c r="AM177" s="32" t="str">
        <f>IF(AND($AC$9=A177,F177-A177&lt;=2,C177="VD",J177="DAUPHIN",K177=""),I177*Parametre!$E$7,IF(AND($AC$9-A177=1,F177-A177=2,C177="VD",J177="DAUPHIN",K177=""),I177*Parametre!$F$7,IF(AND($AC$9=A177,F177-A177&lt;=2,J177="DAUPHIN",OR(C177="F",C177="AF"),K177=""),I177*Parametre!$E$8,IF(AND($AC$9-A177=1,F177-A177=2,J177="DAUPHIN",OR(C177="F",C177="AF"),K177=""),I177*Parametre!$F$8,IF(AND($AC$9=A177,F177-A177&lt;=2,C177="VD",J177="LEGER",K177=""),I177*Parametre!$E$9,IF(AND($AC$9-A177=1,F177-A177=2,C177="VD",J177="LEGER",K177=""),I177*Parametre!$F$9,IF(AND($AC$9=A177,F177-A177&lt;=2,J177="LEGER",OR(C177="F",C177="AF"),K177=""),I177*Parametre!$E$10,IF(AND($AC$9-A177=1,F177-A177=2,J177="LEGER",OR(C177="F",C177="AF"),K177=""),I177*Parametre!$F$10,IF(AND($AC$9=A177,F177-A177&lt;=2,C177="VD",J177="DAUPHIN",K177="MILT_DAUPH"),I177*Parametre!$E$11,IF(AND($AC$9-A177=1,F177-A177=2,C177="VD",J177="DAUPHIN",K177="MILT_DAUPH"),I177*Parametre!$F$11,IF(AND($AC$9=A177,F177-A177&lt;=2,C177="VD",J177="LEGER",K177="MILIT_LH"),I177*Parametre!$E$13,"")))))))))))</f>
        <v/>
      </c>
      <c r="AN177" s="33"/>
      <c r="AO177" s="31" t="str">
        <f t="shared" si="137"/>
        <v/>
      </c>
      <c r="AP177" s="32" t="str">
        <f t="shared" si="138"/>
        <v/>
      </c>
      <c r="AQ177" s="32" t="str">
        <f>IF(AND($AC$9=A177,F177-A177&lt;=2,C177="VD",J177="DAUPHIN",K177=""),I177*Parametre!$E$7,IF(AND($AC$9-A177=1,F177-A177=2,C177="VD",J177="DAUPHIN",K177=""),I177*Parametre!$F$7,IF(AND($AC$9=A177,F177-A177&lt;=2,J177="DAUPHIN",OR(C177="F",C177="AF"),K177=""),I177*Parametre!$E$8,IF(AND($AC$9-A177=1,F177-A177=2,J177="DAUPHIN",OR(C177="F",C177="AF"),K177=""),I177*Parametre!$F$8,IF(AND($AC$9=A177,F177-A177&lt;=2,C177="VD",J177="LEGER",K177=""),I177*Parametre!$E$9,IF(AND($AC$9-A177=1,F177-A177=2,C177="VD",J177="LEGER",K177=""),I177*Parametre!$F$9,IF(AND($AC$9=A177,F177-A177&lt;=2,J177="LEGER",OR(C177="F",C177="AF"),K177=""),I177*Parametre!$E$10,IF(AND($AC$9-A177=1,F177-A177=2,J177="LEGER",OR(C177="F",C177="AF"),K177=""),I177*Parametre!$F$10,IF(AND($AC$9=A177,F177-A177&lt;=2,C177="VD",J177="DAUPHIN",K177="MILT_DAUPH"),I177*Parametre!$E$11,IF(AND($AC$9-A177=1,F177-A177=2,C177="VD",J177="DAUPHIN",K177="MILT_DAUPH"),I177*Parametre!$F$11,IF(AND($AC$9=A177,F177-A177&lt;=2,C177="VD",J177="LEGER",K177="MILIT_LH"),I177*Parametre!$E$13,"")))))))))))</f>
        <v/>
      </c>
      <c r="AR177" s="33"/>
      <c r="AS177" s="31" t="str">
        <f t="shared" si="139"/>
        <v/>
      </c>
      <c r="AT177" s="32" t="str">
        <f t="shared" si="140"/>
        <v/>
      </c>
      <c r="AU177" s="32" t="str">
        <f>IF(AND($AS$9=A177,F177-A177&lt;=2,C177="VD",J177="DAUPHIN",K177=""),I177*Parametre!$E$7,IF(AND($AS$9-A177=1,F177-A177=2,C177="VD",J177="DAUPHIN",K177=""),I177*Parametre!$F$7,IF(AND($AS$9=A177,F177-A177&lt;=2,J177="DAUPHIN",OR(C177="F",C177="AF"),K177=""),I177*Parametre!$E$8,IF(AND($AS$9-A177=1,F177-A177=2,J177="DAUPHIN",OR(C177="F",C177="AF"),K177=""),I177*Parametre!$F$8,IF(AND($AS$9=A177,F177-A177&lt;=2,C177="VD",J177="LEGER",K177=""),I177*Parametre!$E$9,IF(AND($AS$9-A177=1,F177-A177=2,C177="VD",J177="LEGER",K177=""),I177*Parametre!$F$9,IF(AND($AS$9=A177,F177-A177&lt;=2,J177="LEGER",OR(C177="F",C177="AF"),K177=""),I177*Parametre!$E$10,IF(AND($AS$9-A177=1,F177-A177=2,J177="LEGER",OR(C177="F",C177="AF"),K177=""),I177*Parametre!$F$10,IF(AND($AS$9=A177,F177-A177&lt;=2,C177="VD",J177="DAUPHIN",K177="MILT_DAUPH"),I177*Parametre!$E$11,IF(AND($AS$9-A177=1,F177-A177=2,C177="VD",J177="DAUPHIN",K177="MILT_DAUPH"),I177*Parametre!$F$11,IF(AND($AS$9=A177,F177-A177&lt;=2,C177="VD",J177="LEGER",K177="MILIT_LH"),I177*Parametre!$E$13,"")))))))))))</f>
        <v/>
      </c>
      <c r="AV177" s="33"/>
      <c r="AW177" s="31" t="str">
        <f t="shared" si="141"/>
        <v/>
      </c>
      <c r="AX177" s="32" t="str">
        <f t="shared" si="142"/>
        <v/>
      </c>
      <c r="AY177" s="32" t="str">
        <f>IF(AND($AS$9=A177,F177-A177&lt;=2,C177="VD",J177="DAUPHIN",K177=""),I177*Parametre!$E$7,IF(AND($AS$9-A177=1,F177-A177=2,C177="VD",J177="DAUPHIN",K177=""),I177*Parametre!$F$7,IF(AND($AS$9=A177,F177-A177&lt;=2,J177="DAUPHIN",OR(C177="F",C177="AF"),K177=""),I177*Parametre!$E$8,IF(AND($AS$9-A177=1,F177-A177=2,J177="DAUPHIN",OR(C177="F",C177="AF"),K177=""),I177*Parametre!$F$8,IF(AND($AS$9=A177,F177-A177&lt;=2,C177="VD",J177="LEGER",K177=""),I177*Parametre!$E$9,IF(AND($AS$9-A177=1,F177-A177=2,C177="VD",J177="LEGER",K177=""),I177*Parametre!$F$9,IF(AND($AS$9=A177,F177-A177&lt;=2,J177="LEGER",OR(C177="F",C177="AF"),K177=""),I177*Parametre!$E$10,IF(AND($AS$9-A177=1,F177-A177=2,J177="LEGER",OR(C177="F",C177="AF"),K177=""),I177*Parametre!$F$10,IF(AND($AS$9=A177,F177-A177&lt;=2,C177="VD",J177="DAUPHIN",K177="MILT_DAUPH"),I177*Parametre!$E$11,IF(AND($AS$9-A177=1,F177-A177=2,C177="VD",J177="DAUPHIN",K177="MILT_DAUPH"),I177*Parametre!$F$11,IF(AND($AS$9=A177,F177-A177&lt;=2,C177="VD",J177="LEGER",K177="MILIT_LH"),I177*Parametre!$E$13,"")))))))))))</f>
        <v/>
      </c>
      <c r="AZ177" s="33"/>
      <c r="BA177" s="31" t="str">
        <f t="shared" si="143"/>
        <v/>
      </c>
      <c r="BB177" s="32" t="str">
        <f t="shared" si="144"/>
        <v/>
      </c>
      <c r="BC177" s="32" t="str">
        <f>IF(AND($AS$9=A177,F177-A177&lt;=2,C177="VD",J177="DAUPHIN",K177=""),I177*Parametre!$E$7,IF(AND($AS$9-A177=1,F177-A177=2,C177="VD",J177="DAUPHIN",K177=""),I177*Parametre!$F$7,IF(AND($AS$9=A177,F177-A177&lt;=2,J177="DAUPHIN",OR(C177="F",C177="AF"),K177=""),I177*Parametre!$E$8,IF(AND($AS$9-A177=1,F177-A177=2,J177="DAUPHIN",OR(C177="F",C177="AF"),K177=""),I177*Parametre!$F$8,IF(AND($AS$9=A177,F177-A177&lt;=2,C177="VD",J177="LEGER",K177=""),I177*Parametre!$E$9,IF(AND($AS$9-A177=1,F177-A177=2,C177="VD",J177="LEGER",K177=""),I177*Parametre!$F$9,IF(AND($AS$9=A177,F177-A177&lt;=2,J177="LEGER",OR(C177="F",C177="AF"),K177=""),I177*Parametre!$E$10,IF(AND($AS$9-A177=1,F177-A177=2,J177="LEGER",OR(C177="F",C177="AF"),K177=""),I177*Parametre!$F$10,IF(AND($AS$9=A177,F177-A177&lt;=2,C177="VD",J177="DAUPHIN",K177="MILT_DAUPH"),I177*Parametre!$E$11,IF(AND($AS$9-A177=1,F177-A177=2,C177="VD",J177="DAUPHIN",K177="MILT_DAUPH"),I177*Parametre!$F$11,IF(AND($AS$9=A177,F177-A177&lt;=2,C177="VD",J177="LEGER",K177="MILIT_LH"),I177*Parametre!$E$13,"")))))))))))</f>
        <v/>
      </c>
      <c r="BD177" s="33"/>
      <c r="BE177" s="31" t="str">
        <f t="shared" si="145"/>
        <v/>
      </c>
      <c r="BF177" s="32" t="str">
        <f t="shared" si="146"/>
        <v/>
      </c>
      <c r="BG177" s="32" t="str">
        <f>IF(AND($AS$9=A177,F177-A177&lt;=2,C177="VD",J177="DAUPHIN",K177=""),I177*Parametre!$E$7,IF(AND($AS$9-A177=1,F177-A177=2,C177="VD",J177="DAUPHIN",K177=""),I177*Parametre!$F$7,IF(AND($AS$9=A177,F177-A177&lt;=2,J177="DAUPHIN",OR(C177="F",C177="AF"),K177=""),I177*Parametre!$E$8,IF(AND($AS$9-A177=1,F177-A177=2,J177="DAUPHIN",OR(C177="F",C177="AF"),K177=""),I177*Parametre!$F$8,IF(AND($AS$9=A177,F177-A177&lt;=2,C177="VD",J177="LEGER",K177=""),I177*Parametre!$E$9,IF(AND($AS$9-A177=1,F177-A177=2,C177="VD",J177="LEGER",K177=""),I177*Parametre!$F$9,IF(AND($AS$9=A177,F177-A177&lt;=2,J177="LEGER",OR(C177="F",C177="AF"),K177=""),I177*Parametre!$E$10,IF(AND($AS$9-A177=1,F177-A177=2,J177="LEGER",OR(C177="F",C177="AF"),K177=""),I177*Parametre!$F$10,IF(AND($AS$9=A177,F177-A177&lt;=2,C177="VD",J177="DAUPHIN",K177="MILT_DAUPH"),I177*Parametre!$E$11,IF(AND($AS$9-A177=1,F177-A177=2,C177="VD",J177="DAUPHIN",K177="MILT_DAUPH"),I177*Parametre!$F$11,IF(AND($AS$9=A177,F177-A177&lt;=2,C177="VD",J177="LEGER",K177="MILIT_LH"),I177*Parametre!$E$13,"")))))))))))</f>
        <v/>
      </c>
      <c r="BH177" s="33"/>
      <c r="BK177" s="44"/>
      <c r="BL177" s="5"/>
      <c r="BM177" s="11"/>
      <c r="BN177" s="44"/>
      <c r="BO177" s="5"/>
      <c r="BP177" s="11"/>
      <c r="BQ177" s="44"/>
      <c r="BR177" s="5"/>
      <c r="BS177" s="11"/>
    </row>
    <row r="178" spans="1:71" x14ac:dyDescent="0.25">
      <c r="A178" s="3"/>
      <c r="B178" s="3"/>
      <c r="C178" s="3"/>
      <c r="D178" s="3"/>
      <c r="E178" s="56"/>
      <c r="F178" s="3"/>
      <c r="G178" s="3"/>
      <c r="H178" s="3"/>
      <c r="I178" s="5"/>
      <c r="J178" s="13"/>
      <c r="K178" s="26"/>
      <c r="M178" s="31" t="str">
        <f t="shared" si="123"/>
        <v/>
      </c>
      <c r="N178" s="32" t="str">
        <f t="shared" si="124"/>
        <v/>
      </c>
      <c r="O178" s="32" t="str">
        <f>IF(AND($M$9=A178,F178-A178&lt;=2,C178="VD",J178="DAUPHIN",K178=""),I178*Parametre!$E$7,IF(AND($M$9-A178=1,F178-A178=2,C178="VD",J178="DAUPHIN",K178=""),I178*Parametre!$F$7,IF(AND($M$9=A178,F178-A178&lt;=2,J178="DAUPHIN",OR(C178="F",C178="AF"),K178=""),I178*Parametre!$E$8,IF(AND($M$9-A178=1,F178-A178=2,J178="DAUPHIN",OR(C178="F",C178="AF"),K178=""),I178*Parametre!$F$8,IF(AND($M$9=A178,F178-A178&lt;=2,C178="VD",J178="LEGER",K178=""),I178*Parametre!$E$9,IF(AND($M$9-A178=1,F178-A178=2,C178="VD",J178="LEGER",K178=""),I178*Parametre!$F$9,IF(AND($M$9=A178,F178-A178&lt;=2,J178="LEGER",OR(C178="F",C178="AF"),K178=""),I178*Parametre!$E$10,IF(AND($M$9-A178=1,F178-A178=2,J178="LEGER",OR(C178="F",C178="AF"),K178=""),I178*Parametre!$F$10,IF(AND($M$9=A178,F178-A178&lt;=2,C178="VD",J178="DAUPHIN",K178="MILT_DAUPH"),I178*Parametre!$E$11,IF(AND($M$9-A178=1,F178-A178=2,C178="VD",J178="DAUPHIN",K178="MILT_DAUPH"),I178*Parametre!$F$11,IF(AND($M$9=A178,F178-A178&lt;=2,C178="VD",J178="LEGER",K178="MILIT_LH"),I178*Parametre!$E$13,"")))))))))))</f>
        <v/>
      </c>
      <c r="P178" s="33"/>
      <c r="Q178" s="31" t="str">
        <f t="shared" si="125"/>
        <v/>
      </c>
      <c r="R178" s="32" t="str">
        <f t="shared" si="126"/>
        <v/>
      </c>
      <c r="S178" s="32" t="str">
        <f>IF(AND($M$9=A178,F178-A178&lt;=2,C178="VD",J178="DAUPHIN",K178=""),I178*Parametre!$E$7,IF(AND($M$9-A178=1,F178-A178=2,C178="VD",J178="DAUPHIN",K178=""),I178*Parametre!$F$7,IF(AND($M$9=A178,F178-A178&lt;=2,J178="DAUPHIN",OR(C178="F",C178="AF"),K178=""),I178*Parametre!$E$8,IF(AND($M$9-A178=1,F178-A178=2,J178="DAUPHIN",OR(C178="F",C178="AF"),K178=""),I178*Parametre!$F$8,IF(AND($M$9=A178,F178-A178&lt;=2,C178="VD",J178="LEGER",K178=""),I178*Parametre!$E$9,IF(AND($M$9-A178=1,F178-A178=2,C178="VD",J178="LEGER",K178=""),I178*Parametre!$F$9,IF(AND($M$9=A178,F178-A178&lt;=2,J178="LEGER",OR(C178="F",C178="AF"),K178=""),I178*Parametre!$E$10,IF(AND($M$9-A178=1,F178-A178=2,J178="LEGER",OR(C178="F",C178="AF"),K178=""),I178*Parametre!$F$10,IF(AND($M$9=A178,F178-A178&lt;=2,C178="VD",J178="DAUPHIN",K178="MILT_DAUPH"),I178*Parametre!$E$11,IF(AND($M$9-A178=1,F178-A178=2,C178="VD",J178="DAUPHIN",K178="MILT_DAUPH"),I178*Parametre!$F$11,IF(AND($M$9=A178,F178-A178&lt;=2,C178="VD",J178="LEGER",K178="MILIT_LH"),I178*Parametre!$E$13,"")))))))))))</f>
        <v/>
      </c>
      <c r="T178" s="33"/>
      <c r="U178" s="31" t="str">
        <f t="shared" si="127"/>
        <v/>
      </c>
      <c r="V178" s="32" t="str">
        <f t="shared" si="128"/>
        <v/>
      </c>
      <c r="W178" s="32" t="str">
        <f>IF(AND($M$9=A178,F178-A178&lt;=2,C178="VD",J178="DAUPHIN",K178=""),I178*Parametre!$E$7,IF(AND($M$9-A178=1,F178-A178=2,C178="VD",J178="DAUPHIN",K178=""),I178*Parametre!$F$7,IF(AND($M$9=A178,F178-A178&lt;=2,J178="DAUPHIN",OR(C178="F",C178="AF"),K178=""),I178*Parametre!$E$8,IF(AND($M$9-A178=1,F178-A178=2,J178="DAUPHIN",OR(C178="F",C178="AF"),K178=""),I178*Parametre!$F$8,IF(AND($M$9=A178,F178-A178&lt;=2,C178="VD",J178="LEGER",K178=""),I178*Parametre!$E$9,IF(AND($M$9-A178=1,F178-A178=2,C178="VD",J178="LEGER",K178=""),I178*Parametre!$F$9,IF(AND($M$9=A178,F178-A178&lt;=2,J178="LEGER",OR(C178="F",C178="AF"),K178=""),I178*Parametre!$E$10,IF(AND($M$9-A178=1,F178-A178=2,J178="LEGER",OR(C178="F",C178="AF"),K178=""),I178*Parametre!$F$10,IF(AND($M$9=A178,F178-A178&lt;=2,C178="VD",J178="DAUPHIN",K178="MILT_DAUPH"),I178*Parametre!$E$11,IF(AND($M$9-A178=1,F178-A178=2,C178="VD",J178="DAUPHIN",K178="MILT_DAUPH"),I178*Parametre!$F$11,IF(AND($M$9=A178,F178-A178&lt;=2,C178="VD",J178="LEGER",K178="MILIT_LH"),I178*Parametre!$E$13,"")))))))))))</f>
        <v/>
      </c>
      <c r="X178" s="33"/>
      <c r="Y178" s="31" t="str">
        <f t="shared" si="129"/>
        <v/>
      </c>
      <c r="Z178" s="32" t="str">
        <f t="shared" si="130"/>
        <v/>
      </c>
      <c r="AA178" s="32" t="str">
        <f>IF(AND($M$9=A178,F178-A178&lt;=2,C178="VD",J178="DAUPHIN",K178=""),I178*Parametre!$E$7,IF(AND($M$9-A178=1,F178-A178=2,C178="VD",J178="DAUPHIN",K178=""),I178*Parametre!$F$7,IF(AND($M$9=A178,F178-A178&lt;=2,J178="DAUPHIN",OR(C178="F",C178="AF"),K178=""),I178*Parametre!$E$8,IF(AND($M$9-A178=1,F178-A178=2,J178="DAUPHIN",OR(C178="F",C178="AF"),K178=""),I178*Parametre!$F$8,IF(AND($M$9=A178,F178-A178&lt;=2,C178="VD",J178="LEGER",K178=""),I178*Parametre!$E$9,IF(AND($M$9-A178=1,F178-A178=2,C178="VD",J178="LEGER",K178=""),I178*Parametre!$F$9,IF(AND($M$9=A178,F178-A178&lt;=2,J178="LEGER",OR(C178="F",C178="AF"),K178=""),I178*Parametre!$E$10,IF(AND($M$9-A178=1,F178-A178=2,J178="LEGER",OR(C178="F",C178="AF"),K178=""),I178*Parametre!$F$10,IF(AND($M$9=A178,F178-A178&lt;=2,C178="VD",J178="DAUPHIN",K178="MILT_DAUPH"),I178*Parametre!$E$11,IF(AND($M$9-A178=1,F178-A178=2,C178="VD",J178="DAUPHIN",K178="MILT_DAUPH"),I178*Parametre!$F$11,IF(AND($M$9=A178,F178-A178&lt;=2,C178="VD",J178="LEGER",K178="MILIT_LH"),I178*Parametre!$E$13,"")))))))))))</f>
        <v/>
      </c>
      <c r="AB178" s="33"/>
      <c r="AC178" s="31" t="str">
        <f t="shared" si="131"/>
        <v/>
      </c>
      <c r="AD178" s="32" t="str">
        <f t="shared" si="132"/>
        <v/>
      </c>
      <c r="AE178" s="32" t="str">
        <f>IF(AND($AC$9=A178,F178-A178&lt;=2,C178="VD",J178="DAUPHIN",K178=""),I178*Parametre!$E$7,IF(AND($AC$9-A178=1,F178-A178=2,C178="VD",J178="DAUPHIN",K178=""),I178*Parametre!$F$7,IF(AND($AC$9=A178,F178-A178&lt;=2,J178="DAUPHIN",OR(C178="F",C178="AF"),K178=""),I178*Parametre!$E$8,IF(AND($AC$9-A178=1,F178-A178=2,J178="DAUPHIN",OR(C178="F",C178="AF"),K178=""),I178*Parametre!$F$8,IF(AND($AC$9=A178,F178-A178&lt;=2,C178="VD",J178="LEGER",K178=""),I178*Parametre!$E$9,IF(AND($AC$9-A178=1,F178-A178=2,C178="VD",J178="LEGER",K178=""),I178*Parametre!$F$9,IF(AND($AC$9=A178,F178-A178&lt;=2,J178="LEGER",OR(C178="F",C178="AF"),K178=""),I178*Parametre!$E$10,IF(AND($AC$9-A178=1,F178-A178=2,J178="LEGER",OR(C178="F",C178="AF"),K178=""),I178*Parametre!$F$10,IF(AND($AC$9=A178,F178-A178&lt;=2,C178="VD",J178="DAUPHIN",K178="MILT_DAUPH"),I178*Parametre!$E$11,IF(AND($AC$9-A178=1,F178-A178=2,C178="VD",J178="DAUPHIN",K178="MILT_DAUPH"),I178*Parametre!$F$11,IF(AND($AC$9=A178,F178-A178&lt;=2,C178="VD",J178="LEGER",K178="MILIT_LH"),I178*Parametre!$E$13,"")))))))))))</f>
        <v/>
      </c>
      <c r="AF178" s="33"/>
      <c r="AG178" s="31" t="str">
        <f t="shared" si="133"/>
        <v/>
      </c>
      <c r="AH178" s="32" t="str">
        <f t="shared" si="134"/>
        <v/>
      </c>
      <c r="AI178" s="32" t="str">
        <f>IF(AND($AC$9=A178,F178-A178&lt;=2,C178="VD",J178="DAUPHIN",K178=""),I178*Parametre!$E$7,IF(AND($AC$9-A178=1,F178-A178=2,C178="VD",J178="DAUPHIN",K178=""),I178*Parametre!$F$7,IF(AND($AC$9=A178,F178-A178&lt;=2,J178="DAUPHIN",OR(C178="F",C178="AF"),K178=""),I178*Parametre!$E$8,IF(AND($AC$9-A178=1,F178-A178=2,J178="DAUPHIN",OR(C178="F",C178="AF"),K178=""),I178*Parametre!$F$8,IF(AND($AC$9=A178,F178-A178&lt;=2,C178="VD",J178="LEGER",K178=""),I178*Parametre!$E$9,IF(AND($AC$9-A178=1,F178-A178=2,C178="VD",J178="LEGER",K178=""),I178*Parametre!$F$9,IF(AND($AC$9=A178,F178-A178&lt;=2,J178="LEGER",OR(C178="F",C178="AF"),K178=""),I178*Parametre!$E$10,IF(AND($AC$9-A178=1,F178-A178=2,J178="LEGER",OR(C178="F",C178="AF"),K178=""),I178*Parametre!$F$10,IF(AND($AC$9=A178,F178-A178&lt;=2,C178="VD",J178="DAUPHIN",K178="MILT_DAUPH"),I178*Parametre!$E$11,IF(AND($AC$9-A178=1,F178-A178=2,C178="VD",J178="DAUPHIN",K178="MILT_DAUPH"),I178*Parametre!$F$11,IF(AND($AC$9=A178,F178-A178&lt;=2,C178="VD",J178="LEGER",K178="MILIT_LH"),I178*Parametre!$E$13,"")))))))))))</f>
        <v/>
      </c>
      <c r="AJ178" s="33"/>
      <c r="AK178" s="31" t="str">
        <f t="shared" si="135"/>
        <v/>
      </c>
      <c r="AL178" s="32" t="str">
        <f t="shared" si="136"/>
        <v/>
      </c>
      <c r="AM178" s="32" t="str">
        <f>IF(AND($AC$9=A178,F178-A178&lt;=2,C178="VD",J178="DAUPHIN",K178=""),I178*Parametre!$E$7,IF(AND($AC$9-A178=1,F178-A178=2,C178="VD",J178="DAUPHIN",K178=""),I178*Parametre!$F$7,IF(AND($AC$9=A178,F178-A178&lt;=2,J178="DAUPHIN",OR(C178="F",C178="AF"),K178=""),I178*Parametre!$E$8,IF(AND($AC$9-A178=1,F178-A178=2,J178="DAUPHIN",OR(C178="F",C178="AF"),K178=""),I178*Parametre!$F$8,IF(AND($AC$9=A178,F178-A178&lt;=2,C178="VD",J178="LEGER",K178=""),I178*Parametre!$E$9,IF(AND($AC$9-A178=1,F178-A178=2,C178="VD",J178="LEGER",K178=""),I178*Parametre!$F$9,IF(AND($AC$9=A178,F178-A178&lt;=2,J178="LEGER",OR(C178="F",C178="AF"),K178=""),I178*Parametre!$E$10,IF(AND($AC$9-A178=1,F178-A178=2,J178="LEGER",OR(C178="F",C178="AF"),K178=""),I178*Parametre!$F$10,IF(AND($AC$9=A178,F178-A178&lt;=2,C178="VD",J178="DAUPHIN",K178="MILT_DAUPH"),I178*Parametre!$E$11,IF(AND($AC$9-A178=1,F178-A178=2,C178="VD",J178="DAUPHIN",K178="MILT_DAUPH"),I178*Parametre!$F$11,IF(AND($AC$9=A178,F178-A178&lt;=2,C178="VD",J178="LEGER",K178="MILIT_LH"),I178*Parametre!$E$13,"")))))))))))</f>
        <v/>
      </c>
      <c r="AN178" s="33"/>
      <c r="AO178" s="31" t="str">
        <f t="shared" si="137"/>
        <v/>
      </c>
      <c r="AP178" s="32" t="str">
        <f t="shared" si="138"/>
        <v/>
      </c>
      <c r="AQ178" s="32" t="str">
        <f>IF(AND($AC$9=A178,F178-A178&lt;=2,C178="VD",J178="DAUPHIN",K178=""),I178*Parametre!$E$7,IF(AND($AC$9-A178=1,F178-A178=2,C178="VD",J178="DAUPHIN",K178=""),I178*Parametre!$F$7,IF(AND($AC$9=A178,F178-A178&lt;=2,J178="DAUPHIN",OR(C178="F",C178="AF"),K178=""),I178*Parametre!$E$8,IF(AND($AC$9-A178=1,F178-A178=2,J178="DAUPHIN",OR(C178="F",C178="AF"),K178=""),I178*Parametre!$F$8,IF(AND($AC$9=A178,F178-A178&lt;=2,C178="VD",J178="LEGER",K178=""),I178*Parametre!$E$9,IF(AND($AC$9-A178=1,F178-A178=2,C178="VD",J178="LEGER",K178=""),I178*Parametre!$F$9,IF(AND($AC$9=A178,F178-A178&lt;=2,J178="LEGER",OR(C178="F",C178="AF"),K178=""),I178*Parametre!$E$10,IF(AND($AC$9-A178=1,F178-A178=2,J178="LEGER",OR(C178="F",C178="AF"),K178=""),I178*Parametre!$F$10,IF(AND($AC$9=A178,F178-A178&lt;=2,C178="VD",J178="DAUPHIN",K178="MILT_DAUPH"),I178*Parametre!$E$11,IF(AND($AC$9-A178=1,F178-A178=2,C178="VD",J178="DAUPHIN",K178="MILT_DAUPH"),I178*Parametre!$F$11,IF(AND($AC$9=A178,F178-A178&lt;=2,C178="VD",J178="LEGER",K178="MILIT_LH"),I178*Parametre!$E$13,"")))))))))))</f>
        <v/>
      </c>
      <c r="AR178" s="33"/>
      <c r="AS178" s="31" t="str">
        <f t="shared" si="139"/>
        <v/>
      </c>
      <c r="AT178" s="32" t="str">
        <f t="shared" si="140"/>
        <v/>
      </c>
      <c r="AU178" s="32" t="str">
        <f>IF(AND($AS$9=A178,F178-A178&lt;=2,C178="VD",J178="DAUPHIN",K178=""),I178*Parametre!$E$7,IF(AND($AS$9-A178=1,F178-A178=2,C178="VD",J178="DAUPHIN",K178=""),I178*Parametre!$F$7,IF(AND($AS$9=A178,F178-A178&lt;=2,J178="DAUPHIN",OR(C178="F",C178="AF"),K178=""),I178*Parametre!$E$8,IF(AND($AS$9-A178=1,F178-A178=2,J178="DAUPHIN",OR(C178="F",C178="AF"),K178=""),I178*Parametre!$F$8,IF(AND($AS$9=A178,F178-A178&lt;=2,C178="VD",J178="LEGER",K178=""),I178*Parametre!$E$9,IF(AND($AS$9-A178=1,F178-A178=2,C178="VD",J178="LEGER",K178=""),I178*Parametre!$F$9,IF(AND($AS$9=A178,F178-A178&lt;=2,J178="LEGER",OR(C178="F",C178="AF"),K178=""),I178*Parametre!$E$10,IF(AND($AS$9-A178=1,F178-A178=2,J178="LEGER",OR(C178="F",C178="AF"),K178=""),I178*Parametre!$F$10,IF(AND($AS$9=A178,F178-A178&lt;=2,C178="VD",J178="DAUPHIN",K178="MILT_DAUPH"),I178*Parametre!$E$11,IF(AND($AS$9-A178=1,F178-A178=2,C178="VD",J178="DAUPHIN",K178="MILT_DAUPH"),I178*Parametre!$F$11,IF(AND($AS$9=A178,F178-A178&lt;=2,C178="VD",J178="LEGER",K178="MILIT_LH"),I178*Parametre!$E$13,"")))))))))))</f>
        <v/>
      </c>
      <c r="AV178" s="33"/>
      <c r="AW178" s="31" t="str">
        <f t="shared" si="141"/>
        <v/>
      </c>
      <c r="AX178" s="32" t="str">
        <f t="shared" si="142"/>
        <v/>
      </c>
      <c r="AY178" s="32" t="str">
        <f>IF(AND($AS$9=A178,F178-A178&lt;=2,C178="VD",J178="DAUPHIN",K178=""),I178*Parametre!$E$7,IF(AND($AS$9-A178=1,F178-A178=2,C178="VD",J178="DAUPHIN",K178=""),I178*Parametre!$F$7,IF(AND($AS$9=A178,F178-A178&lt;=2,J178="DAUPHIN",OR(C178="F",C178="AF"),K178=""),I178*Parametre!$E$8,IF(AND($AS$9-A178=1,F178-A178=2,J178="DAUPHIN",OR(C178="F",C178="AF"),K178=""),I178*Parametre!$F$8,IF(AND($AS$9=A178,F178-A178&lt;=2,C178="VD",J178="LEGER",K178=""),I178*Parametre!$E$9,IF(AND($AS$9-A178=1,F178-A178=2,C178="VD",J178="LEGER",K178=""),I178*Parametre!$F$9,IF(AND($AS$9=A178,F178-A178&lt;=2,J178="LEGER",OR(C178="F",C178="AF"),K178=""),I178*Parametre!$E$10,IF(AND($AS$9-A178=1,F178-A178=2,J178="LEGER",OR(C178="F",C178="AF"),K178=""),I178*Parametre!$F$10,IF(AND($AS$9=A178,F178-A178&lt;=2,C178="VD",J178="DAUPHIN",K178="MILT_DAUPH"),I178*Parametre!$E$11,IF(AND($AS$9-A178=1,F178-A178=2,C178="VD",J178="DAUPHIN",K178="MILT_DAUPH"),I178*Parametre!$F$11,IF(AND($AS$9=A178,F178-A178&lt;=2,C178="VD",J178="LEGER",K178="MILIT_LH"),I178*Parametre!$E$13,"")))))))))))</f>
        <v/>
      </c>
      <c r="AZ178" s="33"/>
      <c r="BA178" s="31" t="str">
        <f t="shared" si="143"/>
        <v/>
      </c>
      <c r="BB178" s="32" t="str">
        <f t="shared" si="144"/>
        <v/>
      </c>
      <c r="BC178" s="32" t="str">
        <f>IF(AND($AS$9=A178,F178-A178&lt;=2,C178="VD",J178="DAUPHIN",K178=""),I178*Parametre!$E$7,IF(AND($AS$9-A178=1,F178-A178=2,C178="VD",J178="DAUPHIN",K178=""),I178*Parametre!$F$7,IF(AND($AS$9=A178,F178-A178&lt;=2,J178="DAUPHIN",OR(C178="F",C178="AF"),K178=""),I178*Parametre!$E$8,IF(AND($AS$9-A178=1,F178-A178=2,J178="DAUPHIN",OR(C178="F",C178="AF"),K178=""),I178*Parametre!$F$8,IF(AND($AS$9=A178,F178-A178&lt;=2,C178="VD",J178="LEGER",K178=""),I178*Parametre!$E$9,IF(AND($AS$9-A178=1,F178-A178=2,C178="VD",J178="LEGER",K178=""),I178*Parametre!$F$9,IF(AND($AS$9=A178,F178-A178&lt;=2,J178="LEGER",OR(C178="F",C178="AF"),K178=""),I178*Parametre!$E$10,IF(AND($AS$9-A178=1,F178-A178=2,J178="LEGER",OR(C178="F",C178="AF"),K178=""),I178*Parametre!$F$10,IF(AND($AS$9=A178,F178-A178&lt;=2,C178="VD",J178="DAUPHIN",K178="MILT_DAUPH"),I178*Parametre!$E$11,IF(AND($AS$9-A178=1,F178-A178=2,C178="VD",J178="DAUPHIN",K178="MILT_DAUPH"),I178*Parametre!$F$11,IF(AND($AS$9=A178,F178-A178&lt;=2,C178="VD",J178="LEGER",K178="MILIT_LH"),I178*Parametre!$E$13,"")))))))))))</f>
        <v/>
      </c>
      <c r="BD178" s="33"/>
      <c r="BE178" s="31" t="str">
        <f t="shared" si="145"/>
        <v/>
      </c>
      <c r="BF178" s="32" t="str">
        <f t="shared" si="146"/>
        <v/>
      </c>
      <c r="BG178" s="32" t="str">
        <f>IF(AND($AS$9=A178,F178-A178&lt;=2,C178="VD",J178="DAUPHIN",K178=""),I178*Parametre!$E$7,IF(AND($AS$9-A178=1,F178-A178=2,C178="VD",J178="DAUPHIN",K178=""),I178*Parametre!$F$7,IF(AND($AS$9=A178,F178-A178&lt;=2,J178="DAUPHIN",OR(C178="F",C178="AF"),K178=""),I178*Parametre!$E$8,IF(AND($AS$9-A178=1,F178-A178=2,J178="DAUPHIN",OR(C178="F",C178="AF"),K178=""),I178*Parametre!$F$8,IF(AND($AS$9=A178,F178-A178&lt;=2,C178="VD",J178="LEGER",K178=""),I178*Parametre!$E$9,IF(AND($AS$9-A178=1,F178-A178=2,C178="VD",J178="LEGER",K178=""),I178*Parametre!$F$9,IF(AND($AS$9=A178,F178-A178&lt;=2,J178="LEGER",OR(C178="F",C178="AF"),K178=""),I178*Parametre!$E$10,IF(AND($AS$9-A178=1,F178-A178=2,J178="LEGER",OR(C178="F",C178="AF"),K178=""),I178*Parametre!$F$10,IF(AND($AS$9=A178,F178-A178&lt;=2,C178="VD",J178="DAUPHIN",K178="MILT_DAUPH"),I178*Parametre!$E$11,IF(AND($AS$9-A178=1,F178-A178=2,C178="VD",J178="DAUPHIN",K178="MILT_DAUPH"),I178*Parametre!$F$11,IF(AND($AS$9=A178,F178-A178&lt;=2,C178="VD",J178="LEGER",K178="MILIT_LH"),I178*Parametre!$E$13,"")))))))))))</f>
        <v/>
      </c>
      <c r="BH178" s="33"/>
      <c r="BK178" s="44"/>
      <c r="BL178" s="5"/>
      <c r="BM178" s="11"/>
      <c r="BN178" s="44"/>
      <c r="BO178" s="5"/>
      <c r="BP178" s="11"/>
      <c r="BQ178" s="44"/>
      <c r="BR178" s="5"/>
      <c r="BS178" s="11"/>
    </row>
    <row r="179" spans="1:71" x14ac:dyDescent="0.25">
      <c r="A179" s="3"/>
      <c r="B179" s="3"/>
      <c r="C179" s="3"/>
      <c r="D179" s="3"/>
      <c r="E179" s="56"/>
      <c r="F179" s="3"/>
      <c r="G179" s="3"/>
      <c r="H179" s="3"/>
      <c r="I179" s="5"/>
      <c r="J179" s="13"/>
      <c r="K179" s="26"/>
      <c r="M179" s="31" t="str">
        <f t="shared" si="123"/>
        <v/>
      </c>
      <c r="N179" s="32" t="str">
        <f t="shared" si="124"/>
        <v/>
      </c>
      <c r="O179" s="32" t="str">
        <f>IF(AND($M$9=A179,F179-A179&lt;=2,C179="VD",J179="DAUPHIN",K179=""),I179*Parametre!$E$7,IF(AND($M$9-A179=1,F179-A179=2,C179="VD",J179="DAUPHIN",K179=""),I179*Parametre!$F$7,IF(AND($M$9=A179,F179-A179&lt;=2,J179="DAUPHIN",OR(C179="F",C179="AF"),K179=""),I179*Parametre!$E$8,IF(AND($M$9-A179=1,F179-A179=2,J179="DAUPHIN",OR(C179="F",C179="AF"),K179=""),I179*Parametre!$F$8,IF(AND($M$9=A179,F179-A179&lt;=2,C179="VD",J179="LEGER",K179=""),I179*Parametre!$E$9,IF(AND($M$9-A179=1,F179-A179=2,C179="VD",J179="LEGER",K179=""),I179*Parametre!$F$9,IF(AND($M$9=A179,F179-A179&lt;=2,J179="LEGER",OR(C179="F",C179="AF"),K179=""),I179*Parametre!$E$10,IF(AND($M$9-A179=1,F179-A179=2,J179="LEGER",OR(C179="F",C179="AF"),K179=""),I179*Parametre!$F$10,IF(AND($M$9=A179,F179-A179&lt;=2,C179="VD",J179="DAUPHIN",K179="MILT_DAUPH"),I179*Parametre!$E$11,IF(AND($M$9-A179=1,F179-A179=2,C179="VD",J179="DAUPHIN",K179="MILT_DAUPH"),I179*Parametre!$F$11,IF(AND($M$9=A179,F179-A179&lt;=2,C179="VD",J179="LEGER",K179="MILIT_LH"),I179*Parametre!$E$13,"")))))))))))</f>
        <v/>
      </c>
      <c r="P179" s="33"/>
      <c r="Q179" s="31" t="str">
        <f t="shared" si="125"/>
        <v/>
      </c>
      <c r="R179" s="32" t="str">
        <f t="shared" si="126"/>
        <v/>
      </c>
      <c r="S179" s="32" t="str">
        <f>IF(AND($M$9=A179,F179-A179&lt;=2,C179="VD",J179="DAUPHIN",K179=""),I179*Parametre!$E$7,IF(AND($M$9-A179=1,F179-A179=2,C179="VD",J179="DAUPHIN",K179=""),I179*Parametre!$F$7,IF(AND($M$9=A179,F179-A179&lt;=2,J179="DAUPHIN",OR(C179="F",C179="AF"),K179=""),I179*Parametre!$E$8,IF(AND($M$9-A179=1,F179-A179=2,J179="DAUPHIN",OR(C179="F",C179="AF"),K179=""),I179*Parametre!$F$8,IF(AND($M$9=A179,F179-A179&lt;=2,C179="VD",J179="LEGER",K179=""),I179*Parametre!$E$9,IF(AND($M$9-A179=1,F179-A179=2,C179="VD",J179="LEGER",K179=""),I179*Parametre!$F$9,IF(AND($M$9=A179,F179-A179&lt;=2,J179="LEGER",OR(C179="F",C179="AF"),K179=""),I179*Parametre!$E$10,IF(AND($M$9-A179=1,F179-A179=2,J179="LEGER",OR(C179="F",C179="AF"),K179=""),I179*Parametre!$F$10,IF(AND($M$9=A179,F179-A179&lt;=2,C179="VD",J179="DAUPHIN",K179="MILT_DAUPH"),I179*Parametre!$E$11,IF(AND($M$9-A179=1,F179-A179=2,C179="VD",J179="DAUPHIN",K179="MILT_DAUPH"),I179*Parametre!$F$11,IF(AND($M$9=A179,F179-A179&lt;=2,C179="VD",J179="LEGER",K179="MILIT_LH"),I179*Parametre!$E$13,"")))))))))))</f>
        <v/>
      </c>
      <c r="T179" s="33"/>
      <c r="U179" s="31" t="str">
        <f t="shared" si="127"/>
        <v/>
      </c>
      <c r="V179" s="32" t="str">
        <f t="shared" si="128"/>
        <v/>
      </c>
      <c r="W179" s="32" t="str">
        <f>IF(AND($M$9=A179,F179-A179&lt;=2,C179="VD",J179="DAUPHIN",K179=""),I179*Parametre!$E$7,IF(AND($M$9-A179=1,F179-A179=2,C179="VD",J179="DAUPHIN",K179=""),I179*Parametre!$F$7,IF(AND($M$9=A179,F179-A179&lt;=2,J179="DAUPHIN",OR(C179="F",C179="AF"),K179=""),I179*Parametre!$E$8,IF(AND($M$9-A179=1,F179-A179=2,J179="DAUPHIN",OR(C179="F",C179="AF"),K179=""),I179*Parametre!$F$8,IF(AND($M$9=A179,F179-A179&lt;=2,C179="VD",J179="LEGER",K179=""),I179*Parametre!$E$9,IF(AND($M$9-A179=1,F179-A179=2,C179="VD",J179="LEGER",K179=""),I179*Parametre!$F$9,IF(AND($M$9=A179,F179-A179&lt;=2,J179="LEGER",OR(C179="F",C179="AF"),K179=""),I179*Parametre!$E$10,IF(AND($M$9-A179=1,F179-A179=2,J179="LEGER",OR(C179="F",C179="AF"),K179=""),I179*Parametre!$F$10,IF(AND($M$9=A179,F179-A179&lt;=2,C179="VD",J179="DAUPHIN",K179="MILT_DAUPH"),I179*Parametre!$E$11,IF(AND($M$9-A179=1,F179-A179=2,C179="VD",J179="DAUPHIN",K179="MILT_DAUPH"),I179*Parametre!$F$11,IF(AND($M$9=A179,F179-A179&lt;=2,C179="VD",J179="LEGER",K179="MILIT_LH"),I179*Parametre!$E$13,"")))))))))))</f>
        <v/>
      </c>
      <c r="X179" s="33"/>
      <c r="Y179" s="31" t="str">
        <f t="shared" si="129"/>
        <v/>
      </c>
      <c r="Z179" s="32" t="str">
        <f t="shared" si="130"/>
        <v/>
      </c>
      <c r="AA179" s="32" t="str">
        <f>IF(AND($M$9=A179,F179-A179&lt;=2,C179="VD",J179="DAUPHIN",K179=""),I179*Parametre!$E$7,IF(AND($M$9-A179=1,F179-A179=2,C179="VD",J179="DAUPHIN",K179=""),I179*Parametre!$F$7,IF(AND($M$9=A179,F179-A179&lt;=2,J179="DAUPHIN",OR(C179="F",C179="AF"),K179=""),I179*Parametre!$E$8,IF(AND($M$9-A179=1,F179-A179=2,J179="DAUPHIN",OR(C179="F",C179="AF"),K179=""),I179*Parametre!$F$8,IF(AND($M$9=A179,F179-A179&lt;=2,C179="VD",J179="LEGER",K179=""),I179*Parametre!$E$9,IF(AND($M$9-A179=1,F179-A179=2,C179="VD",J179="LEGER",K179=""),I179*Parametre!$F$9,IF(AND($M$9=A179,F179-A179&lt;=2,J179="LEGER",OR(C179="F",C179="AF"),K179=""),I179*Parametre!$E$10,IF(AND($M$9-A179=1,F179-A179=2,J179="LEGER",OR(C179="F",C179="AF"),K179=""),I179*Parametre!$F$10,IF(AND($M$9=A179,F179-A179&lt;=2,C179="VD",J179="DAUPHIN",K179="MILT_DAUPH"),I179*Parametre!$E$11,IF(AND($M$9-A179=1,F179-A179=2,C179="VD",J179="DAUPHIN",K179="MILT_DAUPH"),I179*Parametre!$F$11,IF(AND($M$9=A179,F179-A179&lt;=2,C179="VD",J179="LEGER",K179="MILIT_LH"),I179*Parametre!$E$13,"")))))))))))</f>
        <v/>
      </c>
      <c r="AB179" s="33"/>
      <c r="AC179" s="31" t="str">
        <f t="shared" si="131"/>
        <v/>
      </c>
      <c r="AD179" s="32" t="str">
        <f t="shared" si="132"/>
        <v/>
      </c>
      <c r="AE179" s="32" t="str">
        <f>IF(AND($AC$9=A179,F179-A179&lt;=2,C179="VD",J179="DAUPHIN",K179=""),I179*Parametre!$E$7,IF(AND($AC$9-A179=1,F179-A179=2,C179="VD",J179="DAUPHIN",K179=""),I179*Parametre!$F$7,IF(AND($AC$9=A179,F179-A179&lt;=2,J179="DAUPHIN",OR(C179="F",C179="AF"),K179=""),I179*Parametre!$E$8,IF(AND($AC$9-A179=1,F179-A179=2,J179="DAUPHIN",OR(C179="F",C179="AF"),K179=""),I179*Parametre!$F$8,IF(AND($AC$9=A179,F179-A179&lt;=2,C179="VD",J179="LEGER",K179=""),I179*Parametre!$E$9,IF(AND($AC$9-A179=1,F179-A179=2,C179="VD",J179="LEGER",K179=""),I179*Parametre!$F$9,IF(AND($AC$9=A179,F179-A179&lt;=2,J179="LEGER",OR(C179="F",C179="AF"),K179=""),I179*Parametre!$E$10,IF(AND($AC$9-A179=1,F179-A179=2,J179="LEGER",OR(C179="F",C179="AF"),K179=""),I179*Parametre!$F$10,IF(AND($AC$9=A179,F179-A179&lt;=2,C179="VD",J179="DAUPHIN",K179="MILT_DAUPH"),I179*Parametre!$E$11,IF(AND($AC$9-A179=1,F179-A179=2,C179="VD",J179="DAUPHIN",K179="MILT_DAUPH"),I179*Parametre!$F$11,IF(AND($AC$9=A179,F179-A179&lt;=2,C179="VD",J179="LEGER",K179="MILIT_LH"),I179*Parametre!$E$13,"")))))))))))</f>
        <v/>
      </c>
      <c r="AF179" s="33"/>
      <c r="AG179" s="31" t="str">
        <f t="shared" si="133"/>
        <v/>
      </c>
      <c r="AH179" s="32" t="str">
        <f t="shared" si="134"/>
        <v/>
      </c>
      <c r="AI179" s="32" t="str">
        <f>IF(AND($AC$9=A179,F179-A179&lt;=2,C179="VD",J179="DAUPHIN",K179=""),I179*Parametre!$E$7,IF(AND($AC$9-A179=1,F179-A179=2,C179="VD",J179="DAUPHIN",K179=""),I179*Parametre!$F$7,IF(AND($AC$9=A179,F179-A179&lt;=2,J179="DAUPHIN",OR(C179="F",C179="AF"),K179=""),I179*Parametre!$E$8,IF(AND($AC$9-A179=1,F179-A179=2,J179="DAUPHIN",OR(C179="F",C179="AF"),K179=""),I179*Parametre!$F$8,IF(AND($AC$9=A179,F179-A179&lt;=2,C179="VD",J179="LEGER",K179=""),I179*Parametre!$E$9,IF(AND($AC$9-A179=1,F179-A179=2,C179="VD",J179="LEGER",K179=""),I179*Parametre!$F$9,IF(AND($AC$9=A179,F179-A179&lt;=2,J179="LEGER",OR(C179="F",C179="AF"),K179=""),I179*Parametre!$E$10,IF(AND($AC$9-A179=1,F179-A179=2,J179="LEGER",OR(C179="F",C179="AF"),K179=""),I179*Parametre!$F$10,IF(AND($AC$9=A179,F179-A179&lt;=2,C179="VD",J179="DAUPHIN",K179="MILT_DAUPH"),I179*Parametre!$E$11,IF(AND($AC$9-A179=1,F179-A179=2,C179="VD",J179="DAUPHIN",K179="MILT_DAUPH"),I179*Parametre!$F$11,IF(AND($AC$9=A179,F179-A179&lt;=2,C179="VD",J179="LEGER",K179="MILIT_LH"),I179*Parametre!$E$13,"")))))))))))</f>
        <v/>
      </c>
      <c r="AJ179" s="33"/>
      <c r="AK179" s="31" t="str">
        <f t="shared" si="135"/>
        <v/>
      </c>
      <c r="AL179" s="32" t="str">
        <f t="shared" si="136"/>
        <v/>
      </c>
      <c r="AM179" s="32" t="str">
        <f>IF(AND($AC$9=A179,F179-A179&lt;=2,C179="VD",J179="DAUPHIN",K179=""),I179*Parametre!$E$7,IF(AND($AC$9-A179=1,F179-A179=2,C179="VD",J179="DAUPHIN",K179=""),I179*Parametre!$F$7,IF(AND($AC$9=A179,F179-A179&lt;=2,J179="DAUPHIN",OR(C179="F",C179="AF"),K179=""),I179*Parametre!$E$8,IF(AND($AC$9-A179=1,F179-A179=2,J179="DAUPHIN",OR(C179="F",C179="AF"),K179=""),I179*Parametre!$F$8,IF(AND($AC$9=A179,F179-A179&lt;=2,C179="VD",J179="LEGER",K179=""),I179*Parametre!$E$9,IF(AND($AC$9-A179=1,F179-A179=2,C179="VD",J179="LEGER",K179=""),I179*Parametre!$F$9,IF(AND($AC$9=A179,F179-A179&lt;=2,J179="LEGER",OR(C179="F",C179="AF"),K179=""),I179*Parametre!$E$10,IF(AND($AC$9-A179=1,F179-A179=2,J179="LEGER",OR(C179="F",C179="AF"),K179=""),I179*Parametre!$F$10,IF(AND($AC$9=A179,F179-A179&lt;=2,C179="VD",J179="DAUPHIN",K179="MILT_DAUPH"),I179*Parametre!$E$11,IF(AND($AC$9-A179=1,F179-A179=2,C179="VD",J179="DAUPHIN",K179="MILT_DAUPH"),I179*Parametre!$F$11,IF(AND($AC$9=A179,F179-A179&lt;=2,C179="VD",J179="LEGER",K179="MILIT_LH"),I179*Parametre!$E$13,"")))))))))))</f>
        <v/>
      </c>
      <c r="AN179" s="33"/>
      <c r="AO179" s="31" t="str">
        <f t="shared" si="137"/>
        <v/>
      </c>
      <c r="AP179" s="32" t="str">
        <f t="shared" si="138"/>
        <v/>
      </c>
      <c r="AQ179" s="32" t="str">
        <f>IF(AND($AC$9=A179,F179-A179&lt;=2,C179="VD",J179="DAUPHIN",K179=""),I179*Parametre!$E$7,IF(AND($AC$9-A179=1,F179-A179=2,C179="VD",J179="DAUPHIN",K179=""),I179*Parametre!$F$7,IF(AND($AC$9=A179,F179-A179&lt;=2,J179="DAUPHIN",OR(C179="F",C179="AF"),K179=""),I179*Parametre!$E$8,IF(AND($AC$9-A179=1,F179-A179=2,J179="DAUPHIN",OR(C179="F",C179="AF"),K179=""),I179*Parametre!$F$8,IF(AND($AC$9=A179,F179-A179&lt;=2,C179="VD",J179="LEGER",K179=""),I179*Parametre!$E$9,IF(AND($AC$9-A179=1,F179-A179=2,C179="VD",J179="LEGER",K179=""),I179*Parametre!$F$9,IF(AND($AC$9=A179,F179-A179&lt;=2,J179="LEGER",OR(C179="F",C179="AF"),K179=""),I179*Parametre!$E$10,IF(AND($AC$9-A179=1,F179-A179=2,J179="LEGER",OR(C179="F",C179="AF"),K179=""),I179*Parametre!$F$10,IF(AND($AC$9=A179,F179-A179&lt;=2,C179="VD",J179="DAUPHIN",K179="MILT_DAUPH"),I179*Parametre!$E$11,IF(AND($AC$9-A179=1,F179-A179=2,C179="VD",J179="DAUPHIN",K179="MILT_DAUPH"),I179*Parametre!$F$11,IF(AND($AC$9=A179,F179-A179&lt;=2,C179="VD",J179="LEGER",K179="MILIT_LH"),I179*Parametre!$E$13,"")))))))))))</f>
        <v/>
      </c>
      <c r="AR179" s="33"/>
      <c r="AS179" s="31" t="str">
        <f t="shared" si="139"/>
        <v/>
      </c>
      <c r="AT179" s="32" t="str">
        <f t="shared" si="140"/>
        <v/>
      </c>
      <c r="AU179" s="32" t="str">
        <f>IF(AND($AS$9=A179,F179-A179&lt;=2,C179="VD",J179="DAUPHIN",K179=""),I179*Parametre!$E$7,IF(AND($AS$9-A179=1,F179-A179=2,C179="VD",J179="DAUPHIN",K179=""),I179*Parametre!$F$7,IF(AND($AS$9=A179,F179-A179&lt;=2,J179="DAUPHIN",OR(C179="F",C179="AF"),K179=""),I179*Parametre!$E$8,IF(AND($AS$9-A179=1,F179-A179=2,J179="DAUPHIN",OR(C179="F",C179="AF"),K179=""),I179*Parametre!$F$8,IF(AND($AS$9=A179,F179-A179&lt;=2,C179="VD",J179="LEGER",K179=""),I179*Parametre!$E$9,IF(AND($AS$9-A179=1,F179-A179=2,C179="VD",J179="LEGER",K179=""),I179*Parametre!$F$9,IF(AND($AS$9=A179,F179-A179&lt;=2,J179="LEGER",OR(C179="F",C179="AF"),K179=""),I179*Parametre!$E$10,IF(AND($AS$9-A179=1,F179-A179=2,J179="LEGER",OR(C179="F",C179="AF"),K179=""),I179*Parametre!$F$10,IF(AND($AS$9=A179,F179-A179&lt;=2,C179="VD",J179="DAUPHIN",K179="MILT_DAUPH"),I179*Parametre!$E$11,IF(AND($AS$9-A179=1,F179-A179=2,C179="VD",J179="DAUPHIN",K179="MILT_DAUPH"),I179*Parametre!$F$11,IF(AND($AS$9=A179,F179-A179&lt;=2,C179="VD",J179="LEGER",K179="MILIT_LH"),I179*Parametre!$E$13,"")))))))))))</f>
        <v/>
      </c>
      <c r="AV179" s="33"/>
      <c r="AW179" s="31" t="str">
        <f t="shared" si="141"/>
        <v/>
      </c>
      <c r="AX179" s="32" t="str">
        <f t="shared" si="142"/>
        <v/>
      </c>
      <c r="AY179" s="32" t="str">
        <f>IF(AND($AS$9=A179,F179-A179&lt;=2,C179="VD",J179="DAUPHIN",K179=""),I179*Parametre!$E$7,IF(AND($AS$9-A179=1,F179-A179=2,C179="VD",J179="DAUPHIN",K179=""),I179*Parametre!$F$7,IF(AND($AS$9=A179,F179-A179&lt;=2,J179="DAUPHIN",OR(C179="F",C179="AF"),K179=""),I179*Parametre!$E$8,IF(AND($AS$9-A179=1,F179-A179=2,J179="DAUPHIN",OR(C179="F",C179="AF"),K179=""),I179*Parametre!$F$8,IF(AND($AS$9=A179,F179-A179&lt;=2,C179="VD",J179="LEGER",K179=""),I179*Parametre!$E$9,IF(AND($AS$9-A179=1,F179-A179=2,C179="VD",J179="LEGER",K179=""),I179*Parametre!$F$9,IF(AND($AS$9=A179,F179-A179&lt;=2,J179="LEGER",OR(C179="F",C179="AF"),K179=""),I179*Parametre!$E$10,IF(AND($AS$9-A179=1,F179-A179=2,J179="LEGER",OR(C179="F",C179="AF"),K179=""),I179*Parametre!$F$10,IF(AND($AS$9=A179,F179-A179&lt;=2,C179="VD",J179="DAUPHIN",K179="MILT_DAUPH"),I179*Parametre!$E$11,IF(AND($AS$9-A179=1,F179-A179=2,C179="VD",J179="DAUPHIN",K179="MILT_DAUPH"),I179*Parametre!$F$11,IF(AND($AS$9=A179,F179-A179&lt;=2,C179="VD",J179="LEGER",K179="MILIT_LH"),I179*Parametre!$E$13,"")))))))))))</f>
        <v/>
      </c>
      <c r="AZ179" s="33"/>
      <c r="BA179" s="31" t="str">
        <f t="shared" si="143"/>
        <v/>
      </c>
      <c r="BB179" s="32" t="str">
        <f t="shared" si="144"/>
        <v/>
      </c>
      <c r="BC179" s="32" t="str">
        <f>IF(AND($AS$9=A179,F179-A179&lt;=2,C179="VD",J179="DAUPHIN",K179=""),I179*Parametre!$E$7,IF(AND($AS$9-A179=1,F179-A179=2,C179="VD",J179="DAUPHIN",K179=""),I179*Parametre!$F$7,IF(AND($AS$9=A179,F179-A179&lt;=2,J179="DAUPHIN",OR(C179="F",C179="AF"),K179=""),I179*Parametre!$E$8,IF(AND($AS$9-A179=1,F179-A179=2,J179="DAUPHIN",OR(C179="F",C179="AF"),K179=""),I179*Parametre!$F$8,IF(AND($AS$9=A179,F179-A179&lt;=2,C179="VD",J179="LEGER",K179=""),I179*Parametre!$E$9,IF(AND($AS$9-A179=1,F179-A179=2,C179="VD",J179="LEGER",K179=""),I179*Parametre!$F$9,IF(AND($AS$9=A179,F179-A179&lt;=2,J179="LEGER",OR(C179="F",C179="AF"),K179=""),I179*Parametre!$E$10,IF(AND($AS$9-A179=1,F179-A179=2,J179="LEGER",OR(C179="F",C179="AF"),K179=""),I179*Parametre!$F$10,IF(AND($AS$9=A179,F179-A179&lt;=2,C179="VD",J179="DAUPHIN",K179="MILT_DAUPH"),I179*Parametre!$E$11,IF(AND($AS$9-A179=1,F179-A179=2,C179="VD",J179="DAUPHIN",K179="MILT_DAUPH"),I179*Parametre!$F$11,IF(AND($AS$9=A179,F179-A179&lt;=2,C179="VD",J179="LEGER",K179="MILIT_LH"),I179*Parametre!$E$13,"")))))))))))</f>
        <v/>
      </c>
      <c r="BD179" s="33"/>
      <c r="BE179" s="31" t="str">
        <f t="shared" si="145"/>
        <v/>
      </c>
      <c r="BF179" s="32" t="str">
        <f t="shared" si="146"/>
        <v/>
      </c>
      <c r="BG179" s="32" t="str">
        <f>IF(AND($AS$9=A179,F179-A179&lt;=2,C179="VD",J179="DAUPHIN",K179=""),I179*Parametre!$E$7,IF(AND($AS$9-A179=1,F179-A179=2,C179="VD",J179="DAUPHIN",K179=""),I179*Parametre!$F$7,IF(AND($AS$9=A179,F179-A179&lt;=2,J179="DAUPHIN",OR(C179="F",C179="AF"),K179=""),I179*Parametre!$E$8,IF(AND($AS$9-A179=1,F179-A179=2,J179="DAUPHIN",OR(C179="F",C179="AF"),K179=""),I179*Parametre!$F$8,IF(AND($AS$9=A179,F179-A179&lt;=2,C179="VD",J179="LEGER",K179=""),I179*Parametre!$E$9,IF(AND($AS$9-A179=1,F179-A179=2,C179="VD",J179="LEGER",K179=""),I179*Parametre!$F$9,IF(AND($AS$9=A179,F179-A179&lt;=2,J179="LEGER",OR(C179="F",C179="AF"),K179=""),I179*Parametre!$E$10,IF(AND($AS$9-A179=1,F179-A179=2,J179="LEGER",OR(C179="F",C179="AF"),K179=""),I179*Parametre!$F$10,IF(AND($AS$9=A179,F179-A179&lt;=2,C179="VD",J179="DAUPHIN",K179="MILT_DAUPH"),I179*Parametre!$E$11,IF(AND($AS$9-A179=1,F179-A179=2,C179="VD",J179="DAUPHIN",K179="MILT_DAUPH"),I179*Parametre!$F$11,IF(AND($AS$9=A179,F179-A179&lt;=2,C179="VD",J179="LEGER",K179="MILIT_LH"),I179*Parametre!$E$13,"")))))))))))</f>
        <v/>
      </c>
      <c r="BH179" s="33"/>
      <c r="BK179" s="44"/>
      <c r="BL179" s="5"/>
      <c r="BM179" s="11"/>
      <c r="BN179" s="44"/>
      <c r="BO179" s="5"/>
      <c r="BP179" s="11"/>
      <c r="BQ179" s="44"/>
      <c r="BR179" s="5"/>
      <c r="BS179" s="11"/>
    </row>
    <row r="180" spans="1:71" x14ac:dyDescent="0.25">
      <c r="A180" s="3"/>
      <c r="B180" s="3"/>
      <c r="C180" s="3"/>
      <c r="D180" s="3"/>
      <c r="E180" s="56"/>
      <c r="F180" s="3"/>
      <c r="G180" s="3"/>
      <c r="H180" s="3"/>
      <c r="I180" s="5"/>
      <c r="J180" s="13"/>
      <c r="K180" s="26"/>
      <c r="M180" s="31" t="str">
        <f t="shared" si="123"/>
        <v/>
      </c>
      <c r="N180" s="32" t="str">
        <f t="shared" si="124"/>
        <v/>
      </c>
      <c r="O180" s="32" t="str">
        <f>IF(AND($M$9=A180,F180-A180&lt;=2,C180="VD",J180="DAUPHIN",K180=""),I180*Parametre!$E$7,IF(AND($M$9-A180=1,F180-A180=2,C180="VD",J180="DAUPHIN",K180=""),I180*Parametre!$F$7,IF(AND($M$9=A180,F180-A180&lt;=2,J180="DAUPHIN",OR(C180="F",C180="AF"),K180=""),I180*Parametre!$E$8,IF(AND($M$9-A180=1,F180-A180=2,J180="DAUPHIN",OR(C180="F",C180="AF"),K180=""),I180*Parametre!$F$8,IF(AND($M$9=A180,F180-A180&lt;=2,C180="VD",J180="LEGER",K180=""),I180*Parametre!$E$9,IF(AND($M$9-A180=1,F180-A180=2,C180="VD",J180="LEGER",K180=""),I180*Parametre!$F$9,IF(AND($M$9=A180,F180-A180&lt;=2,J180="LEGER",OR(C180="F",C180="AF"),K180=""),I180*Parametre!$E$10,IF(AND($M$9-A180=1,F180-A180=2,J180="LEGER",OR(C180="F",C180="AF"),K180=""),I180*Parametre!$F$10,IF(AND($M$9=A180,F180-A180&lt;=2,C180="VD",J180="DAUPHIN",K180="MILT_DAUPH"),I180*Parametre!$E$11,IF(AND($M$9-A180=1,F180-A180=2,C180="VD",J180="DAUPHIN",K180="MILT_DAUPH"),I180*Parametre!$F$11,IF(AND($M$9=A180,F180-A180&lt;=2,C180="VD",J180="LEGER",K180="MILIT_LH"),I180*Parametre!$E$13,"")))))))))))</f>
        <v/>
      </c>
      <c r="P180" s="33"/>
      <c r="Q180" s="31" t="str">
        <f t="shared" si="125"/>
        <v/>
      </c>
      <c r="R180" s="32" t="str">
        <f t="shared" si="126"/>
        <v/>
      </c>
      <c r="S180" s="32" t="str">
        <f>IF(AND($M$9=A180,F180-A180&lt;=2,C180="VD",J180="DAUPHIN",K180=""),I180*Parametre!$E$7,IF(AND($M$9-A180=1,F180-A180=2,C180="VD",J180="DAUPHIN",K180=""),I180*Parametre!$F$7,IF(AND($M$9=A180,F180-A180&lt;=2,J180="DAUPHIN",OR(C180="F",C180="AF"),K180=""),I180*Parametre!$E$8,IF(AND($M$9-A180=1,F180-A180=2,J180="DAUPHIN",OR(C180="F",C180="AF"),K180=""),I180*Parametre!$F$8,IF(AND($M$9=A180,F180-A180&lt;=2,C180="VD",J180="LEGER",K180=""),I180*Parametre!$E$9,IF(AND($M$9-A180=1,F180-A180=2,C180="VD",J180="LEGER",K180=""),I180*Parametre!$F$9,IF(AND($M$9=A180,F180-A180&lt;=2,J180="LEGER",OR(C180="F",C180="AF"),K180=""),I180*Parametre!$E$10,IF(AND($M$9-A180=1,F180-A180=2,J180="LEGER",OR(C180="F",C180="AF"),K180=""),I180*Parametre!$F$10,IF(AND($M$9=A180,F180-A180&lt;=2,C180="VD",J180="DAUPHIN",K180="MILT_DAUPH"),I180*Parametre!$E$11,IF(AND($M$9-A180=1,F180-A180=2,C180="VD",J180="DAUPHIN",K180="MILT_DAUPH"),I180*Parametre!$F$11,IF(AND($M$9=A180,F180-A180&lt;=2,C180="VD",J180="LEGER",K180="MILIT_LH"),I180*Parametre!$E$13,"")))))))))))</f>
        <v/>
      </c>
      <c r="T180" s="33"/>
      <c r="U180" s="31" t="str">
        <f t="shared" si="127"/>
        <v/>
      </c>
      <c r="V180" s="32" t="str">
        <f t="shared" si="128"/>
        <v/>
      </c>
      <c r="W180" s="32" t="str">
        <f>IF(AND($M$9=A180,F180-A180&lt;=2,C180="VD",J180="DAUPHIN",K180=""),I180*Parametre!$E$7,IF(AND($M$9-A180=1,F180-A180=2,C180="VD",J180="DAUPHIN",K180=""),I180*Parametre!$F$7,IF(AND($M$9=A180,F180-A180&lt;=2,J180="DAUPHIN",OR(C180="F",C180="AF"),K180=""),I180*Parametre!$E$8,IF(AND($M$9-A180=1,F180-A180=2,J180="DAUPHIN",OR(C180="F",C180="AF"),K180=""),I180*Parametre!$F$8,IF(AND($M$9=A180,F180-A180&lt;=2,C180="VD",J180="LEGER",K180=""),I180*Parametre!$E$9,IF(AND($M$9-A180=1,F180-A180=2,C180="VD",J180="LEGER",K180=""),I180*Parametre!$F$9,IF(AND($M$9=A180,F180-A180&lt;=2,J180="LEGER",OR(C180="F",C180="AF"),K180=""),I180*Parametre!$E$10,IF(AND($M$9-A180=1,F180-A180=2,J180="LEGER",OR(C180="F",C180="AF"),K180=""),I180*Parametre!$F$10,IF(AND($M$9=A180,F180-A180&lt;=2,C180="VD",J180="DAUPHIN",K180="MILT_DAUPH"),I180*Parametre!$E$11,IF(AND($M$9-A180=1,F180-A180=2,C180="VD",J180="DAUPHIN",K180="MILT_DAUPH"),I180*Parametre!$F$11,IF(AND($M$9=A180,F180-A180&lt;=2,C180="VD",J180="LEGER",K180="MILIT_LH"),I180*Parametre!$E$13,"")))))))))))</f>
        <v/>
      </c>
      <c r="X180" s="33"/>
      <c r="Y180" s="31" t="str">
        <f t="shared" si="129"/>
        <v/>
      </c>
      <c r="Z180" s="32" t="str">
        <f t="shared" si="130"/>
        <v/>
      </c>
      <c r="AA180" s="32" t="str">
        <f>IF(AND($M$9=A180,F180-A180&lt;=2,C180="VD",J180="DAUPHIN",K180=""),I180*Parametre!$E$7,IF(AND($M$9-A180=1,F180-A180=2,C180="VD",J180="DAUPHIN",K180=""),I180*Parametre!$F$7,IF(AND($M$9=A180,F180-A180&lt;=2,J180="DAUPHIN",OR(C180="F",C180="AF"),K180=""),I180*Parametre!$E$8,IF(AND($M$9-A180=1,F180-A180=2,J180="DAUPHIN",OR(C180="F",C180="AF"),K180=""),I180*Parametre!$F$8,IF(AND($M$9=A180,F180-A180&lt;=2,C180="VD",J180="LEGER",K180=""),I180*Parametre!$E$9,IF(AND($M$9-A180=1,F180-A180=2,C180="VD",J180="LEGER",K180=""),I180*Parametre!$F$9,IF(AND($M$9=A180,F180-A180&lt;=2,J180="LEGER",OR(C180="F",C180="AF"),K180=""),I180*Parametre!$E$10,IF(AND($M$9-A180=1,F180-A180=2,J180="LEGER",OR(C180="F",C180="AF"),K180=""),I180*Parametre!$F$10,IF(AND($M$9=A180,F180-A180&lt;=2,C180="VD",J180="DAUPHIN",K180="MILT_DAUPH"),I180*Parametre!$E$11,IF(AND($M$9-A180=1,F180-A180=2,C180="VD",J180="DAUPHIN",K180="MILT_DAUPH"),I180*Parametre!$F$11,IF(AND($M$9=A180,F180-A180&lt;=2,C180="VD",J180="LEGER",K180="MILIT_LH"),I180*Parametre!$E$13,"")))))))))))</f>
        <v/>
      </c>
      <c r="AB180" s="33"/>
      <c r="AC180" s="31" t="str">
        <f t="shared" si="131"/>
        <v/>
      </c>
      <c r="AD180" s="32" t="str">
        <f t="shared" si="132"/>
        <v/>
      </c>
      <c r="AE180" s="32" t="str">
        <f>IF(AND($AC$9=A180,F180-A180&lt;=2,C180="VD",J180="DAUPHIN",K180=""),I180*Parametre!$E$7,IF(AND($AC$9-A180=1,F180-A180=2,C180="VD",J180="DAUPHIN",K180=""),I180*Parametre!$F$7,IF(AND($AC$9=A180,F180-A180&lt;=2,J180="DAUPHIN",OR(C180="F",C180="AF"),K180=""),I180*Parametre!$E$8,IF(AND($AC$9-A180=1,F180-A180=2,J180="DAUPHIN",OR(C180="F",C180="AF"),K180=""),I180*Parametre!$F$8,IF(AND($AC$9=A180,F180-A180&lt;=2,C180="VD",J180="LEGER",K180=""),I180*Parametre!$E$9,IF(AND($AC$9-A180=1,F180-A180=2,C180="VD",J180="LEGER",K180=""),I180*Parametre!$F$9,IF(AND($AC$9=A180,F180-A180&lt;=2,J180="LEGER",OR(C180="F",C180="AF"),K180=""),I180*Parametre!$E$10,IF(AND($AC$9-A180=1,F180-A180=2,J180="LEGER",OR(C180="F",C180="AF"),K180=""),I180*Parametre!$F$10,IF(AND($AC$9=A180,F180-A180&lt;=2,C180="VD",J180="DAUPHIN",K180="MILT_DAUPH"),I180*Parametre!$E$11,IF(AND($AC$9-A180=1,F180-A180=2,C180="VD",J180="DAUPHIN",K180="MILT_DAUPH"),I180*Parametre!$F$11,IF(AND($AC$9=A180,F180-A180&lt;=2,C180="VD",J180="LEGER",K180="MILIT_LH"),I180*Parametre!$E$13,"")))))))))))</f>
        <v/>
      </c>
      <c r="AF180" s="33"/>
      <c r="AG180" s="31" t="str">
        <f t="shared" si="133"/>
        <v/>
      </c>
      <c r="AH180" s="32" t="str">
        <f t="shared" si="134"/>
        <v/>
      </c>
      <c r="AI180" s="32" t="str">
        <f>IF(AND($AC$9=A180,F180-A180&lt;=2,C180="VD",J180="DAUPHIN",K180=""),I180*Parametre!$E$7,IF(AND($AC$9-A180=1,F180-A180=2,C180="VD",J180="DAUPHIN",K180=""),I180*Parametre!$F$7,IF(AND($AC$9=A180,F180-A180&lt;=2,J180="DAUPHIN",OR(C180="F",C180="AF"),K180=""),I180*Parametre!$E$8,IF(AND($AC$9-A180=1,F180-A180=2,J180="DAUPHIN",OR(C180="F",C180="AF"),K180=""),I180*Parametre!$F$8,IF(AND($AC$9=A180,F180-A180&lt;=2,C180="VD",J180="LEGER",K180=""),I180*Parametre!$E$9,IF(AND($AC$9-A180=1,F180-A180=2,C180="VD",J180="LEGER",K180=""),I180*Parametre!$F$9,IF(AND($AC$9=A180,F180-A180&lt;=2,J180="LEGER",OR(C180="F",C180="AF"),K180=""),I180*Parametre!$E$10,IF(AND($AC$9-A180=1,F180-A180=2,J180="LEGER",OR(C180="F",C180="AF"),K180=""),I180*Parametre!$F$10,IF(AND($AC$9=A180,F180-A180&lt;=2,C180="VD",J180="DAUPHIN",K180="MILT_DAUPH"),I180*Parametre!$E$11,IF(AND($AC$9-A180=1,F180-A180=2,C180="VD",J180="DAUPHIN",K180="MILT_DAUPH"),I180*Parametre!$F$11,IF(AND($AC$9=A180,F180-A180&lt;=2,C180="VD",J180="LEGER",K180="MILIT_LH"),I180*Parametre!$E$13,"")))))))))))</f>
        <v/>
      </c>
      <c r="AJ180" s="33"/>
      <c r="AK180" s="31" t="str">
        <f t="shared" si="135"/>
        <v/>
      </c>
      <c r="AL180" s="32" t="str">
        <f t="shared" si="136"/>
        <v/>
      </c>
      <c r="AM180" s="32" t="str">
        <f>IF(AND($AC$9=A180,F180-A180&lt;=2,C180="VD",J180="DAUPHIN",K180=""),I180*Parametre!$E$7,IF(AND($AC$9-A180=1,F180-A180=2,C180="VD",J180="DAUPHIN",K180=""),I180*Parametre!$F$7,IF(AND($AC$9=A180,F180-A180&lt;=2,J180="DAUPHIN",OR(C180="F",C180="AF"),K180=""),I180*Parametre!$E$8,IF(AND($AC$9-A180=1,F180-A180=2,J180="DAUPHIN",OR(C180="F",C180="AF"),K180=""),I180*Parametre!$F$8,IF(AND($AC$9=A180,F180-A180&lt;=2,C180="VD",J180="LEGER",K180=""),I180*Parametre!$E$9,IF(AND($AC$9-A180=1,F180-A180=2,C180="VD",J180="LEGER",K180=""),I180*Parametre!$F$9,IF(AND($AC$9=A180,F180-A180&lt;=2,J180="LEGER",OR(C180="F",C180="AF"),K180=""),I180*Parametre!$E$10,IF(AND($AC$9-A180=1,F180-A180=2,J180="LEGER",OR(C180="F",C180="AF"),K180=""),I180*Parametre!$F$10,IF(AND($AC$9=A180,F180-A180&lt;=2,C180="VD",J180="DAUPHIN",K180="MILT_DAUPH"),I180*Parametre!$E$11,IF(AND($AC$9-A180=1,F180-A180=2,C180="VD",J180="DAUPHIN",K180="MILT_DAUPH"),I180*Parametre!$F$11,IF(AND($AC$9=A180,F180-A180&lt;=2,C180="VD",J180="LEGER",K180="MILIT_LH"),I180*Parametre!$E$13,"")))))))))))</f>
        <v/>
      </c>
      <c r="AN180" s="33"/>
      <c r="AO180" s="31" t="str">
        <f t="shared" si="137"/>
        <v/>
      </c>
      <c r="AP180" s="32" t="str">
        <f t="shared" si="138"/>
        <v/>
      </c>
      <c r="AQ180" s="32" t="str">
        <f>IF(AND($AC$9=A180,F180-A180&lt;=2,C180="VD",J180="DAUPHIN",K180=""),I180*Parametre!$E$7,IF(AND($AC$9-A180=1,F180-A180=2,C180="VD",J180="DAUPHIN",K180=""),I180*Parametre!$F$7,IF(AND($AC$9=A180,F180-A180&lt;=2,J180="DAUPHIN",OR(C180="F",C180="AF"),K180=""),I180*Parametre!$E$8,IF(AND($AC$9-A180=1,F180-A180=2,J180="DAUPHIN",OR(C180="F",C180="AF"),K180=""),I180*Parametre!$F$8,IF(AND($AC$9=A180,F180-A180&lt;=2,C180="VD",J180="LEGER",K180=""),I180*Parametre!$E$9,IF(AND($AC$9-A180=1,F180-A180=2,C180="VD",J180="LEGER",K180=""),I180*Parametre!$F$9,IF(AND($AC$9=A180,F180-A180&lt;=2,J180="LEGER",OR(C180="F",C180="AF"),K180=""),I180*Parametre!$E$10,IF(AND($AC$9-A180=1,F180-A180=2,J180="LEGER",OR(C180="F",C180="AF"),K180=""),I180*Parametre!$F$10,IF(AND($AC$9=A180,F180-A180&lt;=2,C180="VD",J180="DAUPHIN",K180="MILT_DAUPH"),I180*Parametre!$E$11,IF(AND($AC$9-A180=1,F180-A180=2,C180="VD",J180="DAUPHIN",K180="MILT_DAUPH"),I180*Parametre!$F$11,IF(AND($AC$9=A180,F180-A180&lt;=2,C180="VD",J180="LEGER",K180="MILIT_LH"),I180*Parametre!$E$13,"")))))))))))</f>
        <v/>
      </c>
      <c r="AR180" s="33"/>
      <c r="AS180" s="31" t="str">
        <f t="shared" si="139"/>
        <v/>
      </c>
      <c r="AT180" s="32" t="str">
        <f t="shared" si="140"/>
        <v/>
      </c>
      <c r="AU180" s="32" t="str">
        <f>IF(AND($AS$9=A180,F180-A180&lt;=2,C180="VD",J180="DAUPHIN",K180=""),I180*Parametre!$E$7,IF(AND($AS$9-A180=1,F180-A180=2,C180="VD",J180="DAUPHIN",K180=""),I180*Parametre!$F$7,IF(AND($AS$9=A180,F180-A180&lt;=2,J180="DAUPHIN",OR(C180="F",C180="AF"),K180=""),I180*Parametre!$E$8,IF(AND($AS$9-A180=1,F180-A180=2,J180="DAUPHIN",OR(C180="F",C180="AF"),K180=""),I180*Parametre!$F$8,IF(AND($AS$9=A180,F180-A180&lt;=2,C180="VD",J180="LEGER",K180=""),I180*Parametre!$E$9,IF(AND($AS$9-A180=1,F180-A180=2,C180="VD",J180="LEGER",K180=""),I180*Parametre!$F$9,IF(AND($AS$9=A180,F180-A180&lt;=2,J180="LEGER",OR(C180="F",C180="AF"),K180=""),I180*Parametre!$E$10,IF(AND($AS$9-A180=1,F180-A180=2,J180="LEGER",OR(C180="F",C180="AF"),K180=""),I180*Parametre!$F$10,IF(AND($AS$9=A180,F180-A180&lt;=2,C180="VD",J180="DAUPHIN",K180="MILT_DAUPH"),I180*Parametre!$E$11,IF(AND($AS$9-A180=1,F180-A180=2,C180="VD",J180="DAUPHIN",K180="MILT_DAUPH"),I180*Parametre!$F$11,IF(AND($AS$9=A180,F180-A180&lt;=2,C180="VD",J180="LEGER",K180="MILIT_LH"),I180*Parametre!$E$13,"")))))))))))</f>
        <v/>
      </c>
      <c r="AV180" s="33"/>
      <c r="AW180" s="31" t="str">
        <f t="shared" si="141"/>
        <v/>
      </c>
      <c r="AX180" s="32" t="str">
        <f t="shared" si="142"/>
        <v/>
      </c>
      <c r="AY180" s="32" t="str">
        <f>IF(AND($AS$9=A180,F180-A180&lt;=2,C180="VD",J180="DAUPHIN",K180=""),I180*Parametre!$E$7,IF(AND($AS$9-A180=1,F180-A180=2,C180="VD",J180="DAUPHIN",K180=""),I180*Parametre!$F$7,IF(AND($AS$9=A180,F180-A180&lt;=2,J180="DAUPHIN",OR(C180="F",C180="AF"),K180=""),I180*Parametre!$E$8,IF(AND($AS$9-A180=1,F180-A180=2,J180="DAUPHIN",OR(C180="F",C180="AF"),K180=""),I180*Parametre!$F$8,IF(AND($AS$9=A180,F180-A180&lt;=2,C180="VD",J180="LEGER",K180=""),I180*Parametre!$E$9,IF(AND($AS$9-A180=1,F180-A180=2,C180="VD",J180="LEGER",K180=""),I180*Parametre!$F$9,IF(AND($AS$9=A180,F180-A180&lt;=2,J180="LEGER",OR(C180="F",C180="AF"),K180=""),I180*Parametre!$E$10,IF(AND($AS$9-A180=1,F180-A180=2,J180="LEGER",OR(C180="F",C180="AF"),K180=""),I180*Parametre!$F$10,IF(AND($AS$9=A180,F180-A180&lt;=2,C180="VD",J180="DAUPHIN",K180="MILT_DAUPH"),I180*Parametre!$E$11,IF(AND($AS$9-A180=1,F180-A180=2,C180="VD",J180="DAUPHIN",K180="MILT_DAUPH"),I180*Parametre!$F$11,IF(AND($AS$9=A180,F180-A180&lt;=2,C180="VD",J180="LEGER",K180="MILIT_LH"),I180*Parametre!$E$13,"")))))))))))</f>
        <v/>
      </c>
      <c r="AZ180" s="33"/>
      <c r="BA180" s="31" t="str">
        <f t="shared" si="143"/>
        <v/>
      </c>
      <c r="BB180" s="32" t="str">
        <f t="shared" si="144"/>
        <v/>
      </c>
      <c r="BC180" s="32" t="str">
        <f>IF(AND($AS$9=A180,F180-A180&lt;=2,C180="VD",J180="DAUPHIN",K180=""),I180*Parametre!$E$7,IF(AND($AS$9-A180=1,F180-A180=2,C180="VD",J180="DAUPHIN",K180=""),I180*Parametre!$F$7,IF(AND($AS$9=A180,F180-A180&lt;=2,J180="DAUPHIN",OR(C180="F",C180="AF"),K180=""),I180*Parametre!$E$8,IF(AND($AS$9-A180=1,F180-A180=2,J180="DAUPHIN",OR(C180="F",C180="AF"),K180=""),I180*Parametre!$F$8,IF(AND($AS$9=A180,F180-A180&lt;=2,C180="VD",J180="LEGER",K180=""),I180*Parametre!$E$9,IF(AND($AS$9-A180=1,F180-A180=2,C180="VD",J180="LEGER",K180=""),I180*Parametre!$F$9,IF(AND($AS$9=A180,F180-A180&lt;=2,J180="LEGER",OR(C180="F",C180="AF"),K180=""),I180*Parametre!$E$10,IF(AND($AS$9-A180=1,F180-A180=2,J180="LEGER",OR(C180="F",C180="AF"),K180=""),I180*Parametre!$F$10,IF(AND($AS$9=A180,F180-A180&lt;=2,C180="VD",J180="DAUPHIN",K180="MILT_DAUPH"),I180*Parametre!$E$11,IF(AND($AS$9-A180=1,F180-A180=2,C180="VD",J180="DAUPHIN",K180="MILT_DAUPH"),I180*Parametre!$F$11,IF(AND($AS$9=A180,F180-A180&lt;=2,C180="VD",J180="LEGER",K180="MILIT_LH"),I180*Parametre!$E$13,"")))))))))))</f>
        <v/>
      </c>
      <c r="BD180" s="33"/>
      <c r="BE180" s="31" t="str">
        <f t="shared" si="145"/>
        <v/>
      </c>
      <c r="BF180" s="32" t="str">
        <f t="shared" si="146"/>
        <v/>
      </c>
      <c r="BG180" s="32" t="str">
        <f>IF(AND($AS$9=A180,F180-A180&lt;=2,C180="VD",J180="DAUPHIN",K180=""),I180*Parametre!$E$7,IF(AND($AS$9-A180=1,F180-A180=2,C180="VD",J180="DAUPHIN",K180=""),I180*Parametre!$F$7,IF(AND($AS$9=A180,F180-A180&lt;=2,J180="DAUPHIN",OR(C180="F",C180="AF"),K180=""),I180*Parametre!$E$8,IF(AND($AS$9-A180=1,F180-A180=2,J180="DAUPHIN",OR(C180="F",C180="AF"),K180=""),I180*Parametre!$F$8,IF(AND($AS$9=A180,F180-A180&lt;=2,C180="VD",J180="LEGER",K180=""),I180*Parametre!$E$9,IF(AND($AS$9-A180=1,F180-A180=2,C180="VD",J180="LEGER",K180=""),I180*Parametre!$F$9,IF(AND($AS$9=A180,F180-A180&lt;=2,J180="LEGER",OR(C180="F",C180="AF"),K180=""),I180*Parametre!$E$10,IF(AND($AS$9-A180=1,F180-A180=2,J180="LEGER",OR(C180="F",C180="AF"),K180=""),I180*Parametre!$F$10,IF(AND($AS$9=A180,F180-A180&lt;=2,C180="VD",J180="DAUPHIN",K180="MILT_DAUPH"),I180*Parametre!$E$11,IF(AND($AS$9-A180=1,F180-A180=2,C180="VD",J180="DAUPHIN",K180="MILT_DAUPH"),I180*Parametre!$F$11,IF(AND($AS$9=A180,F180-A180&lt;=2,C180="VD",J180="LEGER",K180="MILIT_LH"),I180*Parametre!$E$13,"")))))))))))</f>
        <v/>
      </c>
      <c r="BH180" s="33"/>
      <c r="BK180" s="44"/>
      <c r="BL180" s="5"/>
      <c r="BM180" s="11"/>
      <c r="BN180" s="44"/>
      <c r="BO180" s="5"/>
      <c r="BP180" s="11"/>
      <c r="BQ180" s="44"/>
      <c r="BR180" s="5"/>
      <c r="BS180" s="11"/>
    </row>
    <row r="181" spans="1:71" x14ac:dyDescent="0.25">
      <c r="A181" s="3"/>
      <c r="B181" s="3"/>
      <c r="C181" s="3"/>
      <c r="D181" s="3"/>
      <c r="E181" s="56"/>
      <c r="F181" s="3"/>
      <c r="G181" s="3"/>
      <c r="H181" s="3"/>
      <c r="I181" s="5"/>
      <c r="J181" s="13"/>
      <c r="K181" s="26"/>
      <c r="M181" s="31" t="str">
        <f t="shared" si="123"/>
        <v/>
      </c>
      <c r="N181" s="32" t="str">
        <f t="shared" si="124"/>
        <v/>
      </c>
      <c r="O181" s="32" t="str">
        <f>IF(AND($M$9=A181,F181-A181&lt;=2,C181="VD",J181="DAUPHIN",K181=""),I181*Parametre!$E$7,IF(AND($M$9-A181=1,F181-A181=2,C181="VD",J181="DAUPHIN",K181=""),I181*Parametre!$F$7,IF(AND($M$9=A181,F181-A181&lt;=2,J181="DAUPHIN",OR(C181="F",C181="AF"),K181=""),I181*Parametre!$E$8,IF(AND($M$9-A181=1,F181-A181=2,J181="DAUPHIN",OR(C181="F",C181="AF"),K181=""),I181*Parametre!$F$8,IF(AND($M$9=A181,F181-A181&lt;=2,C181="VD",J181="LEGER",K181=""),I181*Parametre!$E$9,IF(AND($M$9-A181=1,F181-A181=2,C181="VD",J181="LEGER",K181=""),I181*Parametre!$F$9,IF(AND($M$9=A181,F181-A181&lt;=2,J181="LEGER",OR(C181="F",C181="AF"),K181=""),I181*Parametre!$E$10,IF(AND($M$9-A181=1,F181-A181=2,J181="LEGER",OR(C181="F",C181="AF"),K181=""),I181*Parametre!$F$10,IF(AND($M$9=A181,F181-A181&lt;=2,C181="VD",J181="DAUPHIN",K181="MILT_DAUPH"),I181*Parametre!$E$11,IF(AND($M$9-A181=1,F181-A181=2,C181="VD",J181="DAUPHIN",K181="MILT_DAUPH"),I181*Parametre!$F$11,IF(AND($M$9=A181,F181-A181&lt;=2,C181="VD",J181="LEGER",K181="MILIT_LH"),I181*Parametre!$E$13,"")))))))))))</f>
        <v/>
      </c>
      <c r="P181" s="33"/>
      <c r="Q181" s="31" t="str">
        <f t="shared" si="125"/>
        <v/>
      </c>
      <c r="R181" s="32" t="str">
        <f t="shared" si="126"/>
        <v/>
      </c>
      <c r="S181" s="32" t="str">
        <f>IF(AND($M$9=A181,F181-A181&lt;=2,C181="VD",J181="DAUPHIN",K181=""),I181*Parametre!$E$7,IF(AND($M$9-A181=1,F181-A181=2,C181="VD",J181="DAUPHIN",K181=""),I181*Parametre!$F$7,IF(AND($M$9=A181,F181-A181&lt;=2,J181="DAUPHIN",OR(C181="F",C181="AF"),K181=""),I181*Parametre!$E$8,IF(AND($M$9-A181=1,F181-A181=2,J181="DAUPHIN",OR(C181="F",C181="AF"),K181=""),I181*Parametre!$F$8,IF(AND($M$9=A181,F181-A181&lt;=2,C181="VD",J181="LEGER",K181=""),I181*Parametre!$E$9,IF(AND($M$9-A181=1,F181-A181=2,C181="VD",J181="LEGER",K181=""),I181*Parametre!$F$9,IF(AND($M$9=A181,F181-A181&lt;=2,J181="LEGER",OR(C181="F",C181="AF"),K181=""),I181*Parametre!$E$10,IF(AND($M$9-A181=1,F181-A181=2,J181="LEGER",OR(C181="F",C181="AF"),K181=""),I181*Parametre!$F$10,IF(AND($M$9=A181,F181-A181&lt;=2,C181="VD",J181="DAUPHIN",K181="MILT_DAUPH"),I181*Parametre!$E$11,IF(AND($M$9-A181=1,F181-A181=2,C181="VD",J181="DAUPHIN",K181="MILT_DAUPH"),I181*Parametre!$F$11,IF(AND($M$9=A181,F181-A181&lt;=2,C181="VD",J181="LEGER",K181="MILIT_LH"),I181*Parametre!$E$13,"")))))))))))</f>
        <v/>
      </c>
      <c r="T181" s="33"/>
      <c r="U181" s="31" t="str">
        <f t="shared" si="127"/>
        <v/>
      </c>
      <c r="V181" s="32" t="str">
        <f t="shared" si="128"/>
        <v/>
      </c>
      <c r="W181" s="32" t="str">
        <f>IF(AND($M$9=A181,F181-A181&lt;=2,C181="VD",J181="DAUPHIN",K181=""),I181*Parametre!$E$7,IF(AND($M$9-A181=1,F181-A181=2,C181="VD",J181="DAUPHIN",K181=""),I181*Parametre!$F$7,IF(AND($M$9=A181,F181-A181&lt;=2,J181="DAUPHIN",OR(C181="F",C181="AF"),K181=""),I181*Parametre!$E$8,IF(AND($M$9-A181=1,F181-A181=2,J181="DAUPHIN",OR(C181="F",C181="AF"),K181=""),I181*Parametre!$F$8,IF(AND($M$9=A181,F181-A181&lt;=2,C181="VD",J181="LEGER",K181=""),I181*Parametre!$E$9,IF(AND($M$9-A181=1,F181-A181=2,C181="VD",J181="LEGER",K181=""),I181*Parametre!$F$9,IF(AND($M$9=A181,F181-A181&lt;=2,J181="LEGER",OR(C181="F",C181="AF"),K181=""),I181*Parametre!$E$10,IF(AND($M$9-A181=1,F181-A181=2,J181="LEGER",OR(C181="F",C181="AF"),K181=""),I181*Parametre!$F$10,IF(AND($M$9=A181,F181-A181&lt;=2,C181="VD",J181="DAUPHIN",K181="MILT_DAUPH"),I181*Parametre!$E$11,IF(AND($M$9-A181=1,F181-A181=2,C181="VD",J181="DAUPHIN",K181="MILT_DAUPH"),I181*Parametre!$F$11,IF(AND($M$9=A181,F181-A181&lt;=2,C181="VD",J181="LEGER",K181="MILIT_LH"),I181*Parametre!$E$13,"")))))))))))</f>
        <v/>
      </c>
      <c r="X181" s="33"/>
      <c r="Y181" s="31" t="str">
        <f t="shared" si="129"/>
        <v/>
      </c>
      <c r="Z181" s="32" t="str">
        <f t="shared" si="130"/>
        <v/>
      </c>
      <c r="AA181" s="32" t="str">
        <f>IF(AND($M$9=A181,F181-A181&lt;=2,C181="VD",J181="DAUPHIN",K181=""),I181*Parametre!$E$7,IF(AND($M$9-A181=1,F181-A181=2,C181="VD",J181="DAUPHIN",K181=""),I181*Parametre!$F$7,IF(AND($M$9=A181,F181-A181&lt;=2,J181="DAUPHIN",OR(C181="F",C181="AF"),K181=""),I181*Parametre!$E$8,IF(AND($M$9-A181=1,F181-A181=2,J181="DAUPHIN",OR(C181="F",C181="AF"),K181=""),I181*Parametre!$F$8,IF(AND($M$9=A181,F181-A181&lt;=2,C181="VD",J181="LEGER",K181=""),I181*Parametre!$E$9,IF(AND($M$9-A181=1,F181-A181=2,C181="VD",J181="LEGER",K181=""),I181*Parametre!$F$9,IF(AND($M$9=A181,F181-A181&lt;=2,J181="LEGER",OR(C181="F",C181="AF"),K181=""),I181*Parametre!$E$10,IF(AND($M$9-A181=1,F181-A181=2,J181="LEGER",OR(C181="F",C181="AF"),K181=""),I181*Parametre!$F$10,IF(AND($M$9=A181,F181-A181&lt;=2,C181="VD",J181="DAUPHIN",K181="MILT_DAUPH"),I181*Parametre!$E$11,IF(AND($M$9-A181=1,F181-A181=2,C181="VD",J181="DAUPHIN",K181="MILT_DAUPH"),I181*Parametre!$F$11,IF(AND($M$9=A181,F181-A181&lt;=2,C181="VD",J181="LEGER",K181="MILIT_LH"),I181*Parametre!$E$13,"")))))))))))</f>
        <v/>
      </c>
      <c r="AB181" s="33"/>
      <c r="AC181" s="31" t="str">
        <f t="shared" si="131"/>
        <v/>
      </c>
      <c r="AD181" s="32" t="str">
        <f t="shared" si="132"/>
        <v/>
      </c>
      <c r="AE181" s="32" t="str">
        <f>IF(AND($AC$9=A181,F181-A181&lt;=2,C181="VD",J181="DAUPHIN",K181=""),I181*Parametre!$E$7,IF(AND($AC$9-A181=1,F181-A181=2,C181="VD",J181="DAUPHIN",K181=""),I181*Parametre!$F$7,IF(AND($AC$9=A181,F181-A181&lt;=2,J181="DAUPHIN",OR(C181="F",C181="AF"),K181=""),I181*Parametre!$E$8,IF(AND($AC$9-A181=1,F181-A181=2,J181="DAUPHIN",OR(C181="F",C181="AF"),K181=""),I181*Parametre!$F$8,IF(AND($AC$9=A181,F181-A181&lt;=2,C181="VD",J181="LEGER",K181=""),I181*Parametre!$E$9,IF(AND($AC$9-A181=1,F181-A181=2,C181="VD",J181="LEGER",K181=""),I181*Parametre!$F$9,IF(AND($AC$9=A181,F181-A181&lt;=2,J181="LEGER",OR(C181="F",C181="AF"),K181=""),I181*Parametre!$E$10,IF(AND($AC$9-A181=1,F181-A181=2,J181="LEGER",OR(C181="F",C181="AF"),K181=""),I181*Parametre!$F$10,IF(AND($AC$9=A181,F181-A181&lt;=2,C181="VD",J181="DAUPHIN",K181="MILT_DAUPH"),I181*Parametre!$E$11,IF(AND($AC$9-A181=1,F181-A181=2,C181="VD",J181="DAUPHIN",K181="MILT_DAUPH"),I181*Parametre!$F$11,IF(AND($AC$9=A181,F181-A181&lt;=2,C181="VD",J181="LEGER",K181="MILIT_LH"),I181*Parametre!$E$13,"")))))))))))</f>
        <v/>
      </c>
      <c r="AF181" s="33"/>
      <c r="AG181" s="31" t="str">
        <f t="shared" si="133"/>
        <v/>
      </c>
      <c r="AH181" s="32" t="str">
        <f t="shared" si="134"/>
        <v/>
      </c>
      <c r="AI181" s="32" t="str">
        <f>IF(AND($AC$9=A181,F181-A181&lt;=2,C181="VD",J181="DAUPHIN",K181=""),I181*Parametre!$E$7,IF(AND($AC$9-A181=1,F181-A181=2,C181="VD",J181="DAUPHIN",K181=""),I181*Parametre!$F$7,IF(AND($AC$9=A181,F181-A181&lt;=2,J181="DAUPHIN",OR(C181="F",C181="AF"),K181=""),I181*Parametre!$E$8,IF(AND($AC$9-A181=1,F181-A181=2,J181="DAUPHIN",OR(C181="F",C181="AF"),K181=""),I181*Parametre!$F$8,IF(AND($AC$9=A181,F181-A181&lt;=2,C181="VD",J181="LEGER",K181=""),I181*Parametre!$E$9,IF(AND($AC$9-A181=1,F181-A181=2,C181="VD",J181="LEGER",K181=""),I181*Parametre!$F$9,IF(AND($AC$9=A181,F181-A181&lt;=2,J181="LEGER",OR(C181="F",C181="AF"),K181=""),I181*Parametre!$E$10,IF(AND($AC$9-A181=1,F181-A181=2,J181="LEGER",OR(C181="F",C181="AF"),K181=""),I181*Parametre!$F$10,IF(AND($AC$9=A181,F181-A181&lt;=2,C181="VD",J181="DAUPHIN",K181="MILT_DAUPH"),I181*Parametre!$E$11,IF(AND($AC$9-A181=1,F181-A181=2,C181="VD",J181="DAUPHIN",K181="MILT_DAUPH"),I181*Parametre!$F$11,IF(AND($AC$9=A181,F181-A181&lt;=2,C181="VD",J181="LEGER",K181="MILIT_LH"),I181*Parametre!$E$13,"")))))))))))</f>
        <v/>
      </c>
      <c r="AJ181" s="33"/>
      <c r="AK181" s="31" t="str">
        <f t="shared" si="135"/>
        <v/>
      </c>
      <c r="AL181" s="32" t="str">
        <f t="shared" si="136"/>
        <v/>
      </c>
      <c r="AM181" s="32" t="str">
        <f>IF(AND($AC$9=A181,F181-A181&lt;=2,C181="VD",J181="DAUPHIN",K181=""),I181*Parametre!$E$7,IF(AND($AC$9-A181=1,F181-A181=2,C181="VD",J181="DAUPHIN",K181=""),I181*Parametre!$F$7,IF(AND($AC$9=A181,F181-A181&lt;=2,J181="DAUPHIN",OR(C181="F",C181="AF"),K181=""),I181*Parametre!$E$8,IF(AND($AC$9-A181=1,F181-A181=2,J181="DAUPHIN",OR(C181="F",C181="AF"),K181=""),I181*Parametre!$F$8,IF(AND($AC$9=A181,F181-A181&lt;=2,C181="VD",J181="LEGER",K181=""),I181*Parametre!$E$9,IF(AND($AC$9-A181=1,F181-A181=2,C181="VD",J181="LEGER",K181=""),I181*Parametre!$F$9,IF(AND($AC$9=A181,F181-A181&lt;=2,J181="LEGER",OR(C181="F",C181="AF"),K181=""),I181*Parametre!$E$10,IF(AND($AC$9-A181=1,F181-A181=2,J181="LEGER",OR(C181="F",C181="AF"),K181=""),I181*Parametre!$F$10,IF(AND($AC$9=A181,F181-A181&lt;=2,C181="VD",J181="DAUPHIN",K181="MILT_DAUPH"),I181*Parametre!$E$11,IF(AND($AC$9-A181=1,F181-A181=2,C181="VD",J181="DAUPHIN",K181="MILT_DAUPH"),I181*Parametre!$F$11,IF(AND($AC$9=A181,F181-A181&lt;=2,C181="VD",J181="LEGER",K181="MILIT_LH"),I181*Parametre!$E$13,"")))))))))))</f>
        <v/>
      </c>
      <c r="AN181" s="33"/>
      <c r="AO181" s="31" t="str">
        <f t="shared" si="137"/>
        <v/>
      </c>
      <c r="AP181" s="32" t="str">
        <f t="shared" si="138"/>
        <v/>
      </c>
      <c r="AQ181" s="32" t="str">
        <f>IF(AND($AC$9=A181,F181-A181&lt;=2,C181="VD",J181="DAUPHIN",K181=""),I181*Parametre!$E$7,IF(AND($AC$9-A181=1,F181-A181=2,C181="VD",J181="DAUPHIN",K181=""),I181*Parametre!$F$7,IF(AND($AC$9=A181,F181-A181&lt;=2,J181="DAUPHIN",OR(C181="F",C181="AF"),K181=""),I181*Parametre!$E$8,IF(AND($AC$9-A181=1,F181-A181=2,J181="DAUPHIN",OR(C181="F",C181="AF"),K181=""),I181*Parametre!$F$8,IF(AND($AC$9=A181,F181-A181&lt;=2,C181="VD",J181="LEGER",K181=""),I181*Parametre!$E$9,IF(AND($AC$9-A181=1,F181-A181=2,C181="VD",J181="LEGER",K181=""),I181*Parametre!$F$9,IF(AND($AC$9=A181,F181-A181&lt;=2,J181="LEGER",OR(C181="F",C181="AF"),K181=""),I181*Parametre!$E$10,IF(AND($AC$9-A181=1,F181-A181=2,J181="LEGER",OR(C181="F",C181="AF"),K181=""),I181*Parametre!$F$10,IF(AND($AC$9=A181,F181-A181&lt;=2,C181="VD",J181="DAUPHIN",K181="MILT_DAUPH"),I181*Parametre!$E$11,IF(AND($AC$9-A181=1,F181-A181=2,C181="VD",J181="DAUPHIN",K181="MILT_DAUPH"),I181*Parametre!$F$11,IF(AND($AC$9=A181,F181-A181&lt;=2,C181="VD",J181="LEGER",K181="MILIT_LH"),I181*Parametre!$E$13,"")))))))))))</f>
        <v/>
      </c>
      <c r="AR181" s="33"/>
      <c r="AS181" s="31" t="str">
        <f t="shared" si="139"/>
        <v/>
      </c>
      <c r="AT181" s="32" t="str">
        <f t="shared" si="140"/>
        <v/>
      </c>
      <c r="AU181" s="32" t="str">
        <f>IF(AND($AS$9=A181,F181-A181&lt;=2,C181="VD",J181="DAUPHIN",K181=""),I181*Parametre!$E$7,IF(AND($AS$9-A181=1,F181-A181=2,C181="VD",J181="DAUPHIN",K181=""),I181*Parametre!$F$7,IF(AND($AS$9=A181,F181-A181&lt;=2,J181="DAUPHIN",OR(C181="F",C181="AF"),K181=""),I181*Parametre!$E$8,IF(AND($AS$9-A181=1,F181-A181=2,J181="DAUPHIN",OR(C181="F",C181="AF"),K181=""),I181*Parametre!$F$8,IF(AND($AS$9=A181,F181-A181&lt;=2,C181="VD",J181="LEGER",K181=""),I181*Parametre!$E$9,IF(AND($AS$9-A181=1,F181-A181=2,C181="VD",J181="LEGER",K181=""),I181*Parametre!$F$9,IF(AND($AS$9=A181,F181-A181&lt;=2,J181="LEGER",OR(C181="F",C181="AF"),K181=""),I181*Parametre!$E$10,IF(AND($AS$9-A181=1,F181-A181=2,J181="LEGER",OR(C181="F",C181="AF"),K181=""),I181*Parametre!$F$10,IF(AND($AS$9=A181,F181-A181&lt;=2,C181="VD",J181="DAUPHIN",K181="MILT_DAUPH"),I181*Parametre!$E$11,IF(AND($AS$9-A181=1,F181-A181=2,C181="VD",J181="DAUPHIN",K181="MILT_DAUPH"),I181*Parametre!$F$11,IF(AND($AS$9=A181,F181-A181&lt;=2,C181="VD",J181="LEGER",K181="MILIT_LH"),I181*Parametre!$E$13,"")))))))))))</f>
        <v/>
      </c>
      <c r="AV181" s="33"/>
      <c r="AW181" s="31" t="str">
        <f t="shared" si="141"/>
        <v/>
      </c>
      <c r="AX181" s="32" t="str">
        <f t="shared" si="142"/>
        <v/>
      </c>
      <c r="AY181" s="32" t="str">
        <f>IF(AND($AS$9=A181,F181-A181&lt;=2,C181="VD",J181="DAUPHIN",K181=""),I181*Parametre!$E$7,IF(AND($AS$9-A181=1,F181-A181=2,C181="VD",J181="DAUPHIN",K181=""),I181*Parametre!$F$7,IF(AND($AS$9=A181,F181-A181&lt;=2,J181="DAUPHIN",OR(C181="F",C181="AF"),K181=""),I181*Parametre!$E$8,IF(AND($AS$9-A181=1,F181-A181=2,J181="DAUPHIN",OR(C181="F",C181="AF"),K181=""),I181*Parametre!$F$8,IF(AND($AS$9=A181,F181-A181&lt;=2,C181="VD",J181="LEGER",K181=""),I181*Parametre!$E$9,IF(AND($AS$9-A181=1,F181-A181=2,C181="VD",J181="LEGER",K181=""),I181*Parametre!$F$9,IF(AND($AS$9=A181,F181-A181&lt;=2,J181="LEGER",OR(C181="F",C181="AF"),K181=""),I181*Parametre!$E$10,IF(AND($AS$9-A181=1,F181-A181=2,J181="LEGER",OR(C181="F",C181="AF"),K181=""),I181*Parametre!$F$10,IF(AND($AS$9=A181,F181-A181&lt;=2,C181="VD",J181="DAUPHIN",K181="MILT_DAUPH"),I181*Parametre!$E$11,IF(AND($AS$9-A181=1,F181-A181=2,C181="VD",J181="DAUPHIN",K181="MILT_DAUPH"),I181*Parametre!$F$11,IF(AND($AS$9=A181,F181-A181&lt;=2,C181="VD",J181="LEGER",K181="MILIT_LH"),I181*Parametre!$E$13,"")))))))))))</f>
        <v/>
      </c>
      <c r="AZ181" s="33"/>
      <c r="BA181" s="31" t="str">
        <f t="shared" si="143"/>
        <v/>
      </c>
      <c r="BB181" s="32" t="str">
        <f t="shared" si="144"/>
        <v/>
      </c>
      <c r="BC181" s="32" t="str">
        <f>IF(AND($AS$9=A181,F181-A181&lt;=2,C181="VD",J181="DAUPHIN",K181=""),I181*Parametre!$E$7,IF(AND($AS$9-A181=1,F181-A181=2,C181="VD",J181="DAUPHIN",K181=""),I181*Parametre!$F$7,IF(AND($AS$9=A181,F181-A181&lt;=2,J181="DAUPHIN",OR(C181="F",C181="AF"),K181=""),I181*Parametre!$E$8,IF(AND($AS$9-A181=1,F181-A181=2,J181="DAUPHIN",OR(C181="F",C181="AF"),K181=""),I181*Parametre!$F$8,IF(AND($AS$9=A181,F181-A181&lt;=2,C181="VD",J181="LEGER",K181=""),I181*Parametre!$E$9,IF(AND($AS$9-A181=1,F181-A181=2,C181="VD",J181="LEGER",K181=""),I181*Parametre!$F$9,IF(AND($AS$9=A181,F181-A181&lt;=2,J181="LEGER",OR(C181="F",C181="AF"),K181=""),I181*Parametre!$E$10,IF(AND($AS$9-A181=1,F181-A181=2,J181="LEGER",OR(C181="F",C181="AF"),K181=""),I181*Parametre!$F$10,IF(AND($AS$9=A181,F181-A181&lt;=2,C181="VD",J181="DAUPHIN",K181="MILT_DAUPH"),I181*Parametre!$E$11,IF(AND($AS$9-A181=1,F181-A181=2,C181="VD",J181="DAUPHIN",K181="MILT_DAUPH"),I181*Parametre!$F$11,IF(AND($AS$9=A181,F181-A181&lt;=2,C181="VD",J181="LEGER",K181="MILIT_LH"),I181*Parametre!$E$13,"")))))))))))</f>
        <v/>
      </c>
      <c r="BD181" s="33"/>
      <c r="BE181" s="31" t="str">
        <f t="shared" si="145"/>
        <v/>
      </c>
      <c r="BF181" s="32" t="str">
        <f t="shared" si="146"/>
        <v/>
      </c>
      <c r="BG181" s="32" t="str">
        <f>IF(AND($AS$9=A181,F181-A181&lt;=2,C181="VD",J181="DAUPHIN",K181=""),I181*Parametre!$E$7,IF(AND($AS$9-A181=1,F181-A181=2,C181="VD",J181="DAUPHIN",K181=""),I181*Parametre!$F$7,IF(AND($AS$9=A181,F181-A181&lt;=2,J181="DAUPHIN",OR(C181="F",C181="AF"),K181=""),I181*Parametre!$E$8,IF(AND($AS$9-A181=1,F181-A181=2,J181="DAUPHIN",OR(C181="F",C181="AF"),K181=""),I181*Parametre!$F$8,IF(AND($AS$9=A181,F181-A181&lt;=2,C181="VD",J181="LEGER",K181=""),I181*Parametre!$E$9,IF(AND($AS$9-A181=1,F181-A181=2,C181="VD",J181="LEGER",K181=""),I181*Parametre!$F$9,IF(AND($AS$9=A181,F181-A181&lt;=2,J181="LEGER",OR(C181="F",C181="AF"),K181=""),I181*Parametre!$E$10,IF(AND($AS$9-A181=1,F181-A181=2,J181="LEGER",OR(C181="F",C181="AF"),K181=""),I181*Parametre!$F$10,IF(AND($AS$9=A181,F181-A181&lt;=2,C181="VD",J181="DAUPHIN",K181="MILT_DAUPH"),I181*Parametre!$E$11,IF(AND($AS$9-A181=1,F181-A181=2,C181="VD",J181="DAUPHIN",K181="MILT_DAUPH"),I181*Parametre!$F$11,IF(AND($AS$9=A181,F181-A181&lt;=2,C181="VD",J181="LEGER",K181="MILIT_LH"),I181*Parametre!$E$13,"")))))))))))</f>
        <v/>
      </c>
      <c r="BH181" s="33"/>
      <c r="BK181" s="44"/>
      <c r="BL181" s="5"/>
      <c r="BM181" s="11"/>
      <c r="BN181" s="44"/>
      <c r="BO181" s="5"/>
      <c r="BP181" s="11"/>
      <c r="BQ181" s="44"/>
      <c r="BR181" s="5"/>
      <c r="BS181" s="11"/>
    </row>
    <row r="182" spans="1:71" x14ac:dyDescent="0.25">
      <c r="A182" s="3"/>
      <c r="B182" s="3"/>
      <c r="C182" s="3"/>
      <c r="D182" s="3"/>
      <c r="E182" s="56"/>
      <c r="F182" s="3"/>
      <c r="G182" s="3"/>
      <c r="H182" s="3"/>
      <c r="I182" s="5"/>
      <c r="J182" s="13"/>
      <c r="K182" s="26"/>
      <c r="M182" s="31" t="str">
        <f t="shared" si="123"/>
        <v/>
      </c>
      <c r="N182" s="32" t="str">
        <f t="shared" si="124"/>
        <v/>
      </c>
      <c r="O182" s="32" t="str">
        <f>IF(AND($M$9=A182,F182-A182&lt;=2,C182="VD",J182="DAUPHIN",K182=""),I182*Parametre!$E$7,IF(AND($M$9-A182=1,F182-A182=2,C182="VD",J182="DAUPHIN",K182=""),I182*Parametre!$F$7,IF(AND($M$9=A182,F182-A182&lt;=2,J182="DAUPHIN",OR(C182="F",C182="AF"),K182=""),I182*Parametre!$E$8,IF(AND($M$9-A182=1,F182-A182=2,J182="DAUPHIN",OR(C182="F",C182="AF"),K182=""),I182*Parametre!$F$8,IF(AND($M$9=A182,F182-A182&lt;=2,C182="VD",J182="LEGER",K182=""),I182*Parametre!$E$9,IF(AND($M$9-A182=1,F182-A182=2,C182="VD",J182="LEGER",K182=""),I182*Parametre!$F$9,IF(AND($M$9=A182,F182-A182&lt;=2,J182="LEGER",OR(C182="F",C182="AF"),K182=""),I182*Parametre!$E$10,IF(AND($M$9-A182=1,F182-A182=2,J182="LEGER",OR(C182="F",C182="AF"),K182=""),I182*Parametre!$F$10,IF(AND($M$9=A182,F182-A182&lt;=2,C182="VD",J182="DAUPHIN",K182="MILT_DAUPH"),I182*Parametre!$E$11,IF(AND($M$9-A182=1,F182-A182=2,C182="VD",J182="DAUPHIN",K182="MILT_DAUPH"),I182*Parametre!$F$11,IF(AND($M$9=A182,F182-A182&lt;=2,C182="VD",J182="LEGER",K182="MILIT_LH"),I182*Parametre!$E$13,"")))))))))))</f>
        <v/>
      </c>
      <c r="P182" s="33"/>
      <c r="Q182" s="31" t="str">
        <f t="shared" si="125"/>
        <v/>
      </c>
      <c r="R182" s="32" t="str">
        <f t="shared" si="126"/>
        <v/>
      </c>
      <c r="S182" s="32" t="str">
        <f>IF(AND($M$9=A182,F182-A182&lt;=2,C182="VD",J182="DAUPHIN",K182=""),I182*Parametre!$E$7,IF(AND($M$9-A182=1,F182-A182=2,C182="VD",J182="DAUPHIN",K182=""),I182*Parametre!$F$7,IF(AND($M$9=A182,F182-A182&lt;=2,J182="DAUPHIN",OR(C182="F",C182="AF"),K182=""),I182*Parametre!$E$8,IF(AND($M$9-A182=1,F182-A182=2,J182="DAUPHIN",OR(C182="F",C182="AF"),K182=""),I182*Parametre!$F$8,IF(AND($M$9=A182,F182-A182&lt;=2,C182="VD",J182="LEGER",K182=""),I182*Parametre!$E$9,IF(AND($M$9-A182=1,F182-A182=2,C182="VD",J182="LEGER",K182=""),I182*Parametre!$F$9,IF(AND($M$9=A182,F182-A182&lt;=2,J182="LEGER",OR(C182="F",C182="AF"),K182=""),I182*Parametre!$E$10,IF(AND($M$9-A182=1,F182-A182=2,J182="LEGER",OR(C182="F",C182="AF"),K182=""),I182*Parametre!$F$10,IF(AND($M$9=A182,F182-A182&lt;=2,C182="VD",J182="DAUPHIN",K182="MILT_DAUPH"),I182*Parametre!$E$11,IF(AND($M$9-A182=1,F182-A182=2,C182="VD",J182="DAUPHIN",K182="MILT_DAUPH"),I182*Parametre!$F$11,IF(AND($M$9=A182,F182-A182&lt;=2,C182="VD",J182="LEGER",K182="MILIT_LH"),I182*Parametre!$E$13,"")))))))))))</f>
        <v/>
      </c>
      <c r="T182" s="33"/>
      <c r="U182" s="31" t="str">
        <f t="shared" si="127"/>
        <v/>
      </c>
      <c r="V182" s="32" t="str">
        <f t="shared" si="128"/>
        <v/>
      </c>
      <c r="W182" s="32" t="str">
        <f>IF(AND($M$9=A182,F182-A182&lt;=2,C182="VD",J182="DAUPHIN",K182=""),I182*Parametre!$E$7,IF(AND($M$9-A182=1,F182-A182=2,C182="VD",J182="DAUPHIN",K182=""),I182*Parametre!$F$7,IF(AND($M$9=A182,F182-A182&lt;=2,J182="DAUPHIN",OR(C182="F",C182="AF"),K182=""),I182*Parametre!$E$8,IF(AND($M$9-A182=1,F182-A182=2,J182="DAUPHIN",OR(C182="F",C182="AF"),K182=""),I182*Parametre!$F$8,IF(AND($M$9=A182,F182-A182&lt;=2,C182="VD",J182="LEGER",K182=""),I182*Parametre!$E$9,IF(AND($M$9-A182=1,F182-A182=2,C182="VD",J182="LEGER",K182=""),I182*Parametre!$F$9,IF(AND($M$9=A182,F182-A182&lt;=2,J182="LEGER",OR(C182="F",C182="AF"),K182=""),I182*Parametre!$E$10,IF(AND($M$9-A182=1,F182-A182=2,J182="LEGER",OR(C182="F",C182="AF"),K182=""),I182*Parametre!$F$10,IF(AND($M$9=A182,F182-A182&lt;=2,C182="VD",J182="DAUPHIN",K182="MILT_DAUPH"),I182*Parametre!$E$11,IF(AND($M$9-A182=1,F182-A182=2,C182="VD",J182="DAUPHIN",K182="MILT_DAUPH"),I182*Parametre!$F$11,IF(AND($M$9=A182,F182-A182&lt;=2,C182="VD",J182="LEGER",K182="MILIT_LH"),I182*Parametre!$E$13,"")))))))))))</f>
        <v/>
      </c>
      <c r="X182" s="33"/>
      <c r="Y182" s="31" t="str">
        <f t="shared" si="129"/>
        <v/>
      </c>
      <c r="Z182" s="32" t="str">
        <f t="shared" si="130"/>
        <v/>
      </c>
      <c r="AA182" s="32" t="str">
        <f>IF(AND($M$9=A182,F182-A182&lt;=2,C182="VD",J182="DAUPHIN",K182=""),I182*Parametre!$E$7,IF(AND($M$9-A182=1,F182-A182=2,C182="VD",J182="DAUPHIN",K182=""),I182*Parametre!$F$7,IF(AND($M$9=A182,F182-A182&lt;=2,J182="DAUPHIN",OR(C182="F",C182="AF"),K182=""),I182*Parametre!$E$8,IF(AND($M$9-A182=1,F182-A182=2,J182="DAUPHIN",OR(C182="F",C182="AF"),K182=""),I182*Parametre!$F$8,IF(AND($M$9=A182,F182-A182&lt;=2,C182="VD",J182="LEGER",K182=""),I182*Parametre!$E$9,IF(AND($M$9-A182=1,F182-A182=2,C182="VD",J182="LEGER",K182=""),I182*Parametre!$F$9,IF(AND($M$9=A182,F182-A182&lt;=2,J182="LEGER",OR(C182="F",C182="AF"),K182=""),I182*Parametre!$E$10,IF(AND($M$9-A182=1,F182-A182=2,J182="LEGER",OR(C182="F",C182="AF"),K182=""),I182*Parametre!$F$10,IF(AND($M$9=A182,F182-A182&lt;=2,C182="VD",J182="DAUPHIN",K182="MILT_DAUPH"),I182*Parametre!$E$11,IF(AND($M$9-A182=1,F182-A182=2,C182="VD",J182="DAUPHIN",K182="MILT_DAUPH"),I182*Parametre!$F$11,IF(AND($M$9=A182,F182-A182&lt;=2,C182="VD",J182="LEGER",K182="MILIT_LH"),I182*Parametre!$E$13,"")))))))))))</f>
        <v/>
      </c>
      <c r="AB182" s="33"/>
      <c r="AC182" s="31" t="str">
        <f t="shared" si="131"/>
        <v/>
      </c>
      <c r="AD182" s="32" t="str">
        <f t="shared" si="132"/>
        <v/>
      </c>
      <c r="AE182" s="32" t="str">
        <f>IF(AND($AC$9=A182,F182-A182&lt;=2,C182="VD",J182="DAUPHIN",K182=""),I182*Parametre!$E$7,IF(AND($AC$9-A182=1,F182-A182=2,C182="VD",J182="DAUPHIN",K182=""),I182*Parametre!$F$7,IF(AND($AC$9=A182,F182-A182&lt;=2,J182="DAUPHIN",OR(C182="F",C182="AF"),K182=""),I182*Parametre!$E$8,IF(AND($AC$9-A182=1,F182-A182=2,J182="DAUPHIN",OR(C182="F",C182="AF"),K182=""),I182*Parametre!$F$8,IF(AND($AC$9=A182,F182-A182&lt;=2,C182="VD",J182="LEGER",K182=""),I182*Parametre!$E$9,IF(AND($AC$9-A182=1,F182-A182=2,C182="VD",J182="LEGER",K182=""),I182*Parametre!$F$9,IF(AND($AC$9=A182,F182-A182&lt;=2,J182="LEGER",OR(C182="F",C182="AF"),K182=""),I182*Parametre!$E$10,IF(AND($AC$9-A182=1,F182-A182=2,J182="LEGER",OR(C182="F",C182="AF"),K182=""),I182*Parametre!$F$10,IF(AND($AC$9=A182,F182-A182&lt;=2,C182="VD",J182="DAUPHIN",K182="MILT_DAUPH"),I182*Parametre!$E$11,IF(AND($AC$9-A182=1,F182-A182=2,C182="VD",J182="DAUPHIN",K182="MILT_DAUPH"),I182*Parametre!$F$11,IF(AND($AC$9=A182,F182-A182&lt;=2,C182="VD",J182="LEGER",K182="MILIT_LH"),I182*Parametre!$E$13,"")))))))))))</f>
        <v/>
      </c>
      <c r="AF182" s="33"/>
      <c r="AG182" s="31" t="str">
        <f t="shared" si="133"/>
        <v/>
      </c>
      <c r="AH182" s="32" t="str">
        <f t="shared" si="134"/>
        <v/>
      </c>
      <c r="AI182" s="32" t="str">
        <f>IF(AND($AC$9=A182,F182-A182&lt;=2,C182="VD",J182="DAUPHIN",K182=""),I182*Parametre!$E$7,IF(AND($AC$9-A182=1,F182-A182=2,C182="VD",J182="DAUPHIN",K182=""),I182*Parametre!$F$7,IF(AND($AC$9=A182,F182-A182&lt;=2,J182="DAUPHIN",OR(C182="F",C182="AF"),K182=""),I182*Parametre!$E$8,IF(AND($AC$9-A182=1,F182-A182=2,J182="DAUPHIN",OR(C182="F",C182="AF"),K182=""),I182*Parametre!$F$8,IF(AND($AC$9=A182,F182-A182&lt;=2,C182="VD",J182="LEGER",K182=""),I182*Parametre!$E$9,IF(AND($AC$9-A182=1,F182-A182=2,C182="VD",J182="LEGER",K182=""),I182*Parametre!$F$9,IF(AND($AC$9=A182,F182-A182&lt;=2,J182="LEGER",OR(C182="F",C182="AF"),K182=""),I182*Parametre!$E$10,IF(AND($AC$9-A182=1,F182-A182=2,J182="LEGER",OR(C182="F",C182="AF"),K182=""),I182*Parametre!$F$10,IF(AND($AC$9=A182,F182-A182&lt;=2,C182="VD",J182="DAUPHIN",K182="MILT_DAUPH"),I182*Parametre!$E$11,IF(AND($AC$9-A182=1,F182-A182=2,C182="VD",J182="DAUPHIN",K182="MILT_DAUPH"),I182*Parametre!$F$11,IF(AND($AC$9=A182,F182-A182&lt;=2,C182="VD",J182="LEGER",K182="MILIT_LH"),I182*Parametre!$E$13,"")))))))))))</f>
        <v/>
      </c>
      <c r="AJ182" s="33"/>
      <c r="AK182" s="31" t="str">
        <f t="shared" si="135"/>
        <v/>
      </c>
      <c r="AL182" s="32" t="str">
        <f t="shared" si="136"/>
        <v/>
      </c>
      <c r="AM182" s="32" t="str">
        <f>IF(AND($AC$9=A182,F182-A182&lt;=2,C182="VD",J182="DAUPHIN",K182=""),I182*Parametre!$E$7,IF(AND($AC$9-A182=1,F182-A182=2,C182="VD",J182="DAUPHIN",K182=""),I182*Parametre!$F$7,IF(AND($AC$9=A182,F182-A182&lt;=2,J182="DAUPHIN",OR(C182="F",C182="AF"),K182=""),I182*Parametre!$E$8,IF(AND($AC$9-A182=1,F182-A182=2,J182="DAUPHIN",OR(C182="F",C182="AF"),K182=""),I182*Parametre!$F$8,IF(AND($AC$9=A182,F182-A182&lt;=2,C182="VD",J182="LEGER",K182=""),I182*Parametre!$E$9,IF(AND($AC$9-A182=1,F182-A182=2,C182="VD",J182="LEGER",K182=""),I182*Parametre!$F$9,IF(AND($AC$9=A182,F182-A182&lt;=2,J182="LEGER",OR(C182="F",C182="AF"),K182=""),I182*Parametre!$E$10,IF(AND($AC$9-A182=1,F182-A182=2,J182="LEGER",OR(C182="F",C182="AF"),K182=""),I182*Parametre!$F$10,IF(AND($AC$9=A182,F182-A182&lt;=2,C182="VD",J182="DAUPHIN",K182="MILT_DAUPH"),I182*Parametre!$E$11,IF(AND($AC$9-A182=1,F182-A182=2,C182="VD",J182="DAUPHIN",K182="MILT_DAUPH"),I182*Parametre!$F$11,IF(AND($AC$9=A182,F182-A182&lt;=2,C182="VD",J182="LEGER",K182="MILIT_LH"),I182*Parametre!$E$13,"")))))))))))</f>
        <v/>
      </c>
      <c r="AN182" s="33"/>
      <c r="AO182" s="31" t="str">
        <f t="shared" si="137"/>
        <v/>
      </c>
      <c r="AP182" s="32" t="str">
        <f t="shared" si="138"/>
        <v/>
      </c>
      <c r="AQ182" s="32" t="str">
        <f>IF(AND($AC$9=A182,F182-A182&lt;=2,C182="VD",J182="DAUPHIN",K182=""),I182*Parametre!$E$7,IF(AND($AC$9-A182=1,F182-A182=2,C182="VD",J182="DAUPHIN",K182=""),I182*Parametre!$F$7,IF(AND($AC$9=A182,F182-A182&lt;=2,J182="DAUPHIN",OR(C182="F",C182="AF"),K182=""),I182*Parametre!$E$8,IF(AND($AC$9-A182=1,F182-A182=2,J182="DAUPHIN",OR(C182="F",C182="AF"),K182=""),I182*Parametre!$F$8,IF(AND($AC$9=A182,F182-A182&lt;=2,C182="VD",J182="LEGER",K182=""),I182*Parametre!$E$9,IF(AND($AC$9-A182=1,F182-A182=2,C182="VD",J182="LEGER",K182=""),I182*Parametre!$F$9,IF(AND($AC$9=A182,F182-A182&lt;=2,J182="LEGER",OR(C182="F",C182="AF"),K182=""),I182*Parametre!$E$10,IF(AND($AC$9-A182=1,F182-A182=2,J182="LEGER",OR(C182="F",C182="AF"),K182=""),I182*Parametre!$F$10,IF(AND($AC$9=A182,F182-A182&lt;=2,C182="VD",J182="DAUPHIN",K182="MILT_DAUPH"),I182*Parametre!$E$11,IF(AND($AC$9-A182=1,F182-A182=2,C182="VD",J182="DAUPHIN",K182="MILT_DAUPH"),I182*Parametre!$F$11,IF(AND($AC$9=A182,F182-A182&lt;=2,C182="VD",J182="LEGER",K182="MILIT_LH"),I182*Parametre!$E$13,"")))))))))))</f>
        <v/>
      </c>
      <c r="AR182" s="33"/>
      <c r="AS182" s="31" t="str">
        <f t="shared" si="139"/>
        <v/>
      </c>
      <c r="AT182" s="32" t="str">
        <f t="shared" si="140"/>
        <v/>
      </c>
      <c r="AU182" s="32" t="str">
        <f>IF(AND($AS$9=A182,F182-A182&lt;=2,C182="VD",J182="DAUPHIN",K182=""),I182*Parametre!$E$7,IF(AND($AS$9-A182=1,F182-A182=2,C182="VD",J182="DAUPHIN",K182=""),I182*Parametre!$F$7,IF(AND($AS$9=A182,F182-A182&lt;=2,J182="DAUPHIN",OR(C182="F",C182="AF"),K182=""),I182*Parametre!$E$8,IF(AND($AS$9-A182=1,F182-A182=2,J182="DAUPHIN",OR(C182="F",C182="AF"),K182=""),I182*Parametre!$F$8,IF(AND($AS$9=A182,F182-A182&lt;=2,C182="VD",J182="LEGER",K182=""),I182*Parametre!$E$9,IF(AND($AS$9-A182=1,F182-A182=2,C182="VD",J182="LEGER",K182=""),I182*Parametre!$F$9,IF(AND($AS$9=A182,F182-A182&lt;=2,J182="LEGER",OR(C182="F",C182="AF"),K182=""),I182*Parametre!$E$10,IF(AND($AS$9-A182=1,F182-A182=2,J182="LEGER",OR(C182="F",C182="AF"),K182=""),I182*Parametre!$F$10,IF(AND($AS$9=A182,F182-A182&lt;=2,C182="VD",J182="DAUPHIN",K182="MILT_DAUPH"),I182*Parametre!$E$11,IF(AND($AS$9-A182=1,F182-A182=2,C182="VD",J182="DAUPHIN",K182="MILT_DAUPH"),I182*Parametre!$F$11,IF(AND($AS$9=A182,F182-A182&lt;=2,C182="VD",J182="LEGER",K182="MILIT_LH"),I182*Parametre!$E$13,"")))))))))))</f>
        <v/>
      </c>
      <c r="AV182" s="33"/>
      <c r="AW182" s="31" t="str">
        <f t="shared" si="141"/>
        <v/>
      </c>
      <c r="AX182" s="32" t="str">
        <f t="shared" si="142"/>
        <v/>
      </c>
      <c r="AY182" s="32" t="str">
        <f>IF(AND($AS$9=A182,F182-A182&lt;=2,C182="VD",J182="DAUPHIN",K182=""),I182*Parametre!$E$7,IF(AND($AS$9-A182=1,F182-A182=2,C182="VD",J182="DAUPHIN",K182=""),I182*Parametre!$F$7,IF(AND($AS$9=A182,F182-A182&lt;=2,J182="DAUPHIN",OR(C182="F",C182="AF"),K182=""),I182*Parametre!$E$8,IF(AND($AS$9-A182=1,F182-A182=2,J182="DAUPHIN",OR(C182="F",C182="AF"),K182=""),I182*Parametre!$F$8,IF(AND($AS$9=A182,F182-A182&lt;=2,C182="VD",J182="LEGER",K182=""),I182*Parametre!$E$9,IF(AND($AS$9-A182=1,F182-A182=2,C182="VD",J182="LEGER",K182=""),I182*Parametre!$F$9,IF(AND($AS$9=A182,F182-A182&lt;=2,J182="LEGER",OR(C182="F",C182="AF"),K182=""),I182*Parametre!$E$10,IF(AND($AS$9-A182=1,F182-A182=2,J182="LEGER",OR(C182="F",C182="AF"),K182=""),I182*Parametre!$F$10,IF(AND($AS$9=A182,F182-A182&lt;=2,C182="VD",J182="DAUPHIN",K182="MILT_DAUPH"),I182*Parametre!$E$11,IF(AND($AS$9-A182=1,F182-A182=2,C182="VD",J182="DAUPHIN",K182="MILT_DAUPH"),I182*Parametre!$F$11,IF(AND($AS$9=A182,F182-A182&lt;=2,C182="VD",J182="LEGER",K182="MILIT_LH"),I182*Parametre!$E$13,"")))))))))))</f>
        <v/>
      </c>
      <c r="AZ182" s="33"/>
      <c r="BA182" s="31" t="str">
        <f t="shared" si="143"/>
        <v/>
      </c>
      <c r="BB182" s="32" t="str">
        <f t="shared" si="144"/>
        <v/>
      </c>
      <c r="BC182" s="32" t="str">
        <f>IF(AND($AS$9=A182,F182-A182&lt;=2,C182="VD",J182="DAUPHIN",K182=""),I182*Parametre!$E$7,IF(AND($AS$9-A182=1,F182-A182=2,C182="VD",J182="DAUPHIN",K182=""),I182*Parametre!$F$7,IF(AND($AS$9=A182,F182-A182&lt;=2,J182="DAUPHIN",OR(C182="F",C182="AF"),K182=""),I182*Parametre!$E$8,IF(AND($AS$9-A182=1,F182-A182=2,J182="DAUPHIN",OR(C182="F",C182="AF"),K182=""),I182*Parametre!$F$8,IF(AND($AS$9=A182,F182-A182&lt;=2,C182="VD",J182="LEGER",K182=""),I182*Parametre!$E$9,IF(AND($AS$9-A182=1,F182-A182=2,C182="VD",J182="LEGER",K182=""),I182*Parametre!$F$9,IF(AND($AS$9=A182,F182-A182&lt;=2,J182="LEGER",OR(C182="F",C182="AF"),K182=""),I182*Parametre!$E$10,IF(AND($AS$9-A182=1,F182-A182=2,J182="LEGER",OR(C182="F",C182="AF"),K182=""),I182*Parametre!$F$10,IF(AND($AS$9=A182,F182-A182&lt;=2,C182="VD",J182="DAUPHIN",K182="MILT_DAUPH"),I182*Parametre!$E$11,IF(AND($AS$9-A182=1,F182-A182=2,C182="VD",J182="DAUPHIN",K182="MILT_DAUPH"),I182*Parametre!$F$11,IF(AND($AS$9=A182,F182-A182&lt;=2,C182="VD",J182="LEGER",K182="MILIT_LH"),I182*Parametre!$E$13,"")))))))))))</f>
        <v/>
      </c>
      <c r="BD182" s="33"/>
      <c r="BE182" s="31" t="str">
        <f t="shared" si="145"/>
        <v/>
      </c>
      <c r="BF182" s="32" t="str">
        <f t="shared" si="146"/>
        <v/>
      </c>
      <c r="BG182" s="32" t="str">
        <f>IF(AND($AS$9=A182,F182-A182&lt;=2,C182="VD",J182="DAUPHIN",K182=""),I182*Parametre!$E$7,IF(AND($AS$9-A182=1,F182-A182=2,C182="VD",J182="DAUPHIN",K182=""),I182*Parametre!$F$7,IF(AND($AS$9=A182,F182-A182&lt;=2,J182="DAUPHIN",OR(C182="F",C182="AF"),K182=""),I182*Parametre!$E$8,IF(AND($AS$9-A182=1,F182-A182=2,J182="DAUPHIN",OR(C182="F",C182="AF"),K182=""),I182*Parametre!$F$8,IF(AND($AS$9=A182,F182-A182&lt;=2,C182="VD",J182="LEGER",K182=""),I182*Parametre!$E$9,IF(AND($AS$9-A182=1,F182-A182=2,C182="VD",J182="LEGER",K182=""),I182*Parametre!$F$9,IF(AND($AS$9=A182,F182-A182&lt;=2,J182="LEGER",OR(C182="F",C182="AF"),K182=""),I182*Parametre!$E$10,IF(AND($AS$9-A182=1,F182-A182=2,J182="LEGER",OR(C182="F",C182="AF"),K182=""),I182*Parametre!$F$10,IF(AND($AS$9=A182,F182-A182&lt;=2,C182="VD",J182="DAUPHIN",K182="MILT_DAUPH"),I182*Parametre!$E$11,IF(AND($AS$9-A182=1,F182-A182=2,C182="VD",J182="DAUPHIN",K182="MILT_DAUPH"),I182*Parametre!$F$11,IF(AND($AS$9=A182,F182-A182&lt;=2,C182="VD",J182="LEGER",K182="MILIT_LH"),I182*Parametre!$E$13,"")))))))))))</f>
        <v/>
      </c>
      <c r="BH182" s="33"/>
      <c r="BK182" s="44"/>
      <c r="BL182" s="5"/>
      <c r="BM182" s="11"/>
      <c r="BN182" s="44"/>
      <c r="BO182" s="5"/>
      <c r="BP182" s="11"/>
      <c r="BQ182" s="44"/>
      <c r="BR182" s="5"/>
      <c r="BS182" s="11"/>
    </row>
    <row r="183" spans="1:71" x14ac:dyDescent="0.25">
      <c r="A183" s="3"/>
      <c r="B183" s="3"/>
      <c r="C183" s="3"/>
      <c r="D183" s="3"/>
      <c r="E183" s="56"/>
      <c r="F183" s="3"/>
      <c r="G183" s="3"/>
      <c r="H183" s="3"/>
      <c r="I183" s="5"/>
      <c r="J183" s="13"/>
      <c r="K183" s="26"/>
      <c r="M183" s="31" t="str">
        <f t="shared" si="123"/>
        <v/>
      </c>
      <c r="N183" s="32" t="str">
        <f t="shared" si="124"/>
        <v/>
      </c>
      <c r="O183" s="32" t="str">
        <f>IF(AND($M$9=A183,F183-A183&lt;=2,C183="VD",J183="DAUPHIN",K183=""),I183*Parametre!$E$7,IF(AND($M$9-A183=1,F183-A183=2,C183="VD",J183="DAUPHIN",K183=""),I183*Parametre!$F$7,IF(AND($M$9=A183,F183-A183&lt;=2,J183="DAUPHIN",OR(C183="F",C183="AF"),K183=""),I183*Parametre!$E$8,IF(AND($M$9-A183=1,F183-A183=2,J183="DAUPHIN",OR(C183="F",C183="AF"),K183=""),I183*Parametre!$F$8,IF(AND($M$9=A183,F183-A183&lt;=2,C183="VD",J183="LEGER",K183=""),I183*Parametre!$E$9,IF(AND($M$9-A183=1,F183-A183=2,C183="VD",J183="LEGER",K183=""),I183*Parametre!$F$9,IF(AND($M$9=A183,F183-A183&lt;=2,J183="LEGER",OR(C183="F",C183="AF"),K183=""),I183*Parametre!$E$10,IF(AND($M$9-A183=1,F183-A183=2,J183="LEGER",OR(C183="F",C183="AF"),K183=""),I183*Parametre!$F$10,IF(AND($M$9=A183,F183-A183&lt;=2,C183="VD",J183="DAUPHIN",K183="MILT_DAUPH"),I183*Parametre!$E$11,IF(AND($M$9-A183=1,F183-A183=2,C183="VD",J183="DAUPHIN",K183="MILT_DAUPH"),I183*Parametre!$F$11,IF(AND($M$9=A183,F183-A183&lt;=2,C183="VD",J183="LEGER",K183="MILIT_LH"),I183*Parametre!$E$13,"")))))))))))</f>
        <v/>
      </c>
      <c r="P183" s="33"/>
      <c r="Q183" s="31" t="str">
        <f t="shared" si="125"/>
        <v/>
      </c>
      <c r="R183" s="32" t="str">
        <f t="shared" si="126"/>
        <v/>
      </c>
      <c r="S183" s="32" t="str">
        <f>IF(AND($M$9=A183,F183-A183&lt;=2,C183="VD",J183="DAUPHIN",K183=""),I183*Parametre!$E$7,IF(AND($M$9-A183=1,F183-A183=2,C183="VD",J183="DAUPHIN",K183=""),I183*Parametre!$F$7,IF(AND($M$9=A183,F183-A183&lt;=2,J183="DAUPHIN",OR(C183="F",C183="AF"),K183=""),I183*Parametre!$E$8,IF(AND($M$9-A183=1,F183-A183=2,J183="DAUPHIN",OR(C183="F",C183="AF"),K183=""),I183*Parametre!$F$8,IF(AND($M$9=A183,F183-A183&lt;=2,C183="VD",J183="LEGER",K183=""),I183*Parametre!$E$9,IF(AND($M$9-A183=1,F183-A183=2,C183="VD",J183="LEGER",K183=""),I183*Parametre!$F$9,IF(AND($M$9=A183,F183-A183&lt;=2,J183="LEGER",OR(C183="F",C183="AF"),K183=""),I183*Parametre!$E$10,IF(AND($M$9-A183=1,F183-A183=2,J183="LEGER",OR(C183="F",C183="AF"),K183=""),I183*Parametre!$F$10,IF(AND($M$9=A183,F183-A183&lt;=2,C183="VD",J183="DAUPHIN",K183="MILT_DAUPH"),I183*Parametre!$E$11,IF(AND($M$9-A183=1,F183-A183=2,C183="VD",J183="DAUPHIN",K183="MILT_DAUPH"),I183*Parametre!$F$11,IF(AND($M$9=A183,F183-A183&lt;=2,C183="VD",J183="LEGER",K183="MILIT_LH"),I183*Parametre!$E$13,"")))))))))))</f>
        <v/>
      </c>
      <c r="T183" s="33"/>
      <c r="U183" s="31" t="str">
        <f t="shared" si="127"/>
        <v/>
      </c>
      <c r="V183" s="32" t="str">
        <f t="shared" si="128"/>
        <v/>
      </c>
      <c r="W183" s="32" t="str">
        <f>IF(AND($M$9=A183,F183-A183&lt;=2,C183="VD",J183="DAUPHIN",K183=""),I183*Parametre!$E$7,IF(AND($M$9-A183=1,F183-A183=2,C183="VD",J183="DAUPHIN",K183=""),I183*Parametre!$F$7,IF(AND($M$9=A183,F183-A183&lt;=2,J183="DAUPHIN",OR(C183="F",C183="AF"),K183=""),I183*Parametre!$E$8,IF(AND($M$9-A183=1,F183-A183=2,J183="DAUPHIN",OR(C183="F",C183="AF"),K183=""),I183*Parametre!$F$8,IF(AND($M$9=A183,F183-A183&lt;=2,C183="VD",J183="LEGER",K183=""),I183*Parametre!$E$9,IF(AND($M$9-A183=1,F183-A183=2,C183="VD",J183="LEGER",K183=""),I183*Parametre!$F$9,IF(AND($M$9=A183,F183-A183&lt;=2,J183="LEGER",OR(C183="F",C183="AF"),K183=""),I183*Parametre!$E$10,IF(AND($M$9-A183=1,F183-A183=2,J183="LEGER",OR(C183="F",C183="AF"),K183=""),I183*Parametre!$F$10,IF(AND($M$9=A183,F183-A183&lt;=2,C183="VD",J183="DAUPHIN",K183="MILT_DAUPH"),I183*Parametre!$E$11,IF(AND($M$9-A183=1,F183-A183=2,C183="VD",J183="DAUPHIN",K183="MILT_DAUPH"),I183*Parametre!$F$11,IF(AND($M$9=A183,F183-A183&lt;=2,C183="VD",J183="LEGER",K183="MILIT_LH"),I183*Parametre!$E$13,"")))))))))))</f>
        <v/>
      </c>
      <c r="X183" s="33"/>
      <c r="Y183" s="31" t="str">
        <f t="shared" si="129"/>
        <v/>
      </c>
      <c r="Z183" s="32" t="str">
        <f t="shared" si="130"/>
        <v/>
      </c>
      <c r="AA183" s="32" t="str">
        <f>IF(AND($M$9=A183,F183-A183&lt;=2,C183="VD",J183="DAUPHIN",K183=""),I183*Parametre!$E$7,IF(AND($M$9-A183=1,F183-A183=2,C183="VD",J183="DAUPHIN",K183=""),I183*Parametre!$F$7,IF(AND($M$9=A183,F183-A183&lt;=2,J183="DAUPHIN",OR(C183="F",C183="AF"),K183=""),I183*Parametre!$E$8,IF(AND($M$9-A183=1,F183-A183=2,J183="DAUPHIN",OR(C183="F",C183="AF"),K183=""),I183*Parametre!$F$8,IF(AND($M$9=A183,F183-A183&lt;=2,C183="VD",J183="LEGER",K183=""),I183*Parametre!$E$9,IF(AND($M$9-A183=1,F183-A183=2,C183="VD",J183="LEGER",K183=""),I183*Parametre!$F$9,IF(AND($M$9=A183,F183-A183&lt;=2,J183="LEGER",OR(C183="F",C183="AF"),K183=""),I183*Parametre!$E$10,IF(AND($M$9-A183=1,F183-A183=2,J183="LEGER",OR(C183="F",C183="AF"),K183=""),I183*Parametre!$F$10,IF(AND($M$9=A183,F183-A183&lt;=2,C183="VD",J183="DAUPHIN",K183="MILT_DAUPH"),I183*Parametre!$E$11,IF(AND($M$9-A183=1,F183-A183=2,C183="VD",J183="DAUPHIN",K183="MILT_DAUPH"),I183*Parametre!$F$11,IF(AND($M$9=A183,F183-A183&lt;=2,C183="VD",J183="LEGER",K183="MILIT_LH"),I183*Parametre!$E$13,"")))))))))))</f>
        <v/>
      </c>
      <c r="AB183" s="33"/>
      <c r="AC183" s="31" t="str">
        <f t="shared" si="131"/>
        <v/>
      </c>
      <c r="AD183" s="32" t="str">
        <f t="shared" si="132"/>
        <v/>
      </c>
      <c r="AE183" s="32" t="str">
        <f>IF(AND($AC$9=A183,F183-A183&lt;=2,C183="VD",J183="DAUPHIN",K183=""),I183*Parametre!$E$7,IF(AND($AC$9-A183=1,F183-A183=2,C183="VD",J183="DAUPHIN",K183=""),I183*Parametre!$F$7,IF(AND($AC$9=A183,F183-A183&lt;=2,J183="DAUPHIN",OR(C183="F",C183="AF"),K183=""),I183*Parametre!$E$8,IF(AND($AC$9-A183=1,F183-A183=2,J183="DAUPHIN",OR(C183="F",C183="AF"),K183=""),I183*Parametre!$F$8,IF(AND($AC$9=A183,F183-A183&lt;=2,C183="VD",J183="LEGER",K183=""),I183*Parametre!$E$9,IF(AND($AC$9-A183=1,F183-A183=2,C183="VD",J183="LEGER",K183=""),I183*Parametre!$F$9,IF(AND($AC$9=A183,F183-A183&lt;=2,J183="LEGER",OR(C183="F",C183="AF"),K183=""),I183*Parametre!$E$10,IF(AND($AC$9-A183=1,F183-A183=2,J183="LEGER",OR(C183="F",C183="AF"),K183=""),I183*Parametre!$F$10,IF(AND($AC$9=A183,F183-A183&lt;=2,C183="VD",J183="DAUPHIN",K183="MILT_DAUPH"),I183*Parametre!$E$11,IF(AND($AC$9-A183=1,F183-A183=2,C183="VD",J183="DAUPHIN",K183="MILT_DAUPH"),I183*Parametre!$F$11,IF(AND($AC$9=A183,F183-A183&lt;=2,C183="VD",J183="LEGER",K183="MILIT_LH"),I183*Parametre!$E$13,"")))))))))))</f>
        <v/>
      </c>
      <c r="AF183" s="33"/>
      <c r="AG183" s="31" t="str">
        <f t="shared" si="133"/>
        <v/>
      </c>
      <c r="AH183" s="32" t="str">
        <f t="shared" si="134"/>
        <v/>
      </c>
      <c r="AI183" s="32" t="str">
        <f>IF(AND($AC$9=A183,F183-A183&lt;=2,C183="VD",J183="DAUPHIN",K183=""),I183*Parametre!$E$7,IF(AND($AC$9-A183=1,F183-A183=2,C183="VD",J183="DAUPHIN",K183=""),I183*Parametre!$F$7,IF(AND($AC$9=A183,F183-A183&lt;=2,J183="DAUPHIN",OR(C183="F",C183="AF"),K183=""),I183*Parametre!$E$8,IF(AND($AC$9-A183=1,F183-A183=2,J183="DAUPHIN",OR(C183="F",C183="AF"),K183=""),I183*Parametre!$F$8,IF(AND($AC$9=A183,F183-A183&lt;=2,C183="VD",J183="LEGER",K183=""),I183*Parametre!$E$9,IF(AND($AC$9-A183=1,F183-A183=2,C183="VD",J183="LEGER",K183=""),I183*Parametre!$F$9,IF(AND($AC$9=A183,F183-A183&lt;=2,J183="LEGER",OR(C183="F",C183="AF"),K183=""),I183*Parametre!$E$10,IF(AND($AC$9-A183=1,F183-A183=2,J183="LEGER",OR(C183="F",C183="AF"),K183=""),I183*Parametre!$F$10,IF(AND($AC$9=A183,F183-A183&lt;=2,C183="VD",J183="DAUPHIN",K183="MILT_DAUPH"),I183*Parametre!$E$11,IF(AND($AC$9-A183=1,F183-A183=2,C183="VD",J183="DAUPHIN",K183="MILT_DAUPH"),I183*Parametre!$F$11,IF(AND($AC$9=A183,F183-A183&lt;=2,C183="VD",J183="LEGER",K183="MILIT_LH"),I183*Parametre!$E$13,"")))))))))))</f>
        <v/>
      </c>
      <c r="AJ183" s="33"/>
      <c r="AK183" s="31" t="str">
        <f t="shared" si="135"/>
        <v/>
      </c>
      <c r="AL183" s="32" t="str">
        <f t="shared" si="136"/>
        <v/>
      </c>
      <c r="AM183" s="32" t="str">
        <f>IF(AND($AC$9=A183,F183-A183&lt;=2,C183="VD",J183="DAUPHIN",K183=""),I183*Parametre!$E$7,IF(AND($AC$9-A183=1,F183-A183=2,C183="VD",J183="DAUPHIN",K183=""),I183*Parametre!$F$7,IF(AND($AC$9=A183,F183-A183&lt;=2,J183="DAUPHIN",OR(C183="F",C183="AF"),K183=""),I183*Parametre!$E$8,IF(AND($AC$9-A183=1,F183-A183=2,J183="DAUPHIN",OR(C183="F",C183="AF"),K183=""),I183*Parametre!$F$8,IF(AND($AC$9=A183,F183-A183&lt;=2,C183="VD",J183="LEGER",K183=""),I183*Parametre!$E$9,IF(AND($AC$9-A183=1,F183-A183=2,C183="VD",J183="LEGER",K183=""),I183*Parametre!$F$9,IF(AND($AC$9=A183,F183-A183&lt;=2,J183="LEGER",OR(C183="F",C183="AF"),K183=""),I183*Parametre!$E$10,IF(AND($AC$9-A183=1,F183-A183=2,J183="LEGER",OR(C183="F",C183="AF"),K183=""),I183*Parametre!$F$10,IF(AND($AC$9=A183,F183-A183&lt;=2,C183="VD",J183="DAUPHIN",K183="MILT_DAUPH"),I183*Parametre!$E$11,IF(AND($AC$9-A183=1,F183-A183=2,C183="VD",J183="DAUPHIN",K183="MILT_DAUPH"),I183*Parametre!$F$11,IF(AND($AC$9=A183,F183-A183&lt;=2,C183="VD",J183="LEGER",K183="MILIT_LH"),I183*Parametre!$E$13,"")))))))))))</f>
        <v/>
      </c>
      <c r="AN183" s="33"/>
      <c r="AO183" s="31" t="str">
        <f t="shared" si="137"/>
        <v/>
      </c>
      <c r="AP183" s="32" t="str">
        <f t="shared" si="138"/>
        <v/>
      </c>
      <c r="AQ183" s="32" t="str">
        <f>IF(AND($AC$9=A183,F183-A183&lt;=2,C183="VD",J183="DAUPHIN",K183=""),I183*Parametre!$E$7,IF(AND($AC$9-A183=1,F183-A183=2,C183="VD",J183="DAUPHIN",K183=""),I183*Parametre!$F$7,IF(AND($AC$9=A183,F183-A183&lt;=2,J183="DAUPHIN",OR(C183="F",C183="AF"),K183=""),I183*Parametre!$E$8,IF(AND($AC$9-A183=1,F183-A183=2,J183="DAUPHIN",OR(C183="F",C183="AF"),K183=""),I183*Parametre!$F$8,IF(AND($AC$9=A183,F183-A183&lt;=2,C183="VD",J183="LEGER",K183=""),I183*Parametre!$E$9,IF(AND($AC$9-A183=1,F183-A183=2,C183="VD",J183="LEGER",K183=""),I183*Parametre!$F$9,IF(AND($AC$9=A183,F183-A183&lt;=2,J183="LEGER",OR(C183="F",C183="AF"),K183=""),I183*Parametre!$E$10,IF(AND($AC$9-A183=1,F183-A183=2,J183="LEGER",OR(C183="F",C183="AF"),K183=""),I183*Parametre!$F$10,IF(AND($AC$9=A183,F183-A183&lt;=2,C183="VD",J183="DAUPHIN",K183="MILT_DAUPH"),I183*Parametre!$E$11,IF(AND($AC$9-A183=1,F183-A183=2,C183="VD",J183="DAUPHIN",K183="MILT_DAUPH"),I183*Parametre!$F$11,IF(AND($AC$9=A183,F183-A183&lt;=2,C183="VD",J183="LEGER",K183="MILIT_LH"),I183*Parametre!$E$13,"")))))))))))</f>
        <v/>
      </c>
      <c r="AR183" s="33"/>
      <c r="AS183" s="31" t="str">
        <f t="shared" si="139"/>
        <v/>
      </c>
      <c r="AT183" s="32" t="str">
        <f t="shared" si="140"/>
        <v/>
      </c>
      <c r="AU183" s="32" t="str">
        <f>IF(AND($AS$9=A183,F183-A183&lt;=2,C183="VD",J183="DAUPHIN",K183=""),I183*Parametre!$E$7,IF(AND($AS$9-A183=1,F183-A183=2,C183="VD",J183="DAUPHIN",K183=""),I183*Parametre!$F$7,IF(AND($AS$9=A183,F183-A183&lt;=2,J183="DAUPHIN",OR(C183="F",C183="AF"),K183=""),I183*Parametre!$E$8,IF(AND($AS$9-A183=1,F183-A183=2,J183="DAUPHIN",OR(C183="F",C183="AF"),K183=""),I183*Parametre!$F$8,IF(AND($AS$9=A183,F183-A183&lt;=2,C183="VD",J183="LEGER",K183=""),I183*Parametre!$E$9,IF(AND($AS$9-A183=1,F183-A183=2,C183="VD",J183="LEGER",K183=""),I183*Parametre!$F$9,IF(AND($AS$9=A183,F183-A183&lt;=2,J183="LEGER",OR(C183="F",C183="AF"),K183=""),I183*Parametre!$E$10,IF(AND($AS$9-A183=1,F183-A183=2,J183="LEGER",OR(C183="F",C183="AF"),K183=""),I183*Parametre!$F$10,IF(AND($AS$9=A183,F183-A183&lt;=2,C183="VD",J183="DAUPHIN",K183="MILT_DAUPH"),I183*Parametre!$E$11,IF(AND($AS$9-A183=1,F183-A183=2,C183="VD",J183="DAUPHIN",K183="MILT_DAUPH"),I183*Parametre!$F$11,IF(AND($AS$9=A183,F183-A183&lt;=2,C183="VD",J183="LEGER",K183="MILIT_LH"),I183*Parametre!$E$13,"")))))))))))</f>
        <v/>
      </c>
      <c r="AV183" s="33"/>
      <c r="AW183" s="31" t="str">
        <f t="shared" si="141"/>
        <v/>
      </c>
      <c r="AX183" s="32" t="str">
        <f t="shared" si="142"/>
        <v/>
      </c>
      <c r="AY183" s="32" t="str">
        <f>IF(AND($AS$9=A183,F183-A183&lt;=2,C183="VD",J183="DAUPHIN",K183=""),I183*Parametre!$E$7,IF(AND($AS$9-A183=1,F183-A183=2,C183="VD",J183="DAUPHIN",K183=""),I183*Parametre!$F$7,IF(AND($AS$9=A183,F183-A183&lt;=2,J183="DAUPHIN",OR(C183="F",C183="AF"),K183=""),I183*Parametre!$E$8,IF(AND($AS$9-A183=1,F183-A183=2,J183="DAUPHIN",OR(C183="F",C183="AF"),K183=""),I183*Parametre!$F$8,IF(AND($AS$9=A183,F183-A183&lt;=2,C183="VD",J183="LEGER",K183=""),I183*Parametre!$E$9,IF(AND($AS$9-A183=1,F183-A183=2,C183="VD",J183="LEGER",K183=""),I183*Parametre!$F$9,IF(AND($AS$9=A183,F183-A183&lt;=2,J183="LEGER",OR(C183="F",C183="AF"),K183=""),I183*Parametre!$E$10,IF(AND($AS$9-A183=1,F183-A183=2,J183="LEGER",OR(C183="F",C183="AF"),K183=""),I183*Parametre!$F$10,IF(AND($AS$9=A183,F183-A183&lt;=2,C183="VD",J183="DAUPHIN",K183="MILT_DAUPH"),I183*Parametre!$E$11,IF(AND($AS$9-A183=1,F183-A183=2,C183="VD",J183="DAUPHIN",K183="MILT_DAUPH"),I183*Parametre!$F$11,IF(AND($AS$9=A183,F183-A183&lt;=2,C183="VD",J183="LEGER",K183="MILIT_LH"),I183*Parametre!$E$13,"")))))))))))</f>
        <v/>
      </c>
      <c r="AZ183" s="33"/>
      <c r="BA183" s="31" t="str">
        <f t="shared" si="143"/>
        <v/>
      </c>
      <c r="BB183" s="32" t="str">
        <f t="shared" si="144"/>
        <v/>
      </c>
      <c r="BC183" s="32" t="str">
        <f>IF(AND($AS$9=A183,F183-A183&lt;=2,C183="VD",J183="DAUPHIN",K183=""),I183*Parametre!$E$7,IF(AND($AS$9-A183=1,F183-A183=2,C183="VD",J183="DAUPHIN",K183=""),I183*Parametre!$F$7,IF(AND($AS$9=A183,F183-A183&lt;=2,J183="DAUPHIN",OR(C183="F",C183="AF"),K183=""),I183*Parametre!$E$8,IF(AND($AS$9-A183=1,F183-A183=2,J183="DAUPHIN",OR(C183="F",C183="AF"),K183=""),I183*Parametre!$F$8,IF(AND($AS$9=A183,F183-A183&lt;=2,C183="VD",J183="LEGER",K183=""),I183*Parametre!$E$9,IF(AND($AS$9-A183=1,F183-A183=2,C183="VD",J183="LEGER",K183=""),I183*Parametre!$F$9,IF(AND($AS$9=A183,F183-A183&lt;=2,J183="LEGER",OR(C183="F",C183="AF"),K183=""),I183*Parametre!$E$10,IF(AND($AS$9-A183=1,F183-A183=2,J183="LEGER",OR(C183="F",C183="AF"),K183=""),I183*Parametre!$F$10,IF(AND($AS$9=A183,F183-A183&lt;=2,C183="VD",J183="DAUPHIN",K183="MILT_DAUPH"),I183*Parametre!$E$11,IF(AND($AS$9-A183=1,F183-A183=2,C183="VD",J183="DAUPHIN",K183="MILT_DAUPH"),I183*Parametre!$F$11,IF(AND($AS$9=A183,F183-A183&lt;=2,C183="VD",J183="LEGER",K183="MILIT_LH"),I183*Parametre!$E$13,"")))))))))))</f>
        <v/>
      </c>
      <c r="BD183" s="33"/>
      <c r="BE183" s="31" t="str">
        <f t="shared" si="145"/>
        <v/>
      </c>
      <c r="BF183" s="32" t="str">
        <f t="shared" si="146"/>
        <v/>
      </c>
      <c r="BG183" s="32" t="str">
        <f>IF(AND($AS$9=A183,F183-A183&lt;=2,C183="VD",J183="DAUPHIN",K183=""),I183*Parametre!$E$7,IF(AND($AS$9-A183=1,F183-A183=2,C183="VD",J183="DAUPHIN",K183=""),I183*Parametre!$F$7,IF(AND($AS$9=A183,F183-A183&lt;=2,J183="DAUPHIN",OR(C183="F",C183="AF"),K183=""),I183*Parametre!$E$8,IF(AND($AS$9-A183=1,F183-A183=2,J183="DAUPHIN",OR(C183="F",C183="AF"),K183=""),I183*Parametre!$F$8,IF(AND($AS$9=A183,F183-A183&lt;=2,C183="VD",J183="LEGER",K183=""),I183*Parametre!$E$9,IF(AND($AS$9-A183=1,F183-A183=2,C183="VD",J183="LEGER",K183=""),I183*Parametre!$F$9,IF(AND($AS$9=A183,F183-A183&lt;=2,J183="LEGER",OR(C183="F",C183="AF"),K183=""),I183*Parametre!$E$10,IF(AND($AS$9-A183=1,F183-A183=2,J183="LEGER",OR(C183="F",C183="AF"),K183=""),I183*Parametre!$F$10,IF(AND($AS$9=A183,F183-A183&lt;=2,C183="VD",J183="DAUPHIN",K183="MILT_DAUPH"),I183*Parametre!$E$11,IF(AND($AS$9-A183=1,F183-A183=2,C183="VD",J183="DAUPHIN",K183="MILT_DAUPH"),I183*Parametre!$F$11,IF(AND($AS$9=A183,F183-A183&lt;=2,C183="VD",J183="LEGER",K183="MILIT_LH"),I183*Parametre!$E$13,"")))))))))))</f>
        <v/>
      </c>
      <c r="BH183" s="33"/>
      <c r="BK183" s="44"/>
      <c r="BL183" s="5"/>
      <c r="BM183" s="11"/>
      <c r="BN183" s="44"/>
      <c r="BO183" s="5"/>
      <c r="BP183" s="11"/>
      <c r="BQ183" s="44"/>
      <c r="BR183" s="5"/>
      <c r="BS183" s="11"/>
    </row>
    <row r="184" spans="1:71" x14ac:dyDescent="0.25">
      <c r="A184" s="3"/>
      <c r="B184" s="3"/>
      <c r="C184" s="3"/>
      <c r="D184" s="3"/>
      <c r="E184" s="56"/>
      <c r="F184" s="3"/>
      <c r="G184" s="3"/>
      <c r="H184" s="3"/>
      <c r="I184" s="5"/>
      <c r="J184" s="13"/>
      <c r="K184" s="26"/>
      <c r="M184" s="31" t="str">
        <f t="shared" si="123"/>
        <v/>
      </c>
      <c r="N184" s="32" t="str">
        <f t="shared" si="124"/>
        <v/>
      </c>
      <c r="O184" s="32" t="str">
        <f>IF(AND($M$9=A184,F184-A184&lt;=2,C184="VD",J184="DAUPHIN",K184=""),I184*Parametre!$E$7,IF(AND($M$9-A184=1,F184-A184=2,C184="VD",J184="DAUPHIN",K184=""),I184*Parametre!$F$7,IF(AND($M$9=A184,F184-A184&lt;=2,J184="DAUPHIN",OR(C184="F",C184="AF"),K184=""),I184*Parametre!$E$8,IF(AND($M$9-A184=1,F184-A184=2,J184="DAUPHIN",OR(C184="F",C184="AF"),K184=""),I184*Parametre!$F$8,IF(AND($M$9=A184,F184-A184&lt;=2,C184="VD",J184="LEGER",K184=""),I184*Parametre!$E$9,IF(AND($M$9-A184=1,F184-A184=2,C184="VD",J184="LEGER",K184=""),I184*Parametre!$F$9,IF(AND($M$9=A184,F184-A184&lt;=2,J184="LEGER",OR(C184="F",C184="AF"),K184=""),I184*Parametre!$E$10,IF(AND($M$9-A184=1,F184-A184=2,J184="LEGER",OR(C184="F",C184="AF"),K184=""),I184*Parametre!$F$10,IF(AND($M$9=A184,F184-A184&lt;=2,C184="VD",J184="DAUPHIN",K184="MILT_DAUPH"),I184*Parametre!$E$11,IF(AND($M$9-A184=1,F184-A184=2,C184="VD",J184="DAUPHIN",K184="MILT_DAUPH"),I184*Parametre!$F$11,IF(AND($M$9=A184,F184-A184&lt;=2,C184="VD",J184="LEGER",K184="MILIT_LH"),I184*Parametre!$E$13,"")))))))))))</f>
        <v/>
      </c>
      <c r="P184" s="33"/>
      <c r="Q184" s="31" t="str">
        <f t="shared" si="125"/>
        <v/>
      </c>
      <c r="R184" s="32" t="str">
        <f t="shared" si="126"/>
        <v/>
      </c>
      <c r="S184" s="32" t="str">
        <f>IF(AND($M$9=A184,F184-A184&lt;=2,C184="VD",J184="DAUPHIN",K184=""),I184*Parametre!$E$7,IF(AND($M$9-A184=1,F184-A184=2,C184="VD",J184="DAUPHIN",K184=""),I184*Parametre!$F$7,IF(AND($M$9=A184,F184-A184&lt;=2,J184="DAUPHIN",OR(C184="F",C184="AF"),K184=""),I184*Parametre!$E$8,IF(AND($M$9-A184=1,F184-A184=2,J184="DAUPHIN",OR(C184="F",C184="AF"),K184=""),I184*Parametre!$F$8,IF(AND($M$9=A184,F184-A184&lt;=2,C184="VD",J184="LEGER",K184=""),I184*Parametre!$E$9,IF(AND($M$9-A184=1,F184-A184=2,C184="VD",J184="LEGER",K184=""),I184*Parametre!$F$9,IF(AND($M$9=A184,F184-A184&lt;=2,J184="LEGER",OR(C184="F",C184="AF"),K184=""),I184*Parametre!$E$10,IF(AND($M$9-A184=1,F184-A184=2,J184="LEGER",OR(C184="F",C184="AF"),K184=""),I184*Parametre!$F$10,IF(AND($M$9=A184,F184-A184&lt;=2,C184="VD",J184="DAUPHIN",K184="MILT_DAUPH"),I184*Parametre!$E$11,IF(AND($M$9-A184=1,F184-A184=2,C184="VD",J184="DAUPHIN",K184="MILT_DAUPH"),I184*Parametre!$F$11,IF(AND($M$9=A184,F184-A184&lt;=2,C184="VD",J184="LEGER",K184="MILIT_LH"),I184*Parametre!$E$13,"")))))))))))</f>
        <v/>
      </c>
      <c r="T184" s="33"/>
      <c r="U184" s="31" t="str">
        <f t="shared" si="127"/>
        <v/>
      </c>
      <c r="V184" s="32" t="str">
        <f t="shared" si="128"/>
        <v/>
      </c>
      <c r="W184" s="32" t="str">
        <f>IF(AND($M$9=A184,F184-A184&lt;=2,C184="VD",J184="DAUPHIN",K184=""),I184*Parametre!$E$7,IF(AND($M$9-A184=1,F184-A184=2,C184="VD",J184="DAUPHIN",K184=""),I184*Parametre!$F$7,IF(AND($M$9=A184,F184-A184&lt;=2,J184="DAUPHIN",OR(C184="F",C184="AF"),K184=""),I184*Parametre!$E$8,IF(AND($M$9-A184=1,F184-A184=2,J184="DAUPHIN",OR(C184="F",C184="AF"),K184=""),I184*Parametre!$F$8,IF(AND($M$9=A184,F184-A184&lt;=2,C184="VD",J184="LEGER",K184=""),I184*Parametre!$E$9,IF(AND($M$9-A184=1,F184-A184=2,C184="VD",J184="LEGER",K184=""),I184*Parametre!$F$9,IF(AND($M$9=A184,F184-A184&lt;=2,J184="LEGER",OR(C184="F",C184="AF"),K184=""),I184*Parametre!$E$10,IF(AND($M$9-A184=1,F184-A184=2,J184="LEGER",OR(C184="F",C184="AF"),K184=""),I184*Parametre!$F$10,IF(AND($M$9=A184,F184-A184&lt;=2,C184="VD",J184="DAUPHIN",K184="MILT_DAUPH"),I184*Parametre!$E$11,IF(AND($M$9-A184=1,F184-A184=2,C184="VD",J184="DAUPHIN",K184="MILT_DAUPH"),I184*Parametre!$F$11,IF(AND($M$9=A184,F184-A184&lt;=2,C184="VD",J184="LEGER",K184="MILIT_LH"),I184*Parametre!$E$13,"")))))))))))</f>
        <v/>
      </c>
      <c r="X184" s="33"/>
      <c r="Y184" s="31" t="str">
        <f t="shared" si="129"/>
        <v/>
      </c>
      <c r="Z184" s="32" t="str">
        <f t="shared" si="130"/>
        <v/>
      </c>
      <c r="AA184" s="32" t="str">
        <f>IF(AND($M$9=A184,F184-A184&lt;=2,C184="VD",J184="DAUPHIN",K184=""),I184*Parametre!$E$7,IF(AND($M$9-A184=1,F184-A184=2,C184="VD",J184="DAUPHIN",K184=""),I184*Parametre!$F$7,IF(AND($M$9=A184,F184-A184&lt;=2,J184="DAUPHIN",OR(C184="F",C184="AF"),K184=""),I184*Parametre!$E$8,IF(AND($M$9-A184=1,F184-A184=2,J184="DAUPHIN",OR(C184="F",C184="AF"),K184=""),I184*Parametre!$F$8,IF(AND($M$9=A184,F184-A184&lt;=2,C184="VD",J184="LEGER",K184=""),I184*Parametre!$E$9,IF(AND($M$9-A184=1,F184-A184=2,C184="VD",J184="LEGER",K184=""),I184*Parametre!$F$9,IF(AND($M$9=A184,F184-A184&lt;=2,J184="LEGER",OR(C184="F",C184="AF"),K184=""),I184*Parametre!$E$10,IF(AND($M$9-A184=1,F184-A184=2,J184="LEGER",OR(C184="F",C184="AF"),K184=""),I184*Parametre!$F$10,IF(AND($M$9=A184,F184-A184&lt;=2,C184="VD",J184="DAUPHIN",K184="MILT_DAUPH"),I184*Parametre!$E$11,IF(AND($M$9-A184=1,F184-A184=2,C184="VD",J184="DAUPHIN",K184="MILT_DAUPH"),I184*Parametre!$F$11,IF(AND($M$9=A184,F184-A184&lt;=2,C184="VD",J184="LEGER",K184="MILIT_LH"),I184*Parametre!$E$13,"")))))))))))</f>
        <v/>
      </c>
      <c r="AB184" s="33"/>
      <c r="AC184" s="31" t="str">
        <f t="shared" si="131"/>
        <v/>
      </c>
      <c r="AD184" s="32" t="str">
        <f t="shared" si="132"/>
        <v/>
      </c>
      <c r="AE184" s="32" t="str">
        <f>IF(AND($AC$9=A184,F184-A184&lt;=2,C184="VD",J184="DAUPHIN",K184=""),I184*Parametre!$E$7,IF(AND($AC$9-A184=1,F184-A184=2,C184="VD",J184="DAUPHIN",K184=""),I184*Parametre!$F$7,IF(AND($AC$9=A184,F184-A184&lt;=2,J184="DAUPHIN",OR(C184="F",C184="AF"),K184=""),I184*Parametre!$E$8,IF(AND($AC$9-A184=1,F184-A184=2,J184="DAUPHIN",OR(C184="F",C184="AF"),K184=""),I184*Parametre!$F$8,IF(AND($AC$9=A184,F184-A184&lt;=2,C184="VD",J184="LEGER",K184=""),I184*Parametre!$E$9,IF(AND($AC$9-A184=1,F184-A184=2,C184="VD",J184="LEGER",K184=""),I184*Parametre!$F$9,IF(AND($AC$9=A184,F184-A184&lt;=2,J184="LEGER",OR(C184="F",C184="AF"),K184=""),I184*Parametre!$E$10,IF(AND($AC$9-A184=1,F184-A184=2,J184="LEGER",OR(C184="F",C184="AF"),K184=""),I184*Parametre!$F$10,IF(AND($AC$9=A184,F184-A184&lt;=2,C184="VD",J184="DAUPHIN",K184="MILT_DAUPH"),I184*Parametre!$E$11,IF(AND($AC$9-A184=1,F184-A184=2,C184="VD",J184="DAUPHIN",K184="MILT_DAUPH"),I184*Parametre!$F$11,IF(AND($AC$9=A184,F184-A184&lt;=2,C184="VD",J184="LEGER",K184="MILIT_LH"),I184*Parametre!$E$13,"")))))))))))</f>
        <v/>
      </c>
      <c r="AF184" s="33"/>
      <c r="AG184" s="31" t="str">
        <f t="shared" si="133"/>
        <v/>
      </c>
      <c r="AH184" s="32" t="str">
        <f t="shared" si="134"/>
        <v/>
      </c>
      <c r="AI184" s="32" t="str">
        <f>IF(AND($AC$9=A184,F184-A184&lt;=2,C184="VD",J184="DAUPHIN",K184=""),I184*Parametre!$E$7,IF(AND($AC$9-A184=1,F184-A184=2,C184="VD",J184="DAUPHIN",K184=""),I184*Parametre!$F$7,IF(AND($AC$9=A184,F184-A184&lt;=2,J184="DAUPHIN",OR(C184="F",C184="AF"),K184=""),I184*Parametre!$E$8,IF(AND($AC$9-A184=1,F184-A184=2,J184="DAUPHIN",OR(C184="F",C184="AF"),K184=""),I184*Parametre!$F$8,IF(AND($AC$9=A184,F184-A184&lt;=2,C184="VD",J184="LEGER",K184=""),I184*Parametre!$E$9,IF(AND($AC$9-A184=1,F184-A184=2,C184="VD",J184="LEGER",K184=""),I184*Parametre!$F$9,IF(AND($AC$9=A184,F184-A184&lt;=2,J184="LEGER",OR(C184="F",C184="AF"),K184=""),I184*Parametre!$E$10,IF(AND($AC$9-A184=1,F184-A184=2,J184="LEGER",OR(C184="F",C184="AF"),K184=""),I184*Parametre!$F$10,IF(AND($AC$9=A184,F184-A184&lt;=2,C184="VD",J184="DAUPHIN",K184="MILT_DAUPH"),I184*Parametre!$E$11,IF(AND($AC$9-A184=1,F184-A184=2,C184="VD",J184="DAUPHIN",K184="MILT_DAUPH"),I184*Parametre!$F$11,IF(AND($AC$9=A184,F184-A184&lt;=2,C184="VD",J184="LEGER",K184="MILIT_LH"),I184*Parametre!$E$13,"")))))))))))</f>
        <v/>
      </c>
      <c r="AJ184" s="33"/>
      <c r="AK184" s="31" t="str">
        <f t="shared" si="135"/>
        <v/>
      </c>
      <c r="AL184" s="32" t="str">
        <f t="shared" si="136"/>
        <v/>
      </c>
      <c r="AM184" s="32" t="str">
        <f>IF(AND($AC$9=A184,F184-A184&lt;=2,C184="VD",J184="DAUPHIN",K184=""),I184*Parametre!$E$7,IF(AND($AC$9-A184=1,F184-A184=2,C184="VD",J184="DAUPHIN",K184=""),I184*Parametre!$F$7,IF(AND($AC$9=A184,F184-A184&lt;=2,J184="DAUPHIN",OR(C184="F",C184="AF"),K184=""),I184*Parametre!$E$8,IF(AND($AC$9-A184=1,F184-A184=2,J184="DAUPHIN",OR(C184="F",C184="AF"),K184=""),I184*Parametre!$F$8,IF(AND($AC$9=A184,F184-A184&lt;=2,C184="VD",J184="LEGER",K184=""),I184*Parametre!$E$9,IF(AND($AC$9-A184=1,F184-A184=2,C184="VD",J184="LEGER",K184=""),I184*Parametre!$F$9,IF(AND($AC$9=A184,F184-A184&lt;=2,J184="LEGER",OR(C184="F",C184="AF"),K184=""),I184*Parametre!$E$10,IF(AND($AC$9-A184=1,F184-A184=2,J184="LEGER",OR(C184="F",C184="AF"),K184=""),I184*Parametre!$F$10,IF(AND($AC$9=A184,F184-A184&lt;=2,C184="VD",J184="DAUPHIN",K184="MILT_DAUPH"),I184*Parametre!$E$11,IF(AND($AC$9-A184=1,F184-A184=2,C184="VD",J184="DAUPHIN",K184="MILT_DAUPH"),I184*Parametre!$F$11,IF(AND($AC$9=A184,F184-A184&lt;=2,C184="VD",J184="LEGER",K184="MILIT_LH"),I184*Parametre!$E$13,"")))))))))))</f>
        <v/>
      </c>
      <c r="AN184" s="33"/>
      <c r="AO184" s="31" t="str">
        <f t="shared" si="137"/>
        <v/>
      </c>
      <c r="AP184" s="32" t="str">
        <f t="shared" si="138"/>
        <v/>
      </c>
      <c r="AQ184" s="32" t="str">
        <f>IF(AND($AC$9=A184,F184-A184&lt;=2,C184="VD",J184="DAUPHIN",K184=""),I184*Parametre!$E$7,IF(AND($AC$9-A184=1,F184-A184=2,C184="VD",J184="DAUPHIN",K184=""),I184*Parametre!$F$7,IF(AND($AC$9=A184,F184-A184&lt;=2,J184="DAUPHIN",OR(C184="F",C184="AF"),K184=""),I184*Parametre!$E$8,IF(AND($AC$9-A184=1,F184-A184=2,J184="DAUPHIN",OR(C184="F",C184="AF"),K184=""),I184*Parametre!$F$8,IF(AND($AC$9=A184,F184-A184&lt;=2,C184="VD",J184="LEGER",K184=""),I184*Parametre!$E$9,IF(AND($AC$9-A184=1,F184-A184=2,C184="VD",J184="LEGER",K184=""),I184*Parametre!$F$9,IF(AND($AC$9=A184,F184-A184&lt;=2,J184="LEGER",OR(C184="F",C184="AF"),K184=""),I184*Parametre!$E$10,IF(AND($AC$9-A184=1,F184-A184=2,J184="LEGER",OR(C184="F",C184="AF"),K184=""),I184*Parametre!$F$10,IF(AND($AC$9=A184,F184-A184&lt;=2,C184="VD",J184="DAUPHIN",K184="MILT_DAUPH"),I184*Parametre!$E$11,IF(AND($AC$9-A184=1,F184-A184=2,C184="VD",J184="DAUPHIN",K184="MILT_DAUPH"),I184*Parametre!$F$11,IF(AND($AC$9=A184,F184-A184&lt;=2,C184="VD",J184="LEGER",K184="MILIT_LH"),I184*Parametre!$E$13,"")))))))))))</f>
        <v/>
      </c>
      <c r="AR184" s="33"/>
      <c r="AS184" s="31" t="str">
        <f t="shared" si="139"/>
        <v/>
      </c>
      <c r="AT184" s="32" t="str">
        <f t="shared" si="140"/>
        <v/>
      </c>
      <c r="AU184" s="32" t="str">
        <f>IF(AND($AS$9=A184,F184-A184&lt;=2,C184="VD",J184="DAUPHIN",K184=""),I184*Parametre!$E$7,IF(AND($AS$9-A184=1,F184-A184=2,C184="VD",J184="DAUPHIN",K184=""),I184*Parametre!$F$7,IF(AND($AS$9=A184,F184-A184&lt;=2,J184="DAUPHIN",OR(C184="F",C184="AF"),K184=""),I184*Parametre!$E$8,IF(AND($AS$9-A184=1,F184-A184=2,J184="DAUPHIN",OR(C184="F",C184="AF"),K184=""),I184*Parametre!$F$8,IF(AND($AS$9=A184,F184-A184&lt;=2,C184="VD",J184="LEGER",K184=""),I184*Parametre!$E$9,IF(AND($AS$9-A184=1,F184-A184=2,C184="VD",J184="LEGER",K184=""),I184*Parametre!$F$9,IF(AND($AS$9=A184,F184-A184&lt;=2,J184="LEGER",OR(C184="F",C184="AF"),K184=""),I184*Parametre!$E$10,IF(AND($AS$9-A184=1,F184-A184=2,J184="LEGER",OR(C184="F",C184="AF"),K184=""),I184*Parametre!$F$10,IF(AND($AS$9=A184,F184-A184&lt;=2,C184="VD",J184="DAUPHIN",K184="MILT_DAUPH"),I184*Parametre!$E$11,IF(AND($AS$9-A184=1,F184-A184=2,C184="VD",J184="DAUPHIN",K184="MILT_DAUPH"),I184*Parametre!$F$11,IF(AND($AS$9=A184,F184-A184&lt;=2,C184="VD",J184="LEGER",K184="MILIT_LH"),I184*Parametre!$E$13,"")))))))))))</f>
        <v/>
      </c>
      <c r="AV184" s="33"/>
      <c r="AW184" s="31" t="str">
        <f t="shared" si="141"/>
        <v/>
      </c>
      <c r="AX184" s="32" t="str">
        <f t="shared" si="142"/>
        <v/>
      </c>
      <c r="AY184" s="32" t="str">
        <f>IF(AND($AS$9=A184,F184-A184&lt;=2,C184="VD",J184="DAUPHIN",K184=""),I184*Parametre!$E$7,IF(AND($AS$9-A184=1,F184-A184=2,C184="VD",J184="DAUPHIN",K184=""),I184*Parametre!$F$7,IF(AND($AS$9=A184,F184-A184&lt;=2,J184="DAUPHIN",OR(C184="F",C184="AF"),K184=""),I184*Parametre!$E$8,IF(AND($AS$9-A184=1,F184-A184=2,J184="DAUPHIN",OR(C184="F",C184="AF"),K184=""),I184*Parametre!$F$8,IF(AND($AS$9=A184,F184-A184&lt;=2,C184="VD",J184="LEGER",K184=""),I184*Parametre!$E$9,IF(AND($AS$9-A184=1,F184-A184=2,C184="VD",J184="LEGER",K184=""),I184*Parametre!$F$9,IF(AND($AS$9=A184,F184-A184&lt;=2,J184="LEGER",OR(C184="F",C184="AF"),K184=""),I184*Parametre!$E$10,IF(AND($AS$9-A184=1,F184-A184=2,J184="LEGER",OR(C184="F",C184="AF"),K184=""),I184*Parametre!$F$10,IF(AND($AS$9=A184,F184-A184&lt;=2,C184="VD",J184="DAUPHIN",K184="MILT_DAUPH"),I184*Parametre!$E$11,IF(AND($AS$9-A184=1,F184-A184=2,C184="VD",J184="DAUPHIN",K184="MILT_DAUPH"),I184*Parametre!$F$11,IF(AND($AS$9=A184,F184-A184&lt;=2,C184="VD",J184="LEGER",K184="MILIT_LH"),I184*Parametre!$E$13,"")))))))))))</f>
        <v/>
      </c>
      <c r="AZ184" s="33"/>
      <c r="BA184" s="31" t="str">
        <f t="shared" si="143"/>
        <v/>
      </c>
      <c r="BB184" s="32" t="str">
        <f t="shared" si="144"/>
        <v/>
      </c>
      <c r="BC184" s="32" t="str">
        <f>IF(AND($AS$9=A184,F184-A184&lt;=2,C184="VD",J184="DAUPHIN",K184=""),I184*Parametre!$E$7,IF(AND($AS$9-A184=1,F184-A184=2,C184="VD",J184="DAUPHIN",K184=""),I184*Parametre!$F$7,IF(AND($AS$9=A184,F184-A184&lt;=2,J184="DAUPHIN",OR(C184="F",C184="AF"),K184=""),I184*Parametre!$E$8,IF(AND($AS$9-A184=1,F184-A184=2,J184="DAUPHIN",OR(C184="F",C184="AF"),K184=""),I184*Parametre!$F$8,IF(AND($AS$9=A184,F184-A184&lt;=2,C184="VD",J184="LEGER",K184=""),I184*Parametre!$E$9,IF(AND($AS$9-A184=1,F184-A184=2,C184="VD",J184="LEGER",K184=""),I184*Parametre!$F$9,IF(AND($AS$9=A184,F184-A184&lt;=2,J184="LEGER",OR(C184="F",C184="AF"),K184=""),I184*Parametre!$E$10,IF(AND($AS$9-A184=1,F184-A184=2,J184="LEGER",OR(C184="F",C184="AF"),K184=""),I184*Parametre!$F$10,IF(AND($AS$9=A184,F184-A184&lt;=2,C184="VD",J184="DAUPHIN",K184="MILT_DAUPH"),I184*Parametre!$E$11,IF(AND($AS$9-A184=1,F184-A184=2,C184="VD",J184="DAUPHIN",K184="MILT_DAUPH"),I184*Parametre!$F$11,IF(AND($AS$9=A184,F184-A184&lt;=2,C184="VD",J184="LEGER",K184="MILIT_LH"),I184*Parametre!$E$13,"")))))))))))</f>
        <v/>
      </c>
      <c r="BD184" s="33"/>
      <c r="BE184" s="31" t="str">
        <f t="shared" si="145"/>
        <v/>
      </c>
      <c r="BF184" s="32" t="str">
        <f t="shared" si="146"/>
        <v/>
      </c>
      <c r="BG184" s="32" t="str">
        <f>IF(AND($AS$9=A184,F184-A184&lt;=2,C184="VD",J184="DAUPHIN",K184=""),I184*Parametre!$E$7,IF(AND($AS$9-A184=1,F184-A184=2,C184="VD",J184="DAUPHIN",K184=""),I184*Parametre!$F$7,IF(AND($AS$9=A184,F184-A184&lt;=2,J184="DAUPHIN",OR(C184="F",C184="AF"),K184=""),I184*Parametre!$E$8,IF(AND($AS$9-A184=1,F184-A184=2,J184="DAUPHIN",OR(C184="F",C184="AF"),K184=""),I184*Parametre!$F$8,IF(AND($AS$9=A184,F184-A184&lt;=2,C184="VD",J184="LEGER",K184=""),I184*Parametre!$E$9,IF(AND($AS$9-A184=1,F184-A184=2,C184="VD",J184="LEGER",K184=""),I184*Parametre!$F$9,IF(AND($AS$9=A184,F184-A184&lt;=2,J184="LEGER",OR(C184="F",C184="AF"),K184=""),I184*Parametre!$E$10,IF(AND($AS$9-A184=1,F184-A184=2,J184="LEGER",OR(C184="F",C184="AF"),K184=""),I184*Parametre!$F$10,IF(AND($AS$9=A184,F184-A184&lt;=2,C184="VD",J184="DAUPHIN",K184="MILT_DAUPH"),I184*Parametre!$E$11,IF(AND($AS$9-A184=1,F184-A184=2,C184="VD",J184="DAUPHIN",K184="MILT_DAUPH"),I184*Parametre!$F$11,IF(AND($AS$9=A184,F184-A184&lt;=2,C184="VD",J184="LEGER",K184="MILIT_LH"),I184*Parametre!$E$13,"")))))))))))</f>
        <v/>
      </c>
      <c r="BH184" s="33"/>
      <c r="BK184" s="44"/>
      <c r="BL184" s="5"/>
      <c r="BM184" s="11"/>
      <c r="BN184" s="44"/>
      <c r="BO184" s="5"/>
      <c r="BP184" s="11"/>
      <c r="BQ184" s="44"/>
      <c r="BR184" s="5"/>
      <c r="BS184" s="11"/>
    </row>
    <row r="185" spans="1:71" x14ac:dyDescent="0.25">
      <c r="A185" s="3"/>
      <c r="B185" s="3"/>
      <c r="C185" s="3"/>
      <c r="D185" s="3"/>
      <c r="E185" s="56"/>
      <c r="F185" s="3"/>
      <c r="G185" s="3"/>
      <c r="H185" s="3"/>
      <c r="I185" s="5"/>
      <c r="J185" s="13"/>
      <c r="K185" s="26"/>
      <c r="M185" s="31" t="str">
        <f t="shared" si="123"/>
        <v/>
      </c>
      <c r="N185" s="32" t="str">
        <f t="shared" si="124"/>
        <v/>
      </c>
      <c r="O185" s="32" t="str">
        <f>IF(AND($M$9=A185,F185-A185&lt;=2,C185="VD",J185="DAUPHIN",K185=""),I185*Parametre!$E$7,IF(AND($M$9-A185=1,F185-A185=2,C185="VD",J185="DAUPHIN",K185=""),I185*Parametre!$F$7,IF(AND($M$9=A185,F185-A185&lt;=2,J185="DAUPHIN",OR(C185="F",C185="AF"),K185=""),I185*Parametre!$E$8,IF(AND($M$9-A185=1,F185-A185=2,J185="DAUPHIN",OR(C185="F",C185="AF"),K185=""),I185*Parametre!$F$8,IF(AND($M$9=A185,F185-A185&lt;=2,C185="VD",J185="LEGER",K185=""),I185*Parametre!$E$9,IF(AND($M$9-A185=1,F185-A185=2,C185="VD",J185="LEGER",K185=""),I185*Parametre!$F$9,IF(AND($M$9=A185,F185-A185&lt;=2,J185="LEGER",OR(C185="F",C185="AF"),K185=""),I185*Parametre!$E$10,IF(AND($M$9-A185=1,F185-A185=2,J185="LEGER",OR(C185="F",C185="AF"),K185=""),I185*Parametre!$F$10,IF(AND($M$9=A185,F185-A185&lt;=2,C185="VD",J185="DAUPHIN",K185="MILT_DAUPH"),I185*Parametre!$E$11,IF(AND($M$9-A185=1,F185-A185=2,C185="VD",J185="DAUPHIN",K185="MILT_DAUPH"),I185*Parametre!$F$11,IF(AND($M$9=A185,F185-A185&lt;=2,C185="VD",J185="LEGER",K185="MILIT_LH"),I185*Parametre!$E$13,"")))))))))))</f>
        <v/>
      </c>
      <c r="P185" s="33"/>
      <c r="Q185" s="31" t="str">
        <f t="shared" si="125"/>
        <v/>
      </c>
      <c r="R185" s="32" t="str">
        <f t="shared" si="126"/>
        <v/>
      </c>
      <c r="S185" s="32" t="str">
        <f>IF(AND($M$9=A185,F185-A185&lt;=2,C185="VD",J185="DAUPHIN",K185=""),I185*Parametre!$E$7,IF(AND($M$9-A185=1,F185-A185=2,C185="VD",J185="DAUPHIN",K185=""),I185*Parametre!$F$7,IF(AND($M$9=A185,F185-A185&lt;=2,J185="DAUPHIN",OR(C185="F",C185="AF"),K185=""),I185*Parametre!$E$8,IF(AND($M$9-A185=1,F185-A185=2,J185="DAUPHIN",OR(C185="F",C185="AF"),K185=""),I185*Parametre!$F$8,IF(AND($M$9=A185,F185-A185&lt;=2,C185="VD",J185="LEGER",K185=""),I185*Parametre!$E$9,IF(AND($M$9-A185=1,F185-A185=2,C185="VD",J185="LEGER",K185=""),I185*Parametre!$F$9,IF(AND($M$9=A185,F185-A185&lt;=2,J185="LEGER",OR(C185="F",C185="AF"),K185=""),I185*Parametre!$E$10,IF(AND($M$9-A185=1,F185-A185=2,J185="LEGER",OR(C185="F",C185="AF"),K185=""),I185*Parametre!$F$10,IF(AND($M$9=A185,F185-A185&lt;=2,C185="VD",J185="DAUPHIN",K185="MILT_DAUPH"),I185*Parametre!$E$11,IF(AND($M$9-A185=1,F185-A185=2,C185="VD",J185="DAUPHIN",K185="MILT_DAUPH"),I185*Parametre!$F$11,IF(AND($M$9=A185,F185-A185&lt;=2,C185="VD",J185="LEGER",K185="MILIT_LH"),I185*Parametre!$E$13,"")))))))))))</f>
        <v/>
      </c>
      <c r="T185" s="33"/>
      <c r="U185" s="31" t="str">
        <f t="shared" si="127"/>
        <v/>
      </c>
      <c r="V185" s="32" t="str">
        <f t="shared" si="128"/>
        <v/>
      </c>
      <c r="W185" s="32" t="str">
        <f>IF(AND($M$9=A185,F185-A185&lt;=2,C185="VD",J185="DAUPHIN",K185=""),I185*Parametre!$E$7,IF(AND($M$9-A185=1,F185-A185=2,C185="VD",J185="DAUPHIN",K185=""),I185*Parametre!$F$7,IF(AND($M$9=A185,F185-A185&lt;=2,J185="DAUPHIN",OR(C185="F",C185="AF"),K185=""),I185*Parametre!$E$8,IF(AND($M$9-A185=1,F185-A185=2,J185="DAUPHIN",OR(C185="F",C185="AF"),K185=""),I185*Parametre!$F$8,IF(AND($M$9=A185,F185-A185&lt;=2,C185="VD",J185="LEGER",K185=""),I185*Parametre!$E$9,IF(AND($M$9-A185=1,F185-A185=2,C185="VD",J185="LEGER",K185=""),I185*Parametre!$F$9,IF(AND($M$9=A185,F185-A185&lt;=2,J185="LEGER",OR(C185="F",C185="AF"),K185=""),I185*Parametre!$E$10,IF(AND($M$9-A185=1,F185-A185=2,J185="LEGER",OR(C185="F",C185="AF"),K185=""),I185*Parametre!$F$10,IF(AND($M$9=A185,F185-A185&lt;=2,C185="VD",J185="DAUPHIN",K185="MILT_DAUPH"),I185*Parametre!$E$11,IF(AND($M$9-A185=1,F185-A185=2,C185="VD",J185="DAUPHIN",K185="MILT_DAUPH"),I185*Parametre!$F$11,IF(AND($M$9=A185,F185-A185&lt;=2,C185="VD",J185="LEGER",K185="MILIT_LH"),I185*Parametre!$E$13,"")))))))))))</f>
        <v/>
      </c>
      <c r="X185" s="33"/>
      <c r="Y185" s="31" t="str">
        <f t="shared" si="129"/>
        <v/>
      </c>
      <c r="Z185" s="32" t="str">
        <f t="shared" si="130"/>
        <v/>
      </c>
      <c r="AA185" s="32" t="str">
        <f>IF(AND($M$9=A185,F185-A185&lt;=2,C185="VD",J185="DAUPHIN",K185=""),I185*Parametre!$E$7,IF(AND($M$9-A185=1,F185-A185=2,C185="VD",J185="DAUPHIN",K185=""),I185*Parametre!$F$7,IF(AND($M$9=A185,F185-A185&lt;=2,J185="DAUPHIN",OR(C185="F",C185="AF"),K185=""),I185*Parametre!$E$8,IF(AND($M$9-A185=1,F185-A185=2,J185="DAUPHIN",OR(C185="F",C185="AF"),K185=""),I185*Parametre!$F$8,IF(AND($M$9=A185,F185-A185&lt;=2,C185="VD",J185="LEGER",K185=""),I185*Parametre!$E$9,IF(AND($M$9-A185=1,F185-A185=2,C185="VD",J185="LEGER",K185=""),I185*Parametre!$F$9,IF(AND($M$9=A185,F185-A185&lt;=2,J185="LEGER",OR(C185="F",C185="AF"),K185=""),I185*Parametre!$E$10,IF(AND($M$9-A185=1,F185-A185=2,J185="LEGER",OR(C185="F",C185="AF"),K185=""),I185*Parametre!$F$10,IF(AND($M$9=A185,F185-A185&lt;=2,C185="VD",J185="DAUPHIN",K185="MILT_DAUPH"),I185*Parametre!$E$11,IF(AND($M$9-A185=1,F185-A185=2,C185="VD",J185="DAUPHIN",K185="MILT_DAUPH"),I185*Parametre!$F$11,IF(AND($M$9=A185,F185-A185&lt;=2,C185="VD",J185="LEGER",K185="MILIT_LH"),I185*Parametre!$E$13,"")))))))))))</f>
        <v/>
      </c>
      <c r="AB185" s="33"/>
      <c r="AC185" s="31" t="str">
        <f t="shared" si="131"/>
        <v/>
      </c>
      <c r="AD185" s="32" t="str">
        <f t="shared" si="132"/>
        <v/>
      </c>
      <c r="AE185" s="32" t="str">
        <f>IF(AND($AC$9=A185,F185-A185&lt;=2,C185="VD",J185="DAUPHIN",K185=""),I185*Parametre!$E$7,IF(AND($AC$9-A185=1,F185-A185=2,C185="VD",J185="DAUPHIN",K185=""),I185*Parametre!$F$7,IF(AND($AC$9=A185,F185-A185&lt;=2,J185="DAUPHIN",OR(C185="F",C185="AF"),K185=""),I185*Parametre!$E$8,IF(AND($AC$9-A185=1,F185-A185=2,J185="DAUPHIN",OR(C185="F",C185="AF"),K185=""),I185*Parametre!$F$8,IF(AND($AC$9=A185,F185-A185&lt;=2,C185="VD",J185="LEGER",K185=""),I185*Parametre!$E$9,IF(AND($AC$9-A185=1,F185-A185=2,C185="VD",J185="LEGER",K185=""),I185*Parametre!$F$9,IF(AND($AC$9=A185,F185-A185&lt;=2,J185="LEGER",OR(C185="F",C185="AF"),K185=""),I185*Parametre!$E$10,IF(AND($AC$9-A185=1,F185-A185=2,J185="LEGER",OR(C185="F",C185="AF"),K185=""),I185*Parametre!$F$10,IF(AND($AC$9=A185,F185-A185&lt;=2,C185="VD",J185="DAUPHIN",K185="MILT_DAUPH"),I185*Parametre!$E$11,IF(AND($AC$9-A185=1,F185-A185=2,C185="VD",J185="DAUPHIN",K185="MILT_DAUPH"),I185*Parametre!$F$11,IF(AND($AC$9=A185,F185-A185&lt;=2,C185="VD",J185="LEGER",K185="MILIT_LH"),I185*Parametre!$E$13,"")))))))))))</f>
        <v/>
      </c>
      <c r="AF185" s="33"/>
      <c r="AG185" s="31" t="str">
        <f t="shared" si="133"/>
        <v/>
      </c>
      <c r="AH185" s="32" t="str">
        <f t="shared" si="134"/>
        <v/>
      </c>
      <c r="AI185" s="32" t="str">
        <f>IF(AND($AC$9=A185,F185-A185&lt;=2,C185="VD",J185="DAUPHIN",K185=""),I185*Parametre!$E$7,IF(AND($AC$9-A185=1,F185-A185=2,C185="VD",J185="DAUPHIN",K185=""),I185*Parametre!$F$7,IF(AND($AC$9=A185,F185-A185&lt;=2,J185="DAUPHIN",OR(C185="F",C185="AF"),K185=""),I185*Parametre!$E$8,IF(AND($AC$9-A185=1,F185-A185=2,J185="DAUPHIN",OR(C185="F",C185="AF"),K185=""),I185*Parametre!$F$8,IF(AND($AC$9=A185,F185-A185&lt;=2,C185="VD",J185="LEGER",K185=""),I185*Parametre!$E$9,IF(AND($AC$9-A185=1,F185-A185=2,C185="VD",J185="LEGER",K185=""),I185*Parametre!$F$9,IF(AND($AC$9=A185,F185-A185&lt;=2,J185="LEGER",OR(C185="F",C185="AF"),K185=""),I185*Parametre!$E$10,IF(AND($AC$9-A185=1,F185-A185=2,J185="LEGER",OR(C185="F",C185="AF"),K185=""),I185*Parametre!$F$10,IF(AND($AC$9=A185,F185-A185&lt;=2,C185="VD",J185="DAUPHIN",K185="MILT_DAUPH"),I185*Parametre!$E$11,IF(AND($AC$9-A185=1,F185-A185=2,C185="VD",J185="DAUPHIN",K185="MILT_DAUPH"),I185*Parametre!$F$11,IF(AND($AC$9=A185,F185-A185&lt;=2,C185="VD",J185="LEGER",K185="MILIT_LH"),I185*Parametre!$E$13,"")))))))))))</f>
        <v/>
      </c>
      <c r="AJ185" s="33"/>
      <c r="AK185" s="31" t="str">
        <f t="shared" si="135"/>
        <v/>
      </c>
      <c r="AL185" s="32" t="str">
        <f t="shared" si="136"/>
        <v/>
      </c>
      <c r="AM185" s="32" t="str">
        <f>IF(AND($AC$9=A185,F185-A185&lt;=2,C185="VD",J185="DAUPHIN",K185=""),I185*Parametre!$E$7,IF(AND($AC$9-A185=1,F185-A185=2,C185="VD",J185="DAUPHIN",K185=""),I185*Parametre!$F$7,IF(AND($AC$9=A185,F185-A185&lt;=2,J185="DAUPHIN",OR(C185="F",C185="AF"),K185=""),I185*Parametre!$E$8,IF(AND($AC$9-A185=1,F185-A185=2,J185="DAUPHIN",OR(C185="F",C185="AF"),K185=""),I185*Parametre!$F$8,IF(AND($AC$9=A185,F185-A185&lt;=2,C185="VD",J185="LEGER",K185=""),I185*Parametre!$E$9,IF(AND($AC$9-A185=1,F185-A185=2,C185="VD",J185="LEGER",K185=""),I185*Parametre!$F$9,IF(AND($AC$9=A185,F185-A185&lt;=2,J185="LEGER",OR(C185="F",C185="AF"),K185=""),I185*Parametre!$E$10,IF(AND($AC$9-A185=1,F185-A185=2,J185="LEGER",OR(C185="F",C185="AF"),K185=""),I185*Parametre!$F$10,IF(AND($AC$9=A185,F185-A185&lt;=2,C185="VD",J185="DAUPHIN",K185="MILT_DAUPH"),I185*Parametre!$E$11,IF(AND($AC$9-A185=1,F185-A185=2,C185="VD",J185="DAUPHIN",K185="MILT_DAUPH"),I185*Parametre!$F$11,IF(AND($AC$9=A185,F185-A185&lt;=2,C185="VD",J185="LEGER",K185="MILIT_LH"),I185*Parametre!$E$13,"")))))))))))</f>
        <v/>
      </c>
      <c r="AN185" s="33"/>
      <c r="AO185" s="31" t="str">
        <f t="shared" si="137"/>
        <v/>
      </c>
      <c r="AP185" s="32" t="str">
        <f t="shared" si="138"/>
        <v/>
      </c>
      <c r="AQ185" s="32" t="str">
        <f>IF(AND($AC$9=A185,F185-A185&lt;=2,C185="VD",J185="DAUPHIN",K185=""),I185*Parametre!$E$7,IF(AND($AC$9-A185=1,F185-A185=2,C185="VD",J185="DAUPHIN",K185=""),I185*Parametre!$F$7,IF(AND($AC$9=A185,F185-A185&lt;=2,J185="DAUPHIN",OR(C185="F",C185="AF"),K185=""),I185*Parametre!$E$8,IF(AND($AC$9-A185=1,F185-A185=2,J185="DAUPHIN",OR(C185="F",C185="AF"),K185=""),I185*Parametre!$F$8,IF(AND($AC$9=A185,F185-A185&lt;=2,C185="VD",J185="LEGER",K185=""),I185*Parametre!$E$9,IF(AND($AC$9-A185=1,F185-A185=2,C185="VD",J185="LEGER",K185=""),I185*Parametre!$F$9,IF(AND($AC$9=A185,F185-A185&lt;=2,J185="LEGER",OR(C185="F",C185="AF"),K185=""),I185*Parametre!$E$10,IF(AND($AC$9-A185=1,F185-A185=2,J185="LEGER",OR(C185="F",C185="AF"),K185=""),I185*Parametre!$F$10,IF(AND($AC$9=A185,F185-A185&lt;=2,C185="VD",J185="DAUPHIN",K185="MILT_DAUPH"),I185*Parametre!$E$11,IF(AND($AC$9-A185=1,F185-A185=2,C185="VD",J185="DAUPHIN",K185="MILT_DAUPH"),I185*Parametre!$F$11,IF(AND($AC$9=A185,F185-A185&lt;=2,C185="VD",J185="LEGER",K185="MILIT_LH"),I185*Parametre!$E$13,"")))))))))))</f>
        <v/>
      </c>
      <c r="AR185" s="33"/>
      <c r="AS185" s="31" t="str">
        <f t="shared" si="139"/>
        <v/>
      </c>
      <c r="AT185" s="32" t="str">
        <f t="shared" si="140"/>
        <v/>
      </c>
      <c r="AU185" s="32" t="str">
        <f>IF(AND($AS$9=A185,F185-A185&lt;=2,C185="VD",J185="DAUPHIN",K185=""),I185*Parametre!$E$7,IF(AND($AS$9-A185=1,F185-A185=2,C185="VD",J185="DAUPHIN",K185=""),I185*Parametre!$F$7,IF(AND($AS$9=A185,F185-A185&lt;=2,J185="DAUPHIN",OR(C185="F",C185="AF"),K185=""),I185*Parametre!$E$8,IF(AND($AS$9-A185=1,F185-A185=2,J185="DAUPHIN",OR(C185="F",C185="AF"),K185=""),I185*Parametre!$F$8,IF(AND($AS$9=A185,F185-A185&lt;=2,C185="VD",J185="LEGER",K185=""),I185*Parametre!$E$9,IF(AND($AS$9-A185=1,F185-A185=2,C185="VD",J185="LEGER",K185=""),I185*Parametre!$F$9,IF(AND($AS$9=A185,F185-A185&lt;=2,J185="LEGER",OR(C185="F",C185="AF"),K185=""),I185*Parametre!$E$10,IF(AND($AS$9-A185=1,F185-A185=2,J185="LEGER",OR(C185="F",C185="AF"),K185=""),I185*Parametre!$F$10,IF(AND($AS$9=A185,F185-A185&lt;=2,C185="VD",J185="DAUPHIN",K185="MILT_DAUPH"),I185*Parametre!$E$11,IF(AND($AS$9-A185=1,F185-A185=2,C185="VD",J185="DAUPHIN",K185="MILT_DAUPH"),I185*Parametre!$F$11,IF(AND($AS$9=A185,F185-A185&lt;=2,C185="VD",J185="LEGER",K185="MILIT_LH"),I185*Parametre!$E$13,"")))))))))))</f>
        <v/>
      </c>
      <c r="AV185" s="33"/>
      <c r="AW185" s="31" t="str">
        <f t="shared" si="141"/>
        <v/>
      </c>
      <c r="AX185" s="32" t="str">
        <f t="shared" si="142"/>
        <v/>
      </c>
      <c r="AY185" s="32" t="str">
        <f>IF(AND($AS$9=A185,F185-A185&lt;=2,C185="VD",J185="DAUPHIN",K185=""),I185*Parametre!$E$7,IF(AND($AS$9-A185=1,F185-A185=2,C185="VD",J185="DAUPHIN",K185=""),I185*Parametre!$F$7,IF(AND($AS$9=A185,F185-A185&lt;=2,J185="DAUPHIN",OR(C185="F",C185="AF"),K185=""),I185*Parametre!$E$8,IF(AND($AS$9-A185=1,F185-A185=2,J185="DAUPHIN",OR(C185="F",C185="AF"),K185=""),I185*Parametre!$F$8,IF(AND($AS$9=A185,F185-A185&lt;=2,C185="VD",J185="LEGER",K185=""),I185*Parametre!$E$9,IF(AND($AS$9-A185=1,F185-A185=2,C185="VD",J185="LEGER",K185=""),I185*Parametre!$F$9,IF(AND($AS$9=A185,F185-A185&lt;=2,J185="LEGER",OR(C185="F",C185="AF"),K185=""),I185*Parametre!$E$10,IF(AND($AS$9-A185=1,F185-A185=2,J185="LEGER",OR(C185="F",C185="AF"),K185=""),I185*Parametre!$F$10,IF(AND($AS$9=A185,F185-A185&lt;=2,C185="VD",J185="DAUPHIN",K185="MILT_DAUPH"),I185*Parametre!$E$11,IF(AND($AS$9-A185=1,F185-A185=2,C185="VD",J185="DAUPHIN",K185="MILT_DAUPH"),I185*Parametre!$F$11,IF(AND($AS$9=A185,F185-A185&lt;=2,C185="VD",J185="LEGER",K185="MILIT_LH"),I185*Parametre!$E$13,"")))))))))))</f>
        <v/>
      </c>
      <c r="AZ185" s="33"/>
      <c r="BA185" s="31" t="str">
        <f t="shared" si="143"/>
        <v/>
      </c>
      <c r="BB185" s="32" t="str">
        <f t="shared" si="144"/>
        <v/>
      </c>
      <c r="BC185" s="32" t="str">
        <f>IF(AND($AS$9=A185,F185-A185&lt;=2,C185="VD",J185="DAUPHIN",K185=""),I185*Parametre!$E$7,IF(AND($AS$9-A185=1,F185-A185=2,C185="VD",J185="DAUPHIN",K185=""),I185*Parametre!$F$7,IF(AND($AS$9=A185,F185-A185&lt;=2,J185="DAUPHIN",OR(C185="F",C185="AF"),K185=""),I185*Parametre!$E$8,IF(AND($AS$9-A185=1,F185-A185=2,J185="DAUPHIN",OR(C185="F",C185="AF"),K185=""),I185*Parametre!$F$8,IF(AND($AS$9=A185,F185-A185&lt;=2,C185="VD",J185="LEGER",K185=""),I185*Parametre!$E$9,IF(AND($AS$9-A185=1,F185-A185=2,C185="VD",J185="LEGER",K185=""),I185*Parametre!$F$9,IF(AND($AS$9=A185,F185-A185&lt;=2,J185="LEGER",OR(C185="F",C185="AF"),K185=""),I185*Parametre!$E$10,IF(AND($AS$9-A185=1,F185-A185=2,J185="LEGER",OR(C185="F",C185="AF"),K185=""),I185*Parametre!$F$10,IF(AND($AS$9=A185,F185-A185&lt;=2,C185="VD",J185="DAUPHIN",K185="MILT_DAUPH"),I185*Parametre!$E$11,IF(AND($AS$9-A185=1,F185-A185=2,C185="VD",J185="DAUPHIN",K185="MILT_DAUPH"),I185*Parametre!$F$11,IF(AND($AS$9=A185,F185-A185&lt;=2,C185="VD",J185="LEGER",K185="MILIT_LH"),I185*Parametre!$E$13,"")))))))))))</f>
        <v/>
      </c>
      <c r="BD185" s="33"/>
      <c r="BE185" s="31" t="str">
        <f t="shared" si="145"/>
        <v/>
      </c>
      <c r="BF185" s="32" t="str">
        <f t="shared" si="146"/>
        <v/>
      </c>
      <c r="BG185" s="32" t="str">
        <f>IF(AND($AS$9=A185,F185-A185&lt;=2,C185="VD",J185="DAUPHIN",K185=""),I185*Parametre!$E$7,IF(AND($AS$9-A185=1,F185-A185=2,C185="VD",J185="DAUPHIN",K185=""),I185*Parametre!$F$7,IF(AND($AS$9=A185,F185-A185&lt;=2,J185="DAUPHIN",OR(C185="F",C185="AF"),K185=""),I185*Parametre!$E$8,IF(AND($AS$9-A185=1,F185-A185=2,J185="DAUPHIN",OR(C185="F",C185="AF"),K185=""),I185*Parametre!$F$8,IF(AND($AS$9=A185,F185-A185&lt;=2,C185="VD",J185="LEGER",K185=""),I185*Parametre!$E$9,IF(AND($AS$9-A185=1,F185-A185=2,C185="VD",J185="LEGER",K185=""),I185*Parametre!$F$9,IF(AND($AS$9=A185,F185-A185&lt;=2,J185="LEGER",OR(C185="F",C185="AF"),K185=""),I185*Parametre!$E$10,IF(AND($AS$9-A185=1,F185-A185=2,J185="LEGER",OR(C185="F",C185="AF"),K185=""),I185*Parametre!$F$10,IF(AND($AS$9=A185,F185-A185&lt;=2,C185="VD",J185="DAUPHIN",K185="MILT_DAUPH"),I185*Parametre!$E$11,IF(AND($AS$9-A185=1,F185-A185=2,C185="VD",J185="DAUPHIN",K185="MILT_DAUPH"),I185*Parametre!$F$11,IF(AND($AS$9=A185,F185-A185&lt;=2,C185="VD",J185="LEGER",K185="MILIT_LH"),I185*Parametre!$E$13,"")))))))))))</f>
        <v/>
      </c>
      <c r="BH185" s="33"/>
      <c r="BK185" s="44"/>
      <c r="BL185" s="5"/>
      <c r="BM185" s="11"/>
      <c r="BN185" s="44"/>
      <c r="BO185" s="5"/>
      <c r="BP185" s="11"/>
      <c r="BQ185" s="44"/>
      <c r="BR185" s="5"/>
      <c r="BS185" s="11"/>
    </row>
    <row r="186" spans="1:71" x14ac:dyDescent="0.25">
      <c r="A186" s="3"/>
      <c r="B186" s="3"/>
      <c r="C186" s="3"/>
      <c r="D186" s="3"/>
      <c r="E186" s="56"/>
      <c r="F186" s="3"/>
      <c r="G186" s="3"/>
      <c r="H186" s="3"/>
      <c r="I186" s="5"/>
      <c r="J186" s="13"/>
      <c r="K186" s="26"/>
      <c r="M186" s="31" t="str">
        <f t="shared" si="123"/>
        <v/>
      </c>
      <c r="N186" s="32" t="str">
        <f t="shared" si="124"/>
        <v/>
      </c>
      <c r="O186" s="32" t="str">
        <f>IF(AND($M$9=A186,F186-A186&lt;=2,C186="VD",J186="DAUPHIN",K186=""),I186*Parametre!$E$7,IF(AND($M$9-A186=1,F186-A186=2,C186="VD",J186="DAUPHIN",K186=""),I186*Parametre!$F$7,IF(AND($M$9=A186,F186-A186&lt;=2,J186="DAUPHIN",OR(C186="F",C186="AF"),K186=""),I186*Parametre!$E$8,IF(AND($M$9-A186=1,F186-A186=2,J186="DAUPHIN",OR(C186="F",C186="AF"),K186=""),I186*Parametre!$F$8,IF(AND($M$9=A186,F186-A186&lt;=2,C186="VD",J186="LEGER",K186=""),I186*Parametre!$E$9,IF(AND($M$9-A186=1,F186-A186=2,C186="VD",J186="LEGER",K186=""),I186*Parametre!$F$9,IF(AND($M$9=A186,F186-A186&lt;=2,J186="LEGER",OR(C186="F",C186="AF"),K186=""),I186*Parametre!$E$10,IF(AND($M$9-A186=1,F186-A186=2,J186="LEGER",OR(C186="F",C186="AF"),K186=""),I186*Parametre!$F$10,IF(AND($M$9=A186,F186-A186&lt;=2,C186="VD",J186="DAUPHIN",K186="MILT_DAUPH"),I186*Parametre!$E$11,IF(AND($M$9-A186=1,F186-A186=2,C186="VD",J186="DAUPHIN",K186="MILT_DAUPH"),I186*Parametre!$F$11,IF(AND($M$9=A186,F186-A186&lt;=2,C186="VD",J186="LEGER",K186="MILIT_LH"),I186*Parametre!$E$13,"")))))))))))</f>
        <v/>
      </c>
      <c r="P186" s="33"/>
      <c r="Q186" s="31" t="str">
        <f t="shared" si="125"/>
        <v/>
      </c>
      <c r="R186" s="32" t="str">
        <f t="shared" si="126"/>
        <v/>
      </c>
      <c r="S186" s="32" t="str">
        <f>IF(AND($M$9=A186,F186-A186&lt;=2,C186="VD",J186="DAUPHIN",K186=""),I186*Parametre!$E$7,IF(AND($M$9-A186=1,F186-A186=2,C186="VD",J186="DAUPHIN",K186=""),I186*Parametre!$F$7,IF(AND($M$9=A186,F186-A186&lt;=2,J186="DAUPHIN",OR(C186="F",C186="AF"),K186=""),I186*Parametre!$E$8,IF(AND($M$9-A186=1,F186-A186=2,J186="DAUPHIN",OR(C186="F",C186="AF"),K186=""),I186*Parametre!$F$8,IF(AND($M$9=A186,F186-A186&lt;=2,C186="VD",J186="LEGER",K186=""),I186*Parametre!$E$9,IF(AND($M$9-A186=1,F186-A186=2,C186="VD",J186="LEGER",K186=""),I186*Parametre!$F$9,IF(AND($M$9=A186,F186-A186&lt;=2,J186="LEGER",OR(C186="F",C186="AF"),K186=""),I186*Parametre!$E$10,IF(AND($M$9-A186=1,F186-A186=2,J186="LEGER",OR(C186="F",C186="AF"),K186=""),I186*Parametre!$F$10,IF(AND($M$9=A186,F186-A186&lt;=2,C186="VD",J186="DAUPHIN",K186="MILT_DAUPH"),I186*Parametre!$E$11,IF(AND($M$9-A186=1,F186-A186=2,C186="VD",J186="DAUPHIN",K186="MILT_DAUPH"),I186*Parametre!$F$11,IF(AND($M$9=A186,F186-A186&lt;=2,C186="VD",J186="LEGER",K186="MILIT_LH"),I186*Parametre!$E$13,"")))))))))))</f>
        <v/>
      </c>
      <c r="T186" s="33"/>
      <c r="U186" s="31" t="str">
        <f t="shared" si="127"/>
        <v/>
      </c>
      <c r="V186" s="32" t="str">
        <f t="shared" si="128"/>
        <v/>
      </c>
      <c r="W186" s="32" t="str">
        <f>IF(AND($M$9=A186,F186-A186&lt;=2,C186="VD",J186="DAUPHIN",K186=""),I186*Parametre!$E$7,IF(AND($M$9-A186=1,F186-A186=2,C186="VD",J186="DAUPHIN",K186=""),I186*Parametre!$F$7,IF(AND($M$9=A186,F186-A186&lt;=2,J186="DAUPHIN",OR(C186="F",C186="AF"),K186=""),I186*Parametre!$E$8,IF(AND($M$9-A186=1,F186-A186=2,J186="DAUPHIN",OR(C186="F",C186="AF"),K186=""),I186*Parametre!$F$8,IF(AND($M$9=A186,F186-A186&lt;=2,C186="VD",J186="LEGER",K186=""),I186*Parametre!$E$9,IF(AND($M$9-A186=1,F186-A186=2,C186="VD",J186="LEGER",K186=""),I186*Parametre!$F$9,IF(AND($M$9=A186,F186-A186&lt;=2,J186="LEGER",OR(C186="F",C186="AF"),K186=""),I186*Parametre!$E$10,IF(AND($M$9-A186=1,F186-A186=2,J186="LEGER",OR(C186="F",C186="AF"),K186=""),I186*Parametre!$F$10,IF(AND($M$9=A186,F186-A186&lt;=2,C186="VD",J186="DAUPHIN",K186="MILT_DAUPH"),I186*Parametre!$E$11,IF(AND($M$9-A186=1,F186-A186=2,C186="VD",J186="DAUPHIN",K186="MILT_DAUPH"),I186*Parametre!$F$11,IF(AND($M$9=A186,F186-A186&lt;=2,C186="VD",J186="LEGER",K186="MILIT_LH"),I186*Parametre!$E$13,"")))))))))))</f>
        <v/>
      </c>
      <c r="X186" s="33"/>
      <c r="Y186" s="31" t="str">
        <f t="shared" si="129"/>
        <v/>
      </c>
      <c r="Z186" s="32" t="str">
        <f t="shared" si="130"/>
        <v/>
      </c>
      <c r="AA186" s="32" t="str">
        <f>IF(AND($M$9=A186,F186-A186&lt;=2,C186="VD",J186="DAUPHIN",K186=""),I186*Parametre!$E$7,IF(AND($M$9-A186=1,F186-A186=2,C186="VD",J186="DAUPHIN",K186=""),I186*Parametre!$F$7,IF(AND($M$9=A186,F186-A186&lt;=2,J186="DAUPHIN",OR(C186="F",C186="AF"),K186=""),I186*Parametre!$E$8,IF(AND($M$9-A186=1,F186-A186=2,J186="DAUPHIN",OR(C186="F",C186="AF"),K186=""),I186*Parametre!$F$8,IF(AND($M$9=A186,F186-A186&lt;=2,C186="VD",J186="LEGER",K186=""),I186*Parametre!$E$9,IF(AND($M$9-A186=1,F186-A186=2,C186="VD",J186="LEGER",K186=""),I186*Parametre!$F$9,IF(AND($M$9=A186,F186-A186&lt;=2,J186="LEGER",OR(C186="F",C186="AF"),K186=""),I186*Parametre!$E$10,IF(AND($M$9-A186=1,F186-A186=2,J186="LEGER",OR(C186="F",C186="AF"),K186=""),I186*Parametre!$F$10,IF(AND($M$9=A186,F186-A186&lt;=2,C186="VD",J186="DAUPHIN",K186="MILT_DAUPH"),I186*Parametre!$E$11,IF(AND($M$9-A186=1,F186-A186=2,C186="VD",J186="DAUPHIN",K186="MILT_DAUPH"),I186*Parametre!$F$11,IF(AND($M$9=A186,F186-A186&lt;=2,C186="VD",J186="LEGER",K186="MILIT_LH"),I186*Parametre!$E$13,"")))))))))))</f>
        <v/>
      </c>
      <c r="AB186" s="33"/>
      <c r="AC186" s="31" t="str">
        <f t="shared" si="131"/>
        <v/>
      </c>
      <c r="AD186" s="32" t="str">
        <f t="shared" si="132"/>
        <v/>
      </c>
      <c r="AE186" s="32" t="str">
        <f>IF(AND($AC$9=A186,F186-A186&lt;=2,C186="VD",J186="DAUPHIN",K186=""),I186*Parametre!$E$7,IF(AND($AC$9-A186=1,F186-A186=2,C186="VD",J186="DAUPHIN",K186=""),I186*Parametre!$F$7,IF(AND($AC$9=A186,F186-A186&lt;=2,J186="DAUPHIN",OR(C186="F",C186="AF"),K186=""),I186*Parametre!$E$8,IF(AND($AC$9-A186=1,F186-A186=2,J186="DAUPHIN",OR(C186="F",C186="AF"),K186=""),I186*Parametre!$F$8,IF(AND($AC$9=A186,F186-A186&lt;=2,C186="VD",J186="LEGER",K186=""),I186*Parametre!$E$9,IF(AND($AC$9-A186=1,F186-A186=2,C186="VD",J186="LEGER",K186=""),I186*Parametre!$F$9,IF(AND($AC$9=A186,F186-A186&lt;=2,J186="LEGER",OR(C186="F",C186="AF"),K186=""),I186*Parametre!$E$10,IF(AND($AC$9-A186=1,F186-A186=2,J186="LEGER",OR(C186="F",C186="AF"),K186=""),I186*Parametre!$F$10,IF(AND($AC$9=A186,F186-A186&lt;=2,C186="VD",J186="DAUPHIN",K186="MILT_DAUPH"),I186*Parametre!$E$11,IF(AND($AC$9-A186=1,F186-A186=2,C186="VD",J186="DAUPHIN",K186="MILT_DAUPH"),I186*Parametre!$F$11,IF(AND($AC$9=A186,F186-A186&lt;=2,C186="VD",J186="LEGER",K186="MILIT_LH"),I186*Parametre!$E$13,"")))))))))))</f>
        <v/>
      </c>
      <c r="AF186" s="33"/>
      <c r="AG186" s="31" t="str">
        <f t="shared" si="133"/>
        <v/>
      </c>
      <c r="AH186" s="32" t="str">
        <f t="shared" si="134"/>
        <v/>
      </c>
      <c r="AI186" s="32" t="str">
        <f>IF(AND($AC$9=A186,F186-A186&lt;=2,C186="VD",J186="DAUPHIN",K186=""),I186*Parametre!$E$7,IF(AND($AC$9-A186=1,F186-A186=2,C186="VD",J186="DAUPHIN",K186=""),I186*Parametre!$F$7,IF(AND($AC$9=A186,F186-A186&lt;=2,J186="DAUPHIN",OR(C186="F",C186="AF"),K186=""),I186*Parametre!$E$8,IF(AND($AC$9-A186=1,F186-A186=2,J186="DAUPHIN",OR(C186="F",C186="AF"),K186=""),I186*Parametre!$F$8,IF(AND($AC$9=A186,F186-A186&lt;=2,C186="VD",J186="LEGER",K186=""),I186*Parametre!$E$9,IF(AND($AC$9-A186=1,F186-A186=2,C186="VD",J186="LEGER",K186=""),I186*Parametre!$F$9,IF(AND($AC$9=A186,F186-A186&lt;=2,J186="LEGER",OR(C186="F",C186="AF"),K186=""),I186*Parametre!$E$10,IF(AND($AC$9-A186=1,F186-A186=2,J186="LEGER",OR(C186="F",C186="AF"),K186=""),I186*Parametre!$F$10,IF(AND($AC$9=A186,F186-A186&lt;=2,C186="VD",J186="DAUPHIN",K186="MILT_DAUPH"),I186*Parametre!$E$11,IF(AND($AC$9-A186=1,F186-A186=2,C186="VD",J186="DAUPHIN",K186="MILT_DAUPH"),I186*Parametre!$F$11,IF(AND($AC$9=A186,F186-A186&lt;=2,C186="VD",J186="LEGER",K186="MILIT_LH"),I186*Parametre!$E$13,"")))))))))))</f>
        <v/>
      </c>
      <c r="AJ186" s="33"/>
      <c r="AK186" s="31" t="str">
        <f t="shared" si="135"/>
        <v/>
      </c>
      <c r="AL186" s="32" t="str">
        <f t="shared" si="136"/>
        <v/>
      </c>
      <c r="AM186" s="32" t="str">
        <f>IF(AND($AC$9=A186,F186-A186&lt;=2,C186="VD",J186="DAUPHIN",K186=""),I186*Parametre!$E$7,IF(AND($AC$9-A186=1,F186-A186=2,C186="VD",J186="DAUPHIN",K186=""),I186*Parametre!$F$7,IF(AND($AC$9=A186,F186-A186&lt;=2,J186="DAUPHIN",OR(C186="F",C186="AF"),K186=""),I186*Parametre!$E$8,IF(AND($AC$9-A186=1,F186-A186=2,J186="DAUPHIN",OR(C186="F",C186="AF"),K186=""),I186*Parametre!$F$8,IF(AND($AC$9=A186,F186-A186&lt;=2,C186="VD",J186="LEGER",K186=""),I186*Parametre!$E$9,IF(AND($AC$9-A186=1,F186-A186=2,C186="VD",J186="LEGER",K186=""),I186*Parametre!$F$9,IF(AND($AC$9=A186,F186-A186&lt;=2,J186="LEGER",OR(C186="F",C186="AF"),K186=""),I186*Parametre!$E$10,IF(AND($AC$9-A186=1,F186-A186=2,J186="LEGER",OR(C186="F",C186="AF"),K186=""),I186*Parametre!$F$10,IF(AND($AC$9=A186,F186-A186&lt;=2,C186="VD",J186="DAUPHIN",K186="MILT_DAUPH"),I186*Parametre!$E$11,IF(AND($AC$9-A186=1,F186-A186=2,C186="VD",J186="DAUPHIN",K186="MILT_DAUPH"),I186*Parametre!$F$11,IF(AND($AC$9=A186,F186-A186&lt;=2,C186="VD",J186="LEGER",K186="MILIT_LH"),I186*Parametre!$E$13,"")))))))))))</f>
        <v/>
      </c>
      <c r="AN186" s="33"/>
      <c r="AO186" s="31" t="str">
        <f t="shared" si="137"/>
        <v/>
      </c>
      <c r="AP186" s="32" t="str">
        <f t="shared" si="138"/>
        <v/>
      </c>
      <c r="AQ186" s="32" t="str">
        <f>IF(AND($AC$9=A186,F186-A186&lt;=2,C186="VD",J186="DAUPHIN",K186=""),I186*Parametre!$E$7,IF(AND($AC$9-A186=1,F186-A186=2,C186="VD",J186="DAUPHIN",K186=""),I186*Parametre!$F$7,IF(AND($AC$9=A186,F186-A186&lt;=2,J186="DAUPHIN",OR(C186="F",C186="AF"),K186=""),I186*Parametre!$E$8,IF(AND($AC$9-A186=1,F186-A186=2,J186="DAUPHIN",OR(C186="F",C186="AF"),K186=""),I186*Parametre!$F$8,IF(AND($AC$9=A186,F186-A186&lt;=2,C186="VD",J186="LEGER",K186=""),I186*Parametre!$E$9,IF(AND($AC$9-A186=1,F186-A186=2,C186="VD",J186="LEGER",K186=""),I186*Parametre!$F$9,IF(AND($AC$9=A186,F186-A186&lt;=2,J186="LEGER",OR(C186="F",C186="AF"),K186=""),I186*Parametre!$E$10,IF(AND($AC$9-A186=1,F186-A186=2,J186="LEGER",OR(C186="F",C186="AF"),K186=""),I186*Parametre!$F$10,IF(AND($AC$9=A186,F186-A186&lt;=2,C186="VD",J186="DAUPHIN",K186="MILT_DAUPH"),I186*Parametre!$E$11,IF(AND($AC$9-A186=1,F186-A186=2,C186="VD",J186="DAUPHIN",K186="MILT_DAUPH"),I186*Parametre!$F$11,IF(AND($AC$9=A186,F186-A186&lt;=2,C186="VD",J186="LEGER",K186="MILIT_LH"),I186*Parametre!$E$13,"")))))))))))</f>
        <v/>
      </c>
      <c r="AR186" s="33"/>
      <c r="AS186" s="31" t="str">
        <f t="shared" si="139"/>
        <v/>
      </c>
      <c r="AT186" s="32" t="str">
        <f t="shared" si="140"/>
        <v/>
      </c>
      <c r="AU186" s="32" t="str">
        <f>IF(AND($AS$9=A186,F186-A186&lt;=2,C186="VD",J186="DAUPHIN",K186=""),I186*Parametre!$E$7,IF(AND($AS$9-A186=1,F186-A186=2,C186="VD",J186="DAUPHIN",K186=""),I186*Parametre!$F$7,IF(AND($AS$9=A186,F186-A186&lt;=2,J186="DAUPHIN",OR(C186="F",C186="AF"),K186=""),I186*Parametre!$E$8,IF(AND($AS$9-A186=1,F186-A186=2,J186="DAUPHIN",OR(C186="F",C186="AF"),K186=""),I186*Parametre!$F$8,IF(AND($AS$9=A186,F186-A186&lt;=2,C186="VD",J186="LEGER",K186=""),I186*Parametre!$E$9,IF(AND($AS$9-A186=1,F186-A186=2,C186="VD",J186="LEGER",K186=""),I186*Parametre!$F$9,IF(AND($AS$9=A186,F186-A186&lt;=2,J186="LEGER",OR(C186="F",C186="AF"),K186=""),I186*Parametre!$E$10,IF(AND($AS$9-A186=1,F186-A186=2,J186="LEGER",OR(C186="F",C186="AF"),K186=""),I186*Parametre!$F$10,IF(AND($AS$9=A186,F186-A186&lt;=2,C186="VD",J186="DAUPHIN",K186="MILT_DAUPH"),I186*Parametre!$E$11,IF(AND($AS$9-A186=1,F186-A186=2,C186="VD",J186="DAUPHIN",K186="MILT_DAUPH"),I186*Parametre!$F$11,IF(AND($AS$9=A186,F186-A186&lt;=2,C186="VD",J186="LEGER",K186="MILIT_LH"),I186*Parametre!$E$13,"")))))))))))</f>
        <v/>
      </c>
      <c r="AV186" s="33"/>
      <c r="AW186" s="31" t="str">
        <f t="shared" si="141"/>
        <v/>
      </c>
      <c r="AX186" s="32" t="str">
        <f t="shared" si="142"/>
        <v/>
      </c>
      <c r="AY186" s="32" t="str">
        <f>IF(AND($AS$9=A186,F186-A186&lt;=2,C186="VD",J186="DAUPHIN",K186=""),I186*Parametre!$E$7,IF(AND($AS$9-A186=1,F186-A186=2,C186="VD",J186="DAUPHIN",K186=""),I186*Parametre!$F$7,IF(AND($AS$9=A186,F186-A186&lt;=2,J186="DAUPHIN",OR(C186="F",C186="AF"),K186=""),I186*Parametre!$E$8,IF(AND($AS$9-A186=1,F186-A186=2,J186="DAUPHIN",OR(C186="F",C186="AF"),K186=""),I186*Parametre!$F$8,IF(AND($AS$9=A186,F186-A186&lt;=2,C186="VD",J186="LEGER",K186=""),I186*Parametre!$E$9,IF(AND($AS$9-A186=1,F186-A186=2,C186="VD",J186="LEGER",K186=""),I186*Parametre!$F$9,IF(AND($AS$9=A186,F186-A186&lt;=2,J186="LEGER",OR(C186="F",C186="AF"),K186=""),I186*Parametre!$E$10,IF(AND($AS$9-A186=1,F186-A186=2,J186="LEGER",OR(C186="F",C186="AF"),K186=""),I186*Parametre!$F$10,IF(AND($AS$9=A186,F186-A186&lt;=2,C186="VD",J186="DAUPHIN",K186="MILT_DAUPH"),I186*Parametre!$E$11,IF(AND($AS$9-A186=1,F186-A186=2,C186="VD",J186="DAUPHIN",K186="MILT_DAUPH"),I186*Parametre!$F$11,IF(AND($AS$9=A186,F186-A186&lt;=2,C186="VD",J186="LEGER",K186="MILIT_LH"),I186*Parametre!$E$13,"")))))))))))</f>
        <v/>
      </c>
      <c r="AZ186" s="33"/>
      <c r="BA186" s="31" t="str">
        <f t="shared" si="143"/>
        <v/>
      </c>
      <c r="BB186" s="32" t="str">
        <f t="shared" si="144"/>
        <v/>
      </c>
      <c r="BC186" s="32" t="str">
        <f>IF(AND($AS$9=A186,F186-A186&lt;=2,C186="VD",J186="DAUPHIN",K186=""),I186*Parametre!$E$7,IF(AND($AS$9-A186=1,F186-A186=2,C186="VD",J186="DAUPHIN",K186=""),I186*Parametre!$F$7,IF(AND($AS$9=A186,F186-A186&lt;=2,J186="DAUPHIN",OR(C186="F",C186="AF"),K186=""),I186*Parametre!$E$8,IF(AND($AS$9-A186=1,F186-A186=2,J186="DAUPHIN",OR(C186="F",C186="AF"),K186=""),I186*Parametre!$F$8,IF(AND($AS$9=A186,F186-A186&lt;=2,C186="VD",J186="LEGER",K186=""),I186*Parametre!$E$9,IF(AND($AS$9-A186=1,F186-A186=2,C186="VD",J186="LEGER",K186=""),I186*Parametre!$F$9,IF(AND($AS$9=A186,F186-A186&lt;=2,J186="LEGER",OR(C186="F",C186="AF"),K186=""),I186*Parametre!$E$10,IF(AND($AS$9-A186=1,F186-A186=2,J186="LEGER",OR(C186="F",C186="AF"),K186=""),I186*Parametre!$F$10,IF(AND($AS$9=A186,F186-A186&lt;=2,C186="VD",J186="DAUPHIN",K186="MILT_DAUPH"),I186*Parametre!$E$11,IF(AND($AS$9-A186=1,F186-A186=2,C186="VD",J186="DAUPHIN",K186="MILT_DAUPH"),I186*Parametre!$F$11,IF(AND($AS$9=A186,F186-A186&lt;=2,C186="VD",J186="LEGER",K186="MILIT_LH"),I186*Parametre!$E$13,"")))))))))))</f>
        <v/>
      </c>
      <c r="BD186" s="33"/>
      <c r="BE186" s="31" t="str">
        <f t="shared" si="145"/>
        <v/>
      </c>
      <c r="BF186" s="32" t="str">
        <f t="shared" si="146"/>
        <v/>
      </c>
      <c r="BG186" s="32" t="str">
        <f>IF(AND($AS$9=A186,F186-A186&lt;=2,C186="VD",J186="DAUPHIN",K186=""),I186*Parametre!$E$7,IF(AND($AS$9-A186=1,F186-A186=2,C186="VD",J186="DAUPHIN",K186=""),I186*Parametre!$F$7,IF(AND($AS$9=A186,F186-A186&lt;=2,J186="DAUPHIN",OR(C186="F",C186="AF"),K186=""),I186*Parametre!$E$8,IF(AND($AS$9-A186=1,F186-A186=2,J186="DAUPHIN",OR(C186="F",C186="AF"),K186=""),I186*Parametre!$F$8,IF(AND($AS$9=A186,F186-A186&lt;=2,C186="VD",J186="LEGER",K186=""),I186*Parametre!$E$9,IF(AND($AS$9-A186=1,F186-A186=2,C186="VD",J186="LEGER",K186=""),I186*Parametre!$F$9,IF(AND($AS$9=A186,F186-A186&lt;=2,J186="LEGER",OR(C186="F",C186="AF"),K186=""),I186*Parametre!$E$10,IF(AND($AS$9-A186=1,F186-A186=2,J186="LEGER",OR(C186="F",C186="AF"),K186=""),I186*Parametre!$F$10,IF(AND($AS$9=A186,F186-A186&lt;=2,C186="VD",J186="DAUPHIN",K186="MILT_DAUPH"),I186*Parametre!$E$11,IF(AND($AS$9-A186=1,F186-A186=2,C186="VD",J186="DAUPHIN",K186="MILT_DAUPH"),I186*Parametre!$F$11,IF(AND($AS$9=A186,F186-A186&lt;=2,C186="VD",J186="LEGER",K186="MILIT_LH"),I186*Parametre!$E$13,"")))))))))))</f>
        <v/>
      </c>
      <c r="BH186" s="33"/>
      <c r="BK186" s="44"/>
      <c r="BL186" s="5"/>
      <c r="BM186" s="11"/>
      <c r="BN186" s="44"/>
      <c r="BO186" s="5"/>
      <c r="BP186" s="11"/>
      <c r="BQ186" s="44"/>
      <c r="BR186" s="5"/>
      <c r="BS186" s="11"/>
    </row>
    <row r="187" spans="1:71" x14ac:dyDescent="0.25">
      <c r="A187" s="3"/>
      <c r="B187" s="3"/>
      <c r="C187" s="3"/>
      <c r="D187" s="3"/>
      <c r="E187" s="56"/>
      <c r="F187" s="3"/>
      <c r="G187" s="3"/>
      <c r="H187" s="3"/>
      <c r="I187" s="5"/>
      <c r="J187" s="13"/>
      <c r="K187" s="26"/>
      <c r="M187" s="31" t="str">
        <f t="shared" si="123"/>
        <v/>
      </c>
      <c r="N187" s="32" t="str">
        <f t="shared" si="124"/>
        <v/>
      </c>
      <c r="O187" s="32" t="str">
        <f>IF(AND($M$9=A187,F187-A187&lt;=2,C187="VD",J187="DAUPHIN",K187=""),I187*Parametre!$E$7,IF(AND($M$9-A187=1,F187-A187=2,C187="VD",J187="DAUPHIN",K187=""),I187*Parametre!$F$7,IF(AND($M$9=A187,F187-A187&lt;=2,J187="DAUPHIN",OR(C187="F",C187="AF"),K187=""),I187*Parametre!$E$8,IF(AND($M$9-A187=1,F187-A187=2,J187="DAUPHIN",OR(C187="F",C187="AF"),K187=""),I187*Parametre!$F$8,IF(AND($M$9=A187,F187-A187&lt;=2,C187="VD",J187="LEGER",K187=""),I187*Parametre!$E$9,IF(AND($M$9-A187=1,F187-A187=2,C187="VD",J187="LEGER",K187=""),I187*Parametre!$F$9,IF(AND($M$9=A187,F187-A187&lt;=2,J187="LEGER",OR(C187="F",C187="AF"),K187=""),I187*Parametre!$E$10,IF(AND($M$9-A187=1,F187-A187=2,J187="LEGER",OR(C187="F",C187="AF"),K187=""),I187*Parametre!$F$10,IF(AND($M$9=A187,F187-A187&lt;=2,C187="VD",J187="DAUPHIN",K187="MILT_DAUPH"),I187*Parametre!$E$11,IF(AND($M$9-A187=1,F187-A187=2,C187="VD",J187="DAUPHIN",K187="MILT_DAUPH"),I187*Parametre!$F$11,IF(AND($M$9=A187,F187-A187&lt;=2,C187="VD",J187="LEGER",K187="MILIT_LH"),I187*Parametre!$E$13,"")))))))))))</f>
        <v/>
      </c>
      <c r="P187" s="33"/>
      <c r="Q187" s="31" t="str">
        <f t="shared" si="125"/>
        <v/>
      </c>
      <c r="R187" s="32" t="str">
        <f t="shared" si="126"/>
        <v/>
      </c>
      <c r="S187" s="32" t="str">
        <f>IF(AND($M$9=A187,F187-A187&lt;=2,C187="VD",J187="DAUPHIN",K187=""),I187*Parametre!$E$7,IF(AND($M$9-A187=1,F187-A187=2,C187="VD",J187="DAUPHIN",K187=""),I187*Parametre!$F$7,IF(AND($M$9=A187,F187-A187&lt;=2,J187="DAUPHIN",OR(C187="F",C187="AF"),K187=""),I187*Parametre!$E$8,IF(AND($M$9-A187=1,F187-A187=2,J187="DAUPHIN",OR(C187="F",C187="AF"),K187=""),I187*Parametre!$F$8,IF(AND($M$9=A187,F187-A187&lt;=2,C187="VD",J187="LEGER",K187=""),I187*Parametre!$E$9,IF(AND($M$9-A187=1,F187-A187=2,C187="VD",J187="LEGER",K187=""),I187*Parametre!$F$9,IF(AND($M$9=A187,F187-A187&lt;=2,J187="LEGER",OR(C187="F",C187="AF"),K187=""),I187*Parametre!$E$10,IF(AND($M$9-A187=1,F187-A187=2,J187="LEGER",OR(C187="F",C187="AF"),K187=""),I187*Parametre!$F$10,IF(AND($M$9=A187,F187-A187&lt;=2,C187="VD",J187="DAUPHIN",K187="MILT_DAUPH"),I187*Parametre!$E$11,IF(AND($M$9-A187=1,F187-A187=2,C187="VD",J187="DAUPHIN",K187="MILT_DAUPH"),I187*Parametre!$F$11,IF(AND($M$9=A187,F187-A187&lt;=2,C187="VD",J187="LEGER",K187="MILIT_LH"),I187*Parametre!$E$13,"")))))))))))</f>
        <v/>
      </c>
      <c r="T187" s="33"/>
      <c r="U187" s="31" t="str">
        <f t="shared" si="127"/>
        <v/>
      </c>
      <c r="V187" s="32" t="str">
        <f t="shared" si="128"/>
        <v/>
      </c>
      <c r="W187" s="32" t="str">
        <f>IF(AND($M$9=A187,F187-A187&lt;=2,C187="VD",J187="DAUPHIN",K187=""),I187*Parametre!$E$7,IF(AND($M$9-A187=1,F187-A187=2,C187="VD",J187="DAUPHIN",K187=""),I187*Parametre!$F$7,IF(AND($M$9=A187,F187-A187&lt;=2,J187="DAUPHIN",OR(C187="F",C187="AF"),K187=""),I187*Parametre!$E$8,IF(AND($M$9-A187=1,F187-A187=2,J187="DAUPHIN",OR(C187="F",C187="AF"),K187=""),I187*Parametre!$F$8,IF(AND($M$9=A187,F187-A187&lt;=2,C187="VD",J187="LEGER",K187=""),I187*Parametre!$E$9,IF(AND($M$9-A187=1,F187-A187=2,C187="VD",J187="LEGER",K187=""),I187*Parametre!$F$9,IF(AND($M$9=A187,F187-A187&lt;=2,J187="LEGER",OR(C187="F",C187="AF"),K187=""),I187*Parametre!$E$10,IF(AND($M$9-A187=1,F187-A187=2,J187="LEGER",OR(C187="F",C187="AF"),K187=""),I187*Parametre!$F$10,IF(AND($M$9=A187,F187-A187&lt;=2,C187="VD",J187="DAUPHIN",K187="MILT_DAUPH"),I187*Parametre!$E$11,IF(AND($M$9-A187=1,F187-A187=2,C187="VD",J187="DAUPHIN",K187="MILT_DAUPH"),I187*Parametre!$F$11,IF(AND($M$9=A187,F187-A187&lt;=2,C187="VD",J187="LEGER",K187="MILIT_LH"),I187*Parametre!$E$13,"")))))))))))</f>
        <v/>
      </c>
      <c r="X187" s="33"/>
      <c r="Y187" s="31" t="str">
        <f t="shared" si="129"/>
        <v/>
      </c>
      <c r="Z187" s="32" t="str">
        <f t="shared" si="130"/>
        <v/>
      </c>
      <c r="AA187" s="32" t="str">
        <f>IF(AND($M$9=A187,F187-A187&lt;=2,C187="VD",J187="DAUPHIN",K187=""),I187*Parametre!$E$7,IF(AND($M$9-A187=1,F187-A187=2,C187="VD",J187="DAUPHIN",K187=""),I187*Parametre!$F$7,IF(AND($M$9=A187,F187-A187&lt;=2,J187="DAUPHIN",OR(C187="F",C187="AF"),K187=""),I187*Parametre!$E$8,IF(AND($M$9-A187=1,F187-A187=2,J187="DAUPHIN",OR(C187="F",C187="AF"),K187=""),I187*Parametre!$F$8,IF(AND($M$9=A187,F187-A187&lt;=2,C187="VD",J187="LEGER",K187=""),I187*Parametre!$E$9,IF(AND($M$9-A187=1,F187-A187=2,C187="VD",J187="LEGER",K187=""),I187*Parametre!$F$9,IF(AND($M$9=A187,F187-A187&lt;=2,J187="LEGER",OR(C187="F",C187="AF"),K187=""),I187*Parametre!$E$10,IF(AND($M$9-A187=1,F187-A187=2,J187="LEGER",OR(C187="F",C187="AF"),K187=""),I187*Parametre!$F$10,IF(AND($M$9=A187,F187-A187&lt;=2,C187="VD",J187="DAUPHIN",K187="MILT_DAUPH"),I187*Parametre!$E$11,IF(AND($M$9-A187=1,F187-A187=2,C187="VD",J187="DAUPHIN",K187="MILT_DAUPH"),I187*Parametre!$F$11,IF(AND($M$9=A187,F187-A187&lt;=2,C187="VD",J187="LEGER",K187="MILIT_LH"),I187*Parametre!$E$13,"")))))))))))</f>
        <v/>
      </c>
      <c r="AB187" s="33"/>
      <c r="AC187" s="31" t="str">
        <f t="shared" si="131"/>
        <v/>
      </c>
      <c r="AD187" s="32" t="str">
        <f t="shared" si="132"/>
        <v/>
      </c>
      <c r="AE187" s="32" t="str">
        <f>IF(AND($AC$9=A187,F187-A187&lt;=2,C187="VD",J187="DAUPHIN",K187=""),I187*Parametre!$E$7,IF(AND($AC$9-A187=1,F187-A187=2,C187="VD",J187="DAUPHIN",K187=""),I187*Parametre!$F$7,IF(AND($AC$9=A187,F187-A187&lt;=2,J187="DAUPHIN",OR(C187="F",C187="AF"),K187=""),I187*Parametre!$E$8,IF(AND($AC$9-A187=1,F187-A187=2,J187="DAUPHIN",OR(C187="F",C187="AF"),K187=""),I187*Parametre!$F$8,IF(AND($AC$9=A187,F187-A187&lt;=2,C187="VD",J187="LEGER",K187=""),I187*Parametre!$E$9,IF(AND($AC$9-A187=1,F187-A187=2,C187="VD",J187="LEGER",K187=""),I187*Parametre!$F$9,IF(AND($AC$9=A187,F187-A187&lt;=2,J187="LEGER",OR(C187="F",C187="AF"),K187=""),I187*Parametre!$E$10,IF(AND($AC$9-A187=1,F187-A187=2,J187="LEGER",OR(C187="F",C187="AF"),K187=""),I187*Parametre!$F$10,IF(AND($AC$9=A187,F187-A187&lt;=2,C187="VD",J187="DAUPHIN",K187="MILT_DAUPH"),I187*Parametre!$E$11,IF(AND($AC$9-A187=1,F187-A187=2,C187="VD",J187="DAUPHIN",K187="MILT_DAUPH"),I187*Parametre!$F$11,IF(AND($AC$9=A187,F187-A187&lt;=2,C187="VD",J187="LEGER",K187="MILIT_LH"),I187*Parametre!$E$13,"")))))))))))</f>
        <v/>
      </c>
      <c r="AF187" s="33"/>
      <c r="AG187" s="31" t="str">
        <f t="shared" si="133"/>
        <v/>
      </c>
      <c r="AH187" s="32" t="str">
        <f t="shared" si="134"/>
        <v/>
      </c>
      <c r="AI187" s="32" t="str">
        <f>IF(AND($AC$9=A187,F187-A187&lt;=2,C187="VD",J187="DAUPHIN",K187=""),I187*Parametre!$E$7,IF(AND($AC$9-A187=1,F187-A187=2,C187="VD",J187="DAUPHIN",K187=""),I187*Parametre!$F$7,IF(AND($AC$9=A187,F187-A187&lt;=2,J187="DAUPHIN",OR(C187="F",C187="AF"),K187=""),I187*Parametre!$E$8,IF(AND($AC$9-A187=1,F187-A187=2,J187="DAUPHIN",OR(C187="F",C187="AF"),K187=""),I187*Parametre!$F$8,IF(AND($AC$9=A187,F187-A187&lt;=2,C187="VD",J187="LEGER",K187=""),I187*Parametre!$E$9,IF(AND($AC$9-A187=1,F187-A187=2,C187="VD",J187="LEGER",K187=""),I187*Parametre!$F$9,IF(AND($AC$9=A187,F187-A187&lt;=2,J187="LEGER",OR(C187="F",C187="AF"),K187=""),I187*Parametre!$E$10,IF(AND($AC$9-A187=1,F187-A187=2,J187="LEGER",OR(C187="F",C187="AF"),K187=""),I187*Parametre!$F$10,IF(AND($AC$9=A187,F187-A187&lt;=2,C187="VD",J187="DAUPHIN",K187="MILT_DAUPH"),I187*Parametre!$E$11,IF(AND($AC$9-A187=1,F187-A187=2,C187="VD",J187="DAUPHIN",K187="MILT_DAUPH"),I187*Parametre!$F$11,IF(AND($AC$9=A187,F187-A187&lt;=2,C187="VD",J187="LEGER",K187="MILIT_LH"),I187*Parametre!$E$13,"")))))))))))</f>
        <v/>
      </c>
      <c r="AJ187" s="33"/>
      <c r="AK187" s="31" t="str">
        <f t="shared" si="135"/>
        <v/>
      </c>
      <c r="AL187" s="32" t="str">
        <f t="shared" si="136"/>
        <v/>
      </c>
      <c r="AM187" s="32" t="str">
        <f>IF(AND($AC$9=A187,F187-A187&lt;=2,C187="VD",J187="DAUPHIN",K187=""),I187*Parametre!$E$7,IF(AND($AC$9-A187=1,F187-A187=2,C187="VD",J187="DAUPHIN",K187=""),I187*Parametre!$F$7,IF(AND($AC$9=A187,F187-A187&lt;=2,J187="DAUPHIN",OR(C187="F",C187="AF"),K187=""),I187*Parametre!$E$8,IF(AND($AC$9-A187=1,F187-A187=2,J187="DAUPHIN",OR(C187="F",C187="AF"),K187=""),I187*Parametre!$F$8,IF(AND($AC$9=A187,F187-A187&lt;=2,C187="VD",J187="LEGER",K187=""),I187*Parametre!$E$9,IF(AND($AC$9-A187=1,F187-A187=2,C187="VD",J187="LEGER",K187=""),I187*Parametre!$F$9,IF(AND($AC$9=A187,F187-A187&lt;=2,J187="LEGER",OR(C187="F",C187="AF"),K187=""),I187*Parametre!$E$10,IF(AND($AC$9-A187=1,F187-A187=2,J187="LEGER",OR(C187="F",C187="AF"),K187=""),I187*Parametre!$F$10,IF(AND($AC$9=A187,F187-A187&lt;=2,C187="VD",J187="DAUPHIN",K187="MILT_DAUPH"),I187*Parametre!$E$11,IF(AND($AC$9-A187=1,F187-A187=2,C187="VD",J187="DAUPHIN",K187="MILT_DAUPH"),I187*Parametre!$F$11,IF(AND($AC$9=A187,F187-A187&lt;=2,C187="VD",J187="LEGER",K187="MILIT_LH"),I187*Parametre!$E$13,"")))))))))))</f>
        <v/>
      </c>
      <c r="AN187" s="33"/>
      <c r="AO187" s="31" t="str">
        <f t="shared" si="137"/>
        <v/>
      </c>
      <c r="AP187" s="32" t="str">
        <f t="shared" si="138"/>
        <v/>
      </c>
      <c r="AQ187" s="32" t="str">
        <f>IF(AND($AC$9=A187,F187-A187&lt;=2,C187="VD",J187="DAUPHIN",K187=""),I187*Parametre!$E$7,IF(AND($AC$9-A187=1,F187-A187=2,C187="VD",J187="DAUPHIN",K187=""),I187*Parametre!$F$7,IF(AND($AC$9=A187,F187-A187&lt;=2,J187="DAUPHIN",OR(C187="F",C187="AF"),K187=""),I187*Parametre!$E$8,IF(AND($AC$9-A187=1,F187-A187=2,J187="DAUPHIN",OR(C187="F",C187="AF"),K187=""),I187*Parametre!$F$8,IF(AND($AC$9=A187,F187-A187&lt;=2,C187="VD",J187="LEGER",K187=""),I187*Parametre!$E$9,IF(AND($AC$9-A187=1,F187-A187=2,C187="VD",J187="LEGER",K187=""),I187*Parametre!$F$9,IF(AND($AC$9=A187,F187-A187&lt;=2,J187="LEGER",OR(C187="F",C187="AF"),K187=""),I187*Parametre!$E$10,IF(AND($AC$9-A187=1,F187-A187=2,J187="LEGER",OR(C187="F",C187="AF"),K187=""),I187*Parametre!$F$10,IF(AND($AC$9=A187,F187-A187&lt;=2,C187="VD",J187="DAUPHIN",K187="MILT_DAUPH"),I187*Parametre!$E$11,IF(AND($AC$9-A187=1,F187-A187=2,C187="VD",J187="DAUPHIN",K187="MILT_DAUPH"),I187*Parametre!$F$11,IF(AND($AC$9=A187,F187-A187&lt;=2,C187="VD",J187="LEGER",K187="MILIT_LH"),I187*Parametre!$E$13,"")))))))))))</f>
        <v/>
      </c>
      <c r="AR187" s="33"/>
      <c r="AS187" s="31" t="str">
        <f t="shared" si="139"/>
        <v/>
      </c>
      <c r="AT187" s="32" t="str">
        <f t="shared" si="140"/>
        <v/>
      </c>
      <c r="AU187" s="32" t="str">
        <f>IF(AND($AS$9=A187,F187-A187&lt;=2,C187="VD",J187="DAUPHIN",K187=""),I187*Parametre!$E$7,IF(AND($AS$9-A187=1,F187-A187=2,C187="VD",J187="DAUPHIN",K187=""),I187*Parametre!$F$7,IF(AND($AS$9=A187,F187-A187&lt;=2,J187="DAUPHIN",OR(C187="F",C187="AF"),K187=""),I187*Parametre!$E$8,IF(AND($AS$9-A187=1,F187-A187=2,J187="DAUPHIN",OR(C187="F",C187="AF"),K187=""),I187*Parametre!$F$8,IF(AND($AS$9=A187,F187-A187&lt;=2,C187="VD",J187="LEGER",K187=""),I187*Parametre!$E$9,IF(AND($AS$9-A187=1,F187-A187=2,C187="VD",J187="LEGER",K187=""),I187*Parametre!$F$9,IF(AND($AS$9=A187,F187-A187&lt;=2,J187="LEGER",OR(C187="F",C187="AF"),K187=""),I187*Parametre!$E$10,IF(AND($AS$9-A187=1,F187-A187=2,J187="LEGER",OR(C187="F",C187="AF"),K187=""),I187*Parametre!$F$10,IF(AND($AS$9=A187,F187-A187&lt;=2,C187="VD",J187="DAUPHIN",K187="MILT_DAUPH"),I187*Parametre!$E$11,IF(AND($AS$9-A187=1,F187-A187=2,C187="VD",J187="DAUPHIN",K187="MILT_DAUPH"),I187*Parametre!$F$11,IF(AND($AS$9=A187,F187-A187&lt;=2,C187="VD",J187="LEGER",K187="MILIT_LH"),I187*Parametre!$E$13,"")))))))))))</f>
        <v/>
      </c>
      <c r="AV187" s="33"/>
      <c r="AW187" s="31" t="str">
        <f t="shared" si="141"/>
        <v/>
      </c>
      <c r="AX187" s="32" t="str">
        <f t="shared" si="142"/>
        <v/>
      </c>
      <c r="AY187" s="32" t="str">
        <f>IF(AND($AS$9=A187,F187-A187&lt;=2,C187="VD",J187="DAUPHIN",K187=""),I187*Parametre!$E$7,IF(AND($AS$9-A187=1,F187-A187=2,C187="VD",J187="DAUPHIN",K187=""),I187*Parametre!$F$7,IF(AND($AS$9=A187,F187-A187&lt;=2,J187="DAUPHIN",OR(C187="F",C187="AF"),K187=""),I187*Parametre!$E$8,IF(AND($AS$9-A187=1,F187-A187=2,J187="DAUPHIN",OR(C187="F",C187="AF"),K187=""),I187*Parametre!$F$8,IF(AND($AS$9=A187,F187-A187&lt;=2,C187="VD",J187="LEGER",K187=""),I187*Parametre!$E$9,IF(AND($AS$9-A187=1,F187-A187=2,C187="VD",J187="LEGER",K187=""),I187*Parametre!$F$9,IF(AND($AS$9=A187,F187-A187&lt;=2,J187="LEGER",OR(C187="F",C187="AF"),K187=""),I187*Parametre!$E$10,IF(AND($AS$9-A187=1,F187-A187=2,J187="LEGER",OR(C187="F",C187="AF"),K187=""),I187*Parametre!$F$10,IF(AND($AS$9=A187,F187-A187&lt;=2,C187="VD",J187="DAUPHIN",K187="MILT_DAUPH"),I187*Parametre!$E$11,IF(AND($AS$9-A187=1,F187-A187=2,C187="VD",J187="DAUPHIN",K187="MILT_DAUPH"),I187*Parametre!$F$11,IF(AND($AS$9=A187,F187-A187&lt;=2,C187="VD",J187="LEGER",K187="MILIT_LH"),I187*Parametre!$E$13,"")))))))))))</f>
        <v/>
      </c>
      <c r="AZ187" s="33"/>
      <c r="BA187" s="31" t="str">
        <f t="shared" si="143"/>
        <v/>
      </c>
      <c r="BB187" s="32" t="str">
        <f t="shared" si="144"/>
        <v/>
      </c>
      <c r="BC187" s="32" t="str">
        <f>IF(AND($AS$9=A187,F187-A187&lt;=2,C187="VD",J187="DAUPHIN",K187=""),I187*Parametre!$E$7,IF(AND($AS$9-A187=1,F187-A187=2,C187="VD",J187="DAUPHIN",K187=""),I187*Parametre!$F$7,IF(AND($AS$9=A187,F187-A187&lt;=2,J187="DAUPHIN",OR(C187="F",C187="AF"),K187=""),I187*Parametre!$E$8,IF(AND($AS$9-A187=1,F187-A187=2,J187="DAUPHIN",OR(C187="F",C187="AF"),K187=""),I187*Parametre!$F$8,IF(AND($AS$9=A187,F187-A187&lt;=2,C187="VD",J187="LEGER",K187=""),I187*Parametre!$E$9,IF(AND($AS$9-A187=1,F187-A187=2,C187="VD",J187="LEGER",K187=""),I187*Parametre!$F$9,IF(AND($AS$9=A187,F187-A187&lt;=2,J187="LEGER",OR(C187="F",C187="AF"),K187=""),I187*Parametre!$E$10,IF(AND($AS$9-A187=1,F187-A187=2,J187="LEGER",OR(C187="F",C187="AF"),K187=""),I187*Parametre!$F$10,IF(AND($AS$9=A187,F187-A187&lt;=2,C187="VD",J187="DAUPHIN",K187="MILT_DAUPH"),I187*Parametre!$E$11,IF(AND($AS$9-A187=1,F187-A187=2,C187="VD",J187="DAUPHIN",K187="MILT_DAUPH"),I187*Parametre!$F$11,IF(AND($AS$9=A187,F187-A187&lt;=2,C187="VD",J187="LEGER",K187="MILIT_LH"),I187*Parametre!$E$13,"")))))))))))</f>
        <v/>
      </c>
      <c r="BD187" s="33"/>
      <c r="BE187" s="31" t="str">
        <f t="shared" si="145"/>
        <v/>
      </c>
      <c r="BF187" s="32" t="str">
        <f t="shared" si="146"/>
        <v/>
      </c>
      <c r="BG187" s="32" t="str">
        <f>IF(AND($AS$9=A187,F187-A187&lt;=2,C187="VD",J187="DAUPHIN",K187=""),I187*Parametre!$E$7,IF(AND($AS$9-A187=1,F187-A187=2,C187="VD",J187="DAUPHIN",K187=""),I187*Parametre!$F$7,IF(AND($AS$9=A187,F187-A187&lt;=2,J187="DAUPHIN",OR(C187="F",C187="AF"),K187=""),I187*Parametre!$E$8,IF(AND($AS$9-A187=1,F187-A187=2,J187="DAUPHIN",OR(C187="F",C187="AF"),K187=""),I187*Parametre!$F$8,IF(AND($AS$9=A187,F187-A187&lt;=2,C187="VD",J187="LEGER",K187=""),I187*Parametre!$E$9,IF(AND($AS$9-A187=1,F187-A187=2,C187="VD",J187="LEGER",K187=""),I187*Parametre!$F$9,IF(AND($AS$9=A187,F187-A187&lt;=2,J187="LEGER",OR(C187="F",C187="AF"),K187=""),I187*Parametre!$E$10,IF(AND($AS$9-A187=1,F187-A187=2,J187="LEGER",OR(C187="F",C187="AF"),K187=""),I187*Parametre!$F$10,IF(AND($AS$9=A187,F187-A187&lt;=2,C187="VD",J187="DAUPHIN",K187="MILT_DAUPH"),I187*Parametre!$E$11,IF(AND($AS$9-A187=1,F187-A187=2,C187="VD",J187="DAUPHIN",K187="MILT_DAUPH"),I187*Parametre!$F$11,IF(AND($AS$9=A187,F187-A187&lt;=2,C187="VD",J187="LEGER",K187="MILIT_LH"),I187*Parametre!$E$13,"")))))))))))</f>
        <v/>
      </c>
      <c r="BH187" s="33"/>
      <c r="BK187" s="44"/>
      <c r="BL187" s="5"/>
      <c r="BM187" s="11"/>
      <c r="BN187" s="44"/>
      <c r="BO187" s="5"/>
      <c r="BP187" s="11"/>
      <c r="BQ187" s="44"/>
      <c r="BR187" s="5"/>
      <c r="BS187" s="11"/>
    </row>
    <row r="188" spans="1:71" x14ac:dyDescent="0.25">
      <c r="A188" s="3"/>
      <c r="B188" s="3"/>
      <c r="C188" s="3"/>
      <c r="D188" s="3"/>
      <c r="E188" s="56"/>
      <c r="F188" s="3"/>
      <c r="G188" s="3"/>
      <c r="H188" s="3"/>
      <c r="I188" s="5"/>
      <c r="J188" s="13"/>
      <c r="K188" s="26"/>
      <c r="M188" s="31" t="str">
        <f t="shared" si="123"/>
        <v/>
      </c>
      <c r="N188" s="32" t="str">
        <f t="shared" si="124"/>
        <v/>
      </c>
      <c r="O188" s="32" t="str">
        <f>IF(AND($M$9=A188,F188-A188&lt;=2,C188="VD",J188="DAUPHIN",K188=""),I188*Parametre!$E$7,IF(AND($M$9-A188=1,F188-A188=2,C188="VD",J188="DAUPHIN",K188=""),I188*Parametre!$F$7,IF(AND($M$9=A188,F188-A188&lt;=2,J188="DAUPHIN",OR(C188="F",C188="AF"),K188=""),I188*Parametre!$E$8,IF(AND($M$9-A188=1,F188-A188=2,J188="DAUPHIN",OR(C188="F",C188="AF"),K188=""),I188*Parametre!$F$8,IF(AND($M$9=A188,F188-A188&lt;=2,C188="VD",J188="LEGER",K188=""),I188*Parametre!$E$9,IF(AND($M$9-A188=1,F188-A188=2,C188="VD",J188="LEGER",K188=""),I188*Parametre!$F$9,IF(AND($M$9=A188,F188-A188&lt;=2,J188="LEGER",OR(C188="F",C188="AF"),K188=""),I188*Parametre!$E$10,IF(AND($M$9-A188=1,F188-A188=2,J188="LEGER",OR(C188="F",C188="AF"),K188=""),I188*Parametre!$F$10,IF(AND($M$9=A188,F188-A188&lt;=2,C188="VD",J188="DAUPHIN",K188="MILT_DAUPH"),I188*Parametre!$E$11,IF(AND($M$9-A188=1,F188-A188=2,C188="VD",J188="DAUPHIN",K188="MILT_DAUPH"),I188*Parametre!$F$11,IF(AND($M$9=A188,F188-A188&lt;=2,C188="VD",J188="LEGER",K188="MILIT_LH"),I188*Parametre!$E$13,"")))))))))))</f>
        <v/>
      </c>
      <c r="P188" s="33"/>
      <c r="Q188" s="31" t="str">
        <f t="shared" si="125"/>
        <v/>
      </c>
      <c r="R188" s="32" t="str">
        <f t="shared" si="126"/>
        <v/>
      </c>
      <c r="S188" s="32" t="str">
        <f>IF(AND($M$9=A188,F188-A188&lt;=2,C188="VD",J188="DAUPHIN",K188=""),I188*Parametre!$E$7,IF(AND($M$9-A188=1,F188-A188=2,C188="VD",J188="DAUPHIN",K188=""),I188*Parametre!$F$7,IF(AND($M$9=A188,F188-A188&lt;=2,J188="DAUPHIN",OR(C188="F",C188="AF"),K188=""),I188*Parametre!$E$8,IF(AND($M$9-A188=1,F188-A188=2,J188="DAUPHIN",OR(C188="F",C188="AF"),K188=""),I188*Parametre!$F$8,IF(AND($M$9=A188,F188-A188&lt;=2,C188="VD",J188="LEGER",K188=""),I188*Parametre!$E$9,IF(AND($M$9-A188=1,F188-A188=2,C188="VD",J188="LEGER",K188=""),I188*Parametre!$F$9,IF(AND($M$9=A188,F188-A188&lt;=2,J188="LEGER",OR(C188="F",C188="AF"),K188=""),I188*Parametre!$E$10,IF(AND($M$9-A188=1,F188-A188=2,J188="LEGER",OR(C188="F",C188="AF"),K188=""),I188*Parametre!$F$10,IF(AND($M$9=A188,F188-A188&lt;=2,C188="VD",J188="DAUPHIN",K188="MILT_DAUPH"),I188*Parametre!$E$11,IF(AND($M$9-A188=1,F188-A188=2,C188="VD",J188="DAUPHIN",K188="MILT_DAUPH"),I188*Parametre!$F$11,IF(AND($M$9=A188,F188-A188&lt;=2,C188="VD",J188="LEGER",K188="MILIT_LH"),I188*Parametre!$E$13,"")))))))))))</f>
        <v/>
      </c>
      <c r="T188" s="33"/>
      <c r="U188" s="31" t="str">
        <f t="shared" si="127"/>
        <v/>
      </c>
      <c r="V188" s="32" t="str">
        <f t="shared" si="128"/>
        <v/>
      </c>
      <c r="W188" s="32" t="str">
        <f>IF(AND($M$9=A188,F188-A188&lt;=2,C188="VD",J188="DAUPHIN",K188=""),I188*Parametre!$E$7,IF(AND($M$9-A188=1,F188-A188=2,C188="VD",J188="DAUPHIN",K188=""),I188*Parametre!$F$7,IF(AND($M$9=A188,F188-A188&lt;=2,J188="DAUPHIN",OR(C188="F",C188="AF"),K188=""),I188*Parametre!$E$8,IF(AND($M$9-A188=1,F188-A188=2,J188="DAUPHIN",OR(C188="F",C188="AF"),K188=""),I188*Parametre!$F$8,IF(AND($M$9=A188,F188-A188&lt;=2,C188="VD",J188="LEGER",K188=""),I188*Parametre!$E$9,IF(AND($M$9-A188=1,F188-A188=2,C188="VD",J188="LEGER",K188=""),I188*Parametre!$F$9,IF(AND($M$9=A188,F188-A188&lt;=2,J188="LEGER",OR(C188="F",C188="AF"),K188=""),I188*Parametre!$E$10,IF(AND($M$9-A188=1,F188-A188=2,J188="LEGER",OR(C188="F",C188="AF"),K188=""),I188*Parametre!$F$10,IF(AND($M$9=A188,F188-A188&lt;=2,C188="VD",J188="DAUPHIN",K188="MILT_DAUPH"),I188*Parametre!$E$11,IF(AND($M$9-A188=1,F188-A188=2,C188="VD",J188="DAUPHIN",K188="MILT_DAUPH"),I188*Parametre!$F$11,IF(AND($M$9=A188,F188-A188&lt;=2,C188="VD",J188="LEGER",K188="MILIT_LH"),I188*Parametre!$E$13,"")))))))))))</f>
        <v/>
      </c>
      <c r="X188" s="33"/>
      <c r="Y188" s="31" t="str">
        <f t="shared" si="129"/>
        <v/>
      </c>
      <c r="Z188" s="32" t="str">
        <f t="shared" si="130"/>
        <v/>
      </c>
      <c r="AA188" s="32" t="str">
        <f>IF(AND($M$9=A188,F188-A188&lt;=2,C188="VD",J188="DAUPHIN",K188=""),I188*Parametre!$E$7,IF(AND($M$9-A188=1,F188-A188=2,C188="VD",J188="DAUPHIN",K188=""),I188*Parametre!$F$7,IF(AND($M$9=A188,F188-A188&lt;=2,J188="DAUPHIN",OR(C188="F",C188="AF"),K188=""),I188*Parametre!$E$8,IF(AND($M$9-A188=1,F188-A188=2,J188="DAUPHIN",OR(C188="F",C188="AF"),K188=""),I188*Parametre!$F$8,IF(AND($M$9=A188,F188-A188&lt;=2,C188="VD",J188="LEGER",K188=""),I188*Parametre!$E$9,IF(AND($M$9-A188=1,F188-A188=2,C188="VD",J188="LEGER",K188=""),I188*Parametre!$F$9,IF(AND($M$9=A188,F188-A188&lt;=2,J188="LEGER",OR(C188="F",C188="AF"),K188=""),I188*Parametre!$E$10,IF(AND($M$9-A188=1,F188-A188=2,J188="LEGER",OR(C188="F",C188="AF"),K188=""),I188*Parametre!$F$10,IF(AND($M$9=A188,F188-A188&lt;=2,C188="VD",J188="DAUPHIN",K188="MILT_DAUPH"),I188*Parametre!$E$11,IF(AND($M$9-A188=1,F188-A188=2,C188="VD",J188="DAUPHIN",K188="MILT_DAUPH"),I188*Parametre!$F$11,IF(AND($M$9=A188,F188-A188&lt;=2,C188="VD",J188="LEGER",K188="MILIT_LH"),I188*Parametre!$E$13,"")))))))))))</f>
        <v/>
      </c>
      <c r="AB188" s="33"/>
      <c r="AC188" s="31" t="str">
        <f t="shared" si="131"/>
        <v/>
      </c>
      <c r="AD188" s="32" t="str">
        <f t="shared" si="132"/>
        <v/>
      </c>
      <c r="AE188" s="32" t="str">
        <f>IF(AND($AC$9=A188,F188-A188&lt;=2,C188="VD",J188="DAUPHIN",K188=""),I188*Parametre!$E$7,IF(AND($AC$9-A188=1,F188-A188=2,C188="VD",J188="DAUPHIN",K188=""),I188*Parametre!$F$7,IF(AND($AC$9=A188,F188-A188&lt;=2,J188="DAUPHIN",OR(C188="F",C188="AF"),K188=""),I188*Parametre!$E$8,IF(AND($AC$9-A188=1,F188-A188=2,J188="DAUPHIN",OR(C188="F",C188="AF"),K188=""),I188*Parametre!$F$8,IF(AND($AC$9=A188,F188-A188&lt;=2,C188="VD",J188="LEGER",K188=""),I188*Parametre!$E$9,IF(AND($AC$9-A188=1,F188-A188=2,C188="VD",J188="LEGER",K188=""),I188*Parametre!$F$9,IF(AND($AC$9=A188,F188-A188&lt;=2,J188="LEGER",OR(C188="F",C188="AF"),K188=""),I188*Parametre!$E$10,IF(AND($AC$9-A188=1,F188-A188=2,J188="LEGER",OR(C188="F",C188="AF"),K188=""),I188*Parametre!$F$10,IF(AND($AC$9=A188,F188-A188&lt;=2,C188="VD",J188="DAUPHIN",K188="MILT_DAUPH"),I188*Parametre!$E$11,IF(AND($AC$9-A188=1,F188-A188=2,C188="VD",J188="DAUPHIN",K188="MILT_DAUPH"),I188*Parametre!$F$11,IF(AND($AC$9=A188,F188-A188&lt;=2,C188="VD",J188="LEGER",K188="MILIT_LH"),I188*Parametre!$E$13,"")))))))))))</f>
        <v/>
      </c>
      <c r="AF188" s="33"/>
      <c r="AG188" s="31" t="str">
        <f t="shared" si="133"/>
        <v/>
      </c>
      <c r="AH188" s="32" t="str">
        <f t="shared" si="134"/>
        <v/>
      </c>
      <c r="AI188" s="32" t="str">
        <f>IF(AND($AC$9=A188,F188-A188&lt;=2,C188="VD",J188="DAUPHIN",K188=""),I188*Parametre!$E$7,IF(AND($AC$9-A188=1,F188-A188=2,C188="VD",J188="DAUPHIN",K188=""),I188*Parametre!$F$7,IF(AND($AC$9=A188,F188-A188&lt;=2,J188="DAUPHIN",OR(C188="F",C188="AF"),K188=""),I188*Parametre!$E$8,IF(AND($AC$9-A188=1,F188-A188=2,J188="DAUPHIN",OR(C188="F",C188="AF"),K188=""),I188*Parametre!$F$8,IF(AND($AC$9=A188,F188-A188&lt;=2,C188="VD",J188="LEGER",K188=""),I188*Parametre!$E$9,IF(AND($AC$9-A188=1,F188-A188=2,C188="VD",J188="LEGER",K188=""),I188*Parametre!$F$9,IF(AND($AC$9=A188,F188-A188&lt;=2,J188="LEGER",OR(C188="F",C188="AF"),K188=""),I188*Parametre!$E$10,IF(AND($AC$9-A188=1,F188-A188=2,J188="LEGER",OR(C188="F",C188="AF"),K188=""),I188*Parametre!$F$10,IF(AND($AC$9=A188,F188-A188&lt;=2,C188="VD",J188="DAUPHIN",K188="MILT_DAUPH"),I188*Parametre!$E$11,IF(AND($AC$9-A188=1,F188-A188=2,C188="VD",J188="DAUPHIN",K188="MILT_DAUPH"),I188*Parametre!$F$11,IF(AND($AC$9=A188,F188-A188&lt;=2,C188="VD",J188="LEGER",K188="MILIT_LH"),I188*Parametre!$E$13,"")))))))))))</f>
        <v/>
      </c>
      <c r="AJ188" s="33"/>
      <c r="AK188" s="31" t="str">
        <f t="shared" si="135"/>
        <v/>
      </c>
      <c r="AL188" s="32" t="str">
        <f t="shared" si="136"/>
        <v/>
      </c>
      <c r="AM188" s="32" t="str">
        <f>IF(AND($AC$9=A188,F188-A188&lt;=2,C188="VD",J188="DAUPHIN",K188=""),I188*Parametre!$E$7,IF(AND($AC$9-A188=1,F188-A188=2,C188="VD",J188="DAUPHIN",K188=""),I188*Parametre!$F$7,IF(AND($AC$9=A188,F188-A188&lt;=2,J188="DAUPHIN",OR(C188="F",C188="AF"),K188=""),I188*Parametre!$E$8,IF(AND($AC$9-A188=1,F188-A188=2,J188="DAUPHIN",OR(C188="F",C188="AF"),K188=""),I188*Parametre!$F$8,IF(AND($AC$9=A188,F188-A188&lt;=2,C188="VD",J188="LEGER",K188=""),I188*Parametre!$E$9,IF(AND($AC$9-A188=1,F188-A188=2,C188="VD",J188="LEGER",K188=""),I188*Parametre!$F$9,IF(AND($AC$9=A188,F188-A188&lt;=2,J188="LEGER",OR(C188="F",C188="AF"),K188=""),I188*Parametre!$E$10,IF(AND($AC$9-A188=1,F188-A188=2,J188="LEGER",OR(C188="F",C188="AF"),K188=""),I188*Parametre!$F$10,IF(AND($AC$9=A188,F188-A188&lt;=2,C188="VD",J188="DAUPHIN",K188="MILT_DAUPH"),I188*Parametre!$E$11,IF(AND($AC$9-A188=1,F188-A188=2,C188="VD",J188="DAUPHIN",K188="MILT_DAUPH"),I188*Parametre!$F$11,IF(AND($AC$9=A188,F188-A188&lt;=2,C188="VD",J188="LEGER",K188="MILIT_LH"),I188*Parametre!$E$13,"")))))))))))</f>
        <v/>
      </c>
      <c r="AN188" s="33"/>
      <c r="AO188" s="31" t="str">
        <f t="shared" si="137"/>
        <v/>
      </c>
      <c r="AP188" s="32" t="str">
        <f t="shared" si="138"/>
        <v/>
      </c>
      <c r="AQ188" s="32" t="str">
        <f>IF(AND($AC$9=A188,F188-A188&lt;=2,C188="VD",J188="DAUPHIN",K188=""),I188*Parametre!$E$7,IF(AND($AC$9-A188=1,F188-A188=2,C188="VD",J188="DAUPHIN",K188=""),I188*Parametre!$F$7,IF(AND($AC$9=A188,F188-A188&lt;=2,J188="DAUPHIN",OR(C188="F",C188="AF"),K188=""),I188*Parametre!$E$8,IF(AND($AC$9-A188=1,F188-A188=2,J188="DAUPHIN",OR(C188="F",C188="AF"),K188=""),I188*Parametre!$F$8,IF(AND($AC$9=A188,F188-A188&lt;=2,C188="VD",J188="LEGER",K188=""),I188*Parametre!$E$9,IF(AND($AC$9-A188=1,F188-A188=2,C188="VD",J188="LEGER",K188=""),I188*Parametre!$F$9,IF(AND($AC$9=A188,F188-A188&lt;=2,J188="LEGER",OR(C188="F",C188="AF"),K188=""),I188*Parametre!$E$10,IF(AND($AC$9-A188=1,F188-A188=2,J188="LEGER",OR(C188="F",C188="AF"),K188=""),I188*Parametre!$F$10,IF(AND($AC$9=A188,F188-A188&lt;=2,C188="VD",J188="DAUPHIN",K188="MILT_DAUPH"),I188*Parametre!$E$11,IF(AND($AC$9-A188=1,F188-A188=2,C188="VD",J188="DAUPHIN",K188="MILT_DAUPH"),I188*Parametre!$F$11,IF(AND($AC$9=A188,F188-A188&lt;=2,C188="VD",J188="LEGER",K188="MILIT_LH"),I188*Parametre!$E$13,"")))))))))))</f>
        <v/>
      </c>
      <c r="AR188" s="33"/>
      <c r="AS188" s="31" t="str">
        <f t="shared" si="139"/>
        <v/>
      </c>
      <c r="AT188" s="32" t="str">
        <f t="shared" si="140"/>
        <v/>
      </c>
      <c r="AU188" s="32" t="str">
        <f>IF(AND($AS$9=A188,F188-A188&lt;=2,C188="VD",J188="DAUPHIN",K188=""),I188*Parametre!$E$7,IF(AND($AS$9-A188=1,F188-A188=2,C188="VD",J188="DAUPHIN",K188=""),I188*Parametre!$F$7,IF(AND($AS$9=A188,F188-A188&lt;=2,J188="DAUPHIN",OR(C188="F",C188="AF"),K188=""),I188*Parametre!$E$8,IF(AND($AS$9-A188=1,F188-A188=2,J188="DAUPHIN",OR(C188="F",C188="AF"),K188=""),I188*Parametre!$F$8,IF(AND($AS$9=A188,F188-A188&lt;=2,C188="VD",J188="LEGER",K188=""),I188*Parametre!$E$9,IF(AND($AS$9-A188=1,F188-A188=2,C188="VD",J188="LEGER",K188=""),I188*Parametre!$F$9,IF(AND($AS$9=A188,F188-A188&lt;=2,J188="LEGER",OR(C188="F",C188="AF"),K188=""),I188*Parametre!$E$10,IF(AND($AS$9-A188=1,F188-A188=2,J188="LEGER",OR(C188="F",C188="AF"),K188=""),I188*Parametre!$F$10,IF(AND($AS$9=A188,F188-A188&lt;=2,C188="VD",J188="DAUPHIN",K188="MILT_DAUPH"),I188*Parametre!$E$11,IF(AND($AS$9-A188=1,F188-A188=2,C188="VD",J188="DAUPHIN",K188="MILT_DAUPH"),I188*Parametre!$F$11,IF(AND($AS$9=A188,F188-A188&lt;=2,C188="VD",J188="LEGER",K188="MILIT_LH"),I188*Parametre!$E$13,"")))))))))))</f>
        <v/>
      </c>
      <c r="AV188" s="33"/>
      <c r="AW188" s="31" t="str">
        <f t="shared" si="141"/>
        <v/>
      </c>
      <c r="AX188" s="32" t="str">
        <f t="shared" si="142"/>
        <v/>
      </c>
      <c r="AY188" s="32" t="str">
        <f>IF(AND($AS$9=A188,F188-A188&lt;=2,C188="VD",J188="DAUPHIN",K188=""),I188*Parametre!$E$7,IF(AND($AS$9-A188=1,F188-A188=2,C188="VD",J188="DAUPHIN",K188=""),I188*Parametre!$F$7,IF(AND($AS$9=A188,F188-A188&lt;=2,J188="DAUPHIN",OR(C188="F",C188="AF"),K188=""),I188*Parametre!$E$8,IF(AND($AS$9-A188=1,F188-A188=2,J188="DAUPHIN",OR(C188="F",C188="AF"),K188=""),I188*Parametre!$F$8,IF(AND($AS$9=A188,F188-A188&lt;=2,C188="VD",J188="LEGER",K188=""),I188*Parametre!$E$9,IF(AND($AS$9-A188=1,F188-A188=2,C188="VD",J188="LEGER",K188=""),I188*Parametre!$F$9,IF(AND($AS$9=A188,F188-A188&lt;=2,J188="LEGER",OR(C188="F",C188="AF"),K188=""),I188*Parametre!$E$10,IF(AND($AS$9-A188=1,F188-A188=2,J188="LEGER",OR(C188="F",C188="AF"),K188=""),I188*Parametre!$F$10,IF(AND($AS$9=A188,F188-A188&lt;=2,C188="VD",J188="DAUPHIN",K188="MILT_DAUPH"),I188*Parametre!$E$11,IF(AND($AS$9-A188=1,F188-A188=2,C188="VD",J188="DAUPHIN",K188="MILT_DAUPH"),I188*Parametre!$F$11,IF(AND($AS$9=A188,F188-A188&lt;=2,C188="VD",J188="LEGER",K188="MILIT_LH"),I188*Parametre!$E$13,"")))))))))))</f>
        <v/>
      </c>
      <c r="AZ188" s="33"/>
      <c r="BA188" s="31" t="str">
        <f t="shared" si="143"/>
        <v/>
      </c>
      <c r="BB188" s="32" t="str">
        <f t="shared" si="144"/>
        <v/>
      </c>
      <c r="BC188" s="32" t="str">
        <f>IF(AND($AS$9=A188,F188-A188&lt;=2,C188="VD",J188="DAUPHIN",K188=""),I188*Parametre!$E$7,IF(AND($AS$9-A188=1,F188-A188=2,C188="VD",J188="DAUPHIN",K188=""),I188*Parametre!$F$7,IF(AND($AS$9=A188,F188-A188&lt;=2,J188="DAUPHIN",OR(C188="F",C188="AF"),K188=""),I188*Parametre!$E$8,IF(AND($AS$9-A188=1,F188-A188=2,J188="DAUPHIN",OR(C188="F",C188="AF"),K188=""),I188*Parametre!$F$8,IF(AND($AS$9=A188,F188-A188&lt;=2,C188="VD",J188="LEGER",K188=""),I188*Parametre!$E$9,IF(AND($AS$9-A188=1,F188-A188=2,C188="VD",J188="LEGER",K188=""),I188*Parametre!$F$9,IF(AND($AS$9=A188,F188-A188&lt;=2,J188="LEGER",OR(C188="F",C188="AF"),K188=""),I188*Parametre!$E$10,IF(AND($AS$9-A188=1,F188-A188=2,J188="LEGER",OR(C188="F",C188="AF"),K188=""),I188*Parametre!$F$10,IF(AND($AS$9=A188,F188-A188&lt;=2,C188="VD",J188="DAUPHIN",K188="MILT_DAUPH"),I188*Parametre!$E$11,IF(AND($AS$9-A188=1,F188-A188=2,C188="VD",J188="DAUPHIN",K188="MILT_DAUPH"),I188*Parametre!$F$11,IF(AND($AS$9=A188,F188-A188&lt;=2,C188="VD",J188="LEGER",K188="MILIT_LH"),I188*Parametre!$E$13,"")))))))))))</f>
        <v/>
      </c>
      <c r="BD188" s="33"/>
      <c r="BE188" s="31" t="str">
        <f t="shared" si="145"/>
        <v/>
      </c>
      <c r="BF188" s="32" t="str">
        <f t="shared" si="146"/>
        <v/>
      </c>
      <c r="BG188" s="32" t="str">
        <f>IF(AND($AS$9=A188,F188-A188&lt;=2,C188="VD",J188="DAUPHIN",K188=""),I188*Parametre!$E$7,IF(AND($AS$9-A188=1,F188-A188=2,C188="VD",J188="DAUPHIN",K188=""),I188*Parametre!$F$7,IF(AND($AS$9=A188,F188-A188&lt;=2,J188="DAUPHIN",OR(C188="F",C188="AF"),K188=""),I188*Parametre!$E$8,IF(AND($AS$9-A188=1,F188-A188=2,J188="DAUPHIN",OR(C188="F",C188="AF"),K188=""),I188*Parametre!$F$8,IF(AND($AS$9=A188,F188-A188&lt;=2,C188="VD",J188="LEGER",K188=""),I188*Parametre!$E$9,IF(AND($AS$9-A188=1,F188-A188=2,C188="VD",J188="LEGER",K188=""),I188*Parametre!$F$9,IF(AND($AS$9=A188,F188-A188&lt;=2,J188="LEGER",OR(C188="F",C188="AF"),K188=""),I188*Parametre!$E$10,IF(AND($AS$9-A188=1,F188-A188=2,J188="LEGER",OR(C188="F",C188="AF"),K188=""),I188*Parametre!$F$10,IF(AND($AS$9=A188,F188-A188&lt;=2,C188="VD",J188="DAUPHIN",K188="MILT_DAUPH"),I188*Parametre!$E$11,IF(AND($AS$9-A188=1,F188-A188=2,C188="VD",J188="DAUPHIN",K188="MILT_DAUPH"),I188*Parametre!$F$11,IF(AND($AS$9=A188,F188-A188&lt;=2,C188="VD",J188="LEGER",K188="MILIT_LH"),I188*Parametre!$E$13,"")))))))))))</f>
        <v/>
      </c>
      <c r="BH188" s="33"/>
      <c r="BK188" s="44"/>
      <c r="BL188" s="5"/>
      <c r="BM188" s="11"/>
      <c r="BN188" s="44"/>
      <c r="BO188" s="5"/>
      <c r="BP188" s="11"/>
      <c r="BQ188" s="44"/>
      <c r="BR188" s="5"/>
      <c r="BS188" s="11"/>
    </row>
    <row r="189" spans="1:71" x14ac:dyDescent="0.25">
      <c r="A189" s="3"/>
      <c r="B189" s="3"/>
      <c r="C189" s="3"/>
      <c r="D189" s="3"/>
      <c r="E189" s="56"/>
      <c r="F189" s="3"/>
      <c r="G189" s="3"/>
      <c r="H189" s="3"/>
      <c r="I189" s="5"/>
      <c r="J189" s="13"/>
      <c r="K189" s="26"/>
      <c r="M189" s="31" t="str">
        <f t="shared" si="123"/>
        <v/>
      </c>
      <c r="N189" s="32" t="str">
        <f t="shared" si="124"/>
        <v/>
      </c>
      <c r="O189" s="32" t="str">
        <f>IF(AND($M$9=A189,F189-A189&lt;=2,C189="VD",J189="DAUPHIN",K189=""),I189*Parametre!$E$7,IF(AND($M$9-A189=1,F189-A189=2,C189="VD",J189="DAUPHIN",K189=""),I189*Parametre!$F$7,IF(AND($M$9=A189,F189-A189&lt;=2,J189="DAUPHIN",OR(C189="F",C189="AF"),K189=""),I189*Parametre!$E$8,IF(AND($M$9-A189=1,F189-A189=2,J189="DAUPHIN",OR(C189="F",C189="AF"),K189=""),I189*Parametre!$F$8,IF(AND($M$9=A189,F189-A189&lt;=2,C189="VD",J189="LEGER",K189=""),I189*Parametre!$E$9,IF(AND($M$9-A189=1,F189-A189=2,C189="VD",J189="LEGER",K189=""),I189*Parametre!$F$9,IF(AND($M$9=A189,F189-A189&lt;=2,J189="LEGER",OR(C189="F",C189="AF"),K189=""),I189*Parametre!$E$10,IF(AND($M$9-A189=1,F189-A189=2,J189="LEGER",OR(C189="F",C189="AF"),K189=""),I189*Parametre!$F$10,IF(AND($M$9=A189,F189-A189&lt;=2,C189="VD",J189="DAUPHIN",K189="MILT_DAUPH"),I189*Parametre!$E$11,IF(AND($M$9-A189=1,F189-A189=2,C189="VD",J189="DAUPHIN",K189="MILT_DAUPH"),I189*Parametre!$F$11,IF(AND($M$9=A189,F189-A189&lt;=2,C189="VD",J189="LEGER",K189="MILIT_LH"),I189*Parametre!$E$13,"")))))))))))</f>
        <v/>
      </c>
      <c r="P189" s="33"/>
      <c r="Q189" s="31" t="str">
        <f t="shared" si="125"/>
        <v/>
      </c>
      <c r="R189" s="32" t="str">
        <f t="shared" si="126"/>
        <v/>
      </c>
      <c r="S189" s="32" t="str">
        <f>IF(AND($M$9=A189,F189-A189&lt;=2,C189="VD",J189="DAUPHIN",K189=""),I189*Parametre!$E$7,IF(AND($M$9-A189=1,F189-A189=2,C189="VD",J189="DAUPHIN",K189=""),I189*Parametre!$F$7,IF(AND($M$9=A189,F189-A189&lt;=2,J189="DAUPHIN",OR(C189="F",C189="AF"),K189=""),I189*Parametre!$E$8,IF(AND($M$9-A189=1,F189-A189=2,J189="DAUPHIN",OR(C189="F",C189="AF"),K189=""),I189*Parametre!$F$8,IF(AND($M$9=A189,F189-A189&lt;=2,C189="VD",J189="LEGER",K189=""),I189*Parametre!$E$9,IF(AND($M$9-A189=1,F189-A189=2,C189="VD",J189="LEGER",K189=""),I189*Parametre!$F$9,IF(AND($M$9=A189,F189-A189&lt;=2,J189="LEGER",OR(C189="F",C189="AF"),K189=""),I189*Parametre!$E$10,IF(AND($M$9-A189=1,F189-A189=2,J189="LEGER",OR(C189="F",C189="AF"),K189=""),I189*Parametre!$F$10,IF(AND($M$9=A189,F189-A189&lt;=2,C189="VD",J189="DAUPHIN",K189="MILT_DAUPH"),I189*Parametre!$E$11,IF(AND($M$9-A189=1,F189-A189=2,C189="VD",J189="DAUPHIN",K189="MILT_DAUPH"),I189*Parametre!$F$11,IF(AND($M$9=A189,F189-A189&lt;=2,C189="VD",J189="LEGER",K189="MILIT_LH"),I189*Parametre!$E$13,"")))))))))))</f>
        <v/>
      </c>
      <c r="T189" s="33"/>
      <c r="U189" s="31" t="str">
        <f t="shared" si="127"/>
        <v/>
      </c>
      <c r="V189" s="32" t="str">
        <f t="shared" si="128"/>
        <v/>
      </c>
      <c r="W189" s="32" t="str">
        <f>IF(AND($M$9=A189,F189-A189&lt;=2,C189="VD",J189="DAUPHIN",K189=""),I189*Parametre!$E$7,IF(AND($M$9-A189=1,F189-A189=2,C189="VD",J189="DAUPHIN",K189=""),I189*Parametre!$F$7,IF(AND($M$9=A189,F189-A189&lt;=2,J189="DAUPHIN",OR(C189="F",C189="AF"),K189=""),I189*Parametre!$E$8,IF(AND($M$9-A189=1,F189-A189=2,J189="DAUPHIN",OR(C189="F",C189="AF"),K189=""),I189*Parametre!$F$8,IF(AND($M$9=A189,F189-A189&lt;=2,C189="VD",J189="LEGER",K189=""),I189*Parametre!$E$9,IF(AND($M$9-A189=1,F189-A189=2,C189="VD",J189="LEGER",K189=""),I189*Parametre!$F$9,IF(AND($M$9=A189,F189-A189&lt;=2,J189="LEGER",OR(C189="F",C189="AF"),K189=""),I189*Parametre!$E$10,IF(AND($M$9-A189=1,F189-A189=2,J189="LEGER",OR(C189="F",C189="AF"),K189=""),I189*Parametre!$F$10,IF(AND($M$9=A189,F189-A189&lt;=2,C189="VD",J189="DAUPHIN",K189="MILT_DAUPH"),I189*Parametre!$E$11,IF(AND($M$9-A189=1,F189-A189=2,C189="VD",J189="DAUPHIN",K189="MILT_DAUPH"),I189*Parametre!$F$11,IF(AND($M$9=A189,F189-A189&lt;=2,C189="VD",J189="LEGER",K189="MILIT_LH"),I189*Parametre!$E$13,"")))))))))))</f>
        <v/>
      </c>
      <c r="X189" s="33"/>
      <c r="Y189" s="31" t="str">
        <f t="shared" si="129"/>
        <v/>
      </c>
      <c r="Z189" s="32" t="str">
        <f t="shared" si="130"/>
        <v/>
      </c>
      <c r="AA189" s="32" t="str">
        <f>IF(AND($M$9=A189,F189-A189&lt;=2,C189="VD",J189="DAUPHIN",K189=""),I189*Parametre!$E$7,IF(AND($M$9-A189=1,F189-A189=2,C189="VD",J189="DAUPHIN",K189=""),I189*Parametre!$F$7,IF(AND($M$9=A189,F189-A189&lt;=2,J189="DAUPHIN",OR(C189="F",C189="AF"),K189=""),I189*Parametre!$E$8,IF(AND($M$9-A189=1,F189-A189=2,J189="DAUPHIN",OR(C189="F",C189="AF"),K189=""),I189*Parametre!$F$8,IF(AND($M$9=A189,F189-A189&lt;=2,C189="VD",J189="LEGER",K189=""),I189*Parametre!$E$9,IF(AND($M$9-A189=1,F189-A189=2,C189="VD",J189="LEGER",K189=""),I189*Parametre!$F$9,IF(AND($M$9=A189,F189-A189&lt;=2,J189="LEGER",OR(C189="F",C189="AF"),K189=""),I189*Parametre!$E$10,IF(AND($M$9-A189=1,F189-A189=2,J189="LEGER",OR(C189="F",C189="AF"),K189=""),I189*Parametre!$F$10,IF(AND($M$9=A189,F189-A189&lt;=2,C189="VD",J189="DAUPHIN",K189="MILT_DAUPH"),I189*Parametre!$E$11,IF(AND($M$9-A189=1,F189-A189=2,C189="VD",J189="DAUPHIN",K189="MILT_DAUPH"),I189*Parametre!$F$11,IF(AND($M$9=A189,F189-A189&lt;=2,C189="VD",J189="LEGER",K189="MILIT_LH"),I189*Parametre!$E$13,"")))))))))))</f>
        <v/>
      </c>
      <c r="AB189" s="33"/>
      <c r="AC189" s="31" t="str">
        <f t="shared" si="131"/>
        <v/>
      </c>
      <c r="AD189" s="32" t="str">
        <f t="shared" si="132"/>
        <v/>
      </c>
      <c r="AE189" s="32" t="str">
        <f>IF(AND($AC$9=A189,F189-A189&lt;=2,C189="VD",J189="DAUPHIN",K189=""),I189*Parametre!$E$7,IF(AND($AC$9-A189=1,F189-A189=2,C189="VD",J189="DAUPHIN",K189=""),I189*Parametre!$F$7,IF(AND($AC$9=A189,F189-A189&lt;=2,J189="DAUPHIN",OR(C189="F",C189="AF"),K189=""),I189*Parametre!$E$8,IF(AND($AC$9-A189=1,F189-A189=2,J189="DAUPHIN",OR(C189="F",C189="AF"),K189=""),I189*Parametre!$F$8,IF(AND($AC$9=A189,F189-A189&lt;=2,C189="VD",J189="LEGER",K189=""),I189*Parametre!$E$9,IF(AND($AC$9-A189=1,F189-A189=2,C189="VD",J189="LEGER",K189=""),I189*Parametre!$F$9,IF(AND($AC$9=A189,F189-A189&lt;=2,J189="LEGER",OR(C189="F",C189="AF"),K189=""),I189*Parametre!$E$10,IF(AND($AC$9-A189=1,F189-A189=2,J189="LEGER",OR(C189="F",C189="AF"),K189=""),I189*Parametre!$F$10,IF(AND($AC$9=A189,F189-A189&lt;=2,C189="VD",J189="DAUPHIN",K189="MILT_DAUPH"),I189*Parametre!$E$11,IF(AND($AC$9-A189=1,F189-A189=2,C189="VD",J189="DAUPHIN",K189="MILT_DAUPH"),I189*Parametre!$F$11,IF(AND($AC$9=A189,F189-A189&lt;=2,C189="VD",J189="LEGER",K189="MILIT_LH"),I189*Parametre!$E$13,"")))))))))))</f>
        <v/>
      </c>
      <c r="AF189" s="33"/>
      <c r="AG189" s="31" t="str">
        <f t="shared" si="133"/>
        <v/>
      </c>
      <c r="AH189" s="32" t="str">
        <f t="shared" si="134"/>
        <v/>
      </c>
      <c r="AI189" s="32" t="str">
        <f>IF(AND($AC$9=A189,F189-A189&lt;=2,C189="VD",J189="DAUPHIN",K189=""),I189*Parametre!$E$7,IF(AND($AC$9-A189=1,F189-A189=2,C189="VD",J189="DAUPHIN",K189=""),I189*Parametre!$F$7,IF(AND($AC$9=A189,F189-A189&lt;=2,J189="DAUPHIN",OR(C189="F",C189="AF"),K189=""),I189*Parametre!$E$8,IF(AND($AC$9-A189=1,F189-A189=2,J189="DAUPHIN",OR(C189="F",C189="AF"),K189=""),I189*Parametre!$F$8,IF(AND($AC$9=A189,F189-A189&lt;=2,C189="VD",J189="LEGER",K189=""),I189*Parametre!$E$9,IF(AND($AC$9-A189=1,F189-A189=2,C189="VD",J189="LEGER",K189=""),I189*Parametre!$F$9,IF(AND($AC$9=A189,F189-A189&lt;=2,J189="LEGER",OR(C189="F",C189="AF"),K189=""),I189*Parametre!$E$10,IF(AND($AC$9-A189=1,F189-A189=2,J189="LEGER",OR(C189="F",C189="AF"),K189=""),I189*Parametre!$F$10,IF(AND($AC$9=A189,F189-A189&lt;=2,C189="VD",J189="DAUPHIN",K189="MILT_DAUPH"),I189*Parametre!$E$11,IF(AND($AC$9-A189=1,F189-A189=2,C189="VD",J189="DAUPHIN",K189="MILT_DAUPH"),I189*Parametre!$F$11,IF(AND($AC$9=A189,F189-A189&lt;=2,C189="VD",J189="LEGER",K189="MILIT_LH"),I189*Parametre!$E$13,"")))))))))))</f>
        <v/>
      </c>
      <c r="AJ189" s="33"/>
      <c r="AK189" s="31" t="str">
        <f t="shared" si="135"/>
        <v/>
      </c>
      <c r="AL189" s="32" t="str">
        <f t="shared" si="136"/>
        <v/>
      </c>
      <c r="AM189" s="32" t="str">
        <f>IF(AND($AC$9=A189,F189-A189&lt;=2,C189="VD",J189="DAUPHIN",K189=""),I189*Parametre!$E$7,IF(AND($AC$9-A189=1,F189-A189=2,C189="VD",J189="DAUPHIN",K189=""),I189*Parametre!$F$7,IF(AND($AC$9=A189,F189-A189&lt;=2,J189="DAUPHIN",OR(C189="F",C189="AF"),K189=""),I189*Parametre!$E$8,IF(AND($AC$9-A189=1,F189-A189=2,J189="DAUPHIN",OR(C189="F",C189="AF"),K189=""),I189*Parametre!$F$8,IF(AND($AC$9=A189,F189-A189&lt;=2,C189="VD",J189="LEGER",K189=""),I189*Parametre!$E$9,IF(AND($AC$9-A189=1,F189-A189=2,C189="VD",J189="LEGER",K189=""),I189*Parametre!$F$9,IF(AND($AC$9=A189,F189-A189&lt;=2,J189="LEGER",OR(C189="F",C189="AF"),K189=""),I189*Parametre!$E$10,IF(AND($AC$9-A189=1,F189-A189=2,J189="LEGER",OR(C189="F",C189="AF"),K189=""),I189*Parametre!$F$10,IF(AND($AC$9=A189,F189-A189&lt;=2,C189="VD",J189="DAUPHIN",K189="MILT_DAUPH"),I189*Parametre!$E$11,IF(AND($AC$9-A189=1,F189-A189=2,C189="VD",J189="DAUPHIN",K189="MILT_DAUPH"),I189*Parametre!$F$11,IF(AND($AC$9=A189,F189-A189&lt;=2,C189="VD",J189="LEGER",K189="MILIT_LH"),I189*Parametre!$E$13,"")))))))))))</f>
        <v/>
      </c>
      <c r="AN189" s="33"/>
      <c r="AO189" s="31" t="str">
        <f t="shared" si="137"/>
        <v/>
      </c>
      <c r="AP189" s="32" t="str">
        <f t="shared" si="138"/>
        <v/>
      </c>
      <c r="AQ189" s="32" t="str">
        <f>IF(AND($AC$9=A189,F189-A189&lt;=2,C189="VD",J189="DAUPHIN",K189=""),I189*Parametre!$E$7,IF(AND($AC$9-A189=1,F189-A189=2,C189="VD",J189="DAUPHIN",K189=""),I189*Parametre!$F$7,IF(AND($AC$9=A189,F189-A189&lt;=2,J189="DAUPHIN",OR(C189="F",C189="AF"),K189=""),I189*Parametre!$E$8,IF(AND($AC$9-A189=1,F189-A189=2,J189="DAUPHIN",OR(C189="F",C189="AF"),K189=""),I189*Parametre!$F$8,IF(AND($AC$9=A189,F189-A189&lt;=2,C189="VD",J189="LEGER",K189=""),I189*Parametre!$E$9,IF(AND($AC$9-A189=1,F189-A189=2,C189="VD",J189="LEGER",K189=""),I189*Parametre!$F$9,IF(AND($AC$9=A189,F189-A189&lt;=2,J189="LEGER",OR(C189="F",C189="AF"),K189=""),I189*Parametre!$E$10,IF(AND($AC$9-A189=1,F189-A189=2,J189="LEGER",OR(C189="F",C189="AF"),K189=""),I189*Parametre!$F$10,IF(AND($AC$9=A189,F189-A189&lt;=2,C189="VD",J189="DAUPHIN",K189="MILT_DAUPH"),I189*Parametre!$E$11,IF(AND($AC$9-A189=1,F189-A189=2,C189="VD",J189="DAUPHIN",K189="MILT_DAUPH"),I189*Parametre!$F$11,IF(AND($AC$9=A189,F189-A189&lt;=2,C189="VD",J189="LEGER",K189="MILIT_LH"),I189*Parametre!$E$13,"")))))))))))</f>
        <v/>
      </c>
      <c r="AR189" s="33"/>
      <c r="AS189" s="31" t="str">
        <f t="shared" si="139"/>
        <v/>
      </c>
      <c r="AT189" s="32" t="str">
        <f t="shared" si="140"/>
        <v/>
      </c>
      <c r="AU189" s="32" t="str">
        <f>IF(AND($AS$9=A189,F189-A189&lt;=2,C189="VD",J189="DAUPHIN",K189=""),I189*Parametre!$E$7,IF(AND($AS$9-A189=1,F189-A189=2,C189="VD",J189="DAUPHIN",K189=""),I189*Parametre!$F$7,IF(AND($AS$9=A189,F189-A189&lt;=2,J189="DAUPHIN",OR(C189="F",C189="AF"),K189=""),I189*Parametre!$E$8,IF(AND($AS$9-A189=1,F189-A189=2,J189="DAUPHIN",OR(C189="F",C189="AF"),K189=""),I189*Parametre!$F$8,IF(AND($AS$9=A189,F189-A189&lt;=2,C189="VD",J189="LEGER",K189=""),I189*Parametre!$E$9,IF(AND($AS$9-A189=1,F189-A189=2,C189="VD",J189="LEGER",K189=""),I189*Parametre!$F$9,IF(AND($AS$9=A189,F189-A189&lt;=2,J189="LEGER",OR(C189="F",C189="AF"),K189=""),I189*Parametre!$E$10,IF(AND($AS$9-A189=1,F189-A189=2,J189="LEGER",OR(C189="F",C189="AF"),K189=""),I189*Parametre!$F$10,IF(AND($AS$9=A189,F189-A189&lt;=2,C189="VD",J189="DAUPHIN",K189="MILT_DAUPH"),I189*Parametre!$E$11,IF(AND($AS$9-A189=1,F189-A189=2,C189="VD",J189="DAUPHIN",K189="MILT_DAUPH"),I189*Parametre!$F$11,IF(AND($AS$9=A189,F189-A189&lt;=2,C189="VD",J189="LEGER",K189="MILIT_LH"),I189*Parametre!$E$13,"")))))))))))</f>
        <v/>
      </c>
      <c r="AV189" s="33"/>
      <c r="AW189" s="31" t="str">
        <f t="shared" si="141"/>
        <v/>
      </c>
      <c r="AX189" s="32" t="str">
        <f t="shared" si="142"/>
        <v/>
      </c>
      <c r="AY189" s="32" t="str">
        <f>IF(AND($AS$9=A189,F189-A189&lt;=2,C189="VD",J189="DAUPHIN",K189=""),I189*Parametre!$E$7,IF(AND($AS$9-A189=1,F189-A189=2,C189="VD",J189="DAUPHIN",K189=""),I189*Parametre!$F$7,IF(AND($AS$9=A189,F189-A189&lt;=2,J189="DAUPHIN",OR(C189="F",C189="AF"),K189=""),I189*Parametre!$E$8,IF(AND($AS$9-A189=1,F189-A189=2,J189="DAUPHIN",OR(C189="F",C189="AF"),K189=""),I189*Parametre!$F$8,IF(AND($AS$9=A189,F189-A189&lt;=2,C189="VD",J189="LEGER",K189=""),I189*Parametre!$E$9,IF(AND($AS$9-A189=1,F189-A189=2,C189="VD",J189="LEGER",K189=""),I189*Parametre!$F$9,IF(AND($AS$9=A189,F189-A189&lt;=2,J189="LEGER",OR(C189="F",C189="AF"),K189=""),I189*Parametre!$E$10,IF(AND($AS$9-A189=1,F189-A189=2,J189="LEGER",OR(C189="F",C189="AF"),K189=""),I189*Parametre!$F$10,IF(AND($AS$9=A189,F189-A189&lt;=2,C189="VD",J189="DAUPHIN",K189="MILT_DAUPH"),I189*Parametre!$E$11,IF(AND($AS$9-A189=1,F189-A189=2,C189="VD",J189="DAUPHIN",K189="MILT_DAUPH"),I189*Parametre!$F$11,IF(AND($AS$9=A189,F189-A189&lt;=2,C189="VD",J189="LEGER",K189="MILIT_LH"),I189*Parametre!$E$13,"")))))))))))</f>
        <v/>
      </c>
      <c r="AZ189" s="33"/>
      <c r="BA189" s="31" t="str">
        <f t="shared" si="143"/>
        <v/>
      </c>
      <c r="BB189" s="32" t="str">
        <f t="shared" si="144"/>
        <v/>
      </c>
      <c r="BC189" s="32" t="str">
        <f>IF(AND($AS$9=A189,F189-A189&lt;=2,C189="VD",J189="DAUPHIN",K189=""),I189*Parametre!$E$7,IF(AND($AS$9-A189=1,F189-A189=2,C189="VD",J189="DAUPHIN",K189=""),I189*Parametre!$F$7,IF(AND($AS$9=A189,F189-A189&lt;=2,J189="DAUPHIN",OR(C189="F",C189="AF"),K189=""),I189*Parametre!$E$8,IF(AND($AS$9-A189=1,F189-A189=2,J189="DAUPHIN",OR(C189="F",C189="AF"),K189=""),I189*Parametre!$F$8,IF(AND($AS$9=A189,F189-A189&lt;=2,C189="VD",J189="LEGER",K189=""),I189*Parametre!$E$9,IF(AND($AS$9-A189=1,F189-A189=2,C189="VD",J189="LEGER",K189=""),I189*Parametre!$F$9,IF(AND($AS$9=A189,F189-A189&lt;=2,J189="LEGER",OR(C189="F",C189="AF"),K189=""),I189*Parametre!$E$10,IF(AND($AS$9-A189=1,F189-A189=2,J189="LEGER",OR(C189="F",C189="AF"),K189=""),I189*Parametre!$F$10,IF(AND($AS$9=A189,F189-A189&lt;=2,C189="VD",J189="DAUPHIN",K189="MILT_DAUPH"),I189*Parametre!$E$11,IF(AND($AS$9-A189=1,F189-A189=2,C189="VD",J189="DAUPHIN",K189="MILT_DAUPH"),I189*Parametre!$F$11,IF(AND($AS$9=A189,F189-A189&lt;=2,C189="VD",J189="LEGER",K189="MILIT_LH"),I189*Parametre!$E$13,"")))))))))))</f>
        <v/>
      </c>
      <c r="BD189" s="33"/>
      <c r="BE189" s="31" t="str">
        <f t="shared" si="145"/>
        <v/>
      </c>
      <c r="BF189" s="32" t="str">
        <f t="shared" si="146"/>
        <v/>
      </c>
      <c r="BG189" s="32" t="str">
        <f>IF(AND($AS$9=A189,F189-A189&lt;=2,C189="VD",J189="DAUPHIN",K189=""),I189*Parametre!$E$7,IF(AND($AS$9-A189=1,F189-A189=2,C189="VD",J189="DAUPHIN",K189=""),I189*Parametre!$F$7,IF(AND($AS$9=A189,F189-A189&lt;=2,J189="DAUPHIN",OR(C189="F",C189="AF"),K189=""),I189*Parametre!$E$8,IF(AND($AS$9-A189=1,F189-A189=2,J189="DAUPHIN",OR(C189="F",C189="AF"),K189=""),I189*Parametre!$F$8,IF(AND($AS$9=A189,F189-A189&lt;=2,C189="VD",J189="LEGER",K189=""),I189*Parametre!$E$9,IF(AND($AS$9-A189=1,F189-A189=2,C189="VD",J189="LEGER",K189=""),I189*Parametre!$F$9,IF(AND($AS$9=A189,F189-A189&lt;=2,J189="LEGER",OR(C189="F",C189="AF"),K189=""),I189*Parametre!$E$10,IF(AND($AS$9-A189=1,F189-A189=2,J189="LEGER",OR(C189="F",C189="AF"),K189=""),I189*Parametre!$F$10,IF(AND($AS$9=A189,F189-A189&lt;=2,C189="VD",J189="DAUPHIN",K189="MILT_DAUPH"),I189*Parametre!$E$11,IF(AND($AS$9-A189=1,F189-A189=2,C189="VD",J189="DAUPHIN",K189="MILT_DAUPH"),I189*Parametre!$F$11,IF(AND($AS$9=A189,F189-A189&lt;=2,C189="VD",J189="LEGER",K189="MILIT_LH"),I189*Parametre!$E$13,"")))))))))))</f>
        <v/>
      </c>
      <c r="BH189" s="33"/>
      <c r="BK189" s="44"/>
      <c r="BL189" s="5"/>
      <c r="BM189" s="11"/>
      <c r="BN189" s="44"/>
      <c r="BO189" s="5"/>
      <c r="BP189" s="11"/>
      <c r="BQ189" s="44"/>
      <c r="BR189" s="5"/>
      <c r="BS189" s="11"/>
    </row>
    <row r="190" spans="1:71" x14ac:dyDescent="0.25">
      <c r="A190" s="3"/>
      <c r="B190" s="3"/>
      <c r="C190" s="3"/>
      <c r="D190" s="3"/>
      <c r="E190" s="56"/>
      <c r="F190" s="3"/>
      <c r="G190" s="3"/>
      <c r="H190" s="3"/>
      <c r="I190" s="5"/>
      <c r="J190" s="13"/>
      <c r="K190" s="26"/>
      <c r="M190" s="31" t="str">
        <f t="shared" si="123"/>
        <v/>
      </c>
      <c r="N190" s="32" t="str">
        <f t="shared" si="124"/>
        <v/>
      </c>
      <c r="O190" s="32" t="str">
        <f>IF(AND($M$9=A190,F190-A190&lt;=2,C190="VD",J190="DAUPHIN",K190=""),I190*Parametre!$E$7,IF(AND($M$9-A190=1,F190-A190=2,C190="VD",J190="DAUPHIN",K190=""),I190*Parametre!$F$7,IF(AND($M$9=A190,F190-A190&lt;=2,J190="DAUPHIN",OR(C190="F",C190="AF"),K190=""),I190*Parametre!$E$8,IF(AND($M$9-A190=1,F190-A190=2,J190="DAUPHIN",OR(C190="F",C190="AF"),K190=""),I190*Parametre!$F$8,IF(AND($M$9=A190,F190-A190&lt;=2,C190="VD",J190="LEGER",K190=""),I190*Parametre!$E$9,IF(AND($M$9-A190=1,F190-A190=2,C190="VD",J190="LEGER",K190=""),I190*Parametre!$F$9,IF(AND($M$9=A190,F190-A190&lt;=2,J190="LEGER",OR(C190="F",C190="AF"),K190=""),I190*Parametre!$E$10,IF(AND($M$9-A190=1,F190-A190=2,J190="LEGER",OR(C190="F",C190="AF"),K190=""),I190*Parametre!$F$10,IF(AND($M$9=A190,F190-A190&lt;=2,C190="VD",J190="DAUPHIN",K190="MILT_DAUPH"),I190*Parametre!$E$11,IF(AND($M$9-A190=1,F190-A190=2,C190="VD",J190="DAUPHIN",K190="MILT_DAUPH"),I190*Parametre!$F$11,IF(AND($M$9=A190,F190-A190&lt;=2,C190="VD",J190="LEGER",K190="MILIT_LH"),I190*Parametre!$E$13,"")))))))))))</f>
        <v/>
      </c>
      <c r="P190" s="33"/>
      <c r="Q190" s="31" t="str">
        <f t="shared" si="125"/>
        <v/>
      </c>
      <c r="R190" s="32" t="str">
        <f t="shared" si="126"/>
        <v/>
      </c>
      <c r="S190" s="32" t="str">
        <f>IF(AND($M$9=A190,F190-A190&lt;=2,C190="VD",J190="DAUPHIN",K190=""),I190*Parametre!$E$7,IF(AND($M$9-A190=1,F190-A190=2,C190="VD",J190="DAUPHIN",K190=""),I190*Parametre!$F$7,IF(AND($M$9=A190,F190-A190&lt;=2,J190="DAUPHIN",OR(C190="F",C190="AF"),K190=""),I190*Parametre!$E$8,IF(AND($M$9-A190=1,F190-A190=2,J190="DAUPHIN",OR(C190="F",C190="AF"),K190=""),I190*Parametre!$F$8,IF(AND($M$9=A190,F190-A190&lt;=2,C190="VD",J190="LEGER",K190=""),I190*Parametre!$E$9,IF(AND($M$9-A190=1,F190-A190=2,C190="VD",J190="LEGER",K190=""),I190*Parametre!$F$9,IF(AND($M$9=A190,F190-A190&lt;=2,J190="LEGER",OR(C190="F",C190="AF"),K190=""),I190*Parametre!$E$10,IF(AND($M$9-A190=1,F190-A190=2,J190="LEGER",OR(C190="F",C190="AF"),K190=""),I190*Parametre!$F$10,IF(AND($M$9=A190,F190-A190&lt;=2,C190="VD",J190="DAUPHIN",K190="MILT_DAUPH"),I190*Parametre!$E$11,IF(AND($M$9-A190=1,F190-A190=2,C190="VD",J190="DAUPHIN",K190="MILT_DAUPH"),I190*Parametre!$F$11,IF(AND($M$9=A190,F190-A190&lt;=2,C190="VD",J190="LEGER",K190="MILIT_LH"),I190*Parametre!$E$13,"")))))))))))</f>
        <v/>
      </c>
      <c r="T190" s="33"/>
      <c r="U190" s="31" t="str">
        <f t="shared" si="127"/>
        <v/>
      </c>
      <c r="V190" s="32" t="str">
        <f t="shared" si="128"/>
        <v/>
      </c>
      <c r="W190" s="32" t="str">
        <f>IF(AND($M$9=A190,F190-A190&lt;=2,C190="VD",J190="DAUPHIN",K190=""),I190*Parametre!$E$7,IF(AND($M$9-A190=1,F190-A190=2,C190="VD",J190="DAUPHIN",K190=""),I190*Parametre!$F$7,IF(AND($M$9=A190,F190-A190&lt;=2,J190="DAUPHIN",OR(C190="F",C190="AF"),K190=""),I190*Parametre!$E$8,IF(AND($M$9-A190=1,F190-A190=2,J190="DAUPHIN",OR(C190="F",C190="AF"),K190=""),I190*Parametre!$F$8,IF(AND($M$9=A190,F190-A190&lt;=2,C190="VD",J190="LEGER",K190=""),I190*Parametre!$E$9,IF(AND($M$9-A190=1,F190-A190=2,C190="VD",J190="LEGER",K190=""),I190*Parametre!$F$9,IF(AND($M$9=A190,F190-A190&lt;=2,J190="LEGER",OR(C190="F",C190="AF"),K190=""),I190*Parametre!$E$10,IF(AND($M$9-A190=1,F190-A190=2,J190="LEGER",OR(C190="F",C190="AF"),K190=""),I190*Parametre!$F$10,IF(AND($M$9=A190,F190-A190&lt;=2,C190="VD",J190="DAUPHIN",K190="MILT_DAUPH"),I190*Parametre!$E$11,IF(AND($M$9-A190=1,F190-A190=2,C190="VD",J190="DAUPHIN",K190="MILT_DAUPH"),I190*Parametre!$F$11,IF(AND($M$9=A190,F190-A190&lt;=2,C190="VD",J190="LEGER",K190="MILIT_LH"),I190*Parametre!$E$13,"")))))))))))</f>
        <v/>
      </c>
      <c r="X190" s="33"/>
      <c r="Y190" s="31" t="str">
        <f t="shared" si="129"/>
        <v/>
      </c>
      <c r="Z190" s="32" t="str">
        <f t="shared" si="130"/>
        <v/>
      </c>
      <c r="AA190" s="32" t="str">
        <f>IF(AND($M$9=A190,F190-A190&lt;=2,C190="VD",J190="DAUPHIN",K190=""),I190*Parametre!$E$7,IF(AND($M$9-A190=1,F190-A190=2,C190="VD",J190="DAUPHIN",K190=""),I190*Parametre!$F$7,IF(AND($M$9=A190,F190-A190&lt;=2,J190="DAUPHIN",OR(C190="F",C190="AF"),K190=""),I190*Parametre!$E$8,IF(AND($M$9-A190=1,F190-A190=2,J190="DAUPHIN",OR(C190="F",C190="AF"),K190=""),I190*Parametre!$F$8,IF(AND($M$9=A190,F190-A190&lt;=2,C190="VD",J190="LEGER",K190=""),I190*Parametre!$E$9,IF(AND($M$9-A190=1,F190-A190=2,C190="VD",J190="LEGER",K190=""),I190*Parametre!$F$9,IF(AND($M$9=A190,F190-A190&lt;=2,J190="LEGER",OR(C190="F",C190="AF"),K190=""),I190*Parametre!$E$10,IF(AND($M$9-A190=1,F190-A190=2,J190="LEGER",OR(C190="F",C190="AF"),K190=""),I190*Parametre!$F$10,IF(AND($M$9=A190,F190-A190&lt;=2,C190="VD",J190="DAUPHIN",K190="MILT_DAUPH"),I190*Parametre!$E$11,IF(AND($M$9-A190=1,F190-A190=2,C190="VD",J190="DAUPHIN",K190="MILT_DAUPH"),I190*Parametre!$F$11,IF(AND($M$9=A190,F190-A190&lt;=2,C190="VD",J190="LEGER",K190="MILIT_LH"),I190*Parametre!$E$13,"")))))))))))</f>
        <v/>
      </c>
      <c r="AB190" s="33"/>
      <c r="AC190" s="31" t="str">
        <f t="shared" si="131"/>
        <v/>
      </c>
      <c r="AD190" s="32" t="str">
        <f t="shared" si="132"/>
        <v/>
      </c>
      <c r="AE190" s="32" t="str">
        <f>IF(AND($AC$9=A190,F190-A190&lt;=2,C190="VD",J190="DAUPHIN",K190=""),I190*Parametre!$E$7,IF(AND($AC$9-A190=1,F190-A190=2,C190="VD",J190="DAUPHIN",K190=""),I190*Parametre!$F$7,IF(AND($AC$9=A190,F190-A190&lt;=2,J190="DAUPHIN",OR(C190="F",C190="AF"),K190=""),I190*Parametre!$E$8,IF(AND($AC$9-A190=1,F190-A190=2,J190="DAUPHIN",OR(C190="F",C190="AF"),K190=""),I190*Parametre!$F$8,IF(AND($AC$9=A190,F190-A190&lt;=2,C190="VD",J190="LEGER",K190=""),I190*Parametre!$E$9,IF(AND($AC$9-A190=1,F190-A190=2,C190="VD",J190="LEGER",K190=""),I190*Parametre!$F$9,IF(AND($AC$9=A190,F190-A190&lt;=2,J190="LEGER",OR(C190="F",C190="AF"),K190=""),I190*Parametre!$E$10,IF(AND($AC$9-A190=1,F190-A190=2,J190="LEGER",OR(C190="F",C190="AF"),K190=""),I190*Parametre!$F$10,IF(AND($AC$9=A190,F190-A190&lt;=2,C190="VD",J190="DAUPHIN",K190="MILT_DAUPH"),I190*Parametre!$E$11,IF(AND($AC$9-A190=1,F190-A190=2,C190="VD",J190="DAUPHIN",K190="MILT_DAUPH"),I190*Parametre!$F$11,IF(AND($AC$9=A190,F190-A190&lt;=2,C190="VD",J190="LEGER",K190="MILIT_LH"),I190*Parametre!$E$13,"")))))))))))</f>
        <v/>
      </c>
      <c r="AF190" s="33"/>
      <c r="AG190" s="31" t="str">
        <f t="shared" si="133"/>
        <v/>
      </c>
      <c r="AH190" s="32" t="str">
        <f t="shared" si="134"/>
        <v/>
      </c>
      <c r="AI190" s="32" t="str">
        <f>IF(AND($AC$9=A190,F190-A190&lt;=2,C190="VD",J190="DAUPHIN",K190=""),I190*Parametre!$E$7,IF(AND($AC$9-A190=1,F190-A190=2,C190="VD",J190="DAUPHIN",K190=""),I190*Parametre!$F$7,IF(AND($AC$9=A190,F190-A190&lt;=2,J190="DAUPHIN",OR(C190="F",C190="AF"),K190=""),I190*Parametre!$E$8,IF(AND($AC$9-A190=1,F190-A190=2,J190="DAUPHIN",OR(C190="F",C190="AF"),K190=""),I190*Parametre!$F$8,IF(AND($AC$9=A190,F190-A190&lt;=2,C190="VD",J190="LEGER",K190=""),I190*Parametre!$E$9,IF(AND($AC$9-A190=1,F190-A190=2,C190="VD",J190="LEGER",K190=""),I190*Parametre!$F$9,IF(AND($AC$9=A190,F190-A190&lt;=2,J190="LEGER",OR(C190="F",C190="AF"),K190=""),I190*Parametre!$E$10,IF(AND($AC$9-A190=1,F190-A190=2,J190="LEGER",OR(C190="F",C190="AF"),K190=""),I190*Parametre!$F$10,IF(AND($AC$9=A190,F190-A190&lt;=2,C190="VD",J190="DAUPHIN",K190="MILT_DAUPH"),I190*Parametre!$E$11,IF(AND($AC$9-A190=1,F190-A190=2,C190="VD",J190="DAUPHIN",K190="MILT_DAUPH"),I190*Parametre!$F$11,IF(AND($AC$9=A190,F190-A190&lt;=2,C190="VD",J190="LEGER",K190="MILIT_LH"),I190*Parametre!$E$13,"")))))))))))</f>
        <v/>
      </c>
      <c r="AJ190" s="33"/>
      <c r="AK190" s="31" t="str">
        <f t="shared" si="135"/>
        <v/>
      </c>
      <c r="AL190" s="32" t="str">
        <f t="shared" si="136"/>
        <v/>
      </c>
      <c r="AM190" s="32" t="str">
        <f>IF(AND($AC$9=A190,F190-A190&lt;=2,C190="VD",J190="DAUPHIN",K190=""),I190*Parametre!$E$7,IF(AND($AC$9-A190=1,F190-A190=2,C190="VD",J190="DAUPHIN",K190=""),I190*Parametre!$F$7,IF(AND($AC$9=A190,F190-A190&lt;=2,J190="DAUPHIN",OR(C190="F",C190="AF"),K190=""),I190*Parametre!$E$8,IF(AND($AC$9-A190=1,F190-A190=2,J190="DAUPHIN",OR(C190="F",C190="AF"),K190=""),I190*Parametre!$F$8,IF(AND($AC$9=A190,F190-A190&lt;=2,C190="VD",J190="LEGER",K190=""),I190*Parametre!$E$9,IF(AND($AC$9-A190=1,F190-A190=2,C190="VD",J190="LEGER",K190=""),I190*Parametre!$F$9,IF(AND($AC$9=A190,F190-A190&lt;=2,J190="LEGER",OR(C190="F",C190="AF"),K190=""),I190*Parametre!$E$10,IF(AND($AC$9-A190=1,F190-A190=2,J190="LEGER",OR(C190="F",C190="AF"),K190=""),I190*Parametre!$F$10,IF(AND($AC$9=A190,F190-A190&lt;=2,C190="VD",J190="DAUPHIN",K190="MILT_DAUPH"),I190*Parametre!$E$11,IF(AND($AC$9-A190=1,F190-A190=2,C190="VD",J190="DAUPHIN",K190="MILT_DAUPH"),I190*Parametre!$F$11,IF(AND($AC$9=A190,F190-A190&lt;=2,C190="VD",J190="LEGER",K190="MILIT_LH"),I190*Parametre!$E$13,"")))))))))))</f>
        <v/>
      </c>
      <c r="AN190" s="33"/>
      <c r="AO190" s="31" t="str">
        <f t="shared" si="137"/>
        <v/>
      </c>
      <c r="AP190" s="32" t="str">
        <f t="shared" si="138"/>
        <v/>
      </c>
      <c r="AQ190" s="32" t="str">
        <f>IF(AND($AC$9=A190,F190-A190&lt;=2,C190="VD",J190="DAUPHIN",K190=""),I190*Parametre!$E$7,IF(AND($AC$9-A190=1,F190-A190=2,C190="VD",J190="DAUPHIN",K190=""),I190*Parametre!$F$7,IF(AND($AC$9=A190,F190-A190&lt;=2,J190="DAUPHIN",OR(C190="F",C190="AF"),K190=""),I190*Parametre!$E$8,IF(AND($AC$9-A190=1,F190-A190=2,J190="DAUPHIN",OR(C190="F",C190="AF"),K190=""),I190*Parametre!$F$8,IF(AND($AC$9=A190,F190-A190&lt;=2,C190="VD",J190="LEGER",K190=""),I190*Parametre!$E$9,IF(AND($AC$9-A190=1,F190-A190=2,C190="VD",J190="LEGER",K190=""),I190*Parametre!$F$9,IF(AND($AC$9=A190,F190-A190&lt;=2,J190="LEGER",OR(C190="F",C190="AF"),K190=""),I190*Parametre!$E$10,IF(AND($AC$9-A190=1,F190-A190=2,J190="LEGER",OR(C190="F",C190="AF"),K190=""),I190*Parametre!$F$10,IF(AND($AC$9=A190,F190-A190&lt;=2,C190="VD",J190="DAUPHIN",K190="MILT_DAUPH"),I190*Parametre!$E$11,IF(AND($AC$9-A190=1,F190-A190=2,C190="VD",J190="DAUPHIN",K190="MILT_DAUPH"),I190*Parametre!$F$11,IF(AND($AC$9=A190,F190-A190&lt;=2,C190="VD",J190="LEGER",K190="MILIT_LH"),I190*Parametre!$E$13,"")))))))))))</f>
        <v/>
      </c>
      <c r="AR190" s="33"/>
      <c r="AS190" s="31" t="str">
        <f t="shared" si="139"/>
        <v/>
      </c>
      <c r="AT190" s="32" t="str">
        <f t="shared" si="140"/>
        <v/>
      </c>
      <c r="AU190" s="32" t="str">
        <f>IF(AND($AS$9=A190,F190-A190&lt;=2,C190="VD",J190="DAUPHIN",K190=""),I190*Parametre!$E$7,IF(AND($AS$9-A190=1,F190-A190=2,C190="VD",J190="DAUPHIN",K190=""),I190*Parametre!$F$7,IF(AND($AS$9=A190,F190-A190&lt;=2,J190="DAUPHIN",OR(C190="F",C190="AF"),K190=""),I190*Parametre!$E$8,IF(AND($AS$9-A190=1,F190-A190=2,J190="DAUPHIN",OR(C190="F",C190="AF"),K190=""),I190*Parametre!$F$8,IF(AND($AS$9=A190,F190-A190&lt;=2,C190="VD",J190="LEGER",K190=""),I190*Parametre!$E$9,IF(AND($AS$9-A190=1,F190-A190=2,C190="VD",J190="LEGER",K190=""),I190*Parametre!$F$9,IF(AND($AS$9=A190,F190-A190&lt;=2,J190="LEGER",OR(C190="F",C190="AF"),K190=""),I190*Parametre!$E$10,IF(AND($AS$9-A190=1,F190-A190=2,J190="LEGER",OR(C190="F",C190="AF"),K190=""),I190*Parametre!$F$10,IF(AND($AS$9=A190,F190-A190&lt;=2,C190="VD",J190="DAUPHIN",K190="MILT_DAUPH"),I190*Parametre!$E$11,IF(AND($AS$9-A190=1,F190-A190=2,C190="VD",J190="DAUPHIN",K190="MILT_DAUPH"),I190*Parametre!$F$11,IF(AND($AS$9=A190,F190-A190&lt;=2,C190="VD",J190="LEGER",K190="MILIT_LH"),I190*Parametre!$E$13,"")))))))))))</f>
        <v/>
      </c>
      <c r="AV190" s="33"/>
      <c r="AW190" s="31" t="str">
        <f t="shared" si="141"/>
        <v/>
      </c>
      <c r="AX190" s="32" t="str">
        <f t="shared" si="142"/>
        <v/>
      </c>
      <c r="AY190" s="32" t="str">
        <f>IF(AND($AS$9=A190,F190-A190&lt;=2,C190="VD",J190="DAUPHIN",K190=""),I190*Parametre!$E$7,IF(AND($AS$9-A190=1,F190-A190=2,C190="VD",J190="DAUPHIN",K190=""),I190*Parametre!$F$7,IF(AND($AS$9=A190,F190-A190&lt;=2,J190="DAUPHIN",OR(C190="F",C190="AF"),K190=""),I190*Parametre!$E$8,IF(AND($AS$9-A190=1,F190-A190=2,J190="DAUPHIN",OR(C190="F",C190="AF"),K190=""),I190*Parametre!$F$8,IF(AND($AS$9=A190,F190-A190&lt;=2,C190="VD",J190="LEGER",K190=""),I190*Parametre!$E$9,IF(AND($AS$9-A190=1,F190-A190=2,C190="VD",J190="LEGER",K190=""),I190*Parametre!$F$9,IF(AND($AS$9=A190,F190-A190&lt;=2,J190="LEGER",OR(C190="F",C190="AF"),K190=""),I190*Parametre!$E$10,IF(AND($AS$9-A190=1,F190-A190=2,J190="LEGER",OR(C190="F",C190="AF"),K190=""),I190*Parametre!$F$10,IF(AND($AS$9=A190,F190-A190&lt;=2,C190="VD",J190="DAUPHIN",K190="MILT_DAUPH"),I190*Parametre!$E$11,IF(AND($AS$9-A190=1,F190-A190=2,C190="VD",J190="DAUPHIN",K190="MILT_DAUPH"),I190*Parametre!$F$11,IF(AND($AS$9=A190,F190-A190&lt;=2,C190="VD",J190="LEGER",K190="MILIT_LH"),I190*Parametre!$E$13,"")))))))))))</f>
        <v/>
      </c>
      <c r="AZ190" s="33"/>
      <c r="BA190" s="31" t="str">
        <f t="shared" si="143"/>
        <v/>
      </c>
      <c r="BB190" s="32" t="str">
        <f t="shared" si="144"/>
        <v/>
      </c>
      <c r="BC190" s="32" t="str">
        <f>IF(AND($AS$9=A190,F190-A190&lt;=2,C190="VD",J190="DAUPHIN",K190=""),I190*Parametre!$E$7,IF(AND($AS$9-A190=1,F190-A190=2,C190="VD",J190="DAUPHIN",K190=""),I190*Parametre!$F$7,IF(AND($AS$9=A190,F190-A190&lt;=2,J190="DAUPHIN",OR(C190="F",C190="AF"),K190=""),I190*Parametre!$E$8,IF(AND($AS$9-A190=1,F190-A190=2,J190="DAUPHIN",OR(C190="F",C190="AF"),K190=""),I190*Parametre!$F$8,IF(AND($AS$9=A190,F190-A190&lt;=2,C190="VD",J190="LEGER",K190=""),I190*Parametre!$E$9,IF(AND($AS$9-A190=1,F190-A190=2,C190="VD",J190="LEGER",K190=""),I190*Parametre!$F$9,IF(AND($AS$9=A190,F190-A190&lt;=2,J190="LEGER",OR(C190="F",C190="AF"),K190=""),I190*Parametre!$E$10,IF(AND($AS$9-A190=1,F190-A190=2,J190="LEGER",OR(C190="F",C190="AF"),K190=""),I190*Parametre!$F$10,IF(AND($AS$9=A190,F190-A190&lt;=2,C190="VD",J190="DAUPHIN",K190="MILT_DAUPH"),I190*Parametre!$E$11,IF(AND($AS$9-A190=1,F190-A190=2,C190="VD",J190="DAUPHIN",K190="MILT_DAUPH"),I190*Parametre!$F$11,IF(AND($AS$9=A190,F190-A190&lt;=2,C190="VD",J190="LEGER",K190="MILIT_LH"),I190*Parametre!$E$13,"")))))))))))</f>
        <v/>
      </c>
      <c r="BD190" s="33"/>
      <c r="BE190" s="31" t="str">
        <f t="shared" si="145"/>
        <v/>
      </c>
      <c r="BF190" s="32" t="str">
        <f t="shared" si="146"/>
        <v/>
      </c>
      <c r="BG190" s="32" t="str">
        <f>IF(AND($AS$9=A190,F190-A190&lt;=2,C190="VD",J190="DAUPHIN",K190=""),I190*Parametre!$E$7,IF(AND($AS$9-A190=1,F190-A190=2,C190="VD",J190="DAUPHIN",K190=""),I190*Parametre!$F$7,IF(AND($AS$9=A190,F190-A190&lt;=2,J190="DAUPHIN",OR(C190="F",C190="AF"),K190=""),I190*Parametre!$E$8,IF(AND($AS$9-A190=1,F190-A190=2,J190="DAUPHIN",OR(C190="F",C190="AF"),K190=""),I190*Parametre!$F$8,IF(AND($AS$9=A190,F190-A190&lt;=2,C190="VD",J190="LEGER",K190=""),I190*Parametre!$E$9,IF(AND($AS$9-A190=1,F190-A190=2,C190="VD",J190="LEGER",K190=""),I190*Parametre!$F$9,IF(AND($AS$9=A190,F190-A190&lt;=2,J190="LEGER",OR(C190="F",C190="AF"),K190=""),I190*Parametre!$E$10,IF(AND($AS$9-A190=1,F190-A190=2,J190="LEGER",OR(C190="F",C190="AF"),K190=""),I190*Parametre!$F$10,IF(AND($AS$9=A190,F190-A190&lt;=2,C190="VD",J190="DAUPHIN",K190="MILT_DAUPH"),I190*Parametre!$E$11,IF(AND($AS$9-A190=1,F190-A190=2,C190="VD",J190="DAUPHIN",K190="MILT_DAUPH"),I190*Parametre!$F$11,IF(AND($AS$9=A190,F190-A190&lt;=2,C190="VD",J190="LEGER",K190="MILIT_LH"),I190*Parametre!$E$13,"")))))))))))</f>
        <v/>
      </c>
      <c r="BH190" s="33"/>
      <c r="BK190" s="44"/>
      <c r="BL190" s="5"/>
      <c r="BM190" s="11"/>
      <c r="BN190" s="44"/>
      <c r="BO190" s="5"/>
      <c r="BP190" s="11"/>
      <c r="BQ190" s="44"/>
      <c r="BR190" s="5"/>
      <c r="BS190" s="11"/>
    </row>
    <row r="191" spans="1:71" x14ac:dyDescent="0.25">
      <c r="A191" s="3"/>
      <c r="B191" s="3"/>
      <c r="C191" s="3"/>
      <c r="D191" s="3"/>
      <c r="E191" s="56"/>
      <c r="F191" s="3"/>
      <c r="G191" s="3"/>
      <c r="H191" s="3"/>
      <c r="I191" s="5"/>
      <c r="J191" s="13"/>
      <c r="K191" s="26"/>
      <c r="M191" s="31" t="str">
        <f t="shared" si="123"/>
        <v/>
      </c>
      <c r="N191" s="32" t="str">
        <f t="shared" si="124"/>
        <v/>
      </c>
      <c r="O191" s="32" t="str">
        <f>IF(AND($M$9=A191,F191-A191&lt;=2,C191="VD",J191="DAUPHIN",K191=""),I191*Parametre!$E$7,IF(AND($M$9-A191=1,F191-A191=2,C191="VD",J191="DAUPHIN",K191=""),I191*Parametre!$F$7,IF(AND($M$9=A191,F191-A191&lt;=2,J191="DAUPHIN",OR(C191="F",C191="AF"),K191=""),I191*Parametre!$E$8,IF(AND($M$9-A191=1,F191-A191=2,J191="DAUPHIN",OR(C191="F",C191="AF"),K191=""),I191*Parametre!$F$8,IF(AND($M$9=A191,F191-A191&lt;=2,C191="VD",J191="LEGER",K191=""),I191*Parametre!$E$9,IF(AND($M$9-A191=1,F191-A191=2,C191="VD",J191="LEGER",K191=""),I191*Parametre!$F$9,IF(AND($M$9=A191,F191-A191&lt;=2,J191="LEGER",OR(C191="F",C191="AF"),K191=""),I191*Parametre!$E$10,IF(AND($M$9-A191=1,F191-A191=2,J191="LEGER",OR(C191="F",C191="AF"),K191=""),I191*Parametre!$F$10,IF(AND($M$9=A191,F191-A191&lt;=2,C191="VD",J191="DAUPHIN",K191="MILT_DAUPH"),I191*Parametre!$E$11,IF(AND($M$9-A191=1,F191-A191=2,C191="VD",J191="DAUPHIN",K191="MILT_DAUPH"),I191*Parametre!$F$11,IF(AND($M$9=A191,F191-A191&lt;=2,C191="VD",J191="LEGER",K191="MILIT_LH"),I191*Parametre!$E$13,"")))))))))))</f>
        <v/>
      </c>
      <c r="P191" s="33"/>
      <c r="Q191" s="31" t="str">
        <f t="shared" si="125"/>
        <v/>
      </c>
      <c r="R191" s="32" t="str">
        <f t="shared" si="126"/>
        <v/>
      </c>
      <c r="S191" s="32" t="str">
        <f>IF(AND($M$9=A191,F191-A191&lt;=2,C191="VD",J191="DAUPHIN",K191=""),I191*Parametre!$E$7,IF(AND($M$9-A191=1,F191-A191=2,C191="VD",J191="DAUPHIN",K191=""),I191*Parametre!$F$7,IF(AND($M$9=A191,F191-A191&lt;=2,J191="DAUPHIN",OR(C191="F",C191="AF"),K191=""),I191*Parametre!$E$8,IF(AND($M$9-A191=1,F191-A191=2,J191="DAUPHIN",OR(C191="F",C191="AF"),K191=""),I191*Parametre!$F$8,IF(AND($M$9=A191,F191-A191&lt;=2,C191="VD",J191="LEGER",K191=""),I191*Parametre!$E$9,IF(AND($M$9-A191=1,F191-A191=2,C191="VD",J191="LEGER",K191=""),I191*Parametre!$F$9,IF(AND($M$9=A191,F191-A191&lt;=2,J191="LEGER",OR(C191="F",C191="AF"),K191=""),I191*Parametre!$E$10,IF(AND($M$9-A191=1,F191-A191=2,J191="LEGER",OR(C191="F",C191="AF"),K191=""),I191*Parametre!$F$10,IF(AND($M$9=A191,F191-A191&lt;=2,C191="VD",J191="DAUPHIN",K191="MILT_DAUPH"),I191*Parametre!$E$11,IF(AND($M$9-A191=1,F191-A191=2,C191="VD",J191="DAUPHIN",K191="MILT_DAUPH"),I191*Parametre!$F$11,IF(AND($M$9=A191,F191-A191&lt;=2,C191="VD",J191="LEGER",K191="MILIT_LH"),I191*Parametre!$E$13,"")))))))))))</f>
        <v/>
      </c>
      <c r="T191" s="33"/>
      <c r="U191" s="31" t="str">
        <f t="shared" si="127"/>
        <v/>
      </c>
      <c r="V191" s="32" t="str">
        <f t="shared" si="128"/>
        <v/>
      </c>
      <c r="W191" s="32" t="str">
        <f>IF(AND($M$9=A191,F191-A191&lt;=2,C191="VD",J191="DAUPHIN",K191=""),I191*Parametre!$E$7,IF(AND($M$9-A191=1,F191-A191=2,C191="VD",J191="DAUPHIN",K191=""),I191*Parametre!$F$7,IF(AND($M$9=A191,F191-A191&lt;=2,J191="DAUPHIN",OR(C191="F",C191="AF"),K191=""),I191*Parametre!$E$8,IF(AND($M$9-A191=1,F191-A191=2,J191="DAUPHIN",OR(C191="F",C191="AF"),K191=""),I191*Parametre!$F$8,IF(AND($M$9=A191,F191-A191&lt;=2,C191="VD",J191="LEGER",K191=""),I191*Parametre!$E$9,IF(AND($M$9-A191=1,F191-A191=2,C191="VD",J191="LEGER",K191=""),I191*Parametre!$F$9,IF(AND($M$9=A191,F191-A191&lt;=2,J191="LEGER",OR(C191="F",C191="AF"),K191=""),I191*Parametre!$E$10,IF(AND($M$9-A191=1,F191-A191=2,J191="LEGER",OR(C191="F",C191="AF"),K191=""),I191*Parametre!$F$10,IF(AND($M$9=A191,F191-A191&lt;=2,C191="VD",J191="DAUPHIN",K191="MILT_DAUPH"),I191*Parametre!$E$11,IF(AND($M$9-A191=1,F191-A191=2,C191="VD",J191="DAUPHIN",K191="MILT_DAUPH"),I191*Parametre!$F$11,IF(AND($M$9=A191,F191-A191&lt;=2,C191="VD",J191="LEGER",K191="MILIT_LH"),I191*Parametre!$E$13,"")))))))))))</f>
        <v/>
      </c>
      <c r="X191" s="33"/>
      <c r="Y191" s="31" t="str">
        <f t="shared" si="129"/>
        <v/>
      </c>
      <c r="Z191" s="32" t="str">
        <f t="shared" si="130"/>
        <v/>
      </c>
      <c r="AA191" s="32" t="str">
        <f>IF(AND($M$9=A191,F191-A191&lt;=2,C191="VD",J191="DAUPHIN",K191=""),I191*Parametre!$E$7,IF(AND($M$9-A191=1,F191-A191=2,C191="VD",J191="DAUPHIN",K191=""),I191*Parametre!$F$7,IF(AND($M$9=A191,F191-A191&lt;=2,J191="DAUPHIN",OR(C191="F",C191="AF"),K191=""),I191*Parametre!$E$8,IF(AND($M$9-A191=1,F191-A191=2,J191="DAUPHIN",OR(C191="F",C191="AF"),K191=""),I191*Parametre!$F$8,IF(AND($M$9=A191,F191-A191&lt;=2,C191="VD",J191="LEGER",K191=""),I191*Parametre!$E$9,IF(AND($M$9-A191=1,F191-A191=2,C191="VD",J191="LEGER",K191=""),I191*Parametre!$F$9,IF(AND($M$9=A191,F191-A191&lt;=2,J191="LEGER",OR(C191="F",C191="AF"),K191=""),I191*Parametre!$E$10,IF(AND($M$9-A191=1,F191-A191=2,J191="LEGER",OR(C191="F",C191="AF"),K191=""),I191*Parametre!$F$10,IF(AND($M$9=A191,F191-A191&lt;=2,C191="VD",J191="DAUPHIN",K191="MILT_DAUPH"),I191*Parametre!$E$11,IF(AND($M$9-A191=1,F191-A191=2,C191="VD",J191="DAUPHIN",K191="MILT_DAUPH"),I191*Parametre!$F$11,IF(AND($M$9=A191,F191-A191&lt;=2,C191="VD",J191="LEGER",K191="MILIT_LH"),I191*Parametre!$E$13,"")))))))))))</f>
        <v/>
      </c>
      <c r="AB191" s="33"/>
      <c r="AC191" s="31" t="str">
        <f t="shared" si="131"/>
        <v/>
      </c>
      <c r="AD191" s="32" t="str">
        <f t="shared" si="132"/>
        <v/>
      </c>
      <c r="AE191" s="32" t="str">
        <f>IF(AND($AC$9=A191,F191-A191&lt;=2,C191="VD",J191="DAUPHIN",K191=""),I191*Parametre!$E$7,IF(AND($AC$9-A191=1,F191-A191=2,C191="VD",J191="DAUPHIN",K191=""),I191*Parametre!$F$7,IF(AND($AC$9=A191,F191-A191&lt;=2,J191="DAUPHIN",OR(C191="F",C191="AF"),K191=""),I191*Parametre!$E$8,IF(AND($AC$9-A191=1,F191-A191=2,J191="DAUPHIN",OR(C191="F",C191="AF"),K191=""),I191*Parametre!$F$8,IF(AND($AC$9=A191,F191-A191&lt;=2,C191="VD",J191="LEGER",K191=""),I191*Parametre!$E$9,IF(AND($AC$9-A191=1,F191-A191=2,C191="VD",J191="LEGER",K191=""),I191*Parametre!$F$9,IF(AND($AC$9=A191,F191-A191&lt;=2,J191="LEGER",OR(C191="F",C191="AF"),K191=""),I191*Parametre!$E$10,IF(AND($AC$9-A191=1,F191-A191=2,J191="LEGER",OR(C191="F",C191="AF"),K191=""),I191*Parametre!$F$10,IF(AND($AC$9=A191,F191-A191&lt;=2,C191="VD",J191="DAUPHIN",K191="MILT_DAUPH"),I191*Parametre!$E$11,IF(AND($AC$9-A191=1,F191-A191=2,C191="VD",J191="DAUPHIN",K191="MILT_DAUPH"),I191*Parametre!$F$11,IF(AND($AC$9=A191,F191-A191&lt;=2,C191="VD",J191="LEGER",K191="MILIT_LH"),I191*Parametre!$E$13,"")))))))))))</f>
        <v/>
      </c>
      <c r="AF191" s="33"/>
      <c r="AG191" s="31" t="str">
        <f t="shared" si="133"/>
        <v/>
      </c>
      <c r="AH191" s="32" t="str">
        <f t="shared" si="134"/>
        <v/>
      </c>
      <c r="AI191" s="32" t="str">
        <f>IF(AND($AC$9=A191,F191-A191&lt;=2,C191="VD",J191="DAUPHIN",K191=""),I191*Parametre!$E$7,IF(AND($AC$9-A191=1,F191-A191=2,C191="VD",J191="DAUPHIN",K191=""),I191*Parametre!$F$7,IF(AND($AC$9=A191,F191-A191&lt;=2,J191="DAUPHIN",OR(C191="F",C191="AF"),K191=""),I191*Parametre!$E$8,IF(AND($AC$9-A191=1,F191-A191=2,J191="DAUPHIN",OR(C191="F",C191="AF"),K191=""),I191*Parametre!$F$8,IF(AND($AC$9=A191,F191-A191&lt;=2,C191="VD",J191="LEGER",K191=""),I191*Parametre!$E$9,IF(AND($AC$9-A191=1,F191-A191=2,C191="VD",J191="LEGER",K191=""),I191*Parametre!$F$9,IF(AND($AC$9=A191,F191-A191&lt;=2,J191="LEGER",OR(C191="F",C191="AF"),K191=""),I191*Parametre!$E$10,IF(AND($AC$9-A191=1,F191-A191=2,J191="LEGER",OR(C191="F",C191="AF"),K191=""),I191*Parametre!$F$10,IF(AND($AC$9=A191,F191-A191&lt;=2,C191="VD",J191="DAUPHIN",K191="MILT_DAUPH"),I191*Parametre!$E$11,IF(AND($AC$9-A191=1,F191-A191=2,C191="VD",J191="DAUPHIN",K191="MILT_DAUPH"),I191*Parametre!$F$11,IF(AND($AC$9=A191,F191-A191&lt;=2,C191="VD",J191="LEGER",K191="MILIT_LH"),I191*Parametre!$E$13,"")))))))))))</f>
        <v/>
      </c>
      <c r="AJ191" s="33"/>
      <c r="AK191" s="31" t="str">
        <f t="shared" si="135"/>
        <v/>
      </c>
      <c r="AL191" s="32" t="str">
        <f t="shared" si="136"/>
        <v/>
      </c>
      <c r="AM191" s="32" t="str">
        <f>IF(AND($AC$9=A191,F191-A191&lt;=2,C191="VD",J191="DAUPHIN",K191=""),I191*Parametre!$E$7,IF(AND($AC$9-A191=1,F191-A191=2,C191="VD",J191="DAUPHIN",K191=""),I191*Parametre!$F$7,IF(AND($AC$9=A191,F191-A191&lt;=2,J191="DAUPHIN",OR(C191="F",C191="AF"),K191=""),I191*Parametre!$E$8,IF(AND($AC$9-A191=1,F191-A191=2,J191="DAUPHIN",OR(C191="F",C191="AF"),K191=""),I191*Parametre!$F$8,IF(AND($AC$9=A191,F191-A191&lt;=2,C191="VD",J191="LEGER",K191=""),I191*Parametre!$E$9,IF(AND($AC$9-A191=1,F191-A191=2,C191="VD",J191="LEGER",K191=""),I191*Parametre!$F$9,IF(AND($AC$9=A191,F191-A191&lt;=2,J191="LEGER",OR(C191="F",C191="AF"),K191=""),I191*Parametre!$E$10,IF(AND($AC$9-A191=1,F191-A191=2,J191="LEGER",OR(C191="F",C191="AF"),K191=""),I191*Parametre!$F$10,IF(AND($AC$9=A191,F191-A191&lt;=2,C191="VD",J191="DAUPHIN",K191="MILT_DAUPH"),I191*Parametre!$E$11,IF(AND($AC$9-A191=1,F191-A191=2,C191="VD",J191="DAUPHIN",K191="MILT_DAUPH"),I191*Parametre!$F$11,IF(AND($AC$9=A191,F191-A191&lt;=2,C191="VD",J191="LEGER",K191="MILIT_LH"),I191*Parametre!$E$13,"")))))))))))</f>
        <v/>
      </c>
      <c r="AN191" s="33"/>
      <c r="AO191" s="31" t="str">
        <f t="shared" si="137"/>
        <v/>
      </c>
      <c r="AP191" s="32" t="str">
        <f t="shared" si="138"/>
        <v/>
      </c>
      <c r="AQ191" s="32" t="str">
        <f>IF(AND($AC$9=A191,F191-A191&lt;=2,C191="VD",J191="DAUPHIN",K191=""),I191*Parametre!$E$7,IF(AND($AC$9-A191=1,F191-A191=2,C191="VD",J191="DAUPHIN",K191=""),I191*Parametre!$F$7,IF(AND($AC$9=A191,F191-A191&lt;=2,J191="DAUPHIN",OR(C191="F",C191="AF"),K191=""),I191*Parametre!$E$8,IF(AND($AC$9-A191=1,F191-A191=2,J191="DAUPHIN",OR(C191="F",C191="AF"),K191=""),I191*Parametre!$F$8,IF(AND($AC$9=A191,F191-A191&lt;=2,C191="VD",J191="LEGER",K191=""),I191*Parametre!$E$9,IF(AND($AC$9-A191=1,F191-A191=2,C191="VD",J191="LEGER",K191=""),I191*Parametre!$F$9,IF(AND($AC$9=A191,F191-A191&lt;=2,J191="LEGER",OR(C191="F",C191="AF"),K191=""),I191*Parametre!$E$10,IF(AND($AC$9-A191=1,F191-A191=2,J191="LEGER",OR(C191="F",C191="AF"),K191=""),I191*Parametre!$F$10,IF(AND($AC$9=A191,F191-A191&lt;=2,C191="VD",J191="DAUPHIN",K191="MILT_DAUPH"),I191*Parametre!$E$11,IF(AND($AC$9-A191=1,F191-A191=2,C191="VD",J191="DAUPHIN",K191="MILT_DAUPH"),I191*Parametre!$F$11,IF(AND($AC$9=A191,F191-A191&lt;=2,C191="VD",J191="LEGER",K191="MILIT_LH"),I191*Parametre!$E$13,"")))))))))))</f>
        <v/>
      </c>
      <c r="AR191" s="33"/>
      <c r="AS191" s="31" t="str">
        <f t="shared" si="139"/>
        <v/>
      </c>
      <c r="AT191" s="32" t="str">
        <f t="shared" si="140"/>
        <v/>
      </c>
      <c r="AU191" s="32" t="str">
        <f>IF(AND($AS$9=A191,F191-A191&lt;=2,C191="VD",J191="DAUPHIN",K191=""),I191*Parametre!$E$7,IF(AND($AS$9-A191=1,F191-A191=2,C191="VD",J191="DAUPHIN",K191=""),I191*Parametre!$F$7,IF(AND($AS$9=A191,F191-A191&lt;=2,J191="DAUPHIN",OR(C191="F",C191="AF"),K191=""),I191*Parametre!$E$8,IF(AND($AS$9-A191=1,F191-A191=2,J191="DAUPHIN",OR(C191="F",C191="AF"),K191=""),I191*Parametre!$F$8,IF(AND($AS$9=A191,F191-A191&lt;=2,C191="VD",J191="LEGER",K191=""),I191*Parametre!$E$9,IF(AND($AS$9-A191=1,F191-A191=2,C191="VD",J191="LEGER",K191=""),I191*Parametre!$F$9,IF(AND($AS$9=A191,F191-A191&lt;=2,J191="LEGER",OR(C191="F",C191="AF"),K191=""),I191*Parametre!$E$10,IF(AND($AS$9-A191=1,F191-A191=2,J191="LEGER",OR(C191="F",C191="AF"),K191=""),I191*Parametre!$F$10,IF(AND($AS$9=A191,F191-A191&lt;=2,C191="VD",J191="DAUPHIN",K191="MILT_DAUPH"),I191*Parametre!$E$11,IF(AND($AS$9-A191=1,F191-A191=2,C191="VD",J191="DAUPHIN",K191="MILT_DAUPH"),I191*Parametre!$F$11,IF(AND($AS$9=A191,F191-A191&lt;=2,C191="VD",J191="LEGER",K191="MILIT_LH"),I191*Parametre!$E$13,"")))))))))))</f>
        <v/>
      </c>
      <c r="AV191" s="33"/>
      <c r="AW191" s="31" t="str">
        <f t="shared" si="141"/>
        <v/>
      </c>
      <c r="AX191" s="32" t="str">
        <f t="shared" si="142"/>
        <v/>
      </c>
      <c r="AY191" s="32" t="str">
        <f>IF(AND($AS$9=A191,F191-A191&lt;=2,C191="VD",J191="DAUPHIN",K191=""),I191*Parametre!$E$7,IF(AND($AS$9-A191=1,F191-A191=2,C191="VD",J191="DAUPHIN",K191=""),I191*Parametre!$F$7,IF(AND($AS$9=A191,F191-A191&lt;=2,J191="DAUPHIN",OR(C191="F",C191="AF"),K191=""),I191*Parametre!$E$8,IF(AND($AS$9-A191=1,F191-A191=2,J191="DAUPHIN",OR(C191="F",C191="AF"),K191=""),I191*Parametre!$F$8,IF(AND($AS$9=A191,F191-A191&lt;=2,C191="VD",J191="LEGER",K191=""),I191*Parametre!$E$9,IF(AND($AS$9-A191=1,F191-A191=2,C191="VD",J191="LEGER",K191=""),I191*Parametre!$F$9,IF(AND($AS$9=A191,F191-A191&lt;=2,J191="LEGER",OR(C191="F",C191="AF"),K191=""),I191*Parametre!$E$10,IF(AND($AS$9-A191=1,F191-A191=2,J191="LEGER",OR(C191="F",C191="AF"),K191=""),I191*Parametre!$F$10,IF(AND($AS$9=A191,F191-A191&lt;=2,C191="VD",J191="DAUPHIN",K191="MILT_DAUPH"),I191*Parametre!$E$11,IF(AND($AS$9-A191=1,F191-A191=2,C191="VD",J191="DAUPHIN",K191="MILT_DAUPH"),I191*Parametre!$F$11,IF(AND($AS$9=A191,F191-A191&lt;=2,C191="VD",J191="LEGER",K191="MILIT_LH"),I191*Parametre!$E$13,"")))))))))))</f>
        <v/>
      </c>
      <c r="AZ191" s="33"/>
      <c r="BA191" s="31" t="str">
        <f t="shared" si="143"/>
        <v/>
      </c>
      <c r="BB191" s="32" t="str">
        <f t="shared" si="144"/>
        <v/>
      </c>
      <c r="BC191" s="32" t="str">
        <f>IF(AND($AS$9=A191,F191-A191&lt;=2,C191="VD",J191="DAUPHIN",K191=""),I191*Parametre!$E$7,IF(AND($AS$9-A191=1,F191-A191=2,C191="VD",J191="DAUPHIN",K191=""),I191*Parametre!$F$7,IF(AND($AS$9=A191,F191-A191&lt;=2,J191="DAUPHIN",OR(C191="F",C191="AF"),K191=""),I191*Parametre!$E$8,IF(AND($AS$9-A191=1,F191-A191=2,J191="DAUPHIN",OR(C191="F",C191="AF"),K191=""),I191*Parametre!$F$8,IF(AND($AS$9=A191,F191-A191&lt;=2,C191="VD",J191="LEGER",K191=""),I191*Parametre!$E$9,IF(AND($AS$9-A191=1,F191-A191=2,C191="VD",J191="LEGER",K191=""),I191*Parametre!$F$9,IF(AND($AS$9=A191,F191-A191&lt;=2,J191="LEGER",OR(C191="F",C191="AF"),K191=""),I191*Parametre!$E$10,IF(AND($AS$9-A191=1,F191-A191=2,J191="LEGER",OR(C191="F",C191="AF"),K191=""),I191*Parametre!$F$10,IF(AND($AS$9=A191,F191-A191&lt;=2,C191="VD",J191="DAUPHIN",K191="MILT_DAUPH"),I191*Parametre!$E$11,IF(AND($AS$9-A191=1,F191-A191=2,C191="VD",J191="DAUPHIN",K191="MILT_DAUPH"),I191*Parametre!$F$11,IF(AND($AS$9=A191,F191-A191&lt;=2,C191="VD",J191="LEGER",K191="MILIT_LH"),I191*Parametre!$E$13,"")))))))))))</f>
        <v/>
      </c>
      <c r="BD191" s="33"/>
      <c r="BE191" s="31" t="str">
        <f t="shared" si="145"/>
        <v/>
      </c>
      <c r="BF191" s="32" t="str">
        <f t="shared" si="146"/>
        <v/>
      </c>
      <c r="BG191" s="32" t="str">
        <f>IF(AND($AS$9=A191,F191-A191&lt;=2,C191="VD",J191="DAUPHIN",K191=""),I191*Parametre!$E$7,IF(AND($AS$9-A191=1,F191-A191=2,C191="VD",J191="DAUPHIN",K191=""),I191*Parametre!$F$7,IF(AND($AS$9=A191,F191-A191&lt;=2,J191="DAUPHIN",OR(C191="F",C191="AF"),K191=""),I191*Parametre!$E$8,IF(AND($AS$9-A191=1,F191-A191=2,J191="DAUPHIN",OR(C191="F",C191="AF"),K191=""),I191*Parametre!$F$8,IF(AND($AS$9=A191,F191-A191&lt;=2,C191="VD",J191="LEGER",K191=""),I191*Parametre!$E$9,IF(AND($AS$9-A191=1,F191-A191=2,C191="VD",J191="LEGER",K191=""),I191*Parametre!$F$9,IF(AND($AS$9=A191,F191-A191&lt;=2,J191="LEGER",OR(C191="F",C191="AF"),K191=""),I191*Parametre!$E$10,IF(AND($AS$9-A191=1,F191-A191=2,J191="LEGER",OR(C191="F",C191="AF"),K191=""),I191*Parametre!$F$10,IF(AND($AS$9=A191,F191-A191&lt;=2,C191="VD",J191="DAUPHIN",K191="MILT_DAUPH"),I191*Parametre!$E$11,IF(AND($AS$9-A191=1,F191-A191=2,C191="VD",J191="DAUPHIN",K191="MILT_DAUPH"),I191*Parametre!$F$11,IF(AND($AS$9=A191,F191-A191&lt;=2,C191="VD",J191="LEGER",K191="MILIT_LH"),I191*Parametre!$E$13,"")))))))))))</f>
        <v/>
      </c>
      <c r="BH191" s="33"/>
      <c r="BK191" s="44"/>
      <c r="BL191" s="5"/>
      <c r="BM191" s="11"/>
      <c r="BN191" s="44"/>
      <c r="BO191" s="5"/>
      <c r="BP191" s="11"/>
      <c r="BQ191" s="44"/>
      <c r="BR191" s="5"/>
      <c r="BS191" s="11"/>
    </row>
    <row r="192" spans="1:71" x14ac:dyDescent="0.25">
      <c r="A192" s="3"/>
      <c r="B192" s="3"/>
      <c r="C192" s="3"/>
      <c r="D192" s="3"/>
      <c r="E192" s="56"/>
      <c r="F192" s="3"/>
      <c r="G192" s="3"/>
      <c r="H192" s="3"/>
      <c r="I192" s="5"/>
      <c r="J192" s="13"/>
      <c r="K192" s="26"/>
      <c r="M192" s="31" t="str">
        <f t="shared" si="123"/>
        <v/>
      </c>
      <c r="N192" s="32" t="str">
        <f t="shared" si="124"/>
        <v/>
      </c>
      <c r="O192" s="32" t="str">
        <f>IF(AND($M$9=A192,F192-A192&lt;=2,C192="VD",J192="DAUPHIN",K192=""),I192*Parametre!$E$7,IF(AND($M$9-A192=1,F192-A192=2,C192="VD",J192="DAUPHIN",K192=""),I192*Parametre!$F$7,IF(AND($M$9=A192,F192-A192&lt;=2,J192="DAUPHIN",OR(C192="F",C192="AF"),K192=""),I192*Parametre!$E$8,IF(AND($M$9-A192=1,F192-A192=2,J192="DAUPHIN",OR(C192="F",C192="AF"),K192=""),I192*Parametre!$F$8,IF(AND($M$9=A192,F192-A192&lt;=2,C192="VD",J192="LEGER",K192=""),I192*Parametre!$E$9,IF(AND($M$9-A192=1,F192-A192=2,C192="VD",J192="LEGER",K192=""),I192*Parametre!$F$9,IF(AND($M$9=A192,F192-A192&lt;=2,J192="LEGER",OR(C192="F",C192="AF"),K192=""),I192*Parametre!$E$10,IF(AND($M$9-A192=1,F192-A192=2,J192="LEGER",OR(C192="F",C192="AF"),K192=""),I192*Parametre!$F$10,IF(AND($M$9=A192,F192-A192&lt;=2,C192="VD",J192="DAUPHIN",K192="MILT_DAUPH"),I192*Parametre!$E$11,IF(AND($M$9-A192=1,F192-A192=2,C192="VD",J192="DAUPHIN",K192="MILT_DAUPH"),I192*Parametre!$F$11,IF(AND($M$9=A192,F192-A192&lt;=2,C192="VD",J192="LEGER",K192="MILIT_LH"),I192*Parametre!$E$13,"")))))))))))</f>
        <v/>
      </c>
      <c r="P192" s="33"/>
      <c r="Q192" s="31" t="str">
        <f t="shared" si="125"/>
        <v/>
      </c>
      <c r="R192" s="32" t="str">
        <f t="shared" si="126"/>
        <v/>
      </c>
      <c r="S192" s="32" t="str">
        <f>IF(AND($M$9=A192,F192-A192&lt;=2,C192="VD",J192="DAUPHIN",K192=""),I192*Parametre!$E$7,IF(AND($M$9-A192=1,F192-A192=2,C192="VD",J192="DAUPHIN",K192=""),I192*Parametre!$F$7,IF(AND($M$9=A192,F192-A192&lt;=2,J192="DAUPHIN",OR(C192="F",C192="AF"),K192=""),I192*Parametre!$E$8,IF(AND($M$9-A192=1,F192-A192=2,J192="DAUPHIN",OR(C192="F",C192="AF"),K192=""),I192*Parametre!$F$8,IF(AND($M$9=A192,F192-A192&lt;=2,C192="VD",J192="LEGER",K192=""),I192*Parametre!$E$9,IF(AND($M$9-A192=1,F192-A192=2,C192="VD",J192="LEGER",K192=""),I192*Parametre!$F$9,IF(AND($M$9=A192,F192-A192&lt;=2,J192="LEGER",OR(C192="F",C192="AF"),K192=""),I192*Parametre!$E$10,IF(AND($M$9-A192=1,F192-A192=2,J192="LEGER",OR(C192="F",C192="AF"),K192=""),I192*Parametre!$F$10,IF(AND($M$9=A192,F192-A192&lt;=2,C192="VD",J192="DAUPHIN",K192="MILT_DAUPH"),I192*Parametre!$E$11,IF(AND($M$9-A192=1,F192-A192=2,C192="VD",J192="DAUPHIN",K192="MILT_DAUPH"),I192*Parametre!$F$11,IF(AND($M$9=A192,F192-A192&lt;=2,C192="VD",J192="LEGER",K192="MILIT_LH"),I192*Parametre!$E$13,"")))))))))))</f>
        <v/>
      </c>
      <c r="T192" s="33"/>
      <c r="U192" s="31" t="str">
        <f t="shared" si="127"/>
        <v/>
      </c>
      <c r="V192" s="32" t="str">
        <f t="shared" si="128"/>
        <v/>
      </c>
      <c r="W192" s="32" t="str">
        <f>IF(AND($M$9=A192,F192-A192&lt;=2,C192="VD",J192="DAUPHIN",K192=""),I192*Parametre!$E$7,IF(AND($M$9-A192=1,F192-A192=2,C192="VD",J192="DAUPHIN",K192=""),I192*Parametre!$F$7,IF(AND($M$9=A192,F192-A192&lt;=2,J192="DAUPHIN",OR(C192="F",C192="AF"),K192=""),I192*Parametre!$E$8,IF(AND($M$9-A192=1,F192-A192=2,J192="DAUPHIN",OR(C192="F",C192="AF"),K192=""),I192*Parametre!$F$8,IF(AND($M$9=A192,F192-A192&lt;=2,C192="VD",J192="LEGER",K192=""),I192*Parametre!$E$9,IF(AND($M$9-A192=1,F192-A192=2,C192="VD",J192="LEGER",K192=""),I192*Parametre!$F$9,IF(AND($M$9=A192,F192-A192&lt;=2,J192="LEGER",OR(C192="F",C192="AF"),K192=""),I192*Parametre!$E$10,IF(AND($M$9-A192=1,F192-A192=2,J192="LEGER",OR(C192="F",C192="AF"),K192=""),I192*Parametre!$F$10,IF(AND($M$9=A192,F192-A192&lt;=2,C192="VD",J192="DAUPHIN",K192="MILT_DAUPH"),I192*Parametre!$E$11,IF(AND($M$9-A192=1,F192-A192=2,C192="VD",J192="DAUPHIN",K192="MILT_DAUPH"),I192*Parametre!$F$11,IF(AND($M$9=A192,F192-A192&lt;=2,C192="VD",J192="LEGER",K192="MILIT_LH"),I192*Parametre!$E$13,"")))))))))))</f>
        <v/>
      </c>
      <c r="X192" s="33"/>
      <c r="Y192" s="31" t="str">
        <f t="shared" si="129"/>
        <v/>
      </c>
      <c r="Z192" s="32" t="str">
        <f t="shared" si="130"/>
        <v/>
      </c>
      <c r="AA192" s="32" t="str">
        <f>IF(AND($M$9=A192,F192-A192&lt;=2,C192="VD",J192="DAUPHIN",K192=""),I192*Parametre!$E$7,IF(AND($M$9-A192=1,F192-A192=2,C192="VD",J192="DAUPHIN",K192=""),I192*Parametre!$F$7,IF(AND($M$9=A192,F192-A192&lt;=2,J192="DAUPHIN",OR(C192="F",C192="AF"),K192=""),I192*Parametre!$E$8,IF(AND($M$9-A192=1,F192-A192=2,J192="DAUPHIN",OR(C192="F",C192="AF"),K192=""),I192*Parametre!$F$8,IF(AND($M$9=A192,F192-A192&lt;=2,C192="VD",J192="LEGER",K192=""),I192*Parametre!$E$9,IF(AND($M$9-A192=1,F192-A192=2,C192="VD",J192="LEGER",K192=""),I192*Parametre!$F$9,IF(AND($M$9=A192,F192-A192&lt;=2,J192="LEGER",OR(C192="F",C192="AF"),K192=""),I192*Parametre!$E$10,IF(AND($M$9-A192=1,F192-A192=2,J192="LEGER",OR(C192="F",C192="AF"),K192=""),I192*Parametre!$F$10,IF(AND($M$9=A192,F192-A192&lt;=2,C192="VD",J192="DAUPHIN",K192="MILT_DAUPH"),I192*Parametre!$E$11,IF(AND($M$9-A192=1,F192-A192=2,C192="VD",J192="DAUPHIN",K192="MILT_DAUPH"),I192*Parametre!$F$11,IF(AND($M$9=A192,F192-A192&lt;=2,C192="VD",J192="LEGER",K192="MILIT_LH"),I192*Parametre!$E$13,"")))))))))))</f>
        <v/>
      </c>
      <c r="AB192" s="33"/>
      <c r="AC192" s="31" t="str">
        <f t="shared" si="131"/>
        <v/>
      </c>
      <c r="AD192" s="32" t="str">
        <f t="shared" si="132"/>
        <v/>
      </c>
      <c r="AE192" s="32" t="str">
        <f>IF(AND($AC$9=A192,F192-A192&lt;=2,C192="VD",J192="DAUPHIN",K192=""),I192*Parametre!$E$7,IF(AND($AC$9-A192=1,F192-A192=2,C192="VD",J192="DAUPHIN",K192=""),I192*Parametre!$F$7,IF(AND($AC$9=A192,F192-A192&lt;=2,J192="DAUPHIN",OR(C192="F",C192="AF"),K192=""),I192*Parametre!$E$8,IF(AND($AC$9-A192=1,F192-A192=2,J192="DAUPHIN",OR(C192="F",C192="AF"),K192=""),I192*Parametre!$F$8,IF(AND($AC$9=A192,F192-A192&lt;=2,C192="VD",J192="LEGER",K192=""),I192*Parametre!$E$9,IF(AND($AC$9-A192=1,F192-A192=2,C192="VD",J192="LEGER",K192=""),I192*Parametre!$F$9,IF(AND($AC$9=A192,F192-A192&lt;=2,J192="LEGER",OR(C192="F",C192="AF"),K192=""),I192*Parametre!$E$10,IF(AND($AC$9-A192=1,F192-A192=2,J192="LEGER",OR(C192="F",C192="AF"),K192=""),I192*Parametre!$F$10,IF(AND($AC$9=A192,F192-A192&lt;=2,C192="VD",J192="DAUPHIN",K192="MILT_DAUPH"),I192*Parametre!$E$11,IF(AND($AC$9-A192=1,F192-A192=2,C192="VD",J192="DAUPHIN",K192="MILT_DAUPH"),I192*Parametre!$F$11,IF(AND($AC$9=A192,F192-A192&lt;=2,C192="VD",J192="LEGER",K192="MILIT_LH"),I192*Parametre!$E$13,"")))))))))))</f>
        <v/>
      </c>
      <c r="AF192" s="33"/>
      <c r="AG192" s="31" t="str">
        <f t="shared" si="133"/>
        <v/>
      </c>
      <c r="AH192" s="32" t="str">
        <f t="shared" si="134"/>
        <v/>
      </c>
      <c r="AI192" s="32" t="str">
        <f>IF(AND($AC$9=A192,F192-A192&lt;=2,C192="VD",J192="DAUPHIN",K192=""),I192*Parametre!$E$7,IF(AND($AC$9-A192=1,F192-A192=2,C192="VD",J192="DAUPHIN",K192=""),I192*Parametre!$F$7,IF(AND($AC$9=A192,F192-A192&lt;=2,J192="DAUPHIN",OR(C192="F",C192="AF"),K192=""),I192*Parametre!$E$8,IF(AND($AC$9-A192=1,F192-A192=2,J192="DAUPHIN",OR(C192="F",C192="AF"),K192=""),I192*Parametre!$F$8,IF(AND($AC$9=A192,F192-A192&lt;=2,C192="VD",J192="LEGER",K192=""),I192*Parametre!$E$9,IF(AND($AC$9-A192=1,F192-A192=2,C192="VD",J192="LEGER",K192=""),I192*Parametre!$F$9,IF(AND($AC$9=A192,F192-A192&lt;=2,J192="LEGER",OR(C192="F",C192="AF"),K192=""),I192*Parametre!$E$10,IF(AND($AC$9-A192=1,F192-A192=2,J192="LEGER",OR(C192="F",C192="AF"),K192=""),I192*Parametre!$F$10,IF(AND($AC$9=A192,F192-A192&lt;=2,C192="VD",J192="DAUPHIN",K192="MILT_DAUPH"),I192*Parametre!$E$11,IF(AND($AC$9-A192=1,F192-A192=2,C192="VD",J192="DAUPHIN",K192="MILT_DAUPH"),I192*Parametre!$F$11,IF(AND($AC$9=A192,F192-A192&lt;=2,C192="VD",J192="LEGER",K192="MILIT_LH"),I192*Parametre!$E$13,"")))))))))))</f>
        <v/>
      </c>
      <c r="AJ192" s="33"/>
      <c r="AK192" s="31" t="str">
        <f t="shared" si="135"/>
        <v/>
      </c>
      <c r="AL192" s="32" t="str">
        <f t="shared" si="136"/>
        <v/>
      </c>
      <c r="AM192" s="32" t="str">
        <f>IF(AND($AC$9=A192,F192-A192&lt;=2,C192="VD",J192="DAUPHIN",K192=""),I192*Parametre!$E$7,IF(AND($AC$9-A192=1,F192-A192=2,C192="VD",J192="DAUPHIN",K192=""),I192*Parametre!$F$7,IF(AND($AC$9=A192,F192-A192&lt;=2,J192="DAUPHIN",OR(C192="F",C192="AF"),K192=""),I192*Parametre!$E$8,IF(AND($AC$9-A192=1,F192-A192=2,J192="DAUPHIN",OR(C192="F",C192="AF"),K192=""),I192*Parametre!$F$8,IF(AND($AC$9=A192,F192-A192&lt;=2,C192="VD",J192="LEGER",K192=""),I192*Parametre!$E$9,IF(AND($AC$9-A192=1,F192-A192=2,C192="VD",J192="LEGER",K192=""),I192*Parametre!$F$9,IF(AND($AC$9=A192,F192-A192&lt;=2,J192="LEGER",OR(C192="F",C192="AF"),K192=""),I192*Parametre!$E$10,IF(AND($AC$9-A192=1,F192-A192=2,J192="LEGER",OR(C192="F",C192="AF"),K192=""),I192*Parametre!$F$10,IF(AND($AC$9=A192,F192-A192&lt;=2,C192="VD",J192="DAUPHIN",K192="MILT_DAUPH"),I192*Parametre!$E$11,IF(AND($AC$9-A192=1,F192-A192=2,C192="VD",J192="DAUPHIN",K192="MILT_DAUPH"),I192*Parametre!$F$11,IF(AND($AC$9=A192,F192-A192&lt;=2,C192="VD",J192="LEGER",K192="MILIT_LH"),I192*Parametre!$E$13,"")))))))))))</f>
        <v/>
      </c>
      <c r="AN192" s="33"/>
      <c r="AO192" s="31" t="str">
        <f t="shared" si="137"/>
        <v/>
      </c>
      <c r="AP192" s="32" t="str">
        <f t="shared" si="138"/>
        <v/>
      </c>
      <c r="AQ192" s="32" t="str">
        <f>IF(AND($AC$9=A192,F192-A192&lt;=2,C192="VD",J192="DAUPHIN",K192=""),I192*Parametre!$E$7,IF(AND($AC$9-A192=1,F192-A192=2,C192="VD",J192="DAUPHIN",K192=""),I192*Parametre!$F$7,IF(AND($AC$9=A192,F192-A192&lt;=2,J192="DAUPHIN",OR(C192="F",C192="AF"),K192=""),I192*Parametre!$E$8,IF(AND($AC$9-A192=1,F192-A192=2,J192="DAUPHIN",OR(C192="F",C192="AF"),K192=""),I192*Parametre!$F$8,IF(AND($AC$9=A192,F192-A192&lt;=2,C192="VD",J192="LEGER",K192=""),I192*Parametre!$E$9,IF(AND($AC$9-A192=1,F192-A192=2,C192="VD",J192="LEGER",K192=""),I192*Parametre!$F$9,IF(AND($AC$9=A192,F192-A192&lt;=2,J192="LEGER",OR(C192="F",C192="AF"),K192=""),I192*Parametre!$E$10,IF(AND($AC$9-A192=1,F192-A192=2,J192="LEGER",OR(C192="F",C192="AF"),K192=""),I192*Parametre!$F$10,IF(AND($AC$9=A192,F192-A192&lt;=2,C192="VD",J192="DAUPHIN",K192="MILT_DAUPH"),I192*Parametre!$E$11,IF(AND($AC$9-A192=1,F192-A192=2,C192="VD",J192="DAUPHIN",K192="MILT_DAUPH"),I192*Parametre!$F$11,IF(AND($AC$9=A192,F192-A192&lt;=2,C192="VD",J192="LEGER",K192="MILIT_LH"),I192*Parametre!$E$13,"")))))))))))</f>
        <v/>
      </c>
      <c r="AR192" s="33"/>
      <c r="AS192" s="31" t="str">
        <f t="shared" si="139"/>
        <v/>
      </c>
      <c r="AT192" s="32" t="str">
        <f t="shared" si="140"/>
        <v/>
      </c>
      <c r="AU192" s="32" t="str">
        <f>IF(AND($AS$9=A192,F192-A192&lt;=2,C192="VD",J192="DAUPHIN",K192=""),I192*Parametre!$E$7,IF(AND($AS$9-A192=1,F192-A192=2,C192="VD",J192="DAUPHIN",K192=""),I192*Parametre!$F$7,IF(AND($AS$9=A192,F192-A192&lt;=2,J192="DAUPHIN",OR(C192="F",C192="AF"),K192=""),I192*Parametre!$E$8,IF(AND($AS$9-A192=1,F192-A192=2,J192="DAUPHIN",OR(C192="F",C192="AF"),K192=""),I192*Parametre!$F$8,IF(AND($AS$9=A192,F192-A192&lt;=2,C192="VD",J192="LEGER",K192=""),I192*Parametre!$E$9,IF(AND($AS$9-A192=1,F192-A192=2,C192="VD",J192="LEGER",K192=""),I192*Parametre!$F$9,IF(AND($AS$9=A192,F192-A192&lt;=2,J192="LEGER",OR(C192="F",C192="AF"),K192=""),I192*Parametre!$E$10,IF(AND($AS$9-A192=1,F192-A192=2,J192="LEGER",OR(C192="F",C192="AF"),K192=""),I192*Parametre!$F$10,IF(AND($AS$9=A192,F192-A192&lt;=2,C192="VD",J192="DAUPHIN",K192="MILT_DAUPH"),I192*Parametre!$E$11,IF(AND($AS$9-A192=1,F192-A192=2,C192="VD",J192="DAUPHIN",K192="MILT_DAUPH"),I192*Parametre!$F$11,IF(AND($AS$9=A192,F192-A192&lt;=2,C192="VD",J192="LEGER",K192="MILIT_LH"),I192*Parametre!$E$13,"")))))))))))</f>
        <v/>
      </c>
      <c r="AV192" s="33"/>
      <c r="AW192" s="31" t="str">
        <f t="shared" si="141"/>
        <v/>
      </c>
      <c r="AX192" s="32" t="str">
        <f t="shared" si="142"/>
        <v/>
      </c>
      <c r="AY192" s="32" t="str">
        <f>IF(AND($AS$9=A192,F192-A192&lt;=2,C192="VD",J192="DAUPHIN",K192=""),I192*Parametre!$E$7,IF(AND($AS$9-A192=1,F192-A192=2,C192="VD",J192="DAUPHIN",K192=""),I192*Parametre!$F$7,IF(AND($AS$9=A192,F192-A192&lt;=2,J192="DAUPHIN",OR(C192="F",C192="AF"),K192=""),I192*Parametre!$E$8,IF(AND($AS$9-A192=1,F192-A192=2,J192="DAUPHIN",OR(C192="F",C192="AF"),K192=""),I192*Parametre!$F$8,IF(AND($AS$9=A192,F192-A192&lt;=2,C192="VD",J192="LEGER",K192=""),I192*Parametre!$E$9,IF(AND($AS$9-A192=1,F192-A192=2,C192="VD",J192="LEGER",K192=""),I192*Parametre!$F$9,IF(AND($AS$9=A192,F192-A192&lt;=2,J192="LEGER",OR(C192="F",C192="AF"),K192=""),I192*Parametre!$E$10,IF(AND($AS$9-A192=1,F192-A192=2,J192="LEGER",OR(C192="F",C192="AF"),K192=""),I192*Parametre!$F$10,IF(AND($AS$9=A192,F192-A192&lt;=2,C192="VD",J192="DAUPHIN",K192="MILT_DAUPH"),I192*Parametre!$E$11,IF(AND($AS$9-A192=1,F192-A192=2,C192="VD",J192="DAUPHIN",K192="MILT_DAUPH"),I192*Parametre!$F$11,IF(AND($AS$9=A192,F192-A192&lt;=2,C192="VD",J192="LEGER",K192="MILIT_LH"),I192*Parametre!$E$13,"")))))))))))</f>
        <v/>
      </c>
      <c r="AZ192" s="33"/>
      <c r="BA192" s="31" t="str">
        <f t="shared" si="143"/>
        <v/>
      </c>
      <c r="BB192" s="32" t="str">
        <f t="shared" si="144"/>
        <v/>
      </c>
      <c r="BC192" s="32" t="str">
        <f>IF(AND($AS$9=A192,F192-A192&lt;=2,C192="VD",J192="DAUPHIN",K192=""),I192*Parametre!$E$7,IF(AND($AS$9-A192=1,F192-A192=2,C192="VD",J192="DAUPHIN",K192=""),I192*Parametre!$F$7,IF(AND($AS$9=A192,F192-A192&lt;=2,J192="DAUPHIN",OR(C192="F",C192="AF"),K192=""),I192*Parametre!$E$8,IF(AND($AS$9-A192=1,F192-A192=2,J192="DAUPHIN",OR(C192="F",C192="AF"),K192=""),I192*Parametre!$F$8,IF(AND($AS$9=A192,F192-A192&lt;=2,C192="VD",J192="LEGER",K192=""),I192*Parametre!$E$9,IF(AND($AS$9-A192=1,F192-A192=2,C192="VD",J192="LEGER",K192=""),I192*Parametre!$F$9,IF(AND($AS$9=A192,F192-A192&lt;=2,J192="LEGER",OR(C192="F",C192="AF"),K192=""),I192*Parametre!$E$10,IF(AND($AS$9-A192=1,F192-A192=2,J192="LEGER",OR(C192="F",C192="AF"),K192=""),I192*Parametre!$F$10,IF(AND($AS$9=A192,F192-A192&lt;=2,C192="VD",J192="DAUPHIN",K192="MILT_DAUPH"),I192*Parametre!$E$11,IF(AND($AS$9-A192=1,F192-A192=2,C192="VD",J192="DAUPHIN",K192="MILT_DAUPH"),I192*Parametre!$F$11,IF(AND($AS$9=A192,F192-A192&lt;=2,C192="VD",J192="LEGER",K192="MILIT_LH"),I192*Parametre!$E$13,"")))))))))))</f>
        <v/>
      </c>
      <c r="BD192" s="33"/>
      <c r="BE192" s="31" t="str">
        <f t="shared" si="145"/>
        <v/>
      </c>
      <c r="BF192" s="32" t="str">
        <f t="shared" si="146"/>
        <v/>
      </c>
      <c r="BG192" s="32" t="str">
        <f>IF(AND($AS$9=A192,F192-A192&lt;=2,C192="VD",J192="DAUPHIN",K192=""),I192*Parametre!$E$7,IF(AND($AS$9-A192=1,F192-A192=2,C192="VD",J192="DAUPHIN",K192=""),I192*Parametre!$F$7,IF(AND($AS$9=A192,F192-A192&lt;=2,J192="DAUPHIN",OR(C192="F",C192="AF"),K192=""),I192*Parametre!$E$8,IF(AND($AS$9-A192=1,F192-A192=2,J192="DAUPHIN",OR(C192="F",C192="AF"),K192=""),I192*Parametre!$F$8,IF(AND($AS$9=A192,F192-A192&lt;=2,C192="VD",J192="LEGER",K192=""),I192*Parametre!$E$9,IF(AND($AS$9-A192=1,F192-A192=2,C192="VD",J192="LEGER",K192=""),I192*Parametre!$F$9,IF(AND($AS$9=A192,F192-A192&lt;=2,J192="LEGER",OR(C192="F",C192="AF"),K192=""),I192*Parametre!$E$10,IF(AND($AS$9-A192=1,F192-A192=2,J192="LEGER",OR(C192="F",C192="AF"),K192=""),I192*Parametre!$F$10,IF(AND($AS$9=A192,F192-A192&lt;=2,C192="VD",J192="DAUPHIN",K192="MILT_DAUPH"),I192*Parametre!$E$11,IF(AND($AS$9-A192=1,F192-A192=2,C192="VD",J192="DAUPHIN",K192="MILT_DAUPH"),I192*Parametre!$F$11,IF(AND($AS$9=A192,F192-A192&lt;=2,C192="VD",J192="LEGER",K192="MILIT_LH"),I192*Parametre!$E$13,"")))))))))))</f>
        <v/>
      </c>
      <c r="BH192" s="33"/>
      <c r="BK192" s="44"/>
      <c r="BL192" s="5"/>
      <c r="BM192" s="11"/>
      <c r="BN192" s="44"/>
      <c r="BO192" s="5"/>
      <c r="BP192" s="11"/>
      <c r="BQ192" s="44"/>
      <c r="BR192" s="5"/>
      <c r="BS192" s="11"/>
    </row>
    <row r="193" spans="1:71" x14ac:dyDescent="0.25">
      <c r="A193" s="3"/>
      <c r="B193" s="3"/>
      <c r="C193" s="3"/>
      <c r="D193" s="3"/>
      <c r="E193" s="56"/>
      <c r="F193" s="3"/>
      <c r="G193" s="3"/>
      <c r="H193" s="3"/>
      <c r="I193" s="5"/>
      <c r="J193" s="13"/>
      <c r="K193" s="26"/>
      <c r="M193" s="31" t="str">
        <f t="shared" si="123"/>
        <v/>
      </c>
      <c r="N193" s="32" t="str">
        <f t="shared" si="124"/>
        <v/>
      </c>
      <c r="O193" s="32" t="str">
        <f>IF(AND($M$9=A193,F193-A193&lt;=2,C193="VD",J193="DAUPHIN",K193=""),I193*Parametre!$E$7,IF(AND($M$9-A193=1,F193-A193=2,C193="VD",J193="DAUPHIN",K193=""),I193*Parametre!$F$7,IF(AND($M$9=A193,F193-A193&lt;=2,J193="DAUPHIN",OR(C193="F",C193="AF"),K193=""),I193*Parametre!$E$8,IF(AND($M$9-A193=1,F193-A193=2,J193="DAUPHIN",OR(C193="F",C193="AF"),K193=""),I193*Parametre!$F$8,IF(AND($M$9=A193,F193-A193&lt;=2,C193="VD",J193="LEGER",K193=""),I193*Parametre!$E$9,IF(AND($M$9-A193=1,F193-A193=2,C193="VD",J193="LEGER",K193=""),I193*Parametre!$F$9,IF(AND($M$9=A193,F193-A193&lt;=2,J193="LEGER",OR(C193="F",C193="AF"),K193=""),I193*Parametre!$E$10,IF(AND($M$9-A193=1,F193-A193=2,J193="LEGER",OR(C193="F",C193="AF"),K193=""),I193*Parametre!$F$10,IF(AND($M$9=A193,F193-A193&lt;=2,C193="VD",J193="DAUPHIN",K193="MILT_DAUPH"),I193*Parametre!$E$11,IF(AND($M$9-A193=1,F193-A193=2,C193="VD",J193="DAUPHIN",K193="MILT_DAUPH"),I193*Parametre!$F$11,IF(AND($M$9=A193,F193-A193&lt;=2,C193="VD",J193="LEGER",K193="MILIT_LH"),I193*Parametre!$E$13,"")))))))))))</f>
        <v/>
      </c>
      <c r="P193" s="33"/>
      <c r="Q193" s="31" t="str">
        <f t="shared" si="125"/>
        <v/>
      </c>
      <c r="R193" s="32" t="str">
        <f t="shared" si="126"/>
        <v/>
      </c>
      <c r="S193" s="32" t="str">
        <f>IF(AND($M$9=A193,F193-A193&lt;=2,C193="VD",J193="DAUPHIN",K193=""),I193*Parametre!$E$7,IF(AND($M$9-A193=1,F193-A193=2,C193="VD",J193="DAUPHIN",K193=""),I193*Parametre!$F$7,IF(AND($M$9=A193,F193-A193&lt;=2,J193="DAUPHIN",OR(C193="F",C193="AF"),K193=""),I193*Parametre!$E$8,IF(AND($M$9-A193=1,F193-A193=2,J193="DAUPHIN",OR(C193="F",C193="AF"),K193=""),I193*Parametre!$F$8,IF(AND($M$9=A193,F193-A193&lt;=2,C193="VD",J193="LEGER",K193=""),I193*Parametre!$E$9,IF(AND($M$9-A193=1,F193-A193=2,C193="VD",J193="LEGER",K193=""),I193*Parametre!$F$9,IF(AND($M$9=A193,F193-A193&lt;=2,J193="LEGER",OR(C193="F",C193="AF"),K193=""),I193*Parametre!$E$10,IF(AND($M$9-A193=1,F193-A193=2,J193="LEGER",OR(C193="F",C193="AF"),K193=""),I193*Parametre!$F$10,IF(AND($M$9=A193,F193-A193&lt;=2,C193="VD",J193="DAUPHIN",K193="MILT_DAUPH"),I193*Parametre!$E$11,IF(AND($M$9-A193=1,F193-A193=2,C193="VD",J193="DAUPHIN",K193="MILT_DAUPH"),I193*Parametre!$F$11,IF(AND($M$9=A193,F193-A193&lt;=2,C193="VD",J193="LEGER",K193="MILIT_LH"),I193*Parametre!$E$13,"")))))))))))</f>
        <v/>
      </c>
      <c r="T193" s="33"/>
      <c r="U193" s="31" t="str">
        <f t="shared" si="127"/>
        <v/>
      </c>
      <c r="V193" s="32" t="str">
        <f t="shared" si="128"/>
        <v/>
      </c>
      <c r="W193" s="32" t="str">
        <f>IF(AND($M$9=A193,F193-A193&lt;=2,C193="VD",J193="DAUPHIN",K193=""),I193*Parametre!$E$7,IF(AND($M$9-A193=1,F193-A193=2,C193="VD",J193="DAUPHIN",K193=""),I193*Parametre!$F$7,IF(AND($M$9=A193,F193-A193&lt;=2,J193="DAUPHIN",OR(C193="F",C193="AF"),K193=""),I193*Parametre!$E$8,IF(AND($M$9-A193=1,F193-A193=2,J193="DAUPHIN",OR(C193="F",C193="AF"),K193=""),I193*Parametre!$F$8,IF(AND($M$9=A193,F193-A193&lt;=2,C193="VD",J193="LEGER",K193=""),I193*Parametre!$E$9,IF(AND($M$9-A193=1,F193-A193=2,C193="VD",J193="LEGER",K193=""),I193*Parametre!$F$9,IF(AND($M$9=A193,F193-A193&lt;=2,J193="LEGER",OR(C193="F",C193="AF"),K193=""),I193*Parametre!$E$10,IF(AND($M$9-A193=1,F193-A193=2,J193="LEGER",OR(C193="F",C193="AF"),K193=""),I193*Parametre!$F$10,IF(AND($M$9=A193,F193-A193&lt;=2,C193="VD",J193="DAUPHIN",K193="MILT_DAUPH"),I193*Parametre!$E$11,IF(AND($M$9-A193=1,F193-A193=2,C193="VD",J193="DAUPHIN",K193="MILT_DAUPH"),I193*Parametre!$F$11,IF(AND($M$9=A193,F193-A193&lt;=2,C193="VD",J193="LEGER",K193="MILIT_LH"),I193*Parametre!$E$13,"")))))))))))</f>
        <v/>
      </c>
      <c r="X193" s="33"/>
      <c r="Y193" s="31" t="str">
        <f t="shared" si="129"/>
        <v/>
      </c>
      <c r="Z193" s="32" t="str">
        <f t="shared" si="130"/>
        <v/>
      </c>
      <c r="AA193" s="32" t="str">
        <f>IF(AND($M$9=A193,F193-A193&lt;=2,C193="VD",J193="DAUPHIN",K193=""),I193*Parametre!$E$7,IF(AND($M$9-A193=1,F193-A193=2,C193="VD",J193="DAUPHIN",K193=""),I193*Parametre!$F$7,IF(AND($M$9=A193,F193-A193&lt;=2,J193="DAUPHIN",OR(C193="F",C193="AF"),K193=""),I193*Parametre!$E$8,IF(AND($M$9-A193=1,F193-A193=2,J193="DAUPHIN",OR(C193="F",C193="AF"),K193=""),I193*Parametre!$F$8,IF(AND($M$9=A193,F193-A193&lt;=2,C193="VD",J193="LEGER",K193=""),I193*Parametre!$E$9,IF(AND($M$9-A193=1,F193-A193=2,C193="VD",J193="LEGER",K193=""),I193*Parametre!$F$9,IF(AND($M$9=A193,F193-A193&lt;=2,J193="LEGER",OR(C193="F",C193="AF"),K193=""),I193*Parametre!$E$10,IF(AND($M$9-A193=1,F193-A193=2,J193="LEGER",OR(C193="F",C193="AF"),K193=""),I193*Parametre!$F$10,IF(AND($M$9=A193,F193-A193&lt;=2,C193="VD",J193="DAUPHIN",K193="MILT_DAUPH"),I193*Parametre!$E$11,IF(AND($M$9-A193=1,F193-A193=2,C193="VD",J193="DAUPHIN",K193="MILT_DAUPH"),I193*Parametre!$F$11,IF(AND($M$9=A193,F193-A193&lt;=2,C193="VD",J193="LEGER",K193="MILIT_LH"),I193*Parametre!$E$13,"")))))))))))</f>
        <v/>
      </c>
      <c r="AB193" s="33"/>
      <c r="AC193" s="31" t="str">
        <f t="shared" si="131"/>
        <v/>
      </c>
      <c r="AD193" s="32" t="str">
        <f t="shared" si="132"/>
        <v/>
      </c>
      <c r="AE193" s="32" t="str">
        <f>IF(AND($AC$9=A193,F193-A193&lt;=2,C193="VD",J193="DAUPHIN",K193=""),I193*Parametre!$E$7,IF(AND($AC$9-A193=1,F193-A193=2,C193="VD",J193="DAUPHIN",K193=""),I193*Parametre!$F$7,IF(AND($AC$9=A193,F193-A193&lt;=2,J193="DAUPHIN",OR(C193="F",C193="AF"),K193=""),I193*Parametre!$E$8,IF(AND($AC$9-A193=1,F193-A193=2,J193="DAUPHIN",OR(C193="F",C193="AF"),K193=""),I193*Parametre!$F$8,IF(AND($AC$9=A193,F193-A193&lt;=2,C193="VD",J193="LEGER",K193=""),I193*Parametre!$E$9,IF(AND($AC$9-A193=1,F193-A193=2,C193="VD",J193="LEGER",K193=""),I193*Parametre!$F$9,IF(AND($AC$9=A193,F193-A193&lt;=2,J193="LEGER",OR(C193="F",C193="AF"),K193=""),I193*Parametre!$E$10,IF(AND($AC$9-A193=1,F193-A193=2,J193="LEGER",OR(C193="F",C193="AF"),K193=""),I193*Parametre!$F$10,IF(AND($AC$9=A193,F193-A193&lt;=2,C193="VD",J193="DAUPHIN",K193="MILT_DAUPH"),I193*Parametre!$E$11,IF(AND($AC$9-A193=1,F193-A193=2,C193="VD",J193="DAUPHIN",K193="MILT_DAUPH"),I193*Parametre!$F$11,IF(AND($AC$9=A193,F193-A193&lt;=2,C193="VD",J193="LEGER",K193="MILIT_LH"),I193*Parametre!$E$13,"")))))))))))</f>
        <v/>
      </c>
      <c r="AF193" s="33"/>
      <c r="AG193" s="31" t="str">
        <f t="shared" si="133"/>
        <v/>
      </c>
      <c r="AH193" s="32" t="str">
        <f t="shared" si="134"/>
        <v/>
      </c>
      <c r="AI193" s="32" t="str">
        <f>IF(AND($AC$9=A193,F193-A193&lt;=2,C193="VD",J193="DAUPHIN",K193=""),I193*Parametre!$E$7,IF(AND($AC$9-A193=1,F193-A193=2,C193="VD",J193="DAUPHIN",K193=""),I193*Parametre!$F$7,IF(AND($AC$9=A193,F193-A193&lt;=2,J193="DAUPHIN",OR(C193="F",C193="AF"),K193=""),I193*Parametre!$E$8,IF(AND($AC$9-A193=1,F193-A193=2,J193="DAUPHIN",OR(C193="F",C193="AF"),K193=""),I193*Parametre!$F$8,IF(AND($AC$9=A193,F193-A193&lt;=2,C193="VD",J193="LEGER",K193=""),I193*Parametre!$E$9,IF(AND($AC$9-A193=1,F193-A193=2,C193="VD",J193="LEGER",K193=""),I193*Parametre!$F$9,IF(AND($AC$9=A193,F193-A193&lt;=2,J193="LEGER",OR(C193="F",C193="AF"),K193=""),I193*Parametre!$E$10,IF(AND($AC$9-A193=1,F193-A193=2,J193="LEGER",OR(C193="F",C193="AF"),K193=""),I193*Parametre!$F$10,IF(AND($AC$9=A193,F193-A193&lt;=2,C193="VD",J193="DAUPHIN",K193="MILT_DAUPH"),I193*Parametre!$E$11,IF(AND($AC$9-A193=1,F193-A193=2,C193="VD",J193="DAUPHIN",K193="MILT_DAUPH"),I193*Parametre!$F$11,IF(AND($AC$9=A193,F193-A193&lt;=2,C193="VD",J193="LEGER",K193="MILIT_LH"),I193*Parametre!$E$13,"")))))))))))</f>
        <v/>
      </c>
      <c r="AJ193" s="33"/>
      <c r="AK193" s="31" t="str">
        <f t="shared" si="135"/>
        <v/>
      </c>
      <c r="AL193" s="32" t="str">
        <f t="shared" si="136"/>
        <v/>
      </c>
      <c r="AM193" s="32" t="str">
        <f>IF(AND($AC$9=A193,F193-A193&lt;=2,C193="VD",J193="DAUPHIN",K193=""),I193*Parametre!$E$7,IF(AND($AC$9-A193=1,F193-A193=2,C193="VD",J193="DAUPHIN",K193=""),I193*Parametre!$F$7,IF(AND($AC$9=A193,F193-A193&lt;=2,J193="DAUPHIN",OR(C193="F",C193="AF"),K193=""),I193*Parametre!$E$8,IF(AND($AC$9-A193=1,F193-A193=2,J193="DAUPHIN",OR(C193="F",C193="AF"),K193=""),I193*Parametre!$F$8,IF(AND($AC$9=A193,F193-A193&lt;=2,C193="VD",J193="LEGER",K193=""),I193*Parametre!$E$9,IF(AND($AC$9-A193=1,F193-A193=2,C193="VD",J193="LEGER",K193=""),I193*Parametre!$F$9,IF(AND($AC$9=A193,F193-A193&lt;=2,J193="LEGER",OR(C193="F",C193="AF"),K193=""),I193*Parametre!$E$10,IF(AND($AC$9-A193=1,F193-A193=2,J193="LEGER",OR(C193="F",C193="AF"),K193=""),I193*Parametre!$F$10,IF(AND($AC$9=A193,F193-A193&lt;=2,C193="VD",J193="DAUPHIN",K193="MILT_DAUPH"),I193*Parametre!$E$11,IF(AND($AC$9-A193=1,F193-A193=2,C193="VD",J193="DAUPHIN",K193="MILT_DAUPH"),I193*Parametre!$F$11,IF(AND($AC$9=A193,F193-A193&lt;=2,C193="VD",J193="LEGER",K193="MILIT_LH"),I193*Parametre!$E$13,"")))))))))))</f>
        <v/>
      </c>
      <c r="AN193" s="33"/>
      <c r="AO193" s="31" t="str">
        <f t="shared" si="137"/>
        <v/>
      </c>
      <c r="AP193" s="32" t="str">
        <f t="shared" si="138"/>
        <v/>
      </c>
      <c r="AQ193" s="32" t="str">
        <f>IF(AND($AC$9=A193,F193-A193&lt;=2,C193="VD",J193="DAUPHIN",K193=""),I193*Parametre!$E$7,IF(AND($AC$9-A193=1,F193-A193=2,C193="VD",J193="DAUPHIN",K193=""),I193*Parametre!$F$7,IF(AND($AC$9=A193,F193-A193&lt;=2,J193="DAUPHIN",OR(C193="F",C193="AF"),K193=""),I193*Parametre!$E$8,IF(AND($AC$9-A193=1,F193-A193=2,J193="DAUPHIN",OR(C193="F",C193="AF"),K193=""),I193*Parametre!$F$8,IF(AND($AC$9=A193,F193-A193&lt;=2,C193="VD",J193="LEGER",K193=""),I193*Parametre!$E$9,IF(AND($AC$9-A193=1,F193-A193=2,C193="VD",J193="LEGER",K193=""),I193*Parametre!$F$9,IF(AND($AC$9=A193,F193-A193&lt;=2,J193="LEGER",OR(C193="F",C193="AF"),K193=""),I193*Parametre!$E$10,IF(AND($AC$9-A193=1,F193-A193=2,J193="LEGER",OR(C193="F",C193="AF"),K193=""),I193*Parametre!$F$10,IF(AND($AC$9=A193,F193-A193&lt;=2,C193="VD",J193="DAUPHIN",K193="MILT_DAUPH"),I193*Parametre!$E$11,IF(AND($AC$9-A193=1,F193-A193=2,C193="VD",J193="DAUPHIN",K193="MILT_DAUPH"),I193*Parametre!$F$11,IF(AND($AC$9=A193,F193-A193&lt;=2,C193="VD",J193="LEGER",K193="MILIT_LH"),I193*Parametre!$E$13,"")))))))))))</f>
        <v/>
      </c>
      <c r="AR193" s="33"/>
      <c r="AS193" s="31" t="str">
        <f t="shared" si="139"/>
        <v/>
      </c>
      <c r="AT193" s="32" t="str">
        <f t="shared" si="140"/>
        <v/>
      </c>
      <c r="AU193" s="32" t="str">
        <f>IF(AND($AS$9=A193,F193-A193&lt;=2,C193="VD",J193="DAUPHIN",K193=""),I193*Parametre!$E$7,IF(AND($AS$9-A193=1,F193-A193=2,C193="VD",J193="DAUPHIN",K193=""),I193*Parametre!$F$7,IF(AND($AS$9=A193,F193-A193&lt;=2,J193="DAUPHIN",OR(C193="F",C193="AF"),K193=""),I193*Parametre!$E$8,IF(AND($AS$9-A193=1,F193-A193=2,J193="DAUPHIN",OR(C193="F",C193="AF"),K193=""),I193*Parametre!$F$8,IF(AND($AS$9=A193,F193-A193&lt;=2,C193="VD",J193="LEGER",K193=""),I193*Parametre!$E$9,IF(AND($AS$9-A193=1,F193-A193=2,C193="VD",J193="LEGER",K193=""),I193*Parametre!$F$9,IF(AND($AS$9=A193,F193-A193&lt;=2,J193="LEGER",OR(C193="F",C193="AF"),K193=""),I193*Parametre!$E$10,IF(AND($AS$9-A193=1,F193-A193=2,J193="LEGER",OR(C193="F",C193="AF"),K193=""),I193*Parametre!$F$10,IF(AND($AS$9=A193,F193-A193&lt;=2,C193="VD",J193="DAUPHIN",K193="MILT_DAUPH"),I193*Parametre!$E$11,IF(AND($AS$9-A193=1,F193-A193=2,C193="VD",J193="DAUPHIN",K193="MILT_DAUPH"),I193*Parametre!$F$11,IF(AND($AS$9=A193,F193-A193&lt;=2,C193="VD",J193="LEGER",K193="MILIT_LH"),I193*Parametre!$E$13,"")))))))))))</f>
        <v/>
      </c>
      <c r="AV193" s="33"/>
      <c r="AW193" s="31" t="str">
        <f t="shared" si="141"/>
        <v/>
      </c>
      <c r="AX193" s="32" t="str">
        <f t="shared" si="142"/>
        <v/>
      </c>
      <c r="AY193" s="32" t="str">
        <f>IF(AND($AS$9=A193,F193-A193&lt;=2,C193="VD",J193="DAUPHIN",K193=""),I193*Parametre!$E$7,IF(AND($AS$9-A193=1,F193-A193=2,C193="VD",J193="DAUPHIN",K193=""),I193*Parametre!$F$7,IF(AND($AS$9=A193,F193-A193&lt;=2,J193="DAUPHIN",OR(C193="F",C193="AF"),K193=""),I193*Parametre!$E$8,IF(AND($AS$9-A193=1,F193-A193=2,J193="DAUPHIN",OR(C193="F",C193="AF"),K193=""),I193*Parametre!$F$8,IF(AND($AS$9=A193,F193-A193&lt;=2,C193="VD",J193="LEGER",K193=""),I193*Parametre!$E$9,IF(AND($AS$9-A193=1,F193-A193=2,C193="VD",J193="LEGER",K193=""),I193*Parametre!$F$9,IF(AND($AS$9=A193,F193-A193&lt;=2,J193="LEGER",OR(C193="F",C193="AF"),K193=""),I193*Parametre!$E$10,IF(AND($AS$9-A193=1,F193-A193=2,J193="LEGER",OR(C193="F",C193="AF"),K193=""),I193*Parametre!$F$10,IF(AND($AS$9=A193,F193-A193&lt;=2,C193="VD",J193="DAUPHIN",K193="MILT_DAUPH"),I193*Parametre!$E$11,IF(AND($AS$9-A193=1,F193-A193=2,C193="VD",J193="DAUPHIN",K193="MILT_DAUPH"),I193*Parametre!$F$11,IF(AND($AS$9=A193,F193-A193&lt;=2,C193="VD",J193="LEGER",K193="MILIT_LH"),I193*Parametre!$E$13,"")))))))))))</f>
        <v/>
      </c>
      <c r="AZ193" s="33"/>
      <c r="BA193" s="31" t="str">
        <f t="shared" si="143"/>
        <v/>
      </c>
      <c r="BB193" s="32" t="str">
        <f t="shared" si="144"/>
        <v/>
      </c>
      <c r="BC193" s="32" t="str">
        <f>IF(AND($AS$9=A193,F193-A193&lt;=2,C193="VD",J193="DAUPHIN",K193=""),I193*Parametre!$E$7,IF(AND($AS$9-A193=1,F193-A193=2,C193="VD",J193="DAUPHIN",K193=""),I193*Parametre!$F$7,IF(AND($AS$9=A193,F193-A193&lt;=2,J193="DAUPHIN",OR(C193="F",C193="AF"),K193=""),I193*Parametre!$E$8,IF(AND($AS$9-A193=1,F193-A193=2,J193="DAUPHIN",OR(C193="F",C193="AF"),K193=""),I193*Parametre!$F$8,IF(AND($AS$9=A193,F193-A193&lt;=2,C193="VD",J193="LEGER",K193=""),I193*Parametre!$E$9,IF(AND($AS$9-A193=1,F193-A193=2,C193="VD",J193="LEGER",K193=""),I193*Parametre!$F$9,IF(AND($AS$9=A193,F193-A193&lt;=2,J193="LEGER",OR(C193="F",C193="AF"),K193=""),I193*Parametre!$E$10,IF(AND($AS$9-A193=1,F193-A193=2,J193="LEGER",OR(C193="F",C193="AF"),K193=""),I193*Parametre!$F$10,IF(AND($AS$9=A193,F193-A193&lt;=2,C193="VD",J193="DAUPHIN",K193="MILT_DAUPH"),I193*Parametre!$E$11,IF(AND($AS$9-A193=1,F193-A193=2,C193="VD",J193="DAUPHIN",K193="MILT_DAUPH"),I193*Parametre!$F$11,IF(AND($AS$9=A193,F193-A193&lt;=2,C193="VD",J193="LEGER",K193="MILIT_LH"),I193*Parametre!$E$13,"")))))))))))</f>
        <v/>
      </c>
      <c r="BD193" s="33"/>
      <c r="BE193" s="31" t="str">
        <f t="shared" si="145"/>
        <v/>
      </c>
      <c r="BF193" s="32" t="str">
        <f t="shared" si="146"/>
        <v/>
      </c>
      <c r="BG193" s="32" t="str">
        <f>IF(AND($AS$9=A193,F193-A193&lt;=2,C193="VD",J193="DAUPHIN",K193=""),I193*Parametre!$E$7,IF(AND($AS$9-A193=1,F193-A193=2,C193="VD",J193="DAUPHIN",K193=""),I193*Parametre!$F$7,IF(AND($AS$9=A193,F193-A193&lt;=2,J193="DAUPHIN",OR(C193="F",C193="AF"),K193=""),I193*Parametre!$E$8,IF(AND($AS$9-A193=1,F193-A193=2,J193="DAUPHIN",OR(C193="F",C193="AF"),K193=""),I193*Parametre!$F$8,IF(AND($AS$9=A193,F193-A193&lt;=2,C193="VD",J193="LEGER",K193=""),I193*Parametre!$E$9,IF(AND($AS$9-A193=1,F193-A193=2,C193="VD",J193="LEGER",K193=""),I193*Parametre!$F$9,IF(AND($AS$9=A193,F193-A193&lt;=2,J193="LEGER",OR(C193="F",C193="AF"),K193=""),I193*Parametre!$E$10,IF(AND($AS$9-A193=1,F193-A193=2,J193="LEGER",OR(C193="F",C193="AF"),K193=""),I193*Parametre!$F$10,IF(AND($AS$9=A193,F193-A193&lt;=2,C193="VD",J193="DAUPHIN",K193="MILT_DAUPH"),I193*Parametre!$E$11,IF(AND($AS$9-A193=1,F193-A193=2,C193="VD",J193="DAUPHIN",K193="MILT_DAUPH"),I193*Parametre!$F$11,IF(AND($AS$9=A193,F193-A193&lt;=2,C193="VD",J193="LEGER",K193="MILIT_LH"),I193*Parametre!$E$13,"")))))))))))</f>
        <v/>
      </c>
      <c r="BH193" s="33"/>
      <c r="BK193" s="44"/>
      <c r="BL193" s="5"/>
      <c r="BM193" s="11"/>
      <c r="BN193" s="44"/>
      <c r="BO193" s="5"/>
      <c r="BP193" s="11"/>
      <c r="BQ193" s="44"/>
      <c r="BR193" s="5"/>
      <c r="BS193" s="11"/>
    </row>
    <row r="194" spans="1:71" x14ac:dyDescent="0.25">
      <c r="A194" s="3"/>
      <c r="B194" s="3"/>
      <c r="C194" s="3"/>
      <c r="D194" s="3"/>
      <c r="E194" s="56"/>
      <c r="F194" s="3"/>
      <c r="G194" s="3"/>
      <c r="H194" s="3"/>
      <c r="I194" s="5"/>
      <c r="J194" s="13"/>
      <c r="K194" s="26"/>
      <c r="M194" s="31" t="str">
        <f t="shared" si="123"/>
        <v/>
      </c>
      <c r="N194" s="32" t="str">
        <f t="shared" si="124"/>
        <v/>
      </c>
      <c r="O194" s="32" t="str">
        <f>IF(AND($M$9=A194,F194-A194&lt;=2,C194="VD",J194="DAUPHIN",K194=""),I194*Parametre!$E$7,IF(AND($M$9-A194=1,F194-A194=2,C194="VD",J194="DAUPHIN",K194=""),I194*Parametre!$F$7,IF(AND($M$9=A194,F194-A194&lt;=2,J194="DAUPHIN",OR(C194="F",C194="AF"),K194=""),I194*Parametre!$E$8,IF(AND($M$9-A194=1,F194-A194=2,J194="DAUPHIN",OR(C194="F",C194="AF"),K194=""),I194*Parametre!$F$8,IF(AND($M$9=A194,F194-A194&lt;=2,C194="VD",J194="LEGER",K194=""),I194*Parametre!$E$9,IF(AND($M$9-A194=1,F194-A194=2,C194="VD",J194="LEGER",K194=""),I194*Parametre!$F$9,IF(AND($M$9=A194,F194-A194&lt;=2,J194="LEGER",OR(C194="F",C194="AF"),K194=""),I194*Parametre!$E$10,IF(AND($M$9-A194=1,F194-A194=2,J194="LEGER",OR(C194="F",C194="AF"),K194=""),I194*Parametre!$F$10,IF(AND($M$9=A194,F194-A194&lt;=2,C194="VD",J194="DAUPHIN",K194="MILT_DAUPH"),I194*Parametre!$E$11,IF(AND($M$9-A194=1,F194-A194=2,C194="VD",J194="DAUPHIN",K194="MILT_DAUPH"),I194*Parametre!$F$11,IF(AND($M$9=A194,F194-A194&lt;=2,C194="VD",J194="LEGER",K194="MILIT_LH"),I194*Parametre!$E$13,"")))))))))))</f>
        <v/>
      </c>
      <c r="P194" s="33"/>
      <c r="Q194" s="31" t="str">
        <f t="shared" si="125"/>
        <v/>
      </c>
      <c r="R194" s="32" t="str">
        <f t="shared" si="126"/>
        <v/>
      </c>
      <c r="S194" s="32" t="str">
        <f>IF(AND($M$9=A194,F194-A194&lt;=2,C194="VD",J194="DAUPHIN",K194=""),I194*Parametre!$E$7,IF(AND($M$9-A194=1,F194-A194=2,C194="VD",J194="DAUPHIN",K194=""),I194*Parametre!$F$7,IF(AND($M$9=A194,F194-A194&lt;=2,J194="DAUPHIN",OR(C194="F",C194="AF"),K194=""),I194*Parametre!$E$8,IF(AND($M$9-A194=1,F194-A194=2,J194="DAUPHIN",OR(C194="F",C194="AF"),K194=""),I194*Parametre!$F$8,IF(AND($M$9=A194,F194-A194&lt;=2,C194="VD",J194="LEGER",K194=""),I194*Parametre!$E$9,IF(AND($M$9-A194=1,F194-A194=2,C194="VD",J194="LEGER",K194=""),I194*Parametre!$F$9,IF(AND($M$9=A194,F194-A194&lt;=2,J194="LEGER",OR(C194="F",C194="AF"),K194=""),I194*Parametre!$E$10,IF(AND($M$9-A194=1,F194-A194=2,J194="LEGER",OR(C194="F",C194="AF"),K194=""),I194*Parametre!$F$10,IF(AND($M$9=A194,F194-A194&lt;=2,C194="VD",J194="DAUPHIN",K194="MILT_DAUPH"),I194*Parametre!$E$11,IF(AND($M$9-A194=1,F194-A194=2,C194="VD",J194="DAUPHIN",K194="MILT_DAUPH"),I194*Parametre!$F$11,IF(AND($M$9=A194,F194-A194&lt;=2,C194="VD",J194="LEGER",K194="MILIT_LH"),I194*Parametre!$E$13,"")))))))))))</f>
        <v/>
      </c>
      <c r="T194" s="33"/>
      <c r="U194" s="31" t="str">
        <f t="shared" si="127"/>
        <v/>
      </c>
      <c r="V194" s="32" t="str">
        <f t="shared" si="128"/>
        <v/>
      </c>
      <c r="W194" s="32" t="str">
        <f>IF(AND($M$9=A194,F194-A194&lt;=2,C194="VD",J194="DAUPHIN",K194=""),I194*Parametre!$E$7,IF(AND($M$9-A194=1,F194-A194=2,C194="VD",J194="DAUPHIN",K194=""),I194*Parametre!$F$7,IF(AND($M$9=A194,F194-A194&lt;=2,J194="DAUPHIN",OR(C194="F",C194="AF"),K194=""),I194*Parametre!$E$8,IF(AND($M$9-A194=1,F194-A194=2,J194="DAUPHIN",OR(C194="F",C194="AF"),K194=""),I194*Parametre!$F$8,IF(AND($M$9=A194,F194-A194&lt;=2,C194="VD",J194="LEGER",K194=""),I194*Parametre!$E$9,IF(AND($M$9-A194=1,F194-A194=2,C194="VD",J194="LEGER",K194=""),I194*Parametre!$F$9,IF(AND($M$9=A194,F194-A194&lt;=2,J194="LEGER",OR(C194="F",C194="AF"),K194=""),I194*Parametre!$E$10,IF(AND($M$9-A194=1,F194-A194=2,J194="LEGER",OR(C194="F",C194="AF"),K194=""),I194*Parametre!$F$10,IF(AND($M$9=A194,F194-A194&lt;=2,C194="VD",J194="DAUPHIN",K194="MILT_DAUPH"),I194*Parametre!$E$11,IF(AND($M$9-A194=1,F194-A194=2,C194="VD",J194="DAUPHIN",K194="MILT_DAUPH"),I194*Parametre!$F$11,IF(AND($M$9=A194,F194-A194&lt;=2,C194="VD",J194="LEGER",K194="MILIT_LH"),I194*Parametre!$E$13,"")))))))))))</f>
        <v/>
      </c>
      <c r="X194" s="33"/>
      <c r="Y194" s="31" t="str">
        <f t="shared" si="129"/>
        <v/>
      </c>
      <c r="Z194" s="32" t="str">
        <f t="shared" si="130"/>
        <v/>
      </c>
      <c r="AA194" s="32" t="str">
        <f>IF(AND($M$9=A194,F194-A194&lt;=2,C194="VD",J194="DAUPHIN",K194=""),I194*Parametre!$E$7,IF(AND($M$9-A194=1,F194-A194=2,C194="VD",J194="DAUPHIN",K194=""),I194*Parametre!$F$7,IF(AND($M$9=A194,F194-A194&lt;=2,J194="DAUPHIN",OR(C194="F",C194="AF"),K194=""),I194*Parametre!$E$8,IF(AND($M$9-A194=1,F194-A194=2,J194="DAUPHIN",OR(C194="F",C194="AF"),K194=""),I194*Parametre!$F$8,IF(AND($M$9=A194,F194-A194&lt;=2,C194="VD",J194="LEGER",K194=""),I194*Parametre!$E$9,IF(AND($M$9-A194=1,F194-A194=2,C194="VD",J194="LEGER",K194=""),I194*Parametre!$F$9,IF(AND($M$9=A194,F194-A194&lt;=2,J194="LEGER",OR(C194="F",C194="AF"),K194=""),I194*Parametre!$E$10,IF(AND($M$9-A194=1,F194-A194=2,J194="LEGER",OR(C194="F",C194="AF"),K194=""),I194*Parametre!$F$10,IF(AND($M$9=A194,F194-A194&lt;=2,C194="VD",J194="DAUPHIN",K194="MILT_DAUPH"),I194*Parametre!$E$11,IF(AND($M$9-A194=1,F194-A194=2,C194="VD",J194="DAUPHIN",K194="MILT_DAUPH"),I194*Parametre!$F$11,IF(AND($M$9=A194,F194-A194&lt;=2,C194="VD",J194="LEGER",K194="MILIT_LH"),I194*Parametre!$E$13,"")))))))))))</f>
        <v/>
      </c>
      <c r="AB194" s="33"/>
      <c r="AC194" s="31" t="str">
        <f t="shared" si="131"/>
        <v/>
      </c>
      <c r="AD194" s="32" t="str">
        <f t="shared" si="132"/>
        <v/>
      </c>
      <c r="AE194" s="32" t="str">
        <f>IF(AND($AC$9=A194,F194-A194&lt;=2,C194="VD",J194="DAUPHIN",K194=""),I194*Parametre!$E$7,IF(AND($AC$9-A194=1,F194-A194=2,C194="VD",J194="DAUPHIN",K194=""),I194*Parametre!$F$7,IF(AND($AC$9=A194,F194-A194&lt;=2,J194="DAUPHIN",OR(C194="F",C194="AF"),K194=""),I194*Parametre!$E$8,IF(AND($AC$9-A194=1,F194-A194=2,J194="DAUPHIN",OR(C194="F",C194="AF"),K194=""),I194*Parametre!$F$8,IF(AND($AC$9=A194,F194-A194&lt;=2,C194="VD",J194="LEGER",K194=""),I194*Parametre!$E$9,IF(AND($AC$9-A194=1,F194-A194=2,C194="VD",J194="LEGER",K194=""),I194*Parametre!$F$9,IF(AND($AC$9=A194,F194-A194&lt;=2,J194="LEGER",OR(C194="F",C194="AF"),K194=""),I194*Parametre!$E$10,IF(AND($AC$9-A194=1,F194-A194=2,J194="LEGER",OR(C194="F",C194="AF"),K194=""),I194*Parametre!$F$10,IF(AND($AC$9=A194,F194-A194&lt;=2,C194="VD",J194="DAUPHIN",K194="MILT_DAUPH"),I194*Parametre!$E$11,IF(AND($AC$9-A194=1,F194-A194=2,C194="VD",J194="DAUPHIN",K194="MILT_DAUPH"),I194*Parametre!$F$11,IF(AND($AC$9=A194,F194-A194&lt;=2,C194="VD",J194="LEGER",K194="MILIT_LH"),I194*Parametre!$E$13,"")))))))))))</f>
        <v/>
      </c>
      <c r="AF194" s="33"/>
      <c r="AG194" s="31" t="str">
        <f t="shared" si="133"/>
        <v/>
      </c>
      <c r="AH194" s="32" t="str">
        <f t="shared" si="134"/>
        <v/>
      </c>
      <c r="AI194" s="32" t="str">
        <f>IF(AND($AC$9=A194,F194-A194&lt;=2,C194="VD",J194="DAUPHIN",K194=""),I194*Parametre!$E$7,IF(AND($AC$9-A194=1,F194-A194=2,C194="VD",J194="DAUPHIN",K194=""),I194*Parametre!$F$7,IF(AND($AC$9=A194,F194-A194&lt;=2,J194="DAUPHIN",OR(C194="F",C194="AF"),K194=""),I194*Parametre!$E$8,IF(AND($AC$9-A194=1,F194-A194=2,J194="DAUPHIN",OR(C194="F",C194="AF"),K194=""),I194*Parametre!$F$8,IF(AND($AC$9=A194,F194-A194&lt;=2,C194="VD",J194="LEGER",K194=""),I194*Parametre!$E$9,IF(AND($AC$9-A194=1,F194-A194=2,C194="VD",J194="LEGER",K194=""),I194*Parametre!$F$9,IF(AND($AC$9=A194,F194-A194&lt;=2,J194="LEGER",OR(C194="F",C194="AF"),K194=""),I194*Parametre!$E$10,IF(AND($AC$9-A194=1,F194-A194=2,J194="LEGER",OR(C194="F",C194="AF"),K194=""),I194*Parametre!$F$10,IF(AND($AC$9=A194,F194-A194&lt;=2,C194="VD",J194="DAUPHIN",K194="MILT_DAUPH"),I194*Parametre!$E$11,IF(AND($AC$9-A194=1,F194-A194=2,C194="VD",J194="DAUPHIN",K194="MILT_DAUPH"),I194*Parametre!$F$11,IF(AND($AC$9=A194,F194-A194&lt;=2,C194="VD",J194="LEGER",K194="MILIT_LH"),I194*Parametre!$E$13,"")))))))))))</f>
        <v/>
      </c>
      <c r="AJ194" s="33"/>
      <c r="AK194" s="31" t="str">
        <f t="shared" si="135"/>
        <v/>
      </c>
      <c r="AL194" s="32" t="str">
        <f t="shared" si="136"/>
        <v/>
      </c>
      <c r="AM194" s="32" t="str">
        <f>IF(AND($AC$9=A194,F194-A194&lt;=2,C194="VD",J194="DAUPHIN",K194=""),I194*Parametre!$E$7,IF(AND($AC$9-A194=1,F194-A194=2,C194="VD",J194="DAUPHIN",K194=""),I194*Parametre!$F$7,IF(AND($AC$9=A194,F194-A194&lt;=2,J194="DAUPHIN",OR(C194="F",C194="AF"),K194=""),I194*Parametre!$E$8,IF(AND($AC$9-A194=1,F194-A194=2,J194="DAUPHIN",OR(C194="F",C194="AF"),K194=""),I194*Parametre!$F$8,IF(AND($AC$9=A194,F194-A194&lt;=2,C194="VD",J194="LEGER",K194=""),I194*Parametre!$E$9,IF(AND($AC$9-A194=1,F194-A194=2,C194="VD",J194="LEGER",K194=""),I194*Parametre!$F$9,IF(AND($AC$9=A194,F194-A194&lt;=2,J194="LEGER",OR(C194="F",C194="AF"),K194=""),I194*Parametre!$E$10,IF(AND($AC$9-A194=1,F194-A194=2,J194="LEGER",OR(C194="F",C194="AF"),K194=""),I194*Parametre!$F$10,IF(AND($AC$9=A194,F194-A194&lt;=2,C194="VD",J194="DAUPHIN",K194="MILT_DAUPH"),I194*Parametre!$E$11,IF(AND($AC$9-A194=1,F194-A194=2,C194="VD",J194="DAUPHIN",K194="MILT_DAUPH"),I194*Parametre!$F$11,IF(AND($AC$9=A194,F194-A194&lt;=2,C194="VD",J194="LEGER",K194="MILIT_LH"),I194*Parametre!$E$13,"")))))))))))</f>
        <v/>
      </c>
      <c r="AN194" s="33"/>
      <c r="AO194" s="31" t="str">
        <f t="shared" si="137"/>
        <v/>
      </c>
      <c r="AP194" s="32" t="str">
        <f t="shared" si="138"/>
        <v/>
      </c>
      <c r="AQ194" s="32" t="str">
        <f>IF(AND($AC$9=A194,F194-A194&lt;=2,C194="VD",J194="DAUPHIN",K194=""),I194*Parametre!$E$7,IF(AND($AC$9-A194=1,F194-A194=2,C194="VD",J194="DAUPHIN",K194=""),I194*Parametre!$F$7,IF(AND($AC$9=A194,F194-A194&lt;=2,J194="DAUPHIN",OR(C194="F",C194="AF"),K194=""),I194*Parametre!$E$8,IF(AND($AC$9-A194=1,F194-A194=2,J194="DAUPHIN",OR(C194="F",C194="AF"),K194=""),I194*Parametre!$F$8,IF(AND($AC$9=A194,F194-A194&lt;=2,C194="VD",J194="LEGER",K194=""),I194*Parametre!$E$9,IF(AND($AC$9-A194=1,F194-A194=2,C194="VD",J194="LEGER",K194=""),I194*Parametre!$F$9,IF(AND($AC$9=A194,F194-A194&lt;=2,J194="LEGER",OR(C194="F",C194="AF"),K194=""),I194*Parametre!$E$10,IF(AND($AC$9-A194=1,F194-A194=2,J194="LEGER",OR(C194="F",C194="AF"),K194=""),I194*Parametre!$F$10,IF(AND($AC$9=A194,F194-A194&lt;=2,C194="VD",J194="DAUPHIN",K194="MILT_DAUPH"),I194*Parametre!$E$11,IF(AND($AC$9-A194=1,F194-A194=2,C194="VD",J194="DAUPHIN",K194="MILT_DAUPH"),I194*Parametre!$F$11,IF(AND($AC$9=A194,F194-A194&lt;=2,C194="VD",J194="LEGER",K194="MILIT_LH"),I194*Parametre!$E$13,"")))))))))))</f>
        <v/>
      </c>
      <c r="AR194" s="33"/>
      <c r="AS194" s="31" t="str">
        <f t="shared" si="139"/>
        <v/>
      </c>
      <c r="AT194" s="32" t="str">
        <f t="shared" si="140"/>
        <v/>
      </c>
      <c r="AU194" s="32" t="str">
        <f>IF(AND($AS$9=A194,F194-A194&lt;=2,C194="VD",J194="DAUPHIN",K194=""),I194*Parametre!$E$7,IF(AND($AS$9-A194=1,F194-A194=2,C194="VD",J194="DAUPHIN",K194=""),I194*Parametre!$F$7,IF(AND($AS$9=A194,F194-A194&lt;=2,J194="DAUPHIN",OR(C194="F",C194="AF"),K194=""),I194*Parametre!$E$8,IF(AND($AS$9-A194=1,F194-A194=2,J194="DAUPHIN",OR(C194="F",C194="AF"),K194=""),I194*Parametre!$F$8,IF(AND($AS$9=A194,F194-A194&lt;=2,C194="VD",J194="LEGER",K194=""),I194*Parametre!$E$9,IF(AND($AS$9-A194=1,F194-A194=2,C194="VD",J194="LEGER",K194=""),I194*Parametre!$F$9,IF(AND($AS$9=A194,F194-A194&lt;=2,J194="LEGER",OR(C194="F",C194="AF"),K194=""),I194*Parametre!$E$10,IF(AND($AS$9-A194=1,F194-A194=2,J194="LEGER",OR(C194="F",C194="AF"),K194=""),I194*Parametre!$F$10,IF(AND($AS$9=A194,F194-A194&lt;=2,C194="VD",J194="DAUPHIN",K194="MILT_DAUPH"),I194*Parametre!$E$11,IF(AND($AS$9-A194=1,F194-A194=2,C194="VD",J194="DAUPHIN",K194="MILT_DAUPH"),I194*Parametre!$F$11,IF(AND($AS$9=A194,F194-A194&lt;=2,C194="VD",J194="LEGER",K194="MILIT_LH"),I194*Parametre!$E$13,"")))))))))))</f>
        <v/>
      </c>
      <c r="AV194" s="33"/>
      <c r="AW194" s="31" t="str">
        <f t="shared" si="141"/>
        <v/>
      </c>
      <c r="AX194" s="32" t="str">
        <f t="shared" si="142"/>
        <v/>
      </c>
      <c r="AY194" s="32" t="str">
        <f>IF(AND($AS$9=A194,F194-A194&lt;=2,C194="VD",J194="DAUPHIN",K194=""),I194*Parametre!$E$7,IF(AND($AS$9-A194=1,F194-A194=2,C194="VD",J194="DAUPHIN",K194=""),I194*Parametre!$F$7,IF(AND($AS$9=A194,F194-A194&lt;=2,J194="DAUPHIN",OR(C194="F",C194="AF"),K194=""),I194*Parametre!$E$8,IF(AND($AS$9-A194=1,F194-A194=2,J194="DAUPHIN",OR(C194="F",C194="AF"),K194=""),I194*Parametre!$F$8,IF(AND($AS$9=A194,F194-A194&lt;=2,C194="VD",J194="LEGER",K194=""),I194*Parametre!$E$9,IF(AND($AS$9-A194=1,F194-A194=2,C194="VD",J194="LEGER",K194=""),I194*Parametre!$F$9,IF(AND($AS$9=A194,F194-A194&lt;=2,J194="LEGER",OR(C194="F",C194="AF"),K194=""),I194*Parametre!$E$10,IF(AND($AS$9-A194=1,F194-A194=2,J194="LEGER",OR(C194="F",C194="AF"),K194=""),I194*Parametre!$F$10,IF(AND($AS$9=A194,F194-A194&lt;=2,C194="VD",J194="DAUPHIN",K194="MILT_DAUPH"),I194*Parametre!$E$11,IF(AND($AS$9-A194=1,F194-A194=2,C194="VD",J194="DAUPHIN",K194="MILT_DAUPH"),I194*Parametre!$F$11,IF(AND($AS$9=A194,F194-A194&lt;=2,C194="VD",J194="LEGER",K194="MILIT_LH"),I194*Parametre!$E$13,"")))))))))))</f>
        <v/>
      </c>
      <c r="AZ194" s="33"/>
      <c r="BA194" s="31" t="str">
        <f t="shared" si="143"/>
        <v/>
      </c>
      <c r="BB194" s="32" t="str">
        <f t="shared" si="144"/>
        <v/>
      </c>
      <c r="BC194" s="32" t="str">
        <f>IF(AND($AS$9=A194,F194-A194&lt;=2,C194="VD",J194="DAUPHIN",K194=""),I194*Parametre!$E$7,IF(AND($AS$9-A194=1,F194-A194=2,C194="VD",J194="DAUPHIN",K194=""),I194*Parametre!$F$7,IF(AND($AS$9=A194,F194-A194&lt;=2,J194="DAUPHIN",OR(C194="F",C194="AF"),K194=""),I194*Parametre!$E$8,IF(AND($AS$9-A194=1,F194-A194=2,J194="DAUPHIN",OR(C194="F",C194="AF"),K194=""),I194*Parametre!$F$8,IF(AND($AS$9=A194,F194-A194&lt;=2,C194="VD",J194="LEGER",K194=""),I194*Parametre!$E$9,IF(AND($AS$9-A194=1,F194-A194=2,C194="VD",J194="LEGER",K194=""),I194*Parametre!$F$9,IF(AND($AS$9=A194,F194-A194&lt;=2,J194="LEGER",OR(C194="F",C194="AF"),K194=""),I194*Parametre!$E$10,IF(AND($AS$9-A194=1,F194-A194=2,J194="LEGER",OR(C194="F",C194="AF"),K194=""),I194*Parametre!$F$10,IF(AND($AS$9=A194,F194-A194&lt;=2,C194="VD",J194="DAUPHIN",K194="MILT_DAUPH"),I194*Parametre!$E$11,IF(AND($AS$9-A194=1,F194-A194=2,C194="VD",J194="DAUPHIN",K194="MILT_DAUPH"),I194*Parametre!$F$11,IF(AND($AS$9=A194,F194-A194&lt;=2,C194="VD",J194="LEGER",K194="MILIT_LH"),I194*Parametre!$E$13,"")))))))))))</f>
        <v/>
      </c>
      <c r="BD194" s="33"/>
      <c r="BE194" s="31" t="str">
        <f t="shared" si="145"/>
        <v/>
      </c>
      <c r="BF194" s="32" t="str">
        <f t="shared" si="146"/>
        <v/>
      </c>
      <c r="BG194" s="32" t="str">
        <f>IF(AND($AS$9=A194,F194-A194&lt;=2,C194="VD",J194="DAUPHIN",K194=""),I194*Parametre!$E$7,IF(AND($AS$9-A194=1,F194-A194=2,C194="VD",J194="DAUPHIN",K194=""),I194*Parametre!$F$7,IF(AND($AS$9=A194,F194-A194&lt;=2,J194="DAUPHIN",OR(C194="F",C194="AF"),K194=""),I194*Parametre!$E$8,IF(AND($AS$9-A194=1,F194-A194=2,J194="DAUPHIN",OR(C194="F",C194="AF"),K194=""),I194*Parametre!$F$8,IF(AND($AS$9=A194,F194-A194&lt;=2,C194="VD",J194="LEGER",K194=""),I194*Parametre!$E$9,IF(AND($AS$9-A194=1,F194-A194=2,C194="VD",J194="LEGER",K194=""),I194*Parametre!$F$9,IF(AND($AS$9=A194,F194-A194&lt;=2,J194="LEGER",OR(C194="F",C194="AF"),K194=""),I194*Parametre!$E$10,IF(AND($AS$9-A194=1,F194-A194=2,J194="LEGER",OR(C194="F",C194="AF"),K194=""),I194*Parametre!$F$10,IF(AND($AS$9=A194,F194-A194&lt;=2,C194="VD",J194="DAUPHIN",K194="MILT_DAUPH"),I194*Parametre!$E$11,IF(AND($AS$9-A194=1,F194-A194=2,C194="VD",J194="DAUPHIN",K194="MILT_DAUPH"),I194*Parametre!$F$11,IF(AND($AS$9=A194,F194-A194&lt;=2,C194="VD",J194="LEGER",K194="MILIT_LH"),I194*Parametre!$E$13,"")))))))))))</f>
        <v/>
      </c>
      <c r="BH194" s="33"/>
      <c r="BK194" s="44"/>
      <c r="BL194" s="5"/>
      <c r="BM194" s="11"/>
      <c r="BN194" s="44"/>
      <c r="BO194" s="5"/>
      <c r="BP194" s="11"/>
      <c r="BQ194" s="44"/>
      <c r="BR194" s="5"/>
      <c r="BS194" s="11"/>
    </row>
    <row r="195" spans="1:71" x14ac:dyDescent="0.25">
      <c r="A195" s="3"/>
      <c r="B195" s="3"/>
      <c r="C195" s="3"/>
      <c r="D195" s="3"/>
      <c r="E195" s="56"/>
      <c r="F195" s="3"/>
      <c r="G195" s="3"/>
      <c r="H195" s="3"/>
      <c r="I195" s="5"/>
      <c r="J195" s="13"/>
      <c r="K195" s="26"/>
      <c r="M195" s="31" t="str">
        <f t="shared" si="123"/>
        <v/>
      </c>
      <c r="N195" s="32" t="str">
        <f t="shared" si="124"/>
        <v/>
      </c>
      <c r="O195" s="32" t="str">
        <f>IF(AND($M$9=A195,F195-A195&lt;=2,C195="VD",J195="DAUPHIN",K195=""),I195*Parametre!$E$7,IF(AND($M$9-A195=1,F195-A195=2,C195="VD",J195="DAUPHIN",K195=""),I195*Parametre!$F$7,IF(AND($M$9=A195,F195-A195&lt;=2,J195="DAUPHIN",OR(C195="F",C195="AF"),K195=""),I195*Parametre!$E$8,IF(AND($M$9-A195=1,F195-A195=2,J195="DAUPHIN",OR(C195="F",C195="AF"),K195=""),I195*Parametre!$F$8,IF(AND($M$9=A195,F195-A195&lt;=2,C195="VD",J195="LEGER",K195=""),I195*Parametre!$E$9,IF(AND($M$9-A195=1,F195-A195=2,C195="VD",J195="LEGER",K195=""),I195*Parametre!$F$9,IF(AND($M$9=A195,F195-A195&lt;=2,J195="LEGER",OR(C195="F",C195="AF"),K195=""),I195*Parametre!$E$10,IF(AND($M$9-A195=1,F195-A195=2,J195="LEGER",OR(C195="F",C195="AF"),K195=""),I195*Parametre!$F$10,IF(AND($M$9=A195,F195-A195&lt;=2,C195="VD",J195="DAUPHIN",K195="MILT_DAUPH"),I195*Parametre!$E$11,IF(AND($M$9-A195=1,F195-A195=2,C195="VD",J195="DAUPHIN",K195="MILT_DAUPH"),I195*Parametre!$F$11,IF(AND($M$9=A195,F195-A195&lt;=2,C195="VD",J195="LEGER",K195="MILIT_LH"),I195*Parametre!$E$13,"")))))))))))</f>
        <v/>
      </c>
      <c r="P195" s="33"/>
      <c r="Q195" s="31" t="str">
        <f t="shared" si="125"/>
        <v/>
      </c>
      <c r="R195" s="32" t="str">
        <f t="shared" si="126"/>
        <v/>
      </c>
      <c r="S195" s="32" t="str">
        <f>IF(AND($M$9=A195,F195-A195&lt;=2,C195="VD",J195="DAUPHIN",K195=""),I195*Parametre!$E$7,IF(AND($M$9-A195=1,F195-A195=2,C195="VD",J195="DAUPHIN",K195=""),I195*Parametre!$F$7,IF(AND($M$9=A195,F195-A195&lt;=2,J195="DAUPHIN",OR(C195="F",C195="AF"),K195=""),I195*Parametre!$E$8,IF(AND($M$9-A195=1,F195-A195=2,J195="DAUPHIN",OR(C195="F",C195="AF"),K195=""),I195*Parametre!$F$8,IF(AND($M$9=A195,F195-A195&lt;=2,C195="VD",J195="LEGER",K195=""),I195*Parametre!$E$9,IF(AND($M$9-A195=1,F195-A195=2,C195="VD",J195="LEGER",K195=""),I195*Parametre!$F$9,IF(AND($M$9=A195,F195-A195&lt;=2,J195="LEGER",OR(C195="F",C195="AF"),K195=""),I195*Parametre!$E$10,IF(AND($M$9-A195=1,F195-A195=2,J195="LEGER",OR(C195="F",C195="AF"),K195=""),I195*Parametre!$F$10,IF(AND($M$9=A195,F195-A195&lt;=2,C195="VD",J195="DAUPHIN",K195="MILT_DAUPH"),I195*Parametre!$E$11,IF(AND($M$9-A195=1,F195-A195=2,C195="VD",J195="DAUPHIN",K195="MILT_DAUPH"),I195*Parametre!$F$11,IF(AND($M$9=A195,F195-A195&lt;=2,C195="VD",J195="LEGER",K195="MILIT_LH"),I195*Parametre!$E$13,"")))))))))))</f>
        <v/>
      </c>
      <c r="T195" s="33"/>
      <c r="U195" s="31" t="str">
        <f t="shared" si="127"/>
        <v/>
      </c>
      <c r="V195" s="32" t="str">
        <f t="shared" si="128"/>
        <v/>
      </c>
      <c r="W195" s="32" t="str">
        <f>IF(AND($M$9=A195,F195-A195&lt;=2,C195="VD",J195="DAUPHIN",K195=""),I195*Parametre!$E$7,IF(AND($M$9-A195=1,F195-A195=2,C195="VD",J195="DAUPHIN",K195=""),I195*Parametre!$F$7,IF(AND($M$9=A195,F195-A195&lt;=2,J195="DAUPHIN",OR(C195="F",C195="AF"),K195=""),I195*Parametre!$E$8,IF(AND($M$9-A195=1,F195-A195=2,J195="DAUPHIN",OR(C195="F",C195="AF"),K195=""),I195*Parametre!$F$8,IF(AND($M$9=A195,F195-A195&lt;=2,C195="VD",J195="LEGER",K195=""),I195*Parametre!$E$9,IF(AND($M$9-A195=1,F195-A195=2,C195="VD",J195="LEGER",K195=""),I195*Parametre!$F$9,IF(AND($M$9=A195,F195-A195&lt;=2,J195="LEGER",OR(C195="F",C195="AF"),K195=""),I195*Parametre!$E$10,IF(AND($M$9-A195=1,F195-A195=2,J195="LEGER",OR(C195="F",C195="AF"),K195=""),I195*Parametre!$F$10,IF(AND($M$9=A195,F195-A195&lt;=2,C195="VD",J195="DAUPHIN",K195="MILT_DAUPH"),I195*Parametre!$E$11,IF(AND($M$9-A195=1,F195-A195=2,C195="VD",J195="DAUPHIN",K195="MILT_DAUPH"),I195*Parametre!$F$11,IF(AND($M$9=A195,F195-A195&lt;=2,C195="VD",J195="LEGER",K195="MILIT_LH"),I195*Parametre!$E$13,"")))))))))))</f>
        <v/>
      </c>
      <c r="X195" s="33"/>
      <c r="Y195" s="31" t="str">
        <f t="shared" si="129"/>
        <v/>
      </c>
      <c r="Z195" s="32" t="str">
        <f t="shared" si="130"/>
        <v/>
      </c>
      <c r="AA195" s="32" t="str">
        <f>IF(AND($M$9=A195,F195-A195&lt;=2,C195="VD",J195="DAUPHIN",K195=""),I195*Parametre!$E$7,IF(AND($M$9-A195=1,F195-A195=2,C195="VD",J195="DAUPHIN",K195=""),I195*Parametre!$F$7,IF(AND($M$9=A195,F195-A195&lt;=2,J195="DAUPHIN",OR(C195="F",C195="AF"),K195=""),I195*Parametre!$E$8,IF(AND($M$9-A195=1,F195-A195=2,J195="DAUPHIN",OR(C195="F",C195="AF"),K195=""),I195*Parametre!$F$8,IF(AND($M$9=A195,F195-A195&lt;=2,C195="VD",J195="LEGER",K195=""),I195*Parametre!$E$9,IF(AND($M$9-A195=1,F195-A195=2,C195="VD",J195="LEGER",K195=""),I195*Parametre!$F$9,IF(AND($M$9=A195,F195-A195&lt;=2,J195="LEGER",OR(C195="F",C195="AF"),K195=""),I195*Parametre!$E$10,IF(AND($M$9-A195=1,F195-A195=2,J195="LEGER",OR(C195="F",C195="AF"),K195=""),I195*Parametre!$F$10,IF(AND($M$9=A195,F195-A195&lt;=2,C195="VD",J195="DAUPHIN",K195="MILT_DAUPH"),I195*Parametre!$E$11,IF(AND($M$9-A195=1,F195-A195=2,C195="VD",J195="DAUPHIN",K195="MILT_DAUPH"),I195*Parametre!$F$11,IF(AND($M$9=A195,F195-A195&lt;=2,C195="VD",J195="LEGER",K195="MILIT_LH"),I195*Parametre!$E$13,"")))))))))))</f>
        <v/>
      </c>
      <c r="AB195" s="33"/>
      <c r="AC195" s="31" t="str">
        <f t="shared" si="131"/>
        <v/>
      </c>
      <c r="AD195" s="32" t="str">
        <f t="shared" si="132"/>
        <v/>
      </c>
      <c r="AE195" s="32" t="str">
        <f>IF(AND($AC$9=A195,F195-A195&lt;=2,C195="VD",J195="DAUPHIN",K195=""),I195*Parametre!$E$7,IF(AND($AC$9-A195=1,F195-A195=2,C195="VD",J195="DAUPHIN",K195=""),I195*Parametre!$F$7,IF(AND($AC$9=A195,F195-A195&lt;=2,J195="DAUPHIN",OR(C195="F",C195="AF"),K195=""),I195*Parametre!$E$8,IF(AND($AC$9-A195=1,F195-A195=2,J195="DAUPHIN",OR(C195="F",C195="AF"),K195=""),I195*Parametre!$F$8,IF(AND($AC$9=A195,F195-A195&lt;=2,C195="VD",J195="LEGER",K195=""),I195*Parametre!$E$9,IF(AND($AC$9-A195=1,F195-A195=2,C195="VD",J195="LEGER",K195=""),I195*Parametre!$F$9,IF(AND($AC$9=A195,F195-A195&lt;=2,J195="LEGER",OR(C195="F",C195="AF"),K195=""),I195*Parametre!$E$10,IF(AND($AC$9-A195=1,F195-A195=2,J195="LEGER",OR(C195="F",C195="AF"),K195=""),I195*Parametre!$F$10,IF(AND($AC$9=A195,F195-A195&lt;=2,C195="VD",J195="DAUPHIN",K195="MILT_DAUPH"),I195*Parametre!$E$11,IF(AND($AC$9-A195=1,F195-A195=2,C195="VD",J195="DAUPHIN",K195="MILT_DAUPH"),I195*Parametre!$F$11,IF(AND($AC$9=A195,F195-A195&lt;=2,C195="VD",J195="LEGER",K195="MILIT_LH"),I195*Parametre!$E$13,"")))))))))))</f>
        <v/>
      </c>
      <c r="AF195" s="33"/>
      <c r="AG195" s="31" t="str">
        <f t="shared" si="133"/>
        <v/>
      </c>
      <c r="AH195" s="32" t="str">
        <f t="shared" si="134"/>
        <v/>
      </c>
      <c r="AI195" s="32" t="str">
        <f>IF(AND($AC$9=A195,F195-A195&lt;=2,C195="VD",J195="DAUPHIN",K195=""),I195*Parametre!$E$7,IF(AND($AC$9-A195=1,F195-A195=2,C195="VD",J195="DAUPHIN",K195=""),I195*Parametre!$F$7,IF(AND($AC$9=A195,F195-A195&lt;=2,J195="DAUPHIN",OR(C195="F",C195="AF"),K195=""),I195*Parametre!$E$8,IF(AND($AC$9-A195=1,F195-A195=2,J195="DAUPHIN",OR(C195="F",C195="AF"),K195=""),I195*Parametre!$F$8,IF(AND($AC$9=A195,F195-A195&lt;=2,C195="VD",J195="LEGER",K195=""),I195*Parametre!$E$9,IF(AND($AC$9-A195=1,F195-A195=2,C195="VD",J195="LEGER",K195=""),I195*Parametre!$F$9,IF(AND($AC$9=A195,F195-A195&lt;=2,J195="LEGER",OR(C195="F",C195="AF"),K195=""),I195*Parametre!$E$10,IF(AND($AC$9-A195=1,F195-A195=2,J195="LEGER",OR(C195="F",C195="AF"),K195=""),I195*Parametre!$F$10,IF(AND($AC$9=A195,F195-A195&lt;=2,C195="VD",J195="DAUPHIN",K195="MILT_DAUPH"),I195*Parametre!$E$11,IF(AND($AC$9-A195=1,F195-A195=2,C195="VD",J195="DAUPHIN",K195="MILT_DAUPH"),I195*Parametre!$F$11,IF(AND($AC$9=A195,F195-A195&lt;=2,C195="VD",J195="LEGER",K195="MILIT_LH"),I195*Parametre!$E$13,"")))))))))))</f>
        <v/>
      </c>
      <c r="AJ195" s="33"/>
      <c r="AK195" s="31" t="str">
        <f t="shared" si="135"/>
        <v/>
      </c>
      <c r="AL195" s="32" t="str">
        <f t="shared" si="136"/>
        <v/>
      </c>
      <c r="AM195" s="32" t="str">
        <f>IF(AND($AC$9=A195,F195-A195&lt;=2,C195="VD",J195="DAUPHIN",K195=""),I195*Parametre!$E$7,IF(AND($AC$9-A195=1,F195-A195=2,C195="VD",J195="DAUPHIN",K195=""),I195*Parametre!$F$7,IF(AND($AC$9=A195,F195-A195&lt;=2,J195="DAUPHIN",OR(C195="F",C195="AF"),K195=""),I195*Parametre!$E$8,IF(AND($AC$9-A195=1,F195-A195=2,J195="DAUPHIN",OR(C195="F",C195="AF"),K195=""),I195*Parametre!$F$8,IF(AND($AC$9=A195,F195-A195&lt;=2,C195="VD",J195="LEGER",K195=""),I195*Parametre!$E$9,IF(AND($AC$9-A195=1,F195-A195=2,C195="VD",J195="LEGER",K195=""),I195*Parametre!$F$9,IF(AND($AC$9=A195,F195-A195&lt;=2,J195="LEGER",OR(C195="F",C195="AF"),K195=""),I195*Parametre!$E$10,IF(AND($AC$9-A195=1,F195-A195=2,J195="LEGER",OR(C195="F",C195="AF"),K195=""),I195*Parametre!$F$10,IF(AND($AC$9=A195,F195-A195&lt;=2,C195="VD",J195="DAUPHIN",K195="MILT_DAUPH"),I195*Parametre!$E$11,IF(AND($AC$9-A195=1,F195-A195=2,C195="VD",J195="DAUPHIN",K195="MILT_DAUPH"),I195*Parametre!$F$11,IF(AND($AC$9=A195,F195-A195&lt;=2,C195="VD",J195="LEGER",K195="MILIT_LH"),I195*Parametre!$E$13,"")))))))))))</f>
        <v/>
      </c>
      <c r="AN195" s="33"/>
      <c r="AO195" s="31" t="str">
        <f t="shared" si="137"/>
        <v/>
      </c>
      <c r="AP195" s="32" t="str">
        <f t="shared" si="138"/>
        <v/>
      </c>
      <c r="AQ195" s="32" t="str">
        <f>IF(AND($AC$9=A195,F195-A195&lt;=2,C195="VD",J195="DAUPHIN",K195=""),I195*Parametre!$E$7,IF(AND($AC$9-A195=1,F195-A195=2,C195="VD",J195="DAUPHIN",K195=""),I195*Parametre!$F$7,IF(AND($AC$9=A195,F195-A195&lt;=2,J195="DAUPHIN",OR(C195="F",C195="AF"),K195=""),I195*Parametre!$E$8,IF(AND($AC$9-A195=1,F195-A195=2,J195="DAUPHIN",OR(C195="F",C195="AF"),K195=""),I195*Parametre!$F$8,IF(AND($AC$9=A195,F195-A195&lt;=2,C195="VD",J195="LEGER",K195=""),I195*Parametre!$E$9,IF(AND($AC$9-A195=1,F195-A195=2,C195="VD",J195="LEGER",K195=""),I195*Parametre!$F$9,IF(AND($AC$9=A195,F195-A195&lt;=2,J195="LEGER",OR(C195="F",C195="AF"),K195=""),I195*Parametre!$E$10,IF(AND($AC$9-A195=1,F195-A195=2,J195="LEGER",OR(C195="F",C195="AF"),K195=""),I195*Parametre!$F$10,IF(AND($AC$9=A195,F195-A195&lt;=2,C195="VD",J195="DAUPHIN",K195="MILT_DAUPH"),I195*Parametre!$E$11,IF(AND($AC$9-A195=1,F195-A195=2,C195="VD",J195="DAUPHIN",K195="MILT_DAUPH"),I195*Parametre!$F$11,IF(AND($AC$9=A195,F195-A195&lt;=2,C195="VD",J195="LEGER",K195="MILIT_LH"),I195*Parametre!$E$13,"")))))))))))</f>
        <v/>
      </c>
      <c r="AR195" s="33"/>
      <c r="AS195" s="31" t="str">
        <f t="shared" si="139"/>
        <v/>
      </c>
      <c r="AT195" s="32" t="str">
        <f t="shared" si="140"/>
        <v/>
      </c>
      <c r="AU195" s="32" t="str">
        <f>IF(AND($AS$9=A195,F195-A195&lt;=2,C195="VD",J195="DAUPHIN",K195=""),I195*Parametre!$E$7,IF(AND($AS$9-A195=1,F195-A195=2,C195="VD",J195="DAUPHIN",K195=""),I195*Parametre!$F$7,IF(AND($AS$9=A195,F195-A195&lt;=2,J195="DAUPHIN",OR(C195="F",C195="AF"),K195=""),I195*Parametre!$E$8,IF(AND($AS$9-A195=1,F195-A195=2,J195="DAUPHIN",OR(C195="F",C195="AF"),K195=""),I195*Parametre!$F$8,IF(AND($AS$9=A195,F195-A195&lt;=2,C195="VD",J195="LEGER",K195=""),I195*Parametre!$E$9,IF(AND($AS$9-A195=1,F195-A195=2,C195="VD",J195="LEGER",K195=""),I195*Parametre!$F$9,IF(AND($AS$9=A195,F195-A195&lt;=2,J195="LEGER",OR(C195="F",C195="AF"),K195=""),I195*Parametre!$E$10,IF(AND($AS$9-A195=1,F195-A195=2,J195="LEGER",OR(C195="F",C195="AF"),K195=""),I195*Parametre!$F$10,IF(AND($AS$9=A195,F195-A195&lt;=2,C195="VD",J195="DAUPHIN",K195="MILT_DAUPH"),I195*Parametre!$E$11,IF(AND($AS$9-A195=1,F195-A195=2,C195="VD",J195="DAUPHIN",K195="MILT_DAUPH"),I195*Parametre!$F$11,IF(AND($AS$9=A195,F195-A195&lt;=2,C195="VD",J195="LEGER",K195="MILIT_LH"),I195*Parametre!$E$13,"")))))))))))</f>
        <v/>
      </c>
      <c r="AV195" s="33"/>
      <c r="AW195" s="31" t="str">
        <f t="shared" si="141"/>
        <v/>
      </c>
      <c r="AX195" s="32" t="str">
        <f t="shared" si="142"/>
        <v/>
      </c>
      <c r="AY195" s="32" t="str">
        <f>IF(AND($AS$9=A195,F195-A195&lt;=2,C195="VD",J195="DAUPHIN",K195=""),I195*Parametre!$E$7,IF(AND($AS$9-A195=1,F195-A195=2,C195="VD",J195="DAUPHIN",K195=""),I195*Parametre!$F$7,IF(AND($AS$9=A195,F195-A195&lt;=2,J195="DAUPHIN",OR(C195="F",C195="AF"),K195=""),I195*Parametre!$E$8,IF(AND($AS$9-A195=1,F195-A195=2,J195="DAUPHIN",OR(C195="F",C195="AF"),K195=""),I195*Parametre!$F$8,IF(AND($AS$9=A195,F195-A195&lt;=2,C195="VD",J195="LEGER",K195=""),I195*Parametre!$E$9,IF(AND($AS$9-A195=1,F195-A195=2,C195="VD",J195="LEGER",K195=""),I195*Parametre!$F$9,IF(AND($AS$9=A195,F195-A195&lt;=2,J195="LEGER",OR(C195="F",C195="AF"),K195=""),I195*Parametre!$E$10,IF(AND($AS$9-A195=1,F195-A195=2,J195="LEGER",OR(C195="F",C195="AF"),K195=""),I195*Parametre!$F$10,IF(AND($AS$9=A195,F195-A195&lt;=2,C195="VD",J195="DAUPHIN",K195="MILT_DAUPH"),I195*Parametre!$E$11,IF(AND($AS$9-A195=1,F195-A195=2,C195="VD",J195="DAUPHIN",K195="MILT_DAUPH"),I195*Parametre!$F$11,IF(AND($AS$9=A195,F195-A195&lt;=2,C195="VD",J195="LEGER",K195="MILIT_LH"),I195*Parametre!$E$13,"")))))))))))</f>
        <v/>
      </c>
      <c r="AZ195" s="33"/>
      <c r="BA195" s="31" t="str">
        <f t="shared" si="143"/>
        <v/>
      </c>
      <c r="BB195" s="32" t="str">
        <f t="shared" si="144"/>
        <v/>
      </c>
      <c r="BC195" s="32" t="str">
        <f>IF(AND($AS$9=A195,F195-A195&lt;=2,C195="VD",J195="DAUPHIN",K195=""),I195*Parametre!$E$7,IF(AND($AS$9-A195=1,F195-A195=2,C195="VD",J195="DAUPHIN",K195=""),I195*Parametre!$F$7,IF(AND($AS$9=A195,F195-A195&lt;=2,J195="DAUPHIN",OR(C195="F",C195="AF"),K195=""),I195*Parametre!$E$8,IF(AND($AS$9-A195=1,F195-A195=2,J195="DAUPHIN",OR(C195="F",C195="AF"),K195=""),I195*Parametre!$F$8,IF(AND($AS$9=A195,F195-A195&lt;=2,C195="VD",J195="LEGER",K195=""),I195*Parametre!$E$9,IF(AND($AS$9-A195=1,F195-A195=2,C195="VD",J195="LEGER",K195=""),I195*Parametre!$F$9,IF(AND($AS$9=A195,F195-A195&lt;=2,J195="LEGER",OR(C195="F",C195="AF"),K195=""),I195*Parametre!$E$10,IF(AND($AS$9-A195=1,F195-A195=2,J195="LEGER",OR(C195="F",C195="AF"),K195=""),I195*Parametre!$F$10,IF(AND($AS$9=A195,F195-A195&lt;=2,C195="VD",J195="DAUPHIN",K195="MILT_DAUPH"),I195*Parametre!$E$11,IF(AND($AS$9-A195=1,F195-A195=2,C195="VD",J195="DAUPHIN",K195="MILT_DAUPH"),I195*Parametre!$F$11,IF(AND($AS$9=A195,F195-A195&lt;=2,C195="VD",J195="LEGER",K195="MILIT_LH"),I195*Parametre!$E$13,"")))))))))))</f>
        <v/>
      </c>
      <c r="BD195" s="33"/>
      <c r="BE195" s="31" t="str">
        <f t="shared" si="145"/>
        <v/>
      </c>
      <c r="BF195" s="32" t="str">
        <f t="shared" si="146"/>
        <v/>
      </c>
      <c r="BG195" s="32" t="str">
        <f>IF(AND($AS$9=A195,F195-A195&lt;=2,C195="VD",J195="DAUPHIN",K195=""),I195*Parametre!$E$7,IF(AND($AS$9-A195=1,F195-A195=2,C195="VD",J195="DAUPHIN",K195=""),I195*Parametre!$F$7,IF(AND($AS$9=A195,F195-A195&lt;=2,J195="DAUPHIN",OR(C195="F",C195="AF"),K195=""),I195*Parametre!$E$8,IF(AND($AS$9-A195=1,F195-A195=2,J195="DAUPHIN",OR(C195="F",C195="AF"),K195=""),I195*Parametre!$F$8,IF(AND($AS$9=A195,F195-A195&lt;=2,C195="VD",J195="LEGER",K195=""),I195*Parametre!$E$9,IF(AND($AS$9-A195=1,F195-A195=2,C195="VD",J195="LEGER",K195=""),I195*Parametre!$F$9,IF(AND($AS$9=A195,F195-A195&lt;=2,J195="LEGER",OR(C195="F",C195="AF"),K195=""),I195*Parametre!$E$10,IF(AND($AS$9-A195=1,F195-A195=2,J195="LEGER",OR(C195="F",C195="AF"),K195=""),I195*Parametre!$F$10,IF(AND($AS$9=A195,F195-A195&lt;=2,C195="VD",J195="DAUPHIN",K195="MILT_DAUPH"),I195*Parametre!$E$11,IF(AND($AS$9-A195=1,F195-A195=2,C195="VD",J195="DAUPHIN",K195="MILT_DAUPH"),I195*Parametre!$F$11,IF(AND($AS$9=A195,F195-A195&lt;=2,C195="VD",J195="LEGER",K195="MILIT_LH"),I195*Parametre!$E$13,"")))))))))))</f>
        <v/>
      </c>
      <c r="BH195" s="33"/>
      <c r="BK195" s="44"/>
      <c r="BL195" s="5"/>
      <c r="BM195" s="11"/>
      <c r="BN195" s="44"/>
      <c r="BO195" s="5"/>
      <c r="BP195" s="11"/>
      <c r="BQ195" s="44"/>
      <c r="BR195" s="5"/>
      <c r="BS195" s="11"/>
    </row>
    <row r="196" spans="1:71" x14ac:dyDescent="0.25">
      <c r="A196" s="3"/>
      <c r="B196" s="3"/>
      <c r="C196" s="3"/>
      <c r="D196" s="3"/>
      <c r="E196" s="56"/>
      <c r="F196" s="3"/>
      <c r="G196" s="3"/>
      <c r="H196" s="3"/>
      <c r="I196" s="5"/>
      <c r="J196" s="13"/>
      <c r="K196" s="26"/>
      <c r="M196" s="31" t="str">
        <f t="shared" si="123"/>
        <v/>
      </c>
      <c r="N196" s="32" t="str">
        <f t="shared" si="124"/>
        <v/>
      </c>
      <c r="O196" s="32" t="str">
        <f>IF(AND($M$9=A196,F196-A196&lt;=2,C196="VD",J196="DAUPHIN",K196=""),I196*Parametre!$E$7,IF(AND($M$9-A196=1,F196-A196=2,C196="VD",J196="DAUPHIN",K196=""),I196*Parametre!$F$7,IF(AND($M$9=A196,F196-A196&lt;=2,J196="DAUPHIN",OR(C196="F",C196="AF"),K196=""),I196*Parametre!$E$8,IF(AND($M$9-A196=1,F196-A196=2,J196="DAUPHIN",OR(C196="F",C196="AF"),K196=""),I196*Parametre!$F$8,IF(AND($M$9=A196,F196-A196&lt;=2,C196="VD",J196="LEGER",K196=""),I196*Parametre!$E$9,IF(AND($M$9-A196=1,F196-A196=2,C196="VD",J196="LEGER",K196=""),I196*Parametre!$F$9,IF(AND($M$9=A196,F196-A196&lt;=2,J196="LEGER",OR(C196="F",C196="AF"),K196=""),I196*Parametre!$E$10,IF(AND($M$9-A196=1,F196-A196=2,J196="LEGER",OR(C196="F",C196="AF"),K196=""),I196*Parametre!$F$10,IF(AND($M$9=A196,F196-A196&lt;=2,C196="VD",J196="DAUPHIN",K196="MILT_DAUPH"),I196*Parametre!$E$11,IF(AND($M$9-A196=1,F196-A196=2,C196="VD",J196="DAUPHIN",K196="MILT_DAUPH"),I196*Parametre!$F$11,IF(AND($M$9=A196,F196-A196&lt;=2,C196="VD",J196="LEGER",K196="MILIT_LH"),I196*Parametre!$E$13,"")))))))))))</f>
        <v/>
      </c>
      <c r="P196" s="33"/>
      <c r="Q196" s="31" t="str">
        <f t="shared" si="125"/>
        <v/>
      </c>
      <c r="R196" s="32" t="str">
        <f t="shared" si="126"/>
        <v/>
      </c>
      <c r="S196" s="32" t="str">
        <f>IF(AND($M$9=A196,F196-A196&lt;=2,C196="VD",J196="DAUPHIN",K196=""),I196*Parametre!$E$7,IF(AND($M$9-A196=1,F196-A196=2,C196="VD",J196="DAUPHIN",K196=""),I196*Parametre!$F$7,IF(AND($M$9=A196,F196-A196&lt;=2,J196="DAUPHIN",OR(C196="F",C196="AF"),K196=""),I196*Parametre!$E$8,IF(AND($M$9-A196=1,F196-A196=2,J196="DAUPHIN",OR(C196="F",C196="AF"),K196=""),I196*Parametre!$F$8,IF(AND($M$9=A196,F196-A196&lt;=2,C196="VD",J196="LEGER",K196=""),I196*Parametre!$E$9,IF(AND($M$9-A196=1,F196-A196=2,C196="VD",J196="LEGER",K196=""),I196*Parametre!$F$9,IF(AND($M$9=A196,F196-A196&lt;=2,J196="LEGER",OR(C196="F",C196="AF"),K196=""),I196*Parametre!$E$10,IF(AND($M$9-A196=1,F196-A196=2,J196="LEGER",OR(C196="F",C196="AF"),K196=""),I196*Parametre!$F$10,IF(AND($M$9=A196,F196-A196&lt;=2,C196="VD",J196="DAUPHIN",K196="MILT_DAUPH"),I196*Parametre!$E$11,IF(AND($M$9-A196=1,F196-A196=2,C196="VD",J196="DAUPHIN",K196="MILT_DAUPH"),I196*Parametre!$F$11,IF(AND($M$9=A196,F196-A196&lt;=2,C196="VD",J196="LEGER",K196="MILIT_LH"),I196*Parametre!$E$13,"")))))))))))</f>
        <v/>
      </c>
      <c r="T196" s="33"/>
      <c r="U196" s="31" t="str">
        <f t="shared" si="127"/>
        <v/>
      </c>
      <c r="V196" s="32" t="str">
        <f t="shared" si="128"/>
        <v/>
      </c>
      <c r="W196" s="32" t="str">
        <f>IF(AND($M$9=A196,F196-A196&lt;=2,C196="VD",J196="DAUPHIN",K196=""),I196*Parametre!$E$7,IF(AND($M$9-A196=1,F196-A196=2,C196="VD",J196="DAUPHIN",K196=""),I196*Parametre!$F$7,IF(AND($M$9=A196,F196-A196&lt;=2,J196="DAUPHIN",OR(C196="F",C196="AF"),K196=""),I196*Parametre!$E$8,IF(AND($M$9-A196=1,F196-A196=2,J196="DAUPHIN",OR(C196="F",C196="AF"),K196=""),I196*Parametre!$F$8,IF(AND($M$9=A196,F196-A196&lt;=2,C196="VD",J196="LEGER",K196=""),I196*Parametre!$E$9,IF(AND($M$9-A196=1,F196-A196=2,C196="VD",J196="LEGER",K196=""),I196*Parametre!$F$9,IF(AND($M$9=A196,F196-A196&lt;=2,J196="LEGER",OR(C196="F",C196="AF"),K196=""),I196*Parametre!$E$10,IF(AND($M$9-A196=1,F196-A196=2,J196="LEGER",OR(C196="F",C196="AF"),K196=""),I196*Parametre!$F$10,IF(AND($M$9=A196,F196-A196&lt;=2,C196="VD",J196="DAUPHIN",K196="MILT_DAUPH"),I196*Parametre!$E$11,IF(AND($M$9-A196=1,F196-A196=2,C196="VD",J196="DAUPHIN",K196="MILT_DAUPH"),I196*Parametre!$F$11,IF(AND($M$9=A196,F196-A196&lt;=2,C196="VD",J196="LEGER",K196="MILIT_LH"),I196*Parametre!$E$13,"")))))))))))</f>
        <v/>
      </c>
      <c r="X196" s="33"/>
      <c r="Y196" s="31" t="str">
        <f t="shared" si="129"/>
        <v/>
      </c>
      <c r="Z196" s="32" t="str">
        <f t="shared" si="130"/>
        <v/>
      </c>
      <c r="AA196" s="32" t="str">
        <f>IF(AND($M$9=A196,F196-A196&lt;=2,C196="VD",J196="DAUPHIN",K196=""),I196*Parametre!$E$7,IF(AND($M$9-A196=1,F196-A196=2,C196="VD",J196="DAUPHIN",K196=""),I196*Parametre!$F$7,IF(AND($M$9=A196,F196-A196&lt;=2,J196="DAUPHIN",OR(C196="F",C196="AF"),K196=""),I196*Parametre!$E$8,IF(AND($M$9-A196=1,F196-A196=2,J196="DAUPHIN",OR(C196="F",C196="AF"),K196=""),I196*Parametre!$F$8,IF(AND($M$9=A196,F196-A196&lt;=2,C196="VD",J196="LEGER",K196=""),I196*Parametre!$E$9,IF(AND($M$9-A196=1,F196-A196=2,C196="VD",J196="LEGER",K196=""),I196*Parametre!$F$9,IF(AND($M$9=A196,F196-A196&lt;=2,J196="LEGER",OR(C196="F",C196="AF"),K196=""),I196*Parametre!$E$10,IF(AND($M$9-A196=1,F196-A196=2,J196="LEGER",OR(C196="F",C196="AF"),K196=""),I196*Parametre!$F$10,IF(AND($M$9=A196,F196-A196&lt;=2,C196="VD",J196="DAUPHIN",K196="MILT_DAUPH"),I196*Parametre!$E$11,IF(AND($M$9-A196=1,F196-A196=2,C196="VD",J196="DAUPHIN",K196="MILT_DAUPH"),I196*Parametre!$F$11,IF(AND($M$9=A196,F196-A196&lt;=2,C196="VD",J196="LEGER",K196="MILIT_LH"),I196*Parametre!$E$13,"")))))))))))</f>
        <v/>
      </c>
      <c r="AB196" s="33"/>
      <c r="AC196" s="31" t="str">
        <f t="shared" si="131"/>
        <v/>
      </c>
      <c r="AD196" s="32" t="str">
        <f t="shared" si="132"/>
        <v/>
      </c>
      <c r="AE196" s="32" t="str">
        <f>IF(AND($AC$9=A196,F196-A196&lt;=2,C196="VD",J196="DAUPHIN",K196=""),I196*Parametre!$E$7,IF(AND($AC$9-A196=1,F196-A196=2,C196="VD",J196="DAUPHIN",K196=""),I196*Parametre!$F$7,IF(AND($AC$9=A196,F196-A196&lt;=2,J196="DAUPHIN",OR(C196="F",C196="AF"),K196=""),I196*Parametre!$E$8,IF(AND($AC$9-A196=1,F196-A196=2,J196="DAUPHIN",OR(C196="F",C196="AF"),K196=""),I196*Parametre!$F$8,IF(AND($AC$9=A196,F196-A196&lt;=2,C196="VD",J196="LEGER",K196=""),I196*Parametre!$E$9,IF(AND($AC$9-A196=1,F196-A196=2,C196="VD",J196="LEGER",K196=""),I196*Parametre!$F$9,IF(AND($AC$9=A196,F196-A196&lt;=2,J196="LEGER",OR(C196="F",C196="AF"),K196=""),I196*Parametre!$E$10,IF(AND($AC$9-A196=1,F196-A196=2,J196="LEGER",OR(C196="F",C196="AF"),K196=""),I196*Parametre!$F$10,IF(AND($AC$9=A196,F196-A196&lt;=2,C196="VD",J196="DAUPHIN",K196="MILT_DAUPH"),I196*Parametre!$E$11,IF(AND($AC$9-A196=1,F196-A196=2,C196="VD",J196="DAUPHIN",K196="MILT_DAUPH"),I196*Parametre!$F$11,IF(AND($AC$9=A196,F196-A196&lt;=2,C196="VD",J196="LEGER",K196="MILIT_LH"),I196*Parametre!$E$13,"")))))))))))</f>
        <v/>
      </c>
      <c r="AF196" s="33"/>
      <c r="AG196" s="31" t="str">
        <f t="shared" si="133"/>
        <v/>
      </c>
      <c r="AH196" s="32" t="str">
        <f t="shared" si="134"/>
        <v/>
      </c>
      <c r="AI196" s="32" t="str">
        <f>IF(AND($AC$9=A196,F196-A196&lt;=2,C196="VD",J196="DAUPHIN",K196=""),I196*Parametre!$E$7,IF(AND($AC$9-A196=1,F196-A196=2,C196="VD",J196="DAUPHIN",K196=""),I196*Parametre!$F$7,IF(AND($AC$9=A196,F196-A196&lt;=2,J196="DAUPHIN",OR(C196="F",C196="AF"),K196=""),I196*Parametre!$E$8,IF(AND($AC$9-A196=1,F196-A196=2,J196="DAUPHIN",OR(C196="F",C196="AF"),K196=""),I196*Parametre!$F$8,IF(AND($AC$9=A196,F196-A196&lt;=2,C196="VD",J196="LEGER",K196=""),I196*Parametre!$E$9,IF(AND($AC$9-A196=1,F196-A196=2,C196="VD",J196="LEGER",K196=""),I196*Parametre!$F$9,IF(AND($AC$9=A196,F196-A196&lt;=2,J196="LEGER",OR(C196="F",C196="AF"),K196=""),I196*Parametre!$E$10,IF(AND($AC$9-A196=1,F196-A196=2,J196="LEGER",OR(C196="F",C196="AF"),K196=""),I196*Parametre!$F$10,IF(AND($AC$9=A196,F196-A196&lt;=2,C196="VD",J196="DAUPHIN",K196="MILT_DAUPH"),I196*Parametre!$E$11,IF(AND($AC$9-A196=1,F196-A196=2,C196="VD",J196="DAUPHIN",K196="MILT_DAUPH"),I196*Parametre!$F$11,IF(AND($AC$9=A196,F196-A196&lt;=2,C196="VD",J196="LEGER",K196="MILIT_LH"),I196*Parametre!$E$13,"")))))))))))</f>
        <v/>
      </c>
      <c r="AJ196" s="33"/>
      <c r="AK196" s="31" t="str">
        <f t="shared" si="135"/>
        <v/>
      </c>
      <c r="AL196" s="32" t="str">
        <f t="shared" si="136"/>
        <v/>
      </c>
      <c r="AM196" s="32" t="str">
        <f>IF(AND($AC$9=A196,F196-A196&lt;=2,C196="VD",J196="DAUPHIN",K196=""),I196*Parametre!$E$7,IF(AND($AC$9-A196=1,F196-A196=2,C196="VD",J196="DAUPHIN",K196=""),I196*Parametre!$F$7,IF(AND($AC$9=A196,F196-A196&lt;=2,J196="DAUPHIN",OR(C196="F",C196="AF"),K196=""),I196*Parametre!$E$8,IF(AND($AC$9-A196=1,F196-A196=2,J196="DAUPHIN",OR(C196="F",C196="AF"),K196=""),I196*Parametre!$F$8,IF(AND($AC$9=A196,F196-A196&lt;=2,C196="VD",J196="LEGER",K196=""),I196*Parametre!$E$9,IF(AND($AC$9-A196=1,F196-A196=2,C196="VD",J196="LEGER",K196=""),I196*Parametre!$F$9,IF(AND($AC$9=A196,F196-A196&lt;=2,J196="LEGER",OR(C196="F",C196="AF"),K196=""),I196*Parametre!$E$10,IF(AND($AC$9-A196=1,F196-A196=2,J196="LEGER",OR(C196="F",C196="AF"),K196=""),I196*Parametre!$F$10,IF(AND($AC$9=A196,F196-A196&lt;=2,C196="VD",J196="DAUPHIN",K196="MILT_DAUPH"),I196*Parametre!$E$11,IF(AND($AC$9-A196=1,F196-A196=2,C196="VD",J196="DAUPHIN",K196="MILT_DAUPH"),I196*Parametre!$F$11,IF(AND($AC$9=A196,F196-A196&lt;=2,C196="VD",J196="LEGER",K196="MILIT_LH"),I196*Parametre!$E$13,"")))))))))))</f>
        <v/>
      </c>
      <c r="AN196" s="33"/>
      <c r="AO196" s="31" t="str">
        <f t="shared" si="137"/>
        <v/>
      </c>
      <c r="AP196" s="32" t="str">
        <f t="shared" si="138"/>
        <v/>
      </c>
      <c r="AQ196" s="32" t="str">
        <f>IF(AND($AC$9=A196,F196-A196&lt;=2,C196="VD",J196="DAUPHIN",K196=""),I196*Parametre!$E$7,IF(AND($AC$9-A196=1,F196-A196=2,C196="VD",J196="DAUPHIN",K196=""),I196*Parametre!$F$7,IF(AND($AC$9=A196,F196-A196&lt;=2,J196="DAUPHIN",OR(C196="F",C196="AF"),K196=""),I196*Parametre!$E$8,IF(AND($AC$9-A196=1,F196-A196=2,J196="DAUPHIN",OR(C196="F",C196="AF"),K196=""),I196*Parametre!$F$8,IF(AND($AC$9=A196,F196-A196&lt;=2,C196="VD",J196="LEGER",K196=""),I196*Parametre!$E$9,IF(AND($AC$9-A196=1,F196-A196=2,C196="VD",J196="LEGER",K196=""),I196*Parametre!$F$9,IF(AND($AC$9=A196,F196-A196&lt;=2,J196="LEGER",OR(C196="F",C196="AF"),K196=""),I196*Parametre!$E$10,IF(AND($AC$9-A196=1,F196-A196=2,J196="LEGER",OR(C196="F",C196="AF"),K196=""),I196*Parametre!$F$10,IF(AND($AC$9=A196,F196-A196&lt;=2,C196="VD",J196="DAUPHIN",K196="MILT_DAUPH"),I196*Parametre!$E$11,IF(AND($AC$9-A196=1,F196-A196=2,C196="VD",J196="DAUPHIN",K196="MILT_DAUPH"),I196*Parametre!$F$11,IF(AND($AC$9=A196,F196-A196&lt;=2,C196="VD",J196="LEGER",K196="MILIT_LH"),I196*Parametre!$E$13,"")))))))))))</f>
        <v/>
      </c>
      <c r="AR196" s="33"/>
      <c r="AS196" s="31" t="str">
        <f t="shared" si="139"/>
        <v/>
      </c>
      <c r="AT196" s="32" t="str">
        <f t="shared" si="140"/>
        <v/>
      </c>
      <c r="AU196" s="32" t="str">
        <f>IF(AND($AS$9=A196,F196-A196&lt;=2,C196="VD",J196="DAUPHIN",K196=""),I196*Parametre!$E$7,IF(AND($AS$9-A196=1,F196-A196=2,C196="VD",J196="DAUPHIN",K196=""),I196*Parametre!$F$7,IF(AND($AS$9=A196,F196-A196&lt;=2,J196="DAUPHIN",OR(C196="F",C196="AF"),K196=""),I196*Parametre!$E$8,IF(AND($AS$9-A196=1,F196-A196=2,J196="DAUPHIN",OR(C196="F",C196="AF"),K196=""),I196*Parametre!$F$8,IF(AND($AS$9=A196,F196-A196&lt;=2,C196="VD",J196="LEGER",K196=""),I196*Parametre!$E$9,IF(AND($AS$9-A196=1,F196-A196=2,C196="VD",J196="LEGER",K196=""),I196*Parametre!$F$9,IF(AND($AS$9=A196,F196-A196&lt;=2,J196="LEGER",OR(C196="F",C196="AF"),K196=""),I196*Parametre!$E$10,IF(AND($AS$9-A196=1,F196-A196=2,J196="LEGER",OR(C196="F",C196="AF"),K196=""),I196*Parametre!$F$10,IF(AND($AS$9=A196,F196-A196&lt;=2,C196="VD",J196="DAUPHIN",K196="MILT_DAUPH"),I196*Parametre!$E$11,IF(AND($AS$9-A196=1,F196-A196=2,C196="VD",J196="DAUPHIN",K196="MILT_DAUPH"),I196*Parametre!$F$11,IF(AND($AS$9=A196,F196-A196&lt;=2,C196="VD",J196="LEGER",K196="MILIT_LH"),I196*Parametre!$E$13,"")))))))))))</f>
        <v/>
      </c>
      <c r="AV196" s="33"/>
      <c r="AW196" s="31" t="str">
        <f t="shared" si="141"/>
        <v/>
      </c>
      <c r="AX196" s="32" t="str">
        <f t="shared" si="142"/>
        <v/>
      </c>
      <c r="AY196" s="32" t="str">
        <f>IF(AND($AS$9=A196,F196-A196&lt;=2,C196="VD",J196="DAUPHIN",K196=""),I196*Parametre!$E$7,IF(AND($AS$9-A196=1,F196-A196=2,C196="VD",J196="DAUPHIN",K196=""),I196*Parametre!$F$7,IF(AND($AS$9=A196,F196-A196&lt;=2,J196="DAUPHIN",OR(C196="F",C196="AF"),K196=""),I196*Parametre!$E$8,IF(AND($AS$9-A196=1,F196-A196=2,J196="DAUPHIN",OR(C196="F",C196="AF"),K196=""),I196*Parametre!$F$8,IF(AND($AS$9=A196,F196-A196&lt;=2,C196="VD",J196="LEGER",K196=""),I196*Parametre!$E$9,IF(AND($AS$9-A196=1,F196-A196=2,C196="VD",J196="LEGER",K196=""),I196*Parametre!$F$9,IF(AND($AS$9=A196,F196-A196&lt;=2,J196="LEGER",OR(C196="F",C196="AF"),K196=""),I196*Parametre!$E$10,IF(AND($AS$9-A196=1,F196-A196=2,J196="LEGER",OR(C196="F",C196="AF"),K196=""),I196*Parametre!$F$10,IF(AND($AS$9=A196,F196-A196&lt;=2,C196="VD",J196="DAUPHIN",K196="MILT_DAUPH"),I196*Parametre!$E$11,IF(AND($AS$9-A196=1,F196-A196=2,C196="VD",J196="DAUPHIN",K196="MILT_DAUPH"),I196*Parametre!$F$11,IF(AND($AS$9=A196,F196-A196&lt;=2,C196="VD",J196="LEGER",K196="MILIT_LH"),I196*Parametre!$E$13,"")))))))))))</f>
        <v/>
      </c>
      <c r="AZ196" s="33"/>
      <c r="BA196" s="31" t="str">
        <f t="shared" si="143"/>
        <v/>
      </c>
      <c r="BB196" s="32" t="str">
        <f t="shared" si="144"/>
        <v/>
      </c>
      <c r="BC196" s="32" t="str">
        <f>IF(AND($AS$9=A196,F196-A196&lt;=2,C196="VD",J196="DAUPHIN",K196=""),I196*Parametre!$E$7,IF(AND($AS$9-A196=1,F196-A196=2,C196="VD",J196="DAUPHIN",K196=""),I196*Parametre!$F$7,IF(AND($AS$9=A196,F196-A196&lt;=2,J196="DAUPHIN",OR(C196="F",C196="AF"),K196=""),I196*Parametre!$E$8,IF(AND($AS$9-A196=1,F196-A196=2,J196="DAUPHIN",OR(C196="F",C196="AF"),K196=""),I196*Parametre!$F$8,IF(AND($AS$9=A196,F196-A196&lt;=2,C196="VD",J196="LEGER",K196=""),I196*Parametre!$E$9,IF(AND($AS$9-A196=1,F196-A196=2,C196="VD",J196="LEGER",K196=""),I196*Parametre!$F$9,IF(AND($AS$9=A196,F196-A196&lt;=2,J196="LEGER",OR(C196="F",C196="AF"),K196=""),I196*Parametre!$E$10,IF(AND($AS$9-A196=1,F196-A196=2,J196="LEGER",OR(C196="F",C196="AF"),K196=""),I196*Parametre!$F$10,IF(AND($AS$9=A196,F196-A196&lt;=2,C196="VD",J196="DAUPHIN",K196="MILT_DAUPH"),I196*Parametre!$E$11,IF(AND($AS$9-A196=1,F196-A196=2,C196="VD",J196="DAUPHIN",K196="MILT_DAUPH"),I196*Parametre!$F$11,IF(AND($AS$9=A196,F196-A196&lt;=2,C196="VD",J196="LEGER",K196="MILIT_LH"),I196*Parametre!$E$13,"")))))))))))</f>
        <v/>
      </c>
      <c r="BD196" s="33"/>
      <c r="BE196" s="31" t="str">
        <f t="shared" si="145"/>
        <v/>
      </c>
      <c r="BF196" s="32" t="str">
        <f t="shared" si="146"/>
        <v/>
      </c>
      <c r="BG196" s="32" t="str">
        <f>IF(AND($AS$9=A196,F196-A196&lt;=2,C196="VD",J196="DAUPHIN",K196=""),I196*Parametre!$E$7,IF(AND($AS$9-A196=1,F196-A196=2,C196="VD",J196="DAUPHIN",K196=""),I196*Parametre!$F$7,IF(AND($AS$9=A196,F196-A196&lt;=2,J196="DAUPHIN",OR(C196="F",C196="AF"),K196=""),I196*Parametre!$E$8,IF(AND($AS$9-A196=1,F196-A196=2,J196="DAUPHIN",OR(C196="F",C196="AF"),K196=""),I196*Parametre!$F$8,IF(AND($AS$9=A196,F196-A196&lt;=2,C196="VD",J196="LEGER",K196=""),I196*Parametre!$E$9,IF(AND($AS$9-A196=1,F196-A196=2,C196="VD",J196="LEGER",K196=""),I196*Parametre!$F$9,IF(AND($AS$9=A196,F196-A196&lt;=2,J196="LEGER",OR(C196="F",C196="AF"),K196=""),I196*Parametre!$E$10,IF(AND($AS$9-A196=1,F196-A196=2,J196="LEGER",OR(C196="F",C196="AF"),K196=""),I196*Parametre!$F$10,IF(AND($AS$9=A196,F196-A196&lt;=2,C196="VD",J196="DAUPHIN",K196="MILT_DAUPH"),I196*Parametre!$E$11,IF(AND($AS$9-A196=1,F196-A196=2,C196="VD",J196="DAUPHIN",K196="MILT_DAUPH"),I196*Parametre!$F$11,IF(AND($AS$9=A196,F196-A196&lt;=2,C196="VD",J196="LEGER",K196="MILIT_LH"),I196*Parametre!$E$13,"")))))))))))</f>
        <v/>
      </c>
      <c r="BH196" s="33"/>
      <c r="BK196" s="44"/>
      <c r="BL196" s="5"/>
      <c r="BM196" s="11"/>
      <c r="BN196" s="44"/>
      <c r="BO196" s="5"/>
      <c r="BP196" s="11"/>
      <c r="BQ196" s="44"/>
      <c r="BR196" s="5"/>
      <c r="BS196" s="11"/>
    </row>
    <row r="197" spans="1:71" x14ac:dyDescent="0.25">
      <c r="A197" s="3"/>
      <c r="B197" s="3"/>
      <c r="C197" s="3"/>
      <c r="D197" s="3"/>
      <c r="E197" s="56"/>
      <c r="F197" s="3"/>
      <c r="G197" s="3"/>
      <c r="H197" s="3"/>
      <c r="I197" s="5"/>
      <c r="J197" s="13"/>
      <c r="K197" s="26"/>
      <c r="M197" s="31" t="str">
        <f t="shared" si="123"/>
        <v/>
      </c>
      <c r="N197" s="32" t="str">
        <f t="shared" si="124"/>
        <v/>
      </c>
      <c r="O197" s="32" t="str">
        <f>IF(AND($M$9=A197,F197-A197&lt;=2,C197="VD",J197="DAUPHIN",K197=""),I197*Parametre!$E$7,IF(AND($M$9-A197=1,F197-A197=2,C197="VD",J197="DAUPHIN",K197=""),I197*Parametre!$F$7,IF(AND($M$9=A197,F197-A197&lt;=2,J197="DAUPHIN",OR(C197="F",C197="AF"),K197=""),I197*Parametre!$E$8,IF(AND($M$9-A197=1,F197-A197=2,J197="DAUPHIN",OR(C197="F",C197="AF"),K197=""),I197*Parametre!$F$8,IF(AND($M$9=A197,F197-A197&lt;=2,C197="VD",J197="LEGER",K197=""),I197*Parametre!$E$9,IF(AND($M$9-A197=1,F197-A197=2,C197="VD",J197="LEGER",K197=""),I197*Parametre!$F$9,IF(AND($M$9=A197,F197-A197&lt;=2,J197="LEGER",OR(C197="F",C197="AF"),K197=""),I197*Parametre!$E$10,IF(AND($M$9-A197=1,F197-A197=2,J197="LEGER",OR(C197="F",C197="AF"),K197=""),I197*Parametre!$F$10,IF(AND($M$9=A197,F197-A197&lt;=2,C197="VD",J197="DAUPHIN",K197="MILT_DAUPH"),I197*Parametre!$E$11,IF(AND($M$9-A197=1,F197-A197=2,C197="VD",J197="DAUPHIN",K197="MILT_DAUPH"),I197*Parametre!$F$11,IF(AND($M$9=A197,F197-A197&lt;=2,C197="VD",J197="LEGER",K197="MILIT_LH"),I197*Parametre!$E$13,"")))))))))))</f>
        <v/>
      </c>
      <c r="P197" s="33"/>
      <c r="Q197" s="31" t="str">
        <f t="shared" si="125"/>
        <v/>
      </c>
      <c r="R197" s="32" t="str">
        <f t="shared" si="126"/>
        <v/>
      </c>
      <c r="S197" s="32" t="str">
        <f>IF(AND($M$9=A197,F197-A197&lt;=2,C197="VD",J197="DAUPHIN",K197=""),I197*Parametre!$E$7,IF(AND($M$9-A197=1,F197-A197=2,C197="VD",J197="DAUPHIN",K197=""),I197*Parametre!$F$7,IF(AND($M$9=A197,F197-A197&lt;=2,J197="DAUPHIN",OR(C197="F",C197="AF"),K197=""),I197*Parametre!$E$8,IF(AND($M$9-A197=1,F197-A197=2,J197="DAUPHIN",OR(C197="F",C197="AF"),K197=""),I197*Parametre!$F$8,IF(AND($M$9=A197,F197-A197&lt;=2,C197="VD",J197="LEGER",K197=""),I197*Parametre!$E$9,IF(AND($M$9-A197=1,F197-A197=2,C197="VD",J197="LEGER",K197=""),I197*Parametre!$F$9,IF(AND($M$9=A197,F197-A197&lt;=2,J197="LEGER",OR(C197="F",C197="AF"),K197=""),I197*Parametre!$E$10,IF(AND($M$9-A197=1,F197-A197=2,J197="LEGER",OR(C197="F",C197="AF"),K197=""),I197*Parametre!$F$10,IF(AND($M$9=A197,F197-A197&lt;=2,C197="VD",J197="DAUPHIN",K197="MILT_DAUPH"),I197*Parametre!$E$11,IF(AND($M$9-A197=1,F197-A197=2,C197="VD",J197="DAUPHIN",K197="MILT_DAUPH"),I197*Parametre!$F$11,IF(AND($M$9=A197,F197-A197&lt;=2,C197="VD",J197="LEGER",K197="MILIT_LH"),I197*Parametre!$E$13,"")))))))))))</f>
        <v/>
      </c>
      <c r="T197" s="33"/>
      <c r="U197" s="31" t="str">
        <f t="shared" si="127"/>
        <v/>
      </c>
      <c r="V197" s="32" t="str">
        <f t="shared" si="128"/>
        <v/>
      </c>
      <c r="W197" s="32" t="str">
        <f>IF(AND($M$9=A197,F197-A197&lt;=2,C197="VD",J197="DAUPHIN",K197=""),I197*Parametre!$E$7,IF(AND($M$9-A197=1,F197-A197=2,C197="VD",J197="DAUPHIN",K197=""),I197*Parametre!$F$7,IF(AND($M$9=A197,F197-A197&lt;=2,J197="DAUPHIN",OR(C197="F",C197="AF"),K197=""),I197*Parametre!$E$8,IF(AND($M$9-A197=1,F197-A197=2,J197="DAUPHIN",OR(C197="F",C197="AF"),K197=""),I197*Parametre!$F$8,IF(AND($M$9=A197,F197-A197&lt;=2,C197="VD",J197="LEGER",K197=""),I197*Parametre!$E$9,IF(AND($M$9-A197=1,F197-A197=2,C197="VD",J197="LEGER",K197=""),I197*Parametre!$F$9,IF(AND($M$9=A197,F197-A197&lt;=2,J197="LEGER",OR(C197="F",C197="AF"),K197=""),I197*Parametre!$E$10,IF(AND($M$9-A197=1,F197-A197=2,J197="LEGER",OR(C197="F",C197="AF"),K197=""),I197*Parametre!$F$10,IF(AND($M$9=A197,F197-A197&lt;=2,C197="VD",J197="DAUPHIN",K197="MILT_DAUPH"),I197*Parametre!$E$11,IF(AND($M$9-A197=1,F197-A197=2,C197="VD",J197="DAUPHIN",K197="MILT_DAUPH"),I197*Parametre!$F$11,IF(AND($M$9=A197,F197-A197&lt;=2,C197="VD",J197="LEGER",K197="MILIT_LH"),I197*Parametre!$E$13,"")))))))))))</f>
        <v/>
      </c>
      <c r="X197" s="33"/>
      <c r="Y197" s="31" t="str">
        <f t="shared" si="129"/>
        <v/>
      </c>
      <c r="Z197" s="32" t="str">
        <f t="shared" si="130"/>
        <v/>
      </c>
      <c r="AA197" s="32" t="str">
        <f>IF(AND($M$9=A197,F197-A197&lt;=2,C197="VD",J197="DAUPHIN",K197=""),I197*Parametre!$E$7,IF(AND($M$9-A197=1,F197-A197=2,C197="VD",J197="DAUPHIN",K197=""),I197*Parametre!$F$7,IF(AND($M$9=A197,F197-A197&lt;=2,J197="DAUPHIN",OR(C197="F",C197="AF"),K197=""),I197*Parametre!$E$8,IF(AND($M$9-A197=1,F197-A197=2,J197="DAUPHIN",OR(C197="F",C197="AF"),K197=""),I197*Parametre!$F$8,IF(AND($M$9=A197,F197-A197&lt;=2,C197="VD",J197="LEGER",K197=""),I197*Parametre!$E$9,IF(AND($M$9-A197=1,F197-A197=2,C197="VD",J197="LEGER",K197=""),I197*Parametre!$F$9,IF(AND($M$9=A197,F197-A197&lt;=2,J197="LEGER",OR(C197="F",C197="AF"),K197=""),I197*Parametre!$E$10,IF(AND($M$9-A197=1,F197-A197=2,J197="LEGER",OR(C197="F",C197="AF"),K197=""),I197*Parametre!$F$10,IF(AND($M$9=A197,F197-A197&lt;=2,C197="VD",J197="DAUPHIN",K197="MILT_DAUPH"),I197*Parametre!$E$11,IF(AND($M$9-A197=1,F197-A197=2,C197="VD",J197="DAUPHIN",K197="MILT_DAUPH"),I197*Parametre!$F$11,IF(AND($M$9=A197,F197-A197&lt;=2,C197="VD",J197="LEGER",K197="MILIT_LH"),I197*Parametre!$E$13,"")))))))))))</f>
        <v/>
      </c>
      <c r="AB197" s="33"/>
      <c r="AC197" s="31" t="str">
        <f t="shared" si="131"/>
        <v/>
      </c>
      <c r="AD197" s="32" t="str">
        <f t="shared" si="132"/>
        <v/>
      </c>
      <c r="AE197" s="32" t="str">
        <f>IF(AND($AC$9=A197,F197-A197&lt;=2,C197="VD",J197="DAUPHIN",K197=""),I197*Parametre!$E$7,IF(AND($AC$9-A197=1,F197-A197=2,C197="VD",J197="DAUPHIN",K197=""),I197*Parametre!$F$7,IF(AND($AC$9=A197,F197-A197&lt;=2,J197="DAUPHIN",OR(C197="F",C197="AF"),K197=""),I197*Parametre!$E$8,IF(AND($AC$9-A197=1,F197-A197=2,J197="DAUPHIN",OR(C197="F",C197="AF"),K197=""),I197*Parametre!$F$8,IF(AND($AC$9=A197,F197-A197&lt;=2,C197="VD",J197="LEGER",K197=""),I197*Parametre!$E$9,IF(AND($AC$9-A197=1,F197-A197=2,C197="VD",J197="LEGER",K197=""),I197*Parametre!$F$9,IF(AND($AC$9=A197,F197-A197&lt;=2,J197="LEGER",OR(C197="F",C197="AF"),K197=""),I197*Parametre!$E$10,IF(AND($AC$9-A197=1,F197-A197=2,J197="LEGER",OR(C197="F",C197="AF"),K197=""),I197*Parametre!$F$10,IF(AND($AC$9=A197,F197-A197&lt;=2,C197="VD",J197="DAUPHIN",K197="MILT_DAUPH"),I197*Parametre!$E$11,IF(AND($AC$9-A197=1,F197-A197=2,C197="VD",J197="DAUPHIN",K197="MILT_DAUPH"),I197*Parametre!$F$11,IF(AND($AC$9=A197,F197-A197&lt;=2,C197="VD",J197="LEGER",K197="MILIT_LH"),I197*Parametre!$E$13,"")))))))))))</f>
        <v/>
      </c>
      <c r="AF197" s="33"/>
      <c r="AG197" s="31" t="str">
        <f t="shared" si="133"/>
        <v/>
      </c>
      <c r="AH197" s="32" t="str">
        <f t="shared" si="134"/>
        <v/>
      </c>
      <c r="AI197" s="32" t="str">
        <f>IF(AND($AC$9=A197,F197-A197&lt;=2,C197="VD",J197="DAUPHIN",K197=""),I197*Parametre!$E$7,IF(AND($AC$9-A197=1,F197-A197=2,C197="VD",J197="DAUPHIN",K197=""),I197*Parametre!$F$7,IF(AND($AC$9=A197,F197-A197&lt;=2,J197="DAUPHIN",OR(C197="F",C197="AF"),K197=""),I197*Parametre!$E$8,IF(AND($AC$9-A197=1,F197-A197=2,J197="DAUPHIN",OR(C197="F",C197="AF"),K197=""),I197*Parametre!$F$8,IF(AND($AC$9=A197,F197-A197&lt;=2,C197="VD",J197="LEGER",K197=""),I197*Parametre!$E$9,IF(AND($AC$9-A197=1,F197-A197=2,C197="VD",J197="LEGER",K197=""),I197*Parametre!$F$9,IF(AND($AC$9=A197,F197-A197&lt;=2,J197="LEGER",OR(C197="F",C197="AF"),K197=""),I197*Parametre!$E$10,IF(AND($AC$9-A197=1,F197-A197=2,J197="LEGER",OR(C197="F",C197="AF"),K197=""),I197*Parametre!$F$10,IF(AND($AC$9=A197,F197-A197&lt;=2,C197="VD",J197="DAUPHIN",K197="MILT_DAUPH"),I197*Parametre!$E$11,IF(AND($AC$9-A197=1,F197-A197=2,C197="VD",J197="DAUPHIN",K197="MILT_DAUPH"),I197*Parametre!$F$11,IF(AND($AC$9=A197,F197-A197&lt;=2,C197="VD",J197="LEGER",K197="MILIT_LH"),I197*Parametre!$E$13,"")))))))))))</f>
        <v/>
      </c>
      <c r="AJ197" s="33"/>
      <c r="AK197" s="31" t="str">
        <f t="shared" si="135"/>
        <v/>
      </c>
      <c r="AL197" s="32" t="str">
        <f t="shared" si="136"/>
        <v/>
      </c>
      <c r="AM197" s="32" t="str">
        <f>IF(AND($AC$9=A197,F197-A197&lt;=2,C197="VD",J197="DAUPHIN",K197=""),I197*Parametre!$E$7,IF(AND($AC$9-A197=1,F197-A197=2,C197="VD",J197="DAUPHIN",K197=""),I197*Parametre!$F$7,IF(AND($AC$9=A197,F197-A197&lt;=2,J197="DAUPHIN",OR(C197="F",C197="AF"),K197=""),I197*Parametre!$E$8,IF(AND($AC$9-A197=1,F197-A197=2,J197="DAUPHIN",OR(C197="F",C197="AF"),K197=""),I197*Parametre!$F$8,IF(AND($AC$9=A197,F197-A197&lt;=2,C197="VD",J197="LEGER",K197=""),I197*Parametre!$E$9,IF(AND($AC$9-A197=1,F197-A197=2,C197="VD",J197="LEGER",K197=""),I197*Parametre!$F$9,IF(AND($AC$9=A197,F197-A197&lt;=2,J197="LEGER",OR(C197="F",C197="AF"),K197=""),I197*Parametre!$E$10,IF(AND($AC$9-A197=1,F197-A197=2,J197="LEGER",OR(C197="F",C197="AF"),K197=""),I197*Parametre!$F$10,IF(AND($AC$9=A197,F197-A197&lt;=2,C197="VD",J197="DAUPHIN",K197="MILT_DAUPH"),I197*Parametre!$E$11,IF(AND($AC$9-A197=1,F197-A197=2,C197="VD",J197="DAUPHIN",K197="MILT_DAUPH"),I197*Parametre!$F$11,IF(AND($AC$9=A197,F197-A197&lt;=2,C197="VD",J197="LEGER",K197="MILIT_LH"),I197*Parametre!$E$13,"")))))))))))</f>
        <v/>
      </c>
      <c r="AN197" s="33"/>
      <c r="AO197" s="31" t="str">
        <f t="shared" si="137"/>
        <v/>
      </c>
      <c r="AP197" s="32" t="str">
        <f t="shared" si="138"/>
        <v/>
      </c>
      <c r="AQ197" s="32" t="str">
        <f>IF(AND($AC$9=A197,F197-A197&lt;=2,C197="VD",J197="DAUPHIN",K197=""),I197*Parametre!$E$7,IF(AND($AC$9-A197=1,F197-A197=2,C197="VD",J197="DAUPHIN",K197=""),I197*Parametre!$F$7,IF(AND($AC$9=A197,F197-A197&lt;=2,J197="DAUPHIN",OR(C197="F",C197="AF"),K197=""),I197*Parametre!$E$8,IF(AND($AC$9-A197=1,F197-A197=2,J197="DAUPHIN",OR(C197="F",C197="AF"),K197=""),I197*Parametre!$F$8,IF(AND($AC$9=A197,F197-A197&lt;=2,C197="VD",J197="LEGER",K197=""),I197*Parametre!$E$9,IF(AND($AC$9-A197=1,F197-A197=2,C197="VD",J197="LEGER",K197=""),I197*Parametre!$F$9,IF(AND($AC$9=A197,F197-A197&lt;=2,J197="LEGER",OR(C197="F",C197="AF"),K197=""),I197*Parametre!$E$10,IF(AND($AC$9-A197=1,F197-A197=2,J197="LEGER",OR(C197="F",C197="AF"),K197=""),I197*Parametre!$F$10,IF(AND($AC$9=A197,F197-A197&lt;=2,C197="VD",J197="DAUPHIN",K197="MILT_DAUPH"),I197*Parametre!$E$11,IF(AND($AC$9-A197=1,F197-A197=2,C197="VD",J197="DAUPHIN",K197="MILT_DAUPH"),I197*Parametre!$F$11,IF(AND($AC$9=A197,F197-A197&lt;=2,C197="VD",J197="LEGER",K197="MILIT_LH"),I197*Parametre!$E$13,"")))))))))))</f>
        <v/>
      </c>
      <c r="AR197" s="33"/>
      <c r="AS197" s="31" t="str">
        <f t="shared" si="139"/>
        <v/>
      </c>
      <c r="AT197" s="32" t="str">
        <f t="shared" si="140"/>
        <v/>
      </c>
      <c r="AU197" s="32" t="str">
        <f>IF(AND($AS$9=A197,F197-A197&lt;=2,C197="VD",J197="DAUPHIN",K197=""),I197*Parametre!$E$7,IF(AND($AS$9-A197=1,F197-A197=2,C197="VD",J197="DAUPHIN",K197=""),I197*Parametre!$F$7,IF(AND($AS$9=A197,F197-A197&lt;=2,J197="DAUPHIN",OR(C197="F",C197="AF"),K197=""),I197*Parametre!$E$8,IF(AND($AS$9-A197=1,F197-A197=2,J197="DAUPHIN",OR(C197="F",C197="AF"),K197=""),I197*Parametre!$F$8,IF(AND($AS$9=A197,F197-A197&lt;=2,C197="VD",J197="LEGER",K197=""),I197*Parametre!$E$9,IF(AND($AS$9-A197=1,F197-A197=2,C197="VD",J197="LEGER",K197=""),I197*Parametre!$F$9,IF(AND($AS$9=A197,F197-A197&lt;=2,J197="LEGER",OR(C197="F",C197="AF"),K197=""),I197*Parametre!$E$10,IF(AND($AS$9-A197=1,F197-A197=2,J197="LEGER",OR(C197="F",C197="AF"),K197=""),I197*Parametre!$F$10,IF(AND($AS$9=A197,F197-A197&lt;=2,C197="VD",J197="DAUPHIN",K197="MILT_DAUPH"),I197*Parametre!$E$11,IF(AND($AS$9-A197=1,F197-A197=2,C197="VD",J197="DAUPHIN",K197="MILT_DAUPH"),I197*Parametre!$F$11,IF(AND($AS$9=A197,F197-A197&lt;=2,C197="VD",J197="LEGER",K197="MILIT_LH"),I197*Parametre!$E$13,"")))))))))))</f>
        <v/>
      </c>
      <c r="AV197" s="33"/>
      <c r="AW197" s="31" t="str">
        <f t="shared" si="141"/>
        <v/>
      </c>
      <c r="AX197" s="32" t="str">
        <f t="shared" si="142"/>
        <v/>
      </c>
      <c r="AY197" s="32" t="str">
        <f>IF(AND($AS$9=A197,F197-A197&lt;=2,C197="VD",J197="DAUPHIN",K197=""),I197*Parametre!$E$7,IF(AND($AS$9-A197=1,F197-A197=2,C197="VD",J197="DAUPHIN",K197=""),I197*Parametre!$F$7,IF(AND($AS$9=A197,F197-A197&lt;=2,J197="DAUPHIN",OR(C197="F",C197="AF"),K197=""),I197*Parametre!$E$8,IF(AND($AS$9-A197=1,F197-A197=2,J197="DAUPHIN",OR(C197="F",C197="AF"),K197=""),I197*Parametre!$F$8,IF(AND($AS$9=A197,F197-A197&lt;=2,C197="VD",J197="LEGER",K197=""),I197*Parametre!$E$9,IF(AND($AS$9-A197=1,F197-A197=2,C197="VD",J197="LEGER",K197=""),I197*Parametre!$F$9,IF(AND($AS$9=A197,F197-A197&lt;=2,J197="LEGER",OR(C197="F",C197="AF"),K197=""),I197*Parametre!$E$10,IF(AND($AS$9-A197=1,F197-A197=2,J197="LEGER",OR(C197="F",C197="AF"),K197=""),I197*Parametre!$F$10,IF(AND($AS$9=A197,F197-A197&lt;=2,C197="VD",J197="DAUPHIN",K197="MILT_DAUPH"),I197*Parametre!$E$11,IF(AND($AS$9-A197=1,F197-A197=2,C197="VD",J197="DAUPHIN",K197="MILT_DAUPH"),I197*Parametre!$F$11,IF(AND($AS$9=A197,F197-A197&lt;=2,C197="VD",J197="LEGER",K197="MILIT_LH"),I197*Parametre!$E$13,"")))))))))))</f>
        <v/>
      </c>
      <c r="AZ197" s="33"/>
      <c r="BA197" s="31" t="str">
        <f t="shared" si="143"/>
        <v/>
      </c>
      <c r="BB197" s="32" t="str">
        <f t="shared" si="144"/>
        <v/>
      </c>
      <c r="BC197" s="32" t="str">
        <f>IF(AND($AS$9=A197,F197-A197&lt;=2,C197="VD",J197="DAUPHIN",K197=""),I197*Parametre!$E$7,IF(AND($AS$9-A197=1,F197-A197=2,C197="VD",J197="DAUPHIN",K197=""),I197*Parametre!$F$7,IF(AND($AS$9=A197,F197-A197&lt;=2,J197="DAUPHIN",OR(C197="F",C197="AF"),K197=""),I197*Parametre!$E$8,IF(AND($AS$9-A197=1,F197-A197=2,J197="DAUPHIN",OR(C197="F",C197="AF"),K197=""),I197*Parametre!$F$8,IF(AND($AS$9=A197,F197-A197&lt;=2,C197="VD",J197="LEGER",K197=""),I197*Parametre!$E$9,IF(AND($AS$9-A197=1,F197-A197=2,C197="VD",J197="LEGER",K197=""),I197*Parametre!$F$9,IF(AND($AS$9=A197,F197-A197&lt;=2,J197="LEGER",OR(C197="F",C197="AF"),K197=""),I197*Parametre!$E$10,IF(AND($AS$9-A197=1,F197-A197=2,J197="LEGER",OR(C197="F",C197="AF"),K197=""),I197*Parametre!$F$10,IF(AND($AS$9=A197,F197-A197&lt;=2,C197="VD",J197="DAUPHIN",K197="MILT_DAUPH"),I197*Parametre!$E$11,IF(AND($AS$9-A197=1,F197-A197=2,C197="VD",J197="DAUPHIN",K197="MILT_DAUPH"),I197*Parametre!$F$11,IF(AND($AS$9=A197,F197-A197&lt;=2,C197="VD",J197="LEGER",K197="MILIT_LH"),I197*Parametre!$E$13,"")))))))))))</f>
        <v/>
      </c>
      <c r="BD197" s="33"/>
      <c r="BE197" s="31" t="str">
        <f t="shared" si="145"/>
        <v/>
      </c>
      <c r="BF197" s="32" t="str">
        <f t="shared" si="146"/>
        <v/>
      </c>
      <c r="BG197" s="32" t="str">
        <f>IF(AND($AS$9=A197,F197-A197&lt;=2,C197="VD",J197="DAUPHIN",K197=""),I197*Parametre!$E$7,IF(AND($AS$9-A197=1,F197-A197=2,C197="VD",J197="DAUPHIN",K197=""),I197*Parametre!$F$7,IF(AND($AS$9=A197,F197-A197&lt;=2,J197="DAUPHIN",OR(C197="F",C197="AF"),K197=""),I197*Parametre!$E$8,IF(AND($AS$9-A197=1,F197-A197=2,J197="DAUPHIN",OR(C197="F",C197="AF"),K197=""),I197*Parametre!$F$8,IF(AND($AS$9=A197,F197-A197&lt;=2,C197="VD",J197="LEGER",K197=""),I197*Parametre!$E$9,IF(AND($AS$9-A197=1,F197-A197=2,C197="VD",J197="LEGER",K197=""),I197*Parametre!$F$9,IF(AND($AS$9=A197,F197-A197&lt;=2,J197="LEGER",OR(C197="F",C197="AF"),K197=""),I197*Parametre!$E$10,IF(AND($AS$9-A197=1,F197-A197=2,J197="LEGER",OR(C197="F",C197="AF"),K197=""),I197*Parametre!$F$10,IF(AND($AS$9=A197,F197-A197&lt;=2,C197="VD",J197="DAUPHIN",K197="MILT_DAUPH"),I197*Parametre!$E$11,IF(AND($AS$9-A197=1,F197-A197=2,C197="VD",J197="DAUPHIN",K197="MILT_DAUPH"),I197*Parametre!$F$11,IF(AND($AS$9=A197,F197-A197&lt;=2,C197="VD",J197="LEGER",K197="MILIT_LH"),I197*Parametre!$E$13,"")))))))))))</f>
        <v/>
      </c>
      <c r="BH197" s="33"/>
      <c r="BK197" s="44"/>
      <c r="BL197" s="5"/>
      <c r="BM197" s="11"/>
      <c r="BN197" s="44"/>
      <c r="BO197" s="5"/>
      <c r="BP197" s="11"/>
      <c r="BQ197" s="44"/>
      <c r="BR197" s="5"/>
      <c r="BS197" s="11"/>
    </row>
    <row r="198" spans="1:71" x14ac:dyDescent="0.25">
      <c r="A198" s="3"/>
      <c r="B198" s="3"/>
      <c r="C198" s="3"/>
      <c r="D198" s="3"/>
      <c r="E198" s="56"/>
      <c r="F198" s="3"/>
      <c r="G198" s="3"/>
      <c r="H198" s="3"/>
      <c r="I198" s="5"/>
      <c r="J198" s="13"/>
      <c r="K198" s="26"/>
      <c r="M198" s="31" t="str">
        <f t="shared" si="123"/>
        <v/>
      </c>
      <c r="N198" s="32" t="str">
        <f t="shared" si="124"/>
        <v/>
      </c>
      <c r="O198" s="32" t="str">
        <f>IF(AND($M$9=A198,F198-A198&lt;=2,C198="VD",J198="DAUPHIN",K198=""),I198*Parametre!$E$7,IF(AND($M$9-A198=1,F198-A198=2,C198="VD",J198="DAUPHIN",K198=""),I198*Parametre!$F$7,IF(AND($M$9=A198,F198-A198&lt;=2,J198="DAUPHIN",OR(C198="F",C198="AF"),K198=""),I198*Parametre!$E$8,IF(AND($M$9-A198=1,F198-A198=2,J198="DAUPHIN",OR(C198="F",C198="AF"),K198=""),I198*Parametre!$F$8,IF(AND($M$9=A198,F198-A198&lt;=2,C198="VD",J198="LEGER",K198=""),I198*Parametre!$E$9,IF(AND($M$9-A198=1,F198-A198=2,C198="VD",J198="LEGER",K198=""),I198*Parametre!$F$9,IF(AND($M$9=A198,F198-A198&lt;=2,J198="LEGER",OR(C198="F",C198="AF"),K198=""),I198*Parametre!$E$10,IF(AND($M$9-A198=1,F198-A198=2,J198="LEGER",OR(C198="F",C198="AF"),K198=""),I198*Parametre!$F$10,IF(AND($M$9=A198,F198-A198&lt;=2,C198="VD",J198="DAUPHIN",K198="MILT_DAUPH"),I198*Parametre!$E$11,IF(AND($M$9-A198=1,F198-A198=2,C198="VD",J198="DAUPHIN",K198="MILT_DAUPH"),I198*Parametre!$F$11,IF(AND($M$9=A198,F198-A198&lt;=2,C198="VD",J198="LEGER",K198="MILIT_LH"),I198*Parametre!$E$13,"")))))))))))</f>
        <v/>
      </c>
      <c r="P198" s="33"/>
      <c r="Q198" s="31" t="str">
        <f t="shared" si="125"/>
        <v/>
      </c>
      <c r="R198" s="32" t="str">
        <f t="shared" si="126"/>
        <v/>
      </c>
      <c r="S198" s="32" t="str">
        <f>IF(AND($M$9=A198,F198-A198&lt;=2,C198="VD",J198="DAUPHIN",K198=""),I198*Parametre!$E$7,IF(AND($M$9-A198=1,F198-A198=2,C198="VD",J198="DAUPHIN",K198=""),I198*Parametre!$F$7,IF(AND($M$9=A198,F198-A198&lt;=2,J198="DAUPHIN",OR(C198="F",C198="AF"),K198=""),I198*Parametre!$E$8,IF(AND($M$9-A198=1,F198-A198=2,J198="DAUPHIN",OR(C198="F",C198="AF"),K198=""),I198*Parametre!$F$8,IF(AND($M$9=A198,F198-A198&lt;=2,C198="VD",J198="LEGER",K198=""),I198*Parametre!$E$9,IF(AND($M$9-A198=1,F198-A198=2,C198="VD",J198="LEGER",K198=""),I198*Parametre!$F$9,IF(AND($M$9=A198,F198-A198&lt;=2,J198="LEGER",OR(C198="F",C198="AF"),K198=""),I198*Parametre!$E$10,IF(AND($M$9-A198=1,F198-A198=2,J198="LEGER",OR(C198="F",C198="AF"),K198=""),I198*Parametre!$F$10,IF(AND($M$9=A198,F198-A198&lt;=2,C198="VD",J198="DAUPHIN",K198="MILT_DAUPH"),I198*Parametre!$E$11,IF(AND($M$9-A198=1,F198-A198=2,C198="VD",J198="DAUPHIN",K198="MILT_DAUPH"),I198*Parametre!$F$11,IF(AND($M$9=A198,F198-A198&lt;=2,C198="VD",J198="LEGER",K198="MILIT_LH"),I198*Parametre!$E$13,"")))))))))))</f>
        <v/>
      </c>
      <c r="T198" s="33"/>
      <c r="U198" s="31" t="str">
        <f t="shared" si="127"/>
        <v/>
      </c>
      <c r="V198" s="32" t="str">
        <f t="shared" si="128"/>
        <v/>
      </c>
      <c r="W198" s="32" t="str">
        <f>IF(AND($M$9=A198,F198-A198&lt;=2,C198="VD",J198="DAUPHIN",K198=""),I198*Parametre!$E$7,IF(AND($M$9-A198=1,F198-A198=2,C198="VD",J198="DAUPHIN",K198=""),I198*Parametre!$F$7,IF(AND($M$9=A198,F198-A198&lt;=2,J198="DAUPHIN",OR(C198="F",C198="AF"),K198=""),I198*Parametre!$E$8,IF(AND($M$9-A198=1,F198-A198=2,J198="DAUPHIN",OR(C198="F",C198="AF"),K198=""),I198*Parametre!$F$8,IF(AND($M$9=A198,F198-A198&lt;=2,C198="VD",J198="LEGER",K198=""),I198*Parametre!$E$9,IF(AND($M$9-A198=1,F198-A198=2,C198="VD",J198="LEGER",K198=""),I198*Parametre!$F$9,IF(AND($M$9=A198,F198-A198&lt;=2,J198="LEGER",OR(C198="F",C198="AF"),K198=""),I198*Parametre!$E$10,IF(AND($M$9-A198=1,F198-A198=2,J198="LEGER",OR(C198="F",C198="AF"),K198=""),I198*Parametre!$F$10,IF(AND($M$9=A198,F198-A198&lt;=2,C198="VD",J198="DAUPHIN",K198="MILT_DAUPH"),I198*Parametre!$E$11,IF(AND($M$9-A198=1,F198-A198=2,C198="VD",J198="DAUPHIN",K198="MILT_DAUPH"),I198*Parametre!$F$11,IF(AND($M$9=A198,F198-A198&lt;=2,C198="VD",J198="LEGER",K198="MILIT_LH"),I198*Parametre!$E$13,"")))))))))))</f>
        <v/>
      </c>
      <c r="X198" s="33"/>
      <c r="Y198" s="31" t="str">
        <f t="shared" si="129"/>
        <v/>
      </c>
      <c r="Z198" s="32" t="str">
        <f t="shared" si="130"/>
        <v/>
      </c>
      <c r="AA198" s="32" t="str">
        <f>IF(AND($M$9=A198,F198-A198&lt;=2,C198="VD",J198="DAUPHIN",K198=""),I198*Parametre!$E$7,IF(AND($M$9-A198=1,F198-A198=2,C198="VD",J198="DAUPHIN",K198=""),I198*Parametre!$F$7,IF(AND($M$9=A198,F198-A198&lt;=2,J198="DAUPHIN",OR(C198="F",C198="AF"),K198=""),I198*Parametre!$E$8,IF(AND($M$9-A198=1,F198-A198=2,J198="DAUPHIN",OR(C198="F",C198="AF"),K198=""),I198*Parametre!$F$8,IF(AND($M$9=A198,F198-A198&lt;=2,C198="VD",J198="LEGER",K198=""),I198*Parametre!$E$9,IF(AND($M$9-A198=1,F198-A198=2,C198="VD",J198="LEGER",K198=""),I198*Parametre!$F$9,IF(AND($M$9=A198,F198-A198&lt;=2,J198="LEGER",OR(C198="F",C198="AF"),K198=""),I198*Parametre!$E$10,IF(AND($M$9-A198=1,F198-A198=2,J198="LEGER",OR(C198="F",C198="AF"),K198=""),I198*Parametre!$F$10,IF(AND($M$9=A198,F198-A198&lt;=2,C198="VD",J198="DAUPHIN",K198="MILT_DAUPH"),I198*Parametre!$E$11,IF(AND($M$9-A198=1,F198-A198=2,C198="VD",J198="DAUPHIN",K198="MILT_DAUPH"),I198*Parametre!$F$11,IF(AND($M$9=A198,F198-A198&lt;=2,C198="VD",J198="LEGER",K198="MILIT_LH"),I198*Parametre!$E$13,"")))))))))))</f>
        <v/>
      </c>
      <c r="AB198" s="33"/>
      <c r="AC198" s="31" t="str">
        <f t="shared" si="131"/>
        <v/>
      </c>
      <c r="AD198" s="32" t="str">
        <f t="shared" si="132"/>
        <v/>
      </c>
      <c r="AE198" s="32" t="str">
        <f>IF(AND($AC$9=A198,F198-A198&lt;=2,C198="VD",J198="DAUPHIN",K198=""),I198*Parametre!$E$7,IF(AND($AC$9-A198=1,F198-A198=2,C198="VD",J198="DAUPHIN",K198=""),I198*Parametre!$F$7,IF(AND($AC$9=A198,F198-A198&lt;=2,J198="DAUPHIN",OR(C198="F",C198="AF"),K198=""),I198*Parametre!$E$8,IF(AND($AC$9-A198=1,F198-A198=2,J198="DAUPHIN",OR(C198="F",C198="AF"),K198=""),I198*Parametre!$F$8,IF(AND($AC$9=A198,F198-A198&lt;=2,C198="VD",J198="LEGER",K198=""),I198*Parametre!$E$9,IF(AND($AC$9-A198=1,F198-A198=2,C198="VD",J198="LEGER",K198=""),I198*Parametre!$F$9,IF(AND($AC$9=A198,F198-A198&lt;=2,J198="LEGER",OR(C198="F",C198="AF"),K198=""),I198*Parametre!$E$10,IF(AND($AC$9-A198=1,F198-A198=2,J198="LEGER",OR(C198="F",C198="AF"),K198=""),I198*Parametre!$F$10,IF(AND($AC$9=A198,F198-A198&lt;=2,C198="VD",J198="DAUPHIN",K198="MILT_DAUPH"),I198*Parametre!$E$11,IF(AND($AC$9-A198=1,F198-A198=2,C198="VD",J198="DAUPHIN",K198="MILT_DAUPH"),I198*Parametre!$F$11,IF(AND($AC$9=A198,F198-A198&lt;=2,C198="VD",J198="LEGER",K198="MILIT_LH"),I198*Parametre!$E$13,"")))))))))))</f>
        <v/>
      </c>
      <c r="AF198" s="33"/>
      <c r="AG198" s="31" t="str">
        <f t="shared" si="133"/>
        <v/>
      </c>
      <c r="AH198" s="32" t="str">
        <f t="shared" si="134"/>
        <v/>
      </c>
      <c r="AI198" s="32" t="str">
        <f>IF(AND($AC$9=A198,F198-A198&lt;=2,C198="VD",J198="DAUPHIN",K198=""),I198*Parametre!$E$7,IF(AND($AC$9-A198=1,F198-A198=2,C198="VD",J198="DAUPHIN",K198=""),I198*Parametre!$F$7,IF(AND($AC$9=A198,F198-A198&lt;=2,J198="DAUPHIN",OR(C198="F",C198="AF"),K198=""),I198*Parametre!$E$8,IF(AND($AC$9-A198=1,F198-A198=2,J198="DAUPHIN",OR(C198="F",C198="AF"),K198=""),I198*Parametre!$F$8,IF(AND($AC$9=A198,F198-A198&lt;=2,C198="VD",J198="LEGER",K198=""),I198*Parametre!$E$9,IF(AND($AC$9-A198=1,F198-A198=2,C198="VD",J198="LEGER",K198=""),I198*Parametre!$F$9,IF(AND($AC$9=A198,F198-A198&lt;=2,J198="LEGER",OR(C198="F",C198="AF"),K198=""),I198*Parametre!$E$10,IF(AND($AC$9-A198=1,F198-A198=2,J198="LEGER",OR(C198="F",C198="AF"),K198=""),I198*Parametre!$F$10,IF(AND($AC$9=A198,F198-A198&lt;=2,C198="VD",J198="DAUPHIN",K198="MILT_DAUPH"),I198*Parametre!$E$11,IF(AND($AC$9-A198=1,F198-A198=2,C198="VD",J198="DAUPHIN",K198="MILT_DAUPH"),I198*Parametre!$F$11,IF(AND($AC$9=A198,F198-A198&lt;=2,C198="VD",J198="LEGER",K198="MILIT_LH"),I198*Parametre!$E$13,"")))))))))))</f>
        <v/>
      </c>
      <c r="AJ198" s="33"/>
      <c r="AK198" s="31" t="str">
        <f t="shared" si="135"/>
        <v/>
      </c>
      <c r="AL198" s="32" t="str">
        <f t="shared" si="136"/>
        <v/>
      </c>
      <c r="AM198" s="32" t="str">
        <f>IF(AND($AC$9=A198,F198-A198&lt;=2,C198="VD",J198="DAUPHIN",K198=""),I198*Parametre!$E$7,IF(AND($AC$9-A198=1,F198-A198=2,C198="VD",J198="DAUPHIN",K198=""),I198*Parametre!$F$7,IF(AND($AC$9=A198,F198-A198&lt;=2,J198="DAUPHIN",OR(C198="F",C198="AF"),K198=""),I198*Parametre!$E$8,IF(AND($AC$9-A198=1,F198-A198=2,J198="DAUPHIN",OR(C198="F",C198="AF"),K198=""),I198*Parametre!$F$8,IF(AND($AC$9=A198,F198-A198&lt;=2,C198="VD",J198="LEGER",K198=""),I198*Parametre!$E$9,IF(AND($AC$9-A198=1,F198-A198=2,C198="VD",J198="LEGER",K198=""),I198*Parametre!$F$9,IF(AND($AC$9=A198,F198-A198&lt;=2,J198="LEGER",OR(C198="F",C198="AF"),K198=""),I198*Parametre!$E$10,IF(AND($AC$9-A198=1,F198-A198=2,J198="LEGER",OR(C198="F",C198="AF"),K198=""),I198*Parametre!$F$10,IF(AND($AC$9=A198,F198-A198&lt;=2,C198="VD",J198="DAUPHIN",K198="MILT_DAUPH"),I198*Parametre!$E$11,IF(AND($AC$9-A198=1,F198-A198=2,C198="VD",J198="DAUPHIN",K198="MILT_DAUPH"),I198*Parametre!$F$11,IF(AND($AC$9=A198,F198-A198&lt;=2,C198="VD",J198="LEGER",K198="MILIT_LH"),I198*Parametre!$E$13,"")))))))))))</f>
        <v/>
      </c>
      <c r="AN198" s="33"/>
      <c r="AO198" s="31" t="str">
        <f t="shared" si="137"/>
        <v/>
      </c>
      <c r="AP198" s="32" t="str">
        <f t="shared" si="138"/>
        <v/>
      </c>
      <c r="AQ198" s="32" t="str">
        <f>IF(AND($AC$9=A198,F198-A198&lt;=2,C198="VD",J198="DAUPHIN",K198=""),I198*Parametre!$E$7,IF(AND($AC$9-A198=1,F198-A198=2,C198="VD",J198="DAUPHIN",K198=""),I198*Parametre!$F$7,IF(AND($AC$9=A198,F198-A198&lt;=2,J198="DAUPHIN",OR(C198="F",C198="AF"),K198=""),I198*Parametre!$E$8,IF(AND($AC$9-A198=1,F198-A198=2,J198="DAUPHIN",OR(C198="F",C198="AF"),K198=""),I198*Parametre!$F$8,IF(AND($AC$9=A198,F198-A198&lt;=2,C198="VD",J198="LEGER",K198=""),I198*Parametre!$E$9,IF(AND($AC$9-A198=1,F198-A198=2,C198="VD",J198="LEGER",K198=""),I198*Parametre!$F$9,IF(AND($AC$9=A198,F198-A198&lt;=2,J198="LEGER",OR(C198="F",C198="AF"),K198=""),I198*Parametre!$E$10,IF(AND($AC$9-A198=1,F198-A198=2,J198="LEGER",OR(C198="F",C198="AF"),K198=""),I198*Parametre!$F$10,IF(AND($AC$9=A198,F198-A198&lt;=2,C198="VD",J198="DAUPHIN",K198="MILT_DAUPH"),I198*Parametre!$E$11,IF(AND($AC$9-A198=1,F198-A198=2,C198="VD",J198="DAUPHIN",K198="MILT_DAUPH"),I198*Parametre!$F$11,IF(AND($AC$9=A198,F198-A198&lt;=2,C198="VD",J198="LEGER",K198="MILIT_LH"),I198*Parametre!$E$13,"")))))))))))</f>
        <v/>
      </c>
      <c r="AR198" s="33"/>
      <c r="AS198" s="31" t="str">
        <f t="shared" si="139"/>
        <v/>
      </c>
      <c r="AT198" s="32" t="str">
        <f t="shared" si="140"/>
        <v/>
      </c>
      <c r="AU198" s="32" t="str">
        <f>IF(AND($AS$9=A198,F198-A198&lt;=2,C198="VD",J198="DAUPHIN",K198=""),I198*Parametre!$E$7,IF(AND($AS$9-A198=1,F198-A198=2,C198="VD",J198="DAUPHIN",K198=""),I198*Parametre!$F$7,IF(AND($AS$9=A198,F198-A198&lt;=2,J198="DAUPHIN",OR(C198="F",C198="AF"),K198=""),I198*Parametre!$E$8,IF(AND($AS$9-A198=1,F198-A198=2,J198="DAUPHIN",OR(C198="F",C198="AF"),K198=""),I198*Parametre!$F$8,IF(AND($AS$9=A198,F198-A198&lt;=2,C198="VD",J198="LEGER",K198=""),I198*Parametre!$E$9,IF(AND($AS$9-A198=1,F198-A198=2,C198="VD",J198="LEGER",K198=""),I198*Parametre!$F$9,IF(AND($AS$9=A198,F198-A198&lt;=2,J198="LEGER",OR(C198="F",C198="AF"),K198=""),I198*Parametre!$E$10,IF(AND($AS$9-A198=1,F198-A198=2,J198="LEGER",OR(C198="F",C198="AF"),K198=""),I198*Parametre!$F$10,IF(AND($AS$9=A198,F198-A198&lt;=2,C198="VD",J198="DAUPHIN",K198="MILT_DAUPH"),I198*Parametre!$E$11,IF(AND($AS$9-A198=1,F198-A198=2,C198="VD",J198="DAUPHIN",K198="MILT_DAUPH"),I198*Parametre!$F$11,IF(AND($AS$9=A198,F198-A198&lt;=2,C198="VD",J198="LEGER",K198="MILIT_LH"),I198*Parametre!$E$13,"")))))))))))</f>
        <v/>
      </c>
      <c r="AV198" s="33"/>
      <c r="AW198" s="31" t="str">
        <f t="shared" si="141"/>
        <v/>
      </c>
      <c r="AX198" s="32" t="str">
        <f t="shared" si="142"/>
        <v/>
      </c>
      <c r="AY198" s="32" t="str">
        <f>IF(AND($AS$9=A198,F198-A198&lt;=2,C198="VD",J198="DAUPHIN",K198=""),I198*Parametre!$E$7,IF(AND($AS$9-A198=1,F198-A198=2,C198="VD",J198="DAUPHIN",K198=""),I198*Parametre!$F$7,IF(AND($AS$9=A198,F198-A198&lt;=2,J198="DAUPHIN",OR(C198="F",C198="AF"),K198=""),I198*Parametre!$E$8,IF(AND($AS$9-A198=1,F198-A198=2,J198="DAUPHIN",OR(C198="F",C198="AF"),K198=""),I198*Parametre!$F$8,IF(AND($AS$9=A198,F198-A198&lt;=2,C198="VD",J198="LEGER",K198=""),I198*Parametre!$E$9,IF(AND($AS$9-A198=1,F198-A198=2,C198="VD",J198="LEGER",K198=""),I198*Parametre!$F$9,IF(AND($AS$9=A198,F198-A198&lt;=2,J198="LEGER",OR(C198="F",C198="AF"),K198=""),I198*Parametre!$E$10,IF(AND($AS$9-A198=1,F198-A198=2,J198="LEGER",OR(C198="F",C198="AF"),K198=""),I198*Parametre!$F$10,IF(AND($AS$9=A198,F198-A198&lt;=2,C198="VD",J198="DAUPHIN",K198="MILT_DAUPH"),I198*Parametre!$E$11,IF(AND($AS$9-A198=1,F198-A198=2,C198="VD",J198="DAUPHIN",K198="MILT_DAUPH"),I198*Parametre!$F$11,IF(AND($AS$9=A198,F198-A198&lt;=2,C198="VD",J198="LEGER",K198="MILIT_LH"),I198*Parametre!$E$13,"")))))))))))</f>
        <v/>
      </c>
      <c r="AZ198" s="33"/>
      <c r="BA198" s="31" t="str">
        <f t="shared" si="143"/>
        <v/>
      </c>
      <c r="BB198" s="32" t="str">
        <f t="shared" si="144"/>
        <v/>
      </c>
      <c r="BC198" s="32" t="str">
        <f>IF(AND($AS$9=A198,F198-A198&lt;=2,C198="VD",J198="DAUPHIN",K198=""),I198*Parametre!$E$7,IF(AND($AS$9-A198=1,F198-A198=2,C198="VD",J198="DAUPHIN",K198=""),I198*Parametre!$F$7,IF(AND($AS$9=A198,F198-A198&lt;=2,J198="DAUPHIN",OR(C198="F",C198="AF"),K198=""),I198*Parametre!$E$8,IF(AND($AS$9-A198=1,F198-A198=2,J198="DAUPHIN",OR(C198="F",C198="AF"),K198=""),I198*Parametre!$F$8,IF(AND($AS$9=A198,F198-A198&lt;=2,C198="VD",J198="LEGER",K198=""),I198*Parametre!$E$9,IF(AND($AS$9-A198=1,F198-A198=2,C198="VD",J198="LEGER",K198=""),I198*Parametre!$F$9,IF(AND($AS$9=A198,F198-A198&lt;=2,J198="LEGER",OR(C198="F",C198="AF"),K198=""),I198*Parametre!$E$10,IF(AND($AS$9-A198=1,F198-A198=2,J198="LEGER",OR(C198="F",C198="AF"),K198=""),I198*Parametre!$F$10,IF(AND($AS$9=A198,F198-A198&lt;=2,C198="VD",J198="DAUPHIN",K198="MILT_DAUPH"),I198*Parametre!$E$11,IF(AND($AS$9-A198=1,F198-A198=2,C198="VD",J198="DAUPHIN",K198="MILT_DAUPH"),I198*Parametre!$F$11,IF(AND($AS$9=A198,F198-A198&lt;=2,C198="VD",J198="LEGER",K198="MILIT_LH"),I198*Parametre!$E$13,"")))))))))))</f>
        <v/>
      </c>
      <c r="BD198" s="33"/>
      <c r="BE198" s="31" t="str">
        <f t="shared" si="145"/>
        <v/>
      </c>
      <c r="BF198" s="32" t="str">
        <f t="shared" si="146"/>
        <v/>
      </c>
      <c r="BG198" s="32" t="str">
        <f>IF(AND($AS$9=A198,F198-A198&lt;=2,C198="VD",J198="DAUPHIN",K198=""),I198*Parametre!$E$7,IF(AND($AS$9-A198=1,F198-A198=2,C198="VD",J198="DAUPHIN",K198=""),I198*Parametre!$F$7,IF(AND($AS$9=A198,F198-A198&lt;=2,J198="DAUPHIN",OR(C198="F",C198="AF"),K198=""),I198*Parametre!$E$8,IF(AND($AS$9-A198=1,F198-A198=2,J198="DAUPHIN",OR(C198="F",C198="AF"),K198=""),I198*Parametre!$F$8,IF(AND($AS$9=A198,F198-A198&lt;=2,C198="VD",J198="LEGER",K198=""),I198*Parametre!$E$9,IF(AND($AS$9-A198=1,F198-A198=2,C198="VD",J198="LEGER",K198=""),I198*Parametre!$F$9,IF(AND($AS$9=A198,F198-A198&lt;=2,J198="LEGER",OR(C198="F",C198="AF"),K198=""),I198*Parametre!$E$10,IF(AND($AS$9-A198=1,F198-A198=2,J198="LEGER",OR(C198="F",C198="AF"),K198=""),I198*Parametre!$F$10,IF(AND($AS$9=A198,F198-A198&lt;=2,C198="VD",J198="DAUPHIN",K198="MILT_DAUPH"),I198*Parametre!$E$11,IF(AND($AS$9-A198=1,F198-A198=2,C198="VD",J198="DAUPHIN",K198="MILT_DAUPH"),I198*Parametre!$F$11,IF(AND($AS$9=A198,F198-A198&lt;=2,C198="VD",J198="LEGER",K198="MILIT_LH"),I198*Parametre!$E$13,"")))))))))))</f>
        <v/>
      </c>
      <c r="BH198" s="33"/>
      <c r="BK198" s="44"/>
      <c r="BL198" s="5"/>
      <c r="BM198" s="11"/>
      <c r="BN198" s="44"/>
      <c r="BO198" s="5"/>
      <c r="BP198" s="11"/>
      <c r="BQ198" s="44"/>
      <c r="BR198" s="5"/>
      <c r="BS198" s="11"/>
    </row>
    <row r="199" spans="1:71" x14ac:dyDescent="0.25">
      <c r="A199" s="3"/>
      <c r="B199" s="3"/>
      <c r="C199" s="3"/>
      <c r="D199" s="3"/>
      <c r="E199" s="56"/>
      <c r="F199" s="3"/>
      <c r="G199" s="3"/>
      <c r="H199" s="3"/>
      <c r="I199" s="5"/>
      <c r="J199" s="13"/>
      <c r="K199" s="26"/>
      <c r="M199" s="31" t="str">
        <f t="shared" si="123"/>
        <v/>
      </c>
      <c r="N199" s="32" t="str">
        <f t="shared" si="124"/>
        <v/>
      </c>
      <c r="O199" s="32" t="str">
        <f>IF(AND($M$9=A199,F199-A199&lt;=2,C199="VD",J199="DAUPHIN",K199=""),I199*Parametre!$E$7,IF(AND($M$9-A199=1,F199-A199=2,C199="VD",J199="DAUPHIN",K199=""),I199*Parametre!$F$7,IF(AND($M$9=A199,F199-A199&lt;=2,J199="DAUPHIN",OR(C199="F",C199="AF"),K199=""),I199*Parametre!$E$8,IF(AND($M$9-A199=1,F199-A199=2,J199="DAUPHIN",OR(C199="F",C199="AF"),K199=""),I199*Parametre!$F$8,IF(AND($M$9=A199,F199-A199&lt;=2,C199="VD",J199="LEGER",K199=""),I199*Parametre!$E$9,IF(AND($M$9-A199=1,F199-A199=2,C199="VD",J199="LEGER",K199=""),I199*Parametre!$F$9,IF(AND($M$9=A199,F199-A199&lt;=2,J199="LEGER",OR(C199="F",C199="AF"),K199=""),I199*Parametre!$E$10,IF(AND($M$9-A199=1,F199-A199=2,J199="LEGER",OR(C199="F",C199="AF"),K199=""),I199*Parametre!$F$10,IF(AND($M$9=A199,F199-A199&lt;=2,C199="VD",J199="DAUPHIN",K199="MILT_DAUPH"),I199*Parametre!$E$11,IF(AND($M$9-A199=1,F199-A199=2,C199="VD",J199="DAUPHIN",K199="MILT_DAUPH"),I199*Parametre!$F$11,IF(AND($M$9=A199,F199-A199&lt;=2,C199="VD",J199="LEGER",K199="MILIT_LH"),I199*Parametre!$E$13,"")))))))))))</f>
        <v/>
      </c>
      <c r="P199" s="33"/>
      <c r="Q199" s="31" t="str">
        <f t="shared" si="125"/>
        <v/>
      </c>
      <c r="R199" s="32" t="str">
        <f t="shared" si="126"/>
        <v/>
      </c>
      <c r="S199" s="32" t="str">
        <f>IF(AND($M$9=A199,F199-A199&lt;=2,C199="VD",J199="DAUPHIN",K199=""),I199*Parametre!$E$7,IF(AND($M$9-A199=1,F199-A199=2,C199="VD",J199="DAUPHIN",K199=""),I199*Parametre!$F$7,IF(AND($M$9=A199,F199-A199&lt;=2,J199="DAUPHIN",OR(C199="F",C199="AF"),K199=""),I199*Parametre!$E$8,IF(AND($M$9-A199=1,F199-A199=2,J199="DAUPHIN",OR(C199="F",C199="AF"),K199=""),I199*Parametre!$F$8,IF(AND($M$9=A199,F199-A199&lt;=2,C199="VD",J199="LEGER",K199=""),I199*Parametre!$E$9,IF(AND($M$9-A199=1,F199-A199=2,C199="VD",J199="LEGER",K199=""),I199*Parametre!$F$9,IF(AND($M$9=A199,F199-A199&lt;=2,J199="LEGER",OR(C199="F",C199="AF"),K199=""),I199*Parametre!$E$10,IF(AND($M$9-A199=1,F199-A199=2,J199="LEGER",OR(C199="F",C199="AF"),K199=""),I199*Parametre!$F$10,IF(AND($M$9=A199,F199-A199&lt;=2,C199="VD",J199="DAUPHIN",K199="MILT_DAUPH"),I199*Parametre!$E$11,IF(AND($M$9-A199=1,F199-A199=2,C199="VD",J199="DAUPHIN",K199="MILT_DAUPH"),I199*Parametre!$F$11,IF(AND($M$9=A199,F199-A199&lt;=2,C199="VD",J199="LEGER",K199="MILIT_LH"),I199*Parametre!$E$13,"")))))))))))</f>
        <v/>
      </c>
      <c r="T199" s="33"/>
      <c r="U199" s="31" t="str">
        <f t="shared" si="127"/>
        <v/>
      </c>
      <c r="V199" s="32" t="str">
        <f t="shared" si="128"/>
        <v/>
      </c>
      <c r="W199" s="32" t="str">
        <f>IF(AND($M$9=A199,F199-A199&lt;=2,C199="VD",J199="DAUPHIN",K199=""),I199*Parametre!$E$7,IF(AND($M$9-A199=1,F199-A199=2,C199="VD",J199="DAUPHIN",K199=""),I199*Parametre!$F$7,IF(AND($M$9=A199,F199-A199&lt;=2,J199="DAUPHIN",OR(C199="F",C199="AF"),K199=""),I199*Parametre!$E$8,IF(AND($M$9-A199=1,F199-A199=2,J199="DAUPHIN",OR(C199="F",C199="AF"),K199=""),I199*Parametre!$F$8,IF(AND($M$9=A199,F199-A199&lt;=2,C199="VD",J199="LEGER",K199=""),I199*Parametre!$E$9,IF(AND($M$9-A199=1,F199-A199=2,C199="VD",J199="LEGER",K199=""),I199*Parametre!$F$9,IF(AND($M$9=A199,F199-A199&lt;=2,J199="LEGER",OR(C199="F",C199="AF"),K199=""),I199*Parametre!$E$10,IF(AND($M$9-A199=1,F199-A199=2,J199="LEGER",OR(C199="F",C199="AF"),K199=""),I199*Parametre!$F$10,IF(AND($M$9=A199,F199-A199&lt;=2,C199="VD",J199="DAUPHIN",K199="MILT_DAUPH"),I199*Parametre!$E$11,IF(AND($M$9-A199=1,F199-A199=2,C199="VD",J199="DAUPHIN",K199="MILT_DAUPH"),I199*Parametre!$F$11,IF(AND($M$9=A199,F199-A199&lt;=2,C199="VD",J199="LEGER",K199="MILIT_LH"),I199*Parametre!$E$13,"")))))))))))</f>
        <v/>
      </c>
      <c r="X199" s="33"/>
      <c r="Y199" s="31" t="str">
        <f t="shared" si="129"/>
        <v/>
      </c>
      <c r="Z199" s="32" t="str">
        <f t="shared" si="130"/>
        <v/>
      </c>
      <c r="AA199" s="32" t="str">
        <f>IF(AND($M$9=A199,F199-A199&lt;=2,C199="VD",J199="DAUPHIN",K199=""),I199*Parametre!$E$7,IF(AND($M$9-A199=1,F199-A199=2,C199="VD",J199="DAUPHIN",K199=""),I199*Parametre!$F$7,IF(AND($M$9=A199,F199-A199&lt;=2,J199="DAUPHIN",OR(C199="F",C199="AF"),K199=""),I199*Parametre!$E$8,IF(AND($M$9-A199=1,F199-A199=2,J199="DAUPHIN",OR(C199="F",C199="AF"),K199=""),I199*Parametre!$F$8,IF(AND($M$9=A199,F199-A199&lt;=2,C199="VD",J199="LEGER",K199=""),I199*Parametre!$E$9,IF(AND($M$9-A199=1,F199-A199=2,C199="VD",J199="LEGER",K199=""),I199*Parametre!$F$9,IF(AND($M$9=A199,F199-A199&lt;=2,J199="LEGER",OR(C199="F",C199="AF"),K199=""),I199*Parametre!$E$10,IF(AND($M$9-A199=1,F199-A199=2,J199="LEGER",OR(C199="F",C199="AF"),K199=""),I199*Parametre!$F$10,IF(AND($M$9=A199,F199-A199&lt;=2,C199="VD",J199="DAUPHIN",K199="MILT_DAUPH"),I199*Parametre!$E$11,IF(AND($M$9-A199=1,F199-A199=2,C199="VD",J199="DAUPHIN",K199="MILT_DAUPH"),I199*Parametre!$F$11,IF(AND($M$9=A199,F199-A199&lt;=2,C199="VD",J199="LEGER",K199="MILIT_LH"),I199*Parametre!$E$13,"")))))))))))</f>
        <v/>
      </c>
      <c r="AB199" s="33"/>
      <c r="AC199" s="31" t="str">
        <f t="shared" si="131"/>
        <v/>
      </c>
      <c r="AD199" s="32" t="str">
        <f t="shared" si="132"/>
        <v/>
      </c>
      <c r="AE199" s="32" t="str">
        <f>IF(AND($AC$9=A199,F199-A199&lt;=2,C199="VD",J199="DAUPHIN",K199=""),I199*Parametre!$E$7,IF(AND($AC$9-A199=1,F199-A199=2,C199="VD",J199="DAUPHIN",K199=""),I199*Parametre!$F$7,IF(AND($AC$9=A199,F199-A199&lt;=2,J199="DAUPHIN",OR(C199="F",C199="AF"),K199=""),I199*Parametre!$E$8,IF(AND($AC$9-A199=1,F199-A199=2,J199="DAUPHIN",OR(C199="F",C199="AF"),K199=""),I199*Parametre!$F$8,IF(AND($AC$9=A199,F199-A199&lt;=2,C199="VD",J199="LEGER",K199=""),I199*Parametre!$E$9,IF(AND($AC$9-A199=1,F199-A199=2,C199="VD",J199="LEGER",K199=""),I199*Parametre!$F$9,IF(AND($AC$9=A199,F199-A199&lt;=2,J199="LEGER",OR(C199="F",C199="AF"),K199=""),I199*Parametre!$E$10,IF(AND($AC$9-A199=1,F199-A199=2,J199="LEGER",OR(C199="F",C199="AF"),K199=""),I199*Parametre!$F$10,IF(AND($AC$9=A199,F199-A199&lt;=2,C199="VD",J199="DAUPHIN",K199="MILT_DAUPH"),I199*Parametre!$E$11,IF(AND($AC$9-A199=1,F199-A199=2,C199="VD",J199="DAUPHIN",K199="MILT_DAUPH"),I199*Parametre!$F$11,IF(AND($AC$9=A199,F199-A199&lt;=2,C199="VD",J199="LEGER",K199="MILIT_LH"),I199*Parametre!$E$13,"")))))))))))</f>
        <v/>
      </c>
      <c r="AF199" s="33"/>
      <c r="AG199" s="31" t="str">
        <f t="shared" si="133"/>
        <v/>
      </c>
      <c r="AH199" s="32" t="str">
        <f t="shared" si="134"/>
        <v/>
      </c>
      <c r="AI199" s="32" t="str">
        <f>IF(AND($AC$9=A199,F199-A199&lt;=2,C199="VD",J199="DAUPHIN",K199=""),I199*Parametre!$E$7,IF(AND($AC$9-A199=1,F199-A199=2,C199="VD",J199="DAUPHIN",K199=""),I199*Parametre!$F$7,IF(AND($AC$9=A199,F199-A199&lt;=2,J199="DAUPHIN",OR(C199="F",C199="AF"),K199=""),I199*Parametre!$E$8,IF(AND($AC$9-A199=1,F199-A199=2,J199="DAUPHIN",OR(C199="F",C199="AF"),K199=""),I199*Parametre!$F$8,IF(AND($AC$9=A199,F199-A199&lt;=2,C199="VD",J199="LEGER",K199=""),I199*Parametre!$E$9,IF(AND($AC$9-A199=1,F199-A199=2,C199="VD",J199="LEGER",K199=""),I199*Parametre!$F$9,IF(AND($AC$9=A199,F199-A199&lt;=2,J199="LEGER",OR(C199="F",C199="AF"),K199=""),I199*Parametre!$E$10,IF(AND($AC$9-A199=1,F199-A199=2,J199="LEGER",OR(C199="F",C199="AF"),K199=""),I199*Parametre!$F$10,IF(AND($AC$9=A199,F199-A199&lt;=2,C199="VD",J199="DAUPHIN",K199="MILT_DAUPH"),I199*Parametre!$E$11,IF(AND($AC$9-A199=1,F199-A199=2,C199="VD",J199="DAUPHIN",K199="MILT_DAUPH"),I199*Parametre!$F$11,IF(AND($AC$9=A199,F199-A199&lt;=2,C199="VD",J199="LEGER",K199="MILIT_LH"),I199*Parametre!$E$13,"")))))))))))</f>
        <v/>
      </c>
      <c r="AJ199" s="33"/>
      <c r="AK199" s="31" t="str">
        <f t="shared" si="135"/>
        <v/>
      </c>
      <c r="AL199" s="32" t="str">
        <f t="shared" si="136"/>
        <v/>
      </c>
      <c r="AM199" s="32" t="str">
        <f>IF(AND($AC$9=A199,F199-A199&lt;=2,C199="VD",J199="DAUPHIN",K199=""),I199*Parametre!$E$7,IF(AND($AC$9-A199=1,F199-A199=2,C199="VD",J199="DAUPHIN",K199=""),I199*Parametre!$F$7,IF(AND($AC$9=A199,F199-A199&lt;=2,J199="DAUPHIN",OR(C199="F",C199="AF"),K199=""),I199*Parametre!$E$8,IF(AND($AC$9-A199=1,F199-A199=2,J199="DAUPHIN",OR(C199="F",C199="AF"),K199=""),I199*Parametre!$F$8,IF(AND($AC$9=A199,F199-A199&lt;=2,C199="VD",J199="LEGER",K199=""),I199*Parametre!$E$9,IF(AND($AC$9-A199=1,F199-A199=2,C199="VD",J199="LEGER",K199=""),I199*Parametre!$F$9,IF(AND($AC$9=A199,F199-A199&lt;=2,J199="LEGER",OR(C199="F",C199="AF"),K199=""),I199*Parametre!$E$10,IF(AND($AC$9-A199=1,F199-A199=2,J199="LEGER",OR(C199="F",C199="AF"),K199=""),I199*Parametre!$F$10,IF(AND($AC$9=A199,F199-A199&lt;=2,C199="VD",J199="DAUPHIN",K199="MILT_DAUPH"),I199*Parametre!$E$11,IF(AND($AC$9-A199=1,F199-A199=2,C199="VD",J199="DAUPHIN",K199="MILT_DAUPH"),I199*Parametre!$F$11,IF(AND($AC$9=A199,F199-A199&lt;=2,C199="VD",J199="LEGER",K199="MILIT_LH"),I199*Parametre!$E$13,"")))))))))))</f>
        <v/>
      </c>
      <c r="AN199" s="33"/>
      <c r="AO199" s="31" t="str">
        <f t="shared" si="137"/>
        <v/>
      </c>
      <c r="AP199" s="32" t="str">
        <f t="shared" si="138"/>
        <v/>
      </c>
      <c r="AQ199" s="32" t="str">
        <f>IF(AND($AC$9=A199,F199-A199&lt;=2,C199="VD",J199="DAUPHIN",K199=""),I199*Parametre!$E$7,IF(AND($AC$9-A199=1,F199-A199=2,C199="VD",J199="DAUPHIN",K199=""),I199*Parametre!$F$7,IF(AND($AC$9=A199,F199-A199&lt;=2,J199="DAUPHIN",OR(C199="F",C199="AF"),K199=""),I199*Parametre!$E$8,IF(AND($AC$9-A199=1,F199-A199=2,J199="DAUPHIN",OR(C199="F",C199="AF"),K199=""),I199*Parametre!$F$8,IF(AND($AC$9=A199,F199-A199&lt;=2,C199="VD",J199="LEGER",K199=""),I199*Parametre!$E$9,IF(AND($AC$9-A199=1,F199-A199=2,C199="VD",J199="LEGER",K199=""),I199*Parametre!$F$9,IF(AND($AC$9=A199,F199-A199&lt;=2,J199="LEGER",OR(C199="F",C199="AF"),K199=""),I199*Parametre!$E$10,IF(AND($AC$9-A199=1,F199-A199=2,J199="LEGER",OR(C199="F",C199="AF"),K199=""),I199*Parametre!$F$10,IF(AND($AC$9=A199,F199-A199&lt;=2,C199="VD",J199="DAUPHIN",K199="MILT_DAUPH"),I199*Parametre!$E$11,IF(AND($AC$9-A199=1,F199-A199=2,C199="VD",J199="DAUPHIN",K199="MILT_DAUPH"),I199*Parametre!$F$11,IF(AND($AC$9=A199,F199-A199&lt;=2,C199="VD",J199="LEGER",K199="MILIT_LH"),I199*Parametre!$E$13,"")))))))))))</f>
        <v/>
      </c>
      <c r="AR199" s="33"/>
      <c r="AS199" s="31" t="str">
        <f t="shared" si="139"/>
        <v/>
      </c>
      <c r="AT199" s="32" t="str">
        <f t="shared" si="140"/>
        <v/>
      </c>
      <c r="AU199" s="32" t="str">
        <f>IF(AND($AS$9=A199,F199-A199&lt;=2,C199="VD",J199="DAUPHIN",K199=""),I199*Parametre!$E$7,IF(AND($AS$9-A199=1,F199-A199=2,C199="VD",J199="DAUPHIN",K199=""),I199*Parametre!$F$7,IF(AND($AS$9=A199,F199-A199&lt;=2,J199="DAUPHIN",OR(C199="F",C199="AF"),K199=""),I199*Parametre!$E$8,IF(AND($AS$9-A199=1,F199-A199=2,J199="DAUPHIN",OR(C199="F",C199="AF"),K199=""),I199*Parametre!$F$8,IF(AND($AS$9=A199,F199-A199&lt;=2,C199="VD",J199="LEGER",K199=""),I199*Parametre!$E$9,IF(AND($AS$9-A199=1,F199-A199=2,C199="VD",J199="LEGER",K199=""),I199*Parametre!$F$9,IF(AND($AS$9=A199,F199-A199&lt;=2,J199="LEGER",OR(C199="F",C199="AF"),K199=""),I199*Parametre!$E$10,IF(AND($AS$9-A199=1,F199-A199=2,J199="LEGER",OR(C199="F",C199="AF"),K199=""),I199*Parametre!$F$10,IF(AND($AS$9=A199,F199-A199&lt;=2,C199="VD",J199="DAUPHIN",K199="MILT_DAUPH"),I199*Parametre!$E$11,IF(AND($AS$9-A199=1,F199-A199=2,C199="VD",J199="DAUPHIN",K199="MILT_DAUPH"),I199*Parametre!$F$11,IF(AND($AS$9=A199,F199-A199&lt;=2,C199="VD",J199="LEGER",K199="MILIT_LH"),I199*Parametre!$E$13,"")))))))))))</f>
        <v/>
      </c>
      <c r="AV199" s="33"/>
      <c r="AW199" s="31" t="str">
        <f t="shared" si="141"/>
        <v/>
      </c>
      <c r="AX199" s="32" t="str">
        <f t="shared" si="142"/>
        <v/>
      </c>
      <c r="AY199" s="32" t="str">
        <f>IF(AND($AS$9=A199,F199-A199&lt;=2,C199="VD",J199="DAUPHIN",K199=""),I199*Parametre!$E$7,IF(AND($AS$9-A199=1,F199-A199=2,C199="VD",J199="DAUPHIN",K199=""),I199*Parametre!$F$7,IF(AND($AS$9=A199,F199-A199&lt;=2,J199="DAUPHIN",OR(C199="F",C199="AF"),K199=""),I199*Parametre!$E$8,IF(AND($AS$9-A199=1,F199-A199=2,J199="DAUPHIN",OR(C199="F",C199="AF"),K199=""),I199*Parametre!$F$8,IF(AND($AS$9=A199,F199-A199&lt;=2,C199="VD",J199="LEGER",K199=""),I199*Parametre!$E$9,IF(AND($AS$9-A199=1,F199-A199=2,C199="VD",J199="LEGER",K199=""),I199*Parametre!$F$9,IF(AND($AS$9=A199,F199-A199&lt;=2,J199="LEGER",OR(C199="F",C199="AF"),K199=""),I199*Parametre!$E$10,IF(AND($AS$9-A199=1,F199-A199=2,J199="LEGER",OR(C199="F",C199="AF"),K199=""),I199*Parametre!$F$10,IF(AND($AS$9=A199,F199-A199&lt;=2,C199="VD",J199="DAUPHIN",K199="MILT_DAUPH"),I199*Parametre!$E$11,IF(AND($AS$9-A199=1,F199-A199=2,C199="VD",J199="DAUPHIN",K199="MILT_DAUPH"),I199*Parametre!$F$11,IF(AND($AS$9=A199,F199-A199&lt;=2,C199="VD",J199="LEGER",K199="MILIT_LH"),I199*Parametre!$E$13,"")))))))))))</f>
        <v/>
      </c>
      <c r="AZ199" s="33"/>
      <c r="BA199" s="31" t="str">
        <f t="shared" si="143"/>
        <v/>
      </c>
      <c r="BB199" s="32" t="str">
        <f t="shared" si="144"/>
        <v/>
      </c>
      <c r="BC199" s="32" t="str">
        <f>IF(AND($AS$9=A199,F199-A199&lt;=2,C199="VD",J199="DAUPHIN",K199=""),I199*Parametre!$E$7,IF(AND($AS$9-A199=1,F199-A199=2,C199="VD",J199="DAUPHIN",K199=""),I199*Parametre!$F$7,IF(AND($AS$9=A199,F199-A199&lt;=2,J199="DAUPHIN",OR(C199="F",C199="AF"),K199=""),I199*Parametre!$E$8,IF(AND($AS$9-A199=1,F199-A199=2,J199="DAUPHIN",OR(C199="F",C199="AF"),K199=""),I199*Parametre!$F$8,IF(AND($AS$9=A199,F199-A199&lt;=2,C199="VD",J199="LEGER",K199=""),I199*Parametre!$E$9,IF(AND($AS$9-A199=1,F199-A199=2,C199="VD",J199="LEGER",K199=""),I199*Parametre!$F$9,IF(AND($AS$9=A199,F199-A199&lt;=2,J199="LEGER",OR(C199="F",C199="AF"),K199=""),I199*Parametre!$E$10,IF(AND($AS$9-A199=1,F199-A199=2,J199="LEGER",OR(C199="F",C199="AF"),K199=""),I199*Parametre!$F$10,IF(AND($AS$9=A199,F199-A199&lt;=2,C199="VD",J199="DAUPHIN",K199="MILT_DAUPH"),I199*Parametre!$E$11,IF(AND($AS$9-A199=1,F199-A199=2,C199="VD",J199="DAUPHIN",K199="MILT_DAUPH"),I199*Parametre!$F$11,IF(AND($AS$9=A199,F199-A199&lt;=2,C199="VD",J199="LEGER",K199="MILIT_LH"),I199*Parametre!$E$13,"")))))))))))</f>
        <v/>
      </c>
      <c r="BD199" s="33"/>
      <c r="BE199" s="31" t="str">
        <f t="shared" si="145"/>
        <v/>
      </c>
      <c r="BF199" s="32" t="str">
        <f t="shared" si="146"/>
        <v/>
      </c>
      <c r="BG199" s="32" t="str">
        <f>IF(AND($AS$9=A199,F199-A199&lt;=2,C199="VD",J199="DAUPHIN",K199=""),I199*Parametre!$E$7,IF(AND($AS$9-A199=1,F199-A199=2,C199="VD",J199="DAUPHIN",K199=""),I199*Parametre!$F$7,IF(AND($AS$9=A199,F199-A199&lt;=2,J199="DAUPHIN",OR(C199="F",C199="AF"),K199=""),I199*Parametre!$E$8,IF(AND($AS$9-A199=1,F199-A199=2,J199="DAUPHIN",OR(C199="F",C199="AF"),K199=""),I199*Parametre!$F$8,IF(AND($AS$9=A199,F199-A199&lt;=2,C199="VD",J199="LEGER",K199=""),I199*Parametre!$E$9,IF(AND($AS$9-A199=1,F199-A199=2,C199="VD",J199="LEGER",K199=""),I199*Parametre!$F$9,IF(AND($AS$9=A199,F199-A199&lt;=2,J199="LEGER",OR(C199="F",C199="AF"),K199=""),I199*Parametre!$E$10,IF(AND($AS$9-A199=1,F199-A199=2,J199="LEGER",OR(C199="F",C199="AF"),K199=""),I199*Parametre!$F$10,IF(AND($AS$9=A199,F199-A199&lt;=2,C199="VD",J199="DAUPHIN",K199="MILT_DAUPH"),I199*Parametre!$E$11,IF(AND($AS$9-A199=1,F199-A199=2,C199="VD",J199="DAUPHIN",K199="MILT_DAUPH"),I199*Parametre!$F$11,IF(AND($AS$9=A199,F199-A199&lt;=2,C199="VD",J199="LEGER",K199="MILIT_LH"),I199*Parametre!$E$13,"")))))))))))</f>
        <v/>
      </c>
      <c r="BH199" s="33"/>
      <c r="BK199" s="44"/>
      <c r="BL199" s="5"/>
      <c r="BM199" s="11"/>
      <c r="BN199" s="44"/>
      <c r="BO199" s="5"/>
      <c r="BP199" s="11"/>
      <c r="BQ199" s="44"/>
      <c r="BR199" s="5"/>
      <c r="BS199" s="11"/>
    </row>
    <row r="200" spans="1:71" x14ac:dyDescent="0.25">
      <c r="A200" s="3"/>
      <c r="B200" s="3"/>
      <c r="C200" s="3"/>
      <c r="D200" s="3"/>
      <c r="E200" s="56"/>
      <c r="F200" s="3"/>
      <c r="G200" s="3"/>
      <c r="H200" s="3"/>
      <c r="I200" s="5"/>
      <c r="J200" s="13"/>
      <c r="K200" s="26"/>
      <c r="M200" s="31" t="str">
        <f t="shared" si="123"/>
        <v/>
      </c>
      <c r="N200" s="32" t="str">
        <f t="shared" si="124"/>
        <v/>
      </c>
      <c r="O200" s="32" t="str">
        <f>IF(AND($M$9=A200,F200-A200&lt;=2,C200="VD",J200="DAUPHIN",K200=""),I200*Parametre!$E$7,IF(AND($M$9-A200=1,F200-A200=2,C200="VD",J200="DAUPHIN",K200=""),I200*Parametre!$F$7,IF(AND($M$9=A200,F200-A200&lt;=2,J200="DAUPHIN",OR(C200="F",C200="AF"),K200=""),I200*Parametre!$E$8,IF(AND($M$9-A200=1,F200-A200=2,J200="DAUPHIN",OR(C200="F",C200="AF"),K200=""),I200*Parametre!$F$8,IF(AND($M$9=A200,F200-A200&lt;=2,C200="VD",J200="LEGER",K200=""),I200*Parametre!$E$9,IF(AND($M$9-A200=1,F200-A200=2,C200="VD",J200="LEGER",K200=""),I200*Parametre!$F$9,IF(AND($M$9=A200,F200-A200&lt;=2,J200="LEGER",OR(C200="F",C200="AF"),K200=""),I200*Parametre!$E$10,IF(AND($M$9-A200=1,F200-A200=2,J200="LEGER",OR(C200="F",C200="AF"),K200=""),I200*Parametre!$F$10,IF(AND($M$9=A200,F200-A200&lt;=2,C200="VD",J200="DAUPHIN",K200="MILT_DAUPH"),I200*Parametre!$E$11,IF(AND($M$9-A200=1,F200-A200=2,C200="VD",J200="DAUPHIN",K200="MILT_DAUPH"),I200*Parametre!$F$11,IF(AND($M$9=A200,F200-A200&lt;=2,C200="VD",J200="LEGER",K200="MILIT_LH"),I200*Parametre!$E$13,"")))))))))))</f>
        <v/>
      </c>
      <c r="P200" s="33"/>
      <c r="Q200" s="31" t="str">
        <f t="shared" si="125"/>
        <v/>
      </c>
      <c r="R200" s="32" t="str">
        <f t="shared" si="126"/>
        <v/>
      </c>
      <c r="S200" s="32" t="str">
        <f>IF(AND($M$9=A200,F200-A200&lt;=2,C200="VD",J200="DAUPHIN",K200=""),I200*Parametre!$E$7,IF(AND($M$9-A200=1,F200-A200=2,C200="VD",J200="DAUPHIN",K200=""),I200*Parametre!$F$7,IF(AND($M$9=A200,F200-A200&lt;=2,J200="DAUPHIN",OR(C200="F",C200="AF"),K200=""),I200*Parametre!$E$8,IF(AND($M$9-A200=1,F200-A200=2,J200="DAUPHIN",OR(C200="F",C200="AF"),K200=""),I200*Parametre!$F$8,IF(AND($M$9=A200,F200-A200&lt;=2,C200="VD",J200="LEGER",K200=""),I200*Parametre!$E$9,IF(AND($M$9-A200=1,F200-A200=2,C200="VD",J200="LEGER",K200=""),I200*Parametre!$F$9,IF(AND($M$9=A200,F200-A200&lt;=2,J200="LEGER",OR(C200="F",C200="AF"),K200=""),I200*Parametre!$E$10,IF(AND($M$9-A200=1,F200-A200=2,J200="LEGER",OR(C200="F",C200="AF"),K200=""),I200*Parametre!$F$10,IF(AND($M$9=A200,F200-A200&lt;=2,C200="VD",J200="DAUPHIN",K200="MILT_DAUPH"),I200*Parametre!$E$11,IF(AND($M$9-A200=1,F200-A200=2,C200="VD",J200="DAUPHIN",K200="MILT_DAUPH"),I200*Parametre!$F$11,IF(AND($M$9=A200,F200-A200&lt;=2,C200="VD",J200="LEGER",K200="MILIT_LH"),I200*Parametre!$E$13,"")))))))))))</f>
        <v/>
      </c>
      <c r="T200" s="33"/>
      <c r="U200" s="31" t="str">
        <f t="shared" si="127"/>
        <v/>
      </c>
      <c r="V200" s="32" t="str">
        <f t="shared" si="128"/>
        <v/>
      </c>
      <c r="W200" s="32" t="str">
        <f>IF(AND($M$9=A200,F200-A200&lt;=2,C200="VD",J200="DAUPHIN",K200=""),I200*Parametre!$E$7,IF(AND($M$9-A200=1,F200-A200=2,C200="VD",J200="DAUPHIN",K200=""),I200*Parametre!$F$7,IF(AND($M$9=A200,F200-A200&lt;=2,J200="DAUPHIN",OR(C200="F",C200="AF"),K200=""),I200*Parametre!$E$8,IF(AND($M$9-A200=1,F200-A200=2,J200="DAUPHIN",OR(C200="F",C200="AF"),K200=""),I200*Parametre!$F$8,IF(AND($M$9=A200,F200-A200&lt;=2,C200="VD",J200="LEGER",K200=""),I200*Parametre!$E$9,IF(AND($M$9-A200=1,F200-A200=2,C200="VD",J200="LEGER",K200=""),I200*Parametre!$F$9,IF(AND($M$9=A200,F200-A200&lt;=2,J200="LEGER",OR(C200="F",C200="AF"),K200=""),I200*Parametre!$E$10,IF(AND($M$9-A200=1,F200-A200=2,J200="LEGER",OR(C200="F",C200="AF"),K200=""),I200*Parametre!$F$10,IF(AND($M$9=A200,F200-A200&lt;=2,C200="VD",J200="DAUPHIN",K200="MILT_DAUPH"),I200*Parametre!$E$11,IF(AND($M$9-A200=1,F200-A200=2,C200="VD",J200="DAUPHIN",K200="MILT_DAUPH"),I200*Parametre!$F$11,IF(AND($M$9=A200,F200-A200&lt;=2,C200="VD",J200="LEGER",K200="MILIT_LH"),I200*Parametre!$E$13,"")))))))))))</f>
        <v/>
      </c>
      <c r="X200" s="33"/>
      <c r="Y200" s="31" t="str">
        <f t="shared" si="129"/>
        <v/>
      </c>
      <c r="Z200" s="32" t="str">
        <f t="shared" si="130"/>
        <v/>
      </c>
      <c r="AA200" s="32" t="str">
        <f>IF(AND($M$9=A200,F200-A200&lt;=2,C200="VD",J200="DAUPHIN",K200=""),I200*Parametre!$E$7,IF(AND($M$9-A200=1,F200-A200=2,C200="VD",J200="DAUPHIN",K200=""),I200*Parametre!$F$7,IF(AND($M$9=A200,F200-A200&lt;=2,J200="DAUPHIN",OR(C200="F",C200="AF"),K200=""),I200*Parametre!$E$8,IF(AND($M$9-A200=1,F200-A200=2,J200="DAUPHIN",OR(C200="F",C200="AF"),K200=""),I200*Parametre!$F$8,IF(AND($M$9=A200,F200-A200&lt;=2,C200="VD",J200="LEGER",K200=""),I200*Parametre!$E$9,IF(AND($M$9-A200=1,F200-A200=2,C200="VD",J200="LEGER",K200=""),I200*Parametre!$F$9,IF(AND($M$9=A200,F200-A200&lt;=2,J200="LEGER",OR(C200="F",C200="AF"),K200=""),I200*Parametre!$E$10,IF(AND($M$9-A200=1,F200-A200=2,J200="LEGER",OR(C200="F",C200="AF"),K200=""),I200*Parametre!$F$10,IF(AND($M$9=A200,F200-A200&lt;=2,C200="VD",J200="DAUPHIN",K200="MILT_DAUPH"),I200*Parametre!$E$11,IF(AND($M$9-A200=1,F200-A200=2,C200="VD",J200="DAUPHIN",K200="MILT_DAUPH"),I200*Parametre!$F$11,IF(AND($M$9=A200,F200-A200&lt;=2,C200="VD",J200="LEGER",K200="MILIT_LH"),I200*Parametre!$E$13,"")))))))))))</f>
        <v/>
      </c>
      <c r="AB200" s="33"/>
      <c r="AC200" s="31" t="str">
        <f t="shared" si="131"/>
        <v/>
      </c>
      <c r="AD200" s="32" t="str">
        <f t="shared" si="132"/>
        <v/>
      </c>
      <c r="AE200" s="32" t="str">
        <f>IF(AND($AC$9=A200,F200-A200&lt;=2,C200="VD",J200="DAUPHIN",K200=""),I200*Parametre!$E$7,IF(AND($AC$9-A200=1,F200-A200=2,C200="VD",J200="DAUPHIN",K200=""),I200*Parametre!$F$7,IF(AND($AC$9=A200,F200-A200&lt;=2,J200="DAUPHIN",OR(C200="F",C200="AF"),K200=""),I200*Parametre!$E$8,IF(AND($AC$9-A200=1,F200-A200=2,J200="DAUPHIN",OR(C200="F",C200="AF"),K200=""),I200*Parametre!$F$8,IF(AND($AC$9=A200,F200-A200&lt;=2,C200="VD",J200="LEGER",K200=""),I200*Parametre!$E$9,IF(AND($AC$9-A200=1,F200-A200=2,C200="VD",J200="LEGER",K200=""),I200*Parametre!$F$9,IF(AND($AC$9=A200,F200-A200&lt;=2,J200="LEGER",OR(C200="F",C200="AF"),K200=""),I200*Parametre!$E$10,IF(AND($AC$9-A200=1,F200-A200=2,J200="LEGER",OR(C200="F",C200="AF"),K200=""),I200*Parametre!$F$10,IF(AND($AC$9=A200,F200-A200&lt;=2,C200="VD",J200="DAUPHIN",K200="MILT_DAUPH"),I200*Parametre!$E$11,IF(AND($AC$9-A200=1,F200-A200=2,C200="VD",J200="DAUPHIN",K200="MILT_DAUPH"),I200*Parametre!$F$11,IF(AND($AC$9=A200,F200-A200&lt;=2,C200="VD",J200="LEGER",K200="MILIT_LH"),I200*Parametre!$E$13,"")))))))))))</f>
        <v/>
      </c>
      <c r="AF200" s="33"/>
      <c r="AG200" s="31" t="str">
        <f t="shared" si="133"/>
        <v/>
      </c>
      <c r="AH200" s="32" t="str">
        <f t="shared" si="134"/>
        <v/>
      </c>
      <c r="AI200" s="32" t="str">
        <f>IF(AND($AC$9=A200,F200-A200&lt;=2,C200="VD",J200="DAUPHIN",K200=""),I200*Parametre!$E$7,IF(AND($AC$9-A200=1,F200-A200=2,C200="VD",J200="DAUPHIN",K200=""),I200*Parametre!$F$7,IF(AND($AC$9=A200,F200-A200&lt;=2,J200="DAUPHIN",OR(C200="F",C200="AF"),K200=""),I200*Parametre!$E$8,IF(AND($AC$9-A200=1,F200-A200=2,J200="DAUPHIN",OR(C200="F",C200="AF"),K200=""),I200*Parametre!$F$8,IF(AND($AC$9=A200,F200-A200&lt;=2,C200="VD",J200="LEGER",K200=""),I200*Parametre!$E$9,IF(AND($AC$9-A200=1,F200-A200=2,C200="VD",J200="LEGER",K200=""),I200*Parametre!$F$9,IF(AND($AC$9=A200,F200-A200&lt;=2,J200="LEGER",OR(C200="F",C200="AF"),K200=""),I200*Parametre!$E$10,IF(AND($AC$9-A200=1,F200-A200=2,J200="LEGER",OR(C200="F",C200="AF"),K200=""),I200*Parametre!$F$10,IF(AND($AC$9=A200,F200-A200&lt;=2,C200="VD",J200="DAUPHIN",K200="MILT_DAUPH"),I200*Parametre!$E$11,IF(AND($AC$9-A200=1,F200-A200=2,C200="VD",J200="DAUPHIN",K200="MILT_DAUPH"),I200*Parametre!$F$11,IF(AND($AC$9=A200,F200-A200&lt;=2,C200="VD",J200="LEGER",K200="MILIT_LH"),I200*Parametre!$E$13,"")))))))))))</f>
        <v/>
      </c>
      <c r="AJ200" s="33"/>
      <c r="AK200" s="31" t="str">
        <f t="shared" si="135"/>
        <v/>
      </c>
      <c r="AL200" s="32" t="str">
        <f t="shared" si="136"/>
        <v/>
      </c>
      <c r="AM200" s="32" t="str">
        <f>IF(AND($AC$9=A200,F200-A200&lt;=2,C200="VD",J200="DAUPHIN",K200=""),I200*Parametre!$E$7,IF(AND($AC$9-A200=1,F200-A200=2,C200="VD",J200="DAUPHIN",K200=""),I200*Parametre!$F$7,IF(AND($AC$9=A200,F200-A200&lt;=2,J200="DAUPHIN",OR(C200="F",C200="AF"),K200=""),I200*Parametre!$E$8,IF(AND($AC$9-A200=1,F200-A200=2,J200="DAUPHIN",OR(C200="F",C200="AF"),K200=""),I200*Parametre!$F$8,IF(AND($AC$9=A200,F200-A200&lt;=2,C200="VD",J200="LEGER",K200=""),I200*Parametre!$E$9,IF(AND($AC$9-A200=1,F200-A200=2,C200="VD",J200="LEGER",K200=""),I200*Parametre!$F$9,IF(AND($AC$9=A200,F200-A200&lt;=2,J200="LEGER",OR(C200="F",C200="AF"),K200=""),I200*Parametre!$E$10,IF(AND($AC$9-A200=1,F200-A200=2,J200="LEGER",OR(C200="F",C200="AF"),K200=""),I200*Parametre!$F$10,IF(AND($AC$9=A200,F200-A200&lt;=2,C200="VD",J200="DAUPHIN",K200="MILT_DAUPH"),I200*Parametre!$E$11,IF(AND($AC$9-A200=1,F200-A200=2,C200="VD",J200="DAUPHIN",K200="MILT_DAUPH"),I200*Parametre!$F$11,IF(AND($AC$9=A200,F200-A200&lt;=2,C200="VD",J200="LEGER",K200="MILIT_LH"),I200*Parametre!$E$13,"")))))))))))</f>
        <v/>
      </c>
      <c r="AN200" s="33"/>
      <c r="AO200" s="31" t="str">
        <f t="shared" si="137"/>
        <v/>
      </c>
      <c r="AP200" s="32" t="str">
        <f t="shared" si="138"/>
        <v/>
      </c>
      <c r="AQ200" s="32" t="str">
        <f>IF(AND($AC$9=A200,F200-A200&lt;=2,C200="VD",J200="DAUPHIN",K200=""),I200*Parametre!$E$7,IF(AND($AC$9-A200=1,F200-A200=2,C200="VD",J200="DAUPHIN",K200=""),I200*Parametre!$F$7,IF(AND($AC$9=A200,F200-A200&lt;=2,J200="DAUPHIN",OR(C200="F",C200="AF"),K200=""),I200*Parametre!$E$8,IF(AND($AC$9-A200=1,F200-A200=2,J200="DAUPHIN",OR(C200="F",C200="AF"),K200=""),I200*Parametre!$F$8,IF(AND($AC$9=A200,F200-A200&lt;=2,C200="VD",J200="LEGER",K200=""),I200*Parametre!$E$9,IF(AND($AC$9-A200=1,F200-A200=2,C200="VD",J200="LEGER",K200=""),I200*Parametre!$F$9,IF(AND($AC$9=A200,F200-A200&lt;=2,J200="LEGER",OR(C200="F",C200="AF"),K200=""),I200*Parametre!$E$10,IF(AND($AC$9-A200=1,F200-A200=2,J200="LEGER",OR(C200="F",C200="AF"),K200=""),I200*Parametre!$F$10,IF(AND($AC$9=A200,F200-A200&lt;=2,C200="VD",J200="DAUPHIN",K200="MILT_DAUPH"),I200*Parametre!$E$11,IF(AND($AC$9-A200=1,F200-A200=2,C200="VD",J200="DAUPHIN",K200="MILT_DAUPH"),I200*Parametre!$F$11,IF(AND($AC$9=A200,F200-A200&lt;=2,C200="VD",J200="LEGER",K200="MILIT_LH"),I200*Parametre!$E$13,"")))))))))))</f>
        <v/>
      </c>
      <c r="AR200" s="33"/>
      <c r="AS200" s="31" t="str">
        <f t="shared" si="139"/>
        <v/>
      </c>
      <c r="AT200" s="32" t="str">
        <f t="shared" si="140"/>
        <v/>
      </c>
      <c r="AU200" s="32" t="str">
        <f>IF(AND($AS$9=A200,F200-A200&lt;=2,C200="VD",J200="DAUPHIN",K200=""),I200*Parametre!$E$7,IF(AND($AS$9-A200=1,F200-A200=2,C200="VD",J200="DAUPHIN",K200=""),I200*Parametre!$F$7,IF(AND($AS$9=A200,F200-A200&lt;=2,J200="DAUPHIN",OR(C200="F",C200="AF"),K200=""),I200*Parametre!$E$8,IF(AND($AS$9-A200=1,F200-A200=2,J200="DAUPHIN",OR(C200="F",C200="AF"),K200=""),I200*Parametre!$F$8,IF(AND($AS$9=A200,F200-A200&lt;=2,C200="VD",J200="LEGER",K200=""),I200*Parametre!$E$9,IF(AND($AS$9-A200=1,F200-A200=2,C200="VD",J200="LEGER",K200=""),I200*Parametre!$F$9,IF(AND($AS$9=A200,F200-A200&lt;=2,J200="LEGER",OR(C200="F",C200="AF"),K200=""),I200*Parametre!$E$10,IF(AND($AS$9-A200=1,F200-A200=2,J200="LEGER",OR(C200="F",C200="AF"),K200=""),I200*Parametre!$F$10,IF(AND($AS$9=A200,F200-A200&lt;=2,C200="VD",J200="DAUPHIN",K200="MILT_DAUPH"),I200*Parametre!$E$11,IF(AND($AS$9-A200=1,F200-A200=2,C200="VD",J200="DAUPHIN",K200="MILT_DAUPH"),I200*Parametre!$F$11,IF(AND($AS$9=A200,F200-A200&lt;=2,C200="VD",J200="LEGER",K200="MILIT_LH"),I200*Parametre!$E$13,"")))))))))))</f>
        <v/>
      </c>
      <c r="AV200" s="33"/>
      <c r="AW200" s="31" t="str">
        <f t="shared" si="141"/>
        <v/>
      </c>
      <c r="AX200" s="32" t="str">
        <f t="shared" si="142"/>
        <v/>
      </c>
      <c r="AY200" s="32" t="str">
        <f>IF(AND($AS$9=A200,F200-A200&lt;=2,C200="VD",J200="DAUPHIN",K200=""),I200*Parametre!$E$7,IF(AND($AS$9-A200=1,F200-A200=2,C200="VD",J200="DAUPHIN",K200=""),I200*Parametre!$F$7,IF(AND($AS$9=A200,F200-A200&lt;=2,J200="DAUPHIN",OR(C200="F",C200="AF"),K200=""),I200*Parametre!$E$8,IF(AND($AS$9-A200=1,F200-A200=2,J200="DAUPHIN",OR(C200="F",C200="AF"),K200=""),I200*Parametre!$F$8,IF(AND($AS$9=A200,F200-A200&lt;=2,C200="VD",J200="LEGER",K200=""),I200*Parametre!$E$9,IF(AND($AS$9-A200=1,F200-A200=2,C200="VD",J200="LEGER",K200=""),I200*Parametre!$F$9,IF(AND($AS$9=A200,F200-A200&lt;=2,J200="LEGER",OR(C200="F",C200="AF"),K200=""),I200*Parametre!$E$10,IF(AND($AS$9-A200=1,F200-A200=2,J200="LEGER",OR(C200="F",C200="AF"),K200=""),I200*Parametre!$F$10,IF(AND($AS$9=A200,F200-A200&lt;=2,C200="VD",J200="DAUPHIN",K200="MILT_DAUPH"),I200*Parametre!$E$11,IF(AND($AS$9-A200=1,F200-A200=2,C200="VD",J200="DAUPHIN",K200="MILT_DAUPH"),I200*Parametre!$F$11,IF(AND($AS$9=A200,F200-A200&lt;=2,C200="VD",J200="LEGER",K200="MILIT_LH"),I200*Parametre!$E$13,"")))))))))))</f>
        <v/>
      </c>
      <c r="AZ200" s="33"/>
      <c r="BA200" s="31" t="str">
        <f t="shared" si="143"/>
        <v/>
      </c>
      <c r="BB200" s="32" t="str">
        <f t="shared" si="144"/>
        <v/>
      </c>
      <c r="BC200" s="32" t="str">
        <f>IF(AND($AS$9=A200,F200-A200&lt;=2,C200="VD",J200="DAUPHIN",K200=""),I200*Parametre!$E$7,IF(AND($AS$9-A200=1,F200-A200=2,C200="VD",J200="DAUPHIN",K200=""),I200*Parametre!$F$7,IF(AND($AS$9=A200,F200-A200&lt;=2,J200="DAUPHIN",OR(C200="F",C200="AF"),K200=""),I200*Parametre!$E$8,IF(AND($AS$9-A200=1,F200-A200=2,J200="DAUPHIN",OR(C200="F",C200="AF"),K200=""),I200*Parametre!$F$8,IF(AND($AS$9=A200,F200-A200&lt;=2,C200="VD",J200="LEGER",K200=""),I200*Parametre!$E$9,IF(AND($AS$9-A200=1,F200-A200=2,C200="VD",J200="LEGER",K200=""),I200*Parametre!$F$9,IF(AND($AS$9=A200,F200-A200&lt;=2,J200="LEGER",OR(C200="F",C200="AF"),K200=""),I200*Parametre!$E$10,IF(AND($AS$9-A200=1,F200-A200=2,J200="LEGER",OR(C200="F",C200="AF"),K200=""),I200*Parametre!$F$10,IF(AND($AS$9=A200,F200-A200&lt;=2,C200="VD",J200="DAUPHIN",K200="MILT_DAUPH"),I200*Parametre!$E$11,IF(AND($AS$9-A200=1,F200-A200=2,C200="VD",J200="DAUPHIN",K200="MILT_DAUPH"),I200*Parametre!$F$11,IF(AND($AS$9=A200,F200-A200&lt;=2,C200="VD",J200="LEGER",K200="MILIT_LH"),I200*Parametre!$E$13,"")))))))))))</f>
        <v/>
      </c>
      <c r="BD200" s="33"/>
      <c r="BE200" s="31" t="str">
        <f t="shared" si="145"/>
        <v/>
      </c>
      <c r="BF200" s="32" t="str">
        <f t="shared" si="146"/>
        <v/>
      </c>
      <c r="BG200" s="32" t="str">
        <f>IF(AND($AS$9=A200,F200-A200&lt;=2,C200="VD",J200="DAUPHIN",K200=""),I200*Parametre!$E$7,IF(AND($AS$9-A200=1,F200-A200=2,C200="VD",J200="DAUPHIN",K200=""),I200*Parametre!$F$7,IF(AND($AS$9=A200,F200-A200&lt;=2,J200="DAUPHIN",OR(C200="F",C200="AF"),K200=""),I200*Parametre!$E$8,IF(AND($AS$9-A200=1,F200-A200=2,J200="DAUPHIN",OR(C200="F",C200="AF"),K200=""),I200*Parametre!$F$8,IF(AND($AS$9=A200,F200-A200&lt;=2,C200="VD",J200="LEGER",K200=""),I200*Parametre!$E$9,IF(AND($AS$9-A200=1,F200-A200=2,C200="VD",J200="LEGER",K200=""),I200*Parametre!$F$9,IF(AND($AS$9=A200,F200-A200&lt;=2,J200="LEGER",OR(C200="F",C200="AF"),K200=""),I200*Parametre!$E$10,IF(AND($AS$9-A200=1,F200-A200=2,J200="LEGER",OR(C200="F",C200="AF"),K200=""),I200*Parametre!$F$10,IF(AND($AS$9=A200,F200-A200&lt;=2,C200="VD",J200="DAUPHIN",K200="MILT_DAUPH"),I200*Parametre!$E$11,IF(AND($AS$9-A200=1,F200-A200=2,C200="VD",J200="DAUPHIN",K200="MILT_DAUPH"),I200*Parametre!$F$11,IF(AND($AS$9=A200,F200-A200&lt;=2,C200="VD",J200="LEGER",K200="MILIT_LH"),I200*Parametre!$E$13,"")))))))))))</f>
        <v/>
      </c>
      <c r="BH200" s="33"/>
      <c r="BK200" s="44"/>
      <c r="BL200" s="5"/>
      <c r="BM200" s="11"/>
      <c r="BN200" s="44"/>
      <c r="BO200" s="5"/>
      <c r="BP200" s="11"/>
      <c r="BQ200" s="44"/>
      <c r="BR200" s="5"/>
      <c r="BS200" s="11"/>
    </row>
    <row r="201" spans="1:71" x14ac:dyDescent="0.25">
      <c r="A201" s="3"/>
      <c r="B201" s="3"/>
      <c r="C201" s="3"/>
      <c r="D201" s="3"/>
      <c r="E201" s="56"/>
      <c r="F201" s="3"/>
      <c r="G201" s="3"/>
      <c r="H201" s="3"/>
      <c r="I201" s="5"/>
      <c r="J201" s="13"/>
      <c r="K201" s="26"/>
      <c r="M201" s="31" t="str">
        <f t="shared" si="123"/>
        <v/>
      </c>
      <c r="N201" s="32" t="str">
        <f t="shared" si="124"/>
        <v/>
      </c>
      <c r="O201" s="32" t="str">
        <f>IF(AND($M$9=A201,F201-A201&lt;=2,C201="VD",J201="DAUPHIN",K201=""),I201*Parametre!$E$7,IF(AND($M$9-A201=1,F201-A201=2,C201="VD",J201="DAUPHIN",K201=""),I201*Parametre!$F$7,IF(AND($M$9=A201,F201-A201&lt;=2,J201="DAUPHIN",OR(C201="F",C201="AF"),K201=""),I201*Parametre!$E$8,IF(AND($M$9-A201=1,F201-A201=2,J201="DAUPHIN",OR(C201="F",C201="AF"),K201=""),I201*Parametre!$F$8,IF(AND($M$9=A201,F201-A201&lt;=2,C201="VD",J201="LEGER",K201=""),I201*Parametre!$E$9,IF(AND($M$9-A201=1,F201-A201=2,C201="VD",J201="LEGER",K201=""),I201*Parametre!$F$9,IF(AND($M$9=A201,F201-A201&lt;=2,J201="LEGER",OR(C201="F",C201="AF"),K201=""),I201*Parametre!$E$10,IF(AND($M$9-A201=1,F201-A201=2,J201="LEGER",OR(C201="F",C201="AF"),K201=""),I201*Parametre!$F$10,IF(AND($M$9=A201,F201-A201&lt;=2,C201="VD",J201="DAUPHIN",K201="MILT_DAUPH"),I201*Parametre!$E$11,IF(AND($M$9-A201=1,F201-A201=2,C201="VD",J201="DAUPHIN",K201="MILT_DAUPH"),I201*Parametre!$F$11,IF(AND($M$9=A201,F201-A201&lt;=2,C201="VD",J201="LEGER",K201="MILIT_LH"),I201*Parametre!$E$13,"")))))))))))</f>
        <v/>
      </c>
      <c r="P201" s="33"/>
      <c r="Q201" s="31" t="str">
        <f t="shared" si="125"/>
        <v/>
      </c>
      <c r="R201" s="32" t="str">
        <f t="shared" si="126"/>
        <v/>
      </c>
      <c r="S201" s="32" t="str">
        <f>IF(AND($M$9=A201,F201-A201&lt;=2,C201="VD",J201="DAUPHIN",K201=""),I201*Parametre!$E$7,IF(AND($M$9-A201=1,F201-A201=2,C201="VD",J201="DAUPHIN",K201=""),I201*Parametre!$F$7,IF(AND($M$9=A201,F201-A201&lt;=2,J201="DAUPHIN",OR(C201="F",C201="AF"),K201=""),I201*Parametre!$E$8,IF(AND($M$9-A201=1,F201-A201=2,J201="DAUPHIN",OR(C201="F",C201="AF"),K201=""),I201*Parametre!$F$8,IF(AND($M$9=A201,F201-A201&lt;=2,C201="VD",J201="LEGER",K201=""),I201*Parametre!$E$9,IF(AND($M$9-A201=1,F201-A201=2,C201="VD",J201="LEGER",K201=""),I201*Parametre!$F$9,IF(AND($M$9=A201,F201-A201&lt;=2,J201="LEGER",OR(C201="F",C201="AF"),K201=""),I201*Parametre!$E$10,IF(AND($M$9-A201=1,F201-A201=2,J201="LEGER",OR(C201="F",C201="AF"),K201=""),I201*Parametre!$F$10,IF(AND($M$9=A201,F201-A201&lt;=2,C201="VD",J201="DAUPHIN",K201="MILT_DAUPH"),I201*Parametre!$E$11,IF(AND($M$9-A201=1,F201-A201=2,C201="VD",J201="DAUPHIN",K201="MILT_DAUPH"),I201*Parametre!$F$11,IF(AND($M$9=A201,F201-A201&lt;=2,C201="VD",J201="LEGER",K201="MILIT_LH"),I201*Parametre!$E$13,"")))))))))))</f>
        <v/>
      </c>
      <c r="T201" s="33"/>
      <c r="U201" s="31" t="str">
        <f t="shared" si="127"/>
        <v/>
      </c>
      <c r="V201" s="32" t="str">
        <f t="shared" si="128"/>
        <v/>
      </c>
      <c r="W201" s="32" t="str">
        <f>IF(AND($M$9=A201,F201-A201&lt;=2,C201="VD",J201="DAUPHIN",K201=""),I201*Parametre!$E$7,IF(AND($M$9-A201=1,F201-A201=2,C201="VD",J201="DAUPHIN",K201=""),I201*Parametre!$F$7,IF(AND($M$9=A201,F201-A201&lt;=2,J201="DAUPHIN",OR(C201="F",C201="AF"),K201=""),I201*Parametre!$E$8,IF(AND($M$9-A201=1,F201-A201=2,J201="DAUPHIN",OR(C201="F",C201="AF"),K201=""),I201*Parametre!$F$8,IF(AND($M$9=A201,F201-A201&lt;=2,C201="VD",J201="LEGER",K201=""),I201*Parametre!$E$9,IF(AND($M$9-A201=1,F201-A201=2,C201="VD",J201="LEGER",K201=""),I201*Parametre!$F$9,IF(AND($M$9=A201,F201-A201&lt;=2,J201="LEGER",OR(C201="F",C201="AF"),K201=""),I201*Parametre!$E$10,IF(AND($M$9-A201=1,F201-A201=2,J201="LEGER",OR(C201="F",C201="AF"),K201=""),I201*Parametre!$F$10,IF(AND($M$9=A201,F201-A201&lt;=2,C201="VD",J201="DAUPHIN",K201="MILT_DAUPH"),I201*Parametre!$E$11,IF(AND($M$9-A201=1,F201-A201=2,C201="VD",J201="DAUPHIN",K201="MILT_DAUPH"),I201*Parametre!$F$11,IF(AND($M$9=A201,F201-A201&lt;=2,C201="VD",J201="LEGER",K201="MILIT_LH"),I201*Parametre!$E$13,"")))))))))))</f>
        <v/>
      </c>
      <c r="X201" s="33"/>
      <c r="Y201" s="31" t="str">
        <f t="shared" si="129"/>
        <v/>
      </c>
      <c r="Z201" s="32" t="str">
        <f t="shared" si="130"/>
        <v/>
      </c>
      <c r="AA201" s="32" t="str">
        <f>IF(AND($M$9=A201,F201-A201&lt;=2,C201="VD",J201="DAUPHIN",K201=""),I201*Parametre!$E$7,IF(AND($M$9-A201=1,F201-A201=2,C201="VD",J201="DAUPHIN",K201=""),I201*Parametre!$F$7,IF(AND($M$9=A201,F201-A201&lt;=2,J201="DAUPHIN",OR(C201="F",C201="AF"),K201=""),I201*Parametre!$E$8,IF(AND($M$9-A201=1,F201-A201=2,J201="DAUPHIN",OR(C201="F",C201="AF"),K201=""),I201*Parametre!$F$8,IF(AND($M$9=A201,F201-A201&lt;=2,C201="VD",J201="LEGER",K201=""),I201*Parametre!$E$9,IF(AND($M$9-A201=1,F201-A201=2,C201="VD",J201="LEGER",K201=""),I201*Parametre!$F$9,IF(AND($M$9=A201,F201-A201&lt;=2,J201="LEGER",OR(C201="F",C201="AF"),K201=""),I201*Parametre!$E$10,IF(AND($M$9-A201=1,F201-A201=2,J201="LEGER",OR(C201="F",C201="AF"),K201=""),I201*Parametre!$F$10,IF(AND($M$9=A201,F201-A201&lt;=2,C201="VD",J201="DAUPHIN",K201="MILT_DAUPH"),I201*Parametre!$E$11,IF(AND($M$9-A201=1,F201-A201=2,C201="VD",J201="DAUPHIN",K201="MILT_DAUPH"),I201*Parametre!$F$11,IF(AND($M$9=A201,F201-A201&lt;=2,C201="VD",J201="LEGER",K201="MILIT_LH"),I201*Parametre!$E$13,"")))))))))))</f>
        <v/>
      </c>
      <c r="AB201" s="33"/>
      <c r="AC201" s="31" t="str">
        <f t="shared" si="131"/>
        <v/>
      </c>
      <c r="AD201" s="32" t="str">
        <f t="shared" si="132"/>
        <v/>
      </c>
      <c r="AE201" s="32" t="str">
        <f>IF(AND($AC$9=A201,F201-A201&lt;=2,C201="VD",J201="DAUPHIN",K201=""),I201*Parametre!$E$7,IF(AND($AC$9-A201=1,F201-A201=2,C201="VD",J201="DAUPHIN",K201=""),I201*Parametre!$F$7,IF(AND($AC$9=A201,F201-A201&lt;=2,J201="DAUPHIN",OR(C201="F",C201="AF"),K201=""),I201*Parametre!$E$8,IF(AND($AC$9-A201=1,F201-A201=2,J201="DAUPHIN",OR(C201="F",C201="AF"),K201=""),I201*Parametre!$F$8,IF(AND($AC$9=A201,F201-A201&lt;=2,C201="VD",J201="LEGER",K201=""),I201*Parametre!$E$9,IF(AND($AC$9-A201=1,F201-A201=2,C201="VD",J201="LEGER",K201=""),I201*Parametre!$F$9,IF(AND($AC$9=A201,F201-A201&lt;=2,J201="LEGER",OR(C201="F",C201="AF"),K201=""),I201*Parametre!$E$10,IF(AND($AC$9-A201=1,F201-A201=2,J201="LEGER",OR(C201="F",C201="AF"),K201=""),I201*Parametre!$F$10,IF(AND($AC$9=A201,F201-A201&lt;=2,C201="VD",J201="DAUPHIN",K201="MILT_DAUPH"),I201*Parametre!$E$11,IF(AND($AC$9-A201=1,F201-A201=2,C201="VD",J201="DAUPHIN",K201="MILT_DAUPH"),I201*Parametre!$F$11,IF(AND($AC$9=A201,F201-A201&lt;=2,C201="VD",J201="LEGER",K201="MILIT_LH"),I201*Parametre!$E$13,"")))))))))))</f>
        <v/>
      </c>
      <c r="AF201" s="33"/>
      <c r="AG201" s="31" t="str">
        <f t="shared" si="133"/>
        <v/>
      </c>
      <c r="AH201" s="32" t="str">
        <f t="shared" si="134"/>
        <v/>
      </c>
      <c r="AI201" s="32" t="str">
        <f>IF(AND($AC$9=A201,F201-A201&lt;=2,C201="VD",J201="DAUPHIN",K201=""),I201*Parametre!$E$7,IF(AND($AC$9-A201=1,F201-A201=2,C201="VD",J201="DAUPHIN",K201=""),I201*Parametre!$F$7,IF(AND($AC$9=A201,F201-A201&lt;=2,J201="DAUPHIN",OR(C201="F",C201="AF"),K201=""),I201*Parametre!$E$8,IF(AND($AC$9-A201=1,F201-A201=2,J201="DAUPHIN",OR(C201="F",C201="AF"),K201=""),I201*Parametre!$F$8,IF(AND($AC$9=A201,F201-A201&lt;=2,C201="VD",J201="LEGER",K201=""),I201*Parametre!$E$9,IF(AND($AC$9-A201=1,F201-A201=2,C201="VD",J201="LEGER",K201=""),I201*Parametre!$F$9,IF(AND($AC$9=A201,F201-A201&lt;=2,J201="LEGER",OR(C201="F",C201="AF"),K201=""),I201*Parametre!$E$10,IF(AND($AC$9-A201=1,F201-A201=2,J201="LEGER",OR(C201="F",C201="AF"),K201=""),I201*Parametre!$F$10,IF(AND($AC$9=A201,F201-A201&lt;=2,C201="VD",J201="DAUPHIN",K201="MILT_DAUPH"),I201*Parametre!$E$11,IF(AND($AC$9-A201=1,F201-A201=2,C201="VD",J201="DAUPHIN",K201="MILT_DAUPH"),I201*Parametre!$F$11,IF(AND($AC$9=A201,F201-A201&lt;=2,C201="VD",J201="LEGER",K201="MILIT_LH"),I201*Parametre!$E$13,"")))))))))))</f>
        <v/>
      </c>
      <c r="AJ201" s="33"/>
      <c r="AK201" s="31" t="str">
        <f t="shared" si="135"/>
        <v/>
      </c>
      <c r="AL201" s="32" t="str">
        <f t="shared" si="136"/>
        <v/>
      </c>
      <c r="AM201" s="32" t="str">
        <f>IF(AND($AC$9=A201,F201-A201&lt;=2,C201="VD",J201="DAUPHIN",K201=""),I201*Parametre!$E$7,IF(AND($AC$9-A201=1,F201-A201=2,C201="VD",J201="DAUPHIN",K201=""),I201*Parametre!$F$7,IF(AND($AC$9=A201,F201-A201&lt;=2,J201="DAUPHIN",OR(C201="F",C201="AF"),K201=""),I201*Parametre!$E$8,IF(AND($AC$9-A201=1,F201-A201=2,J201="DAUPHIN",OR(C201="F",C201="AF"),K201=""),I201*Parametre!$F$8,IF(AND($AC$9=A201,F201-A201&lt;=2,C201="VD",J201="LEGER",K201=""),I201*Parametre!$E$9,IF(AND($AC$9-A201=1,F201-A201=2,C201="VD",J201="LEGER",K201=""),I201*Parametre!$F$9,IF(AND($AC$9=A201,F201-A201&lt;=2,J201="LEGER",OR(C201="F",C201="AF"),K201=""),I201*Parametre!$E$10,IF(AND($AC$9-A201=1,F201-A201=2,J201="LEGER",OR(C201="F",C201="AF"),K201=""),I201*Parametre!$F$10,IF(AND($AC$9=A201,F201-A201&lt;=2,C201="VD",J201="DAUPHIN",K201="MILT_DAUPH"),I201*Parametre!$E$11,IF(AND($AC$9-A201=1,F201-A201=2,C201="VD",J201="DAUPHIN",K201="MILT_DAUPH"),I201*Parametre!$F$11,IF(AND($AC$9=A201,F201-A201&lt;=2,C201="VD",J201="LEGER",K201="MILIT_LH"),I201*Parametre!$E$13,"")))))))))))</f>
        <v/>
      </c>
      <c r="AN201" s="33"/>
      <c r="AO201" s="31" t="str">
        <f t="shared" si="137"/>
        <v/>
      </c>
      <c r="AP201" s="32" t="str">
        <f t="shared" si="138"/>
        <v/>
      </c>
      <c r="AQ201" s="32" t="str">
        <f>IF(AND($AC$9=A201,F201-A201&lt;=2,C201="VD",J201="DAUPHIN",K201=""),I201*Parametre!$E$7,IF(AND($AC$9-A201=1,F201-A201=2,C201="VD",J201="DAUPHIN",K201=""),I201*Parametre!$F$7,IF(AND($AC$9=A201,F201-A201&lt;=2,J201="DAUPHIN",OR(C201="F",C201="AF"),K201=""),I201*Parametre!$E$8,IF(AND($AC$9-A201=1,F201-A201=2,J201="DAUPHIN",OR(C201="F",C201="AF"),K201=""),I201*Parametre!$F$8,IF(AND($AC$9=A201,F201-A201&lt;=2,C201="VD",J201="LEGER",K201=""),I201*Parametre!$E$9,IF(AND($AC$9-A201=1,F201-A201=2,C201="VD",J201="LEGER",K201=""),I201*Parametre!$F$9,IF(AND($AC$9=A201,F201-A201&lt;=2,J201="LEGER",OR(C201="F",C201="AF"),K201=""),I201*Parametre!$E$10,IF(AND($AC$9-A201=1,F201-A201=2,J201="LEGER",OR(C201="F",C201="AF"),K201=""),I201*Parametre!$F$10,IF(AND($AC$9=A201,F201-A201&lt;=2,C201="VD",J201="DAUPHIN",K201="MILT_DAUPH"),I201*Parametre!$E$11,IF(AND($AC$9-A201=1,F201-A201=2,C201="VD",J201="DAUPHIN",K201="MILT_DAUPH"),I201*Parametre!$F$11,IF(AND($AC$9=A201,F201-A201&lt;=2,C201="VD",J201="LEGER",K201="MILIT_LH"),I201*Parametre!$E$13,"")))))))))))</f>
        <v/>
      </c>
      <c r="AR201" s="33"/>
      <c r="AS201" s="31" t="str">
        <f t="shared" si="139"/>
        <v/>
      </c>
      <c r="AT201" s="32" t="str">
        <f t="shared" si="140"/>
        <v/>
      </c>
      <c r="AU201" s="32" t="str">
        <f>IF(AND($AS$9=A201,F201-A201&lt;=2,C201="VD",J201="DAUPHIN",K201=""),I201*Parametre!$E$7,IF(AND($AS$9-A201=1,F201-A201=2,C201="VD",J201="DAUPHIN",K201=""),I201*Parametre!$F$7,IF(AND($AS$9=A201,F201-A201&lt;=2,J201="DAUPHIN",OR(C201="F",C201="AF"),K201=""),I201*Parametre!$E$8,IF(AND($AS$9-A201=1,F201-A201=2,J201="DAUPHIN",OR(C201="F",C201="AF"),K201=""),I201*Parametre!$F$8,IF(AND($AS$9=A201,F201-A201&lt;=2,C201="VD",J201="LEGER",K201=""),I201*Parametre!$E$9,IF(AND($AS$9-A201=1,F201-A201=2,C201="VD",J201="LEGER",K201=""),I201*Parametre!$F$9,IF(AND($AS$9=A201,F201-A201&lt;=2,J201="LEGER",OR(C201="F",C201="AF"),K201=""),I201*Parametre!$E$10,IF(AND($AS$9-A201=1,F201-A201=2,J201="LEGER",OR(C201="F",C201="AF"),K201=""),I201*Parametre!$F$10,IF(AND($AS$9=A201,F201-A201&lt;=2,C201="VD",J201="DAUPHIN",K201="MILT_DAUPH"),I201*Parametre!$E$11,IF(AND($AS$9-A201=1,F201-A201=2,C201="VD",J201="DAUPHIN",K201="MILT_DAUPH"),I201*Parametre!$F$11,IF(AND($AS$9=A201,F201-A201&lt;=2,C201="VD",J201="LEGER",K201="MILIT_LH"),I201*Parametre!$E$13,"")))))))))))</f>
        <v/>
      </c>
      <c r="AV201" s="33"/>
      <c r="AW201" s="31" t="str">
        <f t="shared" si="141"/>
        <v/>
      </c>
      <c r="AX201" s="32" t="str">
        <f t="shared" si="142"/>
        <v/>
      </c>
      <c r="AY201" s="32" t="str">
        <f>IF(AND($AS$9=A201,F201-A201&lt;=2,C201="VD",J201="DAUPHIN",K201=""),I201*Parametre!$E$7,IF(AND($AS$9-A201=1,F201-A201=2,C201="VD",J201="DAUPHIN",K201=""),I201*Parametre!$F$7,IF(AND($AS$9=A201,F201-A201&lt;=2,J201="DAUPHIN",OR(C201="F",C201="AF"),K201=""),I201*Parametre!$E$8,IF(AND($AS$9-A201=1,F201-A201=2,J201="DAUPHIN",OR(C201="F",C201="AF"),K201=""),I201*Parametre!$F$8,IF(AND($AS$9=A201,F201-A201&lt;=2,C201="VD",J201="LEGER",K201=""),I201*Parametre!$E$9,IF(AND($AS$9-A201=1,F201-A201=2,C201="VD",J201="LEGER",K201=""),I201*Parametre!$F$9,IF(AND($AS$9=A201,F201-A201&lt;=2,J201="LEGER",OR(C201="F",C201="AF"),K201=""),I201*Parametre!$E$10,IF(AND($AS$9-A201=1,F201-A201=2,J201="LEGER",OR(C201="F",C201="AF"),K201=""),I201*Parametre!$F$10,IF(AND($AS$9=A201,F201-A201&lt;=2,C201="VD",J201="DAUPHIN",K201="MILT_DAUPH"),I201*Parametre!$E$11,IF(AND($AS$9-A201=1,F201-A201=2,C201="VD",J201="DAUPHIN",K201="MILT_DAUPH"),I201*Parametre!$F$11,IF(AND($AS$9=A201,F201-A201&lt;=2,C201="VD",J201="LEGER",K201="MILIT_LH"),I201*Parametre!$E$13,"")))))))))))</f>
        <v/>
      </c>
      <c r="AZ201" s="33"/>
      <c r="BA201" s="31" t="str">
        <f t="shared" si="143"/>
        <v/>
      </c>
      <c r="BB201" s="32" t="str">
        <f t="shared" si="144"/>
        <v/>
      </c>
      <c r="BC201" s="32" t="str">
        <f>IF(AND($AS$9=A201,F201-A201&lt;=2,C201="VD",J201="DAUPHIN",K201=""),I201*Parametre!$E$7,IF(AND($AS$9-A201=1,F201-A201=2,C201="VD",J201="DAUPHIN",K201=""),I201*Parametre!$F$7,IF(AND($AS$9=A201,F201-A201&lt;=2,J201="DAUPHIN",OR(C201="F",C201="AF"),K201=""),I201*Parametre!$E$8,IF(AND($AS$9-A201=1,F201-A201=2,J201="DAUPHIN",OR(C201="F",C201="AF"),K201=""),I201*Parametre!$F$8,IF(AND($AS$9=A201,F201-A201&lt;=2,C201="VD",J201="LEGER",K201=""),I201*Parametre!$E$9,IF(AND($AS$9-A201=1,F201-A201=2,C201="VD",J201="LEGER",K201=""),I201*Parametre!$F$9,IF(AND($AS$9=A201,F201-A201&lt;=2,J201="LEGER",OR(C201="F",C201="AF"),K201=""),I201*Parametre!$E$10,IF(AND($AS$9-A201=1,F201-A201=2,J201="LEGER",OR(C201="F",C201="AF"),K201=""),I201*Parametre!$F$10,IF(AND($AS$9=A201,F201-A201&lt;=2,C201="VD",J201="DAUPHIN",K201="MILT_DAUPH"),I201*Parametre!$E$11,IF(AND($AS$9-A201=1,F201-A201=2,C201="VD",J201="DAUPHIN",K201="MILT_DAUPH"),I201*Parametre!$F$11,IF(AND($AS$9=A201,F201-A201&lt;=2,C201="VD",J201="LEGER",K201="MILIT_LH"),I201*Parametre!$E$13,"")))))))))))</f>
        <v/>
      </c>
      <c r="BD201" s="33"/>
      <c r="BE201" s="31" t="str">
        <f t="shared" si="145"/>
        <v/>
      </c>
      <c r="BF201" s="32" t="str">
        <f t="shared" si="146"/>
        <v/>
      </c>
      <c r="BG201" s="32" t="str">
        <f>IF(AND($AS$9=A201,F201-A201&lt;=2,C201="VD",J201="DAUPHIN",K201=""),I201*Parametre!$E$7,IF(AND($AS$9-A201=1,F201-A201=2,C201="VD",J201="DAUPHIN",K201=""),I201*Parametre!$F$7,IF(AND($AS$9=A201,F201-A201&lt;=2,J201="DAUPHIN",OR(C201="F",C201="AF"),K201=""),I201*Parametre!$E$8,IF(AND($AS$9-A201=1,F201-A201=2,J201="DAUPHIN",OR(C201="F",C201="AF"),K201=""),I201*Parametre!$F$8,IF(AND($AS$9=A201,F201-A201&lt;=2,C201="VD",J201="LEGER",K201=""),I201*Parametre!$E$9,IF(AND($AS$9-A201=1,F201-A201=2,C201="VD",J201="LEGER",K201=""),I201*Parametre!$F$9,IF(AND($AS$9=A201,F201-A201&lt;=2,J201="LEGER",OR(C201="F",C201="AF"),K201=""),I201*Parametre!$E$10,IF(AND($AS$9-A201=1,F201-A201=2,J201="LEGER",OR(C201="F",C201="AF"),K201=""),I201*Parametre!$F$10,IF(AND($AS$9=A201,F201-A201&lt;=2,C201="VD",J201="DAUPHIN",K201="MILT_DAUPH"),I201*Parametre!$E$11,IF(AND($AS$9-A201=1,F201-A201=2,C201="VD",J201="DAUPHIN",K201="MILT_DAUPH"),I201*Parametre!$F$11,IF(AND($AS$9=A201,F201-A201&lt;=2,C201="VD",J201="LEGER",K201="MILIT_LH"),I201*Parametre!$E$13,"")))))))))))</f>
        <v/>
      </c>
      <c r="BH201" s="33"/>
      <c r="BK201" s="44"/>
      <c r="BL201" s="5"/>
      <c r="BM201" s="11"/>
      <c r="BN201" s="44"/>
      <c r="BO201" s="5"/>
      <c r="BP201" s="11"/>
      <c r="BQ201" s="44"/>
      <c r="BR201" s="5"/>
      <c r="BS201" s="11"/>
    </row>
    <row r="202" spans="1:71" x14ac:dyDescent="0.25">
      <c r="A202" s="3"/>
      <c r="B202" s="3"/>
      <c r="C202" s="3"/>
      <c r="D202" s="3"/>
      <c r="E202" s="56"/>
      <c r="F202" s="3"/>
      <c r="G202" s="3"/>
      <c r="H202" s="3"/>
      <c r="I202" s="5"/>
      <c r="J202" s="13"/>
      <c r="K202" s="26"/>
      <c r="M202" s="31" t="str">
        <f t="shared" si="123"/>
        <v/>
      </c>
      <c r="N202" s="32" t="str">
        <f t="shared" si="124"/>
        <v/>
      </c>
      <c r="O202" s="32" t="str">
        <f>IF(AND($M$9=A202,F202-A202&lt;=2,C202="VD",J202="DAUPHIN",K202=""),I202*Parametre!$E$7,IF(AND($M$9-A202=1,F202-A202=2,C202="VD",J202="DAUPHIN",K202=""),I202*Parametre!$F$7,IF(AND($M$9=A202,F202-A202&lt;=2,J202="DAUPHIN",OR(C202="F",C202="AF"),K202=""),I202*Parametre!$E$8,IF(AND($M$9-A202=1,F202-A202=2,J202="DAUPHIN",OR(C202="F",C202="AF"),K202=""),I202*Parametre!$F$8,IF(AND($M$9=A202,F202-A202&lt;=2,C202="VD",J202="LEGER",K202=""),I202*Parametre!$E$9,IF(AND($M$9-A202=1,F202-A202=2,C202="VD",J202="LEGER",K202=""),I202*Parametre!$F$9,IF(AND($M$9=A202,F202-A202&lt;=2,J202="LEGER",OR(C202="F",C202="AF"),K202=""),I202*Parametre!$E$10,IF(AND($M$9-A202=1,F202-A202=2,J202="LEGER",OR(C202="F",C202="AF"),K202=""),I202*Parametre!$F$10,IF(AND($M$9=A202,F202-A202&lt;=2,C202="VD",J202="DAUPHIN",K202="MILT_DAUPH"),I202*Parametre!$E$11,IF(AND($M$9-A202=1,F202-A202=2,C202="VD",J202="DAUPHIN",K202="MILT_DAUPH"),I202*Parametre!$F$11,IF(AND($M$9=A202,F202-A202&lt;=2,C202="VD",J202="LEGER",K202="MILIT_LH"),I202*Parametre!$E$13,"")))))))))))</f>
        <v/>
      </c>
      <c r="P202" s="33"/>
      <c r="Q202" s="31" t="str">
        <f t="shared" si="125"/>
        <v/>
      </c>
      <c r="R202" s="32" t="str">
        <f t="shared" si="126"/>
        <v/>
      </c>
      <c r="S202" s="32" t="str">
        <f>IF(AND($M$9=A202,F202-A202&lt;=2,C202="VD",J202="DAUPHIN",K202=""),I202*Parametre!$E$7,IF(AND($M$9-A202=1,F202-A202=2,C202="VD",J202="DAUPHIN",K202=""),I202*Parametre!$F$7,IF(AND($M$9=A202,F202-A202&lt;=2,J202="DAUPHIN",OR(C202="F",C202="AF"),K202=""),I202*Parametre!$E$8,IF(AND($M$9-A202=1,F202-A202=2,J202="DAUPHIN",OR(C202="F",C202="AF"),K202=""),I202*Parametre!$F$8,IF(AND($M$9=A202,F202-A202&lt;=2,C202="VD",J202="LEGER",K202=""),I202*Parametre!$E$9,IF(AND($M$9-A202=1,F202-A202=2,C202="VD",J202="LEGER",K202=""),I202*Parametre!$F$9,IF(AND($M$9=A202,F202-A202&lt;=2,J202="LEGER",OR(C202="F",C202="AF"),K202=""),I202*Parametre!$E$10,IF(AND($M$9-A202=1,F202-A202=2,J202="LEGER",OR(C202="F",C202="AF"),K202=""),I202*Parametre!$F$10,IF(AND($M$9=A202,F202-A202&lt;=2,C202="VD",J202="DAUPHIN",K202="MILT_DAUPH"),I202*Parametre!$E$11,IF(AND($M$9-A202=1,F202-A202=2,C202="VD",J202="DAUPHIN",K202="MILT_DAUPH"),I202*Parametre!$F$11,IF(AND($M$9=A202,F202-A202&lt;=2,C202="VD",J202="LEGER",K202="MILIT_LH"),I202*Parametre!$E$13,"")))))))))))</f>
        <v/>
      </c>
      <c r="T202" s="33"/>
      <c r="U202" s="31" t="str">
        <f t="shared" si="127"/>
        <v/>
      </c>
      <c r="V202" s="32" t="str">
        <f t="shared" si="128"/>
        <v/>
      </c>
      <c r="W202" s="32" t="str">
        <f>IF(AND($M$9=A202,F202-A202&lt;=2,C202="VD",J202="DAUPHIN",K202=""),I202*Parametre!$E$7,IF(AND($M$9-A202=1,F202-A202=2,C202="VD",J202="DAUPHIN",K202=""),I202*Parametre!$F$7,IF(AND($M$9=A202,F202-A202&lt;=2,J202="DAUPHIN",OR(C202="F",C202="AF"),K202=""),I202*Parametre!$E$8,IF(AND($M$9-A202=1,F202-A202=2,J202="DAUPHIN",OR(C202="F",C202="AF"),K202=""),I202*Parametre!$F$8,IF(AND($M$9=A202,F202-A202&lt;=2,C202="VD",J202="LEGER",K202=""),I202*Parametre!$E$9,IF(AND($M$9-A202=1,F202-A202=2,C202="VD",J202="LEGER",K202=""),I202*Parametre!$F$9,IF(AND($M$9=A202,F202-A202&lt;=2,J202="LEGER",OR(C202="F",C202="AF"),K202=""),I202*Parametre!$E$10,IF(AND($M$9-A202=1,F202-A202=2,J202="LEGER",OR(C202="F",C202="AF"),K202=""),I202*Parametre!$F$10,IF(AND($M$9=A202,F202-A202&lt;=2,C202="VD",J202="DAUPHIN",K202="MILT_DAUPH"),I202*Parametre!$E$11,IF(AND($M$9-A202=1,F202-A202=2,C202="VD",J202="DAUPHIN",K202="MILT_DAUPH"),I202*Parametre!$F$11,IF(AND($M$9=A202,F202-A202&lt;=2,C202="VD",J202="LEGER",K202="MILIT_LH"),I202*Parametre!$E$13,"")))))))))))</f>
        <v/>
      </c>
      <c r="X202" s="33"/>
      <c r="Y202" s="31" t="str">
        <f t="shared" si="129"/>
        <v/>
      </c>
      <c r="Z202" s="32" t="str">
        <f t="shared" si="130"/>
        <v/>
      </c>
      <c r="AA202" s="32" t="str">
        <f>IF(AND($M$9=A202,F202-A202&lt;=2,C202="VD",J202="DAUPHIN",K202=""),I202*Parametre!$E$7,IF(AND($M$9-A202=1,F202-A202=2,C202="VD",J202="DAUPHIN",K202=""),I202*Parametre!$F$7,IF(AND($M$9=A202,F202-A202&lt;=2,J202="DAUPHIN",OR(C202="F",C202="AF"),K202=""),I202*Parametre!$E$8,IF(AND($M$9-A202=1,F202-A202=2,J202="DAUPHIN",OR(C202="F",C202="AF"),K202=""),I202*Parametre!$F$8,IF(AND($M$9=A202,F202-A202&lt;=2,C202="VD",J202="LEGER",K202=""),I202*Parametre!$E$9,IF(AND($M$9-A202=1,F202-A202=2,C202="VD",J202="LEGER",K202=""),I202*Parametre!$F$9,IF(AND($M$9=A202,F202-A202&lt;=2,J202="LEGER",OR(C202="F",C202="AF"),K202=""),I202*Parametre!$E$10,IF(AND($M$9-A202=1,F202-A202=2,J202="LEGER",OR(C202="F",C202="AF"),K202=""),I202*Parametre!$F$10,IF(AND($M$9=A202,F202-A202&lt;=2,C202="VD",J202="DAUPHIN",K202="MILT_DAUPH"),I202*Parametre!$E$11,IF(AND($M$9-A202=1,F202-A202=2,C202="VD",J202="DAUPHIN",K202="MILT_DAUPH"),I202*Parametre!$F$11,IF(AND($M$9=A202,F202-A202&lt;=2,C202="VD",J202="LEGER",K202="MILIT_LH"),I202*Parametre!$E$13,"")))))))))))</f>
        <v/>
      </c>
      <c r="AB202" s="33"/>
      <c r="AC202" s="31" t="str">
        <f t="shared" si="131"/>
        <v/>
      </c>
      <c r="AD202" s="32" t="str">
        <f t="shared" si="132"/>
        <v/>
      </c>
      <c r="AE202" s="32" t="str">
        <f>IF(AND($AC$9=A202,F202-A202&lt;=2,C202="VD",J202="DAUPHIN",K202=""),I202*Parametre!$E$7,IF(AND($AC$9-A202=1,F202-A202=2,C202="VD",J202="DAUPHIN",K202=""),I202*Parametre!$F$7,IF(AND($AC$9=A202,F202-A202&lt;=2,J202="DAUPHIN",OR(C202="F",C202="AF"),K202=""),I202*Parametre!$E$8,IF(AND($AC$9-A202=1,F202-A202=2,J202="DAUPHIN",OR(C202="F",C202="AF"),K202=""),I202*Parametre!$F$8,IF(AND($AC$9=A202,F202-A202&lt;=2,C202="VD",J202="LEGER",K202=""),I202*Parametre!$E$9,IF(AND($AC$9-A202=1,F202-A202=2,C202="VD",J202="LEGER",K202=""),I202*Parametre!$F$9,IF(AND($AC$9=A202,F202-A202&lt;=2,J202="LEGER",OR(C202="F",C202="AF"),K202=""),I202*Parametre!$E$10,IF(AND($AC$9-A202=1,F202-A202=2,J202="LEGER",OR(C202="F",C202="AF"),K202=""),I202*Parametre!$F$10,IF(AND($AC$9=A202,F202-A202&lt;=2,C202="VD",J202="DAUPHIN",K202="MILT_DAUPH"),I202*Parametre!$E$11,IF(AND($AC$9-A202=1,F202-A202=2,C202="VD",J202="DAUPHIN",K202="MILT_DAUPH"),I202*Parametre!$F$11,IF(AND($AC$9=A202,F202-A202&lt;=2,C202="VD",J202="LEGER",K202="MILIT_LH"),I202*Parametre!$E$13,"")))))))))))</f>
        <v/>
      </c>
      <c r="AF202" s="33"/>
      <c r="AG202" s="31" t="str">
        <f t="shared" si="133"/>
        <v/>
      </c>
      <c r="AH202" s="32" t="str">
        <f t="shared" si="134"/>
        <v/>
      </c>
      <c r="AI202" s="32" t="str">
        <f>IF(AND($AC$9=A202,F202-A202&lt;=2,C202="VD",J202="DAUPHIN",K202=""),I202*Parametre!$E$7,IF(AND($AC$9-A202=1,F202-A202=2,C202="VD",J202="DAUPHIN",K202=""),I202*Parametre!$F$7,IF(AND($AC$9=A202,F202-A202&lt;=2,J202="DAUPHIN",OR(C202="F",C202="AF"),K202=""),I202*Parametre!$E$8,IF(AND($AC$9-A202=1,F202-A202=2,J202="DAUPHIN",OR(C202="F",C202="AF"),K202=""),I202*Parametre!$F$8,IF(AND($AC$9=A202,F202-A202&lt;=2,C202="VD",J202="LEGER",K202=""),I202*Parametre!$E$9,IF(AND($AC$9-A202=1,F202-A202=2,C202="VD",J202="LEGER",K202=""),I202*Parametre!$F$9,IF(AND($AC$9=A202,F202-A202&lt;=2,J202="LEGER",OR(C202="F",C202="AF"),K202=""),I202*Parametre!$E$10,IF(AND($AC$9-A202=1,F202-A202=2,J202="LEGER",OR(C202="F",C202="AF"),K202=""),I202*Parametre!$F$10,IF(AND($AC$9=A202,F202-A202&lt;=2,C202="VD",J202="DAUPHIN",K202="MILT_DAUPH"),I202*Parametre!$E$11,IF(AND($AC$9-A202=1,F202-A202=2,C202="VD",J202="DAUPHIN",K202="MILT_DAUPH"),I202*Parametre!$F$11,IF(AND($AC$9=A202,F202-A202&lt;=2,C202="VD",J202="LEGER",K202="MILIT_LH"),I202*Parametre!$E$13,"")))))))))))</f>
        <v/>
      </c>
      <c r="AJ202" s="33"/>
      <c r="AK202" s="31" t="str">
        <f t="shared" si="135"/>
        <v/>
      </c>
      <c r="AL202" s="32" t="str">
        <f t="shared" si="136"/>
        <v/>
      </c>
      <c r="AM202" s="32" t="str">
        <f>IF(AND($AC$9=A202,F202-A202&lt;=2,C202="VD",J202="DAUPHIN",K202=""),I202*Parametre!$E$7,IF(AND($AC$9-A202=1,F202-A202=2,C202="VD",J202="DAUPHIN",K202=""),I202*Parametre!$F$7,IF(AND($AC$9=A202,F202-A202&lt;=2,J202="DAUPHIN",OR(C202="F",C202="AF"),K202=""),I202*Parametre!$E$8,IF(AND($AC$9-A202=1,F202-A202=2,J202="DAUPHIN",OR(C202="F",C202="AF"),K202=""),I202*Parametre!$F$8,IF(AND($AC$9=A202,F202-A202&lt;=2,C202="VD",J202="LEGER",K202=""),I202*Parametre!$E$9,IF(AND($AC$9-A202=1,F202-A202=2,C202="VD",J202="LEGER",K202=""),I202*Parametre!$F$9,IF(AND($AC$9=A202,F202-A202&lt;=2,J202="LEGER",OR(C202="F",C202="AF"),K202=""),I202*Parametre!$E$10,IF(AND($AC$9-A202=1,F202-A202=2,J202="LEGER",OR(C202="F",C202="AF"),K202=""),I202*Parametre!$F$10,IF(AND($AC$9=A202,F202-A202&lt;=2,C202="VD",J202="DAUPHIN",K202="MILT_DAUPH"),I202*Parametre!$E$11,IF(AND($AC$9-A202=1,F202-A202=2,C202="VD",J202="DAUPHIN",K202="MILT_DAUPH"),I202*Parametre!$F$11,IF(AND($AC$9=A202,F202-A202&lt;=2,C202="VD",J202="LEGER",K202="MILIT_LH"),I202*Parametre!$E$13,"")))))))))))</f>
        <v/>
      </c>
      <c r="AN202" s="33"/>
      <c r="AO202" s="31" t="str">
        <f t="shared" si="137"/>
        <v/>
      </c>
      <c r="AP202" s="32" t="str">
        <f t="shared" si="138"/>
        <v/>
      </c>
      <c r="AQ202" s="32" t="str">
        <f>IF(AND($AC$9=A202,F202-A202&lt;=2,C202="VD",J202="DAUPHIN",K202=""),I202*Parametre!$E$7,IF(AND($AC$9-A202=1,F202-A202=2,C202="VD",J202="DAUPHIN",K202=""),I202*Parametre!$F$7,IF(AND($AC$9=A202,F202-A202&lt;=2,J202="DAUPHIN",OR(C202="F",C202="AF"),K202=""),I202*Parametre!$E$8,IF(AND($AC$9-A202=1,F202-A202=2,J202="DAUPHIN",OR(C202="F",C202="AF"),K202=""),I202*Parametre!$F$8,IF(AND($AC$9=A202,F202-A202&lt;=2,C202="VD",J202="LEGER",K202=""),I202*Parametre!$E$9,IF(AND($AC$9-A202=1,F202-A202=2,C202="VD",J202="LEGER",K202=""),I202*Parametre!$F$9,IF(AND($AC$9=A202,F202-A202&lt;=2,J202="LEGER",OR(C202="F",C202="AF"),K202=""),I202*Parametre!$E$10,IF(AND($AC$9-A202=1,F202-A202=2,J202="LEGER",OR(C202="F",C202="AF"),K202=""),I202*Parametre!$F$10,IF(AND($AC$9=A202,F202-A202&lt;=2,C202="VD",J202="DAUPHIN",K202="MILT_DAUPH"),I202*Parametre!$E$11,IF(AND($AC$9-A202=1,F202-A202=2,C202="VD",J202="DAUPHIN",K202="MILT_DAUPH"),I202*Parametre!$F$11,IF(AND($AC$9=A202,F202-A202&lt;=2,C202="VD",J202="LEGER",K202="MILIT_LH"),I202*Parametre!$E$13,"")))))))))))</f>
        <v/>
      </c>
      <c r="AR202" s="33"/>
      <c r="AS202" s="31" t="str">
        <f t="shared" si="139"/>
        <v/>
      </c>
      <c r="AT202" s="32" t="str">
        <f t="shared" si="140"/>
        <v/>
      </c>
      <c r="AU202" s="32" t="str">
        <f>IF(AND($AS$9=A202,F202-A202&lt;=2,C202="VD",J202="DAUPHIN",K202=""),I202*Parametre!$E$7,IF(AND($AS$9-A202=1,F202-A202=2,C202="VD",J202="DAUPHIN",K202=""),I202*Parametre!$F$7,IF(AND($AS$9=A202,F202-A202&lt;=2,J202="DAUPHIN",OR(C202="F",C202="AF"),K202=""),I202*Parametre!$E$8,IF(AND($AS$9-A202=1,F202-A202=2,J202="DAUPHIN",OR(C202="F",C202="AF"),K202=""),I202*Parametre!$F$8,IF(AND($AS$9=A202,F202-A202&lt;=2,C202="VD",J202="LEGER",K202=""),I202*Parametre!$E$9,IF(AND($AS$9-A202=1,F202-A202=2,C202="VD",J202="LEGER",K202=""),I202*Parametre!$F$9,IF(AND($AS$9=A202,F202-A202&lt;=2,J202="LEGER",OR(C202="F",C202="AF"),K202=""),I202*Parametre!$E$10,IF(AND($AS$9-A202=1,F202-A202=2,J202="LEGER",OR(C202="F",C202="AF"),K202=""),I202*Parametre!$F$10,IF(AND($AS$9=A202,F202-A202&lt;=2,C202="VD",J202="DAUPHIN",K202="MILT_DAUPH"),I202*Parametre!$E$11,IF(AND($AS$9-A202=1,F202-A202=2,C202="VD",J202="DAUPHIN",K202="MILT_DAUPH"),I202*Parametre!$F$11,IF(AND($AS$9=A202,F202-A202&lt;=2,C202="VD",J202="LEGER",K202="MILIT_LH"),I202*Parametre!$E$13,"")))))))))))</f>
        <v/>
      </c>
      <c r="AV202" s="33"/>
      <c r="AW202" s="31" t="str">
        <f t="shared" si="141"/>
        <v/>
      </c>
      <c r="AX202" s="32" t="str">
        <f t="shared" si="142"/>
        <v/>
      </c>
      <c r="AY202" s="32" t="str">
        <f>IF(AND($AS$9=A202,F202-A202&lt;=2,C202="VD",J202="DAUPHIN",K202=""),I202*Parametre!$E$7,IF(AND($AS$9-A202=1,F202-A202=2,C202="VD",J202="DAUPHIN",K202=""),I202*Parametre!$F$7,IF(AND($AS$9=A202,F202-A202&lt;=2,J202="DAUPHIN",OR(C202="F",C202="AF"),K202=""),I202*Parametre!$E$8,IF(AND($AS$9-A202=1,F202-A202=2,J202="DAUPHIN",OR(C202="F",C202="AF"),K202=""),I202*Parametre!$F$8,IF(AND($AS$9=A202,F202-A202&lt;=2,C202="VD",J202="LEGER",K202=""),I202*Parametre!$E$9,IF(AND($AS$9-A202=1,F202-A202=2,C202="VD",J202="LEGER",K202=""),I202*Parametre!$F$9,IF(AND($AS$9=A202,F202-A202&lt;=2,J202="LEGER",OR(C202="F",C202="AF"),K202=""),I202*Parametre!$E$10,IF(AND($AS$9-A202=1,F202-A202=2,J202="LEGER",OR(C202="F",C202="AF"),K202=""),I202*Parametre!$F$10,IF(AND($AS$9=A202,F202-A202&lt;=2,C202="VD",J202="DAUPHIN",K202="MILT_DAUPH"),I202*Parametre!$E$11,IF(AND($AS$9-A202=1,F202-A202=2,C202="VD",J202="DAUPHIN",K202="MILT_DAUPH"),I202*Parametre!$F$11,IF(AND($AS$9=A202,F202-A202&lt;=2,C202="VD",J202="LEGER",K202="MILIT_LH"),I202*Parametre!$E$13,"")))))))))))</f>
        <v/>
      </c>
      <c r="AZ202" s="33"/>
      <c r="BA202" s="31" t="str">
        <f t="shared" si="143"/>
        <v/>
      </c>
      <c r="BB202" s="32" t="str">
        <f t="shared" si="144"/>
        <v/>
      </c>
      <c r="BC202" s="32" t="str">
        <f>IF(AND($AS$9=A202,F202-A202&lt;=2,C202="VD",J202="DAUPHIN",K202=""),I202*Parametre!$E$7,IF(AND($AS$9-A202=1,F202-A202=2,C202="VD",J202="DAUPHIN",K202=""),I202*Parametre!$F$7,IF(AND($AS$9=A202,F202-A202&lt;=2,J202="DAUPHIN",OR(C202="F",C202="AF"),K202=""),I202*Parametre!$E$8,IF(AND($AS$9-A202=1,F202-A202=2,J202="DAUPHIN",OR(C202="F",C202="AF"),K202=""),I202*Parametre!$F$8,IF(AND($AS$9=A202,F202-A202&lt;=2,C202="VD",J202="LEGER",K202=""),I202*Parametre!$E$9,IF(AND($AS$9-A202=1,F202-A202=2,C202="VD",J202="LEGER",K202=""),I202*Parametre!$F$9,IF(AND($AS$9=A202,F202-A202&lt;=2,J202="LEGER",OR(C202="F",C202="AF"),K202=""),I202*Parametre!$E$10,IF(AND($AS$9-A202=1,F202-A202=2,J202="LEGER",OR(C202="F",C202="AF"),K202=""),I202*Parametre!$F$10,IF(AND($AS$9=A202,F202-A202&lt;=2,C202="VD",J202="DAUPHIN",K202="MILT_DAUPH"),I202*Parametre!$E$11,IF(AND($AS$9-A202=1,F202-A202=2,C202="VD",J202="DAUPHIN",K202="MILT_DAUPH"),I202*Parametre!$F$11,IF(AND($AS$9=A202,F202-A202&lt;=2,C202="VD",J202="LEGER",K202="MILIT_LH"),I202*Parametre!$E$13,"")))))))))))</f>
        <v/>
      </c>
      <c r="BD202" s="33"/>
      <c r="BE202" s="31" t="str">
        <f t="shared" si="145"/>
        <v/>
      </c>
      <c r="BF202" s="32" t="str">
        <f t="shared" si="146"/>
        <v/>
      </c>
      <c r="BG202" s="32" t="str">
        <f>IF(AND($AS$9=A202,F202-A202&lt;=2,C202="VD",J202="DAUPHIN",K202=""),I202*Parametre!$E$7,IF(AND($AS$9-A202=1,F202-A202=2,C202="VD",J202="DAUPHIN",K202=""),I202*Parametre!$F$7,IF(AND($AS$9=A202,F202-A202&lt;=2,J202="DAUPHIN",OR(C202="F",C202="AF"),K202=""),I202*Parametre!$E$8,IF(AND($AS$9-A202=1,F202-A202=2,J202="DAUPHIN",OR(C202="F",C202="AF"),K202=""),I202*Parametre!$F$8,IF(AND($AS$9=A202,F202-A202&lt;=2,C202="VD",J202="LEGER",K202=""),I202*Parametre!$E$9,IF(AND($AS$9-A202=1,F202-A202=2,C202="VD",J202="LEGER",K202=""),I202*Parametre!$F$9,IF(AND($AS$9=A202,F202-A202&lt;=2,J202="LEGER",OR(C202="F",C202="AF"),K202=""),I202*Parametre!$E$10,IF(AND($AS$9-A202=1,F202-A202=2,J202="LEGER",OR(C202="F",C202="AF"),K202=""),I202*Parametre!$F$10,IF(AND($AS$9=A202,F202-A202&lt;=2,C202="VD",J202="DAUPHIN",K202="MILT_DAUPH"),I202*Parametre!$E$11,IF(AND($AS$9-A202=1,F202-A202=2,C202="VD",J202="DAUPHIN",K202="MILT_DAUPH"),I202*Parametre!$F$11,IF(AND($AS$9=A202,F202-A202&lt;=2,C202="VD",J202="LEGER",K202="MILIT_LH"),I202*Parametre!$E$13,"")))))))))))</f>
        <v/>
      </c>
      <c r="BH202" s="33"/>
      <c r="BK202" s="44"/>
      <c r="BL202" s="5"/>
      <c r="BM202" s="11"/>
      <c r="BN202" s="44"/>
      <c r="BO202" s="5"/>
      <c r="BP202" s="11"/>
      <c r="BQ202" s="44"/>
      <c r="BR202" s="5"/>
      <c r="BS202" s="11"/>
    </row>
    <row r="203" spans="1:71" ht="15.75" thickBot="1" x14ac:dyDescent="0.3">
      <c r="A203" s="15"/>
      <c r="B203" s="15"/>
      <c r="C203" s="15"/>
      <c r="D203" s="15"/>
      <c r="E203" s="57"/>
      <c r="F203" s="15"/>
      <c r="G203" s="15"/>
      <c r="H203" s="15"/>
      <c r="I203" s="16"/>
      <c r="J203" s="13"/>
      <c r="K203" s="26"/>
      <c r="M203" s="35" t="str">
        <f t="shared" si="123"/>
        <v/>
      </c>
      <c r="N203" s="36" t="str">
        <f t="shared" si="124"/>
        <v/>
      </c>
      <c r="O203" s="32" t="str">
        <f>IF(AND($M$9=A203,F203-A203&lt;=2,C203="VD",J203="DAUPHIN",K203=""),I203*Parametre!$E$7,IF(AND($M$9-A203=1,F203-A203=2,C203="VD",J203="DAUPHIN",K203=""),I203*Parametre!$F$7,IF(AND($M$9=A203,F203-A203&lt;=2,J203="DAUPHIN",OR(C203="F",C203="AF"),K203=""),I203*Parametre!$E$8,IF(AND($M$9-A203=1,F203-A203=2,J203="DAUPHIN",OR(C203="F",C203="AF"),K203=""),I203*Parametre!$F$8,IF(AND($M$9=A203,F203-A203&lt;=2,C203="VD",J203="LEGER",K203=""),I203*Parametre!$E$9,IF(AND($M$9-A203=1,F203-A203=2,C203="VD",J203="LEGER",K203=""),I203*Parametre!$F$9,IF(AND($M$9=A203,F203-A203&lt;=2,J203="LEGER",OR(C203="F",C203="AF"),K203=""),I203*Parametre!$E$10,IF(AND($M$9-A203=1,F203-A203=2,J203="LEGER",OR(C203="F",C203="AF"),K203=""),I203*Parametre!$F$10,IF(AND($M$9=A203,F203-A203&lt;=2,C203="VD",J203="DAUPHIN",K203="MILT_DAUPH"),I203*Parametre!$E$11,IF(AND($M$9-A203=1,F203-A203=2,C203="VD",J203="DAUPHIN",K203="MILT_DAUPH"),I203*Parametre!$F$11,IF(AND($M$9=A203,F203-A203&lt;=2,C203="VD",J203="LEGER",K203="MILIT_LH"),I203*Parametre!$E$13,"")))))))))))</f>
        <v/>
      </c>
      <c r="P203" s="37"/>
      <c r="Q203" s="35" t="str">
        <f t="shared" si="125"/>
        <v/>
      </c>
      <c r="R203" s="36" t="str">
        <f t="shared" si="126"/>
        <v/>
      </c>
      <c r="S203" s="32" t="str">
        <f>IF(AND($M$9=A203,F203-A203&lt;=2,C203="VD",J203="DAUPHIN",K203=""),I203*Parametre!$E$7,IF(AND($M$9-A203=1,F203-A203=2,C203="VD",J203="DAUPHIN",K203=""),I203*Parametre!$F$7,IF(AND($M$9=A203,F203-A203&lt;=2,J203="DAUPHIN",OR(C203="F",C203="AF"),K203=""),I203*Parametre!$E$8,IF(AND($M$9-A203=1,F203-A203=2,J203="DAUPHIN",OR(C203="F",C203="AF"),K203=""),I203*Parametre!$F$8,IF(AND($M$9=A203,F203-A203&lt;=2,C203="VD",J203="LEGER",K203=""),I203*Parametre!$E$9,IF(AND($M$9-A203=1,F203-A203=2,C203="VD",J203="LEGER",K203=""),I203*Parametre!$F$9,IF(AND($M$9=A203,F203-A203&lt;=2,J203="LEGER",OR(C203="F",C203="AF"),K203=""),I203*Parametre!$E$10,IF(AND($M$9-A203=1,F203-A203=2,J203="LEGER",OR(C203="F",C203="AF"),K203=""),I203*Parametre!$F$10,IF(AND($M$9=A203,F203-A203&lt;=2,C203="VD",J203="DAUPHIN",K203="MILT_DAUPH"),I203*Parametre!$E$11,IF(AND($M$9-A203=1,F203-A203=2,C203="VD",J203="DAUPHIN",K203="MILT_DAUPH"),I203*Parametre!$F$11,IF(AND($M$9=A203,F203-A203&lt;=2,C203="VD",J203="LEGER",K203="MILIT_LH"),I203*Parametre!$E$13,"")))))))))))</f>
        <v/>
      </c>
      <c r="T203" s="37"/>
      <c r="U203" s="35" t="str">
        <f t="shared" si="127"/>
        <v/>
      </c>
      <c r="V203" s="36" t="str">
        <f t="shared" si="128"/>
        <v/>
      </c>
      <c r="W203" s="32" t="str">
        <f>IF(AND($M$9=A203,F203-A203&lt;=2,C203="VD",J203="DAUPHIN",K203=""),I203*Parametre!$E$7,IF(AND($M$9-A203=1,F203-A203=2,C203="VD",J203="DAUPHIN",K203=""),I203*Parametre!$F$7,IF(AND($M$9=A203,F203-A203&lt;=2,J203="DAUPHIN",OR(C203="F",C203="AF"),K203=""),I203*Parametre!$E$8,IF(AND($M$9-A203=1,F203-A203=2,J203="DAUPHIN",OR(C203="F",C203="AF"),K203=""),I203*Parametre!$F$8,IF(AND($M$9=A203,F203-A203&lt;=2,C203="VD",J203="LEGER",K203=""),I203*Parametre!$E$9,IF(AND($M$9-A203=1,F203-A203=2,C203="VD",J203="LEGER",K203=""),I203*Parametre!$F$9,IF(AND($M$9=A203,F203-A203&lt;=2,J203="LEGER",OR(C203="F",C203="AF"),K203=""),I203*Parametre!$E$10,IF(AND($M$9-A203=1,F203-A203=2,J203="LEGER",OR(C203="F",C203="AF"),K203=""),I203*Parametre!$F$10,IF(AND($M$9=A203,F203-A203&lt;=2,C203="VD",J203="DAUPHIN",K203="MILT_DAUPH"),I203*Parametre!$E$11,IF(AND($M$9-A203=1,F203-A203=2,C203="VD",J203="DAUPHIN",K203="MILT_DAUPH"),I203*Parametre!$F$11,IF(AND($M$9=A203,F203-A203&lt;=2,C203="VD",J203="LEGER",K203="MILIT_LH"),I203*Parametre!$E$13,"")))))))))))</f>
        <v/>
      </c>
      <c r="X203" s="37"/>
      <c r="Y203" s="35" t="str">
        <f t="shared" si="129"/>
        <v/>
      </c>
      <c r="Z203" s="36" t="str">
        <f t="shared" si="130"/>
        <v/>
      </c>
      <c r="AA203" s="32" t="str">
        <f>IF(AND($M$9=A203,F203-A203&lt;=2,C203="VD",J203="DAUPHIN",K203=""),I203*Parametre!$E$7,IF(AND($M$9-A203=1,F203-A203=2,C203="VD",J203="DAUPHIN",K203=""),I203*Parametre!$F$7,IF(AND($M$9=A203,F203-A203&lt;=2,J203="DAUPHIN",OR(C203="F",C203="AF"),K203=""),I203*Parametre!$E$8,IF(AND($M$9-A203=1,F203-A203=2,J203="DAUPHIN",OR(C203="F",C203="AF"),K203=""),I203*Parametre!$F$8,IF(AND($M$9=A203,F203-A203&lt;=2,C203="VD",J203="LEGER",K203=""),I203*Parametre!$E$9,IF(AND($M$9-A203=1,F203-A203=2,C203="VD",J203="LEGER",K203=""),I203*Parametre!$F$9,IF(AND($M$9=A203,F203-A203&lt;=2,J203="LEGER",OR(C203="F",C203="AF"),K203=""),I203*Parametre!$E$10,IF(AND($M$9-A203=1,F203-A203=2,J203="LEGER",OR(C203="F",C203="AF"),K203=""),I203*Parametre!$F$10,IF(AND($M$9=A203,F203-A203&lt;=2,C203="VD",J203="DAUPHIN",K203="MILT_DAUPH"),I203*Parametre!$E$11,IF(AND($M$9-A203=1,F203-A203=2,C203="VD",J203="DAUPHIN",K203="MILT_DAUPH"),I203*Parametre!$F$11,IF(AND($M$9=A203,F203-A203&lt;=2,C203="VD",J203="LEGER",K203="MILIT_LH"),I203*Parametre!$E$13,"")))))))))))</f>
        <v/>
      </c>
      <c r="AB203" s="37"/>
      <c r="AC203" s="35" t="str">
        <f t="shared" si="131"/>
        <v/>
      </c>
      <c r="AD203" s="36" t="str">
        <f t="shared" si="132"/>
        <v/>
      </c>
      <c r="AE203" s="32" t="str">
        <f>IF(AND($AC$9=A203,F203-A203&lt;=2,C203="VD",J203="DAUPHIN",K203=""),I203*Parametre!$E$7,IF(AND($AC$9-A203=1,F203-A203=2,C203="VD",J203="DAUPHIN",K203=""),I203*Parametre!$F$7,IF(AND($AC$9=A203,F203-A203&lt;=2,J203="DAUPHIN",OR(C203="F",C203="AF"),K203=""),I203*Parametre!$E$8,IF(AND($AC$9-A203=1,F203-A203=2,J203="DAUPHIN",OR(C203="F",C203="AF"),K203=""),I203*Parametre!$F$8,IF(AND($AC$9=A203,F203-A203&lt;=2,C203="VD",J203="LEGER",K203=""),I203*Parametre!$E$9,IF(AND($AC$9-A203=1,F203-A203=2,C203="VD",J203="LEGER",K203=""),I203*Parametre!$F$9,IF(AND($AC$9=A203,F203-A203&lt;=2,J203="LEGER",OR(C203="F",C203="AF"),K203=""),I203*Parametre!$E$10,IF(AND($AC$9-A203=1,F203-A203=2,J203="LEGER",OR(C203="F",C203="AF"),K203=""),I203*Parametre!$F$10,IF(AND($AC$9=A203,F203-A203&lt;=2,C203="VD",J203="DAUPHIN",K203="MILT_DAUPH"),I203*Parametre!$E$11,IF(AND($AC$9-A203=1,F203-A203=2,C203="VD",J203="DAUPHIN",K203="MILT_DAUPH"),I203*Parametre!$F$11,IF(AND($AC$9=A203,F203-A203&lt;=2,C203="VD",J203="LEGER",K203="MILIT_LH"),I203*Parametre!$E$13,"")))))))))))</f>
        <v/>
      </c>
      <c r="AF203" s="37"/>
      <c r="AG203" s="35" t="str">
        <f t="shared" si="133"/>
        <v/>
      </c>
      <c r="AH203" s="36" t="str">
        <f t="shared" si="134"/>
        <v/>
      </c>
      <c r="AI203" s="32" t="str">
        <f>IF(AND($AC$9=A203,F203-A203&lt;=2,C203="VD",J203="DAUPHIN",K203=""),I203*Parametre!$E$7,IF(AND($AC$9-A203=1,F203-A203=2,C203="VD",J203="DAUPHIN",K203=""),I203*Parametre!$F$7,IF(AND($AC$9=A203,F203-A203&lt;=2,J203="DAUPHIN",OR(C203="F",C203="AF"),K203=""),I203*Parametre!$E$8,IF(AND($AC$9-A203=1,F203-A203=2,J203="DAUPHIN",OR(C203="F",C203="AF"),K203=""),I203*Parametre!$F$8,IF(AND($AC$9=A203,F203-A203&lt;=2,C203="VD",J203="LEGER",K203=""),I203*Parametre!$E$9,IF(AND($AC$9-A203=1,F203-A203=2,C203="VD",J203="LEGER",K203=""),I203*Parametre!$F$9,IF(AND($AC$9=A203,F203-A203&lt;=2,J203="LEGER",OR(C203="F",C203="AF"),K203=""),I203*Parametre!$E$10,IF(AND($AC$9-A203=1,F203-A203=2,J203="LEGER",OR(C203="F",C203="AF"),K203=""),I203*Parametre!$F$10,IF(AND($AC$9=A203,F203-A203&lt;=2,C203="VD",J203="DAUPHIN",K203="MILT_DAUPH"),I203*Parametre!$E$11,IF(AND($AC$9-A203=1,F203-A203=2,C203="VD",J203="DAUPHIN",K203="MILT_DAUPH"),I203*Parametre!$F$11,IF(AND($AC$9=A203,F203-A203&lt;=2,C203="VD",J203="LEGER",K203="MILIT_LH"),I203*Parametre!$E$13,"")))))))))))</f>
        <v/>
      </c>
      <c r="AJ203" s="37"/>
      <c r="AK203" s="35" t="str">
        <f t="shared" si="135"/>
        <v/>
      </c>
      <c r="AL203" s="36" t="str">
        <f t="shared" si="136"/>
        <v/>
      </c>
      <c r="AM203" s="32" t="str">
        <f>IF(AND($AC$9=A203,F203-A203&lt;=2,C203="VD",J203="DAUPHIN",K203=""),I203*Parametre!$E$7,IF(AND($AC$9-A203=1,F203-A203=2,C203="VD",J203="DAUPHIN",K203=""),I203*Parametre!$F$7,IF(AND($AC$9=A203,F203-A203&lt;=2,J203="DAUPHIN",OR(C203="F",C203="AF"),K203=""),I203*Parametre!$E$8,IF(AND($AC$9-A203=1,F203-A203=2,J203="DAUPHIN",OR(C203="F",C203="AF"),K203=""),I203*Parametre!$F$8,IF(AND($AC$9=A203,F203-A203&lt;=2,C203="VD",J203="LEGER",K203=""),I203*Parametre!$E$9,IF(AND($AC$9-A203=1,F203-A203=2,C203="VD",J203="LEGER",K203=""),I203*Parametre!$F$9,IF(AND($AC$9=A203,F203-A203&lt;=2,J203="LEGER",OR(C203="F",C203="AF"),K203=""),I203*Parametre!$E$10,IF(AND($AC$9-A203=1,F203-A203=2,J203="LEGER",OR(C203="F",C203="AF"),K203=""),I203*Parametre!$F$10,IF(AND($AC$9=A203,F203-A203&lt;=2,C203="VD",J203="DAUPHIN",K203="MILT_DAUPH"),I203*Parametre!$E$11,IF(AND($AC$9-A203=1,F203-A203=2,C203="VD",J203="DAUPHIN",K203="MILT_DAUPH"),I203*Parametre!$F$11,IF(AND($AC$9=A203,F203-A203&lt;=2,C203="VD",J203="LEGER",K203="MILIT_LH"),I203*Parametre!$E$13,"")))))))))))</f>
        <v/>
      </c>
      <c r="AN203" s="37"/>
      <c r="AO203" s="35" t="str">
        <f t="shared" si="137"/>
        <v/>
      </c>
      <c r="AP203" s="36" t="str">
        <f t="shared" si="138"/>
        <v/>
      </c>
      <c r="AQ203" s="32" t="str">
        <f>IF(AND($AC$9=A203,F203-A203&lt;=2,C203="VD",J203="DAUPHIN",K203=""),I203*Parametre!$E$7,IF(AND($AC$9-A203=1,F203-A203=2,C203="VD",J203="DAUPHIN",K203=""),I203*Parametre!$F$7,IF(AND($AC$9=A203,F203-A203&lt;=2,J203="DAUPHIN",OR(C203="F",C203="AF"),K203=""),I203*Parametre!$E$8,IF(AND($AC$9-A203=1,F203-A203=2,J203="DAUPHIN",OR(C203="F",C203="AF"),K203=""),I203*Parametre!$F$8,IF(AND($AC$9=A203,F203-A203&lt;=2,C203="VD",J203="LEGER",K203=""),I203*Parametre!$E$9,IF(AND($AC$9-A203=1,F203-A203=2,C203="VD",J203="LEGER",K203=""),I203*Parametre!$F$9,IF(AND($AC$9=A203,F203-A203&lt;=2,J203="LEGER",OR(C203="F",C203="AF"),K203=""),I203*Parametre!$E$10,IF(AND($AC$9-A203=1,F203-A203=2,J203="LEGER",OR(C203="F",C203="AF"),K203=""),I203*Parametre!$F$10,IF(AND($AC$9=A203,F203-A203&lt;=2,C203="VD",J203="DAUPHIN",K203="MILT_DAUPH"),I203*Parametre!$E$11,IF(AND($AC$9-A203=1,F203-A203=2,C203="VD",J203="DAUPHIN",K203="MILT_DAUPH"),I203*Parametre!$F$11,IF(AND($AC$9=A203,F203-A203&lt;=2,C203="VD",J203="LEGER",K203="MILIT_LH"),I203*Parametre!$E$13,"")))))))))))</f>
        <v/>
      </c>
      <c r="AR203" s="37"/>
      <c r="AS203" s="35" t="str">
        <f t="shared" si="139"/>
        <v/>
      </c>
      <c r="AT203" s="36" t="str">
        <f t="shared" si="140"/>
        <v/>
      </c>
      <c r="AU203" s="32" t="str">
        <f>IF(AND($AS$9=A203,F203-A203&lt;=2,C203="VD",J203="DAUPHIN",K203=""),I203*Parametre!$E$7,IF(AND($AS$9-A203=1,F203-A203=2,C203="VD",J203="DAUPHIN",K203=""),I203*Parametre!$F$7,IF(AND($AS$9=A203,F203-A203&lt;=2,J203="DAUPHIN",OR(C203="F",C203="AF"),K203=""),I203*Parametre!$E$8,IF(AND($AS$9-A203=1,F203-A203=2,J203="DAUPHIN",OR(C203="F",C203="AF"),K203=""),I203*Parametre!$F$8,IF(AND($AS$9=A203,F203-A203&lt;=2,C203="VD",J203="LEGER",K203=""),I203*Parametre!$E$9,IF(AND($AS$9-A203=1,F203-A203=2,C203="VD",J203="LEGER",K203=""),I203*Parametre!$F$9,IF(AND($AS$9=A203,F203-A203&lt;=2,J203="LEGER",OR(C203="F",C203="AF"),K203=""),I203*Parametre!$E$10,IF(AND($AS$9-A203=1,F203-A203=2,J203="LEGER",OR(C203="F",C203="AF"),K203=""),I203*Parametre!$F$10,IF(AND($AS$9=A203,F203-A203&lt;=2,C203="VD",J203="DAUPHIN",K203="MILT_DAUPH"),I203*Parametre!$E$11,IF(AND($AS$9-A203=1,F203-A203=2,C203="VD",J203="DAUPHIN",K203="MILT_DAUPH"),I203*Parametre!$F$11,IF(AND($AS$9=A203,F203-A203&lt;=2,C203="VD",J203="LEGER",K203="MILIT_LH"),I203*Parametre!$E$13,"")))))))))))</f>
        <v/>
      </c>
      <c r="AV203" s="37"/>
      <c r="AW203" s="35" t="str">
        <f t="shared" si="141"/>
        <v/>
      </c>
      <c r="AX203" s="36" t="str">
        <f t="shared" si="142"/>
        <v/>
      </c>
      <c r="AY203" s="32" t="str">
        <f>IF(AND($AS$9=A203,F203-A203&lt;=2,C203="VD",J203="DAUPHIN",K203=""),I203*Parametre!$E$7,IF(AND($AS$9-A203=1,F203-A203=2,C203="VD",J203="DAUPHIN",K203=""),I203*Parametre!$F$7,IF(AND($AS$9=A203,F203-A203&lt;=2,J203="DAUPHIN",OR(C203="F",C203="AF"),K203=""),I203*Parametre!$E$8,IF(AND($AS$9-A203=1,F203-A203=2,J203="DAUPHIN",OR(C203="F",C203="AF"),K203=""),I203*Parametre!$F$8,IF(AND($AS$9=A203,F203-A203&lt;=2,C203="VD",J203="LEGER",K203=""),I203*Parametre!$E$9,IF(AND($AS$9-A203=1,F203-A203=2,C203="VD",J203="LEGER",K203=""),I203*Parametre!$F$9,IF(AND($AS$9=A203,F203-A203&lt;=2,J203="LEGER",OR(C203="F",C203="AF"),K203=""),I203*Parametre!$E$10,IF(AND($AS$9-A203=1,F203-A203=2,J203="LEGER",OR(C203="F",C203="AF"),K203=""),I203*Parametre!$F$10,IF(AND($AS$9=A203,F203-A203&lt;=2,C203="VD",J203="DAUPHIN",K203="MILT_DAUPH"),I203*Parametre!$E$11,IF(AND($AS$9-A203=1,F203-A203=2,C203="VD",J203="DAUPHIN",K203="MILT_DAUPH"),I203*Parametre!$F$11,IF(AND($AS$9=A203,F203-A203&lt;=2,C203="VD",J203="LEGER",K203="MILIT_LH"),I203*Parametre!$E$13,"")))))))))))</f>
        <v/>
      </c>
      <c r="AZ203" s="37"/>
      <c r="BA203" s="35" t="str">
        <f t="shared" si="143"/>
        <v/>
      </c>
      <c r="BB203" s="36" t="str">
        <f t="shared" si="144"/>
        <v/>
      </c>
      <c r="BC203" s="32" t="str">
        <f>IF(AND($AS$9=A203,F203-A203&lt;=2,C203="VD",J203="DAUPHIN",K203=""),I203*Parametre!$E$7,IF(AND($AS$9-A203=1,F203-A203=2,C203="VD",J203="DAUPHIN",K203=""),I203*Parametre!$F$7,IF(AND($AS$9=A203,F203-A203&lt;=2,J203="DAUPHIN",OR(C203="F",C203="AF"),K203=""),I203*Parametre!$E$8,IF(AND($AS$9-A203=1,F203-A203=2,J203="DAUPHIN",OR(C203="F",C203="AF"),K203=""),I203*Parametre!$F$8,IF(AND($AS$9=A203,F203-A203&lt;=2,C203="VD",J203="LEGER",K203=""),I203*Parametre!$E$9,IF(AND($AS$9-A203=1,F203-A203=2,C203="VD",J203="LEGER",K203=""),I203*Parametre!$F$9,IF(AND($AS$9=A203,F203-A203&lt;=2,J203="LEGER",OR(C203="F",C203="AF"),K203=""),I203*Parametre!$E$10,IF(AND($AS$9-A203=1,F203-A203=2,J203="LEGER",OR(C203="F",C203="AF"),K203=""),I203*Parametre!$F$10,IF(AND($AS$9=A203,F203-A203&lt;=2,C203="VD",J203="DAUPHIN",K203="MILT_DAUPH"),I203*Parametre!$E$11,IF(AND($AS$9-A203=1,F203-A203=2,C203="VD",J203="DAUPHIN",K203="MILT_DAUPH"),I203*Parametre!$F$11,IF(AND($AS$9=A203,F203-A203&lt;=2,C203="VD",J203="LEGER",K203="MILIT_LH"),I203*Parametre!$E$13,"")))))))))))</f>
        <v/>
      </c>
      <c r="BD203" s="37"/>
      <c r="BE203" s="35" t="str">
        <f t="shared" si="145"/>
        <v/>
      </c>
      <c r="BF203" s="36" t="str">
        <f t="shared" si="146"/>
        <v/>
      </c>
      <c r="BG203" s="32" t="str">
        <f>IF(AND($AS$9=A203,F203-A203&lt;=2,C203="VD",J203="DAUPHIN",K203=""),I203*Parametre!$E$7,IF(AND($AS$9-A203=1,F203-A203=2,C203="VD",J203="DAUPHIN",K203=""),I203*Parametre!$F$7,IF(AND($AS$9=A203,F203-A203&lt;=2,J203="DAUPHIN",OR(C203="F",C203="AF"),K203=""),I203*Parametre!$E$8,IF(AND($AS$9-A203=1,F203-A203=2,J203="DAUPHIN",OR(C203="F",C203="AF"),K203=""),I203*Parametre!$F$8,IF(AND($AS$9=A203,F203-A203&lt;=2,C203="VD",J203="LEGER",K203=""),I203*Parametre!$E$9,IF(AND($AS$9-A203=1,F203-A203=2,C203="VD",J203="LEGER",K203=""),I203*Parametre!$F$9,IF(AND($AS$9=A203,F203-A203&lt;=2,J203="LEGER",OR(C203="F",C203="AF"),K203=""),I203*Parametre!$E$10,IF(AND($AS$9-A203=1,F203-A203=2,J203="LEGER",OR(C203="F",C203="AF"),K203=""),I203*Parametre!$F$10,IF(AND($AS$9=A203,F203-A203&lt;=2,C203="VD",J203="DAUPHIN",K203="MILT_DAUPH"),I203*Parametre!$E$11,IF(AND($AS$9-A203=1,F203-A203=2,C203="VD",J203="DAUPHIN",K203="MILT_DAUPH"),I203*Parametre!$F$11,IF(AND($AS$9=A203,F203-A203&lt;=2,C203="VD",J203="LEGER",K203="MILIT_LH"),I203*Parametre!$E$13,"")))))))))))</f>
        <v/>
      </c>
      <c r="BH203" s="37"/>
      <c r="BK203" s="12"/>
      <c r="BL203" s="47"/>
      <c r="BM203" s="48"/>
      <c r="BN203" s="12"/>
      <c r="BO203" s="47"/>
      <c r="BP203" s="48"/>
      <c r="BQ203" s="12"/>
      <c r="BR203" s="47"/>
      <c r="BS203" s="48"/>
    </row>
    <row r="204" spans="1:71" x14ac:dyDescent="0.25">
      <c r="AK204" s="5"/>
      <c r="AL204" s="5"/>
      <c r="AM204" s="5"/>
      <c r="AN204" s="5"/>
      <c r="BA204" s="5"/>
      <c r="BB204" s="5"/>
      <c r="BC204" s="5"/>
      <c r="BD204" s="5"/>
    </row>
  </sheetData>
  <sheetProtection formatCells="0" formatColumns="0" formatRows="0" insertColumns="0" insertRows="0" insertHyperlinks="0" sort="0" autoFilter="0" pivotTables="0"/>
  <mergeCells count="18">
    <mergeCell ref="BK10:BM10"/>
    <mergeCell ref="BN10:BP10"/>
    <mergeCell ref="BQ10:BS10"/>
    <mergeCell ref="AS9:BH9"/>
    <mergeCell ref="AS10:AV10"/>
    <mergeCell ref="AW10:AZ10"/>
    <mergeCell ref="BA10:BD10"/>
    <mergeCell ref="BE10:BH10"/>
    <mergeCell ref="AC9:AR9"/>
    <mergeCell ref="AC10:AF10"/>
    <mergeCell ref="AG10:AJ10"/>
    <mergeCell ref="AK10:AN10"/>
    <mergeCell ref="AO10:AR10"/>
    <mergeCell ref="M10:P10"/>
    <mergeCell ref="M9:AB9"/>
    <mergeCell ref="Q10:T10"/>
    <mergeCell ref="U10:X10"/>
    <mergeCell ref="Y10:AB10"/>
  </mergeCells>
  <conditionalFormatting sqref="O12:O203 AA12:AA203 W12:W203 S12:S203 AE12:AE203 AM12:AM203 AI12:AI203 AU12:AU203 BG12:BG203 AY12:AY203">
    <cfRule type="cellIs" dxfId="1" priority="2" stopIfTrue="1" operator="notEqual">
      <formula>""</formula>
    </cfRule>
  </conditionalFormatting>
  <conditionalFormatting sqref="AQ12:AQ203 BG12:BG203 BC12:BC203">
    <cfRule type="cellIs" dxfId="0" priority="1" stopIfTrue="1" operator="notEqual">
      <formula>""</formula>
    </cfRule>
  </conditionalFormatting>
  <dataValidations count="2">
    <dataValidation type="list" allowBlank="1" showInputMessage="1" showErrorMessage="1" promptTitle="Date" sqref="L3">
      <formula1>"2012, 2013, 2014, 2015, 2016, 2017, 2018, 2019, 2020,"</formula1>
    </dataValidation>
    <dataValidation type="list" allowBlank="1" showInputMessage="1" showErrorMessage="1" sqref="K12:K203">
      <formula1>"M, M,"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Parametre</vt:lpstr>
      <vt:lpstr>AD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2013-06-05T09:35:33Z</dcterms:modified>
</cp:coreProperties>
</file>