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50" windowWidth="18920" windowHeight="11020" activeTab="1"/>
  </bookViews>
  <sheets>
    <sheet name="Inscriptions" sheetId="4" r:id="rId1"/>
    <sheet name="Parties Poules" sheetId="5" r:id="rId2"/>
    <sheet name="PARTIES FINALES" sheetId="6" r:id="rId3"/>
    <sheet name="Feuil2" sheetId="2" r:id="rId4"/>
    <sheet name="Feuil3" sheetId="3" r:id="rId5"/>
  </sheets>
  <functionGroups builtInGroupCount="17"/>
  <externalReferences>
    <externalReference r:id="rId6"/>
    <externalReference r:id="rId7"/>
  </externalReferences>
  <definedNames>
    <definedName name="_xlnm._FilterDatabase" localSheetId="0" hidden="1">Inscriptions!$R$3:$R$97</definedName>
    <definedName name="BDD" localSheetId="0">OFFSET([1]Recap!$A$1,,,COUNTA([1]Recap!$A$1:$A$1965),COUNTA([1]Recap!$A$1:$C$1))</definedName>
    <definedName name="BDD">OFFSET([2]Recap!$A$1,,,COUNTA([2]Recap!$A$1:$A$65536),COUNTA([2]Recap!$A$1:$IV$1))</definedName>
    <definedName name="Bonus" localSheetId="0">Inscriptions!#REF!</definedName>
    <definedName name="Bonus">#REF!</definedName>
    <definedName name="noms1" localSheetId="0">Inscriptions!$R$3:$R$66</definedName>
    <definedName name="noms1">#REF!</definedName>
    <definedName name="noms2" localSheetId="0">Inscriptions!$R$3:$R$81</definedName>
    <definedName name="noms2">#REF!</definedName>
    <definedName name="orthographe" localSheetId="0">Inscriptions!$R$3:$R$74</definedName>
    <definedName name="orthographe">#REF!</definedName>
    <definedName name="TIRAGE_JOUEURS___F9" localSheetId="0">Inscriptions!#REF!</definedName>
    <definedName name="TIRAGE_JOUEURS___F9">#REF!</definedName>
  </definedNames>
  <calcPr calcId="144525"/>
</workbook>
</file>

<file path=xl/calcChain.xml><?xml version="1.0" encoding="utf-8"?>
<calcChain xmlns="http://schemas.openxmlformats.org/spreadsheetml/2006/main">
  <c r="R80" i="5" l="1"/>
  <c r="R76" i="5"/>
  <c r="R72" i="5"/>
  <c r="R68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2" i="4"/>
  <c r="E63" i="4"/>
  <c r="E64" i="4"/>
  <c r="E65" i="4"/>
  <c r="E66" i="4"/>
  <c r="E67" i="4"/>
  <c r="E68" i="4"/>
  <c r="E69" i="4"/>
  <c r="E70" i="4"/>
  <c r="E71" i="4"/>
  <c r="R79" i="5"/>
  <c r="R75" i="5"/>
  <c r="R71" i="5"/>
  <c r="R67" i="5"/>
  <c r="R55" i="5"/>
  <c r="R59" i="5"/>
  <c r="R51" i="5"/>
  <c r="J61" i="5" l="1"/>
  <c r="J60" i="5"/>
  <c r="J59" i="5"/>
  <c r="J58" i="5"/>
  <c r="J57" i="5"/>
  <c r="J56" i="5"/>
  <c r="J55" i="5"/>
  <c r="J54" i="5"/>
  <c r="J53" i="5"/>
  <c r="J52" i="5"/>
  <c r="J51" i="5"/>
  <c r="J50" i="5"/>
  <c r="E47" i="5"/>
  <c r="J46" i="5" s="1"/>
  <c r="E48" i="5"/>
  <c r="J49" i="5" s="1"/>
  <c r="E49" i="5"/>
  <c r="J47" i="5" s="1"/>
  <c r="E50" i="5"/>
  <c r="E51" i="5"/>
  <c r="E52" i="5"/>
  <c r="E53" i="5"/>
  <c r="E54" i="5"/>
  <c r="E55" i="5"/>
  <c r="E56" i="5"/>
  <c r="E57" i="5"/>
  <c r="E58" i="5"/>
  <c r="E59" i="5"/>
  <c r="E60" i="5"/>
  <c r="E61" i="5"/>
  <c r="E46" i="5"/>
  <c r="E27" i="5"/>
  <c r="J28" i="5" s="1"/>
  <c r="N28" i="5" s="1"/>
  <c r="R28" i="5" s="1"/>
  <c r="E28" i="5"/>
  <c r="J27" i="5" s="1"/>
  <c r="E29" i="5"/>
  <c r="J29" i="5" s="1"/>
  <c r="E30" i="5"/>
  <c r="J30" i="5" s="1"/>
  <c r="E31" i="5"/>
  <c r="J32" i="5" s="1"/>
  <c r="E32" i="5"/>
  <c r="J33" i="5" s="1"/>
  <c r="E33" i="5"/>
  <c r="J31" i="5" s="1"/>
  <c r="E34" i="5"/>
  <c r="J36" i="5" s="1"/>
  <c r="E35" i="5"/>
  <c r="J34" i="5" s="1"/>
  <c r="E36" i="5"/>
  <c r="J35" i="5" s="1"/>
  <c r="E37" i="5"/>
  <c r="J37" i="5" s="1"/>
  <c r="E38" i="5"/>
  <c r="E39" i="5"/>
  <c r="J38" i="5" s="1"/>
  <c r="E40" i="5"/>
  <c r="J39" i="5" s="1"/>
  <c r="E41" i="5"/>
  <c r="J41" i="5" s="1"/>
  <c r="E26" i="5"/>
  <c r="J26" i="5" s="1"/>
  <c r="E8" i="5"/>
  <c r="J9" i="5" s="1"/>
  <c r="N9" i="5" s="1"/>
  <c r="E9" i="5"/>
  <c r="J8" i="5" s="1"/>
  <c r="E10" i="5"/>
  <c r="J10" i="5" s="1"/>
  <c r="E11" i="5"/>
  <c r="J13" i="5" s="1"/>
  <c r="E12" i="5"/>
  <c r="J11" i="5" s="1"/>
  <c r="E13" i="5"/>
  <c r="J12" i="5"/>
  <c r="N12" i="5" s="1"/>
  <c r="R13" i="5" s="1"/>
  <c r="E14" i="5"/>
  <c r="J14" i="5" s="1"/>
  <c r="N13" i="5" s="1"/>
  <c r="E15" i="5"/>
  <c r="J15" i="5" s="1"/>
  <c r="E16" i="5"/>
  <c r="J17" i="5" s="1"/>
  <c r="N17" i="5" s="1"/>
  <c r="E17" i="5"/>
  <c r="J16" i="5" s="1"/>
  <c r="N16" i="5" s="1"/>
  <c r="R17" i="5" s="1"/>
  <c r="E18" i="5"/>
  <c r="J18" i="5" s="1"/>
  <c r="E19" i="5"/>
  <c r="J21" i="5" s="1"/>
  <c r="N21" i="5" s="1"/>
  <c r="E20" i="5"/>
  <c r="J19" i="5" s="1"/>
  <c r="E21" i="5"/>
  <c r="J20" i="5" s="1"/>
  <c r="N20" i="5" s="1"/>
  <c r="R21" i="5" s="1"/>
  <c r="E22" i="5"/>
  <c r="J22" i="5" s="1"/>
  <c r="E7" i="5"/>
  <c r="J7" i="5" s="1"/>
  <c r="N8" i="5" s="1"/>
  <c r="R9" i="5" s="1"/>
  <c r="M2" i="5"/>
  <c r="J168" i="5"/>
  <c r="E168" i="5"/>
  <c r="N167" i="5"/>
  <c r="J167" i="5"/>
  <c r="E167" i="5"/>
  <c r="N166" i="5"/>
  <c r="J166" i="5"/>
  <c r="E166" i="5"/>
  <c r="J165" i="5"/>
  <c r="E165" i="5"/>
  <c r="J164" i="5"/>
  <c r="E164" i="5"/>
  <c r="N163" i="5"/>
  <c r="J163" i="5"/>
  <c r="E163" i="5"/>
  <c r="N162" i="5"/>
  <c r="J162" i="5"/>
  <c r="E162" i="5"/>
  <c r="J161" i="5"/>
  <c r="E161" i="5"/>
  <c r="J160" i="5"/>
  <c r="E160" i="5"/>
  <c r="N159" i="5"/>
  <c r="J159" i="5"/>
  <c r="E159" i="5"/>
  <c r="N158" i="5"/>
  <c r="J158" i="5"/>
  <c r="E158" i="5"/>
  <c r="J157" i="5"/>
  <c r="E157" i="5"/>
  <c r="E156" i="5"/>
  <c r="J154" i="5" s="1"/>
  <c r="N155" i="5"/>
  <c r="E155" i="5"/>
  <c r="J156" i="5" s="1"/>
  <c r="N154" i="5"/>
  <c r="E154" i="5"/>
  <c r="J153" i="5"/>
  <c r="E153" i="5"/>
  <c r="J155" i="5" s="1"/>
  <c r="J142" i="5"/>
  <c r="N143" i="5"/>
  <c r="J144" i="5"/>
  <c r="N142" i="5"/>
  <c r="J143" i="5"/>
  <c r="J141" i="5"/>
  <c r="N139" i="5"/>
  <c r="J140" i="5"/>
  <c r="N138" i="5"/>
  <c r="J138" i="5"/>
  <c r="J139" i="5"/>
  <c r="J137" i="5"/>
  <c r="J136" i="5"/>
  <c r="N135" i="5"/>
  <c r="J134" i="5"/>
  <c r="N134" i="5"/>
  <c r="J133" i="5"/>
  <c r="J135" i="5"/>
  <c r="J132" i="5"/>
  <c r="N131" i="5" s="1"/>
  <c r="J130" i="5"/>
  <c r="N130" i="5" s="1"/>
  <c r="J129" i="5"/>
  <c r="J131" i="5"/>
  <c r="J120" i="5"/>
  <c r="N119" i="5"/>
  <c r="J119" i="5"/>
  <c r="N118" i="5"/>
  <c r="J118" i="5"/>
  <c r="J117" i="5"/>
  <c r="J116" i="5"/>
  <c r="N115" i="5"/>
  <c r="J115" i="5"/>
  <c r="N114" i="5"/>
  <c r="J114" i="5"/>
  <c r="J113" i="5"/>
  <c r="J112" i="5"/>
  <c r="N111" i="5"/>
  <c r="J111" i="5"/>
  <c r="N110" i="5"/>
  <c r="J110" i="5"/>
  <c r="J109" i="5"/>
  <c r="J106" i="5"/>
  <c r="N107" i="5"/>
  <c r="J108" i="5"/>
  <c r="N106" i="5"/>
  <c r="J105" i="5"/>
  <c r="J107" i="5"/>
  <c r="J98" i="5"/>
  <c r="N99" i="5"/>
  <c r="J100" i="5"/>
  <c r="N98" i="5"/>
  <c r="J99" i="5"/>
  <c r="J97" i="5"/>
  <c r="J94" i="5"/>
  <c r="N95" i="5"/>
  <c r="J96" i="5"/>
  <c r="N94" i="5"/>
  <c r="J95" i="5"/>
  <c r="J93" i="5"/>
  <c r="J92" i="5"/>
  <c r="N91" i="5"/>
  <c r="N90" i="5"/>
  <c r="J90" i="5"/>
  <c r="J89" i="5"/>
  <c r="J91" i="5"/>
  <c r="J86" i="5"/>
  <c r="N86" i="5"/>
  <c r="J88" i="5"/>
  <c r="N87" i="5"/>
  <c r="J85" i="5"/>
  <c r="J87" i="5"/>
  <c r="J81" i="5"/>
  <c r="N80" i="5"/>
  <c r="J80" i="5"/>
  <c r="N79" i="5"/>
  <c r="J79" i="5"/>
  <c r="J78" i="5"/>
  <c r="J77" i="5"/>
  <c r="N76" i="5"/>
  <c r="J76" i="5"/>
  <c r="N75" i="5"/>
  <c r="J75" i="5"/>
  <c r="J74" i="5"/>
  <c r="J73" i="5"/>
  <c r="N72" i="5"/>
  <c r="J72" i="5"/>
  <c r="N71" i="5"/>
  <c r="J71" i="5"/>
  <c r="J70" i="5"/>
  <c r="J67" i="5"/>
  <c r="N68" i="5"/>
  <c r="J69" i="5"/>
  <c r="N67" i="5"/>
  <c r="J66" i="5"/>
  <c r="J68" i="5"/>
  <c r="N60" i="5"/>
  <c r="N59" i="5"/>
  <c r="R60" i="5" s="1"/>
  <c r="N56" i="5"/>
  <c r="N55" i="5"/>
  <c r="R56" i="5" s="1"/>
  <c r="N52" i="5"/>
  <c r="N51" i="5"/>
  <c r="R52" i="5" s="1"/>
  <c r="N47" i="5"/>
  <c r="R48" i="5" s="1"/>
  <c r="N27" i="5"/>
  <c r="N31" i="5"/>
  <c r="R32" i="5" s="1"/>
  <c r="N32" i="5"/>
  <c r="N35" i="5"/>
  <c r="R36" i="5" s="1"/>
  <c r="N36" i="5"/>
  <c r="N39" i="5"/>
  <c r="F20" i="6"/>
  <c r="F19" i="6"/>
  <c r="J18" i="6"/>
  <c r="J17" i="6"/>
  <c r="F16" i="6"/>
  <c r="F15" i="6"/>
  <c r="N14" i="6"/>
  <c r="N13" i="6"/>
  <c r="F12" i="6"/>
  <c r="F11" i="6"/>
  <c r="J10" i="6"/>
  <c r="J9" i="6"/>
  <c r="F8" i="6"/>
  <c r="F7" i="6"/>
  <c r="C5" i="4"/>
  <c r="B8" i="4"/>
  <c r="E8" i="4"/>
  <c r="B9" i="4"/>
  <c r="E9" i="4"/>
  <c r="B10" i="4"/>
  <c r="E10" i="4"/>
  <c r="B11" i="4"/>
  <c r="E11" i="4"/>
  <c r="B12" i="4"/>
  <c r="E12" i="4"/>
  <c r="B13" i="4"/>
  <c r="E13" i="4"/>
  <c r="B14" i="4"/>
  <c r="E14" i="4"/>
  <c r="B15" i="4"/>
  <c r="E15" i="4"/>
  <c r="B16" i="4"/>
  <c r="E16" i="4"/>
  <c r="B17" i="4"/>
  <c r="E17" i="4"/>
  <c r="B18" i="4"/>
  <c r="E18" i="4"/>
  <c r="B19" i="4"/>
  <c r="E19" i="4"/>
  <c r="B20" i="4"/>
  <c r="E20" i="4"/>
  <c r="B21" i="4"/>
  <c r="E21" i="4"/>
  <c r="B22" i="4"/>
  <c r="E22" i="4"/>
  <c r="B23" i="4"/>
  <c r="E23" i="4"/>
  <c r="B24" i="4"/>
  <c r="E24" i="4"/>
  <c r="B25" i="4"/>
  <c r="E25" i="4"/>
  <c r="B26" i="4"/>
  <c r="E26" i="4"/>
  <c r="B27" i="4"/>
  <c r="E27" i="4"/>
  <c r="B28" i="4"/>
  <c r="E28" i="4"/>
  <c r="B29" i="4"/>
  <c r="E29" i="4"/>
  <c r="B30" i="4"/>
  <c r="E30" i="4"/>
  <c r="B31" i="4"/>
  <c r="E31" i="4"/>
  <c r="B32" i="4"/>
  <c r="E32" i="4"/>
  <c r="B33" i="4"/>
  <c r="E33" i="4"/>
  <c r="B34" i="4"/>
  <c r="E34" i="4"/>
  <c r="B35" i="4"/>
  <c r="E35" i="4"/>
  <c r="B36" i="4"/>
  <c r="E36" i="4"/>
  <c r="B37" i="4"/>
  <c r="E37" i="4"/>
  <c r="B38" i="4"/>
  <c r="E38" i="4"/>
  <c r="B39" i="4"/>
  <c r="E39" i="4"/>
  <c r="B40" i="4"/>
  <c r="E40" i="4"/>
  <c r="B41" i="4"/>
  <c r="E41" i="4"/>
  <c r="B42" i="4"/>
  <c r="E42" i="4"/>
  <c r="B43" i="4"/>
  <c r="E43" i="4"/>
  <c r="B44" i="4"/>
  <c r="E44" i="4"/>
  <c r="B45" i="4"/>
  <c r="E45" i="4"/>
  <c r="B46" i="4"/>
  <c r="E46" i="4"/>
  <c r="B47" i="4"/>
  <c r="E47" i="4"/>
  <c r="B48" i="4"/>
  <c r="E48" i="4"/>
  <c r="B49" i="4"/>
  <c r="E49" i="4"/>
  <c r="B50" i="4"/>
  <c r="E50" i="4"/>
  <c r="B51" i="4"/>
  <c r="E51" i="4"/>
  <c r="B52" i="4"/>
  <c r="E52" i="4"/>
  <c r="B53" i="4"/>
  <c r="E53" i="4"/>
  <c r="B54" i="4"/>
  <c r="E54" i="4"/>
  <c r="B55" i="4"/>
  <c r="E55" i="4"/>
  <c r="B56" i="4"/>
  <c r="E56" i="4"/>
  <c r="B57" i="4"/>
  <c r="E57" i="4"/>
  <c r="B58" i="4"/>
  <c r="E58" i="4"/>
  <c r="B59" i="4"/>
  <c r="E59" i="4"/>
  <c r="B60" i="4"/>
  <c r="E60" i="4"/>
  <c r="B61" i="4"/>
  <c r="E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R31" i="5"/>
  <c r="R20" i="5"/>
  <c r="R12" i="5"/>
  <c r="R35" i="5"/>
  <c r="R27" i="5"/>
  <c r="R16" i="5"/>
  <c r="R8" i="5"/>
  <c r="J40" i="5" l="1"/>
  <c r="J48" i="5"/>
  <c r="R39" i="5"/>
  <c r="R47" i="5"/>
  <c r="N48" i="5" l="1"/>
  <c r="N40" i="5"/>
  <c r="R40" i="5" s="1"/>
</calcChain>
</file>

<file path=xl/sharedStrings.xml><?xml version="1.0" encoding="utf-8"?>
<sst xmlns="http://schemas.openxmlformats.org/spreadsheetml/2006/main" count="460" uniqueCount="115">
  <si>
    <t>FINALE</t>
  </si>
  <si>
    <t>STE CECILE</t>
  </si>
  <si>
    <t>CAMARET</t>
  </si>
  <si>
    <t>VISAN</t>
  </si>
  <si>
    <t>NYONS</t>
  </si>
  <si>
    <t>VINSOBRES</t>
  </si>
  <si>
    <t>Inscriptions</t>
  </si>
  <si>
    <t>Club</t>
  </si>
  <si>
    <t>Partie 1</t>
  </si>
  <si>
    <t>PIERRE</t>
  </si>
  <si>
    <t>UBV</t>
  </si>
  <si>
    <t>ROBERT</t>
  </si>
  <si>
    <t>VINCENT</t>
  </si>
  <si>
    <t>MICHEL</t>
  </si>
  <si>
    <t>GRILLON</t>
  </si>
  <si>
    <t>CELINE</t>
  </si>
  <si>
    <t>ALAIN</t>
  </si>
  <si>
    <t>BOUCHET</t>
  </si>
  <si>
    <t>EMILE</t>
  </si>
  <si>
    <t>SYLVIE</t>
  </si>
  <si>
    <t>CHRISTIAN</t>
  </si>
  <si>
    <t>ROGER</t>
  </si>
  <si>
    <t>LIEU</t>
  </si>
  <si>
    <t>TYPE DU CONCOURS</t>
  </si>
  <si>
    <t>DATE</t>
  </si>
  <si>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</si>
  <si>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</si>
  <si>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</si>
  <si>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</si>
  <si>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</si>
  <si>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</si>
  <si>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</si>
  <si>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</si>
  <si>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</si>
  <si>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</si>
  <si>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1er poule 8</t>
  </si>
  <si>
    <t xml:space="preserve"> 2ème poule 6</t>
  </si>
  <si>
    <t>1er poule 7</t>
  </si>
  <si>
    <t xml:space="preserve"> 2ème poule 2</t>
  </si>
  <si>
    <t>1er poule 1</t>
  </si>
  <si>
    <t xml:space="preserve"> 2ème poule 4</t>
  </si>
  <si>
    <t>1er poule 3</t>
  </si>
  <si>
    <t xml:space="preserve"> 2ème poule 5</t>
  </si>
  <si>
    <t>1er poule 4</t>
  </si>
  <si>
    <t xml:space="preserve"> 2ème poule 1</t>
  </si>
  <si>
    <t>1er poule 5</t>
  </si>
  <si>
    <t xml:space="preserve"> 2ème poule 8</t>
  </si>
  <si>
    <t>1er poule 2</t>
  </si>
  <si>
    <t xml:space="preserve"> 2ème poule 7</t>
  </si>
  <si>
    <t>1er poule 6</t>
  </si>
  <si>
    <t xml:space="preserve"> 2ème poule 3</t>
  </si>
  <si>
    <t>PAUL</t>
  </si>
  <si>
    <t>ARTHUR</t>
  </si>
  <si>
    <t>ERIC</t>
  </si>
  <si>
    <t>RAYMOND</t>
  </si>
  <si>
    <t>DANIEL</t>
  </si>
  <si>
    <t>JEAN</t>
  </si>
  <si>
    <t>JACQUES</t>
  </si>
  <si>
    <t>BERNARD</t>
  </si>
  <si>
    <t>ANNE</t>
  </si>
  <si>
    <t>ANNIE</t>
  </si>
  <si>
    <t>ANGE</t>
  </si>
  <si>
    <t>ALBERT</t>
  </si>
  <si>
    <t>TOTO</t>
  </si>
  <si>
    <t>LUC</t>
  </si>
  <si>
    <t>ZOE</t>
  </si>
  <si>
    <t>ABEL</t>
  </si>
  <si>
    <t>HE?RY</t>
  </si>
  <si>
    <t>YVES</t>
  </si>
  <si>
    <t>YVETTE</t>
  </si>
  <si>
    <t>CHANTAL</t>
  </si>
  <si>
    <t>XAVIER</t>
  </si>
  <si>
    <t>GBC</t>
  </si>
  <si>
    <t>VAL</t>
  </si>
  <si>
    <t>AVI</t>
  </si>
  <si>
    <t>COURT</t>
  </si>
  <si>
    <t>ORAN</t>
  </si>
  <si>
    <t>DUDULLE</t>
  </si>
  <si>
    <t>VICTOR</t>
  </si>
  <si>
    <t>ELIANE</t>
  </si>
  <si>
    <t>MIMI</t>
  </si>
  <si>
    <t>Qualifiés de poules</t>
  </si>
  <si>
    <t>CAMARET S/A</t>
  </si>
  <si>
    <t>CONCOURS 32 D PAR POULES</t>
  </si>
  <si>
    <t>CONCOURS par poules</t>
  </si>
  <si>
    <t>SYLVIa</t>
  </si>
  <si>
    <t>CAMILLE</t>
  </si>
  <si>
    <t>MARIUS</t>
  </si>
  <si>
    <t>ALINE</t>
  </si>
  <si>
    <t>ANDRE</t>
  </si>
  <si>
    <t>CHARLINE</t>
  </si>
  <si>
    <t>France</t>
  </si>
  <si>
    <t>LUCILE</t>
  </si>
  <si>
    <t>LUCIENNE</t>
  </si>
  <si>
    <t>DANNY</t>
  </si>
  <si>
    <t>ROBERTA</t>
  </si>
  <si>
    <t>MARTHA</t>
  </si>
  <si>
    <t>MARTIEN</t>
  </si>
  <si>
    <t>CLOE</t>
  </si>
  <si>
    <t>GRACE</t>
  </si>
  <si>
    <t>GATIEN</t>
  </si>
  <si>
    <t>GEORGETTE</t>
  </si>
  <si>
    <t>GINETTE</t>
  </si>
  <si>
    <t>BLB</t>
  </si>
  <si>
    <t>DESIRE</t>
  </si>
  <si>
    <t>DAMIEN</t>
  </si>
  <si>
    <t>CHRISTINE</t>
  </si>
  <si>
    <t>HENRIETTE</t>
  </si>
  <si>
    <t>FRANCINE</t>
  </si>
  <si>
    <t>IRIS</t>
  </si>
  <si>
    <t>JULES</t>
  </si>
  <si>
    <t>JULIETTE</t>
  </si>
  <si>
    <t>KEVIN</t>
  </si>
  <si>
    <t>LOUISETTE</t>
  </si>
  <si>
    <t>ABF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</si>
</sst>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>
    <font>
      <sz val="10"/>
      <name val="Arial"/>
    </font>
    <font>
      <sz val="10"/>
      <name val="Arial"/>
    </font>
    <font>
      <sz val="10"/>
      <color indexed="8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Arial Unicode MS"/>
      <family val="2"/>
    </font>
    <font>
      <b/>
      <sz val="18"/>
      <color indexed="10"/>
      <name val="Bodoni MT Black"/>
      <family val="1"/>
    </font>
    <font>
      <b/>
      <sz val="12"/>
      <color indexed="49"/>
      <name val="Bodoni MT Black"/>
      <family val="1"/>
    </font>
    <font>
      <b/>
      <sz val="20"/>
      <color indexed="10"/>
      <name val="Calibri"/>
      <family val="2"/>
    </font>
    <font>
      <b/>
      <u/>
      <sz val="11"/>
      <color indexed="48"/>
      <name val="Calibri"/>
      <family val="2"/>
    </font>
    <font>
      <b/>
      <sz val="14"/>
      <color indexed="10"/>
      <name val="Broadway"/>
      <family val="5"/>
    </font>
    <font>
      <sz val="11"/>
      <color indexed="10"/>
      <name val="Bodoni MT Black"/>
      <family val="1"/>
    </font>
    <font>
      <b/>
      <sz val="14"/>
      <color indexed="10"/>
      <name val="Calibri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sz val="11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 diagonalUp="1">
      <left/>
      <right/>
      <top/>
      <bottom/>
      <diagonal style="thin">
        <color indexed="64"/>
      </diagonal>
    </border>
    <border>
      <left/>
      <right/>
      <top/>
      <bottom style="double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</borders>
  <cellStyleXfs count="4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4" fillId="21" borderId="3" applyNumberFormat="0" applyFont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0" fontId="13" fillId="22" borderId="0" applyNumberFormat="0" applyBorder="0" applyAlignment="0" applyProtection="0"/>
    <xf numFmtId="0" fontId="32" fillId="0" borderId="0"/>
    <xf numFmtId="0" fontId="4" fillId="0" borderId="0"/>
    <xf numFmtId="0" fontId="1" fillId="0" borderId="0"/>
    <xf numFmtId="0" fontId="4" fillId="0" borderId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21" fillId="23" borderId="9" applyNumberFormat="0" applyAlignment="0" applyProtection="0"/>
  </cellStyleXfs>
  <cellXfs count="208">
    <xf numFmtId="0" fontId="0" fillId="0" borderId="0" xfId="0"/>
    <xf numFmtId="0" fontId="4" fillId="0" borderId="0" xfId="35" applyFill="1" applyBorder="1" applyAlignment="1">
      <alignment horizontal="center"/>
    </xf>
    <xf numFmtId="0" fontId="5" fillId="0" borderId="0" xfId="35" applyFont="1" applyBorder="1" applyAlignment="1">
      <alignment horizontal="center"/>
    </xf>
    <xf numFmtId="0" fontId="3" fillId="0" borderId="0" xfId="35" applyFont="1" applyBorder="1"/>
    <xf numFmtId="0" fontId="3" fillId="0" borderId="0" xfId="35" applyFont="1" applyAlignment="1">
      <alignment horizontal="left"/>
    </xf>
    <xf numFmtId="0" fontId="4" fillId="0" borderId="0" xfId="35"/>
    <xf numFmtId="0" fontId="4" fillId="0" borderId="0" xfId="35" applyFill="1" applyBorder="1"/>
    <xf numFmtId="0" fontId="8" fillId="0" borderId="0" xfId="35" applyFont="1" applyFill="1" applyBorder="1" applyAlignment="1">
      <alignment horizontal="center"/>
    </xf>
    <xf numFmtId="0" fontId="3" fillId="0" borderId="0" xfId="35" applyFont="1" applyFill="1" applyBorder="1" applyAlignment="1">
      <alignment horizontal="center"/>
    </xf>
    <xf numFmtId="0" fontId="22" fillId="0" borderId="0" xfId="35" quotePrefix="1" applyFont="1" applyFill="1" applyBorder="1"/>
    <xf numFmtId="0" fontId="4" fillId="0" borderId="0" xfId="35" applyBorder="1"/>
    <xf numFmtId="0" fontId="4" fillId="0" borderId="0" xfId="35" applyFont="1"/>
    <xf numFmtId="0" fontId="23" fillId="0" borderId="0" xfId="35" applyFont="1" applyFill="1" applyBorder="1" applyAlignment="1">
      <alignment horizontal="center"/>
    </xf>
    <xf numFmtId="0" fontId="4" fillId="0" borderId="0" xfId="35" applyFont="1" applyFill="1" applyBorder="1"/>
    <xf numFmtId="0" fontId="24" fillId="0" borderId="0" xfId="35" applyFont="1" applyFill="1" applyBorder="1" applyAlignment="1">
      <alignment horizontal="center"/>
    </xf>
    <xf numFmtId="0" fontId="6" fillId="0" borderId="0" xfId="34" applyFont="1" applyFill="1" applyBorder="1"/>
    <xf numFmtId="0" fontId="1" fillId="0" borderId="0" xfId="34" applyFill="1" applyBorder="1"/>
    <xf numFmtId="14" fontId="25" fillId="0" borderId="0" xfId="35" applyNumberFormat="1" applyFont="1" applyBorder="1" applyAlignment="1">
      <alignment horizontal="center"/>
    </xf>
    <xf numFmtId="0" fontId="8" fillId="0" borderId="0" xfId="34" applyFont="1" applyFill="1" applyBorder="1"/>
    <xf numFmtId="0" fontId="26" fillId="0" borderId="0" xfId="35" applyFont="1" applyFill="1" applyBorder="1"/>
    <xf numFmtId="0" fontId="27" fillId="0" borderId="10" xfId="35" applyFont="1" applyBorder="1" applyAlignment="1">
      <alignment horizontal="center"/>
    </xf>
    <xf numFmtId="0" fontId="28" fillId="0" borderId="11" xfId="35" applyFont="1" applyBorder="1" applyAlignment="1">
      <alignment horizontal="center"/>
    </xf>
    <xf numFmtId="0" fontId="3" fillId="0" borderId="0" xfId="35" applyFont="1" applyBorder="1" applyAlignment="1">
      <alignment horizontal="center"/>
    </xf>
    <xf numFmtId="0" fontId="29" fillId="0" borderId="10" xfId="35" applyFont="1" applyBorder="1" applyAlignment="1">
      <alignment horizontal="center"/>
    </xf>
    <xf numFmtId="0" fontId="4" fillId="0" borderId="0" xfId="35" applyBorder="1" applyAlignment="1">
      <alignment horizontal="center"/>
    </xf>
    <xf numFmtId="0" fontId="1" fillId="0" borderId="0" xfId="34" applyFont="1" applyFill="1" applyBorder="1"/>
    <xf numFmtId="0" fontId="30" fillId="0" borderId="0" xfId="34" applyFont="1" applyBorder="1" applyAlignment="1">
      <alignment horizontal="center"/>
    </xf>
    <xf numFmtId="0" fontId="4" fillId="0" borderId="0" xfId="33" applyBorder="1"/>
    <xf numFmtId="0" fontId="3" fillId="0" borderId="0" xfId="35" applyFont="1" applyBorder="1" applyAlignment="1" applyProtection="1">
      <alignment horizontal="center"/>
      <protection hidden="1"/>
    </xf>
    <xf numFmtId="0" fontId="4" fillId="24" borderId="0" xfId="33" applyFill="1" applyBorder="1"/>
    <xf numFmtId="0" fontId="3" fillId="24" borderId="0" xfId="35" applyFont="1" applyFill="1" applyBorder="1" applyAlignment="1" applyProtection="1">
      <alignment horizontal="center"/>
      <protection hidden="1"/>
    </xf>
    <xf numFmtId="0" fontId="3" fillId="0" borderId="0" xfId="34" applyFont="1" applyFill="1" applyBorder="1"/>
    <xf numFmtId="0" fontId="4" fillId="24" borderId="12" xfId="33" applyFill="1" applyBorder="1"/>
    <xf numFmtId="0" fontId="3" fillId="24" borderId="12" xfId="35" applyFont="1" applyFill="1" applyBorder="1" applyAlignment="1" applyProtection="1">
      <alignment horizontal="center"/>
      <protection hidden="1"/>
    </xf>
    <xf numFmtId="0" fontId="4" fillId="0" borderId="0" xfId="33" applyFill="1" applyBorder="1"/>
    <xf numFmtId="0" fontId="4" fillId="0" borderId="12" xfId="33" applyBorder="1"/>
    <xf numFmtId="0" fontId="3" fillId="0" borderId="12" xfId="35" applyFont="1" applyBorder="1" applyAlignment="1" applyProtection="1">
      <alignment horizontal="center"/>
      <protection hidden="1"/>
    </xf>
    <xf numFmtId="0" fontId="31" fillId="0" borderId="0" xfId="34" applyFont="1" applyFill="1" applyBorder="1"/>
    <xf numFmtId="0" fontId="8" fillId="0" borderId="0" xfId="35" applyFont="1" applyFill="1" applyBorder="1"/>
    <xf numFmtId="0" fontId="8" fillId="0" borderId="0" xfId="35" applyFont="1" applyBorder="1"/>
    <xf numFmtId="0" fontId="4" fillId="0" borderId="0" xfId="35" quotePrefix="1" applyFont="1" applyFill="1" applyBorder="1"/>
    <xf numFmtId="0" fontId="8" fillId="0" borderId="0" xfId="35" quotePrefix="1" applyFont="1" applyFill="1" applyBorder="1"/>
    <xf numFmtId="0" fontId="4" fillId="0" borderId="0" xfId="33" applyFill="1"/>
    <xf numFmtId="0" fontId="3" fillId="0" borderId="0" xfId="35" applyFont="1" applyBorder="1" applyAlignment="1">
      <alignment horizontal="left"/>
    </xf>
    <xf numFmtId="0" fontId="32" fillId="0" borderId="0" xfId="32" applyAlignment="1">
      <alignment horizontal="center" vertical="center" wrapText="1"/>
    </xf>
    <xf numFmtId="0" fontId="33" fillId="0" borderId="0" xfId="32" applyFont="1" applyAlignment="1">
      <alignment horizontal="center" vertical="center" wrapText="1"/>
    </xf>
    <xf numFmtId="0" fontId="33" fillId="0" borderId="13" xfId="32" applyFont="1" applyBorder="1" applyAlignment="1">
      <alignment horizontal="center" vertical="center" wrapText="1"/>
    </xf>
    <xf numFmtId="0" fontId="32" fillId="0" borderId="0" xfId="32" applyFill="1" applyBorder="1" applyAlignment="1">
      <alignment horizontal="center" vertical="center" wrapText="1"/>
    </xf>
    <xf numFmtId="0" fontId="32" fillId="0" borderId="0" xfId="32" applyFill="1" applyAlignment="1">
      <alignment horizontal="center" vertical="center" wrapText="1"/>
    </xf>
    <xf numFmtId="0" fontId="33" fillId="0" borderId="0" xfId="32" applyFont="1" applyFill="1" applyBorder="1" applyAlignment="1">
      <alignment horizontal="center" vertical="center" wrapText="1"/>
    </xf>
    <xf numFmtId="0" fontId="36" fillId="0" borderId="0" xfId="32" applyFont="1" applyFill="1" applyBorder="1" applyAlignment="1">
      <alignment horizontal="center" vertical="center" wrapText="1"/>
    </xf>
    <xf numFmtId="0" fontId="2" fillId="0" borderId="0" xfId="32" applyFont="1" applyFill="1" applyBorder="1" applyAlignment="1">
      <alignment horizontal="center" vertical="center" wrapText="1"/>
    </xf>
    <xf numFmtId="0" fontId="39" fillId="27" borderId="14" xfId="32" applyFont="1" applyFill="1" applyBorder="1" applyAlignment="1">
      <alignment horizontal="center" vertical="center" wrapText="1"/>
    </xf>
    <xf numFmtId="0" fontId="40" fillId="0" borderId="15" xfId="32" applyFont="1" applyBorder="1" applyAlignment="1">
      <alignment horizontal="center" vertical="center" wrapText="1"/>
    </xf>
    <xf numFmtId="0" fontId="38" fillId="0" borderId="0" xfId="32" applyFont="1" applyFill="1" applyBorder="1" applyAlignment="1">
      <alignment horizontal="center" vertical="center" wrapText="1"/>
    </xf>
    <xf numFmtId="0" fontId="32" fillId="0" borderId="0" xfId="32" applyBorder="1" applyAlignment="1">
      <alignment horizontal="center" vertical="center" wrapText="1"/>
    </xf>
    <xf numFmtId="0" fontId="36" fillId="0" borderId="0" xfId="32" applyFont="1" applyFill="1" applyBorder="1" applyAlignment="1">
      <alignment horizontal="center" wrapText="1"/>
    </xf>
    <xf numFmtId="0" fontId="32" fillId="0" borderId="0" xfId="32" applyFont="1" applyFill="1" applyBorder="1" applyAlignment="1">
      <alignment horizontal="center" wrapText="1"/>
    </xf>
    <xf numFmtId="0" fontId="2" fillId="0" borderId="0" xfId="32" applyFont="1" applyFill="1" applyBorder="1" applyAlignment="1">
      <alignment horizontal="center" wrapText="1"/>
    </xf>
    <xf numFmtId="0" fontId="39" fillId="27" borderId="16" xfId="32" applyFont="1" applyFill="1" applyBorder="1" applyAlignment="1">
      <alignment horizontal="center" vertical="center" wrapText="1"/>
    </xf>
    <xf numFmtId="0" fontId="40" fillId="0" borderId="17" xfId="32" applyFont="1" applyBorder="1" applyAlignment="1">
      <alignment horizontal="center" vertical="center" wrapText="1"/>
    </xf>
    <xf numFmtId="0" fontId="41" fillId="25" borderId="18" xfId="32" applyFont="1" applyFill="1" applyBorder="1" applyAlignment="1">
      <alignment horizontal="center" vertical="center" wrapText="1"/>
    </xf>
    <xf numFmtId="0" fontId="39" fillId="26" borderId="14" xfId="32" applyFont="1" applyFill="1" applyBorder="1" applyAlignment="1">
      <alignment horizontal="center" vertical="center" wrapText="1"/>
    </xf>
    <xf numFmtId="0" fontId="41" fillId="25" borderId="19" xfId="32" applyFont="1" applyFill="1" applyBorder="1" applyAlignment="1">
      <alignment horizontal="center" vertical="center" wrapText="1"/>
    </xf>
    <xf numFmtId="0" fontId="39" fillId="27" borderId="20" xfId="32" applyFont="1" applyFill="1" applyBorder="1" applyAlignment="1">
      <alignment horizontal="center" vertical="center" wrapText="1"/>
    </xf>
    <xf numFmtId="0" fontId="40" fillId="0" borderId="21" xfId="32" applyFont="1" applyBorder="1" applyAlignment="1">
      <alignment horizontal="center" vertical="center" wrapText="1"/>
    </xf>
    <xf numFmtId="0" fontId="38" fillId="0" borderId="22" xfId="32" applyFont="1" applyFill="1" applyBorder="1" applyAlignment="1">
      <alignment horizontal="center" vertical="center" wrapText="1"/>
    </xf>
    <xf numFmtId="0" fontId="39" fillId="26" borderId="20" xfId="32" applyFont="1" applyFill="1" applyBorder="1" applyAlignment="1">
      <alignment horizontal="center" vertical="center" wrapText="1"/>
    </xf>
    <xf numFmtId="0" fontId="32" fillId="0" borderId="22" xfId="32" applyFill="1" applyBorder="1" applyAlignment="1">
      <alignment horizontal="center" vertical="center" wrapText="1"/>
    </xf>
    <xf numFmtId="0" fontId="33" fillId="25" borderId="55" xfId="32" applyFont="1" applyFill="1" applyBorder="1" applyAlignment="1">
      <alignment horizontal="center" vertical="center" wrapText="1"/>
    </xf>
    <xf numFmtId="0" fontId="39" fillId="27" borderId="23" xfId="32" applyFont="1" applyFill="1" applyBorder="1" applyAlignment="1">
      <alignment horizontal="center" vertical="center" wrapText="1"/>
    </xf>
    <xf numFmtId="0" fontId="40" fillId="0" borderId="24" xfId="32" applyFont="1" applyBorder="1" applyAlignment="1">
      <alignment horizontal="center" vertical="center" wrapText="1"/>
    </xf>
    <xf numFmtId="0" fontId="38" fillId="0" borderId="25" xfId="32" applyFont="1" applyFill="1" applyBorder="1" applyAlignment="1">
      <alignment horizontal="center" vertical="center" wrapText="1"/>
    </xf>
    <xf numFmtId="0" fontId="36" fillId="0" borderId="25" xfId="32" applyFont="1" applyFill="1" applyBorder="1" applyAlignment="1">
      <alignment horizontal="center" wrapText="1"/>
    </xf>
    <xf numFmtId="0" fontId="33" fillId="25" borderId="0" xfId="32" applyFont="1" applyFill="1" applyBorder="1" applyAlignment="1">
      <alignment horizontal="center" wrapText="1"/>
    </xf>
    <xf numFmtId="0" fontId="32" fillId="0" borderId="22" xfId="32" applyBorder="1" applyAlignment="1">
      <alignment horizontal="center" vertical="center" wrapText="1"/>
    </xf>
    <xf numFmtId="0" fontId="32" fillId="0" borderId="25" xfId="32" applyBorder="1" applyAlignment="1">
      <alignment horizontal="center" vertical="center" wrapText="1"/>
    </xf>
    <xf numFmtId="0" fontId="39" fillId="27" borderId="26" xfId="32" applyFont="1" applyFill="1" applyBorder="1" applyAlignment="1">
      <alignment horizontal="center" vertical="center" wrapText="1"/>
    </xf>
    <xf numFmtId="0" fontId="40" fillId="0" borderId="27" xfId="32" applyFont="1" applyBorder="1" applyAlignment="1">
      <alignment horizontal="center" vertical="center" wrapText="1"/>
    </xf>
    <xf numFmtId="0" fontId="33" fillId="0" borderId="0" xfId="32" applyFont="1" applyBorder="1" applyAlignment="1">
      <alignment horizontal="center" vertical="center" wrapText="1"/>
    </xf>
    <xf numFmtId="0" fontId="39" fillId="26" borderId="16" xfId="32" applyFont="1" applyFill="1" applyBorder="1" applyAlignment="1">
      <alignment horizontal="center" vertical="center" wrapText="1"/>
    </xf>
    <xf numFmtId="0" fontId="32" fillId="0" borderId="0" xfId="32"/>
    <xf numFmtId="0" fontId="43" fillId="0" borderId="28" xfId="32" applyFont="1" applyBorder="1" applyAlignment="1">
      <alignment horizontal="center" vertical="center"/>
    </xf>
    <xf numFmtId="0" fontId="43" fillId="0" borderId="15" xfId="32" applyFont="1" applyBorder="1" applyAlignment="1">
      <alignment horizontal="center" vertical="center"/>
    </xf>
    <xf numFmtId="0" fontId="43" fillId="0" borderId="29" xfId="32" applyFont="1" applyBorder="1" applyAlignment="1">
      <alignment horizontal="center" vertical="center"/>
    </xf>
    <xf numFmtId="0" fontId="43" fillId="0" borderId="17" xfId="32" applyFont="1" applyBorder="1" applyAlignment="1">
      <alignment horizontal="center" vertical="center"/>
    </xf>
    <xf numFmtId="0" fontId="32" fillId="0" borderId="30" xfId="32" applyBorder="1"/>
    <xf numFmtId="0" fontId="32" fillId="0" borderId="31" xfId="32" applyBorder="1"/>
    <xf numFmtId="0" fontId="4" fillId="28" borderId="0" xfId="35" applyFill="1" applyBorder="1"/>
    <xf numFmtId="0" fontId="3" fillId="28" borderId="0" xfId="35" applyFont="1" applyFill="1" applyBorder="1" applyAlignment="1" applyProtection="1">
      <alignment horizontal="center"/>
      <protection hidden="1"/>
    </xf>
    <xf numFmtId="0" fontId="33" fillId="0" borderId="32" xfId="32" applyFont="1" applyFill="1" applyBorder="1" applyAlignment="1">
      <alignment horizontal="center" vertical="center" wrapText="1"/>
    </xf>
    <xf numFmtId="0" fontId="33" fillId="0" borderId="33" xfId="32" applyFont="1" applyFill="1" applyBorder="1" applyAlignment="1">
      <alignment horizontal="center" vertical="center" wrapText="1"/>
    </xf>
    <xf numFmtId="0" fontId="33" fillId="0" borderId="34" xfId="32" applyFont="1" applyFill="1" applyBorder="1" applyAlignment="1">
      <alignment horizontal="center" vertical="center" wrapText="1"/>
    </xf>
    <xf numFmtId="0" fontId="33" fillId="0" borderId="56" xfId="32" applyFont="1" applyFill="1" applyBorder="1" applyAlignment="1">
      <alignment horizontal="center" vertical="center" wrapText="1"/>
    </xf>
    <xf numFmtId="0" fontId="42" fillId="0" borderId="34" xfId="32" applyFont="1" applyFill="1" applyBorder="1" applyAlignment="1">
      <alignment horizontal="center" vertical="center" wrapText="1"/>
    </xf>
    <xf numFmtId="0" fontId="33" fillId="0" borderId="35" xfId="32" applyFont="1" applyFill="1" applyBorder="1" applyAlignment="1">
      <alignment horizontal="center" vertical="center" wrapText="1"/>
    </xf>
    <xf numFmtId="0" fontId="33" fillId="0" borderId="36" xfId="32" applyFont="1" applyFill="1" applyBorder="1" applyAlignment="1">
      <alignment horizontal="center" vertical="center" wrapText="1"/>
    </xf>
    <xf numFmtId="0" fontId="2" fillId="0" borderId="25" xfId="32" applyFont="1" applyFill="1" applyBorder="1" applyAlignment="1">
      <alignment horizontal="center" wrapText="1"/>
    </xf>
    <xf numFmtId="0" fontId="32" fillId="28" borderId="14" xfId="32" applyFill="1" applyBorder="1" applyAlignment="1">
      <alignment horizontal="center" vertical="center" wrapText="1"/>
    </xf>
    <xf numFmtId="0" fontId="32" fillId="28" borderId="15" xfId="32" applyFill="1" applyBorder="1" applyAlignment="1">
      <alignment horizontal="center" vertical="center" wrapText="1"/>
    </xf>
    <xf numFmtId="0" fontId="32" fillId="28" borderId="16" xfId="32" applyFill="1" applyBorder="1" applyAlignment="1">
      <alignment horizontal="center" vertical="center" wrapText="1"/>
    </xf>
    <xf numFmtId="0" fontId="32" fillId="28" borderId="17" xfId="32" applyFill="1" applyBorder="1" applyAlignment="1">
      <alignment horizontal="center" vertical="center" wrapText="1"/>
    </xf>
    <xf numFmtId="0" fontId="41" fillId="0" borderId="18" xfId="32" applyFont="1" applyFill="1" applyBorder="1" applyAlignment="1">
      <alignment horizontal="center" vertical="center" wrapText="1"/>
    </xf>
    <xf numFmtId="0" fontId="41" fillId="0" borderId="19" xfId="32" applyFont="1" applyFill="1" applyBorder="1" applyAlignment="1">
      <alignment horizontal="center" vertical="center" wrapText="1"/>
    </xf>
    <xf numFmtId="0" fontId="33" fillId="0" borderId="55" xfId="32" applyFont="1" applyFill="1" applyBorder="1" applyAlignment="1">
      <alignment horizontal="center" vertical="center" wrapText="1"/>
    </xf>
    <xf numFmtId="0" fontId="33" fillId="0" borderId="0" xfId="32" applyFont="1" applyFill="1" applyBorder="1" applyAlignment="1">
      <alignment horizontal="center" wrapText="1"/>
    </xf>
    <xf numFmtId="0" fontId="33" fillId="0" borderId="38" xfId="32" applyFont="1" applyFill="1" applyBorder="1" applyAlignment="1">
      <alignment horizontal="center" vertical="center" wrapText="1"/>
    </xf>
    <xf numFmtId="0" fontId="39" fillId="29" borderId="14" xfId="32" applyFont="1" applyFill="1" applyBorder="1" applyAlignment="1">
      <alignment horizontal="center" vertical="center" wrapText="1"/>
    </xf>
    <xf numFmtId="0" fontId="33" fillId="29" borderId="32" xfId="32" applyFont="1" applyFill="1" applyBorder="1" applyAlignment="1">
      <alignment horizontal="center" vertical="center" wrapText="1"/>
    </xf>
    <xf numFmtId="0" fontId="40" fillId="29" borderId="15" xfId="32" applyFont="1" applyFill="1" applyBorder="1" applyAlignment="1">
      <alignment horizontal="center" vertical="center" wrapText="1"/>
    </xf>
    <xf numFmtId="0" fontId="38" fillId="29" borderId="0" xfId="32" applyFont="1" applyFill="1" applyBorder="1" applyAlignment="1">
      <alignment horizontal="center" vertical="center" wrapText="1"/>
    </xf>
    <xf numFmtId="0" fontId="42" fillId="29" borderId="34" xfId="32" applyFont="1" applyFill="1" applyBorder="1" applyAlignment="1">
      <alignment horizontal="center" vertical="center" wrapText="1"/>
    </xf>
    <xf numFmtId="0" fontId="39" fillId="29" borderId="16" xfId="32" applyFont="1" applyFill="1" applyBorder="1" applyAlignment="1">
      <alignment horizontal="center" vertical="center" wrapText="1"/>
    </xf>
    <xf numFmtId="0" fontId="40" fillId="29" borderId="17" xfId="32" applyFont="1" applyFill="1" applyBorder="1" applyAlignment="1">
      <alignment horizontal="center" vertical="center" wrapText="1"/>
    </xf>
    <xf numFmtId="0" fontId="38" fillId="29" borderId="22" xfId="32" applyFont="1" applyFill="1" applyBorder="1" applyAlignment="1">
      <alignment horizontal="center" vertical="center" wrapText="1"/>
    </xf>
    <xf numFmtId="0" fontId="39" fillId="29" borderId="20" xfId="32" applyFont="1" applyFill="1" applyBorder="1" applyAlignment="1">
      <alignment horizontal="center" vertical="center" wrapText="1"/>
    </xf>
    <xf numFmtId="0" fontId="41" fillId="29" borderId="18" xfId="32" applyFont="1" applyFill="1" applyBorder="1" applyAlignment="1">
      <alignment horizontal="center" vertical="center" wrapText="1"/>
    </xf>
    <xf numFmtId="0" fontId="41" fillId="29" borderId="19" xfId="32" applyFont="1" applyFill="1" applyBorder="1" applyAlignment="1">
      <alignment horizontal="center" vertical="center" wrapText="1"/>
    </xf>
    <xf numFmtId="0" fontId="33" fillId="29" borderId="36" xfId="32" applyFont="1" applyFill="1" applyBorder="1" applyAlignment="1">
      <alignment horizontal="center" vertical="center" wrapText="1"/>
    </xf>
    <xf numFmtId="0" fontId="39" fillId="29" borderId="23" xfId="32" applyFont="1" applyFill="1" applyBorder="1" applyAlignment="1">
      <alignment horizontal="center" vertical="center" wrapText="1"/>
    </xf>
    <xf numFmtId="0" fontId="40" fillId="29" borderId="24" xfId="32" applyFont="1" applyFill="1" applyBorder="1" applyAlignment="1">
      <alignment horizontal="center" vertical="center" wrapText="1"/>
    </xf>
    <xf numFmtId="0" fontId="38" fillId="29" borderId="25" xfId="32" applyFont="1" applyFill="1" applyBorder="1" applyAlignment="1">
      <alignment horizontal="center" vertical="center" wrapText="1"/>
    </xf>
    <xf numFmtId="0" fontId="32" fillId="0" borderId="39" xfId="32" applyBorder="1" applyAlignment="1">
      <alignment horizontal="center" vertical="center" wrapText="1"/>
    </xf>
    <xf numFmtId="0" fontId="38" fillId="29" borderId="40" xfId="32" applyFont="1" applyFill="1" applyBorder="1" applyAlignment="1">
      <alignment horizontal="center" vertical="center" wrapText="1"/>
    </xf>
    <xf numFmtId="0" fontId="42" fillId="29" borderId="32" xfId="32" applyFont="1" applyFill="1" applyBorder="1" applyAlignment="1">
      <alignment horizontal="center" vertical="center" wrapText="1"/>
    </xf>
    <xf numFmtId="0" fontId="33" fillId="29" borderId="41" xfId="32" applyFont="1" applyFill="1" applyBorder="1" applyAlignment="1">
      <alignment horizontal="center" vertical="center" wrapText="1"/>
    </xf>
    <xf numFmtId="0" fontId="38" fillId="29" borderId="12" xfId="32" applyFont="1" applyFill="1" applyBorder="1" applyAlignment="1">
      <alignment horizontal="center" vertical="center" wrapText="1"/>
    </xf>
    <xf numFmtId="0" fontId="42" fillId="29" borderId="42" xfId="32" applyFont="1" applyFill="1" applyBorder="1" applyAlignment="1">
      <alignment horizontal="center" vertical="center" wrapText="1"/>
    </xf>
    <xf numFmtId="0" fontId="32" fillId="31" borderId="0" xfId="32" applyFill="1" applyAlignment="1">
      <alignment horizontal="center" vertical="center" wrapText="1"/>
    </xf>
    <xf numFmtId="14" fontId="8" fillId="0" borderId="0" xfId="35" applyNumberFormat="1" applyFont="1" applyFill="1" applyBorder="1" applyAlignment="1">
      <alignment horizontal="center"/>
    </xf>
    <xf numFmtId="0" fontId="4" fillId="0" borderId="0" xfId="35" applyFill="1" applyBorder="1" applyAlignment="1">
      <alignment horizontal="center"/>
    </xf>
    <xf numFmtId="0" fontId="4" fillId="0" borderId="0" xfId="35" applyFill="1" applyBorder="1" applyAlignment="1">
      <alignment vertical="center" textRotation="255"/>
    </xf>
    <xf numFmtId="0" fontId="4" fillId="0" borderId="0" xfId="35" applyFill="1" applyBorder="1" applyAlignment="1">
      <alignment horizontal="center" vertical="center" textRotation="255"/>
    </xf>
    <xf numFmtId="0" fontId="34" fillId="30" borderId="10" xfId="32" applyFont="1" applyFill="1" applyBorder="1" applyAlignment="1">
      <alignment horizontal="center" vertical="center" wrapText="1"/>
    </xf>
    <xf numFmtId="0" fontId="34" fillId="30" borderId="43" xfId="32" applyFont="1" applyFill="1" applyBorder="1" applyAlignment="1">
      <alignment horizontal="center" vertical="center" wrapText="1"/>
    </xf>
    <xf numFmtId="0" fontId="34" fillId="30" borderId="44" xfId="32" applyFont="1" applyFill="1" applyBorder="1" applyAlignment="1">
      <alignment horizontal="center" vertical="center" wrapText="1"/>
    </xf>
    <xf numFmtId="0" fontId="35" fillId="0" borderId="45" xfId="32" applyFont="1" applyBorder="1" applyAlignment="1">
      <alignment horizontal="center" vertical="center" wrapText="1"/>
    </xf>
    <xf numFmtId="14" fontId="33" fillId="0" borderId="46" xfId="32" applyNumberFormat="1" applyFont="1" applyBorder="1" applyAlignment="1">
      <alignment horizontal="center" vertical="center" wrapText="1"/>
    </xf>
    <xf numFmtId="0" fontId="33" fillId="0" borderId="46" xfId="32" applyFont="1" applyBorder="1" applyAlignment="1">
      <alignment horizontal="center" vertical="center" wrapText="1"/>
    </xf>
    <xf numFmtId="0" fontId="33" fillId="30" borderId="10" xfId="32" applyFont="1" applyFill="1" applyBorder="1" applyAlignment="1">
      <alignment horizontal="center" vertical="center" wrapText="1"/>
    </xf>
    <xf numFmtId="0" fontId="33" fillId="30" borderId="43" xfId="32" applyFont="1" applyFill="1" applyBorder="1" applyAlignment="1">
      <alignment horizontal="center" vertical="center" wrapText="1"/>
    </xf>
    <xf numFmtId="0" fontId="33" fillId="30" borderId="44" xfId="32" applyFont="1" applyFill="1" applyBorder="1" applyAlignment="1">
      <alignment horizontal="center" vertical="center" wrapText="1"/>
    </xf>
    <xf numFmtId="0" fontId="37" fillId="29" borderId="47" xfId="32" applyFont="1" applyFill="1" applyBorder="1" applyAlignment="1">
      <alignment horizontal="center" vertical="center" wrapText="1"/>
    </xf>
    <xf numFmtId="0" fontId="37" fillId="29" borderId="48" xfId="32" applyFont="1" applyFill="1" applyBorder="1" applyAlignment="1">
      <alignment horizontal="center" vertical="center" wrapText="1"/>
    </xf>
    <xf numFmtId="0" fontId="37" fillId="29" borderId="49" xfId="32" applyFont="1" applyFill="1" applyBorder="1" applyAlignment="1">
      <alignment horizontal="center" vertical="center" wrapText="1"/>
    </xf>
    <xf numFmtId="0" fontId="38" fillId="29" borderId="47" xfId="32" applyFont="1" applyFill="1" applyBorder="1" applyAlignment="1">
      <alignment horizontal="center" vertical="center" wrapText="1"/>
    </xf>
    <xf numFmtId="0" fontId="38" fillId="29" borderId="49" xfId="32" applyFont="1" applyFill="1" applyBorder="1" applyAlignment="1">
      <alignment horizontal="center" vertical="center" wrapText="1"/>
    </xf>
    <xf numFmtId="0" fontId="38" fillId="29" borderId="50" xfId="32" applyFont="1" applyFill="1" applyBorder="1" applyAlignment="1">
      <alignment horizontal="center" vertical="center" wrapText="1"/>
    </xf>
    <xf numFmtId="0" fontId="38" fillId="29" borderId="51" xfId="32" applyFont="1" applyFill="1" applyBorder="1" applyAlignment="1">
      <alignment horizontal="center" vertical="center" wrapText="1"/>
    </xf>
    <xf numFmtId="0" fontId="37" fillId="0" borderId="48" xfId="32" applyFont="1" applyBorder="1" applyAlignment="1">
      <alignment horizontal="center" vertical="center" wrapText="1"/>
    </xf>
    <xf numFmtId="0" fontId="37" fillId="0" borderId="52" xfId="32" applyFont="1" applyBorder="1" applyAlignment="1">
      <alignment horizontal="center" vertical="center" wrapText="1"/>
    </xf>
    <xf numFmtId="0" fontId="38" fillId="0" borderId="48" xfId="32" applyFont="1" applyFill="1" applyBorder="1" applyAlignment="1">
      <alignment horizontal="center" vertical="center" wrapText="1"/>
    </xf>
    <xf numFmtId="0" fontId="38" fillId="0" borderId="49" xfId="32" applyFont="1" applyFill="1" applyBorder="1" applyAlignment="1">
      <alignment horizontal="center" vertical="center" wrapText="1"/>
    </xf>
    <xf numFmtId="0" fontId="38" fillId="0" borderId="50" xfId="32" applyFont="1" applyFill="1" applyBorder="1" applyAlignment="1">
      <alignment horizontal="center" vertical="center" wrapText="1"/>
    </xf>
    <xf numFmtId="0" fontId="38" fillId="0" borderId="51" xfId="32" applyFont="1" applyFill="1" applyBorder="1" applyAlignment="1">
      <alignment horizontal="center" vertical="center" wrapText="1"/>
    </xf>
    <xf numFmtId="0" fontId="38" fillId="0" borderId="47" xfId="32" applyFont="1" applyFill="1" applyBorder="1" applyAlignment="1">
      <alignment horizontal="center" vertical="center" wrapText="1"/>
    </xf>
    <xf numFmtId="0" fontId="38" fillId="0" borderId="52" xfId="32" applyFont="1" applyFill="1" applyBorder="1" applyAlignment="1">
      <alignment horizontal="center" vertical="center" wrapText="1"/>
    </xf>
    <xf numFmtId="0" fontId="37" fillId="29" borderId="53" xfId="32" applyFont="1" applyFill="1" applyBorder="1" applyAlignment="1">
      <alignment horizontal="center" vertical="center" wrapText="1"/>
    </xf>
    <xf numFmtId="0" fontId="37" fillId="29" borderId="52" xfId="32" applyFont="1" applyFill="1" applyBorder="1" applyAlignment="1">
      <alignment horizontal="center" vertical="center" wrapText="1"/>
    </xf>
    <xf numFmtId="0" fontId="38" fillId="29" borderId="53" xfId="32" applyFont="1" applyFill="1" applyBorder="1" applyAlignment="1">
      <alignment horizontal="center" vertical="center" wrapText="1"/>
    </xf>
    <xf numFmtId="0" fontId="38" fillId="29" borderId="52" xfId="32" applyFont="1" applyFill="1" applyBorder="1" applyAlignment="1">
      <alignment horizontal="center" vertical="center" wrapText="1"/>
    </xf>
    <xf numFmtId="0" fontId="37" fillId="0" borderId="53" xfId="32" applyFont="1" applyBorder="1" applyAlignment="1">
      <alignment horizontal="center" vertical="center" wrapText="1"/>
    </xf>
    <xf numFmtId="0" fontId="37" fillId="0" borderId="49" xfId="32" applyFont="1" applyBorder="1" applyAlignment="1">
      <alignment horizontal="center" vertical="center" wrapText="1"/>
    </xf>
    <xf numFmtId="0" fontId="38" fillId="0" borderId="53" xfId="32" applyFont="1" applyFill="1" applyBorder="1" applyAlignment="1">
      <alignment horizontal="center" vertical="center" wrapText="1"/>
    </xf>
    <xf numFmtId="0" fontId="37" fillId="0" borderId="47" xfId="32" applyFont="1" applyBorder="1" applyAlignment="1">
      <alignment horizontal="center" vertical="center" wrapText="1"/>
    </xf>
    <xf numFmtId="0" fontId="33" fillId="0" borderId="0" xfId="32" applyFont="1" applyAlignment="1">
      <alignment horizontal="center" vertical="center" wrapText="1"/>
    </xf>
    <xf numFmtId="0" fontId="33" fillId="0" borderId="0" xfId="32" applyFont="1" applyFill="1" applyAlignment="1">
      <alignment horizontal="center" vertical="center" wrapText="1"/>
    </xf>
    <xf numFmtId="0" fontId="33" fillId="0" borderId="13" xfId="32" applyFont="1" applyBorder="1" applyAlignment="1">
      <alignment horizontal="center" vertical="center" wrapText="1"/>
    </xf>
    <xf numFmtId="0" fontId="34" fillId="27" borderId="10" xfId="32" applyFont="1" applyFill="1" applyBorder="1" applyAlignment="1">
      <alignment horizontal="center" vertical="center" wrapText="1"/>
    </xf>
    <xf numFmtId="0" fontId="34" fillId="27" borderId="43" xfId="32" applyFont="1" applyFill="1" applyBorder="1" applyAlignment="1">
      <alignment horizontal="center" vertical="center" wrapText="1"/>
    </xf>
    <xf numFmtId="0" fontId="34" fillId="0" borderId="44" xfId="32" applyFont="1" applyFill="1" applyBorder="1" applyAlignment="1">
      <alignment horizontal="center" vertical="center" wrapText="1"/>
    </xf>
    <xf numFmtId="0" fontId="35" fillId="0" borderId="45" xfId="32" applyFont="1" applyFill="1" applyBorder="1" applyAlignment="1">
      <alignment horizontal="center" vertical="center" wrapText="1"/>
    </xf>
    <xf numFmtId="0" fontId="33" fillId="0" borderId="45" xfId="32" applyFont="1" applyBorder="1" applyAlignment="1">
      <alignment horizontal="center" vertical="center" wrapText="1"/>
    </xf>
    <xf numFmtId="0" fontId="33" fillId="0" borderId="45" xfId="32" applyFont="1" applyFill="1" applyBorder="1" applyAlignment="1">
      <alignment horizontal="center" vertical="center" wrapText="1"/>
    </xf>
    <xf numFmtId="0" fontId="33" fillId="27" borderId="10" xfId="32" applyFont="1" applyFill="1" applyBorder="1" applyAlignment="1">
      <alignment horizontal="center" vertical="center" wrapText="1"/>
    </xf>
    <xf numFmtId="0" fontId="33" fillId="27" borderId="43" xfId="32" applyFont="1" applyFill="1" applyBorder="1" applyAlignment="1">
      <alignment horizontal="center" vertical="center" wrapText="1"/>
    </xf>
    <xf numFmtId="0" fontId="33" fillId="0" borderId="43" xfId="32" applyFont="1" applyFill="1" applyBorder="1" applyAlignment="1">
      <alignment horizontal="center" vertical="center" wrapText="1"/>
    </xf>
    <xf numFmtId="0" fontId="33" fillId="27" borderId="44" xfId="32" applyFont="1" applyFill="1" applyBorder="1" applyAlignment="1">
      <alignment horizontal="center" vertical="center" wrapText="1"/>
    </xf>
    <xf numFmtId="0" fontId="33" fillId="0" borderId="44" xfId="32" applyFont="1" applyFill="1" applyBorder="1" applyAlignment="1">
      <alignment horizontal="center" vertical="center" wrapText="1"/>
    </xf>
    <xf numFmtId="0" fontId="32" fillId="0" borderId="30" xfId="32" applyBorder="1"/>
    <xf numFmtId="0" fontId="32" fillId="0" borderId="0" xfId="32"/>
    <xf numFmtId="0" fontId="43" fillId="0" borderId="47" xfId="32" applyFont="1" applyBorder="1" applyAlignment="1">
      <alignment horizontal="center" vertical="center"/>
    </xf>
    <xf numFmtId="0" fontId="43" fillId="0" borderId="49" xfId="32" applyFont="1" applyBorder="1" applyAlignment="1">
      <alignment horizontal="center" vertical="center"/>
    </xf>
    <xf numFmtId="0" fontId="44" fillId="28" borderId="10" xfId="32" applyFont="1" applyFill="1" applyBorder="1" applyAlignment="1">
      <alignment horizontal="center" vertical="center"/>
    </xf>
    <xf numFmtId="0" fontId="32" fillId="0" borderId="43" xfId="32" applyBorder="1" applyAlignment="1">
      <alignment horizontal="center" vertical="center"/>
    </xf>
    <xf numFmtId="0" fontId="32" fillId="0" borderId="44" xfId="32" applyBorder="1" applyAlignment="1">
      <alignment horizontal="center" vertical="center"/>
    </xf>
    <xf numFmtId="0" fontId="43" fillId="0" borderId="46" xfId="32" applyFont="1" applyBorder="1" applyAlignment="1">
      <alignment horizontal="center" vertical="center"/>
    </xf>
    <xf numFmtId="0" fontId="32" fillId="0" borderId="46" xfId="32" applyBorder="1" applyAlignment="1">
      <alignment horizontal="center" vertical="center"/>
    </xf>
    <xf numFmtId="0" fontId="43" fillId="0" borderId="45" xfId="32" applyFont="1" applyBorder="1" applyAlignment="1">
      <alignment horizontal="center" vertical="center"/>
    </xf>
    <xf numFmtId="0" fontId="32" fillId="0" borderId="45" xfId="32" applyBorder="1" applyAlignment="1">
      <alignment horizontal="center" vertical="center"/>
    </xf>
    <xf numFmtId="0" fontId="43" fillId="28" borderId="10" xfId="32" applyFont="1" applyFill="1" applyBorder="1" applyAlignment="1">
      <alignment horizontal="center" vertical="center"/>
    </xf>
    <xf numFmtId="0" fontId="43" fillId="28" borderId="43" xfId="32" applyFont="1" applyFill="1" applyBorder="1" applyAlignment="1">
      <alignment horizontal="center" vertical="center"/>
    </xf>
    <xf numFmtId="0" fontId="43" fillId="28" borderId="44" xfId="32" applyFont="1" applyFill="1" applyBorder="1" applyAlignment="1">
      <alignment horizontal="center" vertical="center"/>
    </xf>
    <xf numFmtId="0" fontId="32" fillId="0" borderId="54" xfId="32" applyBorder="1"/>
    <xf numFmtId="0" fontId="40" fillId="32" borderId="15" xfId="32" applyFont="1" applyFill="1" applyBorder="1" applyAlignment="1">
      <alignment horizontal="center" vertical="center" wrapText="1"/>
    </xf>
    <xf numFmtId="0" fontId="40" fillId="32" borderId="17" xfId="32" applyFont="1" applyFill="1" applyBorder="1" applyAlignment="1">
      <alignment horizontal="center" vertical="center" wrapText="1"/>
    </xf>
    <xf numFmtId="0" fontId="40" fillId="32" borderId="21" xfId="32" applyFont="1" applyFill="1" applyBorder="1" applyAlignment="1">
      <alignment horizontal="center" vertical="center" wrapText="1"/>
    </xf>
    <xf numFmtId="0" fontId="32" fillId="33" borderId="0" xfId="32" applyFill="1" applyAlignment="1">
      <alignment horizontal="center" vertical="center" wrapText="1"/>
    </xf>
    <xf numFmtId="0" fontId="3" fillId="28" borderId="0" xfId="35" applyFont="1" applyFill="1" applyBorder="1" applyAlignment="1">
      <alignment horizontal="left"/>
    </xf>
    <xf numFmtId="0" fontId="3" fillId="28" borderId="0" xfId="35" applyFont="1" applyFill="1" applyAlignment="1">
      <alignment horizontal="left"/>
    </xf>
    <xf numFmtId="0" fontId="3" fillId="28" borderId="0" xfId="35" applyFont="1" applyFill="1" applyBorder="1" applyAlignment="1">
      <alignment horizontal="center"/>
    </xf>
    <xf numFmtId="0" fontId="32" fillId="34" borderId="0" xfId="32" applyFill="1" applyAlignment="1">
      <alignment horizontal="center" vertical="center" wrapText="1"/>
    </xf>
    <xf numFmtId="0" fontId="32" fillId="31" borderId="0" xfId="32" applyFill="1" applyBorder="1" applyAlignment="1">
      <alignment horizontal="center" vertical="center" wrapText="1"/>
    </xf>
    <xf numFmtId="0" fontId="32" fillId="28" borderId="37" xfId="32" applyFill="1" applyBorder="1" applyAlignment="1">
      <alignment horizontal="center" vertical="center" wrapText="1"/>
    </xf>
    <xf numFmtId="0" fontId="32" fillId="29" borderId="37" xfId="32" applyFill="1" applyBorder="1" applyAlignment="1">
      <alignment horizontal="center" vertical="center" wrapText="1"/>
    </xf>
    <xf numFmtId="0" fontId="33" fillId="29" borderId="33" xfId="32" applyFont="1" applyFill="1" applyBorder="1" applyAlignment="1">
      <alignment horizontal="center" vertical="center" wrapText="1"/>
    </xf>
    <xf numFmtId="0" fontId="33" fillId="29" borderId="34" xfId="32" applyFont="1" applyFill="1" applyBorder="1" applyAlignment="1">
      <alignment horizontal="center" vertical="center" wrapText="1"/>
    </xf>
    <xf numFmtId="0" fontId="33" fillId="29" borderId="56" xfId="32" applyFont="1" applyFill="1" applyBorder="1" applyAlignment="1">
      <alignment horizontal="center" vertical="center" wrapText="1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_AURARD CAM 16SEPT" xfId="33"/>
    <cellStyle name="Normal_Corbeille et TCD" xfId="34"/>
    <cellStyle name="Normal_Corbeille Ste Cécile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298450</xdr:colOff>
          <xdr:row>3</xdr:row>
          <xdr:rowOff>152400</xdr:rowOff>
        </xdr:from>
        <xdr:to>
          <xdr:col>5</xdr:col>
          <xdr:colOff>1727200</xdr:colOff>
          <xdr:row>5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0</xdr:row>
      <xdr:rowOff>104775</xdr:rowOff>
    </xdr:from>
    <xdr:to>
      <xdr:col>2</xdr:col>
      <xdr:colOff>1095375</xdr:colOff>
      <xdr:row>3</xdr:row>
      <xdr:rowOff>171450</xdr:rowOff>
    </xdr:to>
    <xdr:pic>
      <xdr:nvPicPr>
        <xdr:cNvPr id="1072" name="Image 4" descr="00 - Mon bouton crayon 02.gif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4775"/>
          <a:ext cx="6286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34925</xdr:colOff>
      <xdr:row>0</xdr:row>
      <xdr:rowOff>127000</xdr:rowOff>
    </xdr:from>
    <xdr:to>
      <xdr:col>19</xdr:col>
      <xdr:colOff>212725</xdr:colOff>
      <xdr:row>3</xdr:row>
      <xdr:rowOff>273050</xdr:rowOff>
    </xdr:to>
    <xdr:sp macro="" textlink="">
      <xdr:nvSpPr>
        <xdr:cNvPr id="2" name="Rectangle 1"/>
        <xdr:cNvSpPr/>
      </xdr:nvSpPr>
      <xdr:spPr>
        <a:xfrm>
          <a:off x="9213850" y="127000"/>
          <a:ext cx="2451100" cy="1136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 formule pour</a:t>
          </a:r>
          <a:r>
            <a:rPr lang="fr-FR" sz="1100" baseline="0"/>
            <a:t> faire apparaître le nom du qualifié 1 (gagnant 2 tours)</a:t>
          </a:r>
        </a:p>
        <a:p>
          <a:pPr algn="l"/>
          <a:r>
            <a:rPr lang="fr-FR" sz="1100" baseline="0"/>
            <a:t>Exemple  :</a:t>
          </a:r>
        </a:p>
        <a:p>
          <a:pPr algn="l"/>
          <a:r>
            <a:rPr lang="fr-FR" sz="1100" baseline="0"/>
            <a:t>- r1 : Alain</a:t>
          </a:r>
        </a:p>
        <a:p>
          <a:pPr algn="l"/>
          <a:r>
            <a:rPr lang="fr-FR" sz="1100" baseline="0"/>
            <a:t>- r12 : Sylvie</a:t>
          </a:r>
        </a:p>
        <a:p>
          <a:pPr algn="l"/>
          <a:r>
            <a:rPr lang="fr-FR" sz="1100" baseline="0"/>
            <a:t>etc ,,,</a:t>
          </a:r>
          <a:endParaRPr lang="fr-FR" sz="1100"/>
        </a:p>
      </xdr:txBody>
    </xdr:sp>
    <xdr:clientData/>
  </xdr:twoCellAnchor>
  <xdr:twoCellAnchor>
    <xdr:from>
      <xdr:col>17</xdr:col>
      <xdr:colOff>44450</xdr:colOff>
      <xdr:row>3</xdr:row>
      <xdr:rowOff>292100</xdr:rowOff>
    </xdr:from>
    <xdr:to>
      <xdr:col>17</xdr:col>
      <xdr:colOff>292100</xdr:colOff>
      <xdr:row>7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9474200" y="1282700"/>
          <a:ext cx="266700" cy="825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968375</xdr:colOff>
      <xdr:row>3</xdr:row>
      <xdr:rowOff>279400</xdr:rowOff>
    </xdr:from>
    <xdr:to>
      <xdr:col>18</xdr:col>
      <xdr:colOff>387350</xdr:colOff>
      <xdr:row>11</xdr:row>
      <xdr:rowOff>152400</xdr:rowOff>
    </xdr:to>
    <xdr:cxnSp macro="">
      <xdr:nvCxnSpPr>
        <xdr:cNvPr id="6" name="Connecteur droit avec flèche 5"/>
        <xdr:cNvCxnSpPr/>
      </xdr:nvCxnSpPr>
      <xdr:spPr>
        <a:xfrm flipH="1">
          <a:off x="10445750" y="1270000"/>
          <a:ext cx="603250" cy="2127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a\Documents\Corbeille%20et%20TC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cien\AppData\Local\Temp\Aurard%2032%20TEST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3_jeux"/>
      <sheetName val="4_jeux"/>
      <sheetName val="5_jeux"/>
      <sheetName val="6_jeux"/>
      <sheetName val="7_jeux"/>
      <sheetName val="8_jeux"/>
      <sheetName val="9_jeux"/>
      <sheetName val="10_jeux"/>
      <sheetName val="TCD"/>
      <sheetName val="Recap"/>
      <sheetName val="3107P41"/>
      <sheetName val="3107p51"/>
      <sheetName val="f4"/>
      <sheetName val="f5"/>
      <sheetName val="f6"/>
      <sheetName val="f7"/>
      <sheetName val="F11"/>
      <sheetName val="F12"/>
      <sheetName val="F13"/>
      <sheetName val="Feuil4"/>
      <sheetName val="Feuil3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Dates</v>
          </cell>
          <cell r="B1" t="str">
            <v>Noms</v>
          </cell>
          <cell r="C1" t="str">
            <v>Points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enableFormatConditionsCalculation="0">
    <tabColor indexed="10"/>
    <pageSetUpPr fitToPage="1"/>
  </sheetPr>
  <dimension ref="B1:AC98"/>
  <sheetViews>
    <sheetView topLeftCell="A56" zoomScale="85" workbookViewId="0">
      <selection activeCell="O70" sqref="O70"/>
    </sheetView>
  </sheetViews>
  <sheetFormatPr baseColWidth="10" defaultColWidth="11.453125" defaultRowHeight="14.5"/>
  <cols>
    <col min="1" max="1" width="3.7265625" style="5" customWidth="1"/>
    <col min="2" max="2" width="10.26953125" style="2" customWidth="1"/>
    <col min="3" max="3" width="25.54296875" style="2" customWidth="1"/>
    <col min="4" max="4" width="14.26953125" style="3" customWidth="1"/>
    <col min="5" max="5" width="6.54296875" style="3" customWidth="1"/>
    <col min="6" max="6" width="28.453125" style="4" customWidth="1"/>
    <col min="7" max="7" width="16.1796875" style="3" customWidth="1"/>
    <col min="8" max="8" width="3.54296875" style="3" customWidth="1"/>
    <col min="9" max="9" width="3.453125" style="5" customWidth="1"/>
    <col min="10" max="10" width="3.1796875" style="6" customWidth="1"/>
    <col min="11" max="12" width="11.453125" style="1"/>
    <col min="13" max="13" width="11.453125" style="7"/>
    <col min="14" max="14" width="0" style="8" hidden="1" customWidth="1"/>
    <col min="15" max="15" width="11.453125" style="7"/>
    <col min="16" max="16" width="0" style="8" hidden="1" customWidth="1"/>
    <col min="17" max="17" width="5.81640625" style="6" customWidth="1"/>
    <col min="18" max="18" width="23.453125" style="6" customWidth="1"/>
    <col min="19" max="20" width="11.453125" style="6"/>
    <col min="21" max="25" width="11.453125" style="10"/>
    <col min="26" max="16384" width="11.453125" style="5"/>
  </cols>
  <sheetData>
    <row r="1" spans="2:29">
      <c r="B1" s="1"/>
      <c r="S1" s="9"/>
      <c r="AA1" s="11"/>
    </row>
    <row r="2" spans="2:29" ht="22.5">
      <c r="F2" s="12" t="s">
        <v>84</v>
      </c>
      <c r="R2" s="13"/>
      <c r="U2" s="14"/>
    </row>
    <row r="3" spans="2:29">
      <c r="Q3" s="13"/>
      <c r="R3" s="15"/>
    </row>
    <row r="4" spans="2:29">
      <c r="Q4" s="13"/>
      <c r="R4" s="16"/>
    </row>
    <row r="5" spans="2:29" ht="26">
      <c r="C5" s="17">
        <f ca="1">TODAY()</f>
        <v>43232</v>
      </c>
      <c r="R5" s="18"/>
    </row>
    <row r="6" spans="2:29" ht="15" thickBot="1">
      <c r="Q6" s="19"/>
      <c r="R6" s="16"/>
    </row>
    <row r="7" spans="2:29" ht="19" thickBot="1">
      <c r="C7" s="20" t="s">
        <v>6</v>
      </c>
      <c r="D7" s="21" t="s">
        <v>7</v>
      </c>
      <c r="E7" s="22"/>
      <c r="F7" s="23" t="s">
        <v>8</v>
      </c>
      <c r="G7" s="21" t="s">
        <v>7</v>
      </c>
      <c r="H7" s="24"/>
      <c r="M7" s="129"/>
      <c r="N7" s="130"/>
      <c r="R7" s="25"/>
    </row>
    <row r="8" spans="2:29" ht="15.5">
      <c r="B8" s="26">
        <f>IF(C8&lt;&gt;"",ROWS($1:1),"")</f>
        <v>1</v>
      </c>
      <c r="C8" s="27" t="s">
        <v>9</v>
      </c>
      <c r="D8" s="28" t="s">
        <v>10</v>
      </c>
      <c r="E8" s="26">
        <f>IF(F8&lt;&gt;"",ROWS($1:1),"")</f>
        <v>1</v>
      </c>
      <c r="F8" s="29" t="s">
        <v>87</v>
      </c>
      <c r="G8" s="30" t="s">
        <v>3</v>
      </c>
      <c r="H8" s="28"/>
      <c r="I8" s="27"/>
      <c r="K8" s="7"/>
      <c r="R8" s="31"/>
      <c r="AA8" s="27"/>
      <c r="AB8" s="28"/>
      <c r="AC8" s="28"/>
    </row>
    <row r="9" spans="2:29" ht="16" thickBot="1">
      <c r="B9" s="26">
        <f>IF(C9&lt;&gt;"",ROWS($1:2),"")</f>
        <v>2</v>
      </c>
      <c r="C9" s="27" t="s">
        <v>12</v>
      </c>
      <c r="D9" s="28" t="s">
        <v>2</v>
      </c>
      <c r="E9" s="26">
        <f>IF(F9&lt;&gt;"",ROWS($1:2),"")</f>
        <v>2</v>
      </c>
      <c r="F9" s="32" t="s">
        <v>68</v>
      </c>
      <c r="G9" s="33" t="s">
        <v>17</v>
      </c>
      <c r="H9" s="28"/>
      <c r="I9" s="27"/>
      <c r="R9" s="25"/>
      <c r="AA9" s="27"/>
      <c r="AB9" s="28"/>
      <c r="AC9" s="28"/>
    </row>
    <row r="10" spans="2:29" ht="15.5">
      <c r="B10" s="26">
        <f>IF(C10&lt;&gt;"",ROWS($1:3),"")</f>
        <v>3</v>
      </c>
      <c r="C10" s="27" t="s">
        <v>13</v>
      </c>
      <c r="D10" s="28" t="s">
        <v>14</v>
      </c>
      <c r="E10" s="26">
        <f>IF(F10&lt;&gt;"",ROWS($1:3),"")</f>
        <v>3</v>
      </c>
      <c r="F10" s="27" t="s">
        <v>61</v>
      </c>
      <c r="G10" s="28" t="s">
        <v>3</v>
      </c>
      <c r="H10" s="28"/>
      <c r="I10" s="27"/>
      <c r="L10" s="131"/>
      <c r="Q10" s="19"/>
      <c r="R10" s="18"/>
      <c r="AA10" s="27"/>
      <c r="AB10" s="28"/>
      <c r="AC10" s="28"/>
    </row>
    <row r="11" spans="2:29" ht="16" thickBot="1">
      <c r="B11" s="26">
        <f>IF(C11&lt;&gt;"",ROWS($1:4),"")</f>
        <v>4</v>
      </c>
      <c r="C11" s="34" t="s">
        <v>16</v>
      </c>
      <c r="D11" s="28" t="s">
        <v>17</v>
      </c>
      <c r="E11" s="26">
        <f>IF(F11&lt;&gt;"",ROWS($1:4),"")</f>
        <v>4</v>
      </c>
      <c r="F11" s="35" t="s">
        <v>71</v>
      </c>
      <c r="G11" s="36" t="s">
        <v>76</v>
      </c>
      <c r="H11" s="28"/>
      <c r="I11" s="27"/>
      <c r="L11" s="131"/>
      <c r="R11" s="25"/>
      <c r="AA11" s="34"/>
      <c r="AB11" s="28"/>
      <c r="AC11" s="28"/>
    </row>
    <row r="12" spans="2:29" ht="15.5">
      <c r="B12" s="26">
        <f>IF(C12&lt;&gt;"",ROWS($1:5),"")</f>
        <v>5</v>
      </c>
      <c r="C12" s="34" t="s">
        <v>15</v>
      </c>
      <c r="D12" s="28" t="s">
        <v>4</v>
      </c>
      <c r="E12" s="26">
        <f>IF(F12&lt;&gt;"",ROWS($1:5),"")</f>
        <v>5</v>
      </c>
      <c r="F12" s="29" t="s">
        <v>15</v>
      </c>
      <c r="G12" s="30" t="s">
        <v>4</v>
      </c>
      <c r="H12" s="28"/>
      <c r="I12" s="27"/>
      <c r="L12" s="131"/>
      <c r="R12" s="31"/>
      <c r="AA12" s="34"/>
      <c r="AB12" s="28"/>
      <c r="AC12" s="28"/>
    </row>
    <row r="13" spans="2:29" ht="16" thickBot="1">
      <c r="B13" s="26">
        <f>IF(C13&lt;&gt;"",ROWS($1:6),"")</f>
        <v>6</v>
      </c>
      <c r="C13" s="34" t="s">
        <v>19</v>
      </c>
      <c r="D13" s="28" t="s">
        <v>10</v>
      </c>
      <c r="E13" s="26">
        <f>IF(F13&lt;&gt;"",ROWS($1:6),"")</f>
        <v>6</v>
      </c>
      <c r="F13" s="32" t="s">
        <v>104</v>
      </c>
      <c r="G13" s="33" t="s">
        <v>75</v>
      </c>
      <c r="H13" s="28"/>
      <c r="I13" s="27"/>
      <c r="L13" s="131"/>
      <c r="R13" s="25"/>
      <c r="AA13" s="34"/>
      <c r="AB13" s="28"/>
      <c r="AC13" s="28"/>
    </row>
    <row r="14" spans="2:29" ht="15.5">
      <c r="B14" s="26">
        <f>IF(C14&lt;&gt;"",ROWS($1:7),"")</f>
        <v>7</v>
      </c>
      <c r="C14" s="34" t="s">
        <v>11</v>
      </c>
      <c r="D14" s="28" t="s">
        <v>1</v>
      </c>
      <c r="E14" s="26">
        <f>IF(F14&lt;&gt;"",ROWS($1:7),"")</f>
        <v>7</v>
      </c>
      <c r="F14" s="27" t="s">
        <v>60</v>
      </c>
      <c r="G14" s="28" t="s">
        <v>5</v>
      </c>
      <c r="H14" s="28"/>
      <c r="I14" s="27"/>
      <c r="L14" s="131"/>
      <c r="Q14" s="19"/>
      <c r="R14" s="16"/>
      <c r="AA14" s="34"/>
      <c r="AB14" s="28"/>
      <c r="AC14" s="28"/>
    </row>
    <row r="15" spans="2:29" ht="16" thickBot="1">
      <c r="B15" s="26">
        <f>IF(C15&lt;&gt;"",ROWS($1:8),"")</f>
        <v>8</v>
      </c>
      <c r="C15" s="34" t="s">
        <v>20</v>
      </c>
      <c r="D15" s="28" t="s">
        <v>1</v>
      </c>
      <c r="E15" s="26">
        <f>IF(F15&lt;&gt;"",ROWS($1:8),"")</f>
        <v>8</v>
      </c>
      <c r="F15" s="35" t="s">
        <v>68</v>
      </c>
      <c r="G15" s="36" t="s">
        <v>3</v>
      </c>
      <c r="H15" s="28"/>
      <c r="I15" s="27"/>
      <c r="L15" s="131"/>
      <c r="R15" s="37"/>
      <c r="AA15" s="34"/>
      <c r="AB15" s="28"/>
      <c r="AC15" s="28"/>
    </row>
    <row r="16" spans="2:29" ht="15.5">
      <c r="B16" s="26">
        <f>IF(C16&lt;&gt;"",ROWS($1:9),"")</f>
        <v>9</v>
      </c>
      <c r="C16" s="34" t="s">
        <v>21</v>
      </c>
      <c r="D16" s="28" t="s">
        <v>3</v>
      </c>
      <c r="E16" s="26">
        <f>IF(F16&lt;&gt;"",ROWS($1:9),"")</f>
        <v>9</v>
      </c>
      <c r="F16" s="29" t="s">
        <v>101</v>
      </c>
      <c r="G16" s="30" t="s">
        <v>103</v>
      </c>
      <c r="H16" s="28"/>
      <c r="I16" s="27"/>
      <c r="J16" s="38"/>
      <c r="L16" s="131"/>
      <c r="R16" s="25"/>
      <c r="AA16" s="34"/>
      <c r="AB16" s="28"/>
      <c r="AC16" s="28"/>
    </row>
    <row r="17" spans="2:29" ht="16" thickBot="1">
      <c r="B17" s="26">
        <f>IF(C17&lt;&gt;"",ROWS($1:10),"")</f>
        <v>10</v>
      </c>
      <c r="C17" s="34" t="s">
        <v>18</v>
      </c>
      <c r="D17" s="28" t="s">
        <v>5</v>
      </c>
      <c r="E17" s="26">
        <f>IF(F17&lt;&gt;"",ROWS($1:10),"")</f>
        <v>10</v>
      </c>
      <c r="F17" s="32" t="s">
        <v>12</v>
      </c>
      <c r="G17" s="33" t="s">
        <v>2</v>
      </c>
      <c r="H17" s="28"/>
      <c r="I17" s="27"/>
      <c r="L17" s="131"/>
      <c r="R17" s="31"/>
      <c r="AA17" s="34"/>
      <c r="AB17" s="28"/>
      <c r="AC17" s="28"/>
    </row>
    <row r="18" spans="2:29" ht="15.5">
      <c r="B18" s="26">
        <f>IF(C18&lt;&gt;"",ROWS($1:11),"")</f>
        <v>11</v>
      </c>
      <c r="C18" s="34" t="s">
        <v>51</v>
      </c>
      <c r="D18" s="28" t="s">
        <v>10</v>
      </c>
      <c r="E18" s="26">
        <f>IF(F18&lt;&gt;"",ROWS($1:11),"")</f>
        <v>11</v>
      </c>
      <c r="F18" s="27" t="s">
        <v>100</v>
      </c>
      <c r="G18" s="28" t="s">
        <v>103</v>
      </c>
      <c r="H18" s="28"/>
      <c r="I18" s="27"/>
      <c r="L18" s="132"/>
      <c r="R18" s="25"/>
      <c r="AA18" s="34"/>
      <c r="AB18" s="28"/>
      <c r="AC18" s="28"/>
    </row>
    <row r="19" spans="2:29" ht="16" thickBot="1">
      <c r="B19" s="26">
        <f>IF(C19&lt;&gt;"",ROWS($1:12),"")</f>
        <v>12</v>
      </c>
      <c r="C19" s="34" t="s">
        <v>52</v>
      </c>
      <c r="D19" s="28" t="s">
        <v>72</v>
      </c>
      <c r="E19" s="26">
        <f>IF(F19&lt;&gt;"",ROWS($1:12),"")</f>
        <v>12</v>
      </c>
      <c r="F19" s="35" t="s">
        <v>89</v>
      </c>
      <c r="G19" s="36" t="s">
        <v>72</v>
      </c>
      <c r="H19" s="28"/>
      <c r="I19" s="27"/>
      <c r="L19" s="132"/>
      <c r="Q19" s="13"/>
      <c r="R19" s="16"/>
      <c r="AA19" s="34"/>
      <c r="AB19" s="28"/>
      <c r="AC19" s="28"/>
    </row>
    <row r="20" spans="2:29" ht="15.5">
      <c r="B20" s="26">
        <f>IF(C20&lt;&gt;"",ROWS($1:13),"")</f>
        <v>13</v>
      </c>
      <c r="C20" s="34" t="s">
        <v>85</v>
      </c>
      <c r="D20" s="28" t="s">
        <v>73</v>
      </c>
      <c r="E20" s="26">
        <f>IF(F20&lt;&gt;"",ROWS($1:13),"")</f>
        <v>13</v>
      </c>
      <c r="F20" s="29" t="s">
        <v>96</v>
      </c>
      <c r="G20" s="30" t="s">
        <v>76</v>
      </c>
      <c r="H20" s="28"/>
      <c r="I20" s="27"/>
      <c r="L20" s="132"/>
      <c r="R20" s="16"/>
      <c r="S20" s="13"/>
      <c r="AA20" s="34"/>
      <c r="AB20" s="28"/>
      <c r="AC20" s="28"/>
    </row>
    <row r="21" spans="2:29" ht="16" thickBot="1">
      <c r="B21" s="26">
        <f>IF(C21&lt;&gt;"",ROWS($1:14),"")</f>
        <v>14</v>
      </c>
      <c r="C21" s="34" t="s">
        <v>53</v>
      </c>
      <c r="D21" s="28" t="s">
        <v>74</v>
      </c>
      <c r="E21" s="26">
        <f>IF(F21&lt;&gt;"",ROWS($1:14),"")</f>
        <v>14</v>
      </c>
      <c r="F21" s="32" t="s">
        <v>108</v>
      </c>
      <c r="G21" s="33" t="s">
        <v>10</v>
      </c>
      <c r="H21" s="28"/>
      <c r="I21" s="27"/>
      <c r="L21" s="132"/>
      <c r="R21" s="16"/>
      <c r="S21" s="13"/>
      <c r="AA21" s="34"/>
      <c r="AB21" s="28"/>
      <c r="AC21" s="28"/>
    </row>
    <row r="22" spans="2:29" ht="15.5">
      <c r="B22" s="26">
        <f>IF(C22&lt;&gt;"",ROWS($1:15),"")</f>
        <v>15</v>
      </c>
      <c r="C22" s="34" t="s">
        <v>54</v>
      </c>
      <c r="D22" s="28" t="s">
        <v>74</v>
      </c>
      <c r="E22" s="26">
        <f>IF(F22&lt;&gt;"",ROWS($1:15),"")</f>
        <v>15</v>
      </c>
      <c r="F22" s="27" t="s">
        <v>9</v>
      </c>
      <c r="G22" s="28" t="s">
        <v>10</v>
      </c>
      <c r="H22" s="28"/>
      <c r="I22" s="27"/>
      <c r="L22" s="132"/>
      <c r="Q22" s="38"/>
      <c r="R22" s="37"/>
      <c r="S22" s="38"/>
      <c r="T22" s="38"/>
      <c r="U22" s="39"/>
      <c r="V22" s="39"/>
      <c r="W22" s="39"/>
      <c r="X22" s="39"/>
      <c r="AA22" s="34"/>
      <c r="AB22" s="28"/>
      <c r="AC22" s="28"/>
    </row>
    <row r="23" spans="2:29" ht="16" thickBot="1">
      <c r="B23" s="26">
        <f>IF(C23&lt;&gt;"",ROWS($1:16),"")</f>
        <v>16</v>
      </c>
      <c r="C23" s="34" t="s">
        <v>55</v>
      </c>
      <c r="D23" s="28" t="s">
        <v>72</v>
      </c>
      <c r="E23" s="26">
        <f>IF(F23&lt;&gt;"",ROWS($1:16),"")</f>
        <v>16</v>
      </c>
      <c r="F23" s="35" t="s">
        <v>95</v>
      </c>
      <c r="G23" s="36" t="s">
        <v>73</v>
      </c>
      <c r="H23" s="28"/>
      <c r="I23" s="27"/>
      <c r="L23" s="132"/>
      <c r="Q23" s="38"/>
      <c r="R23" s="37"/>
      <c r="S23" s="38"/>
      <c r="T23" s="38"/>
      <c r="U23" s="39"/>
      <c r="V23" s="39"/>
      <c r="W23" s="39"/>
      <c r="X23" s="39"/>
      <c r="AA23" s="34"/>
      <c r="AB23" s="28"/>
      <c r="AC23" s="28"/>
    </row>
    <row r="24" spans="2:29" ht="15.5">
      <c r="B24" s="26">
        <f>IF(C24&lt;&gt;"",ROWS($1:17),"")</f>
        <v>17</v>
      </c>
      <c r="C24" s="34" t="s">
        <v>56</v>
      </c>
      <c r="D24" s="28" t="s">
        <v>74</v>
      </c>
      <c r="E24" s="26">
        <f>IF(F24&lt;&gt;"",ROWS($1:17),"")</f>
        <v>17</v>
      </c>
      <c r="F24" s="29" t="s">
        <v>110</v>
      </c>
      <c r="G24" s="30" t="s">
        <v>114</v>
      </c>
      <c r="H24" s="28"/>
      <c r="I24" s="27"/>
      <c r="L24" s="132"/>
      <c r="Q24" s="13"/>
      <c r="R24" s="16"/>
      <c r="AA24" s="34"/>
      <c r="AB24" s="28"/>
      <c r="AC24" s="28"/>
    </row>
    <row r="25" spans="2:29" ht="16" thickBot="1">
      <c r="B25" s="26">
        <f>IF(C25&lt;&gt;"",ROWS($1:18),"")</f>
        <v>18</v>
      </c>
      <c r="C25" s="34" t="s">
        <v>57</v>
      </c>
      <c r="D25" s="28" t="s">
        <v>73</v>
      </c>
      <c r="E25" s="26">
        <f>IF(F25&lt;&gt;"",ROWS($1:18),"")</f>
        <v>18</v>
      </c>
      <c r="F25" s="32" t="s">
        <v>67</v>
      </c>
      <c r="G25" s="33" t="s">
        <v>17</v>
      </c>
      <c r="H25" s="28"/>
      <c r="I25" s="27"/>
      <c r="L25" s="132"/>
      <c r="Q25" s="19"/>
      <c r="R25" s="18"/>
      <c r="AA25" s="34"/>
      <c r="AB25" s="28"/>
      <c r="AC25" s="28"/>
    </row>
    <row r="26" spans="2:29" ht="15.5">
      <c r="B26" s="26">
        <f>IF(C26&lt;&gt;"",ROWS($1:19),"")</f>
        <v>19</v>
      </c>
      <c r="C26" s="34" t="s">
        <v>58</v>
      </c>
      <c r="D26" s="28" t="s">
        <v>1</v>
      </c>
      <c r="E26" s="26">
        <f>IF(F26&lt;&gt;"",ROWS($1:19),"")</f>
        <v>19</v>
      </c>
      <c r="F26" s="27" t="s">
        <v>107</v>
      </c>
      <c r="G26" s="28" t="s">
        <v>10</v>
      </c>
      <c r="H26" s="28"/>
      <c r="I26" s="27"/>
      <c r="L26" s="132"/>
      <c r="Q26" s="19"/>
      <c r="R26" s="16"/>
      <c r="AA26" s="34"/>
      <c r="AB26" s="28"/>
      <c r="AC26" s="28"/>
    </row>
    <row r="27" spans="2:29" ht="16" thickBot="1">
      <c r="B27" s="26">
        <f>IF(C27&lt;&gt;"",ROWS($1:20),"")</f>
        <v>20</v>
      </c>
      <c r="C27" s="34" t="s">
        <v>59</v>
      </c>
      <c r="D27" s="28" t="s">
        <v>1</v>
      </c>
      <c r="E27" s="26">
        <f>IF(F27&lt;&gt;"",ROWS($1:20),"")</f>
        <v>20</v>
      </c>
      <c r="F27" s="35" t="s">
        <v>94</v>
      </c>
      <c r="G27" s="36" t="s">
        <v>73</v>
      </c>
      <c r="H27" s="28"/>
      <c r="I27" s="27"/>
      <c r="L27" s="132"/>
      <c r="Q27" s="19"/>
      <c r="R27" s="16"/>
      <c r="AA27" s="34"/>
      <c r="AB27" s="28"/>
      <c r="AC27" s="28"/>
    </row>
    <row r="28" spans="2:29" ht="15.5">
      <c r="B28" s="26">
        <f>IF(C28&lt;&gt;"",ROWS($1:21),"")</f>
        <v>21</v>
      </c>
      <c r="C28" s="34" t="s">
        <v>60</v>
      </c>
      <c r="D28" s="28" t="s">
        <v>5</v>
      </c>
      <c r="E28" s="26">
        <f>IF(F28&lt;&gt;"",ROWS($1:21),"")</f>
        <v>21</v>
      </c>
      <c r="F28" s="29" t="s">
        <v>106</v>
      </c>
      <c r="G28" s="30" t="s">
        <v>75</v>
      </c>
      <c r="H28" s="28"/>
      <c r="I28" s="27"/>
      <c r="L28" s="132"/>
      <c r="R28" s="16"/>
      <c r="AA28" s="34"/>
      <c r="AB28" s="28"/>
      <c r="AC28" s="28"/>
    </row>
    <row r="29" spans="2:29" ht="16" thickBot="1">
      <c r="B29" s="26">
        <f>IF(C29&lt;&gt;"",ROWS($1:22),"")</f>
        <v>22</v>
      </c>
      <c r="C29" s="34" t="s">
        <v>61</v>
      </c>
      <c r="D29" s="28" t="s">
        <v>3</v>
      </c>
      <c r="E29" s="26">
        <f>IF(F29&lt;&gt;"",ROWS($1:22),"")</f>
        <v>22</v>
      </c>
      <c r="F29" s="32" t="s">
        <v>80</v>
      </c>
      <c r="G29" s="33" t="s">
        <v>73</v>
      </c>
      <c r="H29" s="28"/>
      <c r="I29" s="27"/>
      <c r="L29" s="132"/>
      <c r="R29" s="16"/>
      <c r="AA29" s="34"/>
      <c r="AB29" s="28"/>
      <c r="AC29" s="28"/>
    </row>
    <row r="30" spans="2:29" ht="15.5">
      <c r="B30" s="26">
        <f>IF(C30&lt;&gt;"",ROWS($1:23),"")</f>
        <v>23</v>
      </c>
      <c r="C30" s="34" t="s">
        <v>62</v>
      </c>
      <c r="D30" s="28" t="s">
        <v>3</v>
      </c>
      <c r="E30" s="26">
        <f>IF(F30&lt;&gt;"",ROWS($1:23),"")</f>
        <v>23</v>
      </c>
      <c r="F30" s="27" t="s">
        <v>66</v>
      </c>
      <c r="G30" s="28" t="s">
        <v>72</v>
      </c>
      <c r="H30" s="28"/>
      <c r="I30" s="27"/>
      <c r="L30" s="132"/>
      <c r="Q30" s="13"/>
      <c r="R30" s="16"/>
      <c r="AA30" s="34"/>
      <c r="AB30" s="28"/>
      <c r="AC30" s="28"/>
    </row>
    <row r="31" spans="2:29" ht="16" thickBot="1">
      <c r="B31" s="26">
        <f>IF(C31&lt;&gt;"",ROWS($1:24),"")</f>
        <v>24</v>
      </c>
      <c r="C31" s="34" t="s">
        <v>63</v>
      </c>
      <c r="D31" s="28" t="s">
        <v>75</v>
      </c>
      <c r="E31" s="26">
        <f>IF(F31&lt;&gt;"",ROWS($1:24),"")</f>
        <v>24</v>
      </c>
      <c r="F31" s="35" t="s">
        <v>56</v>
      </c>
      <c r="G31" s="36" t="s">
        <v>74</v>
      </c>
      <c r="H31" s="28"/>
      <c r="I31" s="27"/>
      <c r="L31" s="132"/>
      <c r="Q31" s="40"/>
      <c r="R31" s="16"/>
      <c r="AA31" s="34"/>
      <c r="AB31" s="28"/>
      <c r="AC31" s="28"/>
    </row>
    <row r="32" spans="2:29" ht="15.5">
      <c r="B32" s="26">
        <f>IF(C32&lt;&gt;"",ROWS($1:25),"")</f>
        <v>25</v>
      </c>
      <c r="C32" s="34" t="s">
        <v>64</v>
      </c>
      <c r="D32" s="28" t="s">
        <v>75</v>
      </c>
      <c r="E32" s="26">
        <f>IF(F32&lt;&gt;"",ROWS($1:25),"")</f>
        <v>25</v>
      </c>
      <c r="F32" s="29" t="s">
        <v>16</v>
      </c>
      <c r="G32" s="30" t="s">
        <v>17</v>
      </c>
      <c r="H32" s="28"/>
      <c r="I32" s="27"/>
      <c r="L32" s="132"/>
      <c r="Q32" s="40"/>
      <c r="R32" s="16"/>
      <c r="AA32" s="34"/>
      <c r="AB32" s="28"/>
      <c r="AC32" s="28"/>
    </row>
    <row r="33" spans="2:29" ht="16" thickBot="1">
      <c r="B33" s="26">
        <f>IF(C33&lt;&gt;"",ROWS($1:26),"")</f>
        <v>26</v>
      </c>
      <c r="C33" s="34" t="s">
        <v>65</v>
      </c>
      <c r="D33" s="28" t="s">
        <v>72</v>
      </c>
      <c r="E33" s="26">
        <f>IF(F33&lt;&gt;"",ROWS($1:26),"")</f>
        <v>26</v>
      </c>
      <c r="F33" s="32" t="s">
        <v>91</v>
      </c>
      <c r="G33" s="33" t="s">
        <v>74</v>
      </c>
      <c r="H33" s="28"/>
      <c r="I33" s="27"/>
      <c r="L33" s="132"/>
      <c r="Q33" s="40"/>
      <c r="R33" s="16"/>
      <c r="AA33" s="34"/>
      <c r="AB33" s="28"/>
      <c r="AC33" s="28"/>
    </row>
    <row r="34" spans="2:29" ht="15.5">
      <c r="B34" s="26">
        <f>IF(C34&lt;&gt;"",ROWS($1:27),"")</f>
        <v>27</v>
      </c>
      <c r="C34" s="34" t="s">
        <v>66</v>
      </c>
      <c r="D34" s="28" t="s">
        <v>72</v>
      </c>
      <c r="E34" s="26">
        <f>IF(F34&lt;&gt;"",ROWS($1:27),"")</f>
        <v>27</v>
      </c>
      <c r="F34" s="27" t="s">
        <v>90</v>
      </c>
      <c r="G34" s="28" t="s">
        <v>74</v>
      </c>
      <c r="H34" s="28"/>
      <c r="I34" s="27"/>
      <c r="L34" s="132"/>
      <c r="Q34" s="41"/>
      <c r="R34" s="18"/>
      <c r="AA34" s="27"/>
      <c r="AB34" s="28"/>
    </row>
    <row r="35" spans="2:29" ht="16" thickBot="1">
      <c r="B35" s="26">
        <f>IF(C35&lt;&gt;"",ROWS($1:28),"")</f>
        <v>28</v>
      </c>
      <c r="C35" s="34" t="s">
        <v>67</v>
      </c>
      <c r="D35" s="28" t="s">
        <v>17</v>
      </c>
      <c r="E35" s="26">
        <f>IF(F35&lt;&gt;"",ROWS($1:28),"")</f>
        <v>28</v>
      </c>
      <c r="F35" s="35" t="s">
        <v>105</v>
      </c>
      <c r="G35" s="36" t="s">
        <v>75</v>
      </c>
      <c r="H35" s="28"/>
      <c r="I35" s="27"/>
      <c r="L35" s="132"/>
      <c r="R35" s="16"/>
      <c r="AA35" s="27"/>
      <c r="AB35" s="28"/>
    </row>
    <row r="36" spans="2:29" ht="15.5">
      <c r="B36" s="26">
        <f>IF(C36&lt;&gt;"",ROWS($1:29),"")</f>
        <v>29</v>
      </c>
      <c r="C36" s="34" t="s">
        <v>68</v>
      </c>
      <c r="D36" s="28" t="s">
        <v>17</v>
      </c>
      <c r="E36" s="26">
        <f>IF(F36&lt;&gt;"",ROWS($1:29),"")</f>
        <v>29</v>
      </c>
      <c r="F36" s="29" t="s">
        <v>99</v>
      </c>
      <c r="G36" s="30" t="s">
        <v>103</v>
      </c>
      <c r="H36" s="28"/>
      <c r="I36" s="27"/>
      <c r="L36" s="132"/>
      <c r="Q36" s="41"/>
      <c r="R36" s="37"/>
      <c r="S36" s="38"/>
      <c r="AA36" s="27"/>
      <c r="AB36" s="28"/>
    </row>
    <row r="37" spans="2:29" ht="16" thickBot="1">
      <c r="B37" s="26">
        <f>IF(C37&lt;&gt;"",ROWS($1:30),"")</f>
        <v>30</v>
      </c>
      <c r="C37" s="34" t="s">
        <v>69</v>
      </c>
      <c r="D37" s="28" t="s">
        <v>76</v>
      </c>
      <c r="E37" s="26">
        <f>IF(F37&lt;&gt;"",ROWS($1:30),"")</f>
        <v>30</v>
      </c>
      <c r="F37" s="32" t="s">
        <v>112</v>
      </c>
      <c r="G37" s="33" t="s">
        <v>114</v>
      </c>
      <c r="H37" s="28"/>
      <c r="I37" s="27"/>
      <c r="L37" s="132"/>
      <c r="R37" s="18"/>
      <c r="AA37" s="27"/>
      <c r="AB37" s="28"/>
    </row>
    <row r="38" spans="2:29" ht="15.5">
      <c r="B38" s="26">
        <f>IF(C38&lt;&gt;"",ROWS($1:31),"")</f>
        <v>31</v>
      </c>
      <c r="C38" s="34" t="s">
        <v>70</v>
      </c>
      <c r="D38" s="28" t="s">
        <v>76</v>
      </c>
      <c r="E38" s="26">
        <f>IF(F38&lt;&gt;"",ROWS($1:31),"")</f>
        <v>31</v>
      </c>
      <c r="F38" s="27" t="s">
        <v>111</v>
      </c>
      <c r="G38" s="28" t="s">
        <v>114</v>
      </c>
      <c r="H38" s="28"/>
      <c r="I38" s="27"/>
      <c r="L38" s="132"/>
      <c r="R38" s="16"/>
      <c r="AA38" s="27"/>
      <c r="AB38" s="28"/>
    </row>
    <row r="39" spans="2:29" ht="16" thickBot="1">
      <c r="B39" s="26">
        <f>IF(C39&lt;&gt;"",ROWS($1:32),"")</f>
        <v>32</v>
      </c>
      <c r="C39" s="34" t="s">
        <v>71</v>
      </c>
      <c r="D39" s="28" t="s">
        <v>76</v>
      </c>
      <c r="E39" s="26">
        <f>IF(F39&lt;&gt;"",ROWS($1:32),"")</f>
        <v>32</v>
      </c>
      <c r="F39" s="35" t="s">
        <v>85</v>
      </c>
      <c r="G39" s="36" t="s">
        <v>73</v>
      </c>
      <c r="H39" s="28"/>
      <c r="I39" s="27"/>
      <c r="L39" s="132"/>
      <c r="R39" s="16"/>
      <c r="AA39" s="27"/>
      <c r="AB39" s="28"/>
    </row>
    <row r="40" spans="2:29" ht="15.5">
      <c r="B40" s="26">
        <f>IF(C40&lt;&gt;"",ROWS($1:33),"")</f>
        <v>33</v>
      </c>
      <c r="C40" s="42" t="s">
        <v>77</v>
      </c>
      <c r="D40" s="28" t="s">
        <v>72</v>
      </c>
      <c r="E40" s="26">
        <f>IF(F40&lt;&gt;"",ROWS($1:33),"")</f>
        <v>33</v>
      </c>
      <c r="F40" s="88" t="s">
        <v>92</v>
      </c>
      <c r="G40" s="89" t="s">
        <v>74</v>
      </c>
      <c r="H40" s="28"/>
      <c r="I40" s="27"/>
      <c r="L40" s="132"/>
      <c r="R40" s="18"/>
      <c r="AA40" s="10"/>
      <c r="AB40" s="28"/>
    </row>
    <row r="41" spans="2:29" ht="15.5">
      <c r="B41" s="26">
        <f>IF(C41&lt;&gt;"",ROWS($1:34),"")</f>
        <v>34</v>
      </c>
      <c r="C41" s="42" t="s">
        <v>78</v>
      </c>
      <c r="D41" s="28" t="s">
        <v>72</v>
      </c>
      <c r="E41" s="26">
        <f>IF(F41&lt;&gt;"",ROWS($1:34),"")</f>
        <v>34</v>
      </c>
      <c r="F41" s="88" t="s">
        <v>63</v>
      </c>
      <c r="G41" s="89" t="s">
        <v>75</v>
      </c>
      <c r="H41" s="28"/>
      <c r="I41" s="27"/>
      <c r="L41" s="132"/>
      <c r="R41" s="16"/>
      <c r="AA41" s="10"/>
      <c r="AB41" s="28"/>
    </row>
    <row r="42" spans="2:29" ht="15.5">
      <c r="B42" s="26">
        <f>IF(C42&lt;&gt;"",ROWS($1:35),"")</f>
        <v>35</v>
      </c>
      <c r="C42" s="42" t="s">
        <v>79</v>
      </c>
      <c r="D42" s="28" t="s">
        <v>73</v>
      </c>
      <c r="E42" s="26">
        <f>IF(F42&lt;&gt;"",ROWS($1:35),"")</f>
        <v>35</v>
      </c>
      <c r="F42" s="10" t="s">
        <v>70</v>
      </c>
      <c r="G42" s="28" t="s">
        <v>76</v>
      </c>
      <c r="H42" s="28"/>
      <c r="I42" s="27"/>
      <c r="L42" s="132"/>
      <c r="R42" s="16"/>
      <c r="AA42" s="10"/>
      <c r="AB42" s="28"/>
    </row>
    <row r="43" spans="2:29" ht="15.5">
      <c r="B43" s="26">
        <f>IF(C43&lt;&gt;"",ROWS($1:36),"")</f>
        <v>36</v>
      </c>
      <c r="C43" s="42" t="s">
        <v>80</v>
      </c>
      <c r="D43" s="28" t="s">
        <v>73</v>
      </c>
      <c r="E43" s="26">
        <f>IF(F43&lt;&gt;"",ROWS($1:36),"")</f>
        <v>36</v>
      </c>
      <c r="F43" s="43" t="s">
        <v>55</v>
      </c>
      <c r="G43" s="28" t="s">
        <v>72</v>
      </c>
      <c r="H43" s="28"/>
      <c r="I43" s="27"/>
      <c r="L43" s="132"/>
      <c r="R43" s="16"/>
    </row>
    <row r="44" spans="2:29" ht="15.5">
      <c r="B44" s="26">
        <f>IF(C44&lt;&gt;"",ROWS($1:37),"")</f>
        <v>37</v>
      </c>
      <c r="C44" s="42" t="s">
        <v>68</v>
      </c>
      <c r="D44" s="28" t="s">
        <v>3</v>
      </c>
      <c r="E44" s="26">
        <f>IF(F44&lt;&gt;"",ROWS($1:37),"")</f>
        <v>37</v>
      </c>
      <c r="F44" s="198" t="s">
        <v>78</v>
      </c>
      <c r="G44" s="89" t="s">
        <v>72</v>
      </c>
      <c r="H44" s="28"/>
      <c r="I44" s="27"/>
      <c r="L44" s="132"/>
      <c r="R44" s="16"/>
    </row>
    <row r="45" spans="2:29" ht="15.5">
      <c r="B45" s="26">
        <f>IF(C45&lt;&gt;"",ROWS($1:38),"")</f>
        <v>38</v>
      </c>
      <c r="C45" s="42" t="s">
        <v>86</v>
      </c>
      <c r="D45" s="28" t="s">
        <v>3</v>
      </c>
      <c r="E45" s="26">
        <f>IF(F45&lt;&gt;"",ROWS($1:38),"")</f>
        <v>38</v>
      </c>
      <c r="F45" s="198" t="s">
        <v>11</v>
      </c>
      <c r="G45" s="89" t="s">
        <v>1</v>
      </c>
      <c r="H45" s="28"/>
      <c r="I45" s="27"/>
      <c r="L45" s="132"/>
      <c r="R45" s="16"/>
    </row>
    <row r="46" spans="2:29" ht="15.5">
      <c r="B46" s="26">
        <f>IF(C46&lt;&gt;"",ROWS($1:39),"")</f>
        <v>39</v>
      </c>
      <c r="C46" s="42" t="s">
        <v>87</v>
      </c>
      <c r="D46" s="28" t="s">
        <v>3</v>
      </c>
      <c r="E46" s="26">
        <f>IF(F46&lt;&gt;"",ROWS($1:39),"")</f>
        <v>39</v>
      </c>
      <c r="F46" s="43" t="s">
        <v>93</v>
      </c>
      <c r="G46" s="28" t="s">
        <v>73</v>
      </c>
      <c r="H46" s="28"/>
      <c r="I46" s="27"/>
      <c r="L46" s="132"/>
      <c r="R46" s="16"/>
    </row>
    <row r="47" spans="2:29" ht="15.5">
      <c r="B47" s="26">
        <f>IF(C47&lt;&gt;"",ROWS($1:40),"")</f>
        <v>40</v>
      </c>
      <c r="C47" s="42" t="s">
        <v>88</v>
      </c>
      <c r="D47" s="28" t="s">
        <v>72</v>
      </c>
      <c r="E47" s="26">
        <f>IF(F47&lt;&gt;"",ROWS($1:40),"")</f>
        <v>40</v>
      </c>
      <c r="F47" s="43" t="s">
        <v>109</v>
      </c>
      <c r="G47" s="28" t="s">
        <v>10</v>
      </c>
      <c r="H47" s="28"/>
      <c r="I47" s="27"/>
      <c r="L47" s="132"/>
      <c r="R47" s="16"/>
    </row>
    <row r="48" spans="2:29" ht="15.5">
      <c r="B48" s="26">
        <f>IF(C48&lt;&gt;"",ROWS($1:41),"")</f>
        <v>41</v>
      </c>
      <c r="C48" s="42" t="s">
        <v>89</v>
      </c>
      <c r="D48" s="28" t="s">
        <v>72</v>
      </c>
      <c r="E48" s="26">
        <f>IF(F48&lt;&gt;"",ROWS($1:41),"")</f>
        <v>41</v>
      </c>
      <c r="F48" s="198" t="s">
        <v>79</v>
      </c>
      <c r="G48" s="89" t="s">
        <v>73</v>
      </c>
      <c r="H48" s="28"/>
      <c r="I48" s="27"/>
      <c r="L48" s="132"/>
      <c r="R48" s="16"/>
    </row>
    <row r="49" spans="2:18" ht="15.5">
      <c r="B49" s="26">
        <f>IF(C49&lt;&gt;"",ROWS($1:42),"")</f>
        <v>42</v>
      </c>
      <c r="C49" s="42" t="s">
        <v>90</v>
      </c>
      <c r="D49" s="28" t="s">
        <v>74</v>
      </c>
      <c r="E49" s="26">
        <f>IF(F49&lt;&gt;"",ROWS($1:42),"")</f>
        <v>42</v>
      </c>
      <c r="F49" s="198" t="s">
        <v>64</v>
      </c>
      <c r="G49" s="89" t="s">
        <v>75</v>
      </c>
      <c r="H49" s="28"/>
      <c r="I49" s="27"/>
      <c r="L49" s="132"/>
      <c r="R49" s="31"/>
    </row>
    <row r="50" spans="2:18" ht="15.5">
      <c r="B50" s="26">
        <f>IF(C50&lt;&gt;"",ROWS($1:43),"")</f>
        <v>43</v>
      </c>
      <c r="C50" s="42" t="s">
        <v>91</v>
      </c>
      <c r="D50" s="28" t="s">
        <v>74</v>
      </c>
      <c r="E50" s="26">
        <f>IF(F50&lt;&gt;"",ROWS($1:43),"")</f>
        <v>43</v>
      </c>
      <c r="F50" s="43" t="s">
        <v>102</v>
      </c>
      <c r="G50" s="28" t="s">
        <v>72</v>
      </c>
      <c r="H50" s="28"/>
      <c r="I50" s="27"/>
      <c r="L50" s="132"/>
      <c r="R50" s="16"/>
    </row>
    <row r="51" spans="2:18" ht="15.5">
      <c r="B51" s="26">
        <f>IF(C51&lt;&gt;"",ROWS($1:44),"")</f>
        <v>44</v>
      </c>
      <c r="C51" s="42" t="s">
        <v>92</v>
      </c>
      <c r="D51" s="28" t="s">
        <v>74</v>
      </c>
      <c r="E51" s="26">
        <f>IF(F51&lt;&gt;"",ROWS($1:44),"")</f>
        <v>44</v>
      </c>
      <c r="F51" s="43" t="s">
        <v>59</v>
      </c>
      <c r="G51" s="28" t="s">
        <v>1</v>
      </c>
      <c r="H51" s="28"/>
      <c r="I51" s="27"/>
      <c r="L51" s="132"/>
      <c r="R51" s="18"/>
    </row>
    <row r="52" spans="2:18" ht="15.5">
      <c r="B52" s="26">
        <f>IF(C52&lt;&gt;"",ROWS($1:45),"")</f>
        <v>45</v>
      </c>
      <c r="C52" s="42" t="s">
        <v>93</v>
      </c>
      <c r="D52" s="28" t="s">
        <v>73</v>
      </c>
      <c r="E52" s="26">
        <f>IF(F52&lt;&gt;"",ROWS($1:45),"")</f>
        <v>45</v>
      </c>
      <c r="F52" s="198" t="s">
        <v>97</v>
      </c>
      <c r="G52" s="89" t="s">
        <v>76</v>
      </c>
      <c r="H52" s="28"/>
      <c r="I52" s="27"/>
      <c r="L52" s="132"/>
      <c r="R52" s="16"/>
    </row>
    <row r="53" spans="2:18" ht="15.5">
      <c r="B53" s="26">
        <f>IF(C53&lt;&gt;"",ROWS($1:46),"")</f>
        <v>46</v>
      </c>
      <c r="C53" s="42" t="s">
        <v>94</v>
      </c>
      <c r="D53" s="28" t="s">
        <v>73</v>
      </c>
      <c r="E53" s="26">
        <f>IF(F53&lt;&gt;"",ROWS($1:46),"")</f>
        <v>46</v>
      </c>
      <c r="F53" s="198" t="s">
        <v>113</v>
      </c>
      <c r="G53" s="89" t="s">
        <v>114</v>
      </c>
      <c r="H53" s="28"/>
      <c r="I53" s="27"/>
      <c r="L53" s="132"/>
      <c r="R53" s="16"/>
    </row>
    <row r="54" spans="2:18" ht="15.5">
      <c r="B54" s="26">
        <f>IF(C54&lt;&gt;"",ROWS($1:47),"")</f>
        <v>47</v>
      </c>
      <c r="C54" s="42" t="s">
        <v>95</v>
      </c>
      <c r="D54" s="28" t="s">
        <v>73</v>
      </c>
      <c r="E54" s="26">
        <f>IF(F54&lt;&gt;"",ROWS($1:47),"")</f>
        <v>47</v>
      </c>
      <c r="F54" s="43" t="s">
        <v>21</v>
      </c>
      <c r="G54" s="28" t="s">
        <v>3</v>
      </c>
      <c r="H54" s="28"/>
      <c r="I54" s="27"/>
      <c r="L54" s="132"/>
      <c r="R54" s="16"/>
    </row>
    <row r="55" spans="2:18" ht="15.5">
      <c r="B55" s="26">
        <f>IF(C55&lt;&gt;"",ROWS($1:48),"")</f>
        <v>48</v>
      </c>
      <c r="C55" s="42" t="s">
        <v>96</v>
      </c>
      <c r="D55" s="28" t="s">
        <v>76</v>
      </c>
      <c r="E55" s="26">
        <f>IF(F55&lt;&gt;"",ROWS($1:48),"")</f>
        <v>48</v>
      </c>
      <c r="F55" s="43" t="s">
        <v>57</v>
      </c>
      <c r="G55" s="28" t="s">
        <v>73</v>
      </c>
      <c r="H55" s="28"/>
      <c r="I55" s="27"/>
      <c r="L55" s="132"/>
      <c r="R55" s="16"/>
    </row>
    <row r="56" spans="2:18" ht="15.5">
      <c r="B56" s="26">
        <f>IF(C56&lt;&gt;"",ROWS($1:49),"")</f>
        <v>49</v>
      </c>
      <c r="C56" s="42" t="s">
        <v>97</v>
      </c>
      <c r="D56" s="28" t="s">
        <v>76</v>
      </c>
      <c r="E56" s="26">
        <f>IF(F56&lt;&gt;"",ROWS($1:49),"")</f>
        <v>49</v>
      </c>
      <c r="F56" s="198" t="s">
        <v>86</v>
      </c>
      <c r="G56" s="89" t="s">
        <v>3</v>
      </c>
      <c r="H56" s="28"/>
      <c r="I56" s="27"/>
      <c r="L56" s="132"/>
      <c r="R56" s="16"/>
    </row>
    <row r="57" spans="2:18" ht="15.5">
      <c r="B57" s="26">
        <f>IF(C57&lt;&gt;"",ROWS($1:50),"")</f>
        <v>50</v>
      </c>
      <c r="C57" s="42" t="s">
        <v>98</v>
      </c>
      <c r="D57" s="28" t="s">
        <v>76</v>
      </c>
      <c r="E57" s="26">
        <f>IF(F57&lt;&gt;"",ROWS($1:50),"")</f>
        <v>50</v>
      </c>
      <c r="F57" s="199" t="s">
        <v>54</v>
      </c>
      <c r="G57" s="89" t="s">
        <v>74</v>
      </c>
      <c r="H57" s="28"/>
      <c r="I57" s="27"/>
      <c r="L57" s="132"/>
      <c r="R57" s="18"/>
    </row>
    <row r="58" spans="2:18" ht="15.5">
      <c r="B58" s="26">
        <f>IF(C58&lt;&gt;"",ROWS($1:51),"")</f>
        <v>51</v>
      </c>
      <c r="C58" s="42" t="s">
        <v>99</v>
      </c>
      <c r="D58" s="28" t="s">
        <v>103</v>
      </c>
      <c r="E58" s="26">
        <f>IF(F58&lt;&gt;"",ROWS($1:51),"")</f>
        <v>51</v>
      </c>
      <c r="F58" s="4" t="s">
        <v>13</v>
      </c>
      <c r="G58" s="28" t="s">
        <v>14</v>
      </c>
      <c r="H58" s="28"/>
      <c r="I58" s="27"/>
      <c r="L58" s="132"/>
      <c r="R58" s="16"/>
    </row>
    <row r="59" spans="2:18" ht="15.5">
      <c r="B59" s="26">
        <f>IF(C59&lt;&gt;"",ROWS($1:52),"")</f>
        <v>52</v>
      </c>
      <c r="C59" s="42" t="s">
        <v>100</v>
      </c>
      <c r="D59" s="28" t="s">
        <v>103</v>
      </c>
      <c r="E59" s="26">
        <f>IF(F59&lt;&gt;"",ROWS($1:52),"")</f>
        <v>52</v>
      </c>
      <c r="F59" s="4" t="s">
        <v>19</v>
      </c>
      <c r="G59" s="28" t="s">
        <v>10</v>
      </c>
      <c r="H59" s="28"/>
      <c r="I59" s="27"/>
      <c r="L59" s="132"/>
      <c r="R59" s="16"/>
    </row>
    <row r="60" spans="2:18" ht="15.5">
      <c r="B60" s="26">
        <f>IF(C60&lt;&gt;"",ROWS($1:53),"")</f>
        <v>53</v>
      </c>
      <c r="C60" s="42" t="s">
        <v>101</v>
      </c>
      <c r="D60" s="28" t="s">
        <v>103</v>
      </c>
      <c r="E60" s="26">
        <f>IF(F60&lt;&gt;"",ROWS($1:53),"")</f>
        <v>53</v>
      </c>
      <c r="F60" s="199" t="s">
        <v>77</v>
      </c>
      <c r="G60" s="89" t="s">
        <v>72</v>
      </c>
      <c r="H60" s="28"/>
      <c r="I60" s="27"/>
      <c r="L60" s="132"/>
      <c r="R60" s="16"/>
    </row>
    <row r="61" spans="2:18" ht="15.5">
      <c r="B61" s="26">
        <f>IF(C61&lt;&gt;"",ROWS($1:54),"")</f>
        <v>54</v>
      </c>
      <c r="C61" s="43" t="s">
        <v>102</v>
      </c>
      <c r="D61" s="28" t="s">
        <v>72</v>
      </c>
      <c r="E61" s="26">
        <f>IF(F61&lt;&gt;"",ROWS($1:54),"")</f>
        <v>54</v>
      </c>
      <c r="F61" s="199" t="s">
        <v>98</v>
      </c>
      <c r="G61" s="89" t="s">
        <v>76</v>
      </c>
      <c r="H61" s="28"/>
      <c r="I61" s="27"/>
      <c r="L61" s="132"/>
      <c r="R61" s="16"/>
    </row>
    <row r="62" spans="2:18" ht="15.5">
      <c r="B62" s="26">
        <f>IF(C62&lt;&gt;"",ROWS($1:55),"")</f>
        <v>55</v>
      </c>
      <c r="C62" s="43" t="s">
        <v>104</v>
      </c>
      <c r="D62" s="28" t="s">
        <v>75</v>
      </c>
      <c r="E62" s="26">
        <f>IF(F62&lt;&gt;"",ROWS($1:55),"")</f>
        <v>55</v>
      </c>
      <c r="F62" s="4" t="s">
        <v>62</v>
      </c>
      <c r="G62" s="28" t="s">
        <v>3</v>
      </c>
      <c r="H62" s="28"/>
      <c r="I62" s="27"/>
      <c r="L62" s="132"/>
      <c r="R62" s="18"/>
    </row>
    <row r="63" spans="2:18" ht="15.5">
      <c r="B63" s="26">
        <f>IF(C63&lt;&gt;"",ROWS($1:56),"")</f>
        <v>56</v>
      </c>
      <c r="C63" s="43" t="s">
        <v>105</v>
      </c>
      <c r="D63" s="28" t="s">
        <v>75</v>
      </c>
      <c r="E63" s="26">
        <f>IF(F63&lt;&gt;"",ROWS($1:56),"")</f>
        <v>56</v>
      </c>
      <c r="F63" s="4" t="s">
        <v>69</v>
      </c>
      <c r="G63" s="28" t="s">
        <v>76</v>
      </c>
      <c r="H63" s="28"/>
      <c r="I63" s="27"/>
      <c r="L63" s="132"/>
      <c r="R63" s="16"/>
    </row>
    <row r="64" spans="2:18" ht="15.5">
      <c r="B64" s="26">
        <f>IF(C64&lt;&gt;"",ROWS($1:57),"")</f>
        <v>57</v>
      </c>
      <c r="C64" s="43" t="s">
        <v>106</v>
      </c>
      <c r="D64" s="28" t="s">
        <v>75</v>
      </c>
      <c r="E64" s="26">
        <f>IF(F64&lt;&gt;"",ROWS($1:57),"")</f>
        <v>57</v>
      </c>
      <c r="F64" s="199" t="s">
        <v>51</v>
      </c>
      <c r="G64" s="89" t="s">
        <v>10</v>
      </c>
      <c r="H64" s="28"/>
      <c r="I64" s="27"/>
      <c r="L64" s="132"/>
      <c r="R64" s="16"/>
    </row>
    <row r="65" spans="2:18" ht="15.5">
      <c r="B65" s="26">
        <f>IF(C65&lt;&gt;"",ROWS($1:58),"")</f>
        <v>58</v>
      </c>
      <c r="C65" s="43" t="s">
        <v>107</v>
      </c>
      <c r="D65" s="28" t="s">
        <v>10</v>
      </c>
      <c r="E65" s="26">
        <f>IF(F65&lt;&gt;"",ROWS($1:58),"")</f>
        <v>58</v>
      </c>
      <c r="F65" s="199" t="s">
        <v>53</v>
      </c>
      <c r="G65" s="89" t="s">
        <v>74</v>
      </c>
      <c r="H65" s="28"/>
      <c r="I65" s="34"/>
      <c r="R65" s="16"/>
    </row>
    <row r="66" spans="2:18" ht="15.5">
      <c r="B66" s="26">
        <f>IF(C66&lt;&gt;"",ROWS($1:59),"")</f>
        <v>59</v>
      </c>
      <c r="C66" s="43" t="s">
        <v>108</v>
      </c>
      <c r="D66" s="28" t="s">
        <v>10</v>
      </c>
      <c r="E66" s="26">
        <f>IF(F66&lt;&gt;"",ROWS($1:59),"")</f>
        <v>59</v>
      </c>
      <c r="F66" s="4" t="s">
        <v>52</v>
      </c>
      <c r="G66" s="28" t="s">
        <v>72</v>
      </c>
      <c r="H66" s="28"/>
      <c r="I66" s="3"/>
      <c r="R66" s="16"/>
    </row>
    <row r="67" spans="2:18" ht="15.5">
      <c r="B67" s="26">
        <f>IF(C67&lt;&gt;"",ROWS($1:60),"")</f>
        <v>60</v>
      </c>
      <c r="C67" s="43" t="s">
        <v>109</v>
      </c>
      <c r="D67" s="28" t="s">
        <v>10</v>
      </c>
      <c r="E67" s="26">
        <f>IF(F67&lt;&gt;"",ROWS($1:60),"")</f>
        <v>60</v>
      </c>
      <c r="F67" s="4" t="s">
        <v>20</v>
      </c>
      <c r="G67" s="22" t="s">
        <v>1</v>
      </c>
      <c r="I67" s="43"/>
      <c r="R67" s="16"/>
    </row>
    <row r="68" spans="2:18" ht="15" customHeight="1">
      <c r="B68" s="26">
        <f>IF(C68&lt;&gt;"",ROWS($1:61),"")</f>
        <v>61</v>
      </c>
      <c r="C68" s="43" t="s">
        <v>110</v>
      </c>
      <c r="D68" s="28" t="s">
        <v>114</v>
      </c>
      <c r="E68" s="26">
        <f>IF(F68&lt;&gt;"",ROWS($1:61),"")</f>
        <v>61</v>
      </c>
      <c r="F68" s="199" t="s">
        <v>88</v>
      </c>
      <c r="G68" s="200" t="s">
        <v>72</v>
      </c>
      <c r="I68" s="43"/>
      <c r="R68" s="16"/>
    </row>
    <row r="69" spans="2:18" ht="15.5">
      <c r="B69" s="26">
        <f>IF(C69&lt;&gt;"",ROWS($1:62),"")</f>
        <v>62</v>
      </c>
      <c r="C69" s="43" t="s">
        <v>111</v>
      </c>
      <c r="D69" s="28" t="s">
        <v>114</v>
      </c>
      <c r="E69" s="26">
        <f>IF(F69&lt;&gt;"",ROWS($1:62),"")</f>
        <v>62</v>
      </c>
      <c r="F69" s="199" t="s">
        <v>58</v>
      </c>
      <c r="G69" s="200" t="s">
        <v>1</v>
      </c>
      <c r="I69" s="3"/>
      <c r="R69" s="18"/>
    </row>
    <row r="70" spans="2:18" ht="15.5">
      <c r="B70" s="26">
        <f>IF(C70&lt;&gt;"",ROWS($1:63),"")</f>
        <v>63</v>
      </c>
      <c r="C70" s="43" t="s">
        <v>112</v>
      </c>
      <c r="D70" s="28" t="s">
        <v>114</v>
      </c>
      <c r="E70" s="26">
        <f>IF(F70&lt;&gt;"",ROWS($1:63),"")</f>
        <v>63</v>
      </c>
      <c r="F70" s="4" t="s">
        <v>18</v>
      </c>
      <c r="G70" s="22" t="s">
        <v>5</v>
      </c>
      <c r="I70" s="3"/>
      <c r="R70" s="16"/>
    </row>
    <row r="71" spans="2:18" ht="15.5">
      <c r="B71" s="26">
        <f>IF(C71&lt;&gt;"",ROWS($1:64),"")</f>
        <v>64</v>
      </c>
      <c r="C71" s="43" t="s">
        <v>113</v>
      </c>
      <c r="D71" s="28" t="s">
        <v>114</v>
      </c>
      <c r="E71" s="26">
        <f>IF(F71&lt;&gt;"",ROWS($1:64),"")</f>
        <v>64</v>
      </c>
      <c r="F71" s="4" t="s">
        <v>65</v>
      </c>
      <c r="G71" s="22" t="s">
        <v>72</v>
      </c>
      <c r="I71" s="43"/>
      <c r="R71" s="16"/>
    </row>
    <row r="72" spans="2:18" ht="15.5">
      <c r="B72" s="26" t="str">
        <f>IF(C72&lt;&gt;"",ROWS($1:65),"")</f>
        <v/>
      </c>
      <c r="D72" s="28"/>
      <c r="E72" s="28"/>
      <c r="F72" s="199"/>
      <c r="G72" s="200"/>
      <c r="I72" s="43"/>
      <c r="R72" s="31"/>
    </row>
    <row r="73" spans="2:18" ht="15.5">
      <c r="B73" s="26" t="str">
        <f>IF(C73&lt;&gt;"",ROWS($1:66),"")</f>
        <v/>
      </c>
      <c r="D73" s="28"/>
      <c r="E73" s="28"/>
      <c r="F73" s="199"/>
      <c r="G73" s="200"/>
      <c r="R73" s="16"/>
    </row>
    <row r="74" spans="2:18" ht="15.5">
      <c r="B74" s="26" t="str">
        <f>IF(C74&lt;&gt;"",ROWS($1:67),"")</f>
        <v/>
      </c>
      <c r="D74" s="28"/>
      <c r="E74" s="28"/>
      <c r="G74" s="22"/>
      <c r="I74" s="38"/>
      <c r="R74" s="16"/>
    </row>
    <row r="75" spans="2:18" ht="15.5">
      <c r="B75" s="26" t="str">
        <f>IF(C75&lt;&gt;"",ROWS($1:68),"")</f>
        <v/>
      </c>
      <c r="D75" s="28"/>
      <c r="E75" s="28"/>
      <c r="G75" s="22"/>
      <c r="I75" s="38"/>
      <c r="R75" s="16"/>
    </row>
    <row r="76" spans="2:18" ht="15" customHeight="1">
      <c r="B76" s="26" t="str">
        <f>IF(C76&lt;&gt;"",ROWS($1:69),"")</f>
        <v/>
      </c>
      <c r="D76" s="28"/>
      <c r="E76" s="28"/>
      <c r="F76" s="199"/>
      <c r="G76" s="200"/>
      <c r="I76" s="38"/>
      <c r="R76" s="18"/>
    </row>
    <row r="77" spans="2:18" ht="15.5">
      <c r="B77" s="26" t="str">
        <f>IF(C77&lt;&gt;"",ROWS($1:70),"")</f>
        <v/>
      </c>
      <c r="D77" s="28"/>
      <c r="E77" s="28"/>
      <c r="F77" s="199"/>
      <c r="G77" s="200"/>
      <c r="I77" s="38"/>
      <c r="R77" s="16"/>
    </row>
    <row r="78" spans="2:18" ht="15.5">
      <c r="B78" s="26" t="str">
        <f>IF(C78&lt;&gt;"",ROWS($1:71),"")</f>
        <v/>
      </c>
      <c r="D78" s="28"/>
      <c r="E78" s="28"/>
      <c r="G78" s="22"/>
      <c r="I78" s="38"/>
      <c r="R78" s="31"/>
    </row>
    <row r="79" spans="2:18" ht="15.5">
      <c r="B79" s="26" t="str">
        <f>IF(C79&lt;&gt;"",ROWS($1:72),"")</f>
        <v/>
      </c>
      <c r="E79" s="28"/>
      <c r="G79" s="22"/>
      <c r="I79" s="39"/>
      <c r="R79" s="18"/>
    </row>
    <row r="80" spans="2:18" ht="15.5">
      <c r="B80" s="26" t="str">
        <f>IF(C80&lt;&gt;"",ROWS($1:73),"")</f>
        <v/>
      </c>
      <c r="E80" s="28"/>
      <c r="G80" s="22"/>
      <c r="I80" s="38"/>
      <c r="R80" s="18"/>
    </row>
    <row r="81" spans="2:18" ht="15.5">
      <c r="B81" s="26" t="str">
        <f>IF(C81&lt;&gt;"",ROWS($1:74),"")</f>
        <v/>
      </c>
      <c r="E81" s="28"/>
      <c r="G81" s="22"/>
      <c r="I81" s="39"/>
      <c r="R81" s="16"/>
    </row>
    <row r="82" spans="2:18" ht="15.5">
      <c r="B82" s="26" t="str">
        <f>IF(C82&lt;&gt;"",ROWS($1:75),"")</f>
        <v/>
      </c>
      <c r="E82" s="28"/>
      <c r="I82" s="38"/>
      <c r="R82" s="16"/>
    </row>
    <row r="83" spans="2:18" ht="15.5">
      <c r="B83" s="26" t="str">
        <f>IF(C83&lt;&gt;"",ROWS($1:76),"")</f>
        <v/>
      </c>
      <c r="E83" s="28"/>
      <c r="I83" s="38"/>
    </row>
    <row r="84" spans="2:18" ht="15.5">
      <c r="B84" s="26" t="str">
        <f>IF(C84&lt;&gt;"",ROWS($1:77),"")</f>
        <v/>
      </c>
      <c r="E84" s="28"/>
      <c r="I84" s="39"/>
    </row>
    <row r="85" spans="2:18" ht="15.5">
      <c r="B85" s="26" t="str">
        <f>IF(C85&lt;&gt;"",ROWS($1:78),"")</f>
        <v/>
      </c>
      <c r="E85" s="28"/>
      <c r="I85" s="38"/>
    </row>
    <row r="86" spans="2:18" ht="15.5">
      <c r="B86" s="26" t="str">
        <f>IF(C86&lt;&gt;"",ROWS($1:79),"")</f>
        <v/>
      </c>
      <c r="E86" s="28"/>
      <c r="I86" s="39"/>
    </row>
    <row r="87" spans="2:18" ht="15.5">
      <c r="B87" s="26" t="str">
        <f>IF(C87&lt;&gt;"",ROWS($1:80),"")</f>
        <v/>
      </c>
      <c r="E87" s="28"/>
      <c r="I87" s="38"/>
    </row>
    <row r="88" spans="2:18" ht="15.5">
      <c r="B88" s="26" t="str">
        <f>IF(C88&lt;&gt;"",ROWS($1:81),"")</f>
        <v/>
      </c>
      <c r="E88" s="28"/>
      <c r="I88" s="39"/>
    </row>
    <row r="89" spans="2:18" ht="15.5">
      <c r="B89" s="26" t="str">
        <f>IF(C89&lt;&gt;"",ROWS($1:82),"")</f>
        <v/>
      </c>
      <c r="E89" s="28"/>
      <c r="I89" s="39"/>
    </row>
    <row r="90" spans="2:18" ht="15.5">
      <c r="B90" s="26" t="str">
        <f>IF(C90&lt;&gt;"",ROWS($1:83),"")</f>
        <v/>
      </c>
      <c r="E90" s="28"/>
      <c r="I90" s="38"/>
    </row>
    <row r="91" spans="2:18" ht="15.5">
      <c r="B91" s="26" t="str">
        <f>IF(C91&lt;&gt;"",ROWS($1:84),"")</f>
        <v/>
      </c>
      <c r="E91" s="28"/>
      <c r="I91" s="38"/>
    </row>
    <row r="92" spans="2:18" ht="15.5">
      <c r="B92" s="26" t="str">
        <f>IF(C92&lt;&gt;"",ROWS($1:85),"")</f>
        <v/>
      </c>
      <c r="E92" s="28"/>
      <c r="I92" s="38"/>
    </row>
    <row r="93" spans="2:18" ht="15.5">
      <c r="B93" s="26" t="str">
        <f>IF(C93&lt;&gt;"",ROWS($1:86),"")</f>
        <v/>
      </c>
      <c r="E93" s="28"/>
      <c r="I93" s="39"/>
    </row>
    <row r="94" spans="2:18" ht="15.5">
      <c r="B94" s="26" t="str">
        <f>IF(C94&lt;&gt;"",ROWS($1:87),"")</f>
        <v/>
      </c>
      <c r="E94" s="28"/>
    </row>
    <row r="95" spans="2:18" ht="15.5">
      <c r="B95" s="26" t="str">
        <f>IF(C95&lt;&gt;"",ROWS($1:88),"")</f>
        <v/>
      </c>
      <c r="E95" s="28"/>
    </row>
    <row r="96" spans="2:18" ht="15.5">
      <c r="B96" s="26" t="str">
        <f>IF(C96&lt;&gt;"",ROWS($1:89),"")</f>
        <v/>
      </c>
      <c r="E96" s="28"/>
    </row>
    <row r="97" spans="2:18" ht="15.5">
      <c r="B97" s="26" t="str">
        <f>IF(C97&lt;&gt;"",ROWS($1:90),"")</f>
        <v/>
      </c>
      <c r="E97" s="28"/>
    </row>
    <row r="98" spans="2:18">
      <c r="R98" s="16"/>
    </row>
  </sheetData>
  <mergeCells count="8">
    <mergeCell ref="M7:N7"/>
    <mergeCell ref="L10:L17"/>
    <mergeCell ref="L49:L56"/>
    <mergeCell ref="L57:L64"/>
    <mergeCell ref="L18:L25"/>
    <mergeCell ref="L26:L33"/>
    <mergeCell ref="L34:L40"/>
    <mergeCell ref="L41:L48"/>
  </mergeCells>
  <phoneticPr fontId="4" type="noConversion"/>
  <dataValidations count="1">
    <dataValidation type="list" allowBlank="1" showInputMessage="1" showErrorMessage="1" sqref="I8:I13 I33:I38 I66:I72 I74:I93">
      <formula1>noms2</formula1>
    </dataValidation>
  </dataValidations>
  <pageMargins left="0.7" right="0.7" top="0.75" bottom="0.75" header="0.3" footer="0.3"/>
  <pageSetup paperSize="9" scale="3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298450</xdr:colOff>
                    <xdr:row>3</xdr:row>
                    <xdr:rowOff>152400</xdr:rowOff>
                  </from>
                  <to>
                    <xdr:col>5</xdr:col>
                    <xdr:colOff>1727200</xdr:colOff>
                    <xdr:row>5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168"/>
  <sheetViews>
    <sheetView tabSelected="1" topLeftCell="A28" workbookViewId="0">
      <selection activeCell="R67" sqref="R67"/>
    </sheetView>
  </sheetViews>
  <sheetFormatPr baseColWidth="10" defaultColWidth="11.453125" defaultRowHeight="12.5"/>
  <cols>
    <col min="1" max="1" width="2.81640625" style="44" customWidth="1"/>
    <col min="2" max="2" width="5.7265625" style="44" customWidth="1"/>
    <col min="3" max="3" width="6" style="47" customWidth="1"/>
    <col min="4" max="4" width="1.81640625" style="47" customWidth="1"/>
    <col min="5" max="5" width="22.453125" style="44" customWidth="1"/>
    <col min="6" max="6" width="7.26953125" style="44" customWidth="1"/>
    <col min="7" max="7" width="3.26953125" style="47" customWidth="1"/>
    <col min="8" max="8" width="6" style="47" customWidth="1"/>
    <col min="9" max="9" width="1.81640625" style="44" customWidth="1"/>
    <col min="10" max="10" width="23.453125" style="44" customWidth="1"/>
    <col min="11" max="11" width="7.26953125" style="44" customWidth="1"/>
    <col min="12" max="12" width="2.54296875" style="44" customWidth="1"/>
    <col min="13" max="13" width="6.1796875" style="47" customWidth="1"/>
    <col min="14" max="14" width="23.81640625" style="44" customWidth="1"/>
    <col min="15" max="15" width="7.26953125" style="44" customWidth="1"/>
    <col min="16" max="16" width="3.453125" style="44" customWidth="1"/>
    <col min="17" max="17" width="3.7265625" style="44" customWidth="1"/>
    <col min="18" max="18" width="17.453125" style="44" customWidth="1"/>
    <col min="19" max="16384" width="11.453125" style="44"/>
  </cols>
  <sheetData>
    <row r="1" spans="1:20" ht="31.5" customHeight="1" thickBot="1">
      <c r="C1" s="45"/>
      <c r="D1" s="45"/>
      <c r="E1" s="45"/>
      <c r="F1" s="45"/>
      <c r="G1" s="45"/>
      <c r="H1" s="45"/>
      <c r="I1" s="45"/>
      <c r="J1" s="45"/>
      <c r="K1" s="45"/>
      <c r="L1" s="46"/>
      <c r="M1" s="133" t="s">
        <v>82</v>
      </c>
      <c r="N1" s="134"/>
      <c r="O1" s="135"/>
    </row>
    <row r="2" spans="1:20" ht="31.5" customHeight="1">
      <c r="C2" s="136" t="s">
        <v>83</v>
      </c>
      <c r="D2" s="136"/>
      <c r="E2" s="136"/>
      <c r="F2" s="136"/>
      <c r="G2" s="136"/>
      <c r="H2" s="136"/>
      <c r="I2" s="136"/>
      <c r="J2" s="136"/>
      <c r="K2" s="136"/>
      <c r="L2" s="136"/>
      <c r="M2" s="137">
        <f ca="1">TODAY()</f>
        <v>43232</v>
      </c>
      <c r="N2" s="138"/>
      <c r="O2" s="138"/>
    </row>
    <row r="3" spans="1:20" ht="15" customHeight="1" thickBot="1">
      <c r="E3" s="48"/>
      <c r="G3" s="44"/>
      <c r="H3" s="44"/>
      <c r="J3" s="48"/>
      <c r="M3" s="44"/>
      <c r="O3" s="48"/>
      <c r="R3" s="128"/>
    </row>
    <row r="4" spans="1:20" ht="25.5" customHeight="1" thickBot="1">
      <c r="C4" s="139" t="s">
        <v>25</v>
      </c>
      <c r="D4" s="140"/>
      <c r="E4" s="140"/>
      <c r="F4" s="141"/>
      <c r="H4" s="139" t="s">
        <v>26</v>
      </c>
      <c r="I4" s="140"/>
      <c r="J4" s="140"/>
      <c r="K4" s="141"/>
      <c r="M4" s="139" t="s">
        <v>27</v>
      </c>
      <c r="N4" s="140"/>
      <c r="O4" s="141"/>
    </row>
    <row r="5" spans="1:20" s="48" customFormat="1" ht="12" customHeight="1">
      <c r="C5" s="49"/>
      <c r="D5" s="49"/>
      <c r="E5" s="49"/>
      <c r="F5" s="49"/>
      <c r="G5" s="47"/>
      <c r="H5" s="49"/>
      <c r="I5" s="49"/>
      <c r="J5" s="49"/>
      <c r="K5" s="49"/>
      <c r="M5" s="49"/>
      <c r="N5" s="49"/>
      <c r="O5" s="49"/>
    </row>
    <row r="6" spans="1:20" ht="15" customHeight="1" thickBot="1">
      <c r="B6" s="50" t="s">
        <v>28</v>
      </c>
      <c r="C6" s="50" t="s">
        <v>29</v>
      </c>
      <c r="D6" s="50"/>
      <c r="E6" s="51" t="s">
        <v>30</v>
      </c>
      <c r="F6" s="51" t="s">
        <v>31</v>
      </c>
      <c r="G6" s="50"/>
      <c r="H6" s="50" t="s">
        <v>29</v>
      </c>
      <c r="I6" s="50"/>
      <c r="J6" s="51" t="s">
        <v>30</v>
      </c>
      <c r="K6" s="51" t="s">
        <v>31</v>
      </c>
      <c r="M6" s="50" t="s">
        <v>29</v>
      </c>
      <c r="N6" s="51" t="s">
        <v>30</v>
      </c>
      <c r="O6" s="51" t="s">
        <v>31</v>
      </c>
      <c r="R6" s="44" t="s">
        <v>81</v>
      </c>
    </row>
    <row r="7" spans="1:20" ht="25" customHeight="1" thickBot="1">
      <c r="B7" s="142">
        <v>1</v>
      </c>
      <c r="C7" s="145"/>
      <c r="D7" s="107"/>
      <c r="E7" s="108" t="str">
        <f>+Inscriptions!F8</f>
        <v>MARIUS</v>
      </c>
      <c r="F7" s="109">
        <v>12</v>
      </c>
      <c r="G7" s="123"/>
      <c r="H7" s="145"/>
      <c r="I7" s="107"/>
      <c r="J7" s="124" t="str">
        <f>IF((F7=""),"",IF((F7&gt;F8),E7,E8))</f>
        <v>MARIUS</v>
      </c>
      <c r="K7" s="109">
        <v>12</v>
      </c>
      <c r="L7" s="55"/>
      <c r="M7" s="56"/>
      <c r="N7" s="57"/>
      <c r="O7" s="58"/>
      <c r="T7" s="48"/>
    </row>
    <row r="8" spans="1:20" ht="25" customHeight="1" thickBot="1">
      <c r="B8" s="143"/>
      <c r="C8" s="146"/>
      <c r="D8" s="112"/>
      <c r="E8" s="108" t="str">
        <f>+Inscriptions!F9</f>
        <v>YVES</v>
      </c>
      <c r="F8" s="113">
        <v>2</v>
      </c>
      <c r="G8" s="110"/>
      <c r="H8" s="146"/>
      <c r="I8" s="112"/>
      <c r="J8" s="111" t="str">
        <f>IF((F9=""),"",IF((F9&gt;F10),E9,E10))</f>
        <v>ANGE</v>
      </c>
      <c r="K8" s="113">
        <v>13</v>
      </c>
      <c r="L8" s="55"/>
      <c r="M8" s="147"/>
      <c r="N8" s="116" t="str">
        <f>IF((K7=""),"",IF((K7&gt;K8),J8,J7))</f>
        <v>MARIUS</v>
      </c>
      <c r="O8" s="108">
        <v>13</v>
      </c>
      <c r="Q8" s="98">
        <v>1</v>
      </c>
      <c r="R8" s="99" t="str">
        <f>TL(E7,E8,F7,F8,E9,E10,F9,F10,J7,J8,K7,K8,J9,J10,K9,K10)</f>
        <v>ANGE</v>
      </c>
      <c r="T8" s="48"/>
    </row>
    <row r="9" spans="1:20" ht="25" customHeight="1" thickBot="1">
      <c r="B9" s="143"/>
      <c r="C9" s="145"/>
      <c r="D9" s="107"/>
      <c r="E9" s="108" t="str">
        <f>+Inscriptions!F10</f>
        <v>ANGE</v>
      </c>
      <c r="F9" s="194">
        <v>13</v>
      </c>
      <c r="G9" s="110"/>
      <c r="H9" s="145"/>
      <c r="I9" s="107"/>
      <c r="J9" s="111" t="str">
        <f>IF((F7=""),"",IF((F7&gt;F8),E8,E7))</f>
        <v>YVES</v>
      </c>
      <c r="K9" s="194">
        <v>13</v>
      </c>
      <c r="L9" s="55"/>
      <c r="M9" s="148"/>
      <c r="N9" s="117" t="str">
        <f>IF((K9=""),"",IF((K9&gt;K10),J9,J10))</f>
        <v>YVES</v>
      </c>
      <c r="O9" s="118">
        <v>5</v>
      </c>
      <c r="Q9" s="100">
        <v>2</v>
      </c>
      <c r="R9" s="101" t="str">
        <f>IF((O9&gt;O8),N9,N8)</f>
        <v>MARIUS</v>
      </c>
      <c r="T9" s="48"/>
    </row>
    <row r="10" spans="1:20" ht="25" customHeight="1" thickBot="1">
      <c r="A10" s="122"/>
      <c r="B10" s="144"/>
      <c r="C10" s="146"/>
      <c r="D10" s="112"/>
      <c r="E10" s="125" t="str">
        <f>+Inscriptions!F11</f>
        <v>XAVIER</v>
      </c>
      <c r="F10" s="195">
        <v>10</v>
      </c>
      <c r="G10" s="126"/>
      <c r="H10" s="146"/>
      <c r="I10" s="112"/>
      <c r="J10" s="127" t="str">
        <f>IF((F9=""),"",IF((F9&gt;F10),E10,E9))</f>
        <v>XAVIER</v>
      </c>
      <c r="K10" s="195">
        <v>8</v>
      </c>
      <c r="L10" s="66"/>
      <c r="M10" s="68"/>
      <c r="N10" s="104"/>
      <c r="O10" s="68"/>
      <c r="T10" s="48"/>
    </row>
    <row r="11" spans="1:20" ht="25" customHeight="1" thickTop="1" thickBot="1">
      <c r="B11" s="149">
        <v>2</v>
      </c>
      <c r="C11" s="151"/>
      <c r="D11" s="77"/>
      <c r="E11" s="106" t="str">
        <f>+Inscriptions!F12</f>
        <v>CELINE</v>
      </c>
      <c r="F11" s="78">
        <v>5</v>
      </c>
      <c r="G11" s="54"/>
      <c r="H11" s="151"/>
      <c r="I11" s="77"/>
      <c r="J11" s="94" t="str">
        <f>IF((F11=""),"",IF((F11&gt;F12),E11,E12))</f>
        <v>DESIRE</v>
      </c>
      <c r="K11" s="78">
        <v>12</v>
      </c>
      <c r="L11" s="72"/>
      <c r="M11" s="73"/>
      <c r="N11" s="105"/>
      <c r="O11" s="97"/>
      <c r="T11" s="48"/>
    </row>
    <row r="12" spans="1:20" ht="25" customHeight="1" thickBot="1">
      <c r="B12" s="149"/>
      <c r="C12" s="152"/>
      <c r="D12" s="59"/>
      <c r="E12" s="90" t="str">
        <f>+Inscriptions!F13</f>
        <v>DESIRE</v>
      </c>
      <c r="F12" s="60">
        <v>12</v>
      </c>
      <c r="G12" s="54"/>
      <c r="H12" s="152"/>
      <c r="I12" s="59"/>
      <c r="J12" s="94" t="str">
        <f>IF((F13=""),"",IF((F13&gt;F14),E13,E14))</f>
        <v>ANNIE</v>
      </c>
      <c r="K12" s="60">
        <v>11</v>
      </c>
      <c r="L12" s="55"/>
      <c r="M12" s="153"/>
      <c r="N12" s="102" t="str">
        <f>IF((K11=""),"",IF((K11&gt;K12),J12,J11))</f>
        <v>ANNIE</v>
      </c>
      <c r="O12" s="90">
        <v>13</v>
      </c>
      <c r="Q12" s="98">
        <v>1</v>
      </c>
      <c r="R12" s="99" t="str">
        <f>TL(E11,E12,F11,F12,E13,E14,F13,F14,J13,J14,K13,K14,J11,J12,K11,K12)</f>
        <v>DESIRE</v>
      </c>
      <c r="T12" s="48"/>
    </row>
    <row r="13" spans="1:20" ht="25" customHeight="1" thickBot="1">
      <c r="B13" s="149"/>
      <c r="C13" s="155"/>
      <c r="D13" s="52"/>
      <c r="E13" s="90" t="str">
        <f>+Inscriptions!F14</f>
        <v>ANNIE</v>
      </c>
      <c r="F13" s="194">
        <v>13</v>
      </c>
      <c r="G13" s="54"/>
      <c r="H13" s="155"/>
      <c r="I13" s="62"/>
      <c r="J13" s="94" t="str">
        <f>IF((F11=""),"",IF((F11&gt;F12),E12,E11))</f>
        <v>CELINE</v>
      </c>
      <c r="K13" s="194">
        <v>9</v>
      </c>
      <c r="L13" s="55"/>
      <c r="M13" s="154"/>
      <c r="N13" s="103" t="str">
        <f>IF((K13=""),"",IF((K13&gt;K14),J13,J14))</f>
        <v>YVES</v>
      </c>
      <c r="O13" s="96">
        <v>5</v>
      </c>
      <c r="Q13" s="100">
        <v>2</v>
      </c>
      <c r="R13" s="101" t="str">
        <f>IF((O13&gt;O12),N13,N12)</f>
        <v>ANNIE</v>
      </c>
      <c r="T13" s="48"/>
    </row>
    <row r="14" spans="1:20" ht="25" customHeight="1" thickBot="1">
      <c r="B14" s="150"/>
      <c r="C14" s="156"/>
      <c r="D14" s="64"/>
      <c r="E14" s="90" t="str">
        <f>+Inscriptions!F15</f>
        <v>YVES</v>
      </c>
      <c r="F14" s="196">
        <v>1</v>
      </c>
      <c r="G14" s="66"/>
      <c r="H14" s="156"/>
      <c r="I14" s="67"/>
      <c r="J14" s="94" t="str">
        <f>IF((F13=""),"",IF((F13&gt;F14),E14,E13))</f>
        <v>YVES</v>
      </c>
      <c r="K14" s="196">
        <v>11</v>
      </c>
      <c r="L14" s="75"/>
      <c r="M14" s="68"/>
      <c r="N14" s="104"/>
      <c r="O14" s="68"/>
      <c r="T14" s="48"/>
    </row>
    <row r="15" spans="1:20" ht="25" customHeight="1" thickTop="1" thickBot="1">
      <c r="B15" s="157">
        <v>3</v>
      </c>
      <c r="C15" s="159"/>
      <c r="D15" s="119"/>
      <c r="E15" s="108" t="str">
        <f>+Inscriptions!F16</f>
        <v>GEORGETTE</v>
      </c>
      <c r="F15" s="120">
        <v>13</v>
      </c>
      <c r="G15" s="121"/>
      <c r="H15" s="159"/>
      <c r="I15" s="119"/>
      <c r="J15" s="111" t="str">
        <f>IF((F15=""),"",IF((F15&gt;F16),E15,E16))</f>
        <v>GEORGETTE</v>
      </c>
      <c r="K15" s="120">
        <v>13</v>
      </c>
      <c r="L15" s="76"/>
      <c r="M15" s="73"/>
      <c r="N15" s="105"/>
      <c r="O15" s="97"/>
      <c r="T15" s="48"/>
    </row>
    <row r="16" spans="1:20" ht="25" customHeight="1" thickBot="1">
      <c r="B16" s="143"/>
      <c r="C16" s="146"/>
      <c r="D16" s="112"/>
      <c r="E16" s="108" t="str">
        <f>+Inscriptions!F17</f>
        <v>VINCENT</v>
      </c>
      <c r="F16" s="113">
        <v>3</v>
      </c>
      <c r="G16" s="110"/>
      <c r="H16" s="146"/>
      <c r="I16" s="112"/>
      <c r="J16" s="111" t="str">
        <f>IF((F17=""),"",IF((F17&gt;F18),E17,E18))</f>
        <v>GATIEN</v>
      </c>
      <c r="K16" s="113">
        <v>5</v>
      </c>
      <c r="L16" s="55"/>
      <c r="M16" s="147"/>
      <c r="N16" s="116" t="str">
        <f>IF((K15=""),"",IF((K15&gt;K16),J16,J15))</f>
        <v>GATIEN</v>
      </c>
      <c r="O16" s="108">
        <v>13</v>
      </c>
      <c r="Q16" s="98">
        <v>1</v>
      </c>
      <c r="R16" s="99" t="str">
        <f>TL(E15,E16,F15,F16,E17,E18,F17,F18,J15,J16,K15,K16,J17,J18,K17,K18)</f>
        <v>GEORGETTE</v>
      </c>
      <c r="T16" s="48"/>
    </row>
    <row r="17" spans="2:20" ht="25" customHeight="1" thickBot="1">
      <c r="B17" s="143"/>
      <c r="C17" s="145"/>
      <c r="D17" s="107"/>
      <c r="E17" s="108" t="str">
        <f>+Inscriptions!F18</f>
        <v>GATIEN</v>
      </c>
      <c r="F17" s="194">
        <v>12</v>
      </c>
      <c r="G17" s="110"/>
      <c r="H17" s="145"/>
      <c r="I17" s="107"/>
      <c r="J17" s="111" t="str">
        <f>IF((F15=""),"",IF((F15&gt;F16),E16,E15))</f>
        <v>VINCENT</v>
      </c>
      <c r="K17" s="194">
        <v>13</v>
      </c>
      <c r="L17" s="55"/>
      <c r="M17" s="148"/>
      <c r="N17" s="117" t="str">
        <f>IF((K17=""),"",IF((K17&gt;K18),J17,J18))</f>
        <v>VINCENT</v>
      </c>
      <c r="O17" s="118">
        <v>5</v>
      </c>
      <c r="Q17" s="100">
        <v>2</v>
      </c>
      <c r="R17" s="101" t="str">
        <f>IF((O17&gt;O16),N17,N16)</f>
        <v>GATIEN</v>
      </c>
      <c r="T17" s="48"/>
    </row>
    <row r="18" spans="2:20" ht="25" customHeight="1" thickBot="1">
      <c r="B18" s="158"/>
      <c r="C18" s="160"/>
      <c r="D18" s="115"/>
      <c r="E18" s="108" t="str">
        <f>+Inscriptions!F19</f>
        <v>ANDRE</v>
      </c>
      <c r="F18" s="196">
        <v>6</v>
      </c>
      <c r="G18" s="114"/>
      <c r="H18" s="160"/>
      <c r="I18" s="115"/>
      <c r="J18" s="111" t="str">
        <f>IF((F17=""),"",IF((F17&gt;F18),E18,E17))</f>
        <v>ANDRE</v>
      </c>
      <c r="K18" s="196">
        <v>1</v>
      </c>
      <c r="L18" s="66"/>
      <c r="M18" s="68"/>
      <c r="N18" s="104"/>
      <c r="O18" s="68"/>
      <c r="Q18" s="55"/>
      <c r="R18" s="55"/>
      <c r="S18" s="55"/>
      <c r="T18" s="48"/>
    </row>
    <row r="19" spans="2:20" ht="25" customHeight="1" thickTop="1" thickBot="1">
      <c r="B19" s="161">
        <v>4</v>
      </c>
      <c r="C19" s="163"/>
      <c r="D19" s="77"/>
      <c r="E19" s="90" t="str">
        <f>+Inscriptions!F20</f>
        <v>MARTHA</v>
      </c>
      <c r="F19" s="78">
        <v>8</v>
      </c>
      <c r="G19" s="54"/>
      <c r="H19" s="163"/>
      <c r="I19" s="77"/>
      <c r="J19" s="94" t="str">
        <f>IF((F19=""),"",IF((F19&gt;F20),E19,E20))</f>
        <v>FRANCINE</v>
      </c>
      <c r="K19" s="78">
        <v>13</v>
      </c>
      <c r="L19" s="54"/>
      <c r="M19" s="56"/>
      <c r="N19" s="105"/>
      <c r="O19" s="58"/>
      <c r="Q19" s="55"/>
      <c r="R19" s="79"/>
      <c r="S19" s="55"/>
      <c r="T19" s="48"/>
    </row>
    <row r="20" spans="2:20" ht="25" customHeight="1" thickBot="1">
      <c r="B20" s="149"/>
      <c r="C20" s="152"/>
      <c r="D20" s="59"/>
      <c r="E20" s="90" t="str">
        <f>+Inscriptions!F21</f>
        <v>FRANCINE</v>
      </c>
      <c r="F20" s="60">
        <v>12</v>
      </c>
      <c r="G20" s="54"/>
      <c r="H20" s="152"/>
      <c r="I20" s="59"/>
      <c r="J20" s="94" t="str">
        <f>IF((F21=""),"",IF((F21&gt;F22),E21,E22))</f>
        <v>PIERRE</v>
      </c>
      <c r="K20" s="60">
        <v>0</v>
      </c>
      <c r="M20" s="153"/>
      <c r="N20" s="102" t="str">
        <f>IF((K19=""),"",IF((K19&gt;K20),J20,J19))</f>
        <v>PIERRE</v>
      </c>
      <c r="O20" s="90">
        <v>4</v>
      </c>
      <c r="Q20" s="98">
        <v>1</v>
      </c>
      <c r="R20" s="99" t="str">
        <f>TL(E19,E20,F19,F20,E21,E22,F21,F22,J21,J22,K21,K22,J19,J20,K19,K20)</f>
        <v>FRANCINE</v>
      </c>
      <c r="S20" s="55"/>
      <c r="T20" s="48"/>
    </row>
    <row r="21" spans="2:20" ht="25" customHeight="1" thickBot="1">
      <c r="B21" s="149"/>
      <c r="C21" s="155"/>
      <c r="D21" s="52"/>
      <c r="E21" s="90" t="str">
        <f>+Inscriptions!F22</f>
        <v>PIERRE</v>
      </c>
      <c r="F21" s="194">
        <v>13</v>
      </c>
      <c r="G21" s="54"/>
      <c r="H21" s="155"/>
      <c r="I21" s="62"/>
      <c r="J21" s="94" t="str">
        <f>IF((F19=""),"",IF((F19&gt;F20),E20,E19))</f>
        <v>MARTHA</v>
      </c>
      <c r="K21" s="194">
        <v>13</v>
      </c>
      <c r="M21" s="154"/>
      <c r="N21" s="103" t="str">
        <f>IF((K21=""),"",IF((K21&gt;K22),J21,J22))</f>
        <v>MARTHA</v>
      </c>
      <c r="O21" s="96">
        <v>13</v>
      </c>
      <c r="Q21" s="100">
        <v>2</v>
      </c>
      <c r="R21" s="101" t="str">
        <f>IF((O21&gt;O20),N21,N20)</f>
        <v>MARTHA</v>
      </c>
      <c r="T21" s="48"/>
    </row>
    <row r="22" spans="2:20" ht="25" customHeight="1" thickBot="1">
      <c r="B22" s="162"/>
      <c r="C22" s="152"/>
      <c r="D22" s="59"/>
      <c r="E22" s="90" t="str">
        <f>+Inscriptions!F23</f>
        <v>ROBERTA</v>
      </c>
      <c r="F22" s="195">
        <v>1</v>
      </c>
      <c r="G22" s="54"/>
      <c r="H22" s="152"/>
      <c r="I22" s="80"/>
      <c r="J22" s="94" t="str">
        <f>IF((F21=""),"",IF((F21&gt;F22),E22,E21))</f>
        <v>ROBERTA</v>
      </c>
      <c r="K22" s="195">
        <v>10</v>
      </c>
      <c r="N22" s="48"/>
      <c r="O22" s="48"/>
      <c r="T22" s="48"/>
    </row>
    <row r="23" spans="2:20" ht="15" customHeight="1">
      <c r="E23" s="48"/>
      <c r="J23" s="48"/>
      <c r="N23" s="48"/>
      <c r="O23" s="48"/>
      <c r="T23" s="48"/>
    </row>
    <row r="24" spans="2:20" ht="15" customHeight="1">
      <c r="B24" s="48"/>
      <c r="C24" s="49"/>
      <c r="D24" s="49"/>
      <c r="E24" s="49"/>
      <c r="F24" s="49"/>
      <c r="H24" s="49"/>
      <c r="I24" s="49"/>
      <c r="J24" s="49"/>
      <c r="K24" s="49"/>
      <c r="L24" s="48"/>
      <c r="M24" s="49"/>
      <c r="N24" s="49"/>
      <c r="O24" s="49"/>
      <c r="T24" s="48"/>
    </row>
    <row r="25" spans="2:20" ht="25" customHeight="1" thickBot="1">
      <c r="B25" s="50" t="s">
        <v>28</v>
      </c>
      <c r="C25" s="50" t="s">
        <v>29</v>
      </c>
      <c r="D25" s="50"/>
      <c r="E25" s="51" t="s">
        <v>30</v>
      </c>
      <c r="F25" s="51" t="s">
        <v>31</v>
      </c>
      <c r="G25" s="50"/>
      <c r="H25" s="50" t="s">
        <v>29</v>
      </c>
      <c r="I25" s="50"/>
      <c r="J25" s="51" t="s">
        <v>30</v>
      </c>
      <c r="K25" s="51" t="s">
        <v>31</v>
      </c>
      <c r="M25" s="50" t="s">
        <v>29</v>
      </c>
      <c r="N25" s="51" t="s">
        <v>30</v>
      </c>
      <c r="O25" s="51" t="s">
        <v>31</v>
      </c>
      <c r="R25" s="44" t="s">
        <v>81</v>
      </c>
      <c r="T25" s="48"/>
    </row>
    <row r="26" spans="2:20" ht="25" customHeight="1" thickBot="1">
      <c r="B26" s="142">
        <v>5</v>
      </c>
      <c r="C26" s="145"/>
      <c r="D26" s="107"/>
      <c r="E26" s="108" t="str">
        <f>+Inscriptions!F24</f>
        <v>JULES</v>
      </c>
      <c r="F26" s="204">
        <v>13</v>
      </c>
      <c r="G26" s="110"/>
      <c r="H26" s="145"/>
      <c r="I26" s="107"/>
      <c r="J26" s="205" t="str">
        <f>IF((F26=""),"",IF((F26&gt;F27),E26,E27))</f>
        <v>JULES</v>
      </c>
      <c r="K26" s="109">
        <v>13</v>
      </c>
      <c r="L26" s="55"/>
      <c r="M26" s="56"/>
      <c r="N26" s="57"/>
      <c r="O26" s="58"/>
      <c r="T26" s="48"/>
    </row>
    <row r="27" spans="2:20" ht="25" customHeight="1" thickBot="1">
      <c r="B27" s="143"/>
      <c r="C27" s="146"/>
      <c r="D27" s="112"/>
      <c r="E27" s="108" t="str">
        <f>+Inscriptions!F25</f>
        <v>HE?RY</v>
      </c>
      <c r="F27" s="113">
        <v>0</v>
      </c>
      <c r="G27" s="110"/>
      <c r="H27" s="146"/>
      <c r="I27" s="112"/>
      <c r="J27" s="206" t="str">
        <f>IF((F28=""),"",IF((F28&gt;F29),E28,E29))</f>
        <v>HENRIETTE</v>
      </c>
      <c r="K27" s="113">
        <v>8</v>
      </c>
      <c r="L27" s="55"/>
      <c r="M27" s="155"/>
      <c r="N27" s="102" t="str">
        <f>IF((K26=""),"",IF((K26&gt;K27),J27,J26))</f>
        <v>HENRIETTE</v>
      </c>
      <c r="O27" s="90">
        <v>12</v>
      </c>
      <c r="Q27" s="98">
        <v>1</v>
      </c>
      <c r="R27" s="99" t="str">
        <f>TL(E26,E27,F26,F27,E28,E29,F28,F29,J26,J27,K26,K27,J28,J29,K28,K29)</f>
        <v>JULES</v>
      </c>
      <c r="T27" s="48"/>
    </row>
    <row r="28" spans="2:20" ht="25" customHeight="1" thickBot="1">
      <c r="B28" s="143"/>
      <c r="C28" s="145"/>
      <c r="D28" s="107"/>
      <c r="E28" s="108" t="str">
        <f>+Inscriptions!F26</f>
        <v>HENRIETTE</v>
      </c>
      <c r="F28" s="194">
        <v>13</v>
      </c>
      <c r="G28" s="110"/>
      <c r="H28" s="145"/>
      <c r="I28" s="107"/>
      <c r="J28" s="205" t="str">
        <f>IF((F26=""),"",IF((F26&gt;F27),E27,E26))</f>
        <v>HE?RY</v>
      </c>
      <c r="K28" s="194">
        <v>11</v>
      </c>
      <c r="L28" s="55"/>
      <c r="M28" s="152"/>
      <c r="N28" s="103" t="str">
        <f>IF((K28=""),"",IF((K28&gt;K29),J28,J29))</f>
        <v>HE?RY</v>
      </c>
      <c r="O28" s="96">
        <v>13</v>
      </c>
      <c r="Q28" s="100">
        <v>2</v>
      </c>
      <c r="R28" s="101" t="str">
        <f>IF((O28&gt;O27),N28,N27)</f>
        <v>HE?RY</v>
      </c>
      <c r="T28" s="48"/>
    </row>
    <row r="29" spans="2:20" ht="25" customHeight="1" thickBot="1">
      <c r="B29" s="158"/>
      <c r="C29" s="160"/>
      <c r="D29" s="115"/>
      <c r="E29" s="108" t="str">
        <f>+Inscriptions!F27</f>
        <v>DANNY</v>
      </c>
      <c r="F29" s="196">
        <v>8</v>
      </c>
      <c r="G29" s="114"/>
      <c r="H29" s="160"/>
      <c r="I29" s="115"/>
      <c r="J29" s="207" t="str">
        <f>IF((F28=""),"",IF((F28&gt;F29),E29,E28))</f>
        <v>DANNY</v>
      </c>
      <c r="K29" s="196">
        <v>0</v>
      </c>
      <c r="L29" s="66"/>
      <c r="M29" s="68"/>
      <c r="N29" s="104"/>
      <c r="O29" s="68"/>
      <c r="T29" s="48"/>
    </row>
    <row r="30" spans="2:20" ht="25" customHeight="1" thickTop="1" thickBot="1">
      <c r="B30" s="161">
        <v>6</v>
      </c>
      <c r="C30" s="163"/>
      <c r="D30" s="70"/>
      <c r="E30" s="90" t="str">
        <f>+Inscriptions!F28</f>
        <v>CHRISTINE</v>
      </c>
      <c r="F30" s="71">
        <v>13</v>
      </c>
      <c r="G30" s="72"/>
      <c r="H30" s="163"/>
      <c r="I30" s="70"/>
      <c r="J30" s="92" t="str">
        <f>IF((F30=""),"",IF((F30&gt;F31),E30,E31))</f>
        <v>CHRISTINE</v>
      </c>
      <c r="K30" s="71">
        <v>12</v>
      </c>
      <c r="L30" s="72"/>
      <c r="M30" s="73"/>
      <c r="N30" s="105"/>
      <c r="O30" s="97"/>
      <c r="T30" s="48"/>
    </row>
    <row r="31" spans="2:20" ht="25" customHeight="1" thickBot="1">
      <c r="B31" s="149"/>
      <c r="C31" s="152"/>
      <c r="D31" s="59"/>
      <c r="E31" s="90" t="str">
        <f>+Inscriptions!F29</f>
        <v>MIMI</v>
      </c>
      <c r="F31" s="60">
        <v>7</v>
      </c>
      <c r="G31" s="54"/>
      <c r="H31" s="152"/>
      <c r="I31" s="59"/>
      <c r="J31" s="92" t="str">
        <f>IF((F32=""),"",IF((F32&gt;F33),E32,E33))</f>
        <v>JEAN</v>
      </c>
      <c r="K31" s="60">
        <v>13</v>
      </c>
      <c r="L31" s="55"/>
      <c r="M31" s="155"/>
      <c r="N31" s="102" t="str">
        <f>IF((K30=""),"",IF((K30&gt;K31),J31,J30))</f>
        <v>CHRISTINE</v>
      </c>
      <c r="O31" s="90">
        <v>13</v>
      </c>
      <c r="Q31" s="98">
        <v>1</v>
      </c>
      <c r="R31" s="99" t="str">
        <f>TL(E30,E31,F30,F31,E32,E33,F32,F33,J30,J31,K30,K31,J32,J33,K32,K33)</f>
        <v>ABEL</v>
      </c>
      <c r="S31" s="197" t="s">
        <v>56</v>
      </c>
      <c r="T31" s="48"/>
    </row>
    <row r="32" spans="2:20" ht="25" customHeight="1" thickBot="1">
      <c r="B32" s="149"/>
      <c r="C32" s="155"/>
      <c r="D32" s="52"/>
      <c r="E32" s="90" t="str">
        <f>+Inscriptions!F30</f>
        <v>ABEL</v>
      </c>
      <c r="F32" s="194">
        <v>1</v>
      </c>
      <c r="G32" s="54"/>
      <c r="H32" s="155"/>
      <c r="I32" s="62"/>
      <c r="J32" s="91" t="str">
        <f>IF((F30=""),"",IF((F30&gt;F31),E31,E30))</f>
        <v>MIMI</v>
      </c>
      <c r="K32" s="194">
        <v>13</v>
      </c>
      <c r="L32" s="55"/>
      <c r="M32" s="152"/>
      <c r="N32" s="103" t="str">
        <f>IF((K32=""),"",IF((K32&gt;K33),J32,J33))</f>
        <v>MIMI</v>
      </c>
      <c r="O32" s="96">
        <v>1</v>
      </c>
      <c r="Q32" s="100">
        <v>2</v>
      </c>
      <c r="R32" s="101" t="str">
        <f>IF((O32&gt;O31),N32,N31)</f>
        <v>CHRISTINE</v>
      </c>
      <c r="T32" s="48"/>
    </row>
    <row r="33" spans="2:20" ht="25" customHeight="1" thickBot="1">
      <c r="B33" s="150"/>
      <c r="C33" s="156"/>
      <c r="D33" s="64"/>
      <c r="E33" s="90" t="str">
        <f>+Inscriptions!F31</f>
        <v>JEAN</v>
      </c>
      <c r="F33" s="196">
        <v>13</v>
      </c>
      <c r="G33" s="66"/>
      <c r="H33" s="156"/>
      <c r="I33" s="67"/>
      <c r="J33" s="93" t="str">
        <f>IF((F32=""),"",IF((F32&gt;F33),E33,E32))</f>
        <v>ABEL</v>
      </c>
      <c r="K33" s="196">
        <v>5</v>
      </c>
      <c r="L33" s="75"/>
      <c r="M33" s="68"/>
      <c r="N33" s="104"/>
      <c r="O33" s="68"/>
      <c r="T33" s="48"/>
    </row>
    <row r="34" spans="2:20" ht="25" customHeight="1" thickTop="1" thickBot="1">
      <c r="B34" s="157">
        <v>7</v>
      </c>
      <c r="C34" s="159"/>
      <c r="D34" s="119"/>
      <c r="E34" s="108" t="str">
        <f>+Inscriptions!F32</f>
        <v>ALAIN</v>
      </c>
      <c r="F34" s="120">
        <v>5</v>
      </c>
      <c r="G34" s="121"/>
      <c r="H34" s="159"/>
      <c r="I34" s="119"/>
      <c r="J34" s="111" t="str">
        <f>IF((F34=""),"",IF((F34&gt;F35),E34,E35))</f>
        <v>France</v>
      </c>
      <c r="K34" s="120">
        <v>12</v>
      </c>
      <c r="L34" s="76"/>
      <c r="M34" s="73"/>
      <c r="N34" s="105"/>
      <c r="O34" s="97"/>
      <c r="T34" s="48"/>
    </row>
    <row r="35" spans="2:20" ht="25" customHeight="1" thickBot="1">
      <c r="B35" s="143"/>
      <c r="C35" s="146"/>
      <c r="D35" s="112"/>
      <c r="E35" s="108" t="str">
        <f>+Inscriptions!F33</f>
        <v>France</v>
      </c>
      <c r="F35" s="113">
        <v>13</v>
      </c>
      <c r="G35" s="110"/>
      <c r="H35" s="146"/>
      <c r="I35" s="112"/>
      <c r="J35" s="206" t="str">
        <f>IF((F36=""),"",IF((F36&gt;F37),E36,E37))</f>
        <v>CHARLINE</v>
      </c>
      <c r="K35" s="113">
        <v>10</v>
      </c>
      <c r="L35" s="55"/>
      <c r="M35" s="155"/>
      <c r="N35" s="102" t="str">
        <f>IF((K34=""),"",IF((K34&gt;K35),J35,J34))</f>
        <v>CHARLINE</v>
      </c>
      <c r="O35" s="90">
        <v>8</v>
      </c>
      <c r="Q35" s="98">
        <v>1</v>
      </c>
      <c r="R35" s="203" t="str">
        <f>TL(E34,E35,F34,F35,E36,E37,F36,F37,J36,J37,K36,K37,J34,J35,K34,K35)</f>
        <v>France</v>
      </c>
      <c r="S35" s="202"/>
      <c r="T35" s="48"/>
    </row>
    <row r="36" spans="2:20" ht="25" customHeight="1" thickBot="1">
      <c r="B36" s="143"/>
      <c r="C36" s="145"/>
      <c r="D36" s="107"/>
      <c r="E36" s="108" t="str">
        <f>+Inscriptions!F34</f>
        <v>CHARLINE</v>
      </c>
      <c r="F36" s="194">
        <v>13</v>
      </c>
      <c r="G36" s="110"/>
      <c r="H36" s="145"/>
      <c r="I36" s="107"/>
      <c r="J36" s="205" t="str">
        <f>IF((F34=""),"",IF((F34&gt;F35),E35,E34))</f>
        <v>ALAIN</v>
      </c>
      <c r="K36" s="194">
        <v>13</v>
      </c>
      <c r="L36" s="55"/>
      <c r="M36" s="152"/>
      <c r="N36" s="103" t="str">
        <f>IF((K36=""),"",IF((K36&gt;K37),J36,J37))</f>
        <v>ALAIN</v>
      </c>
      <c r="O36" s="96">
        <v>13</v>
      </c>
      <c r="Q36" s="100">
        <v>2</v>
      </c>
      <c r="R36" s="101" t="str">
        <f>IF((O36&gt;O35),N36,N35)</f>
        <v>ALAIN</v>
      </c>
      <c r="T36" s="48"/>
    </row>
    <row r="37" spans="2:20" ht="25" customHeight="1" thickBot="1">
      <c r="B37" s="158"/>
      <c r="C37" s="160"/>
      <c r="D37" s="115"/>
      <c r="E37" s="108" t="str">
        <f>+Inscriptions!F35</f>
        <v>DAMIEN</v>
      </c>
      <c r="F37" s="196">
        <v>8</v>
      </c>
      <c r="G37" s="114"/>
      <c r="H37" s="160"/>
      <c r="I37" s="115"/>
      <c r="J37" s="207" t="str">
        <f>IF((F36=""),"",IF((F36&gt;F37),E37,E36))</f>
        <v>DAMIEN</v>
      </c>
      <c r="K37" s="196">
        <v>9</v>
      </c>
      <c r="L37" s="66"/>
      <c r="M37" s="68"/>
      <c r="N37" s="104"/>
      <c r="O37" s="68"/>
      <c r="Q37" s="55"/>
      <c r="R37" s="55"/>
      <c r="T37" s="48"/>
    </row>
    <row r="38" spans="2:20" ht="25" customHeight="1" thickTop="1" thickBot="1">
      <c r="B38" s="149">
        <v>8</v>
      </c>
      <c r="C38" s="151"/>
      <c r="D38" s="77"/>
      <c r="E38" s="90" t="str">
        <f>+Inscriptions!F36</f>
        <v>GRACE</v>
      </c>
      <c r="F38" s="78">
        <v>12</v>
      </c>
      <c r="G38" s="54"/>
      <c r="H38" s="151"/>
      <c r="I38" s="77"/>
      <c r="J38" s="92" t="str">
        <f>IF((F38=""),"",IF((F38&gt;F39),E38,E39))</f>
        <v>KEVIN</v>
      </c>
      <c r="K38" s="78">
        <v>5</v>
      </c>
      <c r="L38" s="54"/>
      <c r="M38" s="56"/>
      <c r="N38" s="105"/>
      <c r="O38" s="58"/>
      <c r="Q38" s="55"/>
      <c r="R38" s="79"/>
      <c r="T38" s="48"/>
    </row>
    <row r="39" spans="2:20" ht="25" customHeight="1" thickBot="1">
      <c r="B39" s="149"/>
      <c r="C39" s="152"/>
      <c r="D39" s="59"/>
      <c r="E39" s="90" t="str">
        <f>+Inscriptions!F37</f>
        <v>KEVIN</v>
      </c>
      <c r="F39" s="60">
        <v>13</v>
      </c>
      <c r="G39" s="54"/>
      <c r="H39" s="152"/>
      <c r="I39" s="59"/>
      <c r="J39" s="92" t="str">
        <f>IF((F40=""),"",IF((F40&gt;F41),E40,E41))</f>
        <v>JULIETTE</v>
      </c>
      <c r="K39" s="60">
        <v>13</v>
      </c>
      <c r="M39" s="155"/>
      <c r="N39" s="102" t="str">
        <f>IF((K38=""),"",IF((K38&gt;K39),J39,J38))</f>
        <v>KEVIN</v>
      </c>
      <c r="O39" s="90">
        <v>10</v>
      </c>
      <c r="Q39" s="98">
        <v>1</v>
      </c>
      <c r="R39" s="99" t="str">
        <f>TL(E38,E39,F38,F39,E40,E41,F40,F41,J40,J41,K40,K41,J38,J39,K38,K39)</f>
        <v>SYLVIa</v>
      </c>
      <c r="S39" s="197" t="s">
        <v>111</v>
      </c>
      <c r="T39" s="48"/>
    </row>
    <row r="40" spans="2:20" ht="25" customHeight="1" thickBot="1">
      <c r="B40" s="149"/>
      <c r="C40" s="155"/>
      <c r="D40" s="52"/>
      <c r="E40" s="90" t="str">
        <f>+Inscriptions!F38</f>
        <v>JULIETTE</v>
      </c>
      <c r="F40" s="194">
        <v>13</v>
      </c>
      <c r="G40" s="54"/>
      <c r="H40" s="155"/>
      <c r="I40" s="62"/>
      <c r="J40" s="91" t="str">
        <f>IF((F38=""),"",IF((F38&gt;F39),E39,E38))</f>
        <v>GRACE</v>
      </c>
      <c r="K40" s="194">
        <v>13</v>
      </c>
      <c r="M40" s="152"/>
      <c r="N40" s="103" t="str">
        <f>IF((K40=""),"",IF((K40&gt;K41),J40,J41))</f>
        <v>GRACE</v>
      </c>
      <c r="O40" s="96">
        <v>13</v>
      </c>
      <c r="Q40" s="100">
        <v>2</v>
      </c>
      <c r="R40" s="101" t="str">
        <f>IF((O40&gt;O39),N40,N39)</f>
        <v>GRACE</v>
      </c>
      <c r="T40" s="48"/>
    </row>
    <row r="41" spans="2:20" ht="18.5" thickBot="1">
      <c r="B41" s="162"/>
      <c r="C41" s="152"/>
      <c r="D41" s="59"/>
      <c r="E41" s="90" t="str">
        <f>+Inscriptions!F39</f>
        <v>SYLVIa</v>
      </c>
      <c r="F41" s="195">
        <v>0</v>
      </c>
      <c r="G41" s="54"/>
      <c r="H41" s="152"/>
      <c r="I41" s="80"/>
      <c r="J41" s="95" t="str">
        <f>IF((F40=""),"",IF((F40&gt;F41),E41,E40))</f>
        <v>SYLVIa</v>
      </c>
      <c r="K41" s="195">
        <v>4</v>
      </c>
      <c r="N41" s="48"/>
      <c r="O41" s="48"/>
      <c r="T41" s="48"/>
    </row>
    <row r="42" spans="2:20">
      <c r="E42" s="48"/>
      <c r="J42" s="48"/>
      <c r="N42" s="48"/>
      <c r="O42" s="48"/>
      <c r="T42" s="48"/>
    </row>
    <row r="43" spans="2:20">
      <c r="E43" s="48"/>
      <c r="J43" s="48"/>
      <c r="N43" s="48"/>
      <c r="O43" s="48"/>
      <c r="T43" s="48"/>
    </row>
    <row r="44" spans="2:20" ht="15.5">
      <c r="B44" s="48"/>
      <c r="C44" s="49"/>
      <c r="D44" s="49"/>
      <c r="E44" s="49"/>
      <c r="F44" s="49"/>
      <c r="H44" s="49"/>
      <c r="I44" s="49"/>
      <c r="J44" s="49"/>
      <c r="K44" s="49"/>
      <c r="L44" s="48"/>
      <c r="M44" s="49"/>
      <c r="N44" s="49"/>
      <c r="O44" s="49"/>
      <c r="T44" s="48"/>
    </row>
    <row r="45" spans="2:20" ht="13" thickBot="1">
      <c r="B45" s="50" t="s">
        <v>28</v>
      </c>
      <c r="C45" s="50" t="s">
        <v>29</v>
      </c>
      <c r="D45" s="50"/>
      <c r="E45" s="51" t="s">
        <v>30</v>
      </c>
      <c r="F45" s="51" t="s">
        <v>31</v>
      </c>
      <c r="G45" s="50"/>
      <c r="H45" s="50" t="s">
        <v>29</v>
      </c>
      <c r="I45" s="50"/>
      <c r="J45" s="51" t="s">
        <v>30</v>
      </c>
      <c r="K45" s="51" t="s">
        <v>31</v>
      </c>
      <c r="M45" s="50" t="s">
        <v>29</v>
      </c>
      <c r="N45" s="51" t="s">
        <v>30</v>
      </c>
      <c r="O45" s="51" t="s">
        <v>31</v>
      </c>
      <c r="R45" s="44" t="s">
        <v>81</v>
      </c>
      <c r="T45" s="48"/>
    </row>
    <row r="46" spans="2:20" ht="18.5" thickBot="1">
      <c r="B46" s="142">
        <v>9</v>
      </c>
      <c r="C46" s="145"/>
      <c r="D46" s="107"/>
      <c r="E46" s="108" t="str">
        <f>+Inscriptions!F40</f>
        <v>LUCILE</v>
      </c>
      <c r="F46" s="109">
        <v>9</v>
      </c>
      <c r="G46" s="110"/>
      <c r="H46" s="145"/>
      <c r="I46" s="107"/>
      <c r="J46" s="205" t="str">
        <f>IF((F46=""),"",IF((F46&gt;F47),E46,E47))</f>
        <v>TOTO</v>
      </c>
      <c r="K46" s="109">
        <v>5</v>
      </c>
      <c r="L46" s="55"/>
      <c r="M46" s="56"/>
      <c r="N46" s="57"/>
      <c r="O46" s="58"/>
      <c r="T46" s="48"/>
    </row>
    <row r="47" spans="2:20" ht="18.5" thickBot="1">
      <c r="B47" s="143"/>
      <c r="C47" s="146"/>
      <c r="D47" s="112"/>
      <c r="E47" s="108" t="str">
        <f>+Inscriptions!F41</f>
        <v>TOTO</v>
      </c>
      <c r="F47" s="113">
        <v>13</v>
      </c>
      <c r="G47" s="110"/>
      <c r="H47" s="146"/>
      <c r="I47" s="112"/>
      <c r="J47" s="206" t="str">
        <f>IF((F48=""),"",IF((F48&gt;F49),E48,E49))</f>
        <v>DANIEL</v>
      </c>
      <c r="K47" s="113">
        <v>13</v>
      </c>
      <c r="L47" s="55"/>
      <c r="M47" s="155"/>
      <c r="N47" s="102" t="str">
        <f>IF((K46=""),"",IF((K46&gt;K47),J47,J46))</f>
        <v>TOTO</v>
      </c>
      <c r="O47" s="90">
        <v>13</v>
      </c>
      <c r="Q47" s="98">
        <v>1</v>
      </c>
      <c r="R47" s="99" t="str">
        <f>+TL(E46,E47,F46,F47,E48,E49,F48,F49,J46,J47,K46,K47,J48,J49,K48,K49)</f>
        <v>CHANTAL</v>
      </c>
      <c r="S47" s="197" t="s">
        <v>55</v>
      </c>
      <c r="T47" s="48"/>
    </row>
    <row r="48" spans="2:20" ht="18.5" thickBot="1">
      <c r="B48" s="143"/>
      <c r="C48" s="145"/>
      <c r="D48" s="107"/>
      <c r="E48" s="108" t="str">
        <f>+Inscriptions!F42</f>
        <v>CHANTAL</v>
      </c>
      <c r="F48" s="194">
        <v>9</v>
      </c>
      <c r="G48" s="110"/>
      <c r="H48" s="145"/>
      <c r="I48" s="107"/>
      <c r="J48" s="205" t="str">
        <f>IF((F46=""),"",IF((F46&gt;F47),E47,E46))</f>
        <v>LUCILE</v>
      </c>
      <c r="K48" s="194">
        <v>12</v>
      </c>
      <c r="L48" s="55"/>
      <c r="M48" s="152"/>
      <c r="N48" s="103" t="str">
        <f>IF((K48=""),"",IF((K48&gt;K49),J48,J49))</f>
        <v>LUCILE</v>
      </c>
      <c r="O48" s="96">
        <v>9</v>
      </c>
      <c r="Q48" s="100">
        <v>2</v>
      </c>
      <c r="R48" s="101" t="str">
        <f>IF((O48&gt;O47),N48,N47)</f>
        <v>TOTO</v>
      </c>
      <c r="T48" s="48"/>
    </row>
    <row r="49" spans="2:20" ht="18.5" thickBot="1">
      <c r="B49" s="158"/>
      <c r="C49" s="160"/>
      <c r="D49" s="115"/>
      <c r="E49" s="108" t="str">
        <f>+Inscriptions!F43</f>
        <v>DANIEL</v>
      </c>
      <c r="F49" s="196">
        <v>11</v>
      </c>
      <c r="G49" s="114"/>
      <c r="H49" s="160"/>
      <c r="I49" s="115"/>
      <c r="J49" s="207" t="str">
        <f>IF((F48=""),"",IF((F48&gt;F49),E49,E48))</f>
        <v>CHANTAL</v>
      </c>
      <c r="K49" s="196">
        <v>10</v>
      </c>
      <c r="L49" s="66"/>
      <c r="M49" s="68"/>
      <c r="N49" s="104"/>
      <c r="O49" s="68"/>
      <c r="T49" s="48"/>
    </row>
    <row r="50" spans="2:20" ht="19" thickTop="1" thickBot="1">
      <c r="B50" s="161">
        <v>10</v>
      </c>
      <c r="C50" s="163"/>
      <c r="D50" s="70"/>
      <c r="E50" s="90" t="str">
        <f>+Inscriptions!F44</f>
        <v>VICTOR</v>
      </c>
      <c r="F50" s="71">
        <v>13</v>
      </c>
      <c r="G50" s="72"/>
      <c r="H50" s="163"/>
      <c r="I50" s="70"/>
      <c r="J50" s="92" t="str">
        <f>IF((F50=""),"",IF((F50&gt;F51),E50,E51))</f>
        <v>VICTOR</v>
      </c>
      <c r="K50" s="71">
        <v>9</v>
      </c>
      <c r="L50" s="72"/>
      <c r="M50" s="73"/>
      <c r="N50" s="105"/>
      <c r="O50" s="97"/>
      <c r="T50" s="48"/>
    </row>
    <row r="51" spans="2:20" ht="18.5" thickBot="1">
      <c r="B51" s="149"/>
      <c r="C51" s="152"/>
      <c r="D51" s="59"/>
      <c r="E51" s="90" t="str">
        <f>+Inscriptions!F45</f>
        <v>ROBERT</v>
      </c>
      <c r="F51" s="60">
        <v>11</v>
      </c>
      <c r="G51" s="54"/>
      <c r="H51" s="152"/>
      <c r="I51" s="59"/>
      <c r="J51" s="92" t="str">
        <f>IF((F52=""),"",IF((F52&gt;F53),E52,E53))</f>
        <v>LUCIENNE</v>
      </c>
      <c r="K51" s="60">
        <v>13</v>
      </c>
      <c r="L51" s="55"/>
      <c r="M51" s="155"/>
      <c r="N51" s="102" t="str">
        <f>IF((K50=""),"",IF((K50&gt;K51),J51,J50))</f>
        <v>VICTOR</v>
      </c>
      <c r="O51" s="90"/>
      <c r="Q51" s="98">
        <v>1</v>
      </c>
      <c r="R51" s="99" t="str">
        <f>+TL(E50,E51,F50,F51,E52,E53,F52,F53,J50,J51,K50,K51,J52,J53,K52,K53)</f>
        <v>LUCIENNE</v>
      </c>
      <c r="T51" s="48"/>
    </row>
    <row r="52" spans="2:20" ht="18.5" thickBot="1">
      <c r="B52" s="149"/>
      <c r="C52" s="155"/>
      <c r="D52" s="52"/>
      <c r="E52" s="90" t="str">
        <f>+Inscriptions!F46</f>
        <v>LUCIENNE</v>
      </c>
      <c r="F52" s="194">
        <v>13</v>
      </c>
      <c r="G52" s="54"/>
      <c r="H52" s="155"/>
      <c r="I52" s="62"/>
      <c r="J52" s="91" t="str">
        <f>IF((F50=""),"",IF((F50&gt;F51),E51,E50))</f>
        <v>ROBERT</v>
      </c>
      <c r="K52" s="194">
        <v>7</v>
      </c>
      <c r="L52" s="55"/>
      <c r="M52" s="152"/>
      <c r="N52" s="103" t="str">
        <f>IF((K52=""),"",IF((K52&gt;K53),J52,J53))</f>
        <v>IRIS</v>
      </c>
      <c r="O52" s="96"/>
      <c r="Q52" s="100">
        <v>2</v>
      </c>
      <c r="R52" s="101" t="str">
        <f>IF((O52&gt;O51),N52,N51)</f>
        <v>VICTOR</v>
      </c>
      <c r="T52" s="48"/>
    </row>
    <row r="53" spans="2:20" ht="18.5" thickBot="1">
      <c r="B53" s="150"/>
      <c r="C53" s="156"/>
      <c r="D53" s="64"/>
      <c r="E53" s="90" t="str">
        <f>+Inscriptions!F47</f>
        <v>IRIS</v>
      </c>
      <c r="F53" s="196">
        <v>0</v>
      </c>
      <c r="G53" s="66"/>
      <c r="H53" s="156"/>
      <c r="I53" s="67"/>
      <c r="J53" s="93" t="str">
        <f>IF((F52=""),"",IF((F52&gt;F53),E53,E52))</f>
        <v>IRIS</v>
      </c>
      <c r="K53" s="196">
        <v>13</v>
      </c>
      <c r="L53" s="75"/>
      <c r="M53" s="68"/>
      <c r="N53" s="104"/>
      <c r="O53" s="68"/>
      <c r="T53" s="48"/>
    </row>
    <row r="54" spans="2:20" ht="19" thickTop="1" thickBot="1">
      <c r="B54" s="157">
        <v>11</v>
      </c>
      <c r="C54" s="159"/>
      <c r="D54" s="119"/>
      <c r="E54" s="108" t="str">
        <f>+Inscriptions!F48</f>
        <v>ELIANE</v>
      </c>
      <c r="F54" s="120">
        <v>5</v>
      </c>
      <c r="G54" s="121"/>
      <c r="H54" s="159"/>
      <c r="I54" s="119"/>
      <c r="J54" s="111" t="str">
        <f>IF((F54=""),"",IF((F54&gt;F55),E54,E55))</f>
        <v>LUC</v>
      </c>
      <c r="K54" s="120">
        <v>13</v>
      </c>
      <c r="L54" s="76"/>
      <c r="M54" s="73"/>
      <c r="N54" s="105"/>
      <c r="O54" s="97"/>
      <c r="T54" s="48"/>
    </row>
    <row r="55" spans="2:20" ht="18.5" thickBot="1">
      <c r="B55" s="143"/>
      <c r="C55" s="146"/>
      <c r="D55" s="112"/>
      <c r="E55" s="108" t="str">
        <f>+Inscriptions!F49</f>
        <v>LUC</v>
      </c>
      <c r="F55" s="113">
        <v>13</v>
      </c>
      <c r="G55" s="110"/>
      <c r="H55" s="146"/>
      <c r="I55" s="112"/>
      <c r="J55" s="206" t="str">
        <f>IF((F56=""),"",IF((F56&gt;F57),E56,E57))</f>
        <v>GINETTE</v>
      </c>
      <c r="K55" s="113">
        <v>1</v>
      </c>
      <c r="L55" s="55"/>
      <c r="M55" s="155"/>
      <c r="N55" s="102" t="str">
        <f>IF((K54=""),"",IF((K54&gt;K55),J55,J54))</f>
        <v>GINETTE</v>
      </c>
      <c r="O55" s="90">
        <v>5</v>
      </c>
      <c r="Q55" s="98">
        <v>1</v>
      </c>
      <c r="R55" s="99" t="str">
        <f>TL(E54,E55,F54,F55,E56,E57,F56,F57,J54,J55,K54,K55,J56,J57,K56,K57)</f>
        <v>ELIANE</v>
      </c>
      <c r="S55" s="201" t="s">
        <v>64</v>
      </c>
      <c r="T55" s="48"/>
    </row>
    <row r="56" spans="2:20" ht="18.5" thickBot="1">
      <c r="B56" s="143"/>
      <c r="C56" s="145"/>
      <c r="D56" s="107"/>
      <c r="E56" s="108" t="str">
        <f>+Inscriptions!F50</f>
        <v>GINETTE</v>
      </c>
      <c r="F56" s="194">
        <v>13</v>
      </c>
      <c r="G56" s="110"/>
      <c r="H56" s="145"/>
      <c r="I56" s="107"/>
      <c r="J56" s="205" t="str">
        <f>IF((F54=""),"",IF((F54&gt;F55),E55,E54))</f>
        <v>ELIANE</v>
      </c>
      <c r="K56" s="194">
        <v>2</v>
      </c>
      <c r="L56" s="55"/>
      <c r="M56" s="152"/>
      <c r="N56" s="103" t="str">
        <f>IF((K56=""),"",IF((K56&gt;K57),J56,J57))</f>
        <v>ANNE</v>
      </c>
      <c r="O56" s="96">
        <v>13</v>
      </c>
      <c r="Q56" s="100">
        <v>2</v>
      </c>
      <c r="R56" s="101" t="str">
        <f>IF((O56&gt;O55),N56,N55)</f>
        <v>ANNE</v>
      </c>
      <c r="T56" s="48"/>
    </row>
    <row r="57" spans="2:20" ht="18.5" thickBot="1">
      <c r="B57" s="158"/>
      <c r="C57" s="160"/>
      <c r="D57" s="115"/>
      <c r="E57" s="108" t="str">
        <f>+Inscriptions!F51</f>
        <v>ANNE</v>
      </c>
      <c r="F57" s="196">
        <v>8</v>
      </c>
      <c r="G57" s="114"/>
      <c r="H57" s="160"/>
      <c r="I57" s="115"/>
      <c r="J57" s="207" t="str">
        <f>IF((F56=""),"",IF((F56&gt;F57),E57,E56))</f>
        <v>ANNE</v>
      </c>
      <c r="K57" s="196">
        <v>13</v>
      </c>
      <c r="L57" s="66"/>
      <c r="M57" s="68"/>
      <c r="N57" s="104"/>
      <c r="O57" s="68"/>
      <c r="Q57" s="55"/>
      <c r="R57" s="55"/>
      <c r="T57" s="48"/>
    </row>
    <row r="58" spans="2:20" ht="19" thickTop="1" thickBot="1">
      <c r="B58" s="149">
        <v>12</v>
      </c>
      <c r="C58" s="151"/>
      <c r="D58" s="77"/>
      <c r="E58" s="90" t="str">
        <f>+Inscriptions!F52</f>
        <v>MARTIEN</v>
      </c>
      <c r="F58" s="78">
        <v>10</v>
      </c>
      <c r="G58" s="54"/>
      <c r="H58" s="151"/>
      <c r="I58" s="77"/>
      <c r="J58" s="92" t="str">
        <f>IF((F58=""),"",IF((F58&gt;F59),E58,E59))</f>
        <v>LOUISETTE</v>
      </c>
      <c r="K58" s="78">
        <v>5</v>
      </c>
      <c r="L58" s="54"/>
      <c r="M58" s="56"/>
      <c r="N58" s="105"/>
      <c r="O58" s="58"/>
      <c r="Q58" s="55"/>
      <c r="R58" s="79"/>
      <c r="T58" s="48"/>
    </row>
    <row r="59" spans="2:20" ht="18.5" thickBot="1">
      <c r="B59" s="149"/>
      <c r="C59" s="152"/>
      <c r="D59" s="59"/>
      <c r="E59" s="90" t="str">
        <f>+Inscriptions!F53</f>
        <v>LOUISETTE</v>
      </c>
      <c r="F59" s="60">
        <v>13</v>
      </c>
      <c r="G59" s="54"/>
      <c r="H59" s="152"/>
      <c r="I59" s="59"/>
      <c r="J59" s="92" t="str">
        <f>IF((F60=""),"",IF((F60&gt;F61),E60,E61))</f>
        <v>JACQUES</v>
      </c>
      <c r="K59" s="60">
        <v>9</v>
      </c>
      <c r="M59" s="155"/>
      <c r="N59" s="102" t="str">
        <f>IF((K58=""),"",IF((K58&gt;K59),J59,J58))</f>
        <v>LOUISETTE</v>
      </c>
      <c r="O59" s="90"/>
      <c r="Q59" s="98">
        <v>1</v>
      </c>
      <c r="R59" s="99" t="str">
        <f>TL(E58,E59,F58,F59,E60,E61,F60,F61,J58,J59,K58,K59,J60,J61,K60,K61)</f>
        <v>ROGER</v>
      </c>
      <c r="S59" s="201" t="s">
        <v>57</v>
      </c>
      <c r="T59" s="48"/>
    </row>
    <row r="60" spans="2:20" ht="18.5" thickBot="1">
      <c r="B60" s="149"/>
      <c r="C60" s="155"/>
      <c r="D60" s="52"/>
      <c r="E60" s="90" t="str">
        <f>+Inscriptions!F54</f>
        <v>ROGER</v>
      </c>
      <c r="F60" s="194">
        <v>11</v>
      </c>
      <c r="G60" s="54"/>
      <c r="H60" s="155"/>
      <c r="I60" s="62"/>
      <c r="J60" s="91" t="str">
        <f>IF((F58=""),"",IF((F58&gt;F59),E59,E58))</f>
        <v>MARTIEN</v>
      </c>
      <c r="K60" s="194">
        <v>13</v>
      </c>
      <c r="M60" s="152"/>
      <c r="N60" s="103" t="str">
        <f>IF((K60=""),"",IF((K60&gt;K61),J60,J61))</f>
        <v>MARTIEN</v>
      </c>
      <c r="O60" s="96"/>
      <c r="Q60" s="100">
        <v>2</v>
      </c>
      <c r="R60" s="101" t="str">
        <f>IF((O60&gt;O59),N60,N59)</f>
        <v>LOUISETTE</v>
      </c>
      <c r="T60" s="48"/>
    </row>
    <row r="61" spans="2:20" ht="18.5" thickBot="1">
      <c r="B61" s="162"/>
      <c r="C61" s="152"/>
      <c r="D61" s="59"/>
      <c r="E61" s="90" t="str">
        <f>+Inscriptions!F55</f>
        <v>JACQUES</v>
      </c>
      <c r="F61" s="195">
        <v>13</v>
      </c>
      <c r="G61" s="54"/>
      <c r="H61" s="152"/>
      <c r="I61" s="80"/>
      <c r="J61" s="95" t="str">
        <f>IF((F60=""),"",IF((F60&gt;F61),E61,E60))</f>
        <v>ROGER</v>
      </c>
      <c r="K61" s="195">
        <v>12</v>
      </c>
      <c r="O61" s="48"/>
    </row>
    <row r="62" spans="2:20">
      <c r="E62" s="48"/>
      <c r="J62" s="48"/>
      <c r="O62" s="48"/>
    </row>
    <row r="63" spans="2:20">
      <c r="E63" s="48"/>
      <c r="J63" s="48"/>
      <c r="O63" s="48"/>
    </row>
    <row r="64" spans="2:20" ht="15.5">
      <c r="B64" s="48"/>
      <c r="C64" s="49"/>
      <c r="D64" s="49"/>
      <c r="E64" s="49"/>
      <c r="F64" s="49"/>
      <c r="H64" s="49"/>
      <c r="I64" s="49"/>
      <c r="J64" s="49"/>
      <c r="K64" s="49"/>
      <c r="L64" s="48"/>
      <c r="M64" s="49"/>
      <c r="N64" s="49"/>
      <c r="O64" s="49"/>
    </row>
    <row r="65" spans="2:19" ht="13" thickBot="1">
      <c r="B65" s="50" t="s">
        <v>28</v>
      </c>
      <c r="C65" s="50" t="s">
        <v>29</v>
      </c>
      <c r="D65" s="50"/>
      <c r="E65" s="51" t="s">
        <v>30</v>
      </c>
      <c r="F65" s="51" t="s">
        <v>31</v>
      </c>
      <c r="G65" s="50"/>
      <c r="H65" s="50" t="s">
        <v>29</v>
      </c>
      <c r="I65" s="50"/>
      <c r="J65" s="51" t="s">
        <v>30</v>
      </c>
      <c r="K65" s="51" t="s">
        <v>31</v>
      </c>
      <c r="M65" s="50" t="s">
        <v>29</v>
      </c>
      <c r="N65" s="51" t="s">
        <v>30</v>
      </c>
      <c r="O65" s="51" t="s">
        <v>31</v>
      </c>
      <c r="R65" s="44" t="s">
        <v>81</v>
      </c>
    </row>
    <row r="66" spans="2:19" ht="18.5" thickBot="1">
      <c r="B66" s="142">
        <v>13</v>
      </c>
      <c r="C66" s="145"/>
      <c r="D66" s="107"/>
      <c r="E66" s="108" t="str">
        <f>+Inscriptions!F56</f>
        <v>CAMILLE</v>
      </c>
      <c r="F66" s="109">
        <v>5</v>
      </c>
      <c r="G66" s="110"/>
      <c r="H66" s="145"/>
      <c r="I66" s="107"/>
      <c r="J66" s="205" t="str">
        <f>IF((F66=""),"",IF((F66&gt;F67),E66,E67))</f>
        <v>RAYMOND</v>
      </c>
      <c r="K66" s="109">
        <v>13</v>
      </c>
      <c r="L66" s="55"/>
      <c r="M66" s="56"/>
      <c r="N66" s="57"/>
      <c r="O66" s="58"/>
    </row>
    <row r="67" spans="2:19" ht="18.5" thickBot="1">
      <c r="B67" s="143"/>
      <c r="C67" s="146"/>
      <c r="D67" s="112"/>
      <c r="E67" s="108" t="str">
        <f>+Inscriptions!F57</f>
        <v>RAYMOND</v>
      </c>
      <c r="F67" s="113">
        <v>13</v>
      </c>
      <c r="G67" s="110"/>
      <c r="H67" s="146"/>
      <c r="I67" s="112"/>
      <c r="J67" s="206" t="str">
        <f>IF((F68=""),"",IF((F68&gt;F69),E68,E69))</f>
        <v>SYLVIE</v>
      </c>
      <c r="K67" s="113">
        <v>10</v>
      </c>
      <c r="L67" s="55"/>
      <c r="M67" s="155"/>
      <c r="N67" s="61" t="str">
        <f>IF((K66=""),"",IF((K66&gt;K67),J67,J66))</f>
        <v>SYLVIE</v>
      </c>
      <c r="O67" s="90">
        <v>5</v>
      </c>
      <c r="Q67" s="98">
        <v>1</v>
      </c>
      <c r="R67" s="99" t="str">
        <f>TL(E66,E67,F66,F67,E68,E69,F68,F69,J66,J67,K66,K67,J68,J69,K68,K69)</f>
        <v>CAMILLE</v>
      </c>
      <c r="S67" s="201" t="s">
        <v>54</v>
      </c>
    </row>
    <row r="68" spans="2:19" ht="18.5" thickBot="1">
      <c r="B68" s="143"/>
      <c r="C68" s="145"/>
      <c r="D68" s="107"/>
      <c r="E68" s="108" t="str">
        <f>+Inscriptions!F58</f>
        <v>MICHEL</v>
      </c>
      <c r="F68" s="194">
        <v>12</v>
      </c>
      <c r="G68" s="110"/>
      <c r="H68" s="145"/>
      <c r="I68" s="107"/>
      <c r="J68" s="205" t="str">
        <f>IF((F66=""),"",IF((F66&gt;F67),E67,E66))</f>
        <v>CAMILLE</v>
      </c>
      <c r="K68" s="194">
        <v>7</v>
      </c>
      <c r="L68" s="55"/>
      <c r="M68" s="152"/>
      <c r="N68" s="63" t="str">
        <f>IF((K68=""),"",IF((K68&gt;K69),J68,J69))</f>
        <v>MICHEL</v>
      </c>
      <c r="O68" s="96">
        <v>13</v>
      </c>
      <c r="Q68" s="100">
        <v>2</v>
      </c>
      <c r="R68" s="101" t="str">
        <f>IF((O68&gt;O67),N68,N67)</f>
        <v>MICHEL</v>
      </c>
    </row>
    <row r="69" spans="2:19" ht="18.5" thickBot="1">
      <c r="B69" s="158"/>
      <c r="C69" s="160"/>
      <c r="D69" s="115"/>
      <c r="E69" s="108" t="str">
        <f>+Inscriptions!F59</f>
        <v>SYLVIE</v>
      </c>
      <c r="F69" s="196">
        <v>13</v>
      </c>
      <c r="G69" s="114"/>
      <c r="H69" s="160"/>
      <c r="I69" s="115"/>
      <c r="J69" s="207" t="str">
        <f>IF((F68=""),"",IF((F68&gt;F69),E69,E68))</f>
        <v>MICHEL</v>
      </c>
      <c r="K69" s="196">
        <v>13</v>
      </c>
      <c r="L69" s="66"/>
      <c r="M69" s="68"/>
      <c r="N69" s="69"/>
      <c r="O69" s="68"/>
    </row>
    <row r="70" spans="2:19" ht="19" thickTop="1" thickBot="1">
      <c r="B70" s="161">
        <v>14</v>
      </c>
      <c r="C70" s="163"/>
      <c r="D70" s="70"/>
      <c r="E70" s="90" t="str">
        <f>+Inscriptions!F60</f>
        <v>DUDULLE</v>
      </c>
      <c r="F70" s="71">
        <v>10</v>
      </c>
      <c r="G70" s="72"/>
      <c r="H70" s="163"/>
      <c r="I70" s="70"/>
      <c r="J70" s="92" t="str">
        <f>IF((F70=""),"",IF((F70&gt;F71),E70,E71))</f>
        <v>CLOE</v>
      </c>
      <c r="K70" s="71">
        <v>2</v>
      </c>
      <c r="L70" s="72"/>
      <c r="M70" s="73"/>
      <c r="N70" s="74"/>
      <c r="O70" s="97"/>
    </row>
    <row r="71" spans="2:19" ht="18.5" thickBot="1">
      <c r="B71" s="149"/>
      <c r="C71" s="152"/>
      <c r="D71" s="59"/>
      <c r="E71" s="90" t="str">
        <f>+Inscriptions!F61</f>
        <v>CLOE</v>
      </c>
      <c r="F71" s="60">
        <v>13</v>
      </c>
      <c r="G71" s="54"/>
      <c r="H71" s="152"/>
      <c r="I71" s="59"/>
      <c r="J71" s="92" t="str">
        <f>IF((F72=""),"",IF((F72&gt;F73),E72,E73))</f>
        <v>ALBERT</v>
      </c>
      <c r="K71" s="60">
        <v>13</v>
      </c>
      <c r="L71" s="55"/>
      <c r="M71" s="155"/>
      <c r="N71" s="61" t="str">
        <f>IF((K70=""),"",IF((K70&gt;K71),J71,J70))</f>
        <v>CLOE</v>
      </c>
      <c r="O71" s="90">
        <v>9</v>
      </c>
      <c r="Q71" s="98">
        <v>1</v>
      </c>
      <c r="R71" s="99" t="str">
        <f>TL(E70,E71,F70,F71,E72,E73,F72,F73,J72,J73,K72,K73,J70,J71,K70,K71)</f>
        <v>YVETTE</v>
      </c>
      <c r="S71" s="201" t="s">
        <v>62</v>
      </c>
    </row>
    <row r="72" spans="2:19" ht="18.5" thickBot="1">
      <c r="B72" s="149"/>
      <c r="C72" s="155"/>
      <c r="D72" s="52"/>
      <c r="E72" s="90" t="str">
        <f>+Inscriptions!F62</f>
        <v>ALBERT</v>
      </c>
      <c r="F72" s="194">
        <v>13</v>
      </c>
      <c r="G72" s="54"/>
      <c r="H72" s="155"/>
      <c r="I72" s="62"/>
      <c r="J72" s="91" t="str">
        <f>IF((F70=""),"",IF((F70&gt;F71),E71,E70))</f>
        <v>DUDULLE</v>
      </c>
      <c r="K72" s="194">
        <v>13</v>
      </c>
      <c r="L72" s="55"/>
      <c r="M72" s="152"/>
      <c r="N72" s="63" t="str">
        <f>IF((K72=""),"",IF((K72&gt;K73),J72,J73))</f>
        <v>DUDULLE</v>
      </c>
      <c r="O72" s="96">
        <v>13</v>
      </c>
      <c r="Q72" s="100">
        <v>2</v>
      </c>
      <c r="R72" s="101" t="str">
        <f>IF((O72&gt;O71),N72,N71)</f>
        <v>DUDULLE</v>
      </c>
    </row>
    <row r="73" spans="2:19" ht="18.5" thickBot="1">
      <c r="B73" s="150"/>
      <c r="C73" s="156"/>
      <c r="D73" s="64"/>
      <c r="E73" s="90" t="str">
        <f>+Inscriptions!F63</f>
        <v>YVETTE</v>
      </c>
      <c r="F73" s="196">
        <v>1</v>
      </c>
      <c r="G73" s="66"/>
      <c r="H73" s="156"/>
      <c r="I73" s="67"/>
      <c r="J73" s="93" t="str">
        <f>IF((F72=""),"",IF((F72&gt;F73),E73,E72))</f>
        <v>YVETTE</v>
      </c>
      <c r="K73" s="196">
        <v>5</v>
      </c>
      <c r="L73" s="75"/>
      <c r="M73" s="68"/>
      <c r="N73" s="69"/>
      <c r="O73" s="68"/>
    </row>
    <row r="74" spans="2:19" ht="19" thickTop="1" thickBot="1">
      <c r="B74" s="157">
        <v>15</v>
      </c>
      <c r="C74" s="159"/>
      <c r="D74" s="119"/>
      <c r="E74" s="108" t="str">
        <f>+Inscriptions!F64</f>
        <v>PAUL</v>
      </c>
      <c r="F74" s="120">
        <v>1</v>
      </c>
      <c r="G74" s="121"/>
      <c r="H74" s="159"/>
      <c r="I74" s="119"/>
      <c r="J74" s="111" t="str">
        <f>IF((F74=""),"",IF((F74&gt;F75),E74,E75))</f>
        <v>ERIC</v>
      </c>
      <c r="K74" s="120">
        <v>6</v>
      </c>
      <c r="L74" s="76"/>
      <c r="M74" s="73"/>
      <c r="N74" s="74"/>
      <c r="O74" s="97"/>
    </row>
    <row r="75" spans="2:19" ht="18.5" thickBot="1">
      <c r="B75" s="143"/>
      <c r="C75" s="146"/>
      <c r="D75" s="112"/>
      <c r="E75" s="108" t="str">
        <f>+Inscriptions!F65</f>
        <v>ERIC</v>
      </c>
      <c r="F75" s="113">
        <v>13</v>
      </c>
      <c r="G75" s="110"/>
      <c r="H75" s="146"/>
      <c r="I75" s="112"/>
      <c r="J75" s="206" t="str">
        <f>IF((F76=""),"",IF((F76&gt;F77),E76,E77))</f>
        <v>CHRISTIAN</v>
      </c>
      <c r="K75" s="113">
        <v>13</v>
      </c>
      <c r="L75" s="55"/>
      <c r="M75" s="155"/>
      <c r="N75" s="61" t="str">
        <f>IF((K74=""),"",IF((K74&gt;K75),J75,J74))</f>
        <v>ERIC</v>
      </c>
      <c r="O75" s="90">
        <v>6</v>
      </c>
      <c r="Q75" s="98">
        <v>1</v>
      </c>
      <c r="R75" s="99" t="str">
        <f>TL(E74,E75,F74,F75,E76,E77,F76,F77,J74,J75,K74,K75,J76,J77,K76,K77)</f>
        <v>ARTHUR</v>
      </c>
      <c r="S75" s="201" t="s">
        <v>20</v>
      </c>
    </row>
    <row r="76" spans="2:19" ht="18.5" thickBot="1">
      <c r="B76" s="143"/>
      <c r="C76" s="145"/>
      <c r="D76" s="107"/>
      <c r="E76" s="108" t="str">
        <f>+Inscriptions!F66</f>
        <v>ARTHUR</v>
      </c>
      <c r="F76" s="194">
        <v>5</v>
      </c>
      <c r="G76" s="110"/>
      <c r="H76" s="145"/>
      <c r="I76" s="107"/>
      <c r="J76" s="205" t="str">
        <f>IF((F74=""),"",IF((F74&gt;F75),E75,E74))</f>
        <v>PAUL</v>
      </c>
      <c r="K76" s="194">
        <v>8</v>
      </c>
      <c r="L76" s="55"/>
      <c r="M76" s="152"/>
      <c r="N76" s="63" t="str">
        <f>IF((K76=""),"",IF((K76&gt;K77),J76,J77))</f>
        <v>ARTHUR</v>
      </c>
      <c r="O76" s="96">
        <v>13</v>
      </c>
      <c r="Q76" s="100">
        <v>2</v>
      </c>
      <c r="R76" s="101" t="str">
        <f>IF((O76&gt;O75),N76,N75)</f>
        <v>ARTHUR</v>
      </c>
    </row>
    <row r="77" spans="2:19" ht="18.5" thickBot="1">
      <c r="B77" s="158"/>
      <c r="C77" s="160"/>
      <c r="D77" s="115"/>
      <c r="E77" s="108" t="str">
        <f>+Inscriptions!F67</f>
        <v>CHRISTIAN</v>
      </c>
      <c r="F77" s="196">
        <v>13</v>
      </c>
      <c r="G77" s="114"/>
      <c r="H77" s="160"/>
      <c r="I77" s="115"/>
      <c r="J77" s="207" t="str">
        <f>IF((F76=""),"",IF((F76&gt;F77),E77,E76))</f>
        <v>ARTHUR</v>
      </c>
      <c r="K77" s="196">
        <v>13</v>
      </c>
      <c r="L77" s="66"/>
      <c r="M77" s="68"/>
      <c r="N77" s="69"/>
      <c r="O77" s="68"/>
      <c r="Q77" s="55"/>
      <c r="R77" s="55"/>
    </row>
    <row r="78" spans="2:19" ht="19" thickTop="1" thickBot="1">
      <c r="B78" s="149">
        <v>16</v>
      </c>
      <c r="C78" s="151"/>
      <c r="D78" s="77"/>
      <c r="E78" s="90" t="str">
        <f>+Inscriptions!F68</f>
        <v>ALINE</v>
      </c>
      <c r="F78" s="78">
        <v>6</v>
      </c>
      <c r="G78" s="54"/>
      <c r="H78" s="151"/>
      <c r="I78" s="77"/>
      <c r="J78" s="92" t="str">
        <f>IF((F78=""),"",IF((F78&gt;F79),E78,E79))</f>
        <v>BERNARD</v>
      </c>
      <c r="K78" s="78">
        <v>9</v>
      </c>
      <c r="L78" s="54"/>
      <c r="M78" s="56"/>
      <c r="N78" s="74"/>
      <c r="O78" s="58"/>
      <c r="Q78" s="55"/>
      <c r="R78" s="79"/>
    </row>
    <row r="79" spans="2:19" ht="18.5" thickBot="1">
      <c r="B79" s="149"/>
      <c r="C79" s="152"/>
      <c r="D79" s="59"/>
      <c r="E79" s="90" t="str">
        <f>+Inscriptions!F69</f>
        <v>BERNARD</v>
      </c>
      <c r="F79" s="60">
        <v>13</v>
      </c>
      <c r="G79" s="54"/>
      <c r="H79" s="152"/>
      <c r="I79" s="59"/>
      <c r="J79" s="92" t="str">
        <f>IF((F80=""),"",IF((F80&gt;F81),E80,E81))</f>
        <v>ZOE</v>
      </c>
      <c r="K79" s="60">
        <v>13</v>
      </c>
      <c r="M79" s="155"/>
      <c r="N79" s="61" t="str">
        <f>IF((K78=""),"",IF((K78&gt;K79),J79,J78))</f>
        <v>BERNARD</v>
      </c>
      <c r="O79" s="90">
        <v>1</v>
      </c>
      <c r="Q79" s="98">
        <v>1</v>
      </c>
      <c r="R79" s="99" t="str">
        <f>TL(E78,E79,F78,F79,E80,E81,F80,F81,J78,J79,K78,K79,J80,J81,K80,K81)</f>
        <v>EMILE</v>
      </c>
      <c r="S79" s="201" t="s">
        <v>65</v>
      </c>
    </row>
    <row r="80" spans="2:19" ht="18.5" thickBot="1">
      <c r="B80" s="149"/>
      <c r="C80" s="155"/>
      <c r="D80" s="52"/>
      <c r="E80" s="90" t="str">
        <f>+Inscriptions!F70</f>
        <v>EMILE</v>
      </c>
      <c r="F80" s="194">
        <v>8</v>
      </c>
      <c r="G80" s="54"/>
      <c r="H80" s="155"/>
      <c r="I80" s="62"/>
      <c r="J80" s="91" t="str">
        <f>IF((F78=""),"",IF((F78&gt;F79),E79,E78))</f>
        <v>ALINE</v>
      </c>
      <c r="K80" s="194">
        <v>13</v>
      </c>
      <c r="M80" s="152"/>
      <c r="N80" s="63" t="str">
        <f>IF((K80=""),"",IF((K80&gt;K81),J80,J81))</f>
        <v>ALINE</v>
      </c>
      <c r="O80" s="96">
        <v>13</v>
      </c>
      <c r="Q80" s="100">
        <v>2</v>
      </c>
      <c r="R80" s="101" t="str">
        <f>IF((O80&gt;O79),N80,N79)</f>
        <v>ALINE</v>
      </c>
    </row>
    <row r="81" spans="2:15" ht="18.5" thickBot="1">
      <c r="B81" s="162"/>
      <c r="C81" s="152"/>
      <c r="D81" s="59"/>
      <c r="E81" s="90" t="str">
        <f>+Inscriptions!F71</f>
        <v>ZOE</v>
      </c>
      <c r="F81" s="195">
        <v>13</v>
      </c>
      <c r="G81" s="54"/>
      <c r="H81" s="152"/>
      <c r="I81" s="80"/>
      <c r="J81" s="95" t="str">
        <f>IF((F80=""),"",IF((F80&gt;F81),E81,E80))</f>
        <v>EMILE</v>
      </c>
      <c r="K81" s="195">
        <v>4</v>
      </c>
      <c r="O81" s="48"/>
    </row>
    <row r="83" spans="2:15" ht="15.5">
      <c r="B83" s="48"/>
      <c r="C83" s="49"/>
      <c r="D83" s="49"/>
      <c r="E83" s="49"/>
      <c r="F83" s="49"/>
      <c r="H83" s="49"/>
      <c r="I83" s="49"/>
      <c r="J83" s="49"/>
      <c r="K83" s="49"/>
      <c r="L83" s="48"/>
      <c r="M83" s="49"/>
      <c r="N83" s="49"/>
      <c r="O83" s="49"/>
    </row>
    <row r="84" spans="2:15" ht="13" thickBot="1">
      <c r="B84" s="50" t="s">
        <v>28</v>
      </c>
      <c r="C84" s="50" t="s">
        <v>29</v>
      </c>
      <c r="D84" s="50"/>
      <c r="E84" s="51" t="s">
        <v>30</v>
      </c>
      <c r="F84" s="51" t="s">
        <v>31</v>
      </c>
      <c r="G84" s="50"/>
      <c r="H84" s="50" t="s">
        <v>29</v>
      </c>
      <c r="I84" s="50"/>
      <c r="J84" s="51" t="s">
        <v>30</v>
      </c>
      <c r="K84" s="51" t="s">
        <v>31</v>
      </c>
      <c r="M84" s="50" t="s">
        <v>29</v>
      </c>
      <c r="N84" s="51" t="s">
        <v>30</v>
      </c>
      <c r="O84" s="51" t="s">
        <v>31</v>
      </c>
    </row>
    <row r="85" spans="2:15" ht="18.5" thickBot="1">
      <c r="B85" s="164">
        <v>17</v>
      </c>
      <c r="C85" s="155"/>
      <c r="D85" s="52"/>
      <c r="E85" s="90">
        <f>+Inscriptions!F72</f>
        <v>0</v>
      </c>
      <c r="F85" s="53"/>
      <c r="G85" s="54"/>
      <c r="H85" s="155"/>
      <c r="I85" s="52"/>
      <c r="J85" s="91" t="str">
        <f>IF((F85=""),"",IF((F85&gt;F86),E85,E86))</f>
        <v/>
      </c>
      <c r="K85" s="53"/>
      <c r="L85" s="55"/>
      <c r="M85" s="56"/>
      <c r="N85" s="57"/>
      <c r="O85" s="58"/>
    </row>
    <row r="86" spans="2:15" ht="18.5" thickBot="1">
      <c r="B86" s="149"/>
      <c r="C86" s="152"/>
      <c r="D86" s="59"/>
      <c r="E86" s="90">
        <f>+Inscriptions!F73</f>
        <v>0</v>
      </c>
      <c r="F86" s="60"/>
      <c r="G86" s="54"/>
      <c r="H86" s="152"/>
      <c r="I86" s="59"/>
      <c r="J86" s="92" t="str">
        <f>IF((F87=""),"",IF((F87&gt;F88),E87,E88))</f>
        <v/>
      </c>
      <c r="K86" s="60"/>
      <c r="L86" s="55"/>
      <c r="M86" s="155"/>
      <c r="N86" s="61" t="str">
        <f>IF((K85=""),"",IF((K85&gt;K86),J86,J85))</f>
        <v/>
      </c>
      <c r="O86" s="90"/>
    </row>
    <row r="87" spans="2:15" ht="18.5" thickBot="1">
      <c r="B87" s="149"/>
      <c r="C87" s="155"/>
      <c r="D87" s="52"/>
      <c r="E87" s="90">
        <f>+Inscriptions!F74</f>
        <v>0</v>
      </c>
      <c r="F87" s="53"/>
      <c r="G87" s="54"/>
      <c r="H87" s="155"/>
      <c r="I87" s="62"/>
      <c r="J87" s="91" t="str">
        <f>IF((F85=""),"",IF((F85&gt;F86),E86,E85))</f>
        <v/>
      </c>
      <c r="K87" s="53"/>
      <c r="L87" s="55"/>
      <c r="M87" s="152"/>
      <c r="N87" s="63" t="str">
        <f>IF((K87=""),"",IF((K87&gt;K88),J87,J88))</f>
        <v/>
      </c>
      <c r="O87" s="96"/>
    </row>
    <row r="88" spans="2:15" ht="18.5" thickBot="1">
      <c r="B88" s="150"/>
      <c r="C88" s="156"/>
      <c r="D88" s="64"/>
      <c r="E88" s="90">
        <f>+Inscriptions!F75</f>
        <v>0</v>
      </c>
      <c r="F88" s="65"/>
      <c r="G88" s="66"/>
      <c r="H88" s="156"/>
      <c r="I88" s="67"/>
      <c r="J88" s="93" t="str">
        <f>IF((F87=""),"",IF((F87&gt;F88),E88,E87))</f>
        <v/>
      </c>
      <c r="K88" s="65"/>
      <c r="L88" s="66"/>
      <c r="M88" s="68"/>
      <c r="N88" s="69"/>
      <c r="O88" s="68"/>
    </row>
    <row r="89" spans="2:15" ht="19" thickTop="1" thickBot="1">
      <c r="B89" s="161">
        <v>18</v>
      </c>
      <c r="C89" s="163"/>
      <c r="D89" s="70"/>
      <c r="E89" s="90">
        <f>+Inscriptions!F76</f>
        <v>0</v>
      </c>
      <c r="F89" s="71"/>
      <c r="G89" s="72"/>
      <c r="H89" s="163"/>
      <c r="I89" s="70"/>
      <c r="J89" s="92" t="str">
        <f>IF((F89=""),"",IF((F89&gt;F90),E89,E90))</f>
        <v/>
      </c>
      <c r="K89" s="71"/>
      <c r="L89" s="72"/>
      <c r="M89" s="73"/>
      <c r="N89" s="74"/>
      <c r="O89" s="97"/>
    </row>
    <row r="90" spans="2:15" ht="18.5" thickBot="1">
      <c r="B90" s="149"/>
      <c r="C90" s="152"/>
      <c r="D90" s="59"/>
      <c r="E90" s="90">
        <f>+Inscriptions!F77</f>
        <v>0</v>
      </c>
      <c r="F90" s="60"/>
      <c r="G90" s="54"/>
      <c r="H90" s="152"/>
      <c r="I90" s="59"/>
      <c r="J90" s="92" t="str">
        <f>IF((F91=""),"",IF((F91&gt;F92),E91,E92))</f>
        <v/>
      </c>
      <c r="K90" s="60"/>
      <c r="L90" s="55"/>
      <c r="M90" s="155"/>
      <c r="N90" s="61" t="str">
        <f>IF((K89=""),"",IF((K89&gt;K90),J90,J89))</f>
        <v/>
      </c>
      <c r="O90" s="90"/>
    </row>
    <row r="91" spans="2:15" ht="18.5" thickBot="1">
      <c r="B91" s="149"/>
      <c r="C91" s="155"/>
      <c r="D91" s="52"/>
      <c r="E91" s="90">
        <f>+Inscriptions!F78</f>
        <v>0</v>
      </c>
      <c r="F91" s="53"/>
      <c r="G91" s="54"/>
      <c r="H91" s="155"/>
      <c r="I91" s="62"/>
      <c r="J91" s="91" t="str">
        <f>IF((F89=""),"",IF((F89&gt;F90),E90,E89))</f>
        <v/>
      </c>
      <c r="K91" s="53"/>
      <c r="L91" s="55"/>
      <c r="M91" s="152"/>
      <c r="N91" s="63" t="str">
        <f>IF((K91=""),"",IF((K91&gt;K92),J91,J92))</f>
        <v/>
      </c>
      <c r="O91" s="96"/>
    </row>
    <row r="92" spans="2:15" ht="18.5" thickBot="1">
      <c r="B92" s="150"/>
      <c r="C92" s="156"/>
      <c r="D92" s="64"/>
      <c r="E92" s="90">
        <f>+Inscriptions!F79</f>
        <v>0</v>
      </c>
      <c r="F92" s="65"/>
      <c r="G92" s="66"/>
      <c r="H92" s="156"/>
      <c r="I92" s="67"/>
      <c r="J92" s="93" t="str">
        <f>IF((F91=""),"",IF((F91&gt;F92),E92,E91))</f>
        <v/>
      </c>
      <c r="K92" s="65"/>
      <c r="L92" s="75"/>
      <c r="M92" s="68"/>
      <c r="N92" s="69"/>
      <c r="O92" s="68"/>
    </row>
    <row r="93" spans="2:15" ht="19" thickTop="1" thickBot="1">
      <c r="B93" s="161">
        <v>19</v>
      </c>
      <c r="C93" s="163"/>
      <c r="D93" s="70"/>
      <c r="E93" s="90">
        <f>+Inscriptions!F80</f>
        <v>0</v>
      </c>
      <c r="F93" s="71"/>
      <c r="G93" s="72"/>
      <c r="H93" s="163"/>
      <c r="I93" s="70"/>
      <c r="J93" s="94" t="str">
        <f>IF((F93=""),"",IF((F93&gt;F94),E93,E94))</f>
        <v/>
      </c>
      <c r="K93" s="71"/>
      <c r="L93" s="76"/>
      <c r="M93" s="73"/>
      <c r="N93" s="74"/>
      <c r="O93" s="97"/>
    </row>
    <row r="94" spans="2:15" ht="18.5" thickBot="1">
      <c r="B94" s="149"/>
      <c r="C94" s="152"/>
      <c r="D94" s="59"/>
      <c r="E94" s="90">
        <f>+Inscriptions!F81</f>
        <v>0</v>
      </c>
      <c r="F94" s="60"/>
      <c r="G94" s="54"/>
      <c r="H94" s="152"/>
      <c r="I94" s="59"/>
      <c r="J94" s="92" t="str">
        <f>IF((F95=""),"",IF((F95&gt;F96),E95,E96))</f>
        <v/>
      </c>
      <c r="K94" s="60"/>
      <c r="L94" s="55"/>
      <c r="M94" s="155"/>
      <c r="N94" s="61" t="str">
        <f>IF((K93=""),"",IF((K93&gt;K94),J94,J93))</f>
        <v/>
      </c>
      <c r="O94" s="90"/>
    </row>
    <row r="95" spans="2:15" ht="18.5" thickBot="1">
      <c r="B95" s="149"/>
      <c r="C95" s="155"/>
      <c r="D95" s="52"/>
      <c r="E95" s="90">
        <f>+Inscriptions!F82</f>
        <v>0</v>
      </c>
      <c r="F95" s="53"/>
      <c r="G95" s="54"/>
      <c r="H95" s="155"/>
      <c r="I95" s="62"/>
      <c r="J95" s="91" t="str">
        <f>IF((F93=""),"",IF((F93&gt;F94),E94,E93))</f>
        <v/>
      </c>
      <c r="K95" s="53"/>
      <c r="L95" s="55"/>
      <c r="M95" s="152"/>
      <c r="N95" s="63" t="str">
        <f>IF((K95=""),"",IF((K95&gt;K96),J95,J96))</f>
        <v/>
      </c>
      <c r="O95" s="96"/>
    </row>
    <row r="96" spans="2:15" ht="18.5" thickBot="1">
      <c r="B96" s="150"/>
      <c r="C96" s="156"/>
      <c r="D96" s="64"/>
      <c r="E96" s="90">
        <f>+Inscriptions!F83</f>
        <v>0</v>
      </c>
      <c r="F96" s="65"/>
      <c r="G96" s="66"/>
      <c r="H96" s="156"/>
      <c r="I96" s="67"/>
      <c r="J96" s="93" t="str">
        <f>IF((F95=""),"",IF((F95&gt;F96),E96,E95))</f>
        <v/>
      </c>
      <c r="K96" s="65"/>
      <c r="L96" s="66"/>
      <c r="M96" s="68"/>
      <c r="N96" s="69"/>
      <c r="O96" s="68"/>
    </row>
    <row r="97" spans="2:15" ht="19" thickTop="1" thickBot="1">
      <c r="B97" s="149">
        <v>20</v>
      </c>
      <c r="C97" s="151"/>
      <c r="D97" s="77"/>
      <c r="E97" s="90">
        <f>+Inscriptions!F84</f>
        <v>0</v>
      </c>
      <c r="F97" s="78"/>
      <c r="G97" s="54"/>
      <c r="H97" s="151"/>
      <c r="I97" s="77"/>
      <c r="J97" s="92" t="str">
        <f>IF((F97=""),"",IF((F97&gt;F98),E97,E98))</f>
        <v/>
      </c>
      <c r="K97" s="78"/>
      <c r="L97" s="54"/>
      <c r="M97" s="56"/>
      <c r="N97" s="74"/>
      <c r="O97" s="58"/>
    </row>
    <row r="98" spans="2:15" ht="18.5" thickBot="1">
      <c r="B98" s="149"/>
      <c r="C98" s="152"/>
      <c r="D98" s="59"/>
      <c r="E98" s="90">
        <f>+Inscriptions!F85</f>
        <v>0</v>
      </c>
      <c r="F98" s="60"/>
      <c r="G98" s="54"/>
      <c r="H98" s="152"/>
      <c r="I98" s="59"/>
      <c r="J98" s="92" t="str">
        <f>IF((F99=""),"",IF((F99&gt;F100),E99,E100))</f>
        <v/>
      </c>
      <c r="K98" s="60"/>
      <c r="M98" s="155"/>
      <c r="N98" s="61" t="str">
        <f>IF((K97=""),"",IF((K97&gt;K98),J98,J97))</f>
        <v/>
      </c>
      <c r="O98" s="90"/>
    </row>
    <row r="99" spans="2:15" ht="18.5" thickBot="1">
      <c r="B99" s="149"/>
      <c r="C99" s="155"/>
      <c r="D99" s="52"/>
      <c r="E99" s="90">
        <f>+Inscriptions!F86</f>
        <v>0</v>
      </c>
      <c r="F99" s="53"/>
      <c r="G99" s="54"/>
      <c r="H99" s="155"/>
      <c r="I99" s="62"/>
      <c r="J99" s="91" t="str">
        <f>IF((F97=""),"",IF((F97&gt;F98),E98,E97))</f>
        <v/>
      </c>
      <c r="K99" s="53"/>
      <c r="M99" s="152"/>
      <c r="N99" s="63" t="str">
        <f>IF((K99=""),"",IF((K99&gt;K100),J99,J100))</f>
        <v/>
      </c>
      <c r="O99" s="96"/>
    </row>
    <row r="100" spans="2:15" ht="18.5" thickBot="1">
      <c r="B100" s="162"/>
      <c r="C100" s="152"/>
      <c r="D100" s="59"/>
      <c r="E100" s="90">
        <f>+Inscriptions!F87</f>
        <v>0</v>
      </c>
      <c r="F100" s="60"/>
      <c r="G100" s="54"/>
      <c r="H100" s="152"/>
      <c r="I100" s="80"/>
      <c r="J100" s="95" t="str">
        <f>IF((F99=""),"",IF((F99&gt;F100),E100,E99))</f>
        <v/>
      </c>
      <c r="K100" s="60"/>
      <c r="O100" s="48"/>
    </row>
    <row r="101" spans="2:15">
      <c r="E101" s="48"/>
      <c r="J101" s="48"/>
      <c r="O101" s="48"/>
    </row>
    <row r="102" spans="2:15">
      <c r="E102" s="48"/>
      <c r="J102" s="48"/>
      <c r="O102" s="48"/>
    </row>
    <row r="103" spans="2:15" ht="15.5">
      <c r="B103" s="48"/>
      <c r="C103" s="49"/>
      <c r="D103" s="49"/>
      <c r="E103" s="49"/>
      <c r="F103" s="49"/>
      <c r="H103" s="49"/>
      <c r="I103" s="49"/>
      <c r="J103" s="49"/>
      <c r="K103" s="49"/>
      <c r="L103" s="48"/>
      <c r="M103" s="49"/>
      <c r="N103" s="49"/>
      <c r="O103" s="49"/>
    </row>
    <row r="104" spans="2:15" ht="13" thickBot="1">
      <c r="B104" s="50" t="s">
        <v>28</v>
      </c>
      <c r="C104" s="50" t="s">
        <v>29</v>
      </c>
      <c r="D104" s="50"/>
      <c r="E104" s="51" t="s">
        <v>30</v>
      </c>
      <c r="F104" s="51" t="s">
        <v>31</v>
      </c>
      <c r="G104" s="50"/>
      <c r="H104" s="50" t="s">
        <v>29</v>
      </c>
      <c r="I104" s="50"/>
      <c r="J104" s="51" t="s">
        <v>30</v>
      </c>
      <c r="K104" s="51" t="s">
        <v>31</v>
      </c>
      <c r="M104" s="50" t="s">
        <v>29</v>
      </c>
      <c r="N104" s="51" t="s">
        <v>30</v>
      </c>
      <c r="O104" s="51" t="s">
        <v>31</v>
      </c>
    </row>
    <row r="105" spans="2:15" ht="18.5" thickBot="1">
      <c r="B105" s="164">
        <v>21</v>
      </c>
      <c r="C105" s="155"/>
      <c r="D105" s="52"/>
      <c r="E105" s="90">
        <f>+Inscriptions!F88</f>
        <v>0</v>
      </c>
      <c r="F105" s="53"/>
      <c r="G105" s="54"/>
      <c r="H105" s="155"/>
      <c r="I105" s="52"/>
      <c r="J105" s="91" t="str">
        <f>IF((F105=""),"",IF((F105&gt;F106),E105,E106))</f>
        <v/>
      </c>
      <c r="K105" s="53"/>
      <c r="L105" s="55"/>
      <c r="M105" s="56"/>
      <c r="N105" s="57"/>
      <c r="O105" s="58"/>
    </row>
    <row r="106" spans="2:15" ht="18.5" thickBot="1">
      <c r="B106" s="149"/>
      <c r="C106" s="152"/>
      <c r="D106" s="59"/>
      <c r="E106" s="90">
        <f>+Inscriptions!F89</f>
        <v>0</v>
      </c>
      <c r="F106" s="60"/>
      <c r="G106" s="54"/>
      <c r="H106" s="152"/>
      <c r="I106" s="59"/>
      <c r="J106" s="92" t="str">
        <f>IF((F107=""),"",IF((F107&gt;F108),E107,E108))</f>
        <v/>
      </c>
      <c r="K106" s="60"/>
      <c r="L106" s="55"/>
      <c r="M106" s="155"/>
      <c r="N106" s="61" t="str">
        <f>IF((K105=""),"",IF((K105&gt;K106),J106,J105))</f>
        <v/>
      </c>
      <c r="O106" s="90"/>
    </row>
    <row r="107" spans="2:15" ht="18.5" thickBot="1">
      <c r="B107" s="149"/>
      <c r="C107" s="155"/>
      <c r="D107" s="52"/>
      <c r="E107" s="90">
        <f>+Inscriptions!F90</f>
        <v>0</v>
      </c>
      <c r="F107" s="53"/>
      <c r="G107" s="54"/>
      <c r="H107" s="155"/>
      <c r="I107" s="62"/>
      <c r="J107" s="91" t="str">
        <f>IF((F105=""),"",IF((F105&gt;F106),E106,E105))</f>
        <v/>
      </c>
      <c r="K107" s="53"/>
      <c r="L107" s="55"/>
      <c r="M107" s="152"/>
      <c r="N107" s="63" t="str">
        <f>IF((K107=""),"",IF((K107&gt;K108),J107,J108))</f>
        <v/>
      </c>
      <c r="O107" s="96"/>
    </row>
    <row r="108" spans="2:15" ht="18.5" thickBot="1">
      <c r="B108" s="150"/>
      <c r="C108" s="156"/>
      <c r="D108" s="64"/>
      <c r="E108" s="90">
        <f>+Inscriptions!F91</f>
        <v>0</v>
      </c>
      <c r="F108" s="65"/>
      <c r="G108" s="66"/>
      <c r="H108" s="156"/>
      <c r="I108" s="67"/>
      <c r="J108" s="93" t="str">
        <f>IF((F107=""),"",IF((F107&gt;F108),E108,E107))</f>
        <v/>
      </c>
      <c r="K108" s="65"/>
      <c r="L108" s="66"/>
      <c r="M108" s="68"/>
      <c r="N108" s="69"/>
      <c r="O108" s="68"/>
    </row>
    <row r="109" spans="2:15" ht="19" thickTop="1" thickBot="1">
      <c r="B109" s="161">
        <v>22</v>
      </c>
      <c r="C109" s="163"/>
      <c r="D109" s="70"/>
      <c r="E109" s="90">
        <f>+Inscriptions!F92</f>
        <v>0</v>
      </c>
      <c r="F109" s="71"/>
      <c r="G109" s="72"/>
      <c r="H109" s="163"/>
      <c r="I109" s="70"/>
      <c r="J109" s="92" t="str">
        <f>IF((F109=""),"",IF((F109&gt;F110),E109,E110))</f>
        <v/>
      </c>
      <c r="K109" s="71"/>
      <c r="L109" s="72"/>
      <c r="M109" s="73"/>
      <c r="N109" s="74"/>
      <c r="O109" s="97"/>
    </row>
    <row r="110" spans="2:15" ht="18.5" thickBot="1">
      <c r="B110" s="149"/>
      <c r="C110" s="152"/>
      <c r="D110" s="59"/>
      <c r="E110" s="90">
        <f>+Inscriptions!F93</f>
        <v>0</v>
      </c>
      <c r="F110" s="60"/>
      <c r="G110" s="54"/>
      <c r="H110" s="152"/>
      <c r="I110" s="59"/>
      <c r="J110" s="92" t="str">
        <f>IF((F111=""),"",IF((F111&gt;F112),E111,E112))</f>
        <v/>
      </c>
      <c r="K110" s="60"/>
      <c r="L110" s="55"/>
      <c r="M110" s="155"/>
      <c r="N110" s="61" t="str">
        <f>IF((K109=""),"",IF((K109&gt;K110),J110,J109))</f>
        <v/>
      </c>
      <c r="O110" s="90"/>
    </row>
    <row r="111" spans="2:15" ht="18.5" thickBot="1">
      <c r="B111" s="149"/>
      <c r="C111" s="155"/>
      <c r="D111" s="52"/>
      <c r="E111" s="90">
        <f>+Inscriptions!F94</f>
        <v>0</v>
      </c>
      <c r="F111" s="53"/>
      <c r="G111" s="54"/>
      <c r="H111" s="155"/>
      <c r="I111" s="62"/>
      <c r="J111" s="91" t="str">
        <f>IF((F109=""),"",IF((F109&gt;F110),E110,E109))</f>
        <v/>
      </c>
      <c r="K111" s="53"/>
      <c r="L111" s="55"/>
      <c r="M111" s="152"/>
      <c r="N111" s="63" t="str">
        <f>IF((K111=""),"",IF((K111&gt;K112),J111,J112))</f>
        <v/>
      </c>
      <c r="O111" s="96"/>
    </row>
    <row r="112" spans="2:15" ht="18.5" thickBot="1">
      <c r="B112" s="150"/>
      <c r="C112" s="156"/>
      <c r="D112" s="64"/>
      <c r="E112" s="90">
        <f>+Inscriptions!F95</f>
        <v>0</v>
      </c>
      <c r="F112" s="65"/>
      <c r="G112" s="66"/>
      <c r="H112" s="156"/>
      <c r="I112" s="67"/>
      <c r="J112" s="93" t="str">
        <f>IF((F111=""),"",IF((F111&gt;F112),E112,E111))</f>
        <v/>
      </c>
      <c r="K112" s="65"/>
      <c r="L112" s="75"/>
      <c r="M112" s="68"/>
      <c r="N112" s="69"/>
      <c r="O112" s="68"/>
    </row>
    <row r="113" spans="2:15" ht="19" thickTop="1" thickBot="1">
      <c r="B113" s="161">
        <v>23</v>
      </c>
      <c r="C113" s="163"/>
      <c r="D113" s="70"/>
      <c r="E113" s="90">
        <f>+Inscriptions!F96</f>
        <v>0</v>
      </c>
      <c r="F113" s="71"/>
      <c r="G113" s="72"/>
      <c r="H113" s="163"/>
      <c r="I113" s="70"/>
      <c r="J113" s="94" t="str">
        <f>IF((F113=""),"",IF((F113&gt;F114),E113,E114))</f>
        <v/>
      </c>
      <c r="K113" s="71"/>
      <c r="L113" s="76"/>
      <c r="M113" s="73"/>
      <c r="N113" s="74"/>
      <c r="O113" s="97"/>
    </row>
    <row r="114" spans="2:15" ht="18.5" thickBot="1">
      <c r="B114" s="149"/>
      <c r="C114" s="152"/>
      <c r="D114" s="59"/>
      <c r="E114" s="90">
        <f>+Inscriptions!F97</f>
        <v>0</v>
      </c>
      <c r="F114" s="60"/>
      <c r="G114" s="54"/>
      <c r="H114" s="152"/>
      <c r="I114" s="59"/>
      <c r="J114" s="92" t="str">
        <f>IF((F115=""),"",IF((F115&gt;F116),E115,E116))</f>
        <v/>
      </c>
      <c r="K114" s="60"/>
      <c r="L114" s="55"/>
      <c r="M114" s="155"/>
      <c r="N114" s="61" t="str">
        <f>IF((K113=""),"",IF((K113&gt;K114),J114,J113))</f>
        <v/>
      </c>
      <c r="O114" s="90"/>
    </row>
    <row r="115" spans="2:15" ht="18.5" thickBot="1">
      <c r="B115" s="149"/>
      <c r="C115" s="155"/>
      <c r="D115" s="52"/>
      <c r="E115" s="90">
        <f>+Inscriptions!F98</f>
        <v>0</v>
      </c>
      <c r="F115" s="53"/>
      <c r="G115" s="54"/>
      <c r="H115" s="155"/>
      <c r="I115" s="62"/>
      <c r="J115" s="91" t="str">
        <f>IF((F113=""),"",IF((F113&gt;F114),E114,E113))</f>
        <v/>
      </c>
      <c r="K115" s="53"/>
      <c r="L115" s="55"/>
      <c r="M115" s="152"/>
      <c r="N115" s="63" t="str">
        <f>IF((K115=""),"",IF((K115&gt;K116),J115,J116))</f>
        <v/>
      </c>
      <c r="O115" s="96"/>
    </row>
    <row r="116" spans="2:15" ht="18.5" thickBot="1">
      <c r="B116" s="150"/>
      <c r="C116" s="156"/>
      <c r="D116" s="64"/>
      <c r="E116" s="90">
        <f>+Inscriptions!F99</f>
        <v>0</v>
      </c>
      <c r="F116" s="65"/>
      <c r="G116" s="66"/>
      <c r="H116" s="156"/>
      <c r="I116" s="67"/>
      <c r="J116" s="93" t="str">
        <f>IF((F115=""),"",IF((F115&gt;F116),E116,E115))</f>
        <v/>
      </c>
      <c r="K116" s="65"/>
      <c r="L116" s="66"/>
      <c r="M116" s="68"/>
      <c r="N116" s="69"/>
      <c r="O116" s="68"/>
    </row>
    <row r="117" spans="2:15" ht="19" thickTop="1" thickBot="1">
      <c r="B117" s="149">
        <v>24</v>
      </c>
      <c r="C117" s="151"/>
      <c r="D117" s="77"/>
      <c r="E117" s="90">
        <f>+Inscriptions!F100</f>
        <v>0</v>
      </c>
      <c r="F117" s="78"/>
      <c r="G117" s="54"/>
      <c r="H117" s="151"/>
      <c r="I117" s="77"/>
      <c r="J117" s="92" t="str">
        <f>IF((F117=""),"",IF((F117&gt;F118),E117,E118))</f>
        <v/>
      </c>
      <c r="K117" s="78"/>
      <c r="L117" s="54"/>
      <c r="M117" s="56"/>
      <c r="N117" s="74"/>
      <c r="O117" s="58"/>
    </row>
    <row r="118" spans="2:15" ht="18.5" thickBot="1">
      <c r="B118" s="149"/>
      <c r="C118" s="152"/>
      <c r="D118" s="59"/>
      <c r="E118" s="90">
        <f>+Inscriptions!F101</f>
        <v>0</v>
      </c>
      <c r="F118" s="60"/>
      <c r="G118" s="54"/>
      <c r="H118" s="152"/>
      <c r="I118" s="59"/>
      <c r="J118" s="92" t="str">
        <f>IF((F119=""),"",IF((F119&gt;F120),E119,E120))</f>
        <v/>
      </c>
      <c r="K118" s="60"/>
      <c r="M118" s="155"/>
      <c r="N118" s="61" t="str">
        <f>IF((K117=""),"",IF((K117&gt;K118),J118,J117))</f>
        <v/>
      </c>
      <c r="O118" s="90"/>
    </row>
    <row r="119" spans="2:15" ht="18.5" thickBot="1">
      <c r="B119" s="149"/>
      <c r="C119" s="155"/>
      <c r="D119" s="52"/>
      <c r="E119" s="90">
        <f>+Inscriptions!F102</f>
        <v>0</v>
      </c>
      <c r="F119" s="53"/>
      <c r="G119" s="54"/>
      <c r="H119" s="155"/>
      <c r="I119" s="62"/>
      <c r="J119" s="91" t="str">
        <f>IF((F117=""),"",IF((F117&gt;F118),E118,E117))</f>
        <v/>
      </c>
      <c r="K119" s="53"/>
      <c r="M119" s="152"/>
      <c r="N119" s="63" t="str">
        <f>IF((K119=""),"",IF((K119&gt;K120),J119,J120))</f>
        <v/>
      </c>
      <c r="O119" s="96"/>
    </row>
    <row r="120" spans="2:15" ht="18.5" thickBot="1">
      <c r="B120" s="162"/>
      <c r="C120" s="152"/>
      <c r="D120" s="59"/>
      <c r="E120" s="90">
        <f>+Inscriptions!F103</f>
        <v>0</v>
      </c>
      <c r="F120" s="60"/>
      <c r="G120" s="54"/>
      <c r="H120" s="152"/>
      <c r="I120" s="80"/>
      <c r="J120" s="95" t="str">
        <f>IF((F119=""),"",IF((F119&gt;F120),E120,E119))</f>
        <v/>
      </c>
      <c r="K120" s="60"/>
      <c r="O120" s="48"/>
    </row>
    <row r="122" spans="2:15" ht="13" thickBot="1"/>
    <row r="123" spans="2:15" ht="20.5" thickBot="1">
      <c r="C123" s="165"/>
      <c r="D123" s="165"/>
      <c r="E123" s="166"/>
      <c r="F123" s="165"/>
      <c r="G123" s="165"/>
      <c r="H123" s="165"/>
      <c r="I123" s="165"/>
      <c r="J123" s="166"/>
      <c r="K123" s="165"/>
      <c r="L123" s="167"/>
      <c r="M123" s="168"/>
      <c r="N123" s="169"/>
      <c r="O123" s="170"/>
    </row>
    <row r="124" spans="2:15" ht="25">
      <c r="C124" s="136"/>
      <c r="D124" s="136"/>
      <c r="E124" s="171"/>
      <c r="F124" s="136"/>
      <c r="G124" s="136"/>
      <c r="H124" s="136"/>
      <c r="I124" s="136"/>
      <c r="J124" s="171"/>
      <c r="K124" s="136"/>
      <c r="L124" s="136"/>
      <c r="M124" s="172"/>
      <c r="N124" s="172"/>
      <c r="O124" s="173"/>
    </row>
    <row r="125" spans="2:15" ht="13" thickBot="1">
      <c r="E125" s="48"/>
      <c r="G125" s="44"/>
      <c r="H125" s="44"/>
      <c r="J125" s="48"/>
      <c r="M125" s="44"/>
      <c r="O125" s="48"/>
    </row>
    <row r="126" spans="2:15" ht="16" thickBot="1">
      <c r="C126" s="174" t="s">
        <v>25</v>
      </c>
      <c r="D126" s="175"/>
      <c r="E126" s="176"/>
      <c r="F126" s="177"/>
      <c r="H126" s="174" t="s">
        <v>26</v>
      </c>
      <c r="I126" s="175"/>
      <c r="J126" s="176"/>
      <c r="K126" s="177"/>
      <c r="M126" s="174" t="s">
        <v>27</v>
      </c>
      <c r="N126" s="175"/>
      <c r="O126" s="178"/>
    </row>
    <row r="127" spans="2:15" ht="15.5">
      <c r="B127" s="48"/>
      <c r="C127" s="49"/>
      <c r="D127" s="49"/>
      <c r="E127" s="49"/>
      <c r="F127" s="49"/>
      <c r="H127" s="49"/>
      <c r="I127" s="49"/>
      <c r="J127" s="49"/>
      <c r="K127" s="49"/>
      <c r="L127" s="48"/>
      <c r="M127" s="49"/>
      <c r="N127" s="49"/>
      <c r="O127" s="49"/>
    </row>
    <row r="128" spans="2:15" ht="13" thickBot="1">
      <c r="B128" s="50" t="s">
        <v>28</v>
      </c>
      <c r="C128" s="50" t="s">
        <v>29</v>
      </c>
      <c r="D128" s="50"/>
      <c r="E128" s="51" t="s">
        <v>30</v>
      </c>
      <c r="F128" s="51" t="s">
        <v>31</v>
      </c>
      <c r="G128" s="50"/>
      <c r="H128" s="50" t="s">
        <v>29</v>
      </c>
      <c r="I128" s="50"/>
      <c r="J128" s="51" t="s">
        <v>30</v>
      </c>
      <c r="K128" s="51" t="s">
        <v>31</v>
      </c>
      <c r="M128" s="50" t="s">
        <v>29</v>
      </c>
      <c r="N128" s="51" t="s">
        <v>30</v>
      </c>
      <c r="O128" s="51" t="s">
        <v>31</v>
      </c>
    </row>
    <row r="129" spans="2:15" ht="18.5" thickBot="1">
      <c r="B129" s="164">
        <v>25</v>
      </c>
      <c r="C129" s="155"/>
      <c r="D129" s="52"/>
      <c r="E129" s="90">
        <f>+Inscriptions!F104</f>
        <v>0</v>
      </c>
      <c r="F129" s="53"/>
      <c r="G129" s="54"/>
      <c r="H129" s="155"/>
      <c r="I129" s="52"/>
      <c r="J129" s="91" t="str">
        <f>IF((F129=""),"",IF((F129&gt;F130),E129,E130))</f>
        <v/>
      </c>
      <c r="K129" s="53"/>
      <c r="L129" s="55"/>
      <c r="M129" s="56"/>
      <c r="N129" s="57"/>
      <c r="O129" s="58"/>
    </row>
    <row r="130" spans="2:15" ht="18.5" thickBot="1">
      <c r="B130" s="149"/>
      <c r="C130" s="152"/>
      <c r="D130" s="59"/>
      <c r="E130" s="90">
        <f>+Inscriptions!F105</f>
        <v>0</v>
      </c>
      <c r="F130" s="60"/>
      <c r="G130" s="54"/>
      <c r="H130" s="152"/>
      <c r="I130" s="59"/>
      <c r="J130" s="92" t="str">
        <f>IF((F131=""),"",IF((F131&gt;F132),E131,E132))</f>
        <v/>
      </c>
      <c r="K130" s="60"/>
      <c r="L130" s="55"/>
      <c r="M130" s="155"/>
      <c r="N130" s="61" t="str">
        <f>IF((K129=""),"",IF((K129&gt;K130),J130,J129))</f>
        <v/>
      </c>
      <c r="O130" s="90"/>
    </row>
    <row r="131" spans="2:15" ht="18.5" thickBot="1">
      <c r="B131" s="149"/>
      <c r="C131" s="155"/>
      <c r="D131" s="52"/>
      <c r="E131" s="90">
        <f>+Inscriptions!F106</f>
        <v>0</v>
      </c>
      <c r="F131" s="53"/>
      <c r="G131" s="54"/>
      <c r="H131" s="155"/>
      <c r="I131" s="62"/>
      <c r="J131" s="91" t="str">
        <f>IF((F129=""),"",IF((F129&gt;F130),E130,E129))</f>
        <v/>
      </c>
      <c r="K131" s="53"/>
      <c r="L131" s="55"/>
      <c r="M131" s="152"/>
      <c r="N131" s="63" t="str">
        <f>IF((K131=""),"",IF((K131&gt;K132),J131,J132))</f>
        <v/>
      </c>
      <c r="O131" s="96"/>
    </row>
    <row r="132" spans="2:15" ht="18.5" thickBot="1">
      <c r="B132" s="150"/>
      <c r="C132" s="156"/>
      <c r="D132" s="64"/>
      <c r="E132" s="90">
        <f>+Inscriptions!F107</f>
        <v>0</v>
      </c>
      <c r="F132" s="65"/>
      <c r="G132" s="66"/>
      <c r="H132" s="156"/>
      <c r="I132" s="67"/>
      <c r="J132" s="93" t="str">
        <f>IF((F131=""),"",IF((F131&gt;F132),E132,E131))</f>
        <v/>
      </c>
      <c r="K132" s="65"/>
      <c r="L132" s="66"/>
      <c r="M132" s="68"/>
      <c r="N132" s="69"/>
      <c r="O132" s="68"/>
    </row>
    <row r="133" spans="2:15" ht="19" thickTop="1" thickBot="1">
      <c r="B133" s="161">
        <v>26</v>
      </c>
      <c r="C133" s="163"/>
      <c r="D133" s="70"/>
      <c r="E133" s="90">
        <f>+Inscriptions!F108</f>
        <v>0</v>
      </c>
      <c r="F133" s="71"/>
      <c r="G133" s="72"/>
      <c r="H133" s="163"/>
      <c r="I133" s="70"/>
      <c r="J133" s="92" t="str">
        <f>IF((F133=""),"",IF((F133&gt;F134),E133,E134))</f>
        <v/>
      </c>
      <c r="K133" s="71"/>
      <c r="L133" s="72"/>
      <c r="M133" s="73"/>
      <c r="N133" s="74"/>
      <c r="O133" s="97"/>
    </row>
    <row r="134" spans="2:15" ht="18.5" thickBot="1">
      <c r="B134" s="149"/>
      <c r="C134" s="152"/>
      <c r="D134" s="59"/>
      <c r="E134" s="90">
        <f>+Inscriptions!F109</f>
        <v>0</v>
      </c>
      <c r="F134" s="60"/>
      <c r="G134" s="54"/>
      <c r="H134" s="152"/>
      <c r="I134" s="59"/>
      <c r="J134" s="92" t="str">
        <f>IF((F135=""),"",IF((F135&gt;F136),E135,E136))</f>
        <v/>
      </c>
      <c r="K134" s="60"/>
      <c r="L134" s="55"/>
      <c r="M134" s="155"/>
      <c r="N134" s="61" t="str">
        <f>IF((K133=""),"",IF((K133&gt;K134),J134,J133))</f>
        <v/>
      </c>
      <c r="O134" s="90"/>
    </row>
    <row r="135" spans="2:15" ht="18.5" thickBot="1">
      <c r="B135" s="149"/>
      <c r="C135" s="155"/>
      <c r="D135" s="52"/>
      <c r="E135" s="90">
        <f>+Inscriptions!F110</f>
        <v>0</v>
      </c>
      <c r="F135" s="53"/>
      <c r="G135" s="54"/>
      <c r="H135" s="155"/>
      <c r="I135" s="62"/>
      <c r="J135" s="91" t="str">
        <f>IF((F133=""),"",IF((F133&gt;F134),E134,E133))</f>
        <v/>
      </c>
      <c r="K135" s="53"/>
      <c r="L135" s="55"/>
      <c r="M135" s="152"/>
      <c r="N135" s="63" t="str">
        <f>IF((K135=""),"",IF((K135&gt;K136),J135,J136))</f>
        <v/>
      </c>
      <c r="O135" s="96"/>
    </row>
    <row r="136" spans="2:15" ht="18.5" thickBot="1">
      <c r="B136" s="150"/>
      <c r="C136" s="156"/>
      <c r="D136" s="64"/>
      <c r="E136" s="90">
        <f>+Inscriptions!F111</f>
        <v>0</v>
      </c>
      <c r="F136" s="65"/>
      <c r="G136" s="66"/>
      <c r="H136" s="156"/>
      <c r="I136" s="67"/>
      <c r="J136" s="93" t="str">
        <f>IF((F135=""),"",IF((F135&gt;F136),E136,E135))</f>
        <v/>
      </c>
      <c r="K136" s="65"/>
      <c r="L136" s="75"/>
      <c r="M136" s="68"/>
      <c r="N136" s="69"/>
      <c r="O136" s="68"/>
    </row>
    <row r="137" spans="2:15" ht="19" thickTop="1" thickBot="1">
      <c r="B137" s="161">
        <v>27</v>
      </c>
      <c r="C137" s="163"/>
      <c r="D137" s="70"/>
      <c r="E137" s="90">
        <f>+Inscriptions!F112</f>
        <v>0</v>
      </c>
      <c r="F137" s="71"/>
      <c r="G137" s="72"/>
      <c r="H137" s="163"/>
      <c r="I137" s="70"/>
      <c r="J137" s="94" t="str">
        <f>IF((F137=""),"",IF((F137&gt;F138),E137,E138))</f>
        <v/>
      </c>
      <c r="K137" s="71"/>
      <c r="L137" s="76"/>
      <c r="M137" s="73"/>
      <c r="N137" s="74"/>
      <c r="O137" s="97"/>
    </row>
    <row r="138" spans="2:15" ht="18.5" thickBot="1">
      <c r="B138" s="149"/>
      <c r="C138" s="152"/>
      <c r="D138" s="59"/>
      <c r="E138" s="90">
        <f>+Inscriptions!F113</f>
        <v>0</v>
      </c>
      <c r="F138" s="60"/>
      <c r="G138" s="54"/>
      <c r="H138" s="152"/>
      <c r="I138" s="59"/>
      <c r="J138" s="92" t="str">
        <f>IF((F139=""),"",IF((F139&gt;F140),E139,E140))</f>
        <v/>
      </c>
      <c r="K138" s="60"/>
      <c r="L138" s="55"/>
      <c r="M138" s="155"/>
      <c r="N138" s="61" t="str">
        <f>IF((K137=""),"",IF((K137&gt;K138),J138,J137))</f>
        <v/>
      </c>
      <c r="O138" s="90"/>
    </row>
    <row r="139" spans="2:15" ht="18.5" thickBot="1">
      <c r="B139" s="149"/>
      <c r="C139" s="155"/>
      <c r="D139" s="52"/>
      <c r="E139" s="90">
        <f>+Inscriptions!F114</f>
        <v>0</v>
      </c>
      <c r="F139" s="53"/>
      <c r="G139" s="54"/>
      <c r="H139" s="155"/>
      <c r="I139" s="62"/>
      <c r="J139" s="91" t="str">
        <f>IF((F137=""),"",IF((F137&gt;F138),E138,E137))</f>
        <v/>
      </c>
      <c r="K139" s="53"/>
      <c r="L139" s="55"/>
      <c r="M139" s="152"/>
      <c r="N139" s="63" t="str">
        <f>IF((K139=""),"",IF((K139&gt;K140),J139,J140))</f>
        <v/>
      </c>
      <c r="O139" s="96"/>
    </row>
    <row r="140" spans="2:15" ht="18.5" thickBot="1">
      <c r="B140" s="150"/>
      <c r="C140" s="156"/>
      <c r="D140" s="64"/>
      <c r="E140" s="90">
        <f>+Inscriptions!F115</f>
        <v>0</v>
      </c>
      <c r="F140" s="65"/>
      <c r="G140" s="66"/>
      <c r="H140" s="156"/>
      <c r="I140" s="67"/>
      <c r="J140" s="93" t="str">
        <f>IF((F139=""),"",IF((F139&gt;F140),E140,E139))</f>
        <v/>
      </c>
      <c r="K140" s="65"/>
      <c r="L140" s="66"/>
      <c r="M140" s="68"/>
      <c r="N140" s="69"/>
      <c r="O140" s="68"/>
    </row>
    <row r="141" spans="2:15" ht="19" thickTop="1" thickBot="1">
      <c r="B141" s="149">
        <v>28</v>
      </c>
      <c r="C141" s="151"/>
      <c r="D141" s="77"/>
      <c r="E141" s="90">
        <f>+Inscriptions!F116</f>
        <v>0</v>
      </c>
      <c r="F141" s="78"/>
      <c r="G141" s="54"/>
      <c r="H141" s="151"/>
      <c r="I141" s="77"/>
      <c r="J141" s="92" t="str">
        <f>IF((F141=""),"",IF((F141&gt;F142),E141,E142))</f>
        <v/>
      </c>
      <c r="K141" s="78"/>
      <c r="L141" s="54"/>
      <c r="M141" s="56"/>
      <c r="N141" s="74"/>
      <c r="O141" s="58"/>
    </row>
    <row r="142" spans="2:15" ht="18.5" thickBot="1">
      <c r="B142" s="149"/>
      <c r="C142" s="152"/>
      <c r="D142" s="59"/>
      <c r="E142" s="90">
        <f>+Inscriptions!F117</f>
        <v>0</v>
      </c>
      <c r="F142" s="60"/>
      <c r="G142" s="54"/>
      <c r="H142" s="152"/>
      <c r="I142" s="59"/>
      <c r="J142" s="92" t="str">
        <f>IF((F143=""),"",IF((F143&gt;F144),E143,E144))</f>
        <v/>
      </c>
      <c r="K142" s="60"/>
      <c r="M142" s="155"/>
      <c r="N142" s="61" t="str">
        <f>IF((K141=""),"",IF((K141&gt;K142),J142,J141))</f>
        <v/>
      </c>
      <c r="O142" s="90"/>
    </row>
    <row r="143" spans="2:15" ht="18.5" thickBot="1">
      <c r="B143" s="149"/>
      <c r="C143" s="155"/>
      <c r="D143" s="52"/>
      <c r="E143" s="90">
        <f>+Inscriptions!F118</f>
        <v>0</v>
      </c>
      <c r="F143" s="53"/>
      <c r="G143" s="54"/>
      <c r="H143" s="155"/>
      <c r="I143" s="62"/>
      <c r="J143" s="91" t="str">
        <f>IF((F141=""),"",IF((F141&gt;F142),E142,E141))</f>
        <v/>
      </c>
      <c r="K143" s="53"/>
      <c r="M143" s="152"/>
      <c r="N143" s="63" t="str">
        <f>IF((K143=""),"",IF((K143&gt;K144),J143,J144))</f>
        <v/>
      </c>
      <c r="O143" s="96"/>
    </row>
    <row r="144" spans="2:15" ht="18.5" thickBot="1">
      <c r="B144" s="162"/>
      <c r="C144" s="152"/>
      <c r="D144" s="59"/>
      <c r="E144" s="90">
        <f>+Inscriptions!F119</f>
        <v>0</v>
      </c>
      <c r="F144" s="60"/>
      <c r="G144" s="54"/>
      <c r="H144" s="152"/>
      <c r="I144" s="80"/>
      <c r="J144" s="95" t="str">
        <f>IF((F143=""),"",IF((F143&gt;F144),E144,E143))</f>
        <v/>
      </c>
      <c r="K144" s="60"/>
      <c r="O144" s="48"/>
    </row>
    <row r="145" spans="2:15">
      <c r="E145" s="48"/>
      <c r="J145" s="48"/>
      <c r="O145" s="48"/>
    </row>
    <row r="146" spans="2:15" ht="13" thickBot="1">
      <c r="E146" s="48"/>
      <c r="J146" s="48"/>
      <c r="O146" s="48"/>
    </row>
    <row r="147" spans="2:15" ht="20.5" thickBot="1">
      <c r="C147" s="165"/>
      <c r="D147" s="165"/>
      <c r="E147" s="166"/>
      <c r="F147" s="165"/>
      <c r="G147" s="165"/>
      <c r="H147" s="165"/>
      <c r="I147" s="165"/>
      <c r="J147" s="166"/>
      <c r="K147" s="165"/>
      <c r="L147" s="167"/>
      <c r="M147" s="168"/>
      <c r="N147" s="169"/>
      <c r="O147" s="170"/>
    </row>
    <row r="148" spans="2:15" ht="25">
      <c r="C148" s="136"/>
      <c r="D148" s="136"/>
      <c r="E148" s="171"/>
      <c r="F148" s="136"/>
      <c r="G148" s="136"/>
      <c r="H148" s="136"/>
      <c r="I148" s="136"/>
      <c r="J148" s="171"/>
      <c r="K148" s="136"/>
      <c r="L148" s="136"/>
      <c r="M148" s="172"/>
      <c r="N148" s="172"/>
      <c r="O148" s="173"/>
    </row>
    <row r="149" spans="2:15" ht="13" thickBot="1">
      <c r="E149" s="48"/>
      <c r="G149" s="44"/>
      <c r="H149" s="44"/>
      <c r="J149" s="48"/>
      <c r="M149" s="44"/>
      <c r="O149" s="48"/>
    </row>
    <row r="150" spans="2:15" ht="16" thickBot="1">
      <c r="C150" s="174" t="s">
        <v>25</v>
      </c>
      <c r="D150" s="175"/>
      <c r="E150" s="176"/>
      <c r="F150" s="177"/>
      <c r="H150" s="174" t="s">
        <v>26</v>
      </c>
      <c r="I150" s="175"/>
      <c r="J150" s="176"/>
      <c r="K150" s="177"/>
      <c r="M150" s="174" t="s">
        <v>27</v>
      </c>
      <c r="N150" s="175"/>
      <c r="O150" s="178"/>
    </row>
    <row r="151" spans="2:15" ht="15.5">
      <c r="B151" s="48"/>
      <c r="C151" s="49"/>
      <c r="D151" s="49"/>
      <c r="E151" s="49"/>
      <c r="F151" s="49"/>
      <c r="H151" s="49"/>
      <c r="I151" s="49"/>
      <c r="J151" s="49"/>
      <c r="K151" s="49"/>
      <c r="L151" s="48"/>
      <c r="M151" s="49"/>
      <c r="N151" s="49"/>
      <c r="O151" s="49"/>
    </row>
    <row r="152" spans="2:15" ht="13" thickBot="1">
      <c r="B152" s="50" t="s">
        <v>28</v>
      </c>
      <c r="C152" s="50" t="s">
        <v>29</v>
      </c>
      <c r="D152" s="50"/>
      <c r="E152" s="51" t="s">
        <v>30</v>
      </c>
      <c r="F152" s="51" t="s">
        <v>31</v>
      </c>
      <c r="G152" s="50"/>
      <c r="H152" s="50" t="s">
        <v>29</v>
      </c>
      <c r="I152" s="50"/>
      <c r="J152" s="51" t="s">
        <v>30</v>
      </c>
      <c r="K152" s="51" t="s">
        <v>31</v>
      </c>
      <c r="M152" s="50" t="s">
        <v>29</v>
      </c>
      <c r="N152" s="51" t="s">
        <v>30</v>
      </c>
      <c r="O152" s="51" t="s">
        <v>31</v>
      </c>
    </row>
    <row r="153" spans="2:15" ht="18.5" thickBot="1">
      <c r="B153" s="164">
        <v>29</v>
      </c>
      <c r="C153" s="155"/>
      <c r="D153" s="52"/>
      <c r="E153" s="90">
        <f>+Inscriptions!F184</f>
        <v>0</v>
      </c>
      <c r="F153" s="53"/>
      <c r="G153" s="54"/>
      <c r="H153" s="155"/>
      <c r="I153" s="52"/>
      <c r="J153" s="91" t="str">
        <f>IF((F153=""),"",IF((F153&gt;F154),E153,E154))</f>
        <v/>
      </c>
      <c r="K153" s="53"/>
      <c r="L153" s="55"/>
      <c r="M153" s="56"/>
      <c r="N153" s="57"/>
      <c r="O153" s="58"/>
    </row>
    <row r="154" spans="2:15" ht="18.5" thickBot="1">
      <c r="B154" s="149"/>
      <c r="C154" s="152"/>
      <c r="D154" s="59"/>
      <c r="E154" s="90">
        <f>+Inscriptions!F185</f>
        <v>0</v>
      </c>
      <c r="F154" s="60"/>
      <c r="G154" s="54"/>
      <c r="H154" s="152"/>
      <c r="I154" s="59"/>
      <c r="J154" s="92" t="str">
        <f>IF((F155=""),"",IF((F155&gt;F156),E155,E156))</f>
        <v/>
      </c>
      <c r="K154" s="60"/>
      <c r="L154" s="55"/>
      <c r="M154" s="155"/>
      <c r="N154" s="61" t="str">
        <f>IF((K153=""),"",IF((K153&gt;K154),J154,J153))</f>
        <v/>
      </c>
      <c r="O154" s="90"/>
    </row>
    <row r="155" spans="2:15" ht="18.5" thickBot="1">
      <c r="B155" s="149"/>
      <c r="C155" s="155"/>
      <c r="D155" s="52"/>
      <c r="E155" s="90">
        <f>+Inscriptions!F186</f>
        <v>0</v>
      </c>
      <c r="F155" s="53"/>
      <c r="G155" s="54"/>
      <c r="H155" s="155"/>
      <c r="I155" s="62"/>
      <c r="J155" s="91" t="str">
        <f>IF((F153=""),"",IF((F153&gt;F154),E154,E153))</f>
        <v/>
      </c>
      <c r="K155" s="53"/>
      <c r="L155" s="55"/>
      <c r="M155" s="152"/>
      <c r="N155" s="63" t="str">
        <f>IF((K155=""),"",IF((K155&gt;K156),J155,J156))</f>
        <v/>
      </c>
      <c r="O155" s="96"/>
    </row>
    <row r="156" spans="2:15" ht="18.5" thickBot="1">
      <c r="B156" s="150"/>
      <c r="C156" s="156"/>
      <c r="D156" s="64"/>
      <c r="E156" s="90">
        <f>+Inscriptions!F187</f>
        <v>0</v>
      </c>
      <c r="F156" s="65"/>
      <c r="G156" s="66"/>
      <c r="H156" s="156"/>
      <c r="I156" s="67"/>
      <c r="J156" s="93" t="str">
        <f>IF((F155=""),"",IF((F155&gt;F156),E156,E155))</f>
        <v/>
      </c>
      <c r="K156" s="65"/>
      <c r="L156" s="66"/>
      <c r="M156" s="68"/>
      <c r="N156" s="69"/>
      <c r="O156" s="68"/>
    </row>
    <row r="157" spans="2:15" ht="19" thickTop="1" thickBot="1">
      <c r="B157" s="161">
        <v>30</v>
      </c>
      <c r="C157" s="163"/>
      <c r="D157" s="70"/>
      <c r="E157" s="90">
        <f>+Inscriptions!F188</f>
        <v>0</v>
      </c>
      <c r="F157" s="71"/>
      <c r="G157" s="72"/>
      <c r="H157" s="163"/>
      <c r="I157" s="70"/>
      <c r="J157" s="92" t="str">
        <f>IF((F157=""),"",IF((F157&gt;F158),E157,E158))</f>
        <v/>
      </c>
      <c r="K157" s="71"/>
      <c r="L157" s="72"/>
      <c r="M157" s="73"/>
      <c r="N157" s="74"/>
      <c r="O157" s="97"/>
    </row>
    <row r="158" spans="2:15" ht="18.5" thickBot="1">
      <c r="B158" s="149"/>
      <c r="C158" s="152"/>
      <c r="D158" s="59"/>
      <c r="E158" s="90">
        <f>+Inscriptions!F189</f>
        <v>0</v>
      </c>
      <c r="F158" s="60"/>
      <c r="G158" s="54"/>
      <c r="H158" s="152"/>
      <c r="I158" s="59"/>
      <c r="J158" s="92" t="str">
        <f>IF((F159=""),"",IF((F159&gt;F160),E159,E160))</f>
        <v/>
      </c>
      <c r="K158" s="60"/>
      <c r="L158" s="55"/>
      <c r="M158" s="155"/>
      <c r="N158" s="61" t="str">
        <f>IF((K157=""),"",IF((K157&gt;K158),J158,J157))</f>
        <v/>
      </c>
      <c r="O158" s="90"/>
    </row>
    <row r="159" spans="2:15" ht="18.5" thickBot="1">
      <c r="B159" s="149"/>
      <c r="C159" s="155"/>
      <c r="D159" s="52"/>
      <c r="E159" s="90">
        <f>+Inscriptions!F190</f>
        <v>0</v>
      </c>
      <c r="F159" s="53"/>
      <c r="G159" s="54"/>
      <c r="H159" s="155"/>
      <c r="I159" s="62"/>
      <c r="J159" s="91" t="str">
        <f>IF((F157=""),"",IF((F157&gt;F158),E158,E157))</f>
        <v/>
      </c>
      <c r="K159" s="53"/>
      <c r="L159" s="55"/>
      <c r="M159" s="152"/>
      <c r="N159" s="63" t="str">
        <f>IF((K159=""),"",IF((K159&gt;K160),J159,J160))</f>
        <v/>
      </c>
      <c r="O159" s="96"/>
    </row>
    <row r="160" spans="2:15" ht="18.5" thickBot="1">
      <c r="B160" s="150"/>
      <c r="C160" s="156"/>
      <c r="D160" s="64"/>
      <c r="E160" s="90">
        <f>+Inscriptions!F191</f>
        <v>0</v>
      </c>
      <c r="F160" s="65"/>
      <c r="G160" s="66"/>
      <c r="H160" s="156"/>
      <c r="I160" s="67"/>
      <c r="J160" s="93" t="str">
        <f>IF((F159=""),"",IF((F159&gt;F160),E160,E159))</f>
        <v/>
      </c>
      <c r="K160" s="65"/>
      <c r="L160" s="75"/>
      <c r="M160" s="68"/>
      <c r="N160" s="69"/>
      <c r="O160" s="68"/>
    </row>
    <row r="161" spans="2:15" ht="19" thickTop="1" thickBot="1">
      <c r="B161" s="161">
        <v>31</v>
      </c>
      <c r="C161" s="163"/>
      <c r="D161" s="70"/>
      <c r="E161" s="90">
        <f>+Inscriptions!F192</f>
        <v>0</v>
      </c>
      <c r="F161" s="71"/>
      <c r="G161" s="72"/>
      <c r="H161" s="163"/>
      <c r="I161" s="70"/>
      <c r="J161" s="94" t="str">
        <f>IF((F161=""),"",IF((F161&gt;F162),E161,E162))</f>
        <v/>
      </c>
      <c r="K161" s="71"/>
      <c r="L161" s="76"/>
      <c r="M161" s="73"/>
      <c r="N161" s="74"/>
      <c r="O161" s="97"/>
    </row>
    <row r="162" spans="2:15" ht="18.5" thickBot="1">
      <c r="B162" s="149"/>
      <c r="C162" s="152"/>
      <c r="D162" s="59"/>
      <c r="E162" s="90">
        <f>+Inscriptions!F193</f>
        <v>0</v>
      </c>
      <c r="F162" s="60"/>
      <c r="G162" s="54"/>
      <c r="H162" s="152"/>
      <c r="I162" s="59"/>
      <c r="J162" s="92" t="str">
        <f>IF((F163=""),"",IF((F163&gt;F164),E163,E164))</f>
        <v/>
      </c>
      <c r="K162" s="60"/>
      <c r="L162" s="55"/>
      <c r="M162" s="155"/>
      <c r="N162" s="61" t="str">
        <f>IF((K161=""),"",IF((K161&gt;K162),J162,J161))</f>
        <v/>
      </c>
      <c r="O162" s="90"/>
    </row>
    <row r="163" spans="2:15" ht="18.5" thickBot="1">
      <c r="B163" s="149"/>
      <c r="C163" s="155"/>
      <c r="D163" s="52"/>
      <c r="E163" s="90">
        <f>+Inscriptions!F194</f>
        <v>0</v>
      </c>
      <c r="F163" s="53"/>
      <c r="G163" s="54"/>
      <c r="H163" s="155"/>
      <c r="I163" s="62"/>
      <c r="J163" s="91" t="str">
        <f>IF((F161=""),"",IF((F161&gt;F162),E162,E161))</f>
        <v/>
      </c>
      <c r="K163" s="53"/>
      <c r="L163" s="55"/>
      <c r="M163" s="152"/>
      <c r="N163" s="63" t="str">
        <f>IF((K163=""),"",IF((K163&gt;K164),J163,J164))</f>
        <v/>
      </c>
      <c r="O163" s="96"/>
    </row>
    <row r="164" spans="2:15" ht="18.5" thickBot="1">
      <c r="B164" s="150"/>
      <c r="C164" s="156"/>
      <c r="D164" s="64"/>
      <c r="E164" s="90">
        <f>+Inscriptions!F195</f>
        <v>0</v>
      </c>
      <c r="F164" s="65"/>
      <c r="G164" s="66"/>
      <c r="H164" s="156"/>
      <c r="I164" s="67"/>
      <c r="J164" s="93" t="str">
        <f>IF((F163=""),"",IF((F163&gt;F164),E164,E163))</f>
        <v/>
      </c>
      <c r="K164" s="65"/>
      <c r="L164" s="66"/>
      <c r="M164" s="68"/>
      <c r="N164" s="69"/>
      <c r="O164" s="68"/>
    </row>
    <row r="165" spans="2:15" ht="19" thickTop="1" thickBot="1">
      <c r="B165" s="149">
        <v>32</v>
      </c>
      <c r="C165" s="151"/>
      <c r="D165" s="77"/>
      <c r="E165" s="90">
        <f>+Inscriptions!F196</f>
        <v>0</v>
      </c>
      <c r="F165" s="78"/>
      <c r="G165" s="54"/>
      <c r="H165" s="151"/>
      <c r="I165" s="77"/>
      <c r="J165" s="92" t="str">
        <f>IF((F165=""),"",IF((F165&gt;F166),E165,E166))</f>
        <v/>
      </c>
      <c r="K165" s="78"/>
      <c r="L165" s="54"/>
      <c r="M165" s="56"/>
      <c r="N165" s="74"/>
      <c r="O165" s="58"/>
    </row>
    <row r="166" spans="2:15" ht="18.5" thickBot="1">
      <c r="B166" s="149"/>
      <c r="C166" s="152"/>
      <c r="D166" s="59"/>
      <c r="E166" s="90">
        <f>+Inscriptions!F197</f>
        <v>0</v>
      </c>
      <c r="F166" s="60"/>
      <c r="G166" s="54"/>
      <c r="H166" s="152"/>
      <c r="I166" s="59"/>
      <c r="J166" s="92" t="str">
        <f>IF((F167=""),"",IF((F167&gt;F168),E167,E168))</f>
        <v/>
      </c>
      <c r="K166" s="60"/>
      <c r="M166" s="155"/>
      <c r="N166" s="61" t="str">
        <f>IF((K165=""),"",IF((K165&gt;K166),J166,J165))</f>
        <v/>
      </c>
      <c r="O166" s="90"/>
    </row>
    <row r="167" spans="2:15" ht="18.5" thickBot="1">
      <c r="B167" s="149"/>
      <c r="C167" s="155"/>
      <c r="D167" s="52"/>
      <c r="E167" s="90">
        <f>+Inscriptions!F198</f>
        <v>0</v>
      </c>
      <c r="F167" s="53"/>
      <c r="G167" s="54"/>
      <c r="H167" s="155"/>
      <c r="I167" s="62"/>
      <c r="J167" s="91" t="str">
        <f>IF((F165=""),"",IF((F165&gt;F166),E166,E165))</f>
        <v/>
      </c>
      <c r="K167" s="53"/>
      <c r="M167" s="152"/>
      <c r="N167" s="63" t="str">
        <f>IF((K167=""),"",IF((K167&gt;K168),J167,J168))</f>
        <v/>
      </c>
      <c r="O167" s="96"/>
    </row>
    <row r="168" spans="2:15" ht="18.5" thickBot="1">
      <c r="B168" s="162"/>
      <c r="C168" s="152"/>
      <c r="D168" s="59"/>
      <c r="E168" s="90">
        <f>+Inscriptions!F199</f>
        <v>0</v>
      </c>
      <c r="F168" s="60"/>
      <c r="G168" s="54"/>
      <c r="H168" s="152"/>
      <c r="I168" s="80"/>
      <c r="J168" s="95" t="str">
        <f>IF((F167=""),"",IF((F167&gt;F168),E168,E167))</f>
        <v/>
      </c>
      <c r="K168" s="60"/>
      <c r="O168" s="48"/>
    </row>
  </sheetData>
  <mergeCells count="212">
    <mergeCell ref="B165:B168"/>
    <mergeCell ref="C165:C166"/>
    <mergeCell ref="H165:H166"/>
    <mergeCell ref="M166:M167"/>
    <mergeCell ref="C167:C168"/>
    <mergeCell ref="H167:H168"/>
    <mergeCell ref="B157:B160"/>
    <mergeCell ref="C157:C158"/>
    <mergeCell ref="H157:H158"/>
    <mergeCell ref="M158:M159"/>
    <mergeCell ref="C159:C160"/>
    <mergeCell ref="H159:H160"/>
    <mergeCell ref="B161:B164"/>
    <mergeCell ref="C161:C162"/>
    <mergeCell ref="H161:H162"/>
    <mergeCell ref="M162:M163"/>
    <mergeCell ref="C163:C164"/>
    <mergeCell ref="H163:H164"/>
    <mergeCell ref="C150:F150"/>
    <mergeCell ref="H150:K150"/>
    <mergeCell ref="M150:O150"/>
    <mergeCell ref="B153:B156"/>
    <mergeCell ref="C153:C154"/>
    <mergeCell ref="H153:H154"/>
    <mergeCell ref="M154:M155"/>
    <mergeCell ref="C155:C156"/>
    <mergeCell ref="H155:H156"/>
    <mergeCell ref="B141:B144"/>
    <mergeCell ref="C141:C142"/>
    <mergeCell ref="H141:H142"/>
    <mergeCell ref="M142:M143"/>
    <mergeCell ref="C143:C144"/>
    <mergeCell ref="H143:H144"/>
    <mergeCell ref="C147:L147"/>
    <mergeCell ref="M147:O147"/>
    <mergeCell ref="C148:L148"/>
    <mergeCell ref="M148:O148"/>
    <mergeCell ref="B133:B136"/>
    <mergeCell ref="C133:C134"/>
    <mergeCell ref="H133:H134"/>
    <mergeCell ref="M134:M135"/>
    <mergeCell ref="C135:C136"/>
    <mergeCell ref="H135:H136"/>
    <mergeCell ref="B137:B140"/>
    <mergeCell ref="C137:C138"/>
    <mergeCell ref="H137:H138"/>
    <mergeCell ref="M138:M139"/>
    <mergeCell ref="C139:C140"/>
    <mergeCell ref="H139:H140"/>
    <mergeCell ref="C126:F126"/>
    <mergeCell ref="H126:K126"/>
    <mergeCell ref="M126:O126"/>
    <mergeCell ref="B129:B132"/>
    <mergeCell ref="C129:C130"/>
    <mergeCell ref="H129:H130"/>
    <mergeCell ref="M130:M131"/>
    <mergeCell ref="C131:C132"/>
    <mergeCell ref="H131:H132"/>
    <mergeCell ref="B117:B120"/>
    <mergeCell ref="C117:C118"/>
    <mergeCell ref="H117:H118"/>
    <mergeCell ref="M118:M119"/>
    <mergeCell ref="C119:C120"/>
    <mergeCell ref="H119:H120"/>
    <mergeCell ref="C123:L123"/>
    <mergeCell ref="M123:O123"/>
    <mergeCell ref="C124:L124"/>
    <mergeCell ref="M124:O124"/>
    <mergeCell ref="B109:B112"/>
    <mergeCell ref="C109:C110"/>
    <mergeCell ref="H109:H110"/>
    <mergeCell ref="M110:M111"/>
    <mergeCell ref="C111:C112"/>
    <mergeCell ref="H111:H112"/>
    <mergeCell ref="B113:B116"/>
    <mergeCell ref="C113:C114"/>
    <mergeCell ref="H113:H114"/>
    <mergeCell ref="M114:M115"/>
    <mergeCell ref="C115:C116"/>
    <mergeCell ref="H115:H116"/>
    <mergeCell ref="B97:B100"/>
    <mergeCell ref="C97:C98"/>
    <mergeCell ref="H97:H98"/>
    <mergeCell ref="M98:M99"/>
    <mergeCell ref="C99:C100"/>
    <mergeCell ref="H99:H100"/>
    <mergeCell ref="B105:B108"/>
    <mergeCell ref="C105:C106"/>
    <mergeCell ref="H105:H106"/>
    <mergeCell ref="M106:M107"/>
    <mergeCell ref="C107:C108"/>
    <mergeCell ref="H107:H108"/>
    <mergeCell ref="B89:B92"/>
    <mergeCell ref="C89:C90"/>
    <mergeCell ref="H89:H90"/>
    <mergeCell ref="M90:M91"/>
    <mergeCell ref="C91:C92"/>
    <mergeCell ref="H91:H92"/>
    <mergeCell ref="B93:B96"/>
    <mergeCell ref="C93:C94"/>
    <mergeCell ref="H93:H94"/>
    <mergeCell ref="M94:M95"/>
    <mergeCell ref="C95:C96"/>
    <mergeCell ref="H95:H96"/>
    <mergeCell ref="B78:B81"/>
    <mergeCell ref="C78:C79"/>
    <mergeCell ref="H78:H79"/>
    <mergeCell ref="M79:M80"/>
    <mergeCell ref="C80:C81"/>
    <mergeCell ref="H80:H81"/>
    <mergeCell ref="B85:B88"/>
    <mergeCell ref="C85:C86"/>
    <mergeCell ref="H85:H86"/>
    <mergeCell ref="M86:M87"/>
    <mergeCell ref="C87:C88"/>
    <mergeCell ref="H87:H88"/>
    <mergeCell ref="B70:B73"/>
    <mergeCell ref="C70:C71"/>
    <mergeCell ref="H70:H71"/>
    <mergeCell ref="M71:M72"/>
    <mergeCell ref="C72:C73"/>
    <mergeCell ref="H72:H73"/>
    <mergeCell ref="B74:B77"/>
    <mergeCell ref="C74:C75"/>
    <mergeCell ref="H74:H75"/>
    <mergeCell ref="M75:M76"/>
    <mergeCell ref="C76:C77"/>
    <mergeCell ref="H76:H77"/>
    <mergeCell ref="B58:B61"/>
    <mergeCell ref="C58:C59"/>
    <mergeCell ref="H58:H59"/>
    <mergeCell ref="M59:M60"/>
    <mergeCell ref="C60:C61"/>
    <mergeCell ref="H60:H61"/>
    <mergeCell ref="B66:B69"/>
    <mergeCell ref="C66:C67"/>
    <mergeCell ref="H66:H67"/>
    <mergeCell ref="M67:M68"/>
    <mergeCell ref="C68:C69"/>
    <mergeCell ref="H68:H69"/>
    <mergeCell ref="B50:B53"/>
    <mergeCell ref="C50:C51"/>
    <mergeCell ref="H50:H51"/>
    <mergeCell ref="M51:M52"/>
    <mergeCell ref="C52:C53"/>
    <mergeCell ref="H52:H53"/>
    <mergeCell ref="B54:B57"/>
    <mergeCell ref="C54:C55"/>
    <mergeCell ref="H54:H55"/>
    <mergeCell ref="M55:M56"/>
    <mergeCell ref="C56:C57"/>
    <mergeCell ref="H56:H57"/>
    <mergeCell ref="B38:B41"/>
    <mergeCell ref="C38:C39"/>
    <mergeCell ref="H38:H39"/>
    <mergeCell ref="M39:M40"/>
    <mergeCell ref="C40:C41"/>
    <mergeCell ref="H40:H41"/>
    <mergeCell ref="B46:B49"/>
    <mergeCell ref="C46:C47"/>
    <mergeCell ref="H46:H47"/>
    <mergeCell ref="M47:M48"/>
    <mergeCell ref="C48:C49"/>
    <mergeCell ref="H48:H49"/>
    <mergeCell ref="B30:B33"/>
    <mergeCell ref="C30:C31"/>
    <mergeCell ref="H30:H31"/>
    <mergeCell ref="M31:M32"/>
    <mergeCell ref="C32:C33"/>
    <mergeCell ref="H32:H33"/>
    <mergeCell ref="B34:B37"/>
    <mergeCell ref="C34:C35"/>
    <mergeCell ref="H34:H35"/>
    <mergeCell ref="M35:M36"/>
    <mergeCell ref="C36:C37"/>
    <mergeCell ref="H36:H37"/>
    <mergeCell ref="B19:B22"/>
    <mergeCell ref="C19:C20"/>
    <mergeCell ref="H19:H20"/>
    <mergeCell ref="M20:M21"/>
    <mergeCell ref="C21:C22"/>
    <mergeCell ref="H21:H22"/>
    <mergeCell ref="B26:B29"/>
    <mergeCell ref="C26:C27"/>
    <mergeCell ref="H26:H27"/>
    <mergeCell ref="M27:M28"/>
    <mergeCell ref="C28:C29"/>
    <mergeCell ref="H28:H29"/>
    <mergeCell ref="B11:B14"/>
    <mergeCell ref="C11:C12"/>
    <mergeCell ref="H11:H12"/>
    <mergeCell ref="M12:M13"/>
    <mergeCell ref="C13:C14"/>
    <mergeCell ref="H13:H14"/>
    <mergeCell ref="B15:B18"/>
    <mergeCell ref="C15:C16"/>
    <mergeCell ref="H15:H16"/>
    <mergeCell ref="M16:M17"/>
    <mergeCell ref="C17:C18"/>
    <mergeCell ref="H17:H18"/>
    <mergeCell ref="M1:O1"/>
    <mergeCell ref="C2:L2"/>
    <mergeCell ref="M2:O2"/>
    <mergeCell ref="C4:F4"/>
    <mergeCell ref="H4:K4"/>
    <mergeCell ref="M4:O4"/>
    <mergeCell ref="B7:B10"/>
    <mergeCell ref="C7:C8"/>
    <mergeCell ref="H7:H8"/>
    <mergeCell ref="M8:M9"/>
    <mergeCell ref="C9:C10"/>
    <mergeCell ref="H9:H10"/>
  </mergeCells>
  <printOptions horizontalCentered="1"/>
  <pageMargins left="0.23622047244094491" right="0.51181102362204722" top="0.47244094488188981" bottom="0.39370078740157483" header="0.19685039370078741" footer="0.23622047244094491"/>
  <pageSetup paperSize="9" scale="64" fitToHeight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1"/>
  <sheetViews>
    <sheetView topLeftCell="A13" workbookViewId="0">
      <selection activeCell="B8" sqref="B8"/>
    </sheetView>
  </sheetViews>
  <sheetFormatPr baseColWidth="10" defaultColWidth="10.81640625" defaultRowHeight="12.5"/>
  <cols>
    <col min="1" max="1" width="4.7265625" style="81" customWidth="1"/>
    <col min="2" max="2" width="24.7265625" style="81" customWidth="1"/>
    <col min="3" max="3" width="5.26953125" style="81" customWidth="1"/>
    <col min="4" max="4" width="0.81640625" style="81" customWidth="1"/>
    <col min="5" max="5" width="4.7265625" style="81" customWidth="1"/>
    <col min="6" max="6" width="24.7265625" style="81" customWidth="1"/>
    <col min="7" max="7" width="5.26953125" style="81" customWidth="1"/>
    <col min="8" max="8" width="0.81640625" style="81" customWidth="1"/>
    <col min="9" max="9" width="4.7265625" style="81" customWidth="1"/>
    <col min="10" max="10" width="24.7265625" style="81" customWidth="1"/>
    <col min="11" max="11" width="5.26953125" style="81" customWidth="1"/>
    <col min="12" max="12" width="0.81640625" style="81" customWidth="1"/>
    <col min="13" max="13" width="4.7265625" style="81" customWidth="1"/>
    <col min="14" max="14" width="24.7265625" style="81" customWidth="1"/>
    <col min="15" max="15" width="5.26953125" style="81" customWidth="1"/>
    <col min="16" max="16" width="0.81640625" style="81" customWidth="1"/>
    <col min="17" max="16384" width="10.81640625" style="81"/>
  </cols>
  <sheetData>
    <row r="1" spans="1:15" ht="31" customHeight="1" thickBot="1">
      <c r="A1" s="183" t="s">
        <v>22</v>
      </c>
      <c r="B1" s="184"/>
      <c r="C1" s="184"/>
      <c r="D1" s="184"/>
      <c r="E1" s="184"/>
      <c r="F1" s="184"/>
      <c r="G1" s="185"/>
    </row>
    <row r="2" spans="1:15" ht="24" customHeight="1">
      <c r="A2" s="186" t="s">
        <v>23</v>
      </c>
      <c r="B2" s="187"/>
      <c r="C2" s="187"/>
      <c r="D2" s="187"/>
      <c r="E2" s="187"/>
      <c r="F2" s="187"/>
      <c r="G2" s="187"/>
      <c r="I2" s="188" t="s">
        <v>24</v>
      </c>
      <c r="J2" s="189"/>
      <c r="K2" s="189"/>
    </row>
    <row r="3" spans="1:15" ht="15" customHeight="1" thickBot="1"/>
    <row r="4" spans="1:15" ht="24" customHeight="1" thickBot="1">
      <c r="A4" s="190" t="s">
        <v>32</v>
      </c>
      <c r="B4" s="191"/>
      <c r="C4" s="192"/>
      <c r="E4" s="190" t="s">
        <v>33</v>
      </c>
      <c r="F4" s="191"/>
      <c r="G4" s="192"/>
      <c r="I4" s="190" t="s">
        <v>34</v>
      </c>
      <c r="J4" s="191"/>
      <c r="K4" s="192"/>
      <c r="M4" s="190" t="s">
        <v>0</v>
      </c>
      <c r="N4" s="191"/>
      <c r="O4" s="192"/>
    </row>
    <row r="5" spans="1:15" ht="15" customHeight="1" thickBot="1"/>
    <row r="6" spans="1:15" ht="27" customHeight="1" thickBot="1">
      <c r="A6" s="181"/>
      <c r="B6" s="82" t="s">
        <v>35</v>
      </c>
      <c r="C6" s="83"/>
    </row>
    <row r="7" spans="1:15" ht="27" customHeight="1" thickBot="1">
      <c r="A7" s="182"/>
      <c r="B7" s="84" t="s">
        <v>36</v>
      </c>
      <c r="C7" s="85"/>
      <c r="D7" s="86"/>
      <c r="E7" s="181"/>
      <c r="F7" s="82" t="str">
        <f>IF(OR(C6="",C7=""),"",IF(C6&gt;C7,B6,B7))</f>
        <v/>
      </c>
      <c r="G7" s="83"/>
    </row>
    <row r="8" spans="1:15" ht="27" customHeight="1" thickBot="1">
      <c r="A8" s="181"/>
      <c r="B8" s="82" t="s">
        <v>37</v>
      </c>
      <c r="C8" s="83"/>
      <c r="D8" s="87"/>
      <c r="E8" s="182"/>
      <c r="F8" s="84" t="str">
        <f>IF(OR(C8="",C9=""),"",IF(C8&gt;C9,B8,B9))</f>
        <v/>
      </c>
      <c r="G8" s="85"/>
      <c r="H8" s="179"/>
    </row>
    <row r="9" spans="1:15" ht="27" customHeight="1" thickBot="1">
      <c r="A9" s="182"/>
      <c r="B9" s="84" t="s">
        <v>38</v>
      </c>
      <c r="C9" s="85"/>
      <c r="H9" s="180"/>
      <c r="I9" s="181"/>
      <c r="J9" s="82" t="str">
        <f>IF(OR(G7="",G8=""),"",IF(G7&gt;G8,F7,F8))</f>
        <v/>
      </c>
      <c r="K9" s="83"/>
    </row>
    <row r="10" spans="1:15" ht="27" customHeight="1" thickBot="1">
      <c r="A10" s="181"/>
      <c r="B10" s="82" t="s">
        <v>39</v>
      </c>
      <c r="C10" s="83"/>
      <c r="H10" s="193"/>
      <c r="I10" s="182"/>
      <c r="J10" s="84" t="str">
        <f>IF(OR(G11="",G12=""),"",IF(G11&gt;G12,F11,F12))</f>
        <v/>
      </c>
      <c r="K10" s="85"/>
      <c r="L10" s="179"/>
    </row>
    <row r="11" spans="1:15" ht="27" customHeight="1" thickBot="1">
      <c r="A11" s="182"/>
      <c r="B11" s="84" t="s">
        <v>40</v>
      </c>
      <c r="C11" s="85"/>
      <c r="D11" s="86"/>
      <c r="E11" s="181"/>
      <c r="F11" s="82" t="str">
        <f>IF(OR(C10="",C11=""),"",IF(C10&gt;C11,B10,B11))</f>
        <v/>
      </c>
      <c r="G11" s="83"/>
      <c r="H11" s="180"/>
      <c r="L11" s="180"/>
    </row>
    <row r="12" spans="1:15" ht="27" customHeight="1" thickBot="1">
      <c r="A12" s="181"/>
      <c r="B12" s="82" t="s">
        <v>41</v>
      </c>
      <c r="C12" s="83"/>
      <c r="D12" s="87"/>
      <c r="E12" s="182"/>
      <c r="F12" s="84" t="str">
        <f>IF(OR(C12="",C13=""),"",IF(C12&gt;C13,B12,B13))</f>
        <v/>
      </c>
      <c r="G12" s="85"/>
      <c r="L12" s="180"/>
    </row>
    <row r="13" spans="1:15" ht="27" customHeight="1" thickBot="1">
      <c r="A13" s="182"/>
      <c r="B13" s="84" t="s">
        <v>42</v>
      </c>
      <c r="C13" s="85"/>
      <c r="L13" s="180"/>
      <c r="M13" s="181"/>
      <c r="N13" s="82" t="str">
        <f>IF(OR(K9="",K10=""),"",IF(K9&gt;K10,J9,J10))</f>
        <v/>
      </c>
      <c r="O13" s="83"/>
    </row>
    <row r="14" spans="1:15" ht="27" customHeight="1" thickBot="1">
      <c r="A14" s="181"/>
      <c r="B14" s="82" t="s">
        <v>43</v>
      </c>
      <c r="C14" s="83"/>
      <c r="L14" s="193"/>
      <c r="M14" s="182"/>
      <c r="N14" s="84" t="str">
        <f>IF(OR(K17="",K18=""),"",IF(K17&gt;K18,J17,J18))</f>
        <v/>
      </c>
      <c r="O14" s="85"/>
    </row>
    <row r="15" spans="1:15" ht="27" customHeight="1" thickBot="1">
      <c r="A15" s="182"/>
      <c r="B15" s="84" t="s">
        <v>44</v>
      </c>
      <c r="C15" s="85"/>
      <c r="D15" s="86"/>
      <c r="E15" s="181"/>
      <c r="F15" s="82" t="str">
        <f>IF(OR(C14="",C15=""),"",IF(C14&gt;C15,B14,B15))</f>
        <v/>
      </c>
      <c r="G15" s="83"/>
      <c r="L15" s="180"/>
    </row>
    <row r="16" spans="1:15" ht="27" customHeight="1" thickBot="1">
      <c r="A16" s="181"/>
      <c r="B16" s="82" t="s">
        <v>45</v>
      </c>
      <c r="C16" s="83"/>
      <c r="D16" s="87"/>
      <c r="E16" s="182"/>
      <c r="F16" s="84" t="str">
        <f>IF(OR(C16="",C17=""),"",IF(C16&gt;C17,B16,B17))</f>
        <v/>
      </c>
      <c r="G16" s="85"/>
      <c r="H16" s="179"/>
      <c r="L16" s="180"/>
    </row>
    <row r="17" spans="1:12" ht="27" customHeight="1" thickBot="1">
      <c r="A17" s="182"/>
      <c r="B17" s="84" t="s">
        <v>46</v>
      </c>
      <c r="C17" s="85"/>
      <c r="H17" s="180"/>
      <c r="I17" s="181"/>
      <c r="J17" s="82" t="str">
        <f>IF(OR(G15="",G16=""),"",IF(G15&gt;G16,F15,F16))</f>
        <v/>
      </c>
      <c r="K17" s="83"/>
      <c r="L17" s="180"/>
    </row>
    <row r="18" spans="1:12" ht="27" customHeight="1" thickBot="1">
      <c r="A18" s="181"/>
      <c r="B18" s="82" t="s">
        <v>47</v>
      </c>
      <c r="C18" s="83"/>
      <c r="H18" s="193"/>
      <c r="I18" s="182"/>
      <c r="J18" s="84" t="str">
        <f>IF(OR(G19="",G20=""),"",IF(G19&gt;G20,F19,F20))</f>
        <v/>
      </c>
      <c r="K18" s="85"/>
    </row>
    <row r="19" spans="1:12" ht="27" customHeight="1" thickBot="1">
      <c r="A19" s="182"/>
      <c r="B19" s="84" t="s">
        <v>48</v>
      </c>
      <c r="C19" s="85"/>
      <c r="D19" s="86"/>
      <c r="E19" s="181"/>
      <c r="F19" s="82" t="str">
        <f>IF(OR(C18="",C19=""),"",IF(C18&gt;C19,B18,B19))</f>
        <v/>
      </c>
      <c r="G19" s="83"/>
      <c r="H19" s="180"/>
    </row>
    <row r="20" spans="1:12" ht="27" customHeight="1" thickBot="1">
      <c r="A20" s="181"/>
      <c r="B20" s="82" t="s">
        <v>49</v>
      </c>
      <c r="C20" s="83"/>
      <c r="D20" s="87"/>
      <c r="E20" s="182"/>
      <c r="F20" s="84" t="str">
        <f>IF(OR(C20="",C21=""),"",IF(C20&gt;C21,B20,B21))</f>
        <v/>
      </c>
      <c r="G20" s="85"/>
    </row>
    <row r="21" spans="1:12" ht="27" customHeight="1" thickBot="1">
      <c r="A21" s="182"/>
      <c r="B21" s="84" t="s">
        <v>50</v>
      </c>
      <c r="C21" s="85"/>
    </row>
  </sheetData>
  <mergeCells count="28">
    <mergeCell ref="E15:E16"/>
    <mergeCell ref="A16:A17"/>
    <mergeCell ref="H16:H17"/>
    <mergeCell ref="I17:I18"/>
    <mergeCell ref="A18:A19"/>
    <mergeCell ref="H18:H19"/>
    <mergeCell ref="M4:O4"/>
    <mergeCell ref="A6:A7"/>
    <mergeCell ref="E7:E8"/>
    <mergeCell ref="A8:A9"/>
    <mergeCell ref="H8:H9"/>
    <mergeCell ref="I9:I10"/>
    <mergeCell ref="A10:A11"/>
    <mergeCell ref="H10:H11"/>
    <mergeCell ref="E19:E20"/>
    <mergeCell ref="A20:A21"/>
    <mergeCell ref="A12:A13"/>
    <mergeCell ref="M13:M14"/>
    <mergeCell ref="A14:A15"/>
    <mergeCell ref="L14:L17"/>
    <mergeCell ref="L10:L13"/>
    <mergeCell ref="E11:E12"/>
    <mergeCell ref="A1:G1"/>
    <mergeCell ref="A2:G2"/>
    <mergeCell ref="I2:K2"/>
    <mergeCell ref="A4:C4"/>
    <mergeCell ref="E4:G4"/>
    <mergeCell ref="I4:K4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39"/>
  <sheetViews>
    <sheetView workbookViewId="0">
      <selection activeCell="A3" sqref="A3"/>
    </sheetView>
  </sheetViews>
  <sheetFormatPr baseColWidth="10" defaultRowHeight="12.5"/>
  <sheetData>
    <row r="4" spans="2:3" ht="14.5">
      <c r="B4" s="27" t="s">
        <v>9</v>
      </c>
      <c r="C4" s="28" t="s">
        <v>10</v>
      </c>
    </row>
    <row r="5" spans="2:3" ht="14.5">
      <c r="B5" s="27" t="s">
        <v>12</v>
      </c>
      <c r="C5" s="28" t="s">
        <v>2</v>
      </c>
    </row>
    <row r="6" spans="2:3" ht="14.5">
      <c r="B6" s="27" t="s">
        <v>13</v>
      </c>
      <c r="C6" s="28" t="s">
        <v>14</v>
      </c>
    </row>
    <row r="7" spans="2:3" ht="14.5">
      <c r="B7" s="34" t="s">
        <v>16</v>
      </c>
      <c r="C7" s="28" t="s">
        <v>17</v>
      </c>
    </row>
    <row r="8" spans="2:3" ht="14.5">
      <c r="B8" s="34" t="s">
        <v>15</v>
      </c>
      <c r="C8" s="28" t="s">
        <v>4</v>
      </c>
    </row>
    <row r="9" spans="2:3" ht="14.5">
      <c r="B9" s="34" t="s">
        <v>19</v>
      </c>
      <c r="C9" s="28" t="s">
        <v>10</v>
      </c>
    </row>
    <row r="10" spans="2:3" ht="14.5">
      <c r="B10" s="34" t="s">
        <v>11</v>
      </c>
      <c r="C10" s="28" t="s">
        <v>1</v>
      </c>
    </row>
    <row r="11" spans="2:3" ht="14.5">
      <c r="B11" s="34" t="s">
        <v>20</v>
      </c>
      <c r="C11" s="28" t="s">
        <v>1</v>
      </c>
    </row>
    <row r="12" spans="2:3" ht="14.5">
      <c r="B12" s="34" t="s">
        <v>21</v>
      </c>
      <c r="C12" s="28" t="s">
        <v>3</v>
      </c>
    </row>
    <row r="13" spans="2:3" ht="14.5">
      <c r="B13" s="34" t="s">
        <v>18</v>
      </c>
      <c r="C13" s="28" t="s">
        <v>5</v>
      </c>
    </row>
    <row r="14" spans="2:3" ht="14.5">
      <c r="B14" s="34" t="s">
        <v>51</v>
      </c>
      <c r="C14" s="28" t="s">
        <v>10</v>
      </c>
    </row>
    <row r="15" spans="2:3" ht="14.5">
      <c r="B15" s="34" t="s">
        <v>52</v>
      </c>
      <c r="C15" s="28" t="s">
        <v>72</v>
      </c>
    </row>
    <row r="16" spans="2:3" ht="14.5">
      <c r="B16" s="34" t="s">
        <v>19</v>
      </c>
      <c r="C16" s="28" t="s">
        <v>73</v>
      </c>
    </row>
    <row r="17" spans="2:3" ht="14.5">
      <c r="B17" s="34" t="s">
        <v>53</v>
      </c>
      <c r="C17" s="28" t="s">
        <v>74</v>
      </c>
    </row>
    <row r="18" spans="2:3" ht="14.5">
      <c r="B18" s="34" t="s">
        <v>54</v>
      </c>
      <c r="C18" s="28" t="s">
        <v>74</v>
      </c>
    </row>
    <row r="19" spans="2:3" ht="14.5">
      <c r="B19" s="34" t="s">
        <v>55</v>
      </c>
      <c r="C19" s="28" t="s">
        <v>72</v>
      </c>
    </row>
    <row r="20" spans="2:3" ht="14.5">
      <c r="B20" s="34" t="s">
        <v>56</v>
      </c>
      <c r="C20" s="28" t="s">
        <v>74</v>
      </c>
    </row>
    <row r="21" spans="2:3" ht="14.5">
      <c r="B21" s="34" t="s">
        <v>57</v>
      </c>
      <c r="C21" s="28" t="s">
        <v>73</v>
      </c>
    </row>
    <row r="22" spans="2:3" ht="14.5">
      <c r="B22" s="34" t="s">
        <v>58</v>
      </c>
      <c r="C22" s="28" t="s">
        <v>1</v>
      </c>
    </row>
    <row r="23" spans="2:3" ht="14.5">
      <c r="B23" s="34" t="s">
        <v>59</v>
      </c>
      <c r="C23" s="28" t="s">
        <v>1</v>
      </c>
    </row>
    <row r="24" spans="2:3" ht="14.5">
      <c r="B24" s="34" t="s">
        <v>60</v>
      </c>
      <c r="C24" s="28" t="s">
        <v>5</v>
      </c>
    </row>
    <row r="25" spans="2:3" ht="14.5">
      <c r="B25" s="34" t="s">
        <v>61</v>
      </c>
      <c r="C25" s="28" t="s">
        <v>3</v>
      </c>
    </row>
    <row r="26" spans="2:3" ht="14.5">
      <c r="B26" s="34" t="s">
        <v>62</v>
      </c>
      <c r="C26" s="28" t="s">
        <v>3</v>
      </c>
    </row>
    <row r="27" spans="2:3" ht="14.5">
      <c r="B27" s="34" t="s">
        <v>63</v>
      </c>
      <c r="C27" s="28" t="s">
        <v>75</v>
      </c>
    </row>
    <row r="28" spans="2:3" ht="14.5">
      <c r="B28" s="34" t="s">
        <v>64</v>
      </c>
      <c r="C28" s="28" t="s">
        <v>75</v>
      </c>
    </row>
    <row r="29" spans="2:3" ht="14.5">
      <c r="B29" s="34" t="s">
        <v>65</v>
      </c>
      <c r="C29" s="28" t="s">
        <v>72</v>
      </c>
    </row>
    <row r="30" spans="2:3" ht="14.5">
      <c r="B30" s="34" t="s">
        <v>66</v>
      </c>
      <c r="C30" s="28" t="s">
        <v>72</v>
      </c>
    </row>
    <row r="31" spans="2:3" ht="14.5">
      <c r="B31" s="34" t="s">
        <v>67</v>
      </c>
      <c r="C31" s="28" t="s">
        <v>17</v>
      </c>
    </row>
    <row r="32" spans="2:3" ht="14.5">
      <c r="B32" s="34" t="s">
        <v>68</v>
      </c>
      <c r="C32" s="28" t="s">
        <v>17</v>
      </c>
    </row>
    <row r="33" spans="2:3" ht="14.5">
      <c r="B33" s="34" t="s">
        <v>69</v>
      </c>
      <c r="C33" s="28" t="s">
        <v>76</v>
      </c>
    </row>
    <row r="34" spans="2:3" ht="14.5">
      <c r="B34" s="34" t="s">
        <v>70</v>
      </c>
      <c r="C34" s="28" t="s">
        <v>76</v>
      </c>
    </row>
    <row r="35" spans="2:3" ht="14.5">
      <c r="B35" s="34" t="s">
        <v>71</v>
      </c>
      <c r="C35" s="28" t="s">
        <v>76</v>
      </c>
    </row>
    <row r="36" spans="2:3" ht="14.5">
      <c r="B36" s="42" t="s">
        <v>77</v>
      </c>
      <c r="C36" s="28" t="s">
        <v>72</v>
      </c>
    </row>
    <row r="37" spans="2:3" ht="14.5">
      <c r="B37" s="42" t="s">
        <v>78</v>
      </c>
      <c r="C37" s="28" t="s">
        <v>72</v>
      </c>
    </row>
    <row r="38" spans="2:3" ht="14.5">
      <c r="B38" s="42" t="s">
        <v>79</v>
      </c>
      <c r="C38" s="28" t="s">
        <v>73</v>
      </c>
    </row>
    <row r="39" spans="2:3" ht="14.5">
      <c r="B39" s="42" t="s">
        <v>80</v>
      </c>
      <c r="C39" s="28" t="s">
        <v>73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Inscriptions</vt:lpstr>
      <vt:lpstr>Parties Poules</vt:lpstr>
      <vt:lpstr>PARTIES FINALES</vt:lpstr>
      <vt:lpstr>Feuil2</vt:lpstr>
      <vt:lpstr>Feuil3</vt:lpstr>
      <vt:lpstr>Inscriptions!noms1</vt:lpstr>
      <vt:lpstr>Inscriptions!noms2</vt:lpstr>
      <vt:lpstr>Inscriptions!orthographe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</dc:creator>
  <cp:lastModifiedBy>VinVin</cp:lastModifiedBy>
  <cp:lastPrinted>2018-05-09T09:26:35Z</cp:lastPrinted>
  <dcterms:created xsi:type="dcterms:W3CDTF">2013-09-15T08:21:06Z</dcterms:created>
  <dcterms:modified xsi:type="dcterms:W3CDTF">2018-05-12T00:09:40Z</dcterms:modified>
</cp:coreProperties>
</file>