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60" yWindow="315" windowWidth="11040" windowHeight="6030"/>
  </bookViews>
  <sheets>
    <sheet name="cp c14" sheetId="1" r:id="rId1"/>
    <sheet name="Résultat" sheetId="3" r:id="rId2"/>
  </sheets>
  <definedNames>
    <definedName name="_xlnm._FilterDatabase" localSheetId="0" hidden="1">'cp c14'!$A$1:$L$1</definedName>
    <definedName name="_xlnm._FilterDatabase" localSheetId="1" hidden="1">Résultat!$A$2:$AB$550</definedName>
    <definedName name="Acquis">OFFSET('cp c14'!$H$2,,,COUNTA('cp c14'!$C:$C)-1,1)</definedName>
    <definedName name="En_cours_d_Acquisition">OFFSET('cp c14'!$I$2,,,COUNTA('cp c14'!$C:$C)-1,1)</definedName>
    <definedName name="PCUETA">OFFSET('cp c14'!$B$2,,,COUNTA('cp c14'!$C:$C)-1,1)</definedName>
    <definedName name="PCUMAT">OFFSET('cp c14'!$C$2,,,COUNTA('cp c14'!$C:$C)-1,1)</definedName>
    <definedName name="PCUNRU">OFFSET('cp c14'!$E$2,,,COUNTA('cp c14'!$C:$C)-1,1)</definedName>
    <definedName name="Pris_Anticipés">OFFSET('cp c14'!$L$2,,,COUNTA('cp c14'!$C:$C)-1,1)</definedName>
    <definedName name="Pris_Reliquats">OFFSET('cp c14'!$J$2,,,COUNTA('cp c14'!$C:$C)-1,1)</definedName>
    <definedName name="Pris_sur_Acquis">OFFSET('cp c14'!$K$2,,,COUNTA('cp c14'!$C:$C)-1,1)</definedName>
    <definedName name="Range">OFFSET('cp c14'!$A$2,,,COUNTA('cp c14'!$C:$C)-1,4)</definedName>
    <definedName name="Reliquats">OFFSET('cp c14'!$G$2,,,COUNTA('cp c14'!$C:$C)-1,1)</definedName>
    <definedName name="TRI_1">OFFSET('cp c14'!$A$2,,,COUNTA('cp c14'!$A:$A)-1,1)</definedName>
    <definedName name="TRI_10">OFFSET('cp c14'!$D$2,,,COUNTA('cp c14'!$C:$C)-1,1)</definedName>
  </definedNames>
  <calcPr calcId="145621"/>
</workbook>
</file>

<file path=xl/calcChain.xml><?xml version="1.0" encoding="utf-8"?>
<calcChain xmlns="http://schemas.openxmlformats.org/spreadsheetml/2006/main">
  <c r="C3" i="3" l="1" a="1"/>
  <c r="C3" i="3" s="1"/>
  <c r="C4" i="3" s="1" a="1"/>
  <c r="C4" i="3" s="1"/>
  <c r="C5" i="3" l="1" a="1"/>
  <c r="C5" i="3" s="1"/>
  <c r="B3" i="3"/>
  <c r="C6" i="3" l="1" a="1"/>
  <c r="C6" i="3" s="1"/>
  <c r="A3" i="3"/>
  <c r="D3" i="3"/>
  <c r="W3" i="3" l="1"/>
  <c r="C7" i="3" a="1"/>
  <c r="C7" i="3" s="1"/>
  <c r="K3" i="3"/>
  <c r="V3" i="3"/>
  <c r="P3" i="3"/>
  <c r="Q3" i="3"/>
  <c r="AB3" i="3"/>
  <c r="O3" i="3"/>
  <c r="AA3" i="3"/>
  <c r="U3" i="3"/>
  <c r="Y3" i="3"/>
  <c r="Z3" i="3"/>
  <c r="T3" i="3"/>
  <c r="N3" i="3"/>
  <c r="S3" i="3"/>
  <c r="M3" i="3"/>
  <c r="R3" i="3"/>
  <c r="L3" i="3"/>
  <c r="X3" i="3"/>
  <c r="I3" i="3"/>
  <c r="J3" i="3"/>
  <c r="E3" i="3"/>
  <c r="F3" i="3"/>
  <c r="G3" i="3"/>
  <c r="H3" i="3"/>
  <c r="D4" i="3"/>
  <c r="B4" i="3"/>
  <c r="A4" i="3"/>
  <c r="T4" i="3" l="1"/>
  <c r="C8" i="3" a="1"/>
  <c r="C8" i="3" s="1"/>
  <c r="C9" i="3" s="1" a="1"/>
  <c r="C9" i="3" s="1"/>
  <c r="K4" i="3"/>
  <c r="AB4" i="3"/>
  <c r="Q4" i="3"/>
  <c r="AA4" i="3"/>
  <c r="J4" i="3"/>
  <c r="Z4" i="3"/>
  <c r="W4" i="3"/>
  <c r="E4" i="3"/>
  <c r="U4" i="3"/>
  <c r="L4" i="3"/>
  <c r="N4" i="3"/>
  <c r="G4" i="3"/>
  <c r="H4" i="3"/>
  <c r="I4" i="3"/>
  <c r="Y4" i="3"/>
  <c r="X4" i="3"/>
  <c r="R4" i="3"/>
  <c r="S4" i="3"/>
  <c r="P4" i="3"/>
  <c r="M4" i="3"/>
  <c r="O4" i="3"/>
  <c r="F4" i="3"/>
  <c r="V4" i="3"/>
  <c r="D5" i="3"/>
  <c r="A5" i="3"/>
  <c r="B5" i="3"/>
  <c r="C10" i="3" l="1" a="1"/>
  <c r="C10" i="3" s="1"/>
  <c r="C11" i="3" s="1" a="1"/>
  <c r="C11" i="3" s="1"/>
  <c r="AB5" i="3"/>
  <c r="K5" i="3"/>
  <c r="E5" i="3"/>
  <c r="U5" i="3"/>
  <c r="H5" i="3"/>
  <c r="N5" i="3"/>
  <c r="G5" i="3"/>
  <c r="W5" i="3"/>
  <c r="I5" i="3"/>
  <c r="Y5" i="3"/>
  <c r="T5" i="3"/>
  <c r="R5" i="3"/>
  <c r="S5" i="3"/>
  <c r="P5" i="3"/>
  <c r="M5" i="3"/>
  <c r="O5" i="3"/>
  <c r="F5" i="3"/>
  <c r="V5" i="3"/>
  <c r="L5" i="3"/>
  <c r="X5" i="3"/>
  <c r="Q5" i="3"/>
  <c r="AA5" i="3"/>
  <c r="J5" i="3"/>
  <c r="Z5" i="3"/>
  <c r="D6" i="3"/>
  <c r="B6" i="3"/>
  <c r="A6" i="3"/>
  <c r="C12" i="3" l="1" a="1"/>
  <c r="C12" i="3" s="1"/>
  <c r="K6" i="3"/>
  <c r="L6" i="3"/>
  <c r="M6" i="3"/>
  <c r="O6" i="3"/>
  <c r="X6" i="3"/>
  <c r="R6" i="3"/>
  <c r="W6" i="3"/>
  <c r="AB6" i="3"/>
  <c r="Q6" i="3"/>
  <c r="AA6" i="3"/>
  <c r="F6" i="3"/>
  <c r="V6" i="3"/>
  <c r="T6" i="3"/>
  <c r="G6" i="3"/>
  <c r="E6" i="3"/>
  <c r="U6" i="3"/>
  <c r="H6" i="3"/>
  <c r="J6" i="3"/>
  <c r="Z6" i="3"/>
  <c r="S6" i="3"/>
  <c r="I6" i="3"/>
  <c r="Y6" i="3"/>
  <c r="P6" i="3"/>
  <c r="N6" i="3"/>
  <c r="D7" i="3"/>
  <c r="A7" i="3"/>
  <c r="B7" i="3"/>
  <c r="C13" i="3" l="1" a="1"/>
  <c r="C13" i="3" s="1"/>
  <c r="X7" i="3"/>
  <c r="L7" i="3"/>
  <c r="M7" i="3"/>
  <c r="P7" i="3"/>
  <c r="N7" i="3"/>
  <c r="G7" i="3"/>
  <c r="W7" i="3"/>
  <c r="T7" i="3"/>
  <c r="Q7" i="3"/>
  <c r="AB7" i="3"/>
  <c r="R7" i="3"/>
  <c r="K7" i="3"/>
  <c r="AA7" i="3"/>
  <c r="E7" i="3"/>
  <c r="U7" i="3"/>
  <c r="F7" i="3"/>
  <c r="V7" i="3"/>
  <c r="O7" i="3"/>
  <c r="H7" i="3"/>
  <c r="I7" i="3"/>
  <c r="Y7" i="3"/>
  <c r="J7" i="3"/>
  <c r="Z7" i="3"/>
  <c r="S7" i="3"/>
  <c r="D8" i="3"/>
  <c r="B8" i="3"/>
  <c r="A8" i="3"/>
  <c r="C14" i="3" l="1" a="1"/>
  <c r="C14" i="3" s="1"/>
  <c r="C15" i="3" s="1" a="1"/>
  <c r="C15" i="3" s="1"/>
  <c r="C16" i="3" s="1" a="1"/>
  <c r="C16" i="3" s="1"/>
  <c r="C17" i="3" s="1" a="1"/>
  <c r="C17" i="3" s="1"/>
  <c r="C18" i="3" s="1" a="1"/>
  <c r="C18" i="3" s="1"/>
  <c r="C19" i="3" s="1" a="1"/>
  <c r="C19" i="3" s="1"/>
  <c r="C20" i="3" s="1" a="1"/>
  <c r="C20" i="3" s="1"/>
  <c r="C21" i="3" s="1" a="1"/>
  <c r="C21" i="3" s="1"/>
  <c r="C22" i="3" s="1" a="1"/>
  <c r="C22" i="3" s="1"/>
  <c r="C23" i="3" s="1" a="1"/>
  <c r="C23" i="3" s="1"/>
  <c r="C24" i="3" s="1" a="1"/>
  <c r="C24" i="3" s="1"/>
  <c r="C25" i="3" s="1" a="1"/>
  <c r="C25" i="3" s="1"/>
  <c r="C26" i="3" s="1" a="1"/>
  <c r="C26" i="3" s="1"/>
  <c r="C27" i="3" s="1" a="1"/>
  <c r="C27" i="3" s="1"/>
  <c r="C28" i="3" s="1" a="1"/>
  <c r="C28" i="3" s="1"/>
  <c r="C29" i="3" s="1" a="1"/>
  <c r="C29" i="3" s="1"/>
  <c r="C30" i="3" s="1" a="1"/>
  <c r="C30" i="3" s="1"/>
  <c r="C31" i="3" s="1" a="1"/>
  <c r="C31" i="3" s="1"/>
  <c r="C32" i="3" s="1" a="1"/>
  <c r="C32" i="3" s="1"/>
  <c r="C33" i="3" s="1" a="1"/>
  <c r="C33" i="3" s="1"/>
  <c r="C34" i="3" s="1" a="1"/>
  <c r="C34" i="3" s="1"/>
  <c r="C35" i="3" s="1" a="1"/>
  <c r="C35" i="3" s="1"/>
  <c r="C36" i="3" s="1" a="1"/>
  <c r="C36" i="3" s="1"/>
  <c r="C37" i="3" s="1" a="1"/>
  <c r="C37" i="3" s="1"/>
  <c r="C38" i="3" s="1" a="1"/>
  <c r="C38" i="3" s="1"/>
  <c r="C39" i="3" s="1" a="1"/>
  <c r="C39" i="3" s="1"/>
  <c r="C40" i="3" s="1" a="1"/>
  <c r="C40" i="3" s="1"/>
  <c r="C41" i="3" s="1" a="1"/>
  <c r="C41" i="3" s="1"/>
  <c r="C42" i="3" s="1" a="1"/>
  <c r="C42" i="3" s="1"/>
  <c r="C43" i="3" s="1" a="1"/>
  <c r="C43" i="3" s="1"/>
  <c r="C44" i="3" s="1" a="1"/>
  <c r="C44" i="3" s="1"/>
  <c r="C45" i="3" s="1" a="1"/>
  <c r="C45" i="3" s="1"/>
  <c r="C46" i="3" s="1" a="1"/>
  <c r="C46" i="3" s="1"/>
  <c r="C47" i="3" s="1" a="1"/>
  <c r="C47" i="3" s="1"/>
  <c r="C48" i="3" s="1" a="1"/>
  <c r="C48" i="3" s="1"/>
  <c r="C49" i="3" s="1" a="1"/>
  <c r="C49" i="3" s="1"/>
  <c r="C50" i="3" s="1" a="1"/>
  <c r="C50" i="3" s="1"/>
  <c r="C51" i="3" s="1" a="1"/>
  <c r="C51" i="3" s="1"/>
  <c r="C52" i="3" s="1" a="1"/>
  <c r="C52" i="3" s="1"/>
  <c r="C53" i="3" s="1" a="1"/>
  <c r="C53" i="3" s="1"/>
  <c r="C54" i="3" s="1" a="1"/>
  <c r="C54" i="3" s="1"/>
  <c r="C55" i="3" s="1" a="1"/>
  <c r="C55" i="3" s="1"/>
  <c r="C56" i="3" s="1" a="1"/>
  <c r="C56" i="3" s="1"/>
  <c r="C57" i="3" s="1" a="1"/>
  <c r="C57" i="3" s="1"/>
  <c r="C58" i="3" s="1" a="1"/>
  <c r="C58" i="3" s="1"/>
  <c r="C59" i="3" s="1" a="1"/>
  <c r="C59" i="3" s="1"/>
  <c r="C60" i="3" s="1" a="1"/>
  <c r="C60" i="3" s="1"/>
  <c r="C61" i="3" s="1" a="1"/>
  <c r="C61" i="3" s="1"/>
  <c r="C62" i="3" s="1" a="1"/>
  <c r="C62" i="3" s="1"/>
  <c r="C63" i="3" s="1" a="1"/>
  <c r="C63" i="3" s="1"/>
  <c r="C64" i="3" s="1" a="1"/>
  <c r="C64" i="3" s="1"/>
  <c r="C65" i="3" s="1" a="1"/>
  <c r="C65" i="3" s="1"/>
  <c r="C66" i="3" s="1" a="1"/>
  <c r="C66" i="3" s="1"/>
  <c r="C67" i="3" s="1" a="1"/>
  <c r="C67" i="3" s="1"/>
  <c r="C68" i="3" s="1" a="1"/>
  <c r="C68" i="3" s="1"/>
  <c r="C69" i="3" s="1" a="1"/>
  <c r="C69" i="3" s="1"/>
  <c r="C70" i="3" s="1" a="1"/>
  <c r="C70" i="3" s="1"/>
  <c r="C71" i="3" s="1" a="1"/>
  <c r="C71" i="3" s="1"/>
  <c r="C72" i="3" s="1" a="1"/>
  <c r="C72" i="3" s="1"/>
  <c r="C73" i="3" s="1" a="1"/>
  <c r="C73" i="3" s="1"/>
  <c r="C74" i="3" s="1" a="1"/>
  <c r="C74" i="3" s="1"/>
  <c r="C75" i="3" s="1" a="1"/>
  <c r="C75" i="3" s="1"/>
  <c r="C76" i="3" s="1" a="1"/>
  <c r="C76" i="3" s="1"/>
  <c r="C77" i="3" s="1" a="1"/>
  <c r="C77" i="3" s="1"/>
  <c r="C78" i="3" s="1" a="1"/>
  <c r="C78" i="3" s="1"/>
  <c r="C79" i="3" s="1" a="1"/>
  <c r="C79" i="3" s="1"/>
  <c r="C80" i="3" s="1" a="1"/>
  <c r="C80" i="3" s="1"/>
  <c r="C81" i="3" s="1" a="1"/>
  <c r="C81" i="3" s="1"/>
  <c r="C82" i="3" s="1" a="1"/>
  <c r="C82" i="3" s="1"/>
  <c r="C83" i="3" s="1" a="1"/>
  <c r="C83" i="3" s="1"/>
  <c r="C84" i="3" s="1" a="1"/>
  <c r="C84" i="3" s="1"/>
  <c r="C85" i="3" s="1" a="1"/>
  <c r="C85" i="3" s="1"/>
  <c r="C86" i="3" s="1" a="1"/>
  <c r="C86" i="3" s="1"/>
  <c r="C87" i="3" s="1" a="1"/>
  <c r="C87" i="3" s="1"/>
  <c r="C88" i="3" s="1" a="1"/>
  <c r="C88" i="3" s="1"/>
  <c r="C89" i="3" s="1" a="1"/>
  <c r="C89" i="3" s="1"/>
  <c r="C90" i="3" s="1" a="1"/>
  <c r="C90" i="3" s="1"/>
  <c r="C91" i="3" s="1" a="1"/>
  <c r="C91" i="3" s="1"/>
  <c r="C92" i="3" s="1" a="1"/>
  <c r="C92" i="3" s="1"/>
  <c r="C93" i="3" s="1" a="1"/>
  <c r="C93" i="3" s="1"/>
  <c r="C94" i="3" s="1" a="1"/>
  <c r="C94" i="3" s="1"/>
  <c r="C95" i="3" s="1" a="1"/>
  <c r="C95" i="3" s="1"/>
  <c r="C96" i="3" s="1" a="1"/>
  <c r="C96" i="3" s="1"/>
  <c r="C97" i="3" s="1" a="1"/>
  <c r="C97" i="3" s="1"/>
  <c r="C98" i="3" s="1" a="1"/>
  <c r="C98" i="3" s="1"/>
  <c r="C99" i="3" s="1" a="1"/>
  <c r="C99" i="3" s="1"/>
  <c r="C100" i="3" s="1" a="1"/>
  <c r="C100" i="3" s="1"/>
  <c r="C101" i="3" s="1" a="1"/>
  <c r="C101" i="3" s="1"/>
  <c r="C102" i="3" s="1" a="1"/>
  <c r="C102" i="3" s="1"/>
  <c r="C103" i="3" s="1" a="1"/>
  <c r="C103" i="3" s="1"/>
  <c r="C104" i="3" s="1" a="1"/>
  <c r="C104" i="3" s="1"/>
  <c r="C105" i="3" s="1" a="1"/>
  <c r="C105" i="3" s="1"/>
  <c r="C106" i="3" s="1" a="1"/>
  <c r="C106" i="3" s="1"/>
  <c r="C107" i="3" s="1" a="1"/>
  <c r="C107" i="3" s="1"/>
  <c r="C108" i="3" s="1" a="1"/>
  <c r="C108" i="3" s="1"/>
  <c r="C109" i="3" s="1" a="1"/>
  <c r="C109" i="3" s="1"/>
  <c r="C110" i="3" s="1" a="1"/>
  <c r="C110" i="3" s="1"/>
  <c r="C111" i="3" s="1" a="1"/>
  <c r="C111" i="3" s="1"/>
  <c r="C112" i="3" s="1" a="1"/>
  <c r="C112" i="3" s="1"/>
  <c r="C113" i="3" s="1" a="1"/>
  <c r="C113" i="3" s="1"/>
  <c r="C114" i="3" s="1" a="1"/>
  <c r="C114" i="3" s="1"/>
  <c r="C115" i="3" s="1" a="1"/>
  <c r="C115" i="3" s="1"/>
  <c r="C116" i="3" s="1" a="1"/>
  <c r="C116" i="3" s="1"/>
  <c r="C117" i="3" s="1" a="1"/>
  <c r="C117" i="3" s="1"/>
  <c r="C118" i="3" s="1" a="1"/>
  <c r="C118" i="3" s="1"/>
  <c r="C119" i="3" s="1" a="1"/>
  <c r="C119" i="3" s="1"/>
  <c r="C120" i="3" s="1" a="1"/>
  <c r="C120" i="3" s="1"/>
  <c r="C121" i="3" s="1" a="1"/>
  <c r="C121" i="3" s="1"/>
  <c r="C122" i="3" s="1" a="1"/>
  <c r="C122" i="3" s="1"/>
  <c r="C123" i="3" s="1" a="1"/>
  <c r="C123" i="3" s="1"/>
  <c r="C124" i="3" s="1" a="1"/>
  <c r="C124" i="3" s="1"/>
  <c r="C125" i="3" s="1" a="1"/>
  <c r="C125" i="3" s="1"/>
  <c r="C126" i="3" s="1" a="1"/>
  <c r="C126" i="3" s="1"/>
  <c r="C127" i="3" s="1" a="1"/>
  <c r="C127" i="3" s="1"/>
  <c r="C128" i="3" s="1" a="1"/>
  <c r="C128" i="3" s="1"/>
  <c r="AB8" i="3"/>
  <c r="H8" i="3"/>
  <c r="M8" i="3"/>
  <c r="L8" i="3"/>
  <c r="N8" i="3"/>
  <c r="G8" i="3"/>
  <c r="W8" i="3"/>
  <c r="X8" i="3"/>
  <c r="Q8" i="3"/>
  <c r="T8" i="3"/>
  <c r="R8" i="3"/>
  <c r="K8" i="3"/>
  <c r="AA8" i="3"/>
  <c r="E8" i="3"/>
  <c r="U8" i="3"/>
  <c r="F8" i="3"/>
  <c r="V8" i="3"/>
  <c r="O8" i="3"/>
  <c r="P8" i="3"/>
  <c r="I8" i="3"/>
  <c r="Y8" i="3"/>
  <c r="J8" i="3"/>
  <c r="Z8" i="3"/>
  <c r="S8" i="3"/>
  <c r="D9" i="3"/>
  <c r="A9" i="3"/>
  <c r="B9" i="3"/>
  <c r="C129" i="3" l="1" a="1"/>
  <c r="C129" i="3" s="1"/>
  <c r="T9" i="3"/>
  <c r="L9" i="3"/>
  <c r="M9" i="3"/>
  <c r="H9" i="3"/>
  <c r="N9" i="3"/>
  <c r="G9" i="3"/>
  <c r="W9" i="3"/>
  <c r="AB9" i="3"/>
  <c r="Q9" i="3"/>
  <c r="X9" i="3"/>
  <c r="R9" i="3"/>
  <c r="K9" i="3"/>
  <c r="AA9" i="3"/>
  <c r="E9" i="3"/>
  <c r="U9" i="3"/>
  <c r="F9" i="3"/>
  <c r="V9" i="3"/>
  <c r="O9" i="3"/>
  <c r="P9" i="3"/>
  <c r="I9" i="3"/>
  <c r="Y9" i="3"/>
  <c r="J9" i="3"/>
  <c r="Z9" i="3"/>
  <c r="S9" i="3"/>
  <c r="D10" i="3"/>
  <c r="B10" i="3"/>
  <c r="A10" i="3"/>
  <c r="C130" i="3" l="1" a="1"/>
  <c r="C130" i="3" s="1"/>
  <c r="C131" i="3" s="1" a="1"/>
  <c r="C131" i="3" s="1"/>
  <c r="C132" i="3" s="1" a="1"/>
  <c r="C132" i="3" s="1"/>
  <c r="C133" i="3" s="1" a="1"/>
  <c r="C133" i="3" s="1"/>
  <c r="C134" i="3" s="1" a="1"/>
  <c r="C134" i="3" s="1"/>
  <c r="C135" i="3" s="1" a="1"/>
  <c r="C135" i="3" s="1"/>
  <c r="C136" i="3" s="1" a="1"/>
  <c r="C136" i="3" s="1"/>
  <c r="C137" i="3" s="1" a="1"/>
  <c r="C137" i="3" s="1"/>
  <c r="AB10" i="3"/>
  <c r="E10" i="3"/>
  <c r="U10" i="3"/>
  <c r="N10" i="3"/>
  <c r="G10" i="3"/>
  <c r="W10" i="3"/>
  <c r="P10" i="3"/>
  <c r="I10" i="3"/>
  <c r="Y10" i="3"/>
  <c r="R10" i="3"/>
  <c r="K10" i="3"/>
  <c r="AA10" i="3"/>
  <c r="T10" i="3"/>
  <c r="M10" i="3"/>
  <c r="F10" i="3"/>
  <c r="V10" i="3"/>
  <c r="O10" i="3"/>
  <c r="H10" i="3"/>
  <c r="X10" i="3"/>
  <c r="Q10" i="3"/>
  <c r="J10" i="3"/>
  <c r="Z10" i="3"/>
  <c r="S10" i="3"/>
  <c r="L10" i="3"/>
  <c r="D11" i="3"/>
  <c r="A11" i="3"/>
  <c r="B11" i="3"/>
  <c r="C138" i="3" l="1" a="1"/>
  <c r="C138" i="3" s="1"/>
  <c r="C139" i="3" s="1" a="1"/>
  <c r="C139" i="3" s="1"/>
  <c r="C140" i="3" s="1" a="1"/>
  <c r="C140" i="3" s="1"/>
  <c r="AB11" i="3"/>
  <c r="E11" i="3"/>
  <c r="U11" i="3"/>
  <c r="N11" i="3"/>
  <c r="G11" i="3"/>
  <c r="W11" i="3"/>
  <c r="P11" i="3"/>
  <c r="I11" i="3"/>
  <c r="Y11" i="3"/>
  <c r="R11" i="3"/>
  <c r="K11" i="3"/>
  <c r="AA11" i="3"/>
  <c r="T11" i="3"/>
  <c r="M11" i="3"/>
  <c r="F11" i="3"/>
  <c r="V11" i="3"/>
  <c r="O11" i="3"/>
  <c r="H11" i="3"/>
  <c r="X11" i="3"/>
  <c r="Q11" i="3"/>
  <c r="J11" i="3"/>
  <c r="Z11" i="3"/>
  <c r="S11" i="3"/>
  <c r="L11" i="3"/>
  <c r="D12" i="3"/>
  <c r="B12" i="3"/>
  <c r="A12" i="3"/>
  <c r="C141" i="3" l="1" a="1"/>
  <c r="C141" i="3" s="1"/>
  <c r="C142" i="3" s="1" a="1"/>
  <c r="C142" i="3" s="1"/>
  <c r="C143" i="3" s="1" a="1"/>
  <c r="C143" i="3" s="1"/>
  <c r="C144" i="3" s="1" a="1"/>
  <c r="C144" i="3" s="1"/>
  <c r="C145" i="3" s="1" a="1"/>
  <c r="C145" i="3" s="1"/>
  <c r="C146" i="3" s="1" a="1"/>
  <c r="C146" i="3" s="1"/>
  <c r="AB12" i="3"/>
  <c r="E12" i="3"/>
  <c r="U12" i="3"/>
  <c r="N12" i="3"/>
  <c r="G12" i="3"/>
  <c r="W12" i="3"/>
  <c r="P12" i="3"/>
  <c r="I12" i="3"/>
  <c r="Y12" i="3"/>
  <c r="R12" i="3"/>
  <c r="K12" i="3"/>
  <c r="AA12" i="3"/>
  <c r="T12" i="3"/>
  <c r="M12" i="3"/>
  <c r="F12" i="3"/>
  <c r="V12" i="3"/>
  <c r="O12" i="3"/>
  <c r="H12" i="3"/>
  <c r="X12" i="3"/>
  <c r="Q12" i="3"/>
  <c r="J12" i="3"/>
  <c r="Z12" i="3"/>
  <c r="S12" i="3"/>
  <c r="L12" i="3"/>
  <c r="D13" i="3"/>
  <c r="A13" i="3"/>
  <c r="B13" i="3"/>
  <c r="C147" i="3" l="1" a="1"/>
  <c r="C147" i="3" s="1"/>
  <c r="C148" i="3" s="1" a="1"/>
  <c r="C148" i="3" s="1"/>
  <c r="C149" i="3" s="1" a="1"/>
  <c r="C149" i="3" s="1"/>
  <c r="C150" i="3" s="1" a="1"/>
  <c r="C150" i="3" s="1"/>
  <c r="C151" i="3" s="1" a="1"/>
  <c r="C151" i="3" s="1"/>
  <c r="C152" i="3" s="1" a="1"/>
  <c r="C152" i="3" s="1"/>
  <c r="C153" i="3" s="1" a="1"/>
  <c r="C153" i="3" s="1"/>
  <c r="C154" i="3" s="1" a="1"/>
  <c r="C154" i="3" s="1"/>
  <c r="C155" i="3" s="1" a="1"/>
  <c r="C155" i="3" s="1"/>
  <c r="AB13" i="3"/>
  <c r="E13" i="3"/>
  <c r="U13" i="3"/>
  <c r="N13" i="3"/>
  <c r="G13" i="3"/>
  <c r="W13" i="3"/>
  <c r="P13" i="3"/>
  <c r="I13" i="3"/>
  <c r="Y13" i="3"/>
  <c r="R13" i="3"/>
  <c r="K13" i="3"/>
  <c r="AA13" i="3"/>
  <c r="T13" i="3"/>
  <c r="M13" i="3"/>
  <c r="F13" i="3"/>
  <c r="V13" i="3"/>
  <c r="O13" i="3"/>
  <c r="H13" i="3"/>
  <c r="X13" i="3"/>
  <c r="Q13" i="3"/>
  <c r="J13" i="3"/>
  <c r="Z13" i="3"/>
  <c r="S13" i="3"/>
  <c r="L13" i="3"/>
  <c r="D14" i="3"/>
  <c r="B14" i="3"/>
  <c r="A14" i="3"/>
  <c r="C156" i="3" l="1" a="1"/>
  <c r="C156" i="3" s="1"/>
  <c r="C157" i="3" s="1" a="1"/>
  <c r="C157" i="3" s="1"/>
  <c r="T14" i="3"/>
  <c r="M14" i="3"/>
  <c r="F14" i="3"/>
  <c r="V14" i="3"/>
  <c r="O14" i="3"/>
  <c r="H14" i="3"/>
  <c r="X14" i="3"/>
  <c r="Q14" i="3"/>
  <c r="J14" i="3"/>
  <c r="Z14" i="3"/>
  <c r="S14" i="3"/>
  <c r="L14" i="3"/>
  <c r="AB14" i="3"/>
  <c r="E14" i="3"/>
  <c r="U14" i="3"/>
  <c r="N14" i="3"/>
  <c r="G14" i="3"/>
  <c r="W14" i="3"/>
  <c r="P14" i="3"/>
  <c r="I14" i="3"/>
  <c r="Y14" i="3"/>
  <c r="R14" i="3"/>
  <c r="K14" i="3"/>
  <c r="AA14" i="3"/>
  <c r="D15" i="3"/>
  <c r="A15" i="3"/>
  <c r="B15" i="3"/>
  <c r="C158" i="3" l="1" a="1"/>
  <c r="C158" i="3" s="1"/>
  <c r="AB15" i="3"/>
  <c r="E15" i="3"/>
  <c r="U15" i="3"/>
  <c r="N15" i="3"/>
  <c r="G15" i="3"/>
  <c r="W15" i="3"/>
  <c r="P15" i="3"/>
  <c r="I15" i="3"/>
  <c r="Y15" i="3"/>
  <c r="R15" i="3"/>
  <c r="K15" i="3"/>
  <c r="AA15" i="3"/>
  <c r="T15" i="3"/>
  <c r="M15" i="3"/>
  <c r="F15" i="3"/>
  <c r="V15" i="3"/>
  <c r="O15" i="3"/>
  <c r="H15" i="3"/>
  <c r="X15" i="3"/>
  <c r="Q15" i="3"/>
  <c r="J15" i="3"/>
  <c r="Z15" i="3"/>
  <c r="S15" i="3"/>
  <c r="L15" i="3"/>
  <c r="D16" i="3"/>
  <c r="B16" i="3"/>
  <c r="A16" i="3"/>
  <c r="C159" i="3" l="1" a="1"/>
  <c r="C159" i="3" s="1"/>
  <c r="C160" i="3" s="1" a="1"/>
  <c r="C160" i="3" s="1"/>
  <c r="C161" i="3" s="1" a="1"/>
  <c r="C161" i="3" s="1"/>
  <c r="C162" i="3" s="1" a="1"/>
  <c r="C162" i="3" s="1"/>
  <c r="C163" i="3" s="1" a="1"/>
  <c r="C163" i="3" s="1"/>
  <c r="C164" i="3" s="1" a="1"/>
  <c r="C164" i="3" s="1"/>
  <c r="C165" i="3" s="1" a="1"/>
  <c r="C165" i="3" s="1"/>
  <c r="C166" i="3" s="1" a="1"/>
  <c r="C166" i="3" s="1"/>
  <c r="C167" i="3" s="1" a="1"/>
  <c r="C167" i="3" s="1"/>
  <c r="C168" i="3" s="1" a="1"/>
  <c r="C168" i="3" s="1"/>
  <c r="C169" i="3" s="1" a="1"/>
  <c r="C169" i="3" s="1"/>
  <c r="C170" i="3" s="1" a="1"/>
  <c r="C170" i="3" s="1"/>
  <c r="C171" i="3" s="1" a="1"/>
  <c r="C171" i="3" s="1"/>
  <c r="C172" i="3" s="1" a="1"/>
  <c r="C172" i="3" s="1"/>
  <c r="C173" i="3" s="1" a="1"/>
  <c r="C173" i="3" s="1"/>
  <c r="C174" i="3" s="1" a="1"/>
  <c r="C174" i="3" s="1"/>
  <c r="C175" i="3" s="1" a="1"/>
  <c r="C175" i="3" s="1"/>
  <c r="C176" i="3" s="1" a="1"/>
  <c r="C176" i="3" s="1"/>
  <c r="C177" i="3" s="1" a="1"/>
  <c r="C177" i="3" s="1"/>
  <c r="C178" i="3" s="1" a="1"/>
  <c r="C178" i="3" s="1"/>
  <c r="C179" i="3" s="1" a="1"/>
  <c r="C179" i="3" s="1"/>
  <c r="C180" i="3" s="1" a="1"/>
  <c r="C180" i="3" s="1"/>
  <c r="C181" i="3" s="1" a="1"/>
  <c r="C181" i="3" s="1"/>
  <c r="C182" i="3" s="1" a="1"/>
  <c r="C182" i="3" s="1"/>
  <c r="C183" i="3" s="1" a="1"/>
  <c r="C183" i="3" s="1"/>
  <c r="C184" i="3" s="1" a="1"/>
  <c r="C184" i="3" s="1"/>
  <c r="C185" i="3" s="1" a="1"/>
  <c r="C185" i="3" s="1"/>
  <c r="C186" i="3" s="1" a="1"/>
  <c r="C186" i="3" s="1"/>
  <c r="C187" i="3" s="1" a="1"/>
  <c r="C187" i="3" s="1"/>
  <c r="C188" i="3" s="1" a="1"/>
  <c r="C188" i="3" s="1"/>
  <c r="C189" i="3" s="1" a="1"/>
  <c r="C189" i="3" s="1"/>
  <c r="C190" i="3" s="1" a="1"/>
  <c r="C190" i="3" s="1"/>
  <c r="C191" i="3" s="1" a="1"/>
  <c r="C191" i="3" s="1"/>
  <c r="C192" i="3" s="1" a="1"/>
  <c r="C192" i="3" s="1"/>
  <c r="C193" i="3" s="1" a="1"/>
  <c r="C193" i="3" s="1"/>
  <c r="C194" i="3" s="1" a="1"/>
  <c r="C194" i="3" s="1"/>
  <c r="C195" i="3" s="1" a="1"/>
  <c r="C195" i="3" s="1"/>
  <c r="C196" i="3" s="1" a="1"/>
  <c r="C196" i="3" s="1"/>
  <c r="C197" i="3" s="1" a="1"/>
  <c r="C197" i="3" s="1"/>
  <c r="C198" i="3" s="1" a="1"/>
  <c r="C198" i="3" s="1"/>
  <c r="C199" i="3" s="1" a="1"/>
  <c r="C199" i="3" s="1"/>
  <c r="C200" i="3" s="1" a="1"/>
  <c r="C200" i="3" s="1"/>
  <c r="C201" i="3" s="1" a="1"/>
  <c r="C201" i="3" s="1"/>
  <c r="C202" i="3" s="1" a="1"/>
  <c r="C202" i="3" s="1"/>
  <c r="C203" i="3" s="1" a="1"/>
  <c r="C203" i="3" s="1"/>
  <c r="C204" i="3" s="1" a="1"/>
  <c r="C204" i="3" s="1"/>
  <c r="C205" i="3" s="1" a="1"/>
  <c r="C205" i="3" s="1"/>
  <c r="C206" i="3" s="1" a="1"/>
  <c r="C206" i="3" s="1"/>
  <c r="C207" i="3" s="1" a="1"/>
  <c r="C207" i="3" s="1"/>
  <c r="C208" i="3" s="1" a="1"/>
  <c r="C208" i="3" s="1"/>
  <c r="C209" i="3" s="1" a="1"/>
  <c r="C209" i="3" s="1"/>
  <c r="C210" i="3" s="1" a="1"/>
  <c r="C210" i="3" s="1"/>
  <c r="C211" i="3" s="1" a="1"/>
  <c r="C211" i="3" s="1"/>
  <c r="C212" i="3" s="1" a="1"/>
  <c r="C212" i="3" s="1"/>
  <c r="C213" i="3" s="1" a="1"/>
  <c r="C213" i="3" s="1"/>
  <c r="C214" i="3" s="1" a="1"/>
  <c r="C214" i="3" s="1"/>
  <c r="C215" i="3" s="1" a="1"/>
  <c r="C215" i="3" s="1"/>
  <c r="C216" i="3" s="1" a="1"/>
  <c r="C216" i="3" s="1"/>
  <c r="C217" i="3" s="1" a="1"/>
  <c r="C217" i="3" s="1"/>
  <c r="C218" i="3" s="1" a="1"/>
  <c r="C218" i="3" s="1"/>
  <c r="C219" i="3" s="1" a="1"/>
  <c r="C219" i="3" s="1"/>
  <c r="C220" i="3" s="1" a="1"/>
  <c r="C220" i="3" s="1"/>
  <c r="C221" i="3" s="1" a="1"/>
  <c r="C221" i="3" s="1"/>
  <c r="C222" i="3" s="1" a="1"/>
  <c r="C222" i="3" s="1"/>
  <c r="C223" i="3" s="1" a="1"/>
  <c r="C223" i="3" s="1"/>
  <c r="C224" i="3" s="1" a="1"/>
  <c r="C224" i="3" s="1"/>
  <c r="C225" i="3" s="1" a="1"/>
  <c r="C225" i="3" s="1"/>
  <c r="C226" i="3" s="1" a="1"/>
  <c r="C226" i="3" s="1"/>
  <c r="C227" i="3" s="1" a="1"/>
  <c r="C227" i="3" s="1"/>
  <c r="C228" i="3" s="1" a="1"/>
  <c r="C228" i="3" s="1"/>
  <c r="C229" i="3" s="1" a="1"/>
  <c r="C229" i="3" s="1"/>
  <c r="C230" i="3" s="1" a="1"/>
  <c r="C230" i="3" s="1"/>
  <c r="C231" i="3" s="1" a="1"/>
  <c r="C231" i="3" s="1"/>
  <c r="C232" i="3" s="1" a="1"/>
  <c r="C232" i="3" s="1"/>
  <c r="C233" i="3" s="1" a="1"/>
  <c r="C233" i="3" s="1"/>
  <c r="C234" i="3" s="1" a="1"/>
  <c r="C234" i="3" s="1"/>
  <c r="C235" i="3" s="1" a="1"/>
  <c r="C235" i="3" s="1"/>
  <c r="C236" i="3" s="1" a="1"/>
  <c r="C236" i="3" s="1"/>
  <c r="C237" i="3" s="1" a="1"/>
  <c r="C237" i="3" s="1"/>
  <c r="C238" i="3" s="1" a="1"/>
  <c r="C238" i="3" s="1"/>
  <c r="C239" i="3" s="1" a="1"/>
  <c r="C239" i="3" s="1"/>
  <c r="C240" i="3" s="1" a="1"/>
  <c r="C240" i="3" s="1"/>
  <c r="C241" i="3" s="1" a="1"/>
  <c r="C241" i="3" s="1"/>
  <c r="C242" i="3" s="1" a="1"/>
  <c r="C242" i="3" s="1"/>
  <c r="C243" i="3" s="1" a="1"/>
  <c r="C243" i="3" s="1"/>
  <c r="C244" i="3" s="1" a="1"/>
  <c r="C244" i="3" s="1"/>
  <c r="C245" i="3" s="1" a="1"/>
  <c r="C245" i="3" s="1"/>
  <c r="C246" i="3" s="1" a="1"/>
  <c r="C246" i="3" s="1"/>
  <c r="C247" i="3" s="1" a="1"/>
  <c r="C247" i="3" s="1"/>
  <c r="C248" i="3" s="1" a="1"/>
  <c r="C248" i="3" s="1"/>
  <c r="C249" i="3" s="1" a="1"/>
  <c r="C249" i="3" s="1"/>
  <c r="C250" i="3" s="1" a="1"/>
  <c r="C250" i="3" s="1"/>
  <c r="C251" i="3" s="1" a="1"/>
  <c r="C251" i="3" s="1"/>
  <c r="C252" i="3" s="1" a="1"/>
  <c r="C252" i="3" s="1"/>
  <c r="C253" i="3" s="1" a="1"/>
  <c r="C253" i="3" s="1"/>
  <c r="C254" i="3" s="1" a="1"/>
  <c r="C254" i="3" s="1"/>
  <c r="C255" i="3" s="1" a="1"/>
  <c r="C255" i="3" s="1"/>
  <c r="C256" i="3" s="1" a="1"/>
  <c r="C256" i="3" s="1"/>
  <c r="C257" i="3" s="1" a="1"/>
  <c r="C257" i="3" s="1"/>
  <c r="C258" i="3" s="1" a="1"/>
  <c r="C258" i="3" s="1"/>
  <c r="C259" i="3" s="1" a="1"/>
  <c r="C259" i="3" s="1"/>
  <c r="C260" i="3" s="1" a="1"/>
  <c r="C260" i="3" s="1"/>
  <c r="C261" i="3" s="1" a="1"/>
  <c r="C261" i="3" s="1"/>
  <c r="C262" i="3" s="1" a="1"/>
  <c r="C262" i="3" s="1"/>
  <c r="C263" i="3" s="1" a="1"/>
  <c r="C263" i="3" s="1"/>
  <c r="C264" i="3" s="1" a="1"/>
  <c r="C264" i="3" s="1"/>
  <c r="C265" i="3" s="1" a="1"/>
  <c r="C265" i="3" s="1"/>
  <c r="C266" i="3" s="1" a="1"/>
  <c r="C266" i="3" s="1"/>
  <c r="C267" i="3" s="1" a="1"/>
  <c r="C267" i="3" s="1"/>
  <c r="C268" i="3" s="1" a="1"/>
  <c r="C268" i="3" s="1"/>
  <c r="C269" i="3" s="1" a="1"/>
  <c r="C269" i="3" s="1"/>
  <c r="C270" i="3" s="1" a="1"/>
  <c r="C270" i="3" s="1"/>
  <c r="C271" i="3" s="1" a="1"/>
  <c r="C271" i="3" s="1"/>
  <c r="C272" i="3" s="1" a="1"/>
  <c r="C272" i="3" s="1"/>
  <c r="C273" i="3" s="1" a="1"/>
  <c r="C273" i="3" s="1"/>
  <c r="C274" i="3" s="1" a="1"/>
  <c r="C274" i="3" s="1"/>
  <c r="C275" i="3" s="1" a="1"/>
  <c r="C275" i="3" s="1"/>
  <c r="C276" i="3" s="1" a="1"/>
  <c r="C276" i="3" s="1"/>
  <c r="C277" i="3" s="1" a="1"/>
  <c r="C277" i="3" s="1"/>
  <c r="C278" i="3" s="1" a="1"/>
  <c r="C278" i="3" s="1"/>
  <c r="C279" i="3" s="1" a="1"/>
  <c r="C279" i="3" s="1"/>
  <c r="C280" i="3" s="1" a="1"/>
  <c r="C280" i="3" s="1"/>
  <c r="C281" i="3" s="1" a="1"/>
  <c r="C281" i="3" s="1"/>
  <c r="C282" i="3" s="1" a="1"/>
  <c r="C282" i="3" s="1"/>
  <c r="C283" i="3" s="1" a="1"/>
  <c r="C283" i="3" s="1"/>
  <c r="C284" i="3" s="1" a="1"/>
  <c r="C284" i="3" s="1"/>
  <c r="C285" i="3" s="1" a="1"/>
  <c r="C285" i="3" s="1"/>
  <c r="C286" i="3" s="1" a="1"/>
  <c r="C286" i="3" s="1"/>
  <c r="C287" i="3" s="1" a="1"/>
  <c r="C287" i="3" s="1"/>
  <c r="C288" i="3" s="1" a="1"/>
  <c r="C288" i="3" s="1"/>
  <c r="C289" i="3" s="1" a="1"/>
  <c r="C289" i="3" s="1"/>
  <c r="C290" i="3" s="1" a="1"/>
  <c r="C290" i="3" s="1"/>
  <c r="C291" i="3" s="1" a="1"/>
  <c r="C291" i="3" s="1"/>
  <c r="C292" i="3" s="1" a="1"/>
  <c r="C292" i="3" s="1"/>
  <c r="C293" i="3" s="1" a="1"/>
  <c r="C293" i="3" s="1"/>
  <c r="C294" i="3" s="1" a="1"/>
  <c r="C294" i="3" s="1"/>
  <c r="C295" i="3" s="1" a="1"/>
  <c r="C295" i="3" s="1"/>
  <c r="C296" i="3" s="1" a="1"/>
  <c r="C296" i="3" s="1"/>
  <c r="C297" i="3" s="1" a="1"/>
  <c r="C297" i="3" s="1"/>
  <c r="C298" i="3" s="1" a="1"/>
  <c r="C298" i="3" s="1"/>
  <c r="C299" i="3" s="1" a="1"/>
  <c r="C299" i="3" s="1"/>
  <c r="C300" i="3" s="1" a="1"/>
  <c r="C300" i="3" s="1"/>
  <c r="C301" i="3" s="1" a="1"/>
  <c r="C301" i="3" s="1"/>
  <c r="C302" i="3" s="1" a="1"/>
  <c r="C302" i="3" s="1"/>
  <c r="C303" i="3" s="1" a="1"/>
  <c r="C303" i="3" s="1"/>
  <c r="C304" i="3" s="1" a="1"/>
  <c r="C304" i="3" s="1"/>
  <c r="C305" i="3" s="1" a="1"/>
  <c r="C305" i="3" s="1"/>
  <c r="C306" i="3" s="1" a="1"/>
  <c r="C306" i="3" s="1"/>
  <c r="C307" i="3" s="1" a="1"/>
  <c r="C307" i="3" s="1"/>
  <c r="C308" i="3" s="1" a="1"/>
  <c r="C308" i="3" s="1"/>
  <c r="C309" i="3" s="1" a="1"/>
  <c r="C309" i="3" s="1"/>
  <c r="C310" i="3" s="1" a="1"/>
  <c r="C310" i="3" s="1"/>
  <c r="C311" i="3" s="1" a="1"/>
  <c r="C311" i="3" s="1"/>
  <c r="C312" i="3" s="1" a="1"/>
  <c r="C312" i="3" s="1"/>
  <c r="C313" i="3" s="1" a="1"/>
  <c r="C313" i="3" s="1"/>
  <c r="C314" i="3" s="1" a="1"/>
  <c r="C314" i="3" s="1"/>
  <c r="C315" i="3" s="1" a="1"/>
  <c r="C315" i="3" s="1"/>
  <c r="C316" i="3" s="1" a="1"/>
  <c r="C316" i="3" s="1"/>
  <c r="C317" i="3" s="1" a="1"/>
  <c r="C317" i="3" s="1"/>
  <c r="C318" i="3" s="1" a="1"/>
  <c r="C318" i="3" s="1"/>
  <c r="C319" i="3" s="1" a="1"/>
  <c r="C319" i="3" s="1"/>
  <c r="C320" i="3" s="1" a="1"/>
  <c r="C320" i="3" s="1"/>
  <c r="C321" i="3" s="1" a="1"/>
  <c r="C321" i="3" s="1"/>
  <c r="C322" i="3" s="1" a="1"/>
  <c r="C322" i="3" s="1"/>
  <c r="C323" i="3" s="1" a="1"/>
  <c r="C323" i="3" s="1"/>
  <c r="C324" i="3" s="1" a="1"/>
  <c r="C324" i="3" s="1"/>
  <c r="C325" i="3" s="1" a="1"/>
  <c r="C325" i="3" s="1"/>
  <c r="C326" i="3" s="1" a="1"/>
  <c r="C326" i="3" s="1"/>
  <c r="C327" i="3" s="1" a="1"/>
  <c r="C327" i="3" s="1"/>
  <c r="C328" i="3" s="1" a="1"/>
  <c r="C328" i="3" s="1"/>
  <c r="C329" i="3" s="1" a="1"/>
  <c r="C329" i="3" s="1"/>
  <c r="C330" i="3" s="1" a="1"/>
  <c r="C330" i="3" s="1"/>
  <c r="C331" i="3" s="1" a="1"/>
  <c r="C331" i="3" s="1"/>
  <c r="C332" i="3" s="1" a="1"/>
  <c r="C332" i="3" s="1"/>
  <c r="C333" i="3" s="1" a="1"/>
  <c r="C333" i="3" s="1"/>
  <c r="C334" i="3" s="1" a="1"/>
  <c r="C334" i="3" s="1"/>
  <c r="C335" i="3" s="1" a="1"/>
  <c r="C335" i="3" s="1"/>
  <c r="C336" i="3" s="1" a="1"/>
  <c r="C336" i="3" s="1"/>
  <c r="C337" i="3" s="1" a="1"/>
  <c r="C337" i="3" s="1"/>
  <c r="C338" i="3" s="1" a="1"/>
  <c r="C338" i="3" s="1"/>
  <c r="C339" i="3" s="1" a="1"/>
  <c r="C339" i="3" s="1"/>
  <c r="C340" i="3" s="1" a="1"/>
  <c r="C340" i="3" s="1"/>
  <c r="C341" i="3" s="1" a="1"/>
  <c r="C341" i="3" s="1"/>
  <c r="C342" i="3" s="1" a="1"/>
  <c r="C342" i="3" s="1"/>
  <c r="C343" i="3" s="1" a="1"/>
  <c r="C343" i="3" s="1"/>
  <c r="C344" i="3" s="1" a="1"/>
  <c r="C344" i="3" s="1"/>
  <c r="C345" i="3" s="1" a="1"/>
  <c r="C345" i="3" s="1"/>
  <c r="C346" i="3" s="1" a="1"/>
  <c r="C346" i="3" s="1"/>
  <c r="C347" i="3" s="1" a="1"/>
  <c r="C347" i="3" s="1"/>
  <c r="C348" i="3" s="1" a="1"/>
  <c r="C348" i="3" s="1"/>
  <c r="C349" i="3" s="1" a="1"/>
  <c r="C349" i="3" s="1"/>
  <c r="C350" i="3" s="1" a="1"/>
  <c r="C350" i="3" s="1"/>
  <c r="C351" i="3" s="1" a="1"/>
  <c r="C351" i="3" s="1"/>
  <c r="C352" i="3" s="1" a="1"/>
  <c r="C352" i="3" s="1"/>
  <c r="C353" i="3" s="1" a="1"/>
  <c r="C353" i="3" s="1"/>
  <c r="C354" i="3" s="1" a="1"/>
  <c r="C354" i="3" s="1"/>
  <c r="C355" i="3" s="1" a="1"/>
  <c r="C355" i="3" s="1"/>
  <c r="C356" i="3" s="1" a="1"/>
  <c r="C356" i="3" s="1"/>
  <c r="C357" i="3" s="1" a="1"/>
  <c r="C357" i="3" s="1"/>
  <c r="C358" i="3" s="1" a="1"/>
  <c r="C358" i="3" s="1"/>
  <c r="C359" i="3" s="1" a="1"/>
  <c r="C359" i="3" s="1"/>
  <c r="C360" i="3" s="1" a="1"/>
  <c r="C360" i="3" s="1"/>
  <c r="C361" i="3" s="1" a="1"/>
  <c r="C361" i="3" s="1"/>
  <c r="C362" i="3" s="1" a="1"/>
  <c r="C362" i="3" s="1"/>
  <c r="C363" i="3" s="1" a="1"/>
  <c r="C363" i="3" s="1"/>
  <c r="C364" i="3" s="1" a="1"/>
  <c r="C364" i="3" s="1"/>
  <c r="C365" i="3" s="1" a="1"/>
  <c r="C365" i="3" s="1"/>
  <c r="C366" i="3" s="1" a="1"/>
  <c r="C366" i="3" s="1"/>
  <c r="C367" i="3" s="1" a="1"/>
  <c r="C367" i="3" s="1"/>
  <c r="C368" i="3" s="1" a="1"/>
  <c r="C368" i="3" s="1"/>
  <c r="C369" i="3" s="1" a="1"/>
  <c r="C369" i="3" s="1"/>
  <c r="C370" i="3" s="1" a="1"/>
  <c r="C370" i="3" s="1"/>
  <c r="C371" i="3" s="1" a="1"/>
  <c r="C371" i="3" s="1"/>
  <c r="C372" i="3" s="1" a="1"/>
  <c r="C372" i="3" s="1"/>
  <c r="C373" i="3" s="1" a="1"/>
  <c r="C373" i="3" s="1"/>
  <c r="C374" i="3" s="1" a="1"/>
  <c r="C374" i="3" s="1"/>
  <c r="C375" i="3" s="1" a="1"/>
  <c r="C375" i="3" s="1"/>
  <c r="C376" i="3" s="1" a="1"/>
  <c r="C376" i="3" s="1"/>
  <c r="C377" i="3" s="1" a="1"/>
  <c r="C377" i="3" s="1"/>
  <c r="C378" i="3" s="1" a="1"/>
  <c r="C378" i="3" s="1"/>
  <c r="C379" i="3" s="1" a="1"/>
  <c r="C379" i="3" s="1"/>
  <c r="C380" i="3" s="1" a="1"/>
  <c r="C380" i="3" s="1"/>
  <c r="C381" i="3" s="1" a="1"/>
  <c r="C381" i="3" s="1"/>
  <c r="C382" i="3" s="1" a="1"/>
  <c r="C382" i="3" s="1"/>
  <c r="C383" i="3" s="1" a="1"/>
  <c r="C383" i="3" s="1"/>
  <c r="C384" i="3" s="1" a="1"/>
  <c r="C384" i="3" s="1"/>
  <c r="C385" i="3" s="1" a="1"/>
  <c r="C385" i="3" s="1"/>
  <c r="C386" i="3" s="1" a="1"/>
  <c r="C386" i="3" s="1"/>
  <c r="C387" i="3" s="1" a="1"/>
  <c r="C387" i="3" s="1"/>
  <c r="C388" i="3" s="1" a="1"/>
  <c r="C388" i="3" s="1"/>
  <c r="C389" i="3" s="1" a="1"/>
  <c r="C389" i="3" s="1"/>
  <c r="C390" i="3" s="1" a="1"/>
  <c r="C390" i="3" s="1"/>
  <c r="C391" i="3" s="1" a="1"/>
  <c r="C391" i="3" s="1"/>
  <c r="C392" i="3" s="1" a="1"/>
  <c r="C392" i="3" s="1"/>
  <c r="C393" i="3" s="1" a="1"/>
  <c r="C393" i="3" s="1"/>
  <c r="C394" i="3" s="1" a="1"/>
  <c r="C394" i="3" s="1"/>
  <c r="C395" i="3" s="1" a="1"/>
  <c r="C395" i="3" s="1"/>
  <c r="C396" i="3" s="1" a="1"/>
  <c r="C396" i="3" s="1"/>
  <c r="C397" i="3" s="1" a="1"/>
  <c r="C397" i="3" s="1"/>
  <c r="C398" i="3" s="1" a="1"/>
  <c r="C398" i="3" s="1"/>
  <c r="C399" i="3" s="1" a="1"/>
  <c r="C399" i="3" s="1"/>
  <c r="C400" i="3" s="1" a="1"/>
  <c r="C400" i="3" s="1"/>
  <c r="C401" i="3" s="1" a="1"/>
  <c r="C401" i="3" s="1"/>
  <c r="C402" i="3" s="1" a="1"/>
  <c r="C402" i="3" s="1"/>
  <c r="C403" i="3" s="1" a="1"/>
  <c r="C403" i="3" s="1"/>
  <c r="C404" i="3" s="1" a="1"/>
  <c r="C404" i="3" s="1"/>
  <c r="C405" i="3" s="1" a="1"/>
  <c r="C405" i="3" s="1"/>
  <c r="C406" i="3" s="1" a="1"/>
  <c r="C406" i="3" s="1"/>
  <c r="C407" i="3" s="1" a="1"/>
  <c r="C407" i="3" s="1"/>
  <c r="C408" i="3" s="1" a="1"/>
  <c r="C408" i="3" s="1"/>
  <c r="C409" i="3" s="1" a="1"/>
  <c r="C409" i="3" s="1"/>
  <c r="C410" i="3" s="1" a="1"/>
  <c r="C410" i="3" s="1"/>
  <c r="C411" i="3" s="1" a="1"/>
  <c r="C411" i="3" s="1"/>
  <c r="C412" i="3" s="1" a="1"/>
  <c r="C412" i="3" s="1"/>
  <c r="C413" i="3" s="1" a="1"/>
  <c r="C413" i="3" s="1"/>
  <c r="C414" i="3" s="1" a="1"/>
  <c r="C414" i="3" s="1"/>
  <c r="C415" i="3" s="1" a="1"/>
  <c r="C415" i="3" s="1"/>
  <c r="C416" i="3" s="1" a="1"/>
  <c r="C416" i="3" s="1"/>
  <c r="C417" i="3" s="1" a="1"/>
  <c r="C417" i="3" s="1"/>
  <c r="C418" i="3" s="1" a="1"/>
  <c r="C418" i="3" s="1"/>
  <c r="C419" i="3" s="1" a="1"/>
  <c r="C419" i="3" s="1"/>
  <c r="C420" i="3" s="1" a="1"/>
  <c r="C420" i="3" s="1"/>
  <c r="C421" i="3" s="1" a="1"/>
  <c r="C421" i="3" s="1"/>
  <c r="C422" i="3" s="1" a="1"/>
  <c r="C422" i="3" s="1"/>
  <c r="C423" i="3" s="1" a="1"/>
  <c r="C423" i="3" s="1"/>
  <c r="C424" i="3" s="1" a="1"/>
  <c r="C424" i="3" s="1"/>
  <c r="C425" i="3" s="1" a="1"/>
  <c r="C425" i="3" s="1"/>
  <c r="C426" i="3" s="1" a="1"/>
  <c r="C426" i="3" s="1"/>
  <c r="C427" i="3" s="1" a="1"/>
  <c r="C427" i="3" s="1"/>
  <c r="C428" i="3" s="1" a="1"/>
  <c r="C428" i="3" s="1"/>
  <c r="C429" i="3" s="1" a="1"/>
  <c r="C429" i="3" s="1"/>
  <c r="C430" i="3" s="1" a="1"/>
  <c r="C430" i="3" s="1"/>
  <c r="C431" i="3" s="1" a="1"/>
  <c r="C431" i="3" s="1"/>
  <c r="C432" i="3" s="1" a="1"/>
  <c r="C432" i="3" s="1"/>
  <c r="C433" i="3" s="1" a="1"/>
  <c r="C433" i="3" s="1"/>
  <c r="C434" i="3" s="1" a="1"/>
  <c r="C434" i="3" s="1"/>
  <c r="C435" i="3" s="1" a="1"/>
  <c r="C435" i="3" s="1"/>
  <c r="C436" i="3" s="1" a="1"/>
  <c r="C436" i="3" s="1"/>
  <c r="C437" i="3" s="1" a="1"/>
  <c r="C437" i="3" s="1"/>
  <c r="C438" i="3" s="1" a="1"/>
  <c r="C438" i="3" s="1"/>
  <c r="C439" i="3" s="1" a="1"/>
  <c r="C439" i="3" s="1"/>
  <c r="C440" i="3" s="1" a="1"/>
  <c r="C440" i="3" s="1"/>
  <c r="C441" i="3" s="1" a="1"/>
  <c r="C441" i="3" s="1"/>
  <c r="C442" i="3" s="1" a="1"/>
  <c r="C442" i="3" s="1"/>
  <c r="C443" i="3" s="1" a="1"/>
  <c r="C443" i="3" s="1"/>
  <c r="C444" i="3" s="1" a="1"/>
  <c r="C444" i="3" s="1"/>
  <c r="C445" i="3" s="1" a="1"/>
  <c r="C445" i="3" s="1"/>
  <c r="C446" i="3" s="1" a="1"/>
  <c r="C446" i="3" s="1"/>
  <c r="C447" i="3" s="1" a="1"/>
  <c r="C447" i="3" s="1"/>
  <c r="C448" i="3" s="1" a="1"/>
  <c r="C448" i="3" s="1"/>
  <c r="C449" i="3" s="1" a="1"/>
  <c r="C449" i="3" s="1"/>
  <c r="C450" i="3" s="1" a="1"/>
  <c r="C450" i="3" s="1"/>
  <c r="C451" i="3" s="1" a="1"/>
  <c r="C451" i="3" s="1"/>
  <c r="C452" i="3" s="1" a="1"/>
  <c r="C452" i="3" s="1"/>
  <c r="C453" i="3" s="1" a="1"/>
  <c r="C453" i="3" s="1"/>
  <c r="C454" i="3" s="1" a="1"/>
  <c r="C454" i="3" s="1"/>
  <c r="C455" i="3" s="1" a="1"/>
  <c r="C455" i="3" s="1"/>
  <c r="C456" i="3" s="1" a="1"/>
  <c r="C456" i="3" s="1"/>
  <c r="C457" i="3" s="1" a="1"/>
  <c r="C457" i="3" s="1"/>
  <c r="C458" i="3" s="1" a="1"/>
  <c r="C458" i="3" s="1"/>
  <c r="C459" i="3" s="1" a="1"/>
  <c r="C459" i="3" s="1"/>
  <c r="C460" i="3" s="1" a="1"/>
  <c r="C460" i="3" s="1"/>
  <c r="C461" i="3" s="1" a="1"/>
  <c r="C461" i="3" s="1"/>
  <c r="C462" i="3" s="1" a="1"/>
  <c r="C462" i="3" s="1"/>
  <c r="C463" i="3" s="1" a="1"/>
  <c r="C463" i="3" s="1"/>
  <c r="C464" i="3" s="1" a="1"/>
  <c r="C464" i="3" s="1"/>
  <c r="C465" i="3" s="1" a="1"/>
  <c r="C465" i="3" s="1"/>
  <c r="C466" i="3" s="1" a="1"/>
  <c r="C466" i="3" s="1"/>
  <c r="C467" i="3" s="1" a="1"/>
  <c r="C467" i="3" s="1"/>
  <c r="C468" i="3" s="1" a="1"/>
  <c r="C468" i="3" s="1"/>
  <c r="C469" i="3" s="1" a="1"/>
  <c r="C469" i="3" s="1"/>
  <c r="C470" i="3" s="1" a="1"/>
  <c r="C470" i="3" s="1"/>
  <c r="C471" i="3" s="1" a="1"/>
  <c r="C471" i="3" s="1"/>
  <c r="C472" i="3" s="1" a="1"/>
  <c r="C472" i="3" s="1"/>
  <c r="C473" i="3" s="1" a="1"/>
  <c r="C473" i="3" s="1"/>
  <c r="C474" i="3" s="1" a="1"/>
  <c r="C474" i="3" s="1"/>
  <c r="C475" i="3" s="1" a="1"/>
  <c r="C475" i="3" s="1"/>
  <c r="C476" i="3" s="1" a="1"/>
  <c r="C476" i="3" s="1"/>
  <c r="C477" i="3" s="1" a="1"/>
  <c r="C477" i="3" s="1"/>
  <c r="C478" i="3" s="1" a="1"/>
  <c r="C478" i="3" s="1"/>
  <c r="C479" i="3" s="1" a="1"/>
  <c r="C479" i="3" s="1"/>
  <c r="C480" i="3" s="1" a="1"/>
  <c r="C480" i="3" s="1"/>
  <c r="C481" i="3" s="1" a="1"/>
  <c r="C481" i="3" s="1"/>
  <c r="C482" i="3" s="1" a="1"/>
  <c r="C482" i="3" s="1"/>
  <c r="C483" i="3" s="1" a="1"/>
  <c r="C483" i="3" s="1"/>
  <c r="C484" i="3" s="1" a="1"/>
  <c r="C484" i="3" s="1"/>
  <c r="C485" i="3" s="1" a="1"/>
  <c r="C485" i="3" s="1"/>
  <c r="C486" i="3" s="1" a="1"/>
  <c r="C486" i="3" s="1"/>
  <c r="C487" i="3" s="1" a="1"/>
  <c r="C487" i="3" s="1"/>
  <c r="C488" i="3" s="1" a="1"/>
  <c r="C488" i="3" s="1"/>
  <c r="C489" i="3" s="1" a="1"/>
  <c r="C489" i="3" s="1"/>
  <c r="C490" i="3" s="1" a="1"/>
  <c r="C490" i="3" s="1"/>
  <c r="C491" i="3" s="1" a="1"/>
  <c r="C491" i="3" s="1"/>
  <c r="C492" i="3" s="1" a="1"/>
  <c r="C492" i="3" s="1"/>
  <c r="C493" i="3" s="1" a="1"/>
  <c r="C493" i="3" s="1"/>
  <c r="C494" i="3" s="1" a="1"/>
  <c r="C494" i="3" s="1"/>
  <c r="C495" i="3" s="1" a="1"/>
  <c r="C495" i="3" s="1"/>
  <c r="C496" i="3" s="1" a="1"/>
  <c r="C496" i="3" s="1"/>
  <c r="C497" i="3" s="1" a="1"/>
  <c r="C497" i="3" s="1"/>
  <c r="C498" i="3" s="1" a="1"/>
  <c r="C498" i="3" s="1"/>
  <c r="C499" i="3" s="1" a="1"/>
  <c r="C499" i="3" s="1"/>
  <c r="C500" i="3" s="1" a="1"/>
  <c r="C500" i="3" s="1"/>
  <c r="C501" i="3" s="1" a="1"/>
  <c r="C501" i="3" s="1"/>
  <c r="C502" i="3" s="1" a="1"/>
  <c r="C502" i="3" s="1"/>
  <c r="C503" i="3" s="1" a="1"/>
  <c r="C503" i="3" s="1"/>
  <c r="C504" i="3" s="1" a="1"/>
  <c r="C504" i="3" s="1"/>
  <c r="C505" i="3" s="1" a="1"/>
  <c r="C505" i="3" s="1"/>
  <c r="C506" i="3" s="1" a="1"/>
  <c r="C506" i="3" s="1"/>
  <c r="C507" i="3" s="1" a="1"/>
  <c r="C507" i="3" s="1"/>
  <c r="C508" i="3" s="1" a="1"/>
  <c r="C508" i="3" s="1"/>
  <c r="C509" i="3" s="1" a="1"/>
  <c r="C509" i="3" s="1"/>
  <c r="C510" i="3" s="1" a="1"/>
  <c r="C510" i="3" s="1"/>
  <c r="C511" i="3" s="1" a="1"/>
  <c r="C511" i="3" s="1"/>
  <c r="C512" i="3" s="1" a="1"/>
  <c r="C512" i="3" s="1"/>
  <c r="C513" i="3" s="1" a="1"/>
  <c r="C513" i="3" s="1"/>
  <c r="C514" i="3" s="1" a="1"/>
  <c r="C514" i="3" s="1"/>
  <c r="C515" i="3" s="1" a="1"/>
  <c r="C515" i="3" s="1"/>
  <c r="C516" i="3" s="1" a="1"/>
  <c r="C516" i="3" s="1"/>
  <c r="C517" i="3" s="1" a="1"/>
  <c r="C517" i="3" s="1"/>
  <c r="C518" i="3" s="1" a="1"/>
  <c r="C518" i="3" s="1"/>
  <c r="C519" i="3" s="1" a="1"/>
  <c r="C519" i="3" s="1"/>
  <c r="C520" i="3" s="1" a="1"/>
  <c r="C520" i="3" s="1"/>
  <c r="C521" i="3" s="1" a="1"/>
  <c r="C521" i="3" s="1"/>
  <c r="C522" i="3" s="1" a="1"/>
  <c r="C522" i="3" s="1"/>
  <c r="C523" i="3" s="1" a="1"/>
  <c r="C523" i="3" s="1"/>
  <c r="C524" i="3" s="1" a="1"/>
  <c r="C524" i="3" s="1"/>
  <c r="C525" i="3" s="1" a="1"/>
  <c r="C525" i="3" s="1"/>
  <c r="C526" i="3" s="1" a="1"/>
  <c r="C526" i="3" s="1"/>
  <c r="C527" i="3" s="1" a="1"/>
  <c r="C527" i="3" s="1"/>
  <c r="C528" i="3" s="1" a="1"/>
  <c r="C528" i="3" s="1"/>
  <c r="C529" i="3" s="1" a="1"/>
  <c r="C529" i="3" s="1"/>
  <c r="C530" i="3" s="1" a="1"/>
  <c r="C530" i="3" s="1"/>
  <c r="C531" i="3" s="1" a="1"/>
  <c r="C531" i="3" s="1"/>
  <c r="C532" i="3" s="1" a="1"/>
  <c r="C532" i="3" s="1"/>
  <c r="C533" i="3" s="1" a="1"/>
  <c r="C533" i="3" s="1"/>
  <c r="C534" i="3" s="1" a="1"/>
  <c r="C534" i="3" s="1"/>
  <c r="C535" i="3" s="1" a="1"/>
  <c r="C535" i="3" s="1"/>
  <c r="C536" i="3" s="1" a="1"/>
  <c r="C536" i="3" s="1"/>
  <c r="C537" i="3" s="1" a="1"/>
  <c r="C537" i="3" s="1"/>
  <c r="C538" i="3" s="1" a="1"/>
  <c r="C538" i="3" s="1"/>
  <c r="C539" i="3" s="1" a="1"/>
  <c r="C539" i="3" s="1"/>
  <c r="C540" i="3" s="1" a="1"/>
  <c r="C540" i="3" s="1"/>
  <c r="C541" i="3" s="1" a="1"/>
  <c r="C541" i="3" s="1"/>
  <c r="C542" i="3" s="1" a="1"/>
  <c r="C542" i="3" s="1"/>
  <c r="C543" i="3" s="1" a="1"/>
  <c r="C543" i="3" s="1"/>
  <c r="C544" i="3" s="1" a="1"/>
  <c r="C544" i="3" s="1"/>
  <c r="C545" i="3" s="1" a="1"/>
  <c r="C545" i="3" s="1"/>
  <c r="C546" i="3" s="1" a="1"/>
  <c r="C546" i="3" s="1"/>
  <c r="C547" i="3" s="1" a="1"/>
  <c r="C547" i="3" s="1"/>
  <c r="C548" i="3" s="1" a="1"/>
  <c r="C548" i="3" s="1"/>
  <c r="C549" i="3" s="1" a="1"/>
  <c r="C549" i="3" s="1"/>
  <c r="C550" i="3" s="1" a="1"/>
  <c r="C550" i="3" s="1"/>
  <c r="AB16" i="3"/>
  <c r="E16" i="3"/>
  <c r="U16" i="3"/>
  <c r="N16" i="3"/>
  <c r="G16" i="3"/>
  <c r="W16" i="3"/>
  <c r="P16" i="3"/>
  <c r="I16" i="3"/>
  <c r="Y16" i="3"/>
  <c r="R16" i="3"/>
  <c r="K16" i="3"/>
  <c r="AA16" i="3"/>
  <c r="T16" i="3"/>
  <c r="M16" i="3"/>
  <c r="F16" i="3"/>
  <c r="V16" i="3"/>
  <c r="O16" i="3"/>
  <c r="H16" i="3"/>
  <c r="X16" i="3"/>
  <c r="Q16" i="3"/>
  <c r="J16" i="3"/>
  <c r="Z16" i="3"/>
  <c r="S16" i="3"/>
  <c r="L16" i="3"/>
  <c r="D17" i="3"/>
  <c r="A17" i="3"/>
  <c r="B17" i="3"/>
  <c r="T17" i="3" l="1"/>
  <c r="M17" i="3"/>
  <c r="F17" i="3"/>
  <c r="V17" i="3"/>
  <c r="O17" i="3"/>
  <c r="H17" i="3"/>
  <c r="X17" i="3"/>
  <c r="Q17" i="3"/>
  <c r="J17" i="3"/>
  <c r="Z17" i="3"/>
  <c r="S17" i="3"/>
  <c r="L17" i="3"/>
  <c r="AB17" i="3"/>
  <c r="E17" i="3"/>
  <c r="U17" i="3"/>
  <c r="N17" i="3"/>
  <c r="G17" i="3"/>
  <c r="W17" i="3"/>
  <c r="P17" i="3"/>
  <c r="I17" i="3"/>
  <c r="Y17" i="3"/>
  <c r="R17" i="3"/>
  <c r="K17" i="3"/>
  <c r="AA17" i="3"/>
  <c r="D18" i="3"/>
  <c r="B18" i="3"/>
  <c r="A18" i="3"/>
  <c r="T18" i="3" s="1"/>
  <c r="M18" i="3" l="1"/>
  <c r="F18" i="3"/>
  <c r="V18" i="3"/>
  <c r="O18" i="3"/>
  <c r="H18" i="3"/>
  <c r="X18" i="3"/>
  <c r="Q18" i="3"/>
  <c r="J18" i="3"/>
  <c r="Z18" i="3"/>
  <c r="S18" i="3"/>
  <c r="L18" i="3"/>
  <c r="AB18" i="3"/>
  <c r="E18" i="3"/>
  <c r="U18" i="3"/>
  <c r="N18" i="3"/>
  <c r="G18" i="3"/>
  <c r="W18" i="3"/>
  <c r="P18" i="3"/>
  <c r="I18" i="3"/>
  <c r="Y18" i="3"/>
  <c r="R18" i="3"/>
  <c r="K18" i="3"/>
  <c r="AA18" i="3"/>
  <c r="D19" i="3"/>
  <c r="A19" i="3"/>
  <c r="B19" i="3"/>
  <c r="T19" i="3" l="1"/>
  <c r="M19" i="3"/>
  <c r="F19" i="3"/>
  <c r="V19" i="3"/>
  <c r="O19" i="3"/>
  <c r="H19" i="3"/>
  <c r="X19" i="3"/>
  <c r="Q19" i="3"/>
  <c r="J19" i="3"/>
  <c r="Z19" i="3"/>
  <c r="S19" i="3"/>
  <c r="L19" i="3"/>
  <c r="AB19" i="3"/>
  <c r="E19" i="3"/>
  <c r="U19" i="3"/>
  <c r="N19" i="3"/>
  <c r="G19" i="3"/>
  <c r="W19" i="3"/>
  <c r="P19" i="3"/>
  <c r="I19" i="3"/>
  <c r="Y19" i="3"/>
  <c r="R19" i="3"/>
  <c r="K19" i="3"/>
  <c r="AA19" i="3"/>
  <c r="D20" i="3"/>
  <c r="B20" i="3"/>
  <c r="A20" i="3"/>
  <c r="T20" i="3" l="1"/>
  <c r="M20" i="3"/>
  <c r="F20" i="3"/>
  <c r="V20" i="3"/>
  <c r="O20" i="3"/>
  <c r="H20" i="3"/>
  <c r="X20" i="3"/>
  <c r="Q20" i="3"/>
  <c r="J20" i="3"/>
  <c r="Z20" i="3"/>
  <c r="S20" i="3"/>
  <c r="L20" i="3"/>
  <c r="AB20" i="3"/>
  <c r="E20" i="3"/>
  <c r="U20" i="3"/>
  <c r="N20" i="3"/>
  <c r="G20" i="3"/>
  <c r="W20" i="3"/>
  <c r="P20" i="3"/>
  <c r="I20" i="3"/>
  <c r="Y20" i="3"/>
  <c r="R20" i="3"/>
  <c r="K20" i="3"/>
  <c r="AA20" i="3"/>
  <c r="D21" i="3"/>
  <c r="A21" i="3"/>
  <c r="B21" i="3"/>
  <c r="T21" i="3" l="1"/>
  <c r="M21" i="3"/>
  <c r="F21" i="3"/>
  <c r="V21" i="3"/>
  <c r="O21" i="3"/>
  <c r="H21" i="3"/>
  <c r="X21" i="3"/>
  <c r="Q21" i="3"/>
  <c r="J21" i="3"/>
  <c r="Z21" i="3"/>
  <c r="S21" i="3"/>
  <c r="L21" i="3"/>
  <c r="AB21" i="3"/>
  <c r="E21" i="3"/>
  <c r="U21" i="3"/>
  <c r="N21" i="3"/>
  <c r="G21" i="3"/>
  <c r="W21" i="3"/>
  <c r="P21" i="3"/>
  <c r="I21" i="3"/>
  <c r="Y21" i="3"/>
  <c r="R21" i="3"/>
  <c r="K21" i="3"/>
  <c r="AA21" i="3"/>
  <c r="D22" i="3"/>
  <c r="B22" i="3"/>
  <c r="A22" i="3"/>
  <c r="T22" i="3" l="1"/>
  <c r="M22" i="3"/>
  <c r="F22" i="3"/>
  <c r="V22" i="3"/>
  <c r="O22" i="3"/>
  <c r="H22" i="3"/>
  <c r="X22" i="3"/>
  <c r="Q22" i="3"/>
  <c r="J22" i="3"/>
  <c r="Z22" i="3"/>
  <c r="S22" i="3"/>
  <c r="L22" i="3"/>
  <c r="AB22" i="3"/>
  <c r="E22" i="3"/>
  <c r="U22" i="3"/>
  <c r="N22" i="3"/>
  <c r="G22" i="3"/>
  <c r="W22" i="3"/>
  <c r="P22" i="3"/>
  <c r="I22" i="3"/>
  <c r="Y22" i="3"/>
  <c r="R22" i="3"/>
  <c r="K22" i="3"/>
  <c r="AA22" i="3"/>
  <c r="D23" i="3"/>
  <c r="A23" i="3"/>
  <c r="B23" i="3"/>
  <c r="T23" i="3" l="1"/>
  <c r="M23" i="3"/>
  <c r="F23" i="3"/>
  <c r="V23" i="3"/>
  <c r="O23" i="3"/>
  <c r="H23" i="3"/>
  <c r="X23" i="3"/>
  <c r="Q23" i="3"/>
  <c r="J23" i="3"/>
  <c r="Z23" i="3"/>
  <c r="S23" i="3"/>
  <c r="L23" i="3"/>
  <c r="AB23" i="3"/>
  <c r="E23" i="3"/>
  <c r="U23" i="3"/>
  <c r="N23" i="3"/>
  <c r="G23" i="3"/>
  <c r="W23" i="3"/>
  <c r="P23" i="3"/>
  <c r="I23" i="3"/>
  <c r="Y23" i="3"/>
  <c r="R23" i="3"/>
  <c r="K23" i="3"/>
  <c r="AA23" i="3"/>
  <c r="D24" i="3"/>
  <c r="B24" i="3"/>
  <c r="A24" i="3"/>
  <c r="T24" i="3" l="1"/>
  <c r="M24" i="3"/>
  <c r="F24" i="3"/>
  <c r="V24" i="3"/>
  <c r="O24" i="3"/>
  <c r="H24" i="3"/>
  <c r="X24" i="3"/>
  <c r="Q24" i="3"/>
  <c r="J24" i="3"/>
  <c r="Z24" i="3"/>
  <c r="S24" i="3"/>
  <c r="L24" i="3"/>
  <c r="AB24" i="3"/>
  <c r="E24" i="3"/>
  <c r="U24" i="3"/>
  <c r="N24" i="3"/>
  <c r="G24" i="3"/>
  <c r="W24" i="3"/>
  <c r="P24" i="3"/>
  <c r="I24" i="3"/>
  <c r="Y24" i="3"/>
  <c r="R24" i="3"/>
  <c r="K24" i="3"/>
  <c r="AA24" i="3"/>
  <c r="D25" i="3"/>
  <c r="A25" i="3"/>
  <c r="B25" i="3"/>
  <c r="T25" i="3" l="1"/>
  <c r="M25" i="3"/>
  <c r="F25" i="3"/>
  <c r="V25" i="3"/>
  <c r="O25" i="3"/>
  <c r="H25" i="3"/>
  <c r="X25" i="3"/>
  <c r="Q25" i="3"/>
  <c r="J25" i="3"/>
  <c r="Z25" i="3"/>
  <c r="S25" i="3"/>
  <c r="L25" i="3"/>
  <c r="AB25" i="3"/>
  <c r="E25" i="3"/>
  <c r="U25" i="3"/>
  <c r="N25" i="3"/>
  <c r="G25" i="3"/>
  <c r="W25" i="3"/>
  <c r="P25" i="3"/>
  <c r="I25" i="3"/>
  <c r="Y25" i="3"/>
  <c r="R25" i="3"/>
  <c r="K25" i="3"/>
  <c r="AA25" i="3"/>
  <c r="D26" i="3"/>
  <c r="B26" i="3"/>
  <c r="A26" i="3"/>
  <c r="T26" i="3" l="1"/>
  <c r="M26" i="3"/>
  <c r="F26" i="3"/>
  <c r="V26" i="3"/>
  <c r="O26" i="3"/>
  <c r="H26" i="3"/>
  <c r="X26" i="3"/>
  <c r="Q26" i="3"/>
  <c r="J26" i="3"/>
  <c r="Z26" i="3"/>
  <c r="S26" i="3"/>
  <c r="L26" i="3"/>
  <c r="AB26" i="3"/>
  <c r="E26" i="3"/>
  <c r="U26" i="3"/>
  <c r="N26" i="3"/>
  <c r="G26" i="3"/>
  <c r="W26" i="3"/>
  <c r="P26" i="3"/>
  <c r="I26" i="3"/>
  <c r="Y26" i="3"/>
  <c r="R26" i="3"/>
  <c r="K26" i="3"/>
  <c r="AA26" i="3"/>
  <c r="D27" i="3"/>
  <c r="A27" i="3"/>
  <c r="B27" i="3"/>
  <c r="T27" i="3" l="1"/>
  <c r="M27" i="3"/>
  <c r="F27" i="3"/>
  <c r="V27" i="3"/>
  <c r="O27" i="3"/>
  <c r="H27" i="3"/>
  <c r="X27" i="3"/>
  <c r="Q27" i="3"/>
  <c r="J27" i="3"/>
  <c r="Z27" i="3"/>
  <c r="S27" i="3"/>
  <c r="L27" i="3"/>
  <c r="AB27" i="3"/>
  <c r="E27" i="3"/>
  <c r="U27" i="3"/>
  <c r="N27" i="3"/>
  <c r="G27" i="3"/>
  <c r="W27" i="3"/>
  <c r="P27" i="3"/>
  <c r="I27" i="3"/>
  <c r="Y27" i="3"/>
  <c r="R27" i="3"/>
  <c r="K27" i="3"/>
  <c r="AA27" i="3"/>
  <c r="D28" i="3"/>
  <c r="B28" i="3"/>
  <c r="A28" i="3"/>
  <c r="T28" i="3" s="1"/>
  <c r="M28" i="3" l="1"/>
  <c r="F28" i="3"/>
  <c r="V28" i="3"/>
  <c r="O28" i="3"/>
  <c r="H28" i="3"/>
  <c r="X28" i="3"/>
  <c r="Q28" i="3"/>
  <c r="J28" i="3"/>
  <c r="Z28" i="3"/>
  <c r="S28" i="3"/>
  <c r="L28" i="3"/>
  <c r="AB28" i="3"/>
  <c r="E28" i="3"/>
  <c r="U28" i="3"/>
  <c r="N28" i="3"/>
  <c r="G28" i="3"/>
  <c r="W28" i="3"/>
  <c r="P28" i="3"/>
  <c r="I28" i="3"/>
  <c r="Y28" i="3"/>
  <c r="R28" i="3"/>
  <c r="K28" i="3"/>
  <c r="AA28" i="3"/>
  <c r="D29" i="3"/>
  <c r="A29" i="3"/>
  <c r="B29" i="3"/>
  <c r="AB29" i="3" l="1"/>
  <c r="E29" i="3"/>
  <c r="U29" i="3"/>
  <c r="N29" i="3"/>
  <c r="G29" i="3"/>
  <c r="W29" i="3"/>
  <c r="P29" i="3"/>
  <c r="I29" i="3"/>
  <c r="Y29" i="3"/>
  <c r="R29" i="3"/>
  <c r="K29" i="3"/>
  <c r="AA29" i="3"/>
  <c r="T29" i="3"/>
  <c r="M29" i="3"/>
  <c r="F29" i="3"/>
  <c r="V29" i="3"/>
  <c r="O29" i="3"/>
  <c r="H29" i="3"/>
  <c r="X29" i="3"/>
  <c r="Q29" i="3"/>
  <c r="J29" i="3"/>
  <c r="Z29" i="3"/>
  <c r="S29" i="3"/>
  <c r="L29" i="3"/>
  <c r="D30" i="3"/>
  <c r="B30" i="3"/>
  <c r="A30" i="3"/>
  <c r="T30" i="3" l="1"/>
  <c r="M30" i="3"/>
  <c r="F30" i="3"/>
  <c r="V30" i="3"/>
  <c r="O30" i="3"/>
  <c r="H30" i="3"/>
  <c r="X30" i="3"/>
  <c r="Q30" i="3"/>
  <c r="J30" i="3"/>
  <c r="Z30" i="3"/>
  <c r="S30" i="3"/>
  <c r="L30" i="3"/>
  <c r="AB30" i="3"/>
  <c r="E30" i="3"/>
  <c r="U30" i="3"/>
  <c r="N30" i="3"/>
  <c r="G30" i="3"/>
  <c r="W30" i="3"/>
  <c r="P30" i="3"/>
  <c r="I30" i="3"/>
  <c r="Y30" i="3"/>
  <c r="R30" i="3"/>
  <c r="K30" i="3"/>
  <c r="AA30" i="3"/>
  <c r="D31" i="3"/>
  <c r="A31" i="3"/>
  <c r="B31" i="3"/>
  <c r="T31" i="3" l="1"/>
  <c r="M31" i="3"/>
  <c r="F31" i="3"/>
  <c r="V31" i="3"/>
  <c r="O31" i="3"/>
  <c r="H31" i="3"/>
  <c r="X31" i="3"/>
  <c r="Q31" i="3"/>
  <c r="J31" i="3"/>
  <c r="Z31" i="3"/>
  <c r="S31" i="3"/>
  <c r="L31" i="3"/>
  <c r="AB31" i="3"/>
  <c r="E31" i="3"/>
  <c r="U31" i="3"/>
  <c r="N31" i="3"/>
  <c r="G31" i="3"/>
  <c r="W31" i="3"/>
  <c r="P31" i="3"/>
  <c r="I31" i="3"/>
  <c r="Y31" i="3"/>
  <c r="R31" i="3"/>
  <c r="K31" i="3"/>
  <c r="AA31" i="3"/>
  <c r="D32" i="3"/>
  <c r="B32" i="3"/>
  <c r="A32" i="3"/>
  <c r="T32" i="3" l="1"/>
  <c r="M32" i="3"/>
  <c r="F32" i="3"/>
  <c r="V32" i="3"/>
  <c r="O32" i="3"/>
  <c r="H32" i="3"/>
  <c r="X32" i="3"/>
  <c r="Q32" i="3"/>
  <c r="J32" i="3"/>
  <c r="Z32" i="3"/>
  <c r="S32" i="3"/>
  <c r="L32" i="3"/>
  <c r="AB32" i="3"/>
  <c r="E32" i="3"/>
  <c r="U32" i="3"/>
  <c r="N32" i="3"/>
  <c r="G32" i="3"/>
  <c r="W32" i="3"/>
  <c r="P32" i="3"/>
  <c r="I32" i="3"/>
  <c r="Y32" i="3"/>
  <c r="R32" i="3"/>
  <c r="K32" i="3"/>
  <c r="AA32" i="3"/>
  <c r="D33" i="3"/>
  <c r="A33" i="3"/>
  <c r="B33" i="3"/>
  <c r="T33" i="3" l="1"/>
  <c r="M33" i="3"/>
  <c r="F33" i="3"/>
  <c r="V33" i="3"/>
  <c r="O33" i="3"/>
  <c r="H33" i="3"/>
  <c r="X33" i="3"/>
  <c r="Q33" i="3"/>
  <c r="J33" i="3"/>
  <c r="Z33" i="3"/>
  <c r="S33" i="3"/>
  <c r="L33" i="3"/>
  <c r="AB33" i="3"/>
  <c r="E33" i="3"/>
  <c r="U33" i="3"/>
  <c r="N33" i="3"/>
  <c r="G33" i="3"/>
  <c r="W33" i="3"/>
  <c r="P33" i="3"/>
  <c r="I33" i="3"/>
  <c r="Y33" i="3"/>
  <c r="R33" i="3"/>
  <c r="K33" i="3"/>
  <c r="AA33" i="3"/>
  <c r="D34" i="3"/>
  <c r="B34" i="3"/>
  <c r="A34" i="3"/>
  <c r="T34" i="3" l="1"/>
  <c r="M34" i="3"/>
  <c r="F34" i="3"/>
  <c r="V34" i="3"/>
  <c r="O34" i="3"/>
  <c r="H34" i="3"/>
  <c r="X34" i="3"/>
  <c r="Q34" i="3"/>
  <c r="J34" i="3"/>
  <c r="Z34" i="3"/>
  <c r="S34" i="3"/>
  <c r="L34" i="3"/>
  <c r="AB34" i="3"/>
  <c r="E34" i="3"/>
  <c r="U34" i="3"/>
  <c r="N34" i="3"/>
  <c r="G34" i="3"/>
  <c r="W34" i="3"/>
  <c r="P34" i="3"/>
  <c r="I34" i="3"/>
  <c r="Y34" i="3"/>
  <c r="R34" i="3"/>
  <c r="K34" i="3"/>
  <c r="AA34" i="3"/>
  <c r="D35" i="3"/>
  <c r="A35" i="3"/>
  <c r="B35" i="3"/>
  <c r="AB35" i="3" l="1"/>
  <c r="E35" i="3"/>
  <c r="U35" i="3"/>
  <c r="N35" i="3"/>
  <c r="G35" i="3"/>
  <c r="W35" i="3"/>
  <c r="P35" i="3"/>
  <c r="I35" i="3"/>
  <c r="Y35" i="3"/>
  <c r="R35" i="3"/>
  <c r="K35" i="3"/>
  <c r="AA35" i="3"/>
  <c r="T35" i="3"/>
  <c r="M35" i="3"/>
  <c r="F35" i="3"/>
  <c r="V35" i="3"/>
  <c r="O35" i="3"/>
  <c r="H35" i="3"/>
  <c r="X35" i="3"/>
  <c r="Q35" i="3"/>
  <c r="J35" i="3"/>
  <c r="Z35" i="3"/>
  <c r="S35" i="3"/>
  <c r="L35" i="3"/>
  <c r="D36" i="3"/>
  <c r="B36" i="3"/>
  <c r="A36" i="3"/>
  <c r="T36" i="3" l="1"/>
  <c r="M36" i="3"/>
  <c r="F36" i="3"/>
  <c r="V36" i="3"/>
  <c r="O36" i="3"/>
  <c r="H36" i="3"/>
  <c r="X36" i="3"/>
  <c r="Q36" i="3"/>
  <c r="J36" i="3"/>
  <c r="Z36" i="3"/>
  <c r="S36" i="3"/>
  <c r="L36" i="3"/>
  <c r="AB36" i="3"/>
  <c r="E36" i="3"/>
  <c r="U36" i="3"/>
  <c r="N36" i="3"/>
  <c r="G36" i="3"/>
  <c r="W36" i="3"/>
  <c r="P36" i="3"/>
  <c r="I36" i="3"/>
  <c r="Y36" i="3"/>
  <c r="R36" i="3"/>
  <c r="K36" i="3"/>
  <c r="AA36" i="3"/>
  <c r="D37" i="3"/>
  <c r="A37" i="3"/>
  <c r="B37" i="3"/>
  <c r="T37" i="3" l="1"/>
  <c r="M37" i="3"/>
  <c r="F37" i="3"/>
  <c r="V37" i="3"/>
  <c r="O37" i="3"/>
  <c r="H37" i="3"/>
  <c r="X37" i="3"/>
  <c r="Q37" i="3"/>
  <c r="J37" i="3"/>
  <c r="Z37" i="3"/>
  <c r="S37" i="3"/>
  <c r="L37" i="3"/>
  <c r="AB37" i="3"/>
  <c r="E37" i="3"/>
  <c r="U37" i="3"/>
  <c r="N37" i="3"/>
  <c r="G37" i="3"/>
  <c r="W37" i="3"/>
  <c r="P37" i="3"/>
  <c r="I37" i="3"/>
  <c r="Y37" i="3"/>
  <c r="R37" i="3"/>
  <c r="K37" i="3"/>
  <c r="AA37" i="3"/>
  <c r="D38" i="3"/>
  <c r="B38" i="3"/>
  <c r="A38" i="3"/>
  <c r="T38" i="3" l="1"/>
  <c r="M38" i="3"/>
  <c r="F38" i="3"/>
  <c r="V38" i="3"/>
  <c r="O38" i="3"/>
  <c r="H38" i="3"/>
  <c r="X38" i="3"/>
  <c r="Q38" i="3"/>
  <c r="J38" i="3"/>
  <c r="Z38" i="3"/>
  <c r="S38" i="3"/>
  <c r="L38" i="3"/>
  <c r="AB38" i="3"/>
  <c r="E38" i="3"/>
  <c r="U38" i="3"/>
  <c r="N38" i="3"/>
  <c r="G38" i="3"/>
  <c r="W38" i="3"/>
  <c r="P38" i="3"/>
  <c r="I38" i="3"/>
  <c r="Y38" i="3"/>
  <c r="R38" i="3"/>
  <c r="K38" i="3"/>
  <c r="AA38" i="3"/>
  <c r="D39" i="3"/>
  <c r="A39" i="3"/>
  <c r="B39" i="3"/>
  <c r="T39" i="3" l="1"/>
  <c r="M39" i="3"/>
  <c r="F39" i="3"/>
  <c r="V39" i="3"/>
  <c r="O39" i="3"/>
  <c r="H39" i="3"/>
  <c r="X39" i="3"/>
  <c r="Q39" i="3"/>
  <c r="J39" i="3"/>
  <c r="Z39" i="3"/>
  <c r="S39" i="3"/>
  <c r="L39" i="3"/>
  <c r="AB39" i="3"/>
  <c r="E39" i="3"/>
  <c r="U39" i="3"/>
  <c r="N39" i="3"/>
  <c r="G39" i="3"/>
  <c r="W39" i="3"/>
  <c r="P39" i="3"/>
  <c r="I39" i="3"/>
  <c r="Y39" i="3"/>
  <c r="R39" i="3"/>
  <c r="K39" i="3"/>
  <c r="AA39" i="3"/>
  <c r="D40" i="3"/>
  <c r="B40" i="3"/>
  <c r="A40" i="3"/>
  <c r="T40" i="3" l="1"/>
  <c r="M40" i="3"/>
  <c r="F40" i="3"/>
  <c r="V40" i="3"/>
  <c r="O40" i="3"/>
  <c r="H40" i="3"/>
  <c r="X40" i="3"/>
  <c r="Q40" i="3"/>
  <c r="J40" i="3"/>
  <c r="Z40" i="3"/>
  <c r="S40" i="3"/>
  <c r="L40" i="3"/>
  <c r="AB40" i="3"/>
  <c r="E40" i="3"/>
  <c r="U40" i="3"/>
  <c r="N40" i="3"/>
  <c r="G40" i="3"/>
  <c r="W40" i="3"/>
  <c r="P40" i="3"/>
  <c r="I40" i="3"/>
  <c r="Y40" i="3"/>
  <c r="R40" i="3"/>
  <c r="K40" i="3"/>
  <c r="AA40" i="3"/>
  <c r="D41" i="3"/>
  <c r="A41" i="3"/>
  <c r="B41" i="3"/>
  <c r="T41" i="3" l="1"/>
  <c r="M41" i="3"/>
  <c r="F41" i="3"/>
  <c r="V41" i="3"/>
  <c r="O41" i="3"/>
  <c r="H41" i="3"/>
  <c r="X41" i="3"/>
  <c r="Q41" i="3"/>
  <c r="J41" i="3"/>
  <c r="Z41" i="3"/>
  <c r="S41" i="3"/>
  <c r="L41" i="3"/>
  <c r="AB41" i="3"/>
  <c r="E41" i="3"/>
  <c r="U41" i="3"/>
  <c r="N41" i="3"/>
  <c r="G41" i="3"/>
  <c r="W41" i="3"/>
  <c r="P41" i="3"/>
  <c r="I41" i="3"/>
  <c r="Y41" i="3"/>
  <c r="R41" i="3"/>
  <c r="K41" i="3"/>
  <c r="AA41" i="3"/>
  <c r="D42" i="3"/>
  <c r="B42" i="3"/>
  <c r="A42" i="3"/>
  <c r="T42" i="3" l="1"/>
  <c r="M42" i="3"/>
  <c r="F42" i="3"/>
  <c r="V42" i="3"/>
  <c r="O42" i="3"/>
  <c r="H42" i="3"/>
  <c r="X42" i="3"/>
  <c r="Q42" i="3"/>
  <c r="J42" i="3"/>
  <c r="Z42" i="3"/>
  <c r="S42" i="3"/>
  <c r="L42" i="3"/>
  <c r="AB42" i="3"/>
  <c r="E42" i="3"/>
  <c r="U42" i="3"/>
  <c r="N42" i="3"/>
  <c r="G42" i="3"/>
  <c r="W42" i="3"/>
  <c r="P42" i="3"/>
  <c r="I42" i="3"/>
  <c r="Y42" i="3"/>
  <c r="R42" i="3"/>
  <c r="K42" i="3"/>
  <c r="AA42" i="3"/>
  <c r="D43" i="3"/>
  <c r="A43" i="3"/>
  <c r="B43" i="3"/>
  <c r="T43" i="3" l="1"/>
  <c r="M43" i="3"/>
  <c r="F43" i="3"/>
  <c r="V43" i="3"/>
  <c r="O43" i="3"/>
  <c r="H43" i="3"/>
  <c r="X43" i="3"/>
  <c r="Q43" i="3"/>
  <c r="J43" i="3"/>
  <c r="Z43" i="3"/>
  <c r="S43" i="3"/>
  <c r="L43" i="3"/>
  <c r="AB43" i="3"/>
  <c r="E43" i="3"/>
  <c r="U43" i="3"/>
  <c r="N43" i="3"/>
  <c r="G43" i="3"/>
  <c r="W43" i="3"/>
  <c r="P43" i="3"/>
  <c r="I43" i="3"/>
  <c r="Y43" i="3"/>
  <c r="R43" i="3"/>
  <c r="K43" i="3"/>
  <c r="AA43" i="3"/>
  <c r="D44" i="3"/>
  <c r="B44" i="3"/>
  <c r="A44" i="3"/>
  <c r="T44" i="3" l="1"/>
  <c r="M44" i="3"/>
  <c r="F44" i="3"/>
  <c r="V44" i="3"/>
  <c r="O44" i="3"/>
  <c r="H44" i="3"/>
  <c r="X44" i="3"/>
  <c r="Q44" i="3"/>
  <c r="J44" i="3"/>
  <c r="Z44" i="3"/>
  <c r="S44" i="3"/>
  <c r="L44" i="3"/>
  <c r="AB44" i="3"/>
  <c r="E44" i="3"/>
  <c r="U44" i="3"/>
  <c r="N44" i="3"/>
  <c r="G44" i="3"/>
  <c r="W44" i="3"/>
  <c r="P44" i="3"/>
  <c r="I44" i="3"/>
  <c r="Y44" i="3"/>
  <c r="R44" i="3"/>
  <c r="K44" i="3"/>
  <c r="AA44" i="3"/>
  <c r="D45" i="3"/>
  <c r="A45" i="3"/>
  <c r="B45" i="3"/>
  <c r="AB45" i="3" l="1"/>
  <c r="E45" i="3"/>
  <c r="U45" i="3"/>
  <c r="N45" i="3"/>
  <c r="G45" i="3"/>
  <c r="W45" i="3"/>
  <c r="P45" i="3"/>
  <c r="I45" i="3"/>
  <c r="Y45" i="3"/>
  <c r="R45" i="3"/>
  <c r="K45" i="3"/>
  <c r="AA45" i="3"/>
  <c r="T45" i="3"/>
  <c r="M45" i="3"/>
  <c r="F45" i="3"/>
  <c r="V45" i="3"/>
  <c r="O45" i="3"/>
  <c r="H45" i="3"/>
  <c r="X45" i="3"/>
  <c r="Q45" i="3"/>
  <c r="J45" i="3"/>
  <c r="Z45" i="3"/>
  <c r="S45" i="3"/>
  <c r="L45" i="3"/>
  <c r="D46" i="3"/>
  <c r="B46" i="3"/>
  <c r="A46" i="3"/>
  <c r="T46" i="3" l="1"/>
  <c r="M46" i="3"/>
  <c r="F46" i="3"/>
  <c r="V46" i="3"/>
  <c r="O46" i="3"/>
  <c r="H46" i="3"/>
  <c r="X46" i="3"/>
  <c r="Q46" i="3"/>
  <c r="J46" i="3"/>
  <c r="Z46" i="3"/>
  <c r="S46" i="3"/>
  <c r="L46" i="3"/>
  <c r="AB46" i="3"/>
  <c r="E46" i="3"/>
  <c r="U46" i="3"/>
  <c r="N46" i="3"/>
  <c r="G46" i="3"/>
  <c r="W46" i="3"/>
  <c r="P46" i="3"/>
  <c r="I46" i="3"/>
  <c r="Y46" i="3"/>
  <c r="R46" i="3"/>
  <c r="K46" i="3"/>
  <c r="AA46" i="3"/>
  <c r="D47" i="3"/>
  <c r="A47" i="3"/>
  <c r="B47" i="3"/>
  <c r="T47" i="3" l="1"/>
  <c r="M47" i="3"/>
  <c r="F47" i="3"/>
  <c r="V47" i="3"/>
  <c r="O47" i="3"/>
  <c r="H47" i="3"/>
  <c r="X47" i="3"/>
  <c r="Q47" i="3"/>
  <c r="J47" i="3"/>
  <c r="Z47" i="3"/>
  <c r="S47" i="3"/>
  <c r="L47" i="3"/>
  <c r="AB47" i="3"/>
  <c r="E47" i="3"/>
  <c r="U47" i="3"/>
  <c r="N47" i="3"/>
  <c r="G47" i="3"/>
  <c r="W47" i="3"/>
  <c r="P47" i="3"/>
  <c r="I47" i="3"/>
  <c r="Y47" i="3"/>
  <c r="R47" i="3"/>
  <c r="K47" i="3"/>
  <c r="AA47" i="3"/>
  <c r="D48" i="3"/>
  <c r="B48" i="3"/>
  <c r="A48" i="3"/>
  <c r="T48" i="3" l="1"/>
  <c r="M48" i="3"/>
  <c r="F48" i="3"/>
  <c r="V48" i="3"/>
  <c r="O48" i="3"/>
  <c r="H48" i="3"/>
  <c r="X48" i="3"/>
  <c r="Q48" i="3"/>
  <c r="J48" i="3"/>
  <c r="Z48" i="3"/>
  <c r="S48" i="3"/>
  <c r="L48" i="3"/>
  <c r="AB48" i="3"/>
  <c r="E48" i="3"/>
  <c r="U48" i="3"/>
  <c r="N48" i="3"/>
  <c r="G48" i="3"/>
  <c r="W48" i="3"/>
  <c r="P48" i="3"/>
  <c r="I48" i="3"/>
  <c r="Y48" i="3"/>
  <c r="R48" i="3"/>
  <c r="K48" i="3"/>
  <c r="AA48" i="3"/>
  <c r="D49" i="3"/>
  <c r="A49" i="3"/>
  <c r="B49" i="3"/>
  <c r="T49" i="3" l="1"/>
  <c r="X49" i="3"/>
  <c r="M49" i="3"/>
  <c r="V49" i="3"/>
  <c r="Q49" i="3"/>
  <c r="J49" i="3"/>
  <c r="Z49" i="3"/>
  <c r="S49" i="3"/>
  <c r="L49" i="3"/>
  <c r="AB49" i="3"/>
  <c r="E49" i="3"/>
  <c r="U49" i="3"/>
  <c r="N49" i="3"/>
  <c r="G49" i="3"/>
  <c r="W49" i="3"/>
  <c r="P49" i="3"/>
  <c r="F49" i="3"/>
  <c r="O49" i="3"/>
  <c r="H49" i="3"/>
  <c r="I49" i="3"/>
  <c r="Y49" i="3"/>
  <c r="R49" i="3"/>
  <c r="K49" i="3"/>
  <c r="AA49" i="3"/>
  <c r="D50" i="3"/>
  <c r="B50" i="3"/>
  <c r="A50" i="3"/>
  <c r="AB50" i="3" l="1"/>
  <c r="E50" i="3"/>
  <c r="U50" i="3"/>
  <c r="N50" i="3"/>
  <c r="G50" i="3"/>
  <c r="W50" i="3"/>
  <c r="P50" i="3"/>
  <c r="I50" i="3"/>
  <c r="Y50" i="3"/>
  <c r="R50" i="3"/>
  <c r="K50" i="3"/>
  <c r="AA50" i="3"/>
  <c r="T50" i="3"/>
  <c r="M50" i="3"/>
  <c r="F50" i="3"/>
  <c r="V50" i="3"/>
  <c r="O50" i="3"/>
  <c r="H50" i="3"/>
  <c r="X50" i="3"/>
  <c r="Q50" i="3"/>
  <c r="J50" i="3"/>
  <c r="Z50" i="3"/>
  <c r="S50" i="3"/>
  <c r="L50" i="3"/>
  <c r="D51" i="3"/>
  <c r="A51" i="3"/>
  <c r="B51" i="3"/>
  <c r="AB51" i="3" l="1"/>
  <c r="E51" i="3"/>
  <c r="U51" i="3"/>
  <c r="N51" i="3"/>
  <c r="G51" i="3"/>
  <c r="W51" i="3"/>
  <c r="P51" i="3"/>
  <c r="I51" i="3"/>
  <c r="Y51" i="3"/>
  <c r="R51" i="3"/>
  <c r="K51" i="3"/>
  <c r="AA51" i="3"/>
  <c r="T51" i="3"/>
  <c r="M51" i="3"/>
  <c r="F51" i="3"/>
  <c r="V51" i="3"/>
  <c r="O51" i="3"/>
  <c r="H51" i="3"/>
  <c r="X51" i="3"/>
  <c r="Q51" i="3"/>
  <c r="J51" i="3"/>
  <c r="Z51" i="3"/>
  <c r="S51" i="3"/>
  <c r="L51" i="3"/>
  <c r="D52" i="3"/>
  <c r="B52" i="3"/>
  <c r="A52" i="3"/>
  <c r="AB52" i="3" l="1"/>
  <c r="E52" i="3"/>
  <c r="U52" i="3"/>
  <c r="N52" i="3"/>
  <c r="G52" i="3"/>
  <c r="W52" i="3"/>
  <c r="P52" i="3"/>
  <c r="I52" i="3"/>
  <c r="Y52" i="3"/>
  <c r="R52" i="3"/>
  <c r="K52" i="3"/>
  <c r="AA52" i="3"/>
  <c r="T52" i="3"/>
  <c r="M52" i="3"/>
  <c r="F52" i="3"/>
  <c r="V52" i="3"/>
  <c r="O52" i="3"/>
  <c r="H52" i="3"/>
  <c r="X52" i="3"/>
  <c r="Q52" i="3"/>
  <c r="J52" i="3"/>
  <c r="Z52" i="3"/>
  <c r="S52" i="3"/>
  <c r="L52" i="3"/>
  <c r="D53" i="3"/>
  <c r="A53" i="3"/>
  <c r="B53" i="3"/>
  <c r="T53" i="3" l="1"/>
  <c r="M53" i="3"/>
  <c r="F53" i="3"/>
  <c r="V53" i="3"/>
  <c r="O53" i="3"/>
  <c r="H53" i="3"/>
  <c r="X53" i="3"/>
  <c r="Q53" i="3"/>
  <c r="J53" i="3"/>
  <c r="Z53" i="3"/>
  <c r="S53" i="3"/>
  <c r="L53" i="3"/>
  <c r="AB53" i="3"/>
  <c r="E53" i="3"/>
  <c r="U53" i="3"/>
  <c r="N53" i="3"/>
  <c r="G53" i="3"/>
  <c r="W53" i="3"/>
  <c r="P53" i="3"/>
  <c r="I53" i="3"/>
  <c r="Y53" i="3"/>
  <c r="R53" i="3"/>
  <c r="K53" i="3"/>
  <c r="AA53" i="3"/>
  <c r="D54" i="3"/>
  <c r="B54" i="3"/>
  <c r="A54" i="3"/>
  <c r="T54" i="3" l="1"/>
  <c r="M54" i="3"/>
  <c r="F54" i="3"/>
  <c r="V54" i="3"/>
  <c r="O54" i="3"/>
  <c r="H54" i="3"/>
  <c r="X54" i="3"/>
  <c r="Q54" i="3"/>
  <c r="J54" i="3"/>
  <c r="Z54" i="3"/>
  <c r="S54" i="3"/>
  <c r="L54" i="3"/>
  <c r="AB54" i="3"/>
  <c r="E54" i="3"/>
  <c r="U54" i="3"/>
  <c r="N54" i="3"/>
  <c r="G54" i="3"/>
  <c r="W54" i="3"/>
  <c r="P54" i="3"/>
  <c r="I54" i="3"/>
  <c r="Y54" i="3"/>
  <c r="R54" i="3"/>
  <c r="K54" i="3"/>
  <c r="AA54" i="3"/>
  <c r="D55" i="3"/>
  <c r="A55" i="3"/>
  <c r="B55" i="3"/>
  <c r="T55" i="3" l="1"/>
  <c r="M55" i="3"/>
  <c r="F55" i="3"/>
  <c r="V55" i="3"/>
  <c r="O55" i="3"/>
  <c r="H55" i="3"/>
  <c r="X55" i="3"/>
  <c r="Q55" i="3"/>
  <c r="J55" i="3"/>
  <c r="Z55" i="3"/>
  <c r="S55" i="3"/>
  <c r="L55" i="3"/>
  <c r="AB55" i="3"/>
  <c r="E55" i="3"/>
  <c r="U55" i="3"/>
  <c r="N55" i="3"/>
  <c r="G55" i="3"/>
  <c r="W55" i="3"/>
  <c r="P55" i="3"/>
  <c r="I55" i="3"/>
  <c r="Y55" i="3"/>
  <c r="R55" i="3"/>
  <c r="K55" i="3"/>
  <c r="AA55" i="3"/>
  <c r="D56" i="3"/>
  <c r="B56" i="3"/>
  <c r="A56" i="3"/>
  <c r="T56" i="3" l="1"/>
  <c r="M56" i="3"/>
  <c r="F56" i="3"/>
  <c r="V56" i="3"/>
  <c r="O56" i="3"/>
  <c r="H56" i="3"/>
  <c r="X56" i="3"/>
  <c r="Q56" i="3"/>
  <c r="J56" i="3"/>
  <c r="Z56" i="3"/>
  <c r="S56" i="3"/>
  <c r="L56" i="3"/>
  <c r="AB56" i="3"/>
  <c r="E56" i="3"/>
  <c r="U56" i="3"/>
  <c r="N56" i="3"/>
  <c r="G56" i="3"/>
  <c r="W56" i="3"/>
  <c r="P56" i="3"/>
  <c r="I56" i="3"/>
  <c r="Y56" i="3"/>
  <c r="R56" i="3"/>
  <c r="K56" i="3"/>
  <c r="AA56" i="3"/>
  <c r="D57" i="3"/>
  <c r="A57" i="3"/>
  <c r="B57" i="3"/>
  <c r="T57" i="3" l="1"/>
  <c r="M57" i="3"/>
  <c r="F57" i="3"/>
  <c r="V57" i="3"/>
  <c r="O57" i="3"/>
  <c r="H57" i="3"/>
  <c r="X57" i="3"/>
  <c r="Q57" i="3"/>
  <c r="J57" i="3"/>
  <c r="Z57" i="3"/>
  <c r="S57" i="3"/>
  <c r="L57" i="3"/>
  <c r="AB57" i="3"/>
  <c r="E57" i="3"/>
  <c r="U57" i="3"/>
  <c r="N57" i="3"/>
  <c r="G57" i="3"/>
  <c r="W57" i="3"/>
  <c r="P57" i="3"/>
  <c r="I57" i="3"/>
  <c r="Y57" i="3"/>
  <c r="R57" i="3"/>
  <c r="K57" i="3"/>
  <c r="AA57" i="3"/>
  <c r="D58" i="3"/>
  <c r="B58" i="3"/>
  <c r="A58" i="3"/>
  <c r="AB58" i="3" l="1"/>
  <c r="E58" i="3"/>
  <c r="U58" i="3"/>
  <c r="N58" i="3"/>
  <c r="G58" i="3"/>
  <c r="W58" i="3"/>
  <c r="P58" i="3"/>
  <c r="I58" i="3"/>
  <c r="Y58" i="3"/>
  <c r="R58" i="3"/>
  <c r="K58" i="3"/>
  <c r="AA58" i="3"/>
  <c r="T58" i="3"/>
  <c r="M58" i="3"/>
  <c r="F58" i="3"/>
  <c r="V58" i="3"/>
  <c r="O58" i="3"/>
  <c r="H58" i="3"/>
  <c r="X58" i="3"/>
  <c r="Q58" i="3"/>
  <c r="J58" i="3"/>
  <c r="Z58" i="3"/>
  <c r="S58" i="3"/>
  <c r="L58" i="3"/>
  <c r="D59" i="3"/>
  <c r="A59" i="3"/>
  <c r="B59" i="3"/>
  <c r="T59" i="3" l="1"/>
  <c r="M59" i="3"/>
  <c r="F59" i="3"/>
  <c r="V59" i="3"/>
  <c r="O59" i="3"/>
  <c r="H59" i="3"/>
  <c r="X59" i="3"/>
  <c r="Q59" i="3"/>
  <c r="J59" i="3"/>
  <c r="Z59" i="3"/>
  <c r="S59" i="3"/>
  <c r="L59" i="3"/>
  <c r="AB59" i="3"/>
  <c r="E59" i="3"/>
  <c r="U59" i="3"/>
  <c r="N59" i="3"/>
  <c r="G59" i="3"/>
  <c r="W59" i="3"/>
  <c r="P59" i="3"/>
  <c r="I59" i="3"/>
  <c r="Y59" i="3"/>
  <c r="R59" i="3"/>
  <c r="K59" i="3"/>
  <c r="AA59" i="3"/>
  <c r="D60" i="3"/>
  <c r="B60" i="3"/>
  <c r="A60" i="3"/>
  <c r="T60" i="3" l="1"/>
  <c r="M60" i="3"/>
  <c r="F60" i="3"/>
  <c r="V60" i="3"/>
  <c r="O60" i="3"/>
  <c r="H60" i="3"/>
  <c r="X60" i="3"/>
  <c r="Q60" i="3"/>
  <c r="J60" i="3"/>
  <c r="Z60" i="3"/>
  <c r="S60" i="3"/>
  <c r="L60" i="3"/>
  <c r="AB60" i="3"/>
  <c r="E60" i="3"/>
  <c r="U60" i="3"/>
  <c r="N60" i="3"/>
  <c r="G60" i="3"/>
  <c r="W60" i="3"/>
  <c r="P60" i="3"/>
  <c r="I60" i="3"/>
  <c r="Y60" i="3"/>
  <c r="R60" i="3"/>
  <c r="K60" i="3"/>
  <c r="AA60" i="3"/>
  <c r="D61" i="3"/>
  <c r="A61" i="3"/>
  <c r="B61" i="3"/>
  <c r="T61" i="3" l="1"/>
  <c r="M61" i="3"/>
  <c r="F61" i="3"/>
  <c r="V61" i="3"/>
  <c r="O61" i="3"/>
  <c r="H61" i="3"/>
  <c r="X61" i="3"/>
  <c r="Q61" i="3"/>
  <c r="J61" i="3"/>
  <c r="Z61" i="3"/>
  <c r="S61" i="3"/>
  <c r="L61" i="3"/>
  <c r="AB61" i="3"/>
  <c r="E61" i="3"/>
  <c r="U61" i="3"/>
  <c r="N61" i="3"/>
  <c r="G61" i="3"/>
  <c r="W61" i="3"/>
  <c r="P61" i="3"/>
  <c r="I61" i="3"/>
  <c r="Y61" i="3"/>
  <c r="R61" i="3"/>
  <c r="K61" i="3"/>
  <c r="AA61" i="3"/>
  <c r="D62" i="3"/>
  <c r="B62" i="3"/>
  <c r="A62" i="3"/>
  <c r="T62" i="3" l="1"/>
  <c r="M62" i="3"/>
  <c r="F62" i="3"/>
  <c r="V62" i="3"/>
  <c r="O62" i="3"/>
  <c r="H62" i="3"/>
  <c r="X62" i="3"/>
  <c r="Q62" i="3"/>
  <c r="J62" i="3"/>
  <c r="Z62" i="3"/>
  <c r="S62" i="3"/>
  <c r="L62" i="3"/>
  <c r="AB62" i="3"/>
  <c r="E62" i="3"/>
  <c r="U62" i="3"/>
  <c r="N62" i="3"/>
  <c r="G62" i="3"/>
  <c r="W62" i="3"/>
  <c r="P62" i="3"/>
  <c r="I62" i="3"/>
  <c r="Y62" i="3"/>
  <c r="R62" i="3"/>
  <c r="K62" i="3"/>
  <c r="AA62" i="3"/>
  <c r="D63" i="3"/>
  <c r="A63" i="3"/>
  <c r="B63" i="3"/>
  <c r="T63" i="3" l="1"/>
  <c r="M63" i="3"/>
  <c r="F63" i="3"/>
  <c r="V63" i="3"/>
  <c r="O63" i="3"/>
  <c r="H63" i="3"/>
  <c r="X63" i="3"/>
  <c r="Q63" i="3"/>
  <c r="J63" i="3"/>
  <c r="Z63" i="3"/>
  <c r="S63" i="3"/>
  <c r="L63" i="3"/>
  <c r="AB63" i="3"/>
  <c r="E63" i="3"/>
  <c r="U63" i="3"/>
  <c r="N63" i="3"/>
  <c r="G63" i="3"/>
  <c r="W63" i="3"/>
  <c r="P63" i="3"/>
  <c r="I63" i="3"/>
  <c r="Y63" i="3"/>
  <c r="R63" i="3"/>
  <c r="K63" i="3"/>
  <c r="AA63" i="3"/>
  <c r="D64" i="3"/>
  <c r="B64" i="3"/>
  <c r="A64" i="3"/>
  <c r="T64" i="3" l="1"/>
  <c r="M64" i="3"/>
  <c r="F64" i="3"/>
  <c r="V64" i="3"/>
  <c r="O64" i="3"/>
  <c r="H64" i="3"/>
  <c r="X64" i="3"/>
  <c r="Q64" i="3"/>
  <c r="J64" i="3"/>
  <c r="Z64" i="3"/>
  <c r="S64" i="3"/>
  <c r="L64" i="3"/>
  <c r="AB64" i="3"/>
  <c r="E64" i="3"/>
  <c r="U64" i="3"/>
  <c r="N64" i="3"/>
  <c r="G64" i="3"/>
  <c r="W64" i="3"/>
  <c r="P64" i="3"/>
  <c r="I64" i="3"/>
  <c r="Y64" i="3"/>
  <c r="R64" i="3"/>
  <c r="K64" i="3"/>
  <c r="AA64" i="3"/>
  <c r="D65" i="3"/>
  <c r="A65" i="3"/>
  <c r="B65" i="3"/>
  <c r="T65" i="3" l="1"/>
  <c r="M65" i="3"/>
  <c r="F65" i="3"/>
  <c r="V65" i="3"/>
  <c r="O65" i="3"/>
  <c r="H65" i="3"/>
  <c r="X65" i="3"/>
  <c r="Q65" i="3"/>
  <c r="J65" i="3"/>
  <c r="Z65" i="3"/>
  <c r="S65" i="3"/>
  <c r="L65" i="3"/>
  <c r="AB65" i="3"/>
  <c r="E65" i="3"/>
  <c r="U65" i="3"/>
  <c r="N65" i="3"/>
  <c r="G65" i="3"/>
  <c r="W65" i="3"/>
  <c r="P65" i="3"/>
  <c r="I65" i="3"/>
  <c r="Y65" i="3"/>
  <c r="R65" i="3"/>
  <c r="K65" i="3"/>
  <c r="AA65" i="3"/>
  <c r="D66" i="3"/>
  <c r="B66" i="3"/>
  <c r="A66" i="3"/>
  <c r="T66" i="3" s="1"/>
  <c r="M66" i="3" l="1"/>
  <c r="F66" i="3"/>
  <c r="V66" i="3"/>
  <c r="O66" i="3"/>
  <c r="H66" i="3"/>
  <c r="X66" i="3"/>
  <c r="Q66" i="3"/>
  <c r="J66" i="3"/>
  <c r="Z66" i="3"/>
  <c r="S66" i="3"/>
  <c r="L66" i="3"/>
  <c r="AB66" i="3"/>
  <c r="E66" i="3"/>
  <c r="U66" i="3"/>
  <c r="N66" i="3"/>
  <c r="G66" i="3"/>
  <c r="W66" i="3"/>
  <c r="P66" i="3"/>
  <c r="I66" i="3"/>
  <c r="Y66" i="3"/>
  <c r="R66" i="3"/>
  <c r="K66" i="3"/>
  <c r="AA66" i="3"/>
  <c r="D67" i="3"/>
  <c r="A67" i="3"/>
  <c r="B67" i="3"/>
  <c r="AB67" i="3" l="1"/>
  <c r="E67" i="3"/>
  <c r="U67" i="3"/>
  <c r="N67" i="3"/>
  <c r="G67" i="3"/>
  <c r="W67" i="3"/>
  <c r="P67" i="3"/>
  <c r="I67" i="3"/>
  <c r="Y67" i="3"/>
  <c r="R67" i="3"/>
  <c r="K67" i="3"/>
  <c r="AA67" i="3"/>
  <c r="T67" i="3"/>
  <c r="M67" i="3"/>
  <c r="F67" i="3"/>
  <c r="V67" i="3"/>
  <c r="O67" i="3"/>
  <c r="H67" i="3"/>
  <c r="X67" i="3"/>
  <c r="Q67" i="3"/>
  <c r="J67" i="3"/>
  <c r="Z67" i="3"/>
  <c r="S67" i="3"/>
  <c r="L67" i="3"/>
  <c r="D68" i="3"/>
  <c r="B68" i="3"/>
  <c r="A68" i="3"/>
  <c r="T68" i="3" l="1"/>
  <c r="M68" i="3"/>
  <c r="F68" i="3"/>
  <c r="V68" i="3"/>
  <c r="O68" i="3"/>
  <c r="H68" i="3"/>
  <c r="X68" i="3"/>
  <c r="Q68" i="3"/>
  <c r="J68" i="3"/>
  <c r="Z68" i="3"/>
  <c r="S68" i="3"/>
  <c r="L68" i="3"/>
  <c r="AB68" i="3"/>
  <c r="E68" i="3"/>
  <c r="U68" i="3"/>
  <c r="N68" i="3"/>
  <c r="G68" i="3"/>
  <c r="W68" i="3"/>
  <c r="P68" i="3"/>
  <c r="I68" i="3"/>
  <c r="Y68" i="3"/>
  <c r="R68" i="3"/>
  <c r="K68" i="3"/>
  <c r="AA68" i="3"/>
  <c r="D69" i="3"/>
  <c r="A69" i="3"/>
  <c r="B69" i="3"/>
  <c r="T69" i="3" l="1"/>
  <c r="M69" i="3"/>
  <c r="F69" i="3"/>
  <c r="V69" i="3"/>
  <c r="O69" i="3"/>
  <c r="H69" i="3"/>
  <c r="X69" i="3"/>
  <c r="Q69" i="3"/>
  <c r="J69" i="3"/>
  <c r="Z69" i="3"/>
  <c r="S69" i="3"/>
  <c r="L69" i="3"/>
  <c r="AB69" i="3"/>
  <c r="E69" i="3"/>
  <c r="U69" i="3"/>
  <c r="N69" i="3"/>
  <c r="G69" i="3"/>
  <c r="W69" i="3"/>
  <c r="P69" i="3"/>
  <c r="I69" i="3"/>
  <c r="Y69" i="3"/>
  <c r="R69" i="3"/>
  <c r="K69" i="3"/>
  <c r="AA69" i="3"/>
  <c r="D70" i="3"/>
  <c r="B70" i="3"/>
  <c r="A70" i="3"/>
  <c r="T70" i="3" s="1"/>
  <c r="M70" i="3" l="1"/>
  <c r="F70" i="3"/>
  <c r="V70" i="3"/>
  <c r="O70" i="3"/>
  <c r="H70" i="3"/>
  <c r="X70" i="3"/>
  <c r="Q70" i="3"/>
  <c r="J70" i="3"/>
  <c r="Z70" i="3"/>
  <c r="S70" i="3"/>
  <c r="L70" i="3"/>
  <c r="AB70" i="3"/>
  <c r="E70" i="3"/>
  <c r="U70" i="3"/>
  <c r="N70" i="3"/>
  <c r="G70" i="3"/>
  <c r="W70" i="3"/>
  <c r="P70" i="3"/>
  <c r="I70" i="3"/>
  <c r="Y70" i="3"/>
  <c r="R70" i="3"/>
  <c r="K70" i="3"/>
  <c r="AA70" i="3"/>
  <c r="D71" i="3"/>
  <c r="A71" i="3"/>
  <c r="B71" i="3"/>
  <c r="T71" i="3" l="1"/>
  <c r="M71" i="3"/>
  <c r="F71" i="3"/>
  <c r="V71" i="3"/>
  <c r="O71" i="3"/>
  <c r="H71" i="3"/>
  <c r="X71" i="3"/>
  <c r="Q71" i="3"/>
  <c r="J71" i="3"/>
  <c r="Z71" i="3"/>
  <c r="S71" i="3"/>
  <c r="L71" i="3"/>
  <c r="AB71" i="3"/>
  <c r="E71" i="3"/>
  <c r="U71" i="3"/>
  <c r="N71" i="3"/>
  <c r="G71" i="3"/>
  <c r="W71" i="3"/>
  <c r="P71" i="3"/>
  <c r="I71" i="3"/>
  <c r="Y71" i="3"/>
  <c r="R71" i="3"/>
  <c r="K71" i="3"/>
  <c r="AA71" i="3"/>
  <c r="D72" i="3"/>
  <c r="B72" i="3"/>
  <c r="A72" i="3"/>
  <c r="T72" i="3" l="1"/>
  <c r="M72" i="3"/>
  <c r="F72" i="3"/>
  <c r="V72" i="3"/>
  <c r="O72" i="3"/>
  <c r="H72" i="3"/>
  <c r="X72" i="3"/>
  <c r="Q72" i="3"/>
  <c r="J72" i="3"/>
  <c r="Z72" i="3"/>
  <c r="S72" i="3"/>
  <c r="L72" i="3"/>
  <c r="AB72" i="3"/>
  <c r="E72" i="3"/>
  <c r="U72" i="3"/>
  <c r="N72" i="3"/>
  <c r="G72" i="3"/>
  <c r="W72" i="3"/>
  <c r="P72" i="3"/>
  <c r="I72" i="3"/>
  <c r="Y72" i="3"/>
  <c r="R72" i="3"/>
  <c r="K72" i="3"/>
  <c r="AA72" i="3"/>
  <c r="D73" i="3"/>
  <c r="A73" i="3"/>
  <c r="B73" i="3"/>
  <c r="T73" i="3" l="1"/>
  <c r="M73" i="3"/>
  <c r="F73" i="3"/>
  <c r="V73" i="3"/>
  <c r="O73" i="3"/>
  <c r="H73" i="3"/>
  <c r="X73" i="3"/>
  <c r="Q73" i="3"/>
  <c r="J73" i="3"/>
  <c r="Z73" i="3"/>
  <c r="S73" i="3"/>
  <c r="L73" i="3"/>
  <c r="AB73" i="3"/>
  <c r="E73" i="3"/>
  <c r="U73" i="3"/>
  <c r="N73" i="3"/>
  <c r="G73" i="3"/>
  <c r="W73" i="3"/>
  <c r="P73" i="3"/>
  <c r="I73" i="3"/>
  <c r="Y73" i="3"/>
  <c r="R73" i="3"/>
  <c r="K73" i="3"/>
  <c r="AA73" i="3"/>
  <c r="D74" i="3"/>
  <c r="B74" i="3"/>
  <c r="A74" i="3"/>
  <c r="T74" i="3" l="1"/>
  <c r="M74" i="3"/>
  <c r="F74" i="3"/>
  <c r="V74" i="3"/>
  <c r="O74" i="3"/>
  <c r="H74" i="3"/>
  <c r="X74" i="3"/>
  <c r="Q74" i="3"/>
  <c r="J74" i="3"/>
  <c r="Z74" i="3"/>
  <c r="S74" i="3"/>
  <c r="L74" i="3"/>
  <c r="AB74" i="3"/>
  <c r="E74" i="3"/>
  <c r="U74" i="3"/>
  <c r="N74" i="3"/>
  <c r="G74" i="3"/>
  <c r="W74" i="3"/>
  <c r="P74" i="3"/>
  <c r="I74" i="3"/>
  <c r="Y74" i="3"/>
  <c r="R74" i="3"/>
  <c r="K74" i="3"/>
  <c r="AA74" i="3"/>
  <c r="D75" i="3"/>
  <c r="A75" i="3"/>
  <c r="B75" i="3"/>
  <c r="AB75" i="3" l="1"/>
  <c r="E75" i="3"/>
  <c r="U75" i="3"/>
  <c r="N75" i="3"/>
  <c r="G75" i="3"/>
  <c r="W75" i="3"/>
  <c r="P75" i="3"/>
  <c r="I75" i="3"/>
  <c r="Y75" i="3"/>
  <c r="R75" i="3"/>
  <c r="K75" i="3"/>
  <c r="AA75" i="3"/>
  <c r="T75" i="3"/>
  <c r="M75" i="3"/>
  <c r="F75" i="3"/>
  <c r="V75" i="3"/>
  <c r="O75" i="3"/>
  <c r="H75" i="3"/>
  <c r="X75" i="3"/>
  <c r="Q75" i="3"/>
  <c r="J75" i="3"/>
  <c r="Z75" i="3"/>
  <c r="S75" i="3"/>
  <c r="L75" i="3"/>
  <c r="D76" i="3"/>
  <c r="B76" i="3"/>
  <c r="A76" i="3"/>
  <c r="AB76" i="3" l="1"/>
  <c r="E76" i="3"/>
  <c r="U76" i="3"/>
  <c r="N76" i="3"/>
  <c r="G76" i="3"/>
  <c r="W76" i="3"/>
  <c r="P76" i="3"/>
  <c r="I76" i="3"/>
  <c r="Y76" i="3"/>
  <c r="R76" i="3"/>
  <c r="K76" i="3"/>
  <c r="AA76" i="3"/>
  <c r="T76" i="3"/>
  <c r="M76" i="3"/>
  <c r="F76" i="3"/>
  <c r="V76" i="3"/>
  <c r="O76" i="3"/>
  <c r="H76" i="3"/>
  <c r="X76" i="3"/>
  <c r="Q76" i="3"/>
  <c r="J76" i="3"/>
  <c r="Z76" i="3"/>
  <c r="S76" i="3"/>
  <c r="L76" i="3"/>
  <c r="D77" i="3"/>
  <c r="A77" i="3"/>
  <c r="B77" i="3"/>
  <c r="T77" i="3" l="1"/>
  <c r="M77" i="3"/>
  <c r="F77" i="3"/>
  <c r="V77" i="3"/>
  <c r="O77" i="3"/>
  <c r="H77" i="3"/>
  <c r="X77" i="3"/>
  <c r="Q77" i="3"/>
  <c r="J77" i="3"/>
  <c r="Z77" i="3"/>
  <c r="S77" i="3"/>
  <c r="L77" i="3"/>
  <c r="AB77" i="3"/>
  <c r="E77" i="3"/>
  <c r="U77" i="3"/>
  <c r="N77" i="3"/>
  <c r="G77" i="3"/>
  <c r="W77" i="3"/>
  <c r="P77" i="3"/>
  <c r="I77" i="3"/>
  <c r="Y77" i="3"/>
  <c r="R77" i="3"/>
  <c r="K77" i="3"/>
  <c r="AA77" i="3"/>
  <c r="D78" i="3"/>
  <c r="B78" i="3"/>
  <c r="A78" i="3"/>
  <c r="T78" i="3" l="1"/>
  <c r="M78" i="3"/>
  <c r="F78" i="3"/>
  <c r="V78" i="3"/>
  <c r="O78" i="3"/>
  <c r="H78" i="3"/>
  <c r="X78" i="3"/>
  <c r="Q78" i="3"/>
  <c r="J78" i="3"/>
  <c r="Z78" i="3"/>
  <c r="S78" i="3"/>
  <c r="L78" i="3"/>
  <c r="AB78" i="3"/>
  <c r="E78" i="3"/>
  <c r="U78" i="3"/>
  <c r="N78" i="3"/>
  <c r="G78" i="3"/>
  <c r="W78" i="3"/>
  <c r="P78" i="3"/>
  <c r="I78" i="3"/>
  <c r="Y78" i="3"/>
  <c r="R78" i="3"/>
  <c r="K78" i="3"/>
  <c r="AA78" i="3"/>
  <c r="D79" i="3"/>
  <c r="A79" i="3"/>
  <c r="B79" i="3"/>
  <c r="T79" i="3" l="1"/>
  <c r="M79" i="3"/>
  <c r="F79" i="3"/>
  <c r="V79" i="3"/>
  <c r="O79" i="3"/>
  <c r="H79" i="3"/>
  <c r="X79" i="3"/>
  <c r="Q79" i="3"/>
  <c r="J79" i="3"/>
  <c r="Z79" i="3"/>
  <c r="S79" i="3"/>
  <c r="L79" i="3"/>
  <c r="AB79" i="3"/>
  <c r="E79" i="3"/>
  <c r="U79" i="3"/>
  <c r="N79" i="3"/>
  <c r="G79" i="3"/>
  <c r="W79" i="3"/>
  <c r="P79" i="3"/>
  <c r="I79" i="3"/>
  <c r="Y79" i="3"/>
  <c r="R79" i="3"/>
  <c r="K79" i="3"/>
  <c r="AA79" i="3"/>
  <c r="D80" i="3"/>
  <c r="B80" i="3"/>
  <c r="A80" i="3"/>
  <c r="AB80" i="3" l="1"/>
  <c r="E80" i="3"/>
  <c r="U80" i="3"/>
  <c r="N80" i="3"/>
  <c r="G80" i="3"/>
  <c r="W80" i="3"/>
  <c r="P80" i="3"/>
  <c r="I80" i="3"/>
  <c r="Y80" i="3"/>
  <c r="R80" i="3"/>
  <c r="K80" i="3"/>
  <c r="AA80" i="3"/>
  <c r="T80" i="3"/>
  <c r="M80" i="3"/>
  <c r="F80" i="3"/>
  <c r="V80" i="3"/>
  <c r="O80" i="3"/>
  <c r="H80" i="3"/>
  <c r="X80" i="3"/>
  <c r="Q80" i="3"/>
  <c r="J80" i="3"/>
  <c r="Z80" i="3"/>
  <c r="S80" i="3"/>
  <c r="L80" i="3"/>
  <c r="D81" i="3"/>
  <c r="A81" i="3"/>
  <c r="B81" i="3"/>
  <c r="T81" i="3" l="1"/>
  <c r="M81" i="3"/>
  <c r="F81" i="3"/>
  <c r="V81" i="3"/>
  <c r="O81" i="3"/>
  <c r="H81" i="3"/>
  <c r="X81" i="3"/>
  <c r="Q81" i="3"/>
  <c r="J81" i="3"/>
  <c r="Z81" i="3"/>
  <c r="S81" i="3"/>
  <c r="L81" i="3"/>
  <c r="AB81" i="3"/>
  <c r="E81" i="3"/>
  <c r="U81" i="3"/>
  <c r="N81" i="3"/>
  <c r="G81" i="3"/>
  <c r="W81" i="3"/>
  <c r="P81" i="3"/>
  <c r="I81" i="3"/>
  <c r="Y81" i="3"/>
  <c r="R81" i="3"/>
  <c r="K81" i="3"/>
  <c r="AA81" i="3"/>
  <c r="D82" i="3"/>
  <c r="B82" i="3"/>
  <c r="A82" i="3"/>
  <c r="AB82" i="3" l="1"/>
  <c r="E82" i="3"/>
  <c r="U82" i="3"/>
  <c r="N82" i="3"/>
  <c r="G82" i="3"/>
  <c r="W82" i="3"/>
  <c r="P82" i="3"/>
  <c r="I82" i="3"/>
  <c r="Y82" i="3"/>
  <c r="R82" i="3"/>
  <c r="K82" i="3"/>
  <c r="AA82" i="3"/>
  <c r="T82" i="3"/>
  <c r="M82" i="3"/>
  <c r="F82" i="3"/>
  <c r="V82" i="3"/>
  <c r="O82" i="3"/>
  <c r="H82" i="3"/>
  <c r="X82" i="3"/>
  <c r="Q82" i="3"/>
  <c r="J82" i="3"/>
  <c r="Z82" i="3"/>
  <c r="S82" i="3"/>
  <c r="L82" i="3"/>
  <c r="D83" i="3"/>
  <c r="A83" i="3"/>
  <c r="B83" i="3"/>
  <c r="T83" i="3" l="1"/>
  <c r="M83" i="3"/>
  <c r="F83" i="3"/>
  <c r="V83" i="3"/>
  <c r="O83" i="3"/>
  <c r="H83" i="3"/>
  <c r="X83" i="3"/>
  <c r="Q83" i="3"/>
  <c r="J83" i="3"/>
  <c r="Z83" i="3"/>
  <c r="S83" i="3"/>
  <c r="L83" i="3"/>
  <c r="AB83" i="3"/>
  <c r="E83" i="3"/>
  <c r="U83" i="3"/>
  <c r="N83" i="3"/>
  <c r="G83" i="3"/>
  <c r="W83" i="3"/>
  <c r="P83" i="3"/>
  <c r="I83" i="3"/>
  <c r="Y83" i="3"/>
  <c r="R83" i="3"/>
  <c r="K83" i="3"/>
  <c r="AA83" i="3"/>
  <c r="D84" i="3"/>
  <c r="B84" i="3"/>
  <c r="A84" i="3"/>
  <c r="T84" i="3" l="1"/>
  <c r="M84" i="3"/>
  <c r="F84" i="3"/>
  <c r="V84" i="3"/>
  <c r="O84" i="3"/>
  <c r="H84" i="3"/>
  <c r="X84" i="3"/>
  <c r="Q84" i="3"/>
  <c r="J84" i="3"/>
  <c r="Z84" i="3"/>
  <c r="S84" i="3"/>
  <c r="L84" i="3"/>
  <c r="AB84" i="3"/>
  <c r="E84" i="3"/>
  <c r="U84" i="3"/>
  <c r="N84" i="3"/>
  <c r="G84" i="3"/>
  <c r="W84" i="3"/>
  <c r="P84" i="3"/>
  <c r="I84" i="3"/>
  <c r="Y84" i="3"/>
  <c r="R84" i="3"/>
  <c r="K84" i="3"/>
  <c r="AA84" i="3"/>
  <c r="D85" i="3"/>
  <c r="A85" i="3"/>
  <c r="B85" i="3"/>
  <c r="T85" i="3" l="1"/>
  <c r="M85" i="3"/>
  <c r="F85" i="3"/>
  <c r="V85" i="3"/>
  <c r="O85" i="3"/>
  <c r="H85" i="3"/>
  <c r="X85" i="3"/>
  <c r="Q85" i="3"/>
  <c r="J85" i="3"/>
  <c r="Z85" i="3"/>
  <c r="S85" i="3"/>
  <c r="L85" i="3"/>
  <c r="AB85" i="3"/>
  <c r="E85" i="3"/>
  <c r="U85" i="3"/>
  <c r="N85" i="3"/>
  <c r="G85" i="3"/>
  <c r="W85" i="3"/>
  <c r="P85" i="3"/>
  <c r="I85" i="3"/>
  <c r="Y85" i="3"/>
  <c r="R85" i="3"/>
  <c r="K85" i="3"/>
  <c r="AA85" i="3"/>
  <c r="D86" i="3"/>
  <c r="B86" i="3"/>
  <c r="A86" i="3"/>
  <c r="T86" i="3" l="1"/>
  <c r="M86" i="3"/>
  <c r="F86" i="3"/>
  <c r="V86" i="3"/>
  <c r="O86" i="3"/>
  <c r="H86" i="3"/>
  <c r="X86" i="3"/>
  <c r="Q86" i="3"/>
  <c r="J86" i="3"/>
  <c r="Z86" i="3"/>
  <c r="S86" i="3"/>
  <c r="L86" i="3"/>
  <c r="AB86" i="3"/>
  <c r="E86" i="3"/>
  <c r="U86" i="3"/>
  <c r="N86" i="3"/>
  <c r="G86" i="3"/>
  <c r="W86" i="3"/>
  <c r="P86" i="3"/>
  <c r="I86" i="3"/>
  <c r="Y86" i="3"/>
  <c r="R86" i="3"/>
  <c r="K86" i="3"/>
  <c r="AA86" i="3"/>
  <c r="D87" i="3"/>
  <c r="A87" i="3"/>
  <c r="B87" i="3"/>
  <c r="T87" i="3" l="1"/>
  <c r="M87" i="3"/>
  <c r="F87" i="3"/>
  <c r="V87" i="3"/>
  <c r="O87" i="3"/>
  <c r="H87" i="3"/>
  <c r="X87" i="3"/>
  <c r="Q87" i="3"/>
  <c r="J87" i="3"/>
  <c r="Z87" i="3"/>
  <c r="S87" i="3"/>
  <c r="L87" i="3"/>
  <c r="AB87" i="3"/>
  <c r="E87" i="3"/>
  <c r="U87" i="3"/>
  <c r="N87" i="3"/>
  <c r="G87" i="3"/>
  <c r="W87" i="3"/>
  <c r="P87" i="3"/>
  <c r="I87" i="3"/>
  <c r="Y87" i="3"/>
  <c r="R87" i="3"/>
  <c r="K87" i="3"/>
  <c r="AA87" i="3"/>
  <c r="D88" i="3"/>
  <c r="B88" i="3"/>
  <c r="A88" i="3"/>
  <c r="T88" i="3" l="1"/>
  <c r="M88" i="3"/>
  <c r="F88" i="3"/>
  <c r="V88" i="3"/>
  <c r="O88" i="3"/>
  <c r="H88" i="3"/>
  <c r="X88" i="3"/>
  <c r="Q88" i="3"/>
  <c r="J88" i="3"/>
  <c r="Z88" i="3"/>
  <c r="S88" i="3"/>
  <c r="L88" i="3"/>
  <c r="AB88" i="3"/>
  <c r="E88" i="3"/>
  <c r="U88" i="3"/>
  <c r="N88" i="3"/>
  <c r="G88" i="3"/>
  <c r="W88" i="3"/>
  <c r="P88" i="3"/>
  <c r="I88" i="3"/>
  <c r="Y88" i="3"/>
  <c r="R88" i="3"/>
  <c r="K88" i="3"/>
  <c r="AA88" i="3"/>
  <c r="D89" i="3"/>
  <c r="A89" i="3"/>
  <c r="B89" i="3"/>
  <c r="T89" i="3" l="1"/>
  <c r="M89" i="3"/>
  <c r="F89" i="3"/>
  <c r="V89" i="3"/>
  <c r="O89" i="3"/>
  <c r="H89" i="3"/>
  <c r="X89" i="3"/>
  <c r="Q89" i="3"/>
  <c r="J89" i="3"/>
  <c r="Z89" i="3"/>
  <c r="S89" i="3"/>
  <c r="L89" i="3"/>
  <c r="AB89" i="3"/>
  <c r="E89" i="3"/>
  <c r="U89" i="3"/>
  <c r="N89" i="3"/>
  <c r="G89" i="3"/>
  <c r="W89" i="3"/>
  <c r="P89" i="3"/>
  <c r="I89" i="3"/>
  <c r="Y89" i="3"/>
  <c r="R89" i="3"/>
  <c r="K89" i="3"/>
  <c r="AA89" i="3"/>
  <c r="D90" i="3"/>
  <c r="B90" i="3"/>
  <c r="A90" i="3"/>
  <c r="X90" i="3" l="1"/>
  <c r="Q90" i="3"/>
  <c r="J90" i="3"/>
  <c r="Z90" i="3"/>
  <c r="S90" i="3"/>
  <c r="L90" i="3"/>
  <c r="AB90" i="3"/>
  <c r="E90" i="3"/>
  <c r="U90" i="3"/>
  <c r="N90" i="3"/>
  <c r="G90" i="3"/>
  <c r="W90" i="3"/>
  <c r="P90" i="3"/>
  <c r="I90" i="3"/>
  <c r="Y90" i="3"/>
  <c r="R90" i="3"/>
  <c r="K90" i="3"/>
  <c r="AA90" i="3"/>
  <c r="T90" i="3"/>
  <c r="M90" i="3"/>
  <c r="F90" i="3"/>
  <c r="V90" i="3"/>
  <c r="O90" i="3"/>
  <c r="H90" i="3"/>
  <c r="D91" i="3"/>
  <c r="A91" i="3"/>
  <c r="B91" i="3"/>
  <c r="T91" i="3" l="1"/>
  <c r="M91" i="3"/>
  <c r="F91" i="3"/>
  <c r="V91" i="3"/>
  <c r="O91" i="3"/>
  <c r="H91" i="3"/>
  <c r="X91" i="3"/>
  <c r="Q91" i="3"/>
  <c r="J91" i="3"/>
  <c r="Z91" i="3"/>
  <c r="S91" i="3"/>
  <c r="L91" i="3"/>
  <c r="AB91" i="3"/>
  <c r="E91" i="3"/>
  <c r="U91" i="3"/>
  <c r="N91" i="3"/>
  <c r="G91" i="3"/>
  <c r="W91" i="3"/>
  <c r="P91" i="3"/>
  <c r="I91" i="3"/>
  <c r="Y91" i="3"/>
  <c r="R91" i="3"/>
  <c r="K91" i="3"/>
  <c r="AA91" i="3"/>
  <c r="D92" i="3"/>
  <c r="B92" i="3"/>
  <c r="A92" i="3"/>
  <c r="T92" i="3" l="1"/>
  <c r="M92" i="3"/>
  <c r="F92" i="3"/>
  <c r="V92" i="3"/>
  <c r="O92" i="3"/>
  <c r="H92" i="3"/>
  <c r="X92" i="3"/>
  <c r="Q92" i="3"/>
  <c r="J92" i="3"/>
  <c r="Z92" i="3"/>
  <c r="S92" i="3"/>
  <c r="L92" i="3"/>
  <c r="AB92" i="3"/>
  <c r="E92" i="3"/>
  <c r="U92" i="3"/>
  <c r="N92" i="3"/>
  <c r="G92" i="3"/>
  <c r="W92" i="3"/>
  <c r="P92" i="3"/>
  <c r="I92" i="3"/>
  <c r="Y92" i="3"/>
  <c r="R92" i="3"/>
  <c r="K92" i="3"/>
  <c r="AA92" i="3"/>
  <c r="D93" i="3"/>
  <c r="A93" i="3"/>
  <c r="B93" i="3"/>
  <c r="T93" i="3" l="1"/>
  <c r="M93" i="3"/>
  <c r="F93" i="3"/>
  <c r="V93" i="3"/>
  <c r="O93" i="3"/>
  <c r="H93" i="3"/>
  <c r="X93" i="3"/>
  <c r="Q93" i="3"/>
  <c r="J93" i="3"/>
  <c r="Z93" i="3"/>
  <c r="S93" i="3"/>
  <c r="L93" i="3"/>
  <c r="AB93" i="3"/>
  <c r="E93" i="3"/>
  <c r="U93" i="3"/>
  <c r="N93" i="3"/>
  <c r="G93" i="3"/>
  <c r="W93" i="3"/>
  <c r="P93" i="3"/>
  <c r="I93" i="3"/>
  <c r="Y93" i="3"/>
  <c r="R93" i="3"/>
  <c r="K93" i="3"/>
  <c r="AA93" i="3"/>
  <c r="D94" i="3"/>
  <c r="B94" i="3"/>
  <c r="A94" i="3"/>
  <c r="T94" i="3" l="1"/>
  <c r="M94" i="3"/>
  <c r="F94" i="3"/>
  <c r="V94" i="3"/>
  <c r="O94" i="3"/>
  <c r="H94" i="3"/>
  <c r="X94" i="3"/>
  <c r="Q94" i="3"/>
  <c r="J94" i="3"/>
  <c r="Z94" i="3"/>
  <c r="S94" i="3"/>
  <c r="L94" i="3"/>
  <c r="AB94" i="3"/>
  <c r="E94" i="3"/>
  <c r="U94" i="3"/>
  <c r="N94" i="3"/>
  <c r="G94" i="3"/>
  <c r="W94" i="3"/>
  <c r="P94" i="3"/>
  <c r="I94" i="3"/>
  <c r="Y94" i="3"/>
  <c r="R94" i="3"/>
  <c r="K94" i="3"/>
  <c r="AA94" i="3"/>
  <c r="D95" i="3"/>
  <c r="A95" i="3"/>
  <c r="B95" i="3"/>
  <c r="T95" i="3" l="1"/>
  <c r="M95" i="3"/>
  <c r="F95" i="3"/>
  <c r="V95" i="3"/>
  <c r="O95" i="3"/>
  <c r="H95" i="3"/>
  <c r="X95" i="3"/>
  <c r="Q95" i="3"/>
  <c r="J95" i="3"/>
  <c r="Z95" i="3"/>
  <c r="S95" i="3"/>
  <c r="L95" i="3"/>
  <c r="AB95" i="3"/>
  <c r="E95" i="3"/>
  <c r="U95" i="3"/>
  <c r="N95" i="3"/>
  <c r="G95" i="3"/>
  <c r="W95" i="3"/>
  <c r="P95" i="3"/>
  <c r="I95" i="3"/>
  <c r="Y95" i="3"/>
  <c r="R95" i="3"/>
  <c r="K95" i="3"/>
  <c r="AA95" i="3"/>
  <c r="D96" i="3"/>
  <c r="B96" i="3"/>
  <c r="A96" i="3"/>
  <c r="T96" i="3" l="1"/>
  <c r="M96" i="3"/>
  <c r="F96" i="3"/>
  <c r="V96" i="3"/>
  <c r="O96" i="3"/>
  <c r="H96" i="3"/>
  <c r="X96" i="3"/>
  <c r="Q96" i="3"/>
  <c r="J96" i="3"/>
  <c r="Z96" i="3"/>
  <c r="S96" i="3"/>
  <c r="L96" i="3"/>
  <c r="AB96" i="3"/>
  <c r="E96" i="3"/>
  <c r="U96" i="3"/>
  <c r="N96" i="3"/>
  <c r="G96" i="3"/>
  <c r="W96" i="3"/>
  <c r="P96" i="3"/>
  <c r="I96" i="3"/>
  <c r="Y96" i="3"/>
  <c r="R96" i="3"/>
  <c r="K96" i="3"/>
  <c r="AA96" i="3"/>
  <c r="D97" i="3"/>
  <c r="A97" i="3"/>
  <c r="B97" i="3"/>
  <c r="T97" i="3" l="1"/>
  <c r="M97" i="3"/>
  <c r="F97" i="3"/>
  <c r="V97" i="3"/>
  <c r="O97" i="3"/>
  <c r="H97" i="3"/>
  <c r="X97" i="3"/>
  <c r="Q97" i="3"/>
  <c r="J97" i="3"/>
  <c r="Z97" i="3"/>
  <c r="S97" i="3"/>
  <c r="L97" i="3"/>
  <c r="AB97" i="3"/>
  <c r="E97" i="3"/>
  <c r="U97" i="3"/>
  <c r="N97" i="3"/>
  <c r="G97" i="3"/>
  <c r="W97" i="3"/>
  <c r="P97" i="3"/>
  <c r="I97" i="3"/>
  <c r="Y97" i="3"/>
  <c r="R97" i="3"/>
  <c r="K97" i="3"/>
  <c r="AA97" i="3"/>
  <c r="D98" i="3"/>
  <c r="B98" i="3"/>
  <c r="A98" i="3"/>
  <c r="T98" i="3" l="1"/>
  <c r="M98" i="3"/>
  <c r="F98" i="3"/>
  <c r="V98" i="3"/>
  <c r="O98" i="3"/>
  <c r="H98" i="3"/>
  <c r="X98" i="3"/>
  <c r="Q98" i="3"/>
  <c r="J98" i="3"/>
  <c r="Z98" i="3"/>
  <c r="S98" i="3"/>
  <c r="L98" i="3"/>
  <c r="AB98" i="3"/>
  <c r="E98" i="3"/>
  <c r="U98" i="3"/>
  <c r="N98" i="3"/>
  <c r="G98" i="3"/>
  <c r="W98" i="3"/>
  <c r="P98" i="3"/>
  <c r="I98" i="3"/>
  <c r="Y98" i="3"/>
  <c r="R98" i="3"/>
  <c r="K98" i="3"/>
  <c r="AA98" i="3"/>
  <c r="D99" i="3"/>
  <c r="A99" i="3"/>
  <c r="B99" i="3"/>
  <c r="T99" i="3" l="1"/>
  <c r="M99" i="3"/>
  <c r="F99" i="3"/>
  <c r="V99" i="3"/>
  <c r="O99" i="3"/>
  <c r="H99" i="3"/>
  <c r="X99" i="3"/>
  <c r="Q99" i="3"/>
  <c r="J99" i="3"/>
  <c r="Z99" i="3"/>
  <c r="S99" i="3"/>
  <c r="L99" i="3"/>
  <c r="AB99" i="3"/>
  <c r="E99" i="3"/>
  <c r="U99" i="3"/>
  <c r="N99" i="3"/>
  <c r="G99" i="3"/>
  <c r="W99" i="3"/>
  <c r="P99" i="3"/>
  <c r="I99" i="3"/>
  <c r="Y99" i="3"/>
  <c r="R99" i="3"/>
  <c r="K99" i="3"/>
  <c r="AA99" i="3"/>
  <c r="D100" i="3"/>
  <c r="B100" i="3"/>
  <c r="A100" i="3"/>
  <c r="T100" i="3" l="1"/>
  <c r="M100" i="3"/>
  <c r="F100" i="3"/>
  <c r="V100" i="3"/>
  <c r="O100" i="3"/>
  <c r="H100" i="3"/>
  <c r="X100" i="3"/>
  <c r="Q100" i="3"/>
  <c r="J100" i="3"/>
  <c r="Z100" i="3"/>
  <c r="S100" i="3"/>
  <c r="L100" i="3"/>
  <c r="AB100" i="3"/>
  <c r="E100" i="3"/>
  <c r="U100" i="3"/>
  <c r="N100" i="3"/>
  <c r="G100" i="3"/>
  <c r="W100" i="3"/>
  <c r="P100" i="3"/>
  <c r="I100" i="3"/>
  <c r="Y100" i="3"/>
  <c r="R100" i="3"/>
  <c r="K100" i="3"/>
  <c r="AA100" i="3"/>
  <c r="D101" i="3"/>
  <c r="A101" i="3"/>
  <c r="B101" i="3"/>
  <c r="AB101" i="3" l="1"/>
  <c r="E101" i="3"/>
  <c r="U101" i="3"/>
  <c r="N101" i="3"/>
  <c r="G101" i="3"/>
  <c r="W101" i="3"/>
  <c r="P101" i="3"/>
  <c r="I101" i="3"/>
  <c r="Y101" i="3"/>
  <c r="R101" i="3"/>
  <c r="K101" i="3"/>
  <c r="AA101" i="3"/>
  <c r="T101" i="3"/>
  <c r="M101" i="3"/>
  <c r="F101" i="3"/>
  <c r="V101" i="3"/>
  <c r="O101" i="3"/>
  <c r="H101" i="3"/>
  <c r="X101" i="3"/>
  <c r="Q101" i="3"/>
  <c r="J101" i="3"/>
  <c r="Z101" i="3"/>
  <c r="S101" i="3"/>
  <c r="L101" i="3"/>
  <c r="D102" i="3"/>
  <c r="B102" i="3"/>
  <c r="A102" i="3"/>
  <c r="T102" i="3" l="1"/>
  <c r="M102" i="3"/>
  <c r="F102" i="3"/>
  <c r="V102" i="3"/>
  <c r="O102" i="3"/>
  <c r="H102" i="3"/>
  <c r="X102" i="3"/>
  <c r="Q102" i="3"/>
  <c r="J102" i="3"/>
  <c r="Z102" i="3"/>
  <c r="S102" i="3"/>
  <c r="L102" i="3"/>
  <c r="AB102" i="3"/>
  <c r="E102" i="3"/>
  <c r="U102" i="3"/>
  <c r="N102" i="3"/>
  <c r="G102" i="3"/>
  <c r="W102" i="3"/>
  <c r="P102" i="3"/>
  <c r="I102" i="3"/>
  <c r="Y102" i="3"/>
  <c r="R102" i="3"/>
  <c r="K102" i="3"/>
  <c r="AA102" i="3"/>
  <c r="D103" i="3"/>
  <c r="A103" i="3"/>
  <c r="B103" i="3"/>
  <c r="T103" i="3" l="1"/>
  <c r="M103" i="3"/>
  <c r="F103" i="3"/>
  <c r="V103" i="3"/>
  <c r="O103" i="3"/>
  <c r="H103" i="3"/>
  <c r="X103" i="3"/>
  <c r="Q103" i="3"/>
  <c r="J103" i="3"/>
  <c r="Z103" i="3"/>
  <c r="S103" i="3"/>
  <c r="L103" i="3"/>
  <c r="AB103" i="3"/>
  <c r="E103" i="3"/>
  <c r="U103" i="3"/>
  <c r="N103" i="3"/>
  <c r="G103" i="3"/>
  <c r="W103" i="3"/>
  <c r="P103" i="3"/>
  <c r="I103" i="3"/>
  <c r="Y103" i="3"/>
  <c r="R103" i="3"/>
  <c r="K103" i="3"/>
  <c r="AA103" i="3"/>
  <c r="D104" i="3"/>
  <c r="B104" i="3"/>
  <c r="A104" i="3"/>
  <c r="T104" i="3" l="1"/>
  <c r="M104" i="3"/>
  <c r="F104" i="3"/>
  <c r="V104" i="3"/>
  <c r="O104" i="3"/>
  <c r="H104" i="3"/>
  <c r="X104" i="3"/>
  <c r="Q104" i="3"/>
  <c r="J104" i="3"/>
  <c r="Z104" i="3"/>
  <c r="S104" i="3"/>
  <c r="L104" i="3"/>
  <c r="AB104" i="3"/>
  <c r="E104" i="3"/>
  <c r="U104" i="3"/>
  <c r="N104" i="3"/>
  <c r="G104" i="3"/>
  <c r="W104" i="3"/>
  <c r="P104" i="3"/>
  <c r="I104" i="3"/>
  <c r="Y104" i="3"/>
  <c r="R104" i="3"/>
  <c r="K104" i="3"/>
  <c r="AA104" i="3"/>
  <c r="D105" i="3"/>
  <c r="A105" i="3"/>
  <c r="B105" i="3"/>
  <c r="T105" i="3" l="1"/>
  <c r="M105" i="3"/>
  <c r="F105" i="3"/>
  <c r="V105" i="3"/>
  <c r="O105" i="3"/>
  <c r="H105" i="3"/>
  <c r="X105" i="3"/>
  <c r="Q105" i="3"/>
  <c r="J105" i="3"/>
  <c r="Z105" i="3"/>
  <c r="S105" i="3"/>
  <c r="L105" i="3"/>
  <c r="AB105" i="3"/>
  <c r="E105" i="3"/>
  <c r="U105" i="3"/>
  <c r="N105" i="3"/>
  <c r="G105" i="3"/>
  <c r="W105" i="3"/>
  <c r="P105" i="3"/>
  <c r="I105" i="3"/>
  <c r="Y105" i="3"/>
  <c r="R105" i="3"/>
  <c r="K105" i="3"/>
  <c r="AA105" i="3"/>
  <c r="D106" i="3"/>
  <c r="B106" i="3"/>
  <c r="A106" i="3"/>
  <c r="T106" i="3" l="1"/>
  <c r="M106" i="3"/>
  <c r="F106" i="3"/>
  <c r="V106" i="3"/>
  <c r="O106" i="3"/>
  <c r="H106" i="3"/>
  <c r="X106" i="3"/>
  <c r="Q106" i="3"/>
  <c r="J106" i="3"/>
  <c r="Z106" i="3"/>
  <c r="S106" i="3"/>
  <c r="L106" i="3"/>
  <c r="AB106" i="3"/>
  <c r="E106" i="3"/>
  <c r="U106" i="3"/>
  <c r="N106" i="3"/>
  <c r="G106" i="3"/>
  <c r="W106" i="3"/>
  <c r="P106" i="3"/>
  <c r="I106" i="3"/>
  <c r="Y106" i="3"/>
  <c r="R106" i="3"/>
  <c r="K106" i="3"/>
  <c r="AA106" i="3"/>
  <c r="D107" i="3"/>
  <c r="A107" i="3"/>
  <c r="T107" i="3" s="1"/>
  <c r="B107" i="3"/>
  <c r="M107" i="3" l="1"/>
  <c r="F107" i="3"/>
  <c r="V107" i="3"/>
  <c r="O107" i="3"/>
  <c r="H107" i="3"/>
  <c r="X107" i="3"/>
  <c r="Q107" i="3"/>
  <c r="J107" i="3"/>
  <c r="Z107" i="3"/>
  <c r="S107" i="3"/>
  <c r="L107" i="3"/>
  <c r="AB107" i="3"/>
  <c r="E107" i="3"/>
  <c r="U107" i="3"/>
  <c r="N107" i="3"/>
  <c r="G107" i="3"/>
  <c r="W107" i="3"/>
  <c r="P107" i="3"/>
  <c r="I107" i="3"/>
  <c r="Y107" i="3"/>
  <c r="R107" i="3"/>
  <c r="K107" i="3"/>
  <c r="AA107" i="3"/>
  <c r="D108" i="3"/>
  <c r="B108" i="3"/>
  <c r="A108" i="3"/>
  <c r="T108" i="3" l="1"/>
  <c r="M108" i="3"/>
  <c r="F108" i="3"/>
  <c r="V108" i="3"/>
  <c r="O108" i="3"/>
  <c r="H108" i="3"/>
  <c r="X108" i="3"/>
  <c r="Q108" i="3"/>
  <c r="J108" i="3"/>
  <c r="Z108" i="3"/>
  <c r="S108" i="3"/>
  <c r="L108" i="3"/>
  <c r="AB108" i="3"/>
  <c r="E108" i="3"/>
  <c r="U108" i="3"/>
  <c r="N108" i="3"/>
  <c r="G108" i="3"/>
  <c r="W108" i="3"/>
  <c r="P108" i="3"/>
  <c r="I108" i="3"/>
  <c r="Y108" i="3"/>
  <c r="R108" i="3"/>
  <c r="K108" i="3"/>
  <c r="AA108" i="3"/>
  <c r="D109" i="3"/>
  <c r="A109" i="3"/>
  <c r="B109" i="3"/>
  <c r="T109" i="3" l="1"/>
  <c r="M109" i="3"/>
  <c r="F109" i="3"/>
  <c r="V109" i="3"/>
  <c r="O109" i="3"/>
  <c r="H109" i="3"/>
  <c r="X109" i="3"/>
  <c r="Q109" i="3"/>
  <c r="J109" i="3"/>
  <c r="Z109" i="3"/>
  <c r="S109" i="3"/>
  <c r="L109" i="3"/>
  <c r="AB109" i="3"/>
  <c r="E109" i="3"/>
  <c r="U109" i="3"/>
  <c r="N109" i="3"/>
  <c r="G109" i="3"/>
  <c r="W109" i="3"/>
  <c r="P109" i="3"/>
  <c r="I109" i="3"/>
  <c r="Y109" i="3"/>
  <c r="R109" i="3"/>
  <c r="K109" i="3"/>
  <c r="AA109" i="3"/>
  <c r="D110" i="3"/>
  <c r="B110" i="3"/>
  <c r="A110" i="3"/>
  <c r="Q110" i="3" l="1"/>
  <c r="P110" i="3"/>
  <c r="R110" i="3"/>
  <c r="T110" i="3"/>
  <c r="V110" i="3"/>
  <c r="W110" i="3"/>
  <c r="U110" i="3"/>
  <c r="X110" i="3"/>
  <c r="Z110" i="3"/>
  <c r="AB110" i="3"/>
  <c r="K110" i="3"/>
  <c r="AA110" i="3"/>
  <c r="Y110" i="3"/>
  <c r="E110" i="3"/>
  <c r="F110" i="3"/>
  <c r="G110" i="3"/>
  <c r="H110" i="3"/>
  <c r="O110" i="3"/>
  <c r="M110" i="3"/>
  <c r="I110" i="3"/>
  <c r="J110" i="3"/>
  <c r="L110" i="3"/>
  <c r="N110" i="3"/>
  <c r="S110" i="3"/>
  <c r="D111" i="3"/>
  <c r="A111" i="3"/>
  <c r="B111" i="3"/>
  <c r="Q111" i="3" l="1"/>
  <c r="X111" i="3"/>
  <c r="L111" i="3"/>
  <c r="N111" i="3"/>
  <c r="O111" i="3"/>
  <c r="E111" i="3"/>
  <c r="U111" i="3"/>
  <c r="J111" i="3"/>
  <c r="T111" i="3"/>
  <c r="V111" i="3"/>
  <c r="S111" i="3"/>
  <c r="I111" i="3"/>
  <c r="Y111" i="3"/>
  <c r="H111" i="3"/>
  <c r="R111" i="3"/>
  <c r="AB111" i="3"/>
  <c r="G111" i="3"/>
  <c r="W111" i="3"/>
  <c r="M111" i="3"/>
  <c r="P111" i="3"/>
  <c r="Z111" i="3"/>
  <c r="F111" i="3"/>
  <c r="K111" i="3"/>
  <c r="AA111" i="3"/>
  <c r="D112" i="3"/>
  <c r="B112" i="3"/>
  <c r="A112" i="3"/>
  <c r="Q112" i="3" l="1"/>
  <c r="X112" i="3"/>
  <c r="L112" i="3"/>
  <c r="N112" i="3"/>
  <c r="O112" i="3"/>
  <c r="E112" i="3"/>
  <c r="U112" i="3"/>
  <c r="J112" i="3"/>
  <c r="T112" i="3"/>
  <c r="V112" i="3"/>
  <c r="S112" i="3"/>
  <c r="I112" i="3"/>
  <c r="Y112" i="3"/>
  <c r="H112" i="3"/>
  <c r="R112" i="3"/>
  <c r="AB112" i="3"/>
  <c r="G112" i="3"/>
  <c r="W112" i="3"/>
  <c r="M112" i="3"/>
  <c r="P112" i="3"/>
  <c r="Z112" i="3"/>
  <c r="F112" i="3"/>
  <c r="K112" i="3"/>
  <c r="AA112" i="3"/>
  <c r="D113" i="3"/>
  <c r="A113" i="3"/>
  <c r="B113" i="3"/>
  <c r="Q113" i="3" l="1"/>
  <c r="X113" i="3"/>
  <c r="L113" i="3"/>
  <c r="N113" i="3"/>
  <c r="O113" i="3"/>
  <c r="E113" i="3"/>
  <c r="U113" i="3"/>
  <c r="J113" i="3"/>
  <c r="T113" i="3"/>
  <c r="V113" i="3"/>
  <c r="S113" i="3"/>
  <c r="I113" i="3"/>
  <c r="Y113" i="3"/>
  <c r="H113" i="3"/>
  <c r="R113" i="3"/>
  <c r="AB113" i="3"/>
  <c r="G113" i="3"/>
  <c r="W113" i="3"/>
  <c r="M113" i="3"/>
  <c r="P113" i="3"/>
  <c r="Z113" i="3"/>
  <c r="F113" i="3"/>
  <c r="K113" i="3"/>
  <c r="AA113" i="3"/>
  <c r="D114" i="3"/>
  <c r="B114" i="3"/>
  <c r="A114" i="3"/>
  <c r="Q114" i="3" l="1"/>
  <c r="X114" i="3"/>
  <c r="L114" i="3"/>
  <c r="N114" i="3"/>
  <c r="O114" i="3"/>
  <c r="E114" i="3"/>
  <c r="U114" i="3"/>
  <c r="J114" i="3"/>
  <c r="T114" i="3"/>
  <c r="V114" i="3"/>
  <c r="S114" i="3"/>
  <c r="I114" i="3"/>
  <c r="Y114" i="3"/>
  <c r="H114" i="3"/>
  <c r="R114" i="3"/>
  <c r="AB114" i="3"/>
  <c r="G114" i="3"/>
  <c r="W114" i="3"/>
  <c r="M114" i="3"/>
  <c r="P114" i="3"/>
  <c r="Z114" i="3"/>
  <c r="F114" i="3"/>
  <c r="K114" i="3"/>
  <c r="AA114" i="3"/>
  <c r="D115" i="3"/>
  <c r="A115" i="3"/>
  <c r="B115" i="3"/>
  <c r="Q115" i="3" l="1"/>
  <c r="J115" i="3"/>
  <c r="R115" i="3"/>
  <c r="S115" i="3"/>
  <c r="P115" i="3"/>
  <c r="E115" i="3"/>
  <c r="U115" i="3"/>
  <c r="Z115" i="3"/>
  <c r="G115" i="3"/>
  <c r="W115" i="3"/>
  <c r="T115" i="3"/>
  <c r="I115" i="3"/>
  <c r="Y115" i="3"/>
  <c r="H115" i="3"/>
  <c r="N115" i="3"/>
  <c r="K115" i="3"/>
  <c r="AA115" i="3"/>
  <c r="X115" i="3"/>
  <c r="M115" i="3"/>
  <c r="V115" i="3"/>
  <c r="F115" i="3"/>
  <c r="O115" i="3"/>
  <c r="L115" i="3"/>
  <c r="AB115" i="3"/>
  <c r="D116" i="3"/>
  <c r="B116" i="3"/>
  <c r="A116" i="3"/>
  <c r="Q116" i="3" l="1"/>
  <c r="F116" i="3"/>
  <c r="G116" i="3"/>
  <c r="W116" i="3"/>
  <c r="P116" i="3"/>
  <c r="E116" i="3"/>
  <c r="U116" i="3"/>
  <c r="V116" i="3"/>
  <c r="K116" i="3"/>
  <c r="AA116" i="3"/>
  <c r="T116" i="3"/>
  <c r="I116" i="3"/>
  <c r="Y116" i="3"/>
  <c r="N116" i="3"/>
  <c r="J116" i="3"/>
  <c r="O116" i="3"/>
  <c r="H116" i="3"/>
  <c r="X116" i="3"/>
  <c r="M116" i="3"/>
  <c r="R116" i="3"/>
  <c r="Z116" i="3"/>
  <c r="S116" i="3"/>
  <c r="L116" i="3"/>
  <c r="AB116" i="3"/>
  <c r="D117" i="3"/>
  <c r="A117" i="3"/>
  <c r="B117" i="3"/>
  <c r="Q117" i="3" l="1"/>
  <c r="J117" i="3"/>
  <c r="G117" i="3"/>
  <c r="W117" i="3"/>
  <c r="P117" i="3"/>
  <c r="E117" i="3"/>
  <c r="U117" i="3"/>
  <c r="Z117" i="3"/>
  <c r="K117" i="3"/>
  <c r="AA117" i="3"/>
  <c r="T117" i="3"/>
  <c r="I117" i="3"/>
  <c r="Y117" i="3"/>
  <c r="F117" i="3"/>
  <c r="N117" i="3"/>
  <c r="O117" i="3"/>
  <c r="H117" i="3"/>
  <c r="X117" i="3"/>
  <c r="M117" i="3"/>
  <c r="V117" i="3"/>
  <c r="R117" i="3"/>
  <c r="S117" i="3"/>
  <c r="L117" i="3"/>
  <c r="AB117" i="3"/>
  <c r="D118" i="3"/>
  <c r="B118" i="3"/>
  <c r="A118" i="3"/>
  <c r="R118" i="3" l="1"/>
  <c r="G118" i="3"/>
  <c r="W118" i="3"/>
  <c r="P118" i="3"/>
  <c r="E118" i="3"/>
  <c r="U118" i="3"/>
  <c r="V118" i="3"/>
  <c r="K118" i="3"/>
  <c r="AA118" i="3"/>
  <c r="T118" i="3"/>
  <c r="I118" i="3"/>
  <c r="Y118" i="3"/>
  <c r="Z118" i="3"/>
  <c r="F118" i="3"/>
  <c r="O118" i="3"/>
  <c r="H118" i="3"/>
  <c r="X118" i="3"/>
  <c r="M118" i="3"/>
  <c r="N118" i="3"/>
  <c r="J118" i="3"/>
  <c r="S118" i="3"/>
  <c r="L118" i="3"/>
  <c r="AB118" i="3"/>
  <c r="Q118" i="3"/>
  <c r="D119" i="3"/>
  <c r="A119" i="3"/>
  <c r="B119" i="3"/>
  <c r="R119" i="3" l="1"/>
  <c r="O119" i="3"/>
  <c r="H119" i="3"/>
  <c r="X119" i="3"/>
  <c r="M119" i="3"/>
  <c r="F119" i="3"/>
  <c r="V119" i="3"/>
  <c r="S119" i="3"/>
  <c r="L119" i="3"/>
  <c r="AB119" i="3"/>
  <c r="Q119" i="3"/>
  <c r="J119" i="3"/>
  <c r="Z119" i="3"/>
  <c r="G119" i="3"/>
  <c r="W119" i="3"/>
  <c r="P119" i="3"/>
  <c r="E119" i="3"/>
  <c r="U119" i="3"/>
  <c r="N119" i="3"/>
  <c r="K119" i="3"/>
  <c r="AA119" i="3"/>
  <c r="T119" i="3"/>
  <c r="I119" i="3"/>
  <c r="Y119" i="3"/>
  <c r="D120" i="3"/>
  <c r="B120" i="3"/>
  <c r="A120" i="3"/>
  <c r="R120" i="3" l="1"/>
  <c r="O120" i="3"/>
  <c r="H120" i="3"/>
  <c r="X120" i="3"/>
  <c r="M120" i="3"/>
  <c r="F120" i="3"/>
  <c r="V120" i="3"/>
  <c r="S120" i="3"/>
  <c r="L120" i="3"/>
  <c r="AB120" i="3"/>
  <c r="Q120" i="3"/>
  <c r="J120" i="3"/>
  <c r="Z120" i="3"/>
  <c r="G120" i="3"/>
  <c r="W120" i="3"/>
  <c r="P120" i="3"/>
  <c r="E120" i="3"/>
  <c r="U120" i="3"/>
  <c r="N120" i="3"/>
  <c r="K120" i="3"/>
  <c r="AA120" i="3"/>
  <c r="T120" i="3"/>
  <c r="I120" i="3"/>
  <c r="Y120" i="3"/>
  <c r="D121" i="3"/>
  <c r="A121" i="3"/>
  <c r="B121" i="3"/>
  <c r="R121" i="3" l="1"/>
  <c r="O121" i="3"/>
  <c r="H121" i="3"/>
  <c r="X121" i="3"/>
  <c r="M121" i="3"/>
  <c r="F121" i="3"/>
  <c r="V121" i="3"/>
  <c r="S121" i="3"/>
  <c r="L121" i="3"/>
  <c r="AB121" i="3"/>
  <c r="Q121" i="3"/>
  <c r="J121" i="3"/>
  <c r="Z121" i="3"/>
  <c r="G121" i="3"/>
  <c r="W121" i="3"/>
  <c r="P121" i="3"/>
  <c r="E121" i="3"/>
  <c r="U121" i="3"/>
  <c r="N121" i="3"/>
  <c r="K121" i="3"/>
  <c r="AA121" i="3"/>
  <c r="T121" i="3"/>
  <c r="I121" i="3"/>
  <c r="Y121" i="3"/>
  <c r="D122" i="3"/>
  <c r="B122" i="3"/>
  <c r="A122" i="3"/>
  <c r="R122" i="3" l="1"/>
  <c r="O122" i="3"/>
  <c r="H122" i="3"/>
  <c r="X122" i="3"/>
  <c r="M122" i="3"/>
  <c r="F122" i="3"/>
  <c r="V122" i="3"/>
  <c r="S122" i="3"/>
  <c r="L122" i="3"/>
  <c r="AB122" i="3"/>
  <c r="Q122" i="3"/>
  <c r="J122" i="3"/>
  <c r="Z122" i="3"/>
  <c r="G122" i="3"/>
  <c r="W122" i="3"/>
  <c r="P122" i="3"/>
  <c r="E122" i="3"/>
  <c r="U122" i="3"/>
  <c r="N122" i="3"/>
  <c r="K122" i="3"/>
  <c r="AA122" i="3"/>
  <c r="T122" i="3"/>
  <c r="I122" i="3"/>
  <c r="Y122" i="3"/>
  <c r="D123" i="3"/>
  <c r="A123" i="3"/>
  <c r="B123" i="3"/>
  <c r="R123" i="3" l="1"/>
  <c r="O123" i="3"/>
  <c r="H123" i="3"/>
  <c r="X123" i="3"/>
  <c r="M123" i="3"/>
  <c r="F123" i="3"/>
  <c r="V123" i="3"/>
  <c r="S123" i="3"/>
  <c r="L123" i="3"/>
  <c r="AB123" i="3"/>
  <c r="Q123" i="3"/>
  <c r="J123" i="3"/>
  <c r="Z123" i="3"/>
  <c r="G123" i="3"/>
  <c r="W123" i="3"/>
  <c r="P123" i="3"/>
  <c r="E123" i="3"/>
  <c r="U123" i="3"/>
  <c r="N123" i="3"/>
  <c r="K123" i="3"/>
  <c r="AA123" i="3"/>
  <c r="T123" i="3"/>
  <c r="I123" i="3"/>
  <c r="Y123" i="3"/>
  <c r="D124" i="3"/>
  <c r="B124" i="3"/>
  <c r="A124" i="3"/>
  <c r="R124" i="3" l="1"/>
  <c r="O124" i="3"/>
  <c r="H124" i="3"/>
  <c r="X124" i="3"/>
  <c r="M124" i="3"/>
  <c r="F124" i="3"/>
  <c r="V124" i="3"/>
  <c r="S124" i="3"/>
  <c r="L124" i="3"/>
  <c r="AB124" i="3"/>
  <c r="Q124" i="3"/>
  <c r="J124" i="3"/>
  <c r="Z124" i="3"/>
  <c r="G124" i="3"/>
  <c r="W124" i="3"/>
  <c r="P124" i="3"/>
  <c r="E124" i="3"/>
  <c r="U124" i="3"/>
  <c r="N124" i="3"/>
  <c r="K124" i="3"/>
  <c r="AA124" i="3"/>
  <c r="T124" i="3"/>
  <c r="I124" i="3"/>
  <c r="Y124" i="3"/>
  <c r="D125" i="3"/>
  <c r="A125" i="3"/>
  <c r="B125" i="3"/>
  <c r="R125" i="3" l="1"/>
  <c r="O125" i="3"/>
  <c r="H125" i="3"/>
  <c r="X125" i="3"/>
  <c r="M125" i="3"/>
  <c r="F125" i="3"/>
  <c r="V125" i="3"/>
  <c r="S125" i="3"/>
  <c r="L125" i="3"/>
  <c r="AB125" i="3"/>
  <c r="Q125" i="3"/>
  <c r="J125" i="3"/>
  <c r="Z125" i="3"/>
  <c r="G125" i="3"/>
  <c r="W125" i="3"/>
  <c r="P125" i="3"/>
  <c r="E125" i="3"/>
  <c r="U125" i="3"/>
  <c r="N125" i="3"/>
  <c r="K125" i="3"/>
  <c r="AA125" i="3"/>
  <c r="T125" i="3"/>
  <c r="I125" i="3"/>
  <c r="Y125" i="3"/>
  <c r="D126" i="3"/>
  <c r="B126" i="3"/>
  <c r="A126" i="3"/>
  <c r="R126" i="3" l="1"/>
  <c r="O126" i="3"/>
  <c r="H126" i="3"/>
  <c r="X126" i="3"/>
  <c r="M126" i="3"/>
  <c r="F126" i="3"/>
  <c r="V126" i="3"/>
  <c r="S126" i="3"/>
  <c r="L126" i="3"/>
  <c r="AB126" i="3"/>
  <c r="Q126" i="3"/>
  <c r="J126" i="3"/>
  <c r="Z126" i="3"/>
  <c r="G126" i="3"/>
  <c r="W126" i="3"/>
  <c r="P126" i="3"/>
  <c r="E126" i="3"/>
  <c r="U126" i="3"/>
  <c r="N126" i="3"/>
  <c r="K126" i="3"/>
  <c r="AA126" i="3"/>
  <c r="T126" i="3"/>
  <c r="I126" i="3"/>
  <c r="Y126" i="3"/>
  <c r="D127" i="3"/>
  <c r="A127" i="3"/>
  <c r="B127" i="3"/>
  <c r="R127" i="3" l="1"/>
  <c r="O127" i="3"/>
  <c r="H127" i="3"/>
  <c r="X127" i="3"/>
  <c r="M127" i="3"/>
  <c r="F127" i="3"/>
  <c r="V127" i="3"/>
  <c r="S127" i="3"/>
  <c r="L127" i="3"/>
  <c r="AB127" i="3"/>
  <c r="Q127" i="3"/>
  <c r="J127" i="3"/>
  <c r="Z127" i="3"/>
  <c r="G127" i="3"/>
  <c r="W127" i="3"/>
  <c r="P127" i="3"/>
  <c r="E127" i="3"/>
  <c r="U127" i="3"/>
  <c r="N127" i="3"/>
  <c r="K127" i="3"/>
  <c r="AA127" i="3"/>
  <c r="T127" i="3"/>
  <c r="I127" i="3"/>
  <c r="Y127" i="3"/>
  <c r="D128" i="3"/>
  <c r="B128" i="3"/>
  <c r="A128" i="3"/>
  <c r="R128" i="3" l="1"/>
  <c r="O128" i="3"/>
  <c r="H128" i="3"/>
  <c r="X128" i="3"/>
  <c r="M128" i="3"/>
  <c r="F128" i="3"/>
  <c r="V128" i="3"/>
  <c r="S128" i="3"/>
  <c r="L128" i="3"/>
  <c r="AB128" i="3"/>
  <c r="Q128" i="3"/>
  <c r="J128" i="3"/>
  <c r="Z128" i="3"/>
  <c r="G128" i="3"/>
  <c r="W128" i="3"/>
  <c r="P128" i="3"/>
  <c r="E128" i="3"/>
  <c r="U128" i="3"/>
  <c r="N128" i="3"/>
  <c r="K128" i="3"/>
  <c r="AA128" i="3"/>
  <c r="T128" i="3"/>
  <c r="I128" i="3"/>
  <c r="Y128" i="3"/>
  <c r="D129" i="3"/>
  <c r="A129" i="3"/>
  <c r="B129" i="3"/>
  <c r="Z129" i="3" l="1"/>
  <c r="G129" i="3"/>
  <c r="W129" i="3"/>
  <c r="P129" i="3"/>
  <c r="E129" i="3"/>
  <c r="U129" i="3"/>
  <c r="N129" i="3"/>
  <c r="K129" i="3"/>
  <c r="AA129" i="3"/>
  <c r="T129" i="3"/>
  <c r="I129" i="3"/>
  <c r="Y129" i="3"/>
  <c r="R129" i="3"/>
  <c r="O129" i="3"/>
  <c r="H129" i="3"/>
  <c r="X129" i="3"/>
  <c r="M129" i="3"/>
  <c r="F129" i="3"/>
  <c r="V129" i="3"/>
  <c r="S129" i="3"/>
  <c r="L129" i="3"/>
  <c r="AB129" i="3"/>
  <c r="Q129" i="3"/>
  <c r="J129" i="3"/>
  <c r="D130" i="3"/>
  <c r="B130" i="3"/>
  <c r="A130" i="3"/>
  <c r="R130" i="3" l="1"/>
  <c r="O130" i="3"/>
  <c r="H130" i="3"/>
  <c r="X130" i="3"/>
  <c r="M130" i="3"/>
  <c r="F130" i="3"/>
  <c r="V130" i="3"/>
  <c r="S130" i="3"/>
  <c r="L130" i="3"/>
  <c r="AB130" i="3"/>
  <c r="Q130" i="3"/>
  <c r="J130" i="3"/>
  <c r="Z130" i="3"/>
  <c r="G130" i="3"/>
  <c r="W130" i="3"/>
  <c r="P130" i="3"/>
  <c r="E130" i="3"/>
  <c r="U130" i="3"/>
  <c r="N130" i="3"/>
  <c r="K130" i="3"/>
  <c r="AA130" i="3"/>
  <c r="T130" i="3"/>
  <c r="I130" i="3"/>
  <c r="Y130" i="3"/>
  <c r="D131" i="3"/>
  <c r="A131" i="3"/>
  <c r="B131" i="3"/>
  <c r="Z131" i="3" l="1"/>
  <c r="G131" i="3"/>
  <c r="W131" i="3"/>
  <c r="P131" i="3"/>
  <c r="E131" i="3"/>
  <c r="U131" i="3"/>
  <c r="N131" i="3"/>
  <c r="K131" i="3"/>
  <c r="AA131" i="3"/>
  <c r="T131" i="3"/>
  <c r="I131" i="3"/>
  <c r="Y131" i="3"/>
  <c r="R131" i="3"/>
  <c r="O131" i="3"/>
  <c r="H131" i="3"/>
  <c r="X131" i="3"/>
  <c r="M131" i="3"/>
  <c r="F131" i="3"/>
  <c r="V131" i="3"/>
  <c r="S131" i="3"/>
  <c r="L131" i="3"/>
  <c r="AB131" i="3"/>
  <c r="Q131" i="3"/>
  <c r="J131" i="3"/>
  <c r="D132" i="3"/>
  <c r="B132" i="3"/>
  <c r="A132" i="3"/>
  <c r="R132" i="3" l="1"/>
  <c r="O132" i="3"/>
  <c r="H132" i="3"/>
  <c r="X132" i="3"/>
  <c r="M132" i="3"/>
  <c r="F132" i="3"/>
  <c r="V132" i="3"/>
  <c r="S132" i="3"/>
  <c r="L132" i="3"/>
  <c r="AB132" i="3"/>
  <c r="Q132" i="3"/>
  <c r="J132" i="3"/>
  <c r="Z132" i="3"/>
  <c r="G132" i="3"/>
  <c r="W132" i="3"/>
  <c r="P132" i="3"/>
  <c r="E132" i="3"/>
  <c r="U132" i="3"/>
  <c r="N132" i="3"/>
  <c r="K132" i="3"/>
  <c r="AA132" i="3"/>
  <c r="T132" i="3"/>
  <c r="I132" i="3"/>
  <c r="Y132" i="3"/>
  <c r="D133" i="3"/>
  <c r="A133" i="3"/>
  <c r="B133" i="3"/>
  <c r="R133" i="3" l="1"/>
  <c r="O133" i="3"/>
  <c r="H133" i="3"/>
  <c r="X133" i="3"/>
  <c r="M133" i="3"/>
  <c r="F133" i="3"/>
  <c r="V133" i="3"/>
  <c r="S133" i="3"/>
  <c r="L133" i="3"/>
  <c r="AB133" i="3"/>
  <c r="Q133" i="3"/>
  <c r="J133" i="3"/>
  <c r="Z133" i="3"/>
  <c r="G133" i="3"/>
  <c r="W133" i="3"/>
  <c r="P133" i="3"/>
  <c r="E133" i="3"/>
  <c r="U133" i="3"/>
  <c r="N133" i="3"/>
  <c r="K133" i="3"/>
  <c r="AA133" i="3"/>
  <c r="T133" i="3"/>
  <c r="I133" i="3"/>
  <c r="Y133" i="3"/>
  <c r="D134" i="3"/>
  <c r="B134" i="3"/>
  <c r="A134" i="3"/>
  <c r="R134" i="3" l="1"/>
  <c r="O134" i="3"/>
  <c r="H134" i="3"/>
  <c r="X134" i="3"/>
  <c r="M134" i="3"/>
  <c r="F134" i="3"/>
  <c r="V134" i="3"/>
  <c r="S134" i="3"/>
  <c r="L134" i="3"/>
  <c r="AB134" i="3"/>
  <c r="Q134" i="3"/>
  <c r="J134" i="3"/>
  <c r="Z134" i="3"/>
  <c r="G134" i="3"/>
  <c r="W134" i="3"/>
  <c r="P134" i="3"/>
  <c r="E134" i="3"/>
  <c r="U134" i="3"/>
  <c r="N134" i="3"/>
  <c r="K134" i="3"/>
  <c r="AA134" i="3"/>
  <c r="T134" i="3"/>
  <c r="I134" i="3"/>
  <c r="Y134" i="3"/>
  <c r="D135" i="3"/>
  <c r="A135" i="3"/>
  <c r="B135" i="3"/>
  <c r="Z135" i="3" l="1"/>
  <c r="G135" i="3"/>
  <c r="W135" i="3"/>
  <c r="P135" i="3"/>
  <c r="E135" i="3"/>
  <c r="U135" i="3"/>
  <c r="N135" i="3"/>
  <c r="K135" i="3"/>
  <c r="AA135" i="3"/>
  <c r="T135" i="3"/>
  <c r="I135" i="3"/>
  <c r="Y135" i="3"/>
  <c r="R135" i="3"/>
  <c r="O135" i="3"/>
  <c r="H135" i="3"/>
  <c r="X135" i="3"/>
  <c r="M135" i="3"/>
  <c r="F135" i="3"/>
  <c r="V135" i="3"/>
  <c r="S135" i="3"/>
  <c r="L135" i="3"/>
  <c r="AB135" i="3"/>
  <c r="Q135" i="3"/>
  <c r="J135" i="3"/>
  <c r="D136" i="3"/>
  <c r="B136" i="3"/>
  <c r="A136" i="3"/>
  <c r="Z136" i="3" l="1"/>
  <c r="G136" i="3"/>
  <c r="W136" i="3"/>
  <c r="P136" i="3"/>
  <c r="E136" i="3"/>
  <c r="U136" i="3"/>
  <c r="N136" i="3"/>
  <c r="K136" i="3"/>
  <c r="AA136" i="3"/>
  <c r="T136" i="3"/>
  <c r="I136" i="3"/>
  <c r="Y136" i="3"/>
  <c r="R136" i="3"/>
  <c r="O136" i="3"/>
  <c r="H136" i="3"/>
  <c r="X136" i="3"/>
  <c r="M136" i="3"/>
  <c r="F136" i="3"/>
  <c r="V136" i="3"/>
  <c r="S136" i="3"/>
  <c r="L136" i="3"/>
  <c r="AB136" i="3"/>
  <c r="Q136" i="3"/>
  <c r="J136" i="3"/>
  <c r="D137" i="3"/>
  <c r="A137" i="3"/>
  <c r="B137" i="3"/>
  <c r="R137" i="3" l="1"/>
  <c r="O137" i="3"/>
  <c r="H137" i="3"/>
  <c r="X137" i="3"/>
  <c r="M137" i="3"/>
  <c r="F137" i="3"/>
  <c r="V137" i="3"/>
  <c r="S137" i="3"/>
  <c r="L137" i="3"/>
  <c r="AB137" i="3"/>
  <c r="Q137" i="3"/>
  <c r="J137" i="3"/>
  <c r="Z137" i="3"/>
  <c r="G137" i="3"/>
  <c r="W137" i="3"/>
  <c r="P137" i="3"/>
  <c r="E137" i="3"/>
  <c r="U137" i="3"/>
  <c r="N137" i="3"/>
  <c r="K137" i="3"/>
  <c r="AA137" i="3"/>
  <c r="T137" i="3"/>
  <c r="I137" i="3"/>
  <c r="Y137" i="3"/>
  <c r="D138" i="3"/>
  <c r="B138" i="3"/>
  <c r="A138" i="3"/>
  <c r="Z138" i="3" l="1"/>
  <c r="G138" i="3"/>
  <c r="W138" i="3"/>
  <c r="P138" i="3"/>
  <c r="E138" i="3"/>
  <c r="U138" i="3"/>
  <c r="N138" i="3"/>
  <c r="K138" i="3"/>
  <c r="AA138" i="3"/>
  <c r="T138" i="3"/>
  <c r="I138" i="3"/>
  <c r="Y138" i="3"/>
  <c r="R138" i="3"/>
  <c r="O138" i="3"/>
  <c r="H138" i="3"/>
  <c r="X138" i="3"/>
  <c r="M138" i="3"/>
  <c r="F138" i="3"/>
  <c r="V138" i="3"/>
  <c r="S138" i="3"/>
  <c r="L138" i="3"/>
  <c r="AB138" i="3"/>
  <c r="Q138" i="3"/>
  <c r="J138" i="3"/>
  <c r="D139" i="3"/>
  <c r="A139" i="3"/>
  <c r="R139" i="3" s="1"/>
  <c r="B139" i="3"/>
  <c r="O139" i="3" l="1"/>
  <c r="H139" i="3"/>
  <c r="X139" i="3"/>
  <c r="M139" i="3"/>
  <c r="F139" i="3"/>
  <c r="V139" i="3"/>
  <c r="S139" i="3"/>
  <c r="L139" i="3"/>
  <c r="AB139" i="3"/>
  <c r="Q139" i="3"/>
  <c r="J139" i="3"/>
  <c r="Z139" i="3"/>
  <c r="G139" i="3"/>
  <c r="W139" i="3"/>
  <c r="P139" i="3"/>
  <c r="E139" i="3"/>
  <c r="U139" i="3"/>
  <c r="N139" i="3"/>
  <c r="K139" i="3"/>
  <c r="AA139" i="3"/>
  <c r="T139" i="3"/>
  <c r="I139" i="3"/>
  <c r="Y139" i="3"/>
  <c r="D140" i="3"/>
  <c r="B140" i="3"/>
  <c r="A140" i="3"/>
  <c r="R140" i="3" l="1"/>
  <c r="O140" i="3"/>
  <c r="H140" i="3"/>
  <c r="X140" i="3"/>
  <c r="M140" i="3"/>
  <c r="F140" i="3"/>
  <c r="V140" i="3"/>
  <c r="S140" i="3"/>
  <c r="L140" i="3"/>
  <c r="AB140" i="3"/>
  <c r="Q140" i="3"/>
  <c r="J140" i="3"/>
  <c r="Z140" i="3"/>
  <c r="G140" i="3"/>
  <c r="W140" i="3"/>
  <c r="P140" i="3"/>
  <c r="E140" i="3"/>
  <c r="U140" i="3"/>
  <c r="N140" i="3"/>
  <c r="K140" i="3"/>
  <c r="AA140" i="3"/>
  <c r="T140" i="3"/>
  <c r="I140" i="3"/>
  <c r="Y140" i="3"/>
  <c r="D141" i="3"/>
  <c r="A141" i="3"/>
  <c r="B141" i="3"/>
  <c r="R141" i="3" l="1"/>
  <c r="O141" i="3"/>
  <c r="H141" i="3"/>
  <c r="X141" i="3"/>
  <c r="M141" i="3"/>
  <c r="F141" i="3"/>
  <c r="V141" i="3"/>
  <c r="S141" i="3"/>
  <c r="L141" i="3"/>
  <c r="AB141" i="3"/>
  <c r="Q141" i="3"/>
  <c r="J141" i="3"/>
  <c r="Z141" i="3"/>
  <c r="G141" i="3"/>
  <c r="W141" i="3"/>
  <c r="P141" i="3"/>
  <c r="E141" i="3"/>
  <c r="U141" i="3"/>
  <c r="N141" i="3"/>
  <c r="K141" i="3"/>
  <c r="AA141" i="3"/>
  <c r="T141" i="3"/>
  <c r="I141" i="3"/>
  <c r="Y141" i="3"/>
  <c r="D142" i="3"/>
  <c r="B142" i="3"/>
  <c r="A142" i="3"/>
  <c r="Z142" i="3" s="1"/>
  <c r="G142" i="3" l="1"/>
  <c r="W142" i="3"/>
  <c r="P142" i="3"/>
  <c r="E142" i="3"/>
  <c r="U142" i="3"/>
  <c r="N142" i="3"/>
  <c r="K142" i="3"/>
  <c r="AA142" i="3"/>
  <c r="T142" i="3"/>
  <c r="I142" i="3"/>
  <c r="Y142" i="3"/>
  <c r="R142" i="3"/>
  <c r="O142" i="3"/>
  <c r="H142" i="3"/>
  <c r="X142" i="3"/>
  <c r="M142" i="3"/>
  <c r="F142" i="3"/>
  <c r="V142" i="3"/>
  <c r="S142" i="3"/>
  <c r="L142" i="3"/>
  <c r="AB142" i="3"/>
  <c r="Q142" i="3"/>
  <c r="J142" i="3"/>
  <c r="D143" i="3"/>
  <c r="A143" i="3"/>
  <c r="B143" i="3"/>
  <c r="R143" i="3" l="1"/>
  <c r="O143" i="3"/>
  <c r="H143" i="3"/>
  <c r="X143" i="3"/>
  <c r="M143" i="3"/>
  <c r="F143" i="3"/>
  <c r="V143" i="3"/>
  <c r="S143" i="3"/>
  <c r="L143" i="3"/>
  <c r="AB143" i="3"/>
  <c r="Q143" i="3"/>
  <c r="J143" i="3"/>
  <c r="Z143" i="3"/>
  <c r="G143" i="3"/>
  <c r="W143" i="3"/>
  <c r="P143" i="3"/>
  <c r="E143" i="3"/>
  <c r="U143" i="3"/>
  <c r="N143" i="3"/>
  <c r="K143" i="3"/>
  <c r="AA143" i="3"/>
  <c r="T143" i="3"/>
  <c r="I143" i="3"/>
  <c r="Y143" i="3"/>
  <c r="D144" i="3"/>
  <c r="A144" i="3"/>
  <c r="B144" i="3"/>
  <c r="R144" i="3" l="1"/>
  <c r="O144" i="3"/>
  <c r="H144" i="3"/>
  <c r="X144" i="3"/>
  <c r="M144" i="3"/>
  <c r="F144" i="3"/>
  <c r="V144" i="3"/>
  <c r="S144" i="3"/>
  <c r="L144" i="3"/>
  <c r="AB144" i="3"/>
  <c r="Q144" i="3"/>
  <c r="J144" i="3"/>
  <c r="Z144" i="3"/>
  <c r="G144" i="3"/>
  <c r="W144" i="3"/>
  <c r="P144" i="3"/>
  <c r="E144" i="3"/>
  <c r="U144" i="3"/>
  <c r="N144" i="3"/>
  <c r="K144" i="3"/>
  <c r="AA144" i="3"/>
  <c r="T144" i="3"/>
  <c r="I144" i="3"/>
  <c r="Y144" i="3"/>
  <c r="D145" i="3"/>
  <c r="A145" i="3"/>
  <c r="B145" i="3"/>
  <c r="R145" i="3" l="1"/>
  <c r="O145" i="3"/>
  <c r="H145" i="3"/>
  <c r="X145" i="3"/>
  <c r="M145" i="3"/>
  <c r="F145" i="3"/>
  <c r="V145" i="3"/>
  <c r="S145" i="3"/>
  <c r="L145" i="3"/>
  <c r="AB145" i="3"/>
  <c r="Q145" i="3"/>
  <c r="J145" i="3"/>
  <c r="Z145" i="3"/>
  <c r="G145" i="3"/>
  <c r="W145" i="3"/>
  <c r="P145" i="3"/>
  <c r="E145" i="3"/>
  <c r="U145" i="3"/>
  <c r="N145" i="3"/>
  <c r="K145" i="3"/>
  <c r="AA145" i="3"/>
  <c r="T145" i="3"/>
  <c r="I145" i="3"/>
  <c r="Y145" i="3"/>
  <c r="D146" i="3"/>
  <c r="B146" i="3"/>
  <c r="A146" i="3"/>
  <c r="R146" i="3" l="1"/>
  <c r="O146" i="3"/>
  <c r="H146" i="3"/>
  <c r="X146" i="3"/>
  <c r="M146" i="3"/>
  <c r="F146" i="3"/>
  <c r="V146" i="3"/>
  <c r="S146" i="3"/>
  <c r="L146" i="3"/>
  <c r="AB146" i="3"/>
  <c r="Q146" i="3"/>
  <c r="J146" i="3"/>
  <c r="Z146" i="3"/>
  <c r="G146" i="3"/>
  <c r="W146" i="3"/>
  <c r="P146" i="3"/>
  <c r="E146" i="3"/>
  <c r="U146" i="3"/>
  <c r="N146" i="3"/>
  <c r="K146" i="3"/>
  <c r="AA146" i="3"/>
  <c r="T146" i="3"/>
  <c r="I146" i="3"/>
  <c r="Y146" i="3"/>
  <c r="D147" i="3"/>
  <c r="A147" i="3"/>
  <c r="R147" i="3" s="1"/>
  <c r="B147" i="3"/>
  <c r="O147" i="3" l="1"/>
  <c r="H147" i="3"/>
  <c r="X147" i="3"/>
  <c r="M147" i="3"/>
  <c r="F147" i="3"/>
  <c r="V147" i="3"/>
  <c r="S147" i="3"/>
  <c r="L147" i="3"/>
  <c r="AB147" i="3"/>
  <c r="Q147" i="3"/>
  <c r="J147" i="3"/>
  <c r="Z147" i="3"/>
  <c r="G147" i="3"/>
  <c r="W147" i="3"/>
  <c r="P147" i="3"/>
  <c r="E147" i="3"/>
  <c r="U147" i="3"/>
  <c r="N147" i="3"/>
  <c r="K147" i="3"/>
  <c r="AA147" i="3"/>
  <c r="T147" i="3"/>
  <c r="I147" i="3"/>
  <c r="Y147" i="3"/>
  <c r="D148" i="3"/>
  <c r="A148" i="3"/>
  <c r="B148" i="3"/>
  <c r="R148" i="3" l="1"/>
  <c r="O148" i="3"/>
  <c r="H148" i="3"/>
  <c r="X148" i="3"/>
  <c r="M148" i="3"/>
  <c r="F148" i="3"/>
  <c r="V148" i="3"/>
  <c r="S148" i="3"/>
  <c r="L148" i="3"/>
  <c r="AB148" i="3"/>
  <c r="Q148" i="3"/>
  <c r="J148" i="3"/>
  <c r="Z148" i="3"/>
  <c r="G148" i="3"/>
  <c r="W148" i="3"/>
  <c r="P148" i="3"/>
  <c r="E148" i="3"/>
  <c r="U148" i="3"/>
  <c r="N148" i="3"/>
  <c r="K148" i="3"/>
  <c r="AA148" i="3"/>
  <c r="T148" i="3"/>
  <c r="I148" i="3"/>
  <c r="Y148" i="3"/>
  <c r="D149" i="3"/>
  <c r="A149" i="3"/>
  <c r="B149" i="3"/>
  <c r="R149" i="3" l="1"/>
  <c r="O149" i="3"/>
  <c r="H149" i="3"/>
  <c r="X149" i="3"/>
  <c r="M149" i="3"/>
  <c r="F149" i="3"/>
  <c r="V149" i="3"/>
  <c r="S149" i="3"/>
  <c r="L149" i="3"/>
  <c r="AB149" i="3"/>
  <c r="Q149" i="3"/>
  <c r="J149" i="3"/>
  <c r="Z149" i="3"/>
  <c r="G149" i="3"/>
  <c r="W149" i="3"/>
  <c r="P149" i="3"/>
  <c r="E149" i="3"/>
  <c r="U149" i="3"/>
  <c r="N149" i="3"/>
  <c r="K149" i="3"/>
  <c r="AA149" i="3"/>
  <c r="T149" i="3"/>
  <c r="I149" i="3"/>
  <c r="Y149" i="3"/>
  <c r="D150" i="3"/>
  <c r="A150" i="3"/>
  <c r="Z150" i="3" s="1"/>
  <c r="B150" i="3"/>
  <c r="G150" i="3" l="1"/>
  <c r="W150" i="3"/>
  <c r="P150" i="3"/>
  <c r="E150" i="3"/>
  <c r="U150" i="3"/>
  <c r="N150" i="3"/>
  <c r="K150" i="3"/>
  <c r="AA150" i="3"/>
  <c r="T150" i="3"/>
  <c r="I150" i="3"/>
  <c r="Y150" i="3"/>
  <c r="R150" i="3"/>
  <c r="O150" i="3"/>
  <c r="H150" i="3"/>
  <c r="X150" i="3"/>
  <c r="M150" i="3"/>
  <c r="F150" i="3"/>
  <c r="V150" i="3"/>
  <c r="S150" i="3"/>
  <c r="L150" i="3"/>
  <c r="AB150" i="3"/>
  <c r="Q150" i="3"/>
  <c r="J150" i="3"/>
  <c r="D151" i="3"/>
  <c r="A151" i="3"/>
  <c r="B151" i="3"/>
  <c r="R151" i="3" l="1"/>
  <c r="O151" i="3"/>
  <c r="H151" i="3"/>
  <c r="X151" i="3"/>
  <c r="M151" i="3"/>
  <c r="F151" i="3"/>
  <c r="V151" i="3"/>
  <c r="S151" i="3"/>
  <c r="L151" i="3"/>
  <c r="AB151" i="3"/>
  <c r="Q151" i="3"/>
  <c r="J151" i="3"/>
  <c r="Z151" i="3"/>
  <c r="G151" i="3"/>
  <c r="W151" i="3"/>
  <c r="P151" i="3"/>
  <c r="E151" i="3"/>
  <c r="U151" i="3"/>
  <c r="N151" i="3"/>
  <c r="K151" i="3"/>
  <c r="AA151" i="3"/>
  <c r="T151" i="3"/>
  <c r="I151" i="3"/>
  <c r="Y151" i="3"/>
  <c r="D152" i="3"/>
  <c r="A152" i="3"/>
  <c r="B152" i="3"/>
  <c r="R152" i="3" l="1"/>
  <c r="O152" i="3"/>
  <c r="H152" i="3"/>
  <c r="X152" i="3"/>
  <c r="M152" i="3"/>
  <c r="F152" i="3"/>
  <c r="V152" i="3"/>
  <c r="S152" i="3"/>
  <c r="L152" i="3"/>
  <c r="AB152" i="3"/>
  <c r="Q152" i="3"/>
  <c r="J152" i="3"/>
  <c r="Z152" i="3"/>
  <c r="G152" i="3"/>
  <c r="W152" i="3"/>
  <c r="P152" i="3"/>
  <c r="E152" i="3"/>
  <c r="U152" i="3"/>
  <c r="N152" i="3"/>
  <c r="K152" i="3"/>
  <c r="AA152" i="3"/>
  <c r="T152" i="3"/>
  <c r="I152" i="3"/>
  <c r="Y152" i="3"/>
  <c r="D153" i="3"/>
  <c r="A153" i="3"/>
  <c r="B153" i="3"/>
  <c r="R153" i="3" l="1"/>
  <c r="O153" i="3"/>
  <c r="H153" i="3"/>
  <c r="X153" i="3"/>
  <c r="M153" i="3"/>
  <c r="F153" i="3"/>
  <c r="V153" i="3"/>
  <c r="S153" i="3"/>
  <c r="L153" i="3"/>
  <c r="AB153" i="3"/>
  <c r="Q153" i="3"/>
  <c r="J153" i="3"/>
  <c r="Z153" i="3"/>
  <c r="G153" i="3"/>
  <c r="W153" i="3"/>
  <c r="P153" i="3"/>
  <c r="E153" i="3"/>
  <c r="U153" i="3"/>
  <c r="N153" i="3"/>
  <c r="K153" i="3"/>
  <c r="AA153" i="3"/>
  <c r="T153" i="3"/>
  <c r="I153" i="3"/>
  <c r="Y153" i="3"/>
  <c r="D154" i="3"/>
  <c r="A154" i="3"/>
  <c r="B154" i="3"/>
  <c r="R154" i="3" l="1"/>
  <c r="O154" i="3"/>
  <c r="H154" i="3"/>
  <c r="X154" i="3"/>
  <c r="M154" i="3"/>
  <c r="F154" i="3"/>
  <c r="V154" i="3"/>
  <c r="S154" i="3"/>
  <c r="L154" i="3"/>
  <c r="AB154" i="3"/>
  <c r="Q154" i="3"/>
  <c r="J154" i="3"/>
  <c r="Z154" i="3"/>
  <c r="G154" i="3"/>
  <c r="W154" i="3"/>
  <c r="P154" i="3"/>
  <c r="E154" i="3"/>
  <c r="U154" i="3"/>
  <c r="N154" i="3"/>
  <c r="K154" i="3"/>
  <c r="AA154" i="3"/>
  <c r="T154" i="3"/>
  <c r="I154" i="3"/>
  <c r="Y154" i="3"/>
  <c r="D155" i="3"/>
  <c r="A155" i="3"/>
  <c r="B155" i="3"/>
  <c r="R155" i="3" l="1"/>
  <c r="O155" i="3"/>
  <c r="H155" i="3"/>
  <c r="X155" i="3"/>
  <c r="M155" i="3"/>
  <c r="F155" i="3"/>
  <c r="V155" i="3"/>
  <c r="S155" i="3"/>
  <c r="L155" i="3"/>
  <c r="AB155" i="3"/>
  <c r="Q155" i="3"/>
  <c r="J155" i="3"/>
  <c r="Z155" i="3"/>
  <c r="G155" i="3"/>
  <c r="W155" i="3"/>
  <c r="P155" i="3"/>
  <c r="E155" i="3"/>
  <c r="U155" i="3"/>
  <c r="N155" i="3"/>
  <c r="K155" i="3"/>
  <c r="AA155" i="3"/>
  <c r="T155" i="3"/>
  <c r="I155" i="3"/>
  <c r="Y155" i="3"/>
  <c r="D156" i="3"/>
  <c r="A156" i="3"/>
  <c r="R156" i="3" s="1"/>
  <c r="B156" i="3"/>
  <c r="O156" i="3" l="1"/>
  <c r="H156" i="3"/>
  <c r="X156" i="3"/>
  <c r="M156" i="3"/>
  <c r="F156" i="3"/>
  <c r="V156" i="3"/>
  <c r="S156" i="3"/>
  <c r="L156" i="3"/>
  <c r="AB156" i="3"/>
  <c r="Q156" i="3"/>
  <c r="J156" i="3"/>
  <c r="Z156" i="3"/>
  <c r="G156" i="3"/>
  <c r="W156" i="3"/>
  <c r="P156" i="3"/>
  <c r="E156" i="3"/>
  <c r="U156" i="3"/>
  <c r="N156" i="3"/>
  <c r="K156" i="3"/>
  <c r="AA156" i="3"/>
  <c r="T156" i="3"/>
  <c r="I156" i="3"/>
  <c r="Y156" i="3"/>
  <c r="D157" i="3"/>
  <c r="A157" i="3"/>
  <c r="B157" i="3"/>
  <c r="R157" i="3" l="1"/>
  <c r="O157" i="3"/>
  <c r="H157" i="3"/>
  <c r="X157" i="3"/>
  <c r="M157" i="3"/>
  <c r="F157" i="3"/>
  <c r="V157" i="3"/>
  <c r="S157" i="3"/>
  <c r="L157" i="3"/>
  <c r="AB157" i="3"/>
  <c r="Q157" i="3"/>
  <c r="J157" i="3"/>
  <c r="Z157" i="3"/>
  <c r="G157" i="3"/>
  <c r="W157" i="3"/>
  <c r="P157" i="3"/>
  <c r="E157" i="3"/>
  <c r="U157" i="3"/>
  <c r="N157" i="3"/>
  <c r="K157" i="3"/>
  <c r="AA157" i="3"/>
  <c r="T157" i="3"/>
  <c r="I157" i="3"/>
  <c r="Y157" i="3"/>
  <c r="D158" i="3"/>
  <c r="A158" i="3"/>
  <c r="B158" i="3"/>
  <c r="R158" i="3" l="1"/>
  <c r="O158" i="3"/>
  <c r="H158" i="3"/>
  <c r="X158" i="3"/>
  <c r="M158" i="3"/>
  <c r="F158" i="3"/>
  <c r="V158" i="3"/>
  <c r="S158" i="3"/>
  <c r="L158" i="3"/>
  <c r="AB158" i="3"/>
  <c r="Q158" i="3"/>
  <c r="J158" i="3"/>
  <c r="Z158" i="3"/>
  <c r="G158" i="3"/>
  <c r="W158" i="3"/>
  <c r="P158" i="3"/>
  <c r="E158" i="3"/>
  <c r="U158" i="3"/>
  <c r="N158" i="3"/>
  <c r="K158" i="3"/>
  <c r="AA158" i="3"/>
  <c r="T158" i="3"/>
  <c r="I158" i="3"/>
  <c r="Y158" i="3"/>
  <c r="D159" i="3"/>
  <c r="A159" i="3"/>
  <c r="B159" i="3"/>
  <c r="R159" i="3" l="1"/>
  <c r="O159" i="3"/>
  <c r="H159" i="3"/>
  <c r="X159" i="3"/>
  <c r="M159" i="3"/>
  <c r="F159" i="3"/>
  <c r="V159" i="3"/>
  <c r="S159" i="3"/>
  <c r="L159" i="3"/>
  <c r="AB159" i="3"/>
  <c r="Q159" i="3"/>
  <c r="J159" i="3"/>
  <c r="Z159" i="3"/>
  <c r="G159" i="3"/>
  <c r="W159" i="3"/>
  <c r="P159" i="3"/>
  <c r="E159" i="3"/>
  <c r="U159" i="3"/>
  <c r="N159" i="3"/>
  <c r="K159" i="3"/>
  <c r="AA159" i="3"/>
  <c r="T159" i="3"/>
  <c r="I159" i="3"/>
  <c r="Y159" i="3"/>
  <c r="D160" i="3"/>
  <c r="A160" i="3"/>
  <c r="B160" i="3"/>
  <c r="J160" i="3" l="1"/>
  <c r="S160" i="3"/>
  <c r="R160" i="3"/>
  <c r="L160" i="3"/>
  <c r="Z160" i="3"/>
  <c r="AB160" i="3"/>
  <c r="Q160" i="3"/>
  <c r="O160" i="3"/>
  <c r="H160" i="3"/>
  <c r="X160" i="3"/>
  <c r="M160" i="3"/>
  <c r="F160" i="3"/>
  <c r="V160" i="3"/>
  <c r="G160" i="3"/>
  <c r="W160" i="3"/>
  <c r="P160" i="3"/>
  <c r="E160" i="3"/>
  <c r="U160" i="3"/>
  <c r="N160" i="3"/>
  <c r="K160" i="3"/>
  <c r="AA160" i="3"/>
  <c r="T160" i="3"/>
  <c r="I160" i="3"/>
  <c r="Y160" i="3"/>
  <c r="D161" i="3"/>
  <c r="A161" i="3"/>
  <c r="B161" i="3"/>
  <c r="R161" i="3" l="1"/>
  <c r="O161" i="3"/>
  <c r="H161" i="3"/>
  <c r="X161" i="3"/>
  <c r="M161" i="3"/>
  <c r="F161" i="3"/>
  <c r="V161" i="3"/>
  <c r="S161" i="3"/>
  <c r="L161" i="3"/>
  <c r="AB161" i="3"/>
  <c r="Q161" i="3"/>
  <c r="J161" i="3"/>
  <c r="Z161" i="3"/>
  <c r="G161" i="3"/>
  <c r="W161" i="3"/>
  <c r="P161" i="3"/>
  <c r="E161" i="3"/>
  <c r="U161" i="3"/>
  <c r="N161" i="3"/>
  <c r="K161" i="3"/>
  <c r="AA161" i="3"/>
  <c r="T161" i="3"/>
  <c r="I161" i="3"/>
  <c r="Y161" i="3"/>
  <c r="D162" i="3"/>
  <c r="A162" i="3"/>
  <c r="B162" i="3"/>
  <c r="R162" i="3" l="1"/>
  <c r="O162" i="3"/>
  <c r="H162" i="3"/>
  <c r="X162" i="3"/>
  <c r="M162" i="3"/>
  <c r="F162" i="3"/>
  <c r="V162" i="3"/>
  <c r="S162" i="3"/>
  <c r="L162" i="3"/>
  <c r="AB162" i="3"/>
  <c r="Q162" i="3"/>
  <c r="J162" i="3"/>
  <c r="Z162" i="3"/>
  <c r="G162" i="3"/>
  <c r="W162" i="3"/>
  <c r="P162" i="3"/>
  <c r="E162" i="3"/>
  <c r="U162" i="3"/>
  <c r="N162" i="3"/>
  <c r="K162" i="3"/>
  <c r="AA162" i="3"/>
  <c r="T162" i="3"/>
  <c r="I162" i="3"/>
  <c r="Y162" i="3"/>
  <c r="D163" i="3"/>
  <c r="A163" i="3"/>
  <c r="B163" i="3"/>
  <c r="R163" i="3" l="1"/>
  <c r="O163" i="3"/>
  <c r="H163" i="3"/>
  <c r="X163" i="3"/>
  <c r="M163" i="3"/>
  <c r="F163" i="3"/>
  <c r="V163" i="3"/>
  <c r="S163" i="3"/>
  <c r="L163" i="3"/>
  <c r="AB163" i="3"/>
  <c r="Q163" i="3"/>
  <c r="J163" i="3"/>
  <c r="Z163" i="3"/>
  <c r="G163" i="3"/>
  <c r="W163" i="3"/>
  <c r="P163" i="3"/>
  <c r="E163" i="3"/>
  <c r="U163" i="3"/>
  <c r="N163" i="3"/>
  <c r="K163" i="3"/>
  <c r="AA163" i="3"/>
  <c r="T163" i="3"/>
  <c r="I163" i="3"/>
  <c r="Y163" i="3"/>
  <c r="D164" i="3"/>
  <c r="A164" i="3"/>
  <c r="B164" i="3"/>
  <c r="R164" i="3" l="1"/>
  <c r="O164" i="3"/>
  <c r="H164" i="3"/>
  <c r="X164" i="3"/>
  <c r="M164" i="3"/>
  <c r="F164" i="3"/>
  <c r="V164" i="3"/>
  <c r="S164" i="3"/>
  <c r="L164" i="3"/>
  <c r="AB164" i="3"/>
  <c r="Q164" i="3"/>
  <c r="J164" i="3"/>
  <c r="Z164" i="3"/>
  <c r="G164" i="3"/>
  <c r="W164" i="3"/>
  <c r="P164" i="3"/>
  <c r="E164" i="3"/>
  <c r="U164" i="3"/>
  <c r="N164" i="3"/>
  <c r="K164" i="3"/>
  <c r="AA164" i="3"/>
  <c r="T164" i="3"/>
  <c r="I164" i="3"/>
  <c r="Y164" i="3"/>
  <c r="D165" i="3"/>
  <c r="A165" i="3"/>
  <c r="B165" i="3"/>
  <c r="R165" i="3" l="1"/>
  <c r="O165" i="3"/>
  <c r="H165" i="3"/>
  <c r="X165" i="3"/>
  <c r="M165" i="3"/>
  <c r="F165" i="3"/>
  <c r="V165" i="3"/>
  <c r="S165" i="3"/>
  <c r="L165" i="3"/>
  <c r="AB165" i="3"/>
  <c r="Q165" i="3"/>
  <c r="J165" i="3"/>
  <c r="Z165" i="3"/>
  <c r="G165" i="3"/>
  <c r="W165" i="3"/>
  <c r="P165" i="3"/>
  <c r="E165" i="3"/>
  <c r="U165" i="3"/>
  <c r="N165" i="3"/>
  <c r="K165" i="3"/>
  <c r="AA165" i="3"/>
  <c r="T165" i="3"/>
  <c r="I165" i="3"/>
  <c r="Y165" i="3"/>
  <c r="D166" i="3"/>
  <c r="A166" i="3"/>
  <c r="B166" i="3"/>
  <c r="R166" i="3" l="1"/>
  <c r="O166" i="3"/>
  <c r="H166" i="3"/>
  <c r="X166" i="3"/>
  <c r="M166" i="3"/>
  <c r="F166" i="3"/>
  <c r="V166" i="3"/>
  <c r="S166" i="3"/>
  <c r="L166" i="3"/>
  <c r="AB166" i="3"/>
  <c r="Q166" i="3"/>
  <c r="J166" i="3"/>
  <c r="Z166" i="3"/>
  <c r="G166" i="3"/>
  <c r="W166" i="3"/>
  <c r="P166" i="3"/>
  <c r="E166" i="3"/>
  <c r="U166" i="3"/>
  <c r="N166" i="3"/>
  <c r="K166" i="3"/>
  <c r="AA166" i="3"/>
  <c r="T166" i="3"/>
  <c r="I166" i="3"/>
  <c r="Y166" i="3"/>
  <c r="D167" i="3"/>
  <c r="A167" i="3"/>
  <c r="B167" i="3"/>
  <c r="R167" i="3" l="1"/>
  <c r="O167" i="3"/>
  <c r="H167" i="3"/>
  <c r="X167" i="3"/>
  <c r="M167" i="3"/>
  <c r="F167" i="3"/>
  <c r="V167" i="3"/>
  <c r="S167" i="3"/>
  <c r="L167" i="3"/>
  <c r="AB167" i="3"/>
  <c r="Q167" i="3"/>
  <c r="J167" i="3"/>
  <c r="Z167" i="3"/>
  <c r="G167" i="3"/>
  <c r="W167" i="3"/>
  <c r="P167" i="3"/>
  <c r="E167" i="3"/>
  <c r="U167" i="3"/>
  <c r="N167" i="3"/>
  <c r="K167" i="3"/>
  <c r="AA167" i="3"/>
  <c r="T167" i="3"/>
  <c r="I167" i="3"/>
  <c r="Y167" i="3"/>
  <c r="D168" i="3"/>
  <c r="A168" i="3"/>
  <c r="B168" i="3"/>
  <c r="R168" i="3" l="1"/>
  <c r="V168" i="3"/>
  <c r="O168" i="3"/>
  <c r="X168" i="3"/>
  <c r="S168" i="3"/>
  <c r="L168" i="3"/>
  <c r="AB168" i="3"/>
  <c r="Q168" i="3"/>
  <c r="J168" i="3"/>
  <c r="Z168" i="3"/>
  <c r="G168" i="3"/>
  <c r="W168" i="3"/>
  <c r="P168" i="3"/>
  <c r="E168" i="3"/>
  <c r="U168" i="3"/>
  <c r="N168" i="3"/>
  <c r="H168" i="3"/>
  <c r="M168" i="3"/>
  <c r="F168" i="3"/>
  <c r="K168" i="3"/>
  <c r="AA168" i="3"/>
  <c r="T168" i="3"/>
  <c r="I168" i="3"/>
  <c r="Y168" i="3"/>
  <c r="D169" i="3"/>
  <c r="A169" i="3"/>
  <c r="B169" i="3"/>
  <c r="Z169" i="3" l="1"/>
  <c r="G169" i="3"/>
  <c r="W169" i="3"/>
  <c r="P169" i="3"/>
  <c r="E169" i="3"/>
  <c r="U169" i="3"/>
  <c r="N169" i="3"/>
  <c r="K169" i="3"/>
  <c r="AA169" i="3"/>
  <c r="T169" i="3"/>
  <c r="I169" i="3"/>
  <c r="Y169" i="3"/>
  <c r="R169" i="3"/>
  <c r="O169" i="3"/>
  <c r="H169" i="3"/>
  <c r="X169" i="3"/>
  <c r="M169" i="3"/>
  <c r="F169" i="3"/>
  <c r="V169" i="3"/>
  <c r="S169" i="3"/>
  <c r="L169" i="3"/>
  <c r="AB169" i="3"/>
  <c r="Q169" i="3"/>
  <c r="J169" i="3"/>
  <c r="D170" i="3"/>
  <c r="A170" i="3"/>
  <c r="B170" i="3"/>
  <c r="Z170" i="3" l="1"/>
  <c r="G170" i="3"/>
  <c r="W170" i="3"/>
  <c r="P170" i="3"/>
  <c r="E170" i="3"/>
  <c r="U170" i="3"/>
  <c r="N170" i="3"/>
  <c r="K170" i="3"/>
  <c r="AA170" i="3"/>
  <c r="T170" i="3"/>
  <c r="I170" i="3"/>
  <c r="Y170" i="3"/>
  <c r="R170" i="3"/>
  <c r="O170" i="3"/>
  <c r="H170" i="3"/>
  <c r="X170" i="3"/>
  <c r="M170" i="3"/>
  <c r="F170" i="3"/>
  <c r="V170" i="3"/>
  <c r="S170" i="3"/>
  <c r="L170" i="3"/>
  <c r="AB170" i="3"/>
  <c r="Q170" i="3"/>
  <c r="J170" i="3"/>
  <c r="D171" i="3"/>
  <c r="B171" i="3"/>
  <c r="A171" i="3"/>
  <c r="R171" i="3" s="1"/>
  <c r="O171" i="3" l="1"/>
  <c r="H171" i="3"/>
  <c r="X171" i="3"/>
  <c r="M171" i="3"/>
  <c r="F171" i="3"/>
  <c r="V171" i="3"/>
  <c r="S171" i="3"/>
  <c r="L171" i="3"/>
  <c r="AB171" i="3"/>
  <c r="Q171" i="3"/>
  <c r="J171" i="3"/>
  <c r="Z171" i="3"/>
  <c r="G171" i="3"/>
  <c r="W171" i="3"/>
  <c r="P171" i="3"/>
  <c r="E171" i="3"/>
  <c r="U171" i="3"/>
  <c r="N171" i="3"/>
  <c r="K171" i="3"/>
  <c r="AA171" i="3"/>
  <c r="T171" i="3"/>
  <c r="I171" i="3"/>
  <c r="Y171" i="3"/>
  <c r="D172" i="3"/>
  <c r="A172" i="3"/>
  <c r="B172" i="3"/>
  <c r="R172" i="3" l="1"/>
  <c r="O172" i="3"/>
  <c r="H172" i="3"/>
  <c r="X172" i="3"/>
  <c r="M172" i="3"/>
  <c r="F172" i="3"/>
  <c r="V172" i="3"/>
  <c r="S172" i="3"/>
  <c r="L172" i="3"/>
  <c r="AB172" i="3"/>
  <c r="Q172" i="3"/>
  <c r="J172" i="3"/>
  <c r="Z172" i="3"/>
  <c r="G172" i="3"/>
  <c r="W172" i="3"/>
  <c r="P172" i="3"/>
  <c r="E172" i="3"/>
  <c r="U172" i="3"/>
  <c r="N172" i="3"/>
  <c r="K172" i="3"/>
  <c r="AA172" i="3"/>
  <c r="T172" i="3"/>
  <c r="I172" i="3"/>
  <c r="Y172" i="3"/>
  <c r="D173" i="3"/>
  <c r="B173" i="3"/>
  <c r="A173" i="3"/>
  <c r="R173" i="3" s="1"/>
  <c r="O173" i="3" l="1"/>
  <c r="H173" i="3"/>
  <c r="X173" i="3"/>
  <c r="M173" i="3"/>
  <c r="F173" i="3"/>
  <c r="V173" i="3"/>
  <c r="S173" i="3"/>
  <c r="L173" i="3"/>
  <c r="AB173" i="3"/>
  <c r="Q173" i="3"/>
  <c r="J173" i="3"/>
  <c r="Z173" i="3"/>
  <c r="G173" i="3"/>
  <c r="W173" i="3"/>
  <c r="P173" i="3"/>
  <c r="E173" i="3"/>
  <c r="U173" i="3"/>
  <c r="N173" i="3"/>
  <c r="K173" i="3"/>
  <c r="AA173" i="3"/>
  <c r="T173" i="3"/>
  <c r="I173" i="3"/>
  <c r="Y173" i="3"/>
  <c r="D174" i="3"/>
  <c r="A174" i="3"/>
  <c r="B174" i="3"/>
  <c r="Z174" i="3" l="1"/>
  <c r="G174" i="3"/>
  <c r="W174" i="3"/>
  <c r="P174" i="3"/>
  <c r="E174" i="3"/>
  <c r="U174" i="3"/>
  <c r="N174" i="3"/>
  <c r="K174" i="3"/>
  <c r="AA174" i="3"/>
  <c r="T174" i="3"/>
  <c r="I174" i="3"/>
  <c r="Y174" i="3"/>
  <c r="R174" i="3"/>
  <c r="O174" i="3"/>
  <c r="H174" i="3"/>
  <c r="X174" i="3"/>
  <c r="M174" i="3"/>
  <c r="F174" i="3"/>
  <c r="V174" i="3"/>
  <c r="S174" i="3"/>
  <c r="L174" i="3"/>
  <c r="AB174" i="3"/>
  <c r="Q174" i="3"/>
  <c r="J174" i="3"/>
  <c r="D175" i="3"/>
  <c r="B175" i="3"/>
  <c r="A175" i="3"/>
  <c r="R175" i="3" s="1"/>
  <c r="O175" i="3" l="1"/>
  <c r="H175" i="3"/>
  <c r="X175" i="3"/>
  <c r="M175" i="3"/>
  <c r="F175" i="3"/>
  <c r="V175" i="3"/>
  <c r="S175" i="3"/>
  <c r="L175" i="3"/>
  <c r="AB175" i="3"/>
  <c r="Q175" i="3"/>
  <c r="J175" i="3"/>
  <c r="Z175" i="3"/>
  <c r="G175" i="3"/>
  <c r="W175" i="3"/>
  <c r="P175" i="3"/>
  <c r="E175" i="3"/>
  <c r="U175" i="3"/>
  <c r="N175" i="3"/>
  <c r="K175" i="3"/>
  <c r="AA175" i="3"/>
  <c r="T175" i="3"/>
  <c r="I175" i="3"/>
  <c r="Y175" i="3"/>
  <c r="D176" i="3"/>
  <c r="A176" i="3"/>
  <c r="B176" i="3"/>
  <c r="Z176" i="3" l="1"/>
  <c r="G176" i="3"/>
  <c r="W176" i="3"/>
  <c r="P176" i="3"/>
  <c r="E176" i="3"/>
  <c r="U176" i="3"/>
  <c r="N176" i="3"/>
  <c r="K176" i="3"/>
  <c r="AA176" i="3"/>
  <c r="T176" i="3"/>
  <c r="I176" i="3"/>
  <c r="Y176" i="3"/>
  <c r="R176" i="3"/>
  <c r="O176" i="3"/>
  <c r="H176" i="3"/>
  <c r="X176" i="3"/>
  <c r="M176" i="3"/>
  <c r="F176" i="3"/>
  <c r="V176" i="3"/>
  <c r="S176" i="3"/>
  <c r="L176" i="3"/>
  <c r="AB176" i="3"/>
  <c r="Q176" i="3"/>
  <c r="J176" i="3"/>
  <c r="D177" i="3"/>
  <c r="B177" i="3"/>
  <c r="A177" i="3"/>
  <c r="R177" i="3" l="1"/>
  <c r="F177" i="3"/>
  <c r="O177" i="3"/>
  <c r="M177" i="3"/>
  <c r="X177" i="3"/>
  <c r="V177" i="3"/>
  <c r="S177" i="3"/>
  <c r="L177" i="3"/>
  <c r="AB177" i="3"/>
  <c r="Q177" i="3"/>
  <c r="J177" i="3"/>
  <c r="Z177" i="3"/>
  <c r="G177" i="3"/>
  <c r="W177" i="3"/>
  <c r="P177" i="3"/>
  <c r="E177" i="3"/>
  <c r="U177" i="3"/>
  <c r="N177" i="3"/>
  <c r="H177" i="3"/>
  <c r="K177" i="3"/>
  <c r="AA177" i="3"/>
  <c r="T177" i="3"/>
  <c r="I177" i="3"/>
  <c r="Y177" i="3"/>
  <c r="D178" i="3"/>
  <c r="A178" i="3"/>
  <c r="B178" i="3"/>
  <c r="R178" i="3" l="1"/>
  <c r="O178" i="3"/>
  <c r="H178" i="3"/>
  <c r="X178" i="3"/>
  <c r="M178" i="3"/>
  <c r="F178" i="3"/>
  <c r="V178" i="3"/>
  <c r="S178" i="3"/>
  <c r="L178" i="3"/>
  <c r="AB178" i="3"/>
  <c r="Q178" i="3"/>
  <c r="J178" i="3"/>
  <c r="Z178" i="3"/>
  <c r="G178" i="3"/>
  <c r="W178" i="3"/>
  <c r="P178" i="3"/>
  <c r="E178" i="3"/>
  <c r="U178" i="3"/>
  <c r="N178" i="3"/>
  <c r="K178" i="3"/>
  <c r="AA178" i="3"/>
  <c r="T178" i="3"/>
  <c r="I178" i="3"/>
  <c r="Y178" i="3"/>
  <c r="D179" i="3"/>
  <c r="B179" i="3"/>
  <c r="A179" i="3"/>
  <c r="Z179" i="3" l="1"/>
  <c r="G179" i="3"/>
  <c r="W179" i="3"/>
  <c r="P179" i="3"/>
  <c r="E179" i="3"/>
  <c r="U179" i="3"/>
  <c r="N179" i="3"/>
  <c r="K179" i="3"/>
  <c r="AA179" i="3"/>
  <c r="T179" i="3"/>
  <c r="I179" i="3"/>
  <c r="Y179" i="3"/>
  <c r="R179" i="3"/>
  <c r="O179" i="3"/>
  <c r="H179" i="3"/>
  <c r="X179" i="3"/>
  <c r="M179" i="3"/>
  <c r="F179" i="3"/>
  <c r="V179" i="3"/>
  <c r="S179" i="3"/>
  <c r="L179" i="3"/>
  <c r="AB179" i="3"/>
  <c r="Q179" i="3"/>
  <c r="J179" i="3"/>
  <c r="D180" i="3"/>
  <c r="B180" i="3"/>
  <c r="A180" i="3"/>
  <c r="Z180" i="3" l="1"/>
  <c r="N180" i="3"/>
  <c r="G180" i="3"/>
  <c r="P180" i="3"/>
  <c r="K180" i="3"/>
  <c r="AA180" i="3"/>
  <c r="T180" i="3"/>
  <c r="I180" i="3"/>
  <c r="Y180" i="3"/>
  <c r="R180" i="3"/>
  <c r="O180" i="3"/>
  <c r="H180" i="3"/>
  <c r="X180" i="3"/>
  <c r="M180" i="3"/>
  <c r="F180" i="3"/>
  <c r="V180" i="3"/>
  <c r="W180" i="3"/>
  <c r="E180" i="3"/>
  <c r="U180" i="3"/>
  <c r="S180" i="3"/>
  <c r="L180" i="3"/>
  <c r="AB180" i="3"/>
  <c r="Q180" i="3"/>
  <c r="J180" i="3"/>
  <c r="D181" i="3"/>
  <c r="B181" i="3"/>
  <c r="A181" i="3"/>
  <c r="Z181" i="3" l="1"/>
  <c r="G181" i="3"/>
  <c r="W181" i="3"/>
  <c r="P181" i="3"/>
  <c r="E181" i="3"/>
  <c r="U181" i="3"/>
  <c r="N181" i="3"/>
  <c r="K181" i="3"/>
  <c r="AA181" i="3"/>
  <c r="T181" i="3"/>
  <c r="I181" i="3"/>
  <c r="Y181" i="3"/>
  <c r="R181" i="3"/>
  <c r="O181" i="3"/>
  <c r="H181" i="3"/>
  <c r="X181" i="3"/>
  <c r="M181" i="3"/>
  <c r="F181" i="3"/>
  <c r="V181" i="3"/>
  <c r="S181" i="3"/>
  <c r="L181" i="3"/>
  <c r="AB181" i="3"/>
  <c r="Q181" i="3"/>
  <c r="J181" i="3"/>
  <c r="D182" i="3"/>
  <c r="B182" i="3"/>
  <c r="A182" i="3"/>
  <c r="Z182" i="3" l="1"/>
  <c r="G182" i="3"/>
  <c r="W182" i="3"/>
  <c r="P182" i="3"/>
  <c r="E182" i="3"/>
  <c r="U182" i="3"/>
  <c r="N182" i="3"/>
  <c r="K182" i="3"/>
  <c r="AA182" i="3"/>
  <c r="T182" i="3"/>
  <c r="I182" i="3"/>
  <c r="Y182" i="3"/>
  <c r="R182" i="3"/>
  <c r="O182" i="3"/>
  <c r="H182" i="3"/>
  <c r="X182" i="3"/>
  <c r="M182" i="3"/>
  <c r="F182" i="3"/>
  <c r="V182" i="3"/>
  <c r="S182" i="3"/>
  <c r="L182" i="3"/>
  <c r="AB182" i="3"/>
  <c r="Q182" i="3"/>
  <c r="J182" i="3"/>
  <c r="D183" i="3"/>
  <c r="B183" i="3"/>
  <c r="A183" i="3"/>
  <c r="R183" i="3" l="1"/>
  <c r="O183" i="3"/>
  <c r="H183" i="3"/>
  <c r="X183" i="3"/>
  <c r="M183" i="3"/>
  <c r="F183" i="3"/>
  <c r="V183" i="3"/>
  <c r="S183" i="3"/>
  <c r="L183" i="3"/>
  <c r="AB183" i="3"/>
  <c r="Q183" i="3"/>
  <c r="J183" i="3"/>
  <c r="Z183" i="3"/>
  <c r="G183" i="3"/>
  <c r="W183" i="3"/>
  <c r="P183" i="3"/>
  <c r="E183" i="3"/>
  <c r="U183" i="3"/>
  <c r="N183" i="3"/>
  <c r="K183" i="3"/>
  <c r="AA183" i="3"/>
  <c r="T183" i="3"/>
  <c r="I183" i="3"/>
  <c r="Y183" i="3"/>
  <c r="D184" i="3"/>
  <c r="B184" i="3"/>
  <c r="A184" i="3"/>
  <c r="Z184" i="3" l="1"/>
  <c r="G184" i="3"/>
  <c r="W184" i="3"/>
  <c r="P184" i="3"/>
  <c r="E184" i="3"/>
  <c r="U184" i="3"/>
  <c r="N184" i="3"/>
  <c r="K184" i="3"/>
  <c r="AA184" i="3"/>
  <c r="T184" i="3"/>
  <c r="I184" i="3"/>
  <c r="Y184" i="3"/>
  <c r="R184" i="3"/>
  <c r="O184" i="3"/>
  <c r="H184" i="3"/>
  <c r="X184" i="3"/>
  <c r="M184" i="3"/>
  <c r="F184" i="3"/>
  <c r="V184" i="3"/>
  <c r="S184" i="3"/>
  <c r="L184" i="3"/>
  <c r="AB184" i="3"/>
  <c r="Q184" i="3"/>
  <c r="J184" i="3"/>
  <c r="D185" i="3"/>
  <c r="B185" i="3"/>
  <c r="A185" i="3"/>
  <c r="Z185" i="3" s="1"/>
  <c r="U185" i="3" l="1"/>
  <c r="G185" i="3"/>
  <c r="W185" i="3"/>
  <c r="E185" i="3"/>
  <c r="N185" i="3"/>
  <c r="K185" i="3"/>
  <c r="AA185" i="3"/>
  <c r="T185" i="3"/>
  <c r="I185" i="3"/>
  <c r="Y185" i="3"/>
  <c r="R185" i="3"/>
  <c r="O185" i="3"/>
  <c r="H185" i="3"/>
  <c r="X185" i="3"/>
  <c r="M185" i="3"/>
  <c r="F185" i="3"/>
  <c r="V185" i="3"/>
  <c r="P185" i="3"/>
  <c r="S185" i="3"/>
  <c r="L185" i="3"/>
  <c r="AB185" i="3"/>
  <c r="Q185" i="3"/>
  <c r="J185" i="3"/>
  <c r="D186" i="3"/>
  <c r="B186" i="3"/>
  <c r="A186" i="3"/>
  <c r="R186" i="3" s="1"/>
  <c r="O186" i="3" l="1"/>
  <c r="H186" i="3"/>
  <c r="X186" i="3"/>
  <c r="M186" i="3"/>
  <c r="F186" i="3"/>
  <c r="V186" i="3"/>
  <c r="S186" i="3"/>
  <c r="L186" i="3"/>
  <c r="AB186" i="3"/>
  <c r="Q186" i="3"/>
  <c r="J186" i="3"/>
  <c r="Z186" i="3"/>
  <c r="G186" i="3"/>
  <c r="W186" i="3"/>
  <c r="P186" i="3"/>
  <c r="E186" i="3"/>
  <c r="U186" i="3"/>
  <c r="N186" i="3"/>
  <c r="K186" i="3"/>
  <c r="AA186" i="3"/>
  <c r="T186" i="3"/>
  <c r="I186" i="3"/>
  <c r="Y186" i="3"/>
  <c r="D187" i="3"/>
  <c r="B187" i="3"/>
  <c r="A187" i="3"/>
  <c r="Z187" i="3" l="1"/>
  <c r="G187" i="3"/>
  <c r="W187" i="3"/>
  <c r="P187" i="3"/>
  <c r="E187" i="3"/>
  <c r="U187" i="3"/>
  <c r="N187" i="3"/>
  <c r="K187" i="3"/>
  <c r="AA187" i="3"/>
  <c r="T187" i="3"/>
  <c r="I187" i="3"/>
  <c r="Y187" i="3"/>
  <c r="R187" i="3"/>
  <c r="O187" i="3"/>
  <c r="H187" i="3"/>
  <c r="X187" i="3"/>
  <c r="M187" i="3"/>
  <c r="F187" i="3"/>
  <c r="V187" i="3"/>
  <c r="S187" i="3"/>
  <c r="L187" i="3"/>
  <c r="AB187" i="3"/>
  <c r="Q187" i="3"/>
  <c r="J187" i="3"/>
  <c r="D188" i="3"/>
  <c r="B188" i="3"/>
  <c r="A188" i="3"/>
  <c r="Z188" i="3" s="1"/>
  <c r="G188" i="3" l="1"/>
  <c r="W188" i="3"/>
  <c r="P188" i="3"/>
  <c r="E188" i="3"/>
  <c r="U188" i="3"/>
  <c r="N188" i="3"/>
  <c r="K188" i="3"/>
  <c r="AA188" i="3"/>
  <c r="T188" i="3"/>
  <c r="I188" i="3"/>
  <c r="Y188" i="3"/>
  <c r="R188" i="3"/>
  <c r="O188" i="3"/>
  <c r="H188" i="3"/>
  <c r="X188" i="3"/>
  <c r="M188" i="3"/>
  <c r="F188" i="3"/>
  <c r="V188" i="3"/>
  <c r="S188" i="3"/>
  <c r="L188" i="3"/>
  <c r="AB188" i="3"/>
  <c r="Q188" i="3"/>
  <c r="J188" i="3"/>
  <c r="D189" i="3"/>
  <c r="B189" i="3"/>
  <c r="A189" i="3"/>
  <c r="Z189" i="3" s="1"/>
  <c r="G189" i="3" l="1"/>
  <c r="W189" i="3"/>
  <c r="P189" i="3"/>
  <c r="E189" i="3"/>
  <c r="U189" i="3"/>
  <c r="N189" i="3"/>
  <c r="K189" i="3"/>
  <c r="AA189" i="3"/>
  <c r="T189" i="3"/>
  <c r="I189" i="3"/>
  <c r="Y189" i="3"/>
  <c r="R189" i="3"/>
  <c r="O189" i="3"/>
  <c r="H189" i="3"/>
  <c r="X189" i="3"/>
  <c r="M189" i="3"/>
  <c r="F189" i="3"/>
  <c r="V189" i="3"/>
  <c r="S189" i="3"/>
  <c r="L189" i="3"/>
  <c r="AB189" i="3"/>
  <c r="Q189" i="3"/>
  <c r="J189" i="3"/>
  <c r="D190" i="3"/>
  <c r="B190" i="3"/>
  <c r="A190" i="3"/>
  <c r="Z190" i="3" s="1"/>
  <c r="G190" i="3" l="1"/>
  <c r="W190" i="3"/>
  <c r="P190" i="3"/>
  <c r="E190" i="3"/>
  <c r="U190" i="3"/>
  <c r="N190" i="3"/>
  <c r="K190" i="3"/>
  <c r="AA190" i="3"/>
  <c r="T190" i="3"/>
  <c r="I190" i="3"/>
  <c r="Y190" i="3"/>
  <c r="R190" i="3"/>
  <c r="O190" i="3"/>
  <c r="H190" i="3"/>
  <c r="X190" i="3"/>
  <c r="M190" i="3"/>
  <c r="F190" i="3"/>
  <c r="V190" i="3"/>
  <c r="S190" i="3"/>
  <c r="L190" i="3"/>
  <c r="AB190" i="3"/>
  <c r="Q190" i="3"/>
  <c r="J190" i="3"/>
  <c r="D191" i="3"/>
  <c r="B191" i="3"/>
  <c r="A191" i="3"/>
  <c r="Z191" i="3" l="1"/>
  <c r="G191" i="3"/>
  <c r="W191" i="3"/>
  <c r="P191" i="3"/>
  <c r="E191" i="3"/>
  <c r="U191" i="3"/>
  <c r="N191" i="3"/>
  <c r="K191" i="3"/>
  <c r="AA191" i="3"/>
  <c r="T191" i="3"/>
  <c r="I191" i="3"/>
  <c r="Y191" i="3"/>
  <c r="R191" i="3"/>
  <c r="O191" i="3"/>
  <c r="H191" i="3"/>
  <c r="X191" i="3"/>
  <c r="M191" i="3"/>
  <c r="F191" i="3"/>
  <c r="V191" i="3"/>
  <c r="S191" i="3"/>
  <c r="L191" i="3"/>
  <c r="AB191" i="3"/>
  <c r="Q191" i="3"/>
  <c r="J191" i="3"/>
  <c r="D192" i="3"/>
  <c r="B192" i="3"/>
  <c r="A192" i="3"/>
  <c r="Z192" i="3" l="1"/>
  <c r="G192" i="3"/>
  <c r="W192" i="3"/>
  <c r="P192" i="3"/>
  <c r="E192" i="3"/>
  <c r="U192" i="3"/>
  <c r="N192" i="3"/>
  <c r="K192" i="3"/>
  <c r="AA192" i="3"/>
  <c r="T192" i="3"/>
  <c r="I192" i="3"/>
  <c r="Y192" i="3"/>
  <c r="R192" i="3"/>
  <c r="O192" i="3"/>
  <c r="H192" i="3"/>
  <c r="X192" i="3"/>
  <c r="M192" i="3"/>
  <c r="F192" i="3"/>
  <c r="V192" i="3"/>
  <c r="S192" i="3"/>
  <c r="L192" i="3"/>
  <c r="AB192" i="3"/>
  <c r="Q192" i="3"/>
  <c r="J192" i="3"/>
  <c r="D193" i="3"/>
  <c r="B193" i="3"/>
  <c r="A193" i="3"/>
  <c r="Z193" i="3" s="1"/>
  <c r="G193" i="3" l="1"/>
  <c r="W193" i="3"/>
  <c r="P193" i="3"/>
  <c r="E193" i="3"/>
  <c r="U193" i="3"/>
  <c r="N193" i="3"/>
  <c r="K193" i="3"/>
  <c r="AA193" i="3"/>
  <c r="T193" i="3"/>
  <c r="I193" i="3"/>
  <c r="Y193" i="3"/>
  <c r="R193" i="3"/>
  <c r="O193" i="3"/>
  <c r="H193" i="3"/>
  <c r="X193" i="3"/>
  <c r="M193" i="3"/>
  <c r="F193" i="3"/>
  <c r="V193" i="3"/>
  <c r="S193" i="3"/>
  <c r="L193" i="3"/>
  <c r="AB193" i="3"/>
  <c r="Q193" i="3"/>
  <c r="J193" i="3"/>
  <c r="D194" i="3"/>
  <c r="B194" i="3"/>
  <c r="A194" i="3"/>
  <c r="Z194" i="3" l="1"/>
  <c r="G194" i="3"/>
  <c r="W194" i="3"/>
  <c r="P194" i="3"/>
  <c r="E194" i="3"/>
  <c r="U194" i="3"/>
  <c r="N194" i="3"/>
  <c r="K194" i="3"/>
  <c r="AA194" i="3"/>
  <c r="T194" i="3"/>
  <c r="I194" i="3"/>
  <c r="Y194" i="3"/>
  <c r="R194" i="3"/>
  <c r="O194" i="3"/>
  <c r="H194" i="3"/>
  <c r="X194" i="3"/>
  <c r="M194" i="3"/>
  <c r="F194" i="3"/>
  <c r="V194" i="3"/>
  <c r="S194" i="3"/>
  <c r="L194" i="3"/>
  <c r="AB194" i="3"/>
  <c r="Q194" i="3"/>
  <c r="J194" i="3"/>
  <c r="D195" i="3"/>
  <c r="B195" i="3"/>
  <c r="A195" i="3"/>
  <c r="Z195" i="3" s="1"/>
  <c r="G195" i="3" l="1"/>
  <c r="W195" i="3"/>
  <c r="P195" i="3"/>
  <c r="E195" i="3"/>
  <c r="U195" i="3"/>
  <c r="N195" i="3"/>
  <c r="K195" i="3"/>
  <c r="AA195" i="3"/>
  <c r="T195" i="3"/>
  <c r="I195" i="3"/>
  <c r="Y195" i="3"/>
  <c r="R195" i="3"/>
  <c r="O195" i="3"/>
  <c r="H195" i="3"/>
  <c r="X195" i="3"/>
  <c r="M195" i="3"/>
  <c r="F195" i="3"/>
  <c r="V195" i="3"/>
  <c r="S195" i="3"/>
  <c r="L195" i="3"/>
  <c r="AB195" i="3"/>
  <c r="Q195" i="3"/>
  <c r="J195" i="3"/>
  <c r="D196" i="3"/>
  <c r="B196" i="3"/>
  <c r="A196" i="3"/>
  <c r="Z196" i="3" s="1"/>
  <c r="G196" i="3" l="1"/>
  <c r="W196" i="3"/>
  <c r="P196" i="3"/>
  <c r="E196" i="3"/>
  <c r="U196" i="3"/>
  <c r="N196" i="3"/>
  <c r="K196" i="3"/>
  <c r="AA196" i="3"/>
  <c r="T196" i="3"/>
  <c r="I196" i="3"/>
  <c r="Y196" i="3"/>
  <c r="R196" i="3"/>
  <c r="O196" i="3"/>
  <c r="H196" i="3"/>
  <c r="X196" i="3"/>
  <c r="M196" i="3"/>
  <c r="F196" i="3"/>
  <c r="V196" i="3"/>
  <c r="S196" i="3"/>
  <c r="L196" i="3"/>
  <c r="AB196" i="3"/>
  <c r="Q196" i="3"/>
  <c r="J196" i="3"/>
  <c r="D197" i="3"/>
  <c r="B197" i="3"/>
  <c r="A197" i="3"/>
  <c r="Z197" i="3" l="1"/>
  <c r="G197" i="3"/>
  <c r="W197" i="3"/>
  <c r="P197" i="3"/>
  <c r="E197" i="3"/>
  <c r="U197" i="3"/>
  <c r="N197" i="3"/>
  <c r="K197" i="3"/>
  <c r="AA197" i="3"/>
  <c r="T197" i="3"/>
  <c r="I197" i="3"/>
  <c r="Y197" i="3"/>
  <c r="R197" i="3"/>
  <c r="O197" i="3"/>
  <c r="H197" i="3"/>
  <c r="X197" i="3"/>
  <c r="M197" i="3"/>
  <c r="F197" i="3"/>
  <c r="V197" i="3"/>
  <c r="S197" i="3"/>
  <c r="L197" i="3"/>
  <c r="AB197" i="3"/>
  <c r="Q197" i="3"/>
  <c r="J197" i="3"/>
  <c r="D198" i="3"/>
  <c r="B198" i="3"/>
  <c r="A198" i="3"/>
  <c r="Z198" i="3" l="1"/>
  <c r="U198" i="3"/>
  <c r="W198" i="3"/>
  <c r="E198" i="3"/>
  <c r="N198" i="3"/>
  <c r="K198" i="3"/>
  <c r="AA198" i="3"/>
  <c r="T198" i="3"/>
  <c r="I198" i="3"/>
  <c r="Y198" i="3"/>
  <c r="R198" i="3"/>
  <c r="O198" i="3"/>
  <c r="H198" i="3"/>
  <c r="X198" i="3"/>
  <c r="M198" i="3"/>
  <c r="F198" i="3"/>
  <c r="V198" i="3"/>
  <c r="G198" i="3"/>
  <c r="P198" i="3"/>
  <c r="S198" i="3"/>
  <c r="L198" i="3"/>
  <c r="AB198" i="3"/>
  <c r="Q198" i="3"/>
  <c r="J198" i="3"/>
  <c r="D199" i="3"/>
  <c r="B199" i="3"/>
  <c r="A199" i="3"/>
  <c r="N199" i="3" l="1"/>
  <c r="K199" i="3"/>
  <c r="AA199" i="3"/>
  <c r="T199" i="3"/>
  <c r="I199" i="3"/>
  <c r="Y199" i="3"/>
  <c r="R199" i="3"/>
  <c r="O199" i="3"/>
  <c r="H199" i="3"/>
  <c r="X199" i="3"/>
  <c r="M199" i="3"/>
  <c r="F199" i="3"/>
  <c r="V199" i="3"/>
  <c r="S199" i="3"/>
  <c r="L199" i="3"/>
  <c r="AB199" i="3"/>
  <c r="Q199" i="3"/>
  <c r="J199" i="3"/>
  <c r="Z199" i="3"/>
  <c r="G199" i="3"/>
  <c r="W199" i="3"/>
  <c r="P199" i="3"/>
  <c r="E199" i="3"/>
  <c r="U199" i="3"/>
  <c r="D200" i="3"/>
  <c r="B200" i="3"/>
  <c r="A200" i="3"/>
  <c r="R200" i="3" l="1"/>
  <c r="O200" i="3"/>
  <c r="H200" i="3"/>
  <c r="X200" i="3"/>
  <c r="M200" i="3"/>
  <c r="F200" i="3"/>
  <c r="V200" i="3"/>
  <c r="S200" i="3"/>
  <c r="L200" i="3"/>
  <c r="AB200" i="3"/>
  <c r="Q200" i="3"/>
  <c r="J200" i="3"/>
  <c r="Z200" i="3"/>
  <c r="G200" i="3"/>
  <c r="W200" i="3"/>
  <c r="P200" i="3"/>
  <c r="E200" i="3"/>
  <c r="U200" i="3"/>
  <c r="N200" i="3"/>
  <c r="K200" i="3"/>
  <c r="AA200" i="3"/>
  <c r="T200" i="3"/>
  <c r="I200" i="3"/>
  <c r="Y200" i="3"/>
  <c r="D201" i="3"/>
  <c r="B201" i="3"/>
  <c r="A201" i="3"/>
  <c r="Z201" i="3" l="1"/>
  <c r="G201" i="3"/>
  <c r="W201" i="3"/>
  <c r="P201" i="3"/>
  <c r="E201" i="3"/>
  <c r="U201" i="3"/>
  <c r="N201" i="3"/>
  <c r="K201" i="3"/>
  <c r="AA201" i="3"/>
  <c r="T201" i="3"/>
  <c r="I201" i="3"/>
  <c r="Y201" i="3"/>
  <c r="R201" i="3"/>
  <c r="O201" i="3"/>
  <c r="H201" i="3"/>
  <c r="X201" i="3"/>
  <c r="M201" i="3"/>
  <c r="F201" i="3"/>
  <c r="V201" i="3"/>
  <c r="S201" i="3"/>
  <c r="L201" i="3"/>
  <c r="AB201" i="3"/>
  <c r="Q201" i="3"/>
  <c r="J201" i="3"/>
  <c r="D202" i="3"/>
  <c r="B202" i="3"/>
  <c r="A202" i="3"/>
  <c r="Z202" i="3" s="1"/>
  <c r="G202" i="3" l="1"/>
  <c r="W202" i="3"/>
  <c r="P202" i="3"/>
  <c r="E202" i="3"/>
  <c r="U202" i="3"/>
  <c r="N202" i="3"/>
  <c r="K202" i="3"/>
  <c r="AA202" i="3"/>
  <c r="T202" i="3"/>
  <c r="I202" i="3"/>
  <c r="Y202" i="3"/>
  <c r="R202" i="3"/>
  <c r="O202" i="3"/>
  <c r="H202" i="3"/>
  <c r="X202" i="3"/>
  <c r="M202" i="3"/>
  <c r="F202" i="3"/>
  <c r="V202" i="3"/>
  <c r="S202" i="3"/>
  <c r="L202" i="3"/>
  <c r="AB202" i="3"/>
  <c r="Q202" i="3"/>
  <c r="J202" i="3"/>
  <c r="D203" i="3"/>
  <c r="B203" i="3"/>
  <c r="A203" i="3"/>
  <c r="R203" i="3" l="1"/>
  <c r="O203" i="3"/>
  <c r="H203" i="3"/>
  <c r="X203" i="3"/>
  <c r="M203" i="3"/>
  <c r="F203" i="3"/>
  <c r="V203" i="3"/>
  <c r="S203" i="3"/>
  <c r="L203" i="3"/>
  <c r="AB203" i="3"/>
  <c r="Q203" i="3"/>
  <c r="J203" i="3"/>
  <c r="Z203" i="3"/>
  <c r="G203" i="3"/>
  <c r="W203" i="3"/>
  <c r="P203" i="3"/>
  <c r="E203" i="3"/>
  <c r="U203" i="3"/>
  <c r="N203" i="3"/>
  <c r="K203" i="3"/>
  <c r="AA203" i="3"/>
  <c r="T203" i="3"/>
  <c r="I203" i="3"/>
  <c r="Y203" i="3"/>
  <c r="D204" i="3"/>
  <c r="B204" i="3"/>
  <c r="A204" i="3"/>
  <c r="Z204" i="3" l="1"/>
  <c r="G204" i="3"/>
  <c r="W204" i="3"/>
  <c r="P204" i="3"/>
  <c r="E204" i="3"/>
  <c r="U204" i="3"/>
  <c r="N204" i="3"/>
  <c r="K204" i="3"/>
  <c r="AA204" i="3"/>
  <c r="T204" i="3"/>
  <c r="I204" i="3"/>
  <c r="Y204" i="3"/>
  <c r="R204" i="3"/>
  <c r="O204" i="3"/>
  <c r="H204" i="3"/>
  <c r="X204" i="3"/>
  <c r="M204" i="3"/>
  <c r="F204" i="3"/>
  <c r="V204" i="3"/>
  <c r="S204" i="3"/>
  <c r="L204" i="3"/>
  <c r="AB204" i="3"/>
  <c r="Q204" i="3"/>
  <c r="J204" i="3"/>
  <c r="D205" i="3"/>
  <c r="B205" i="3"/>
  <c r="A205" i="3"/>
  <c r="Z205" i="3" s="1"/>
  <c r="G205" i="3" l="1"/>
  <c r="W205" i="3"/>
  <c r="P205" i="3"/>
  <c r="E205" i="3"/>
  <c r="U205" i="3"/>
  <c r="N205" i="3"/>
  <c r="K205" i="3"/>
  <c r="AA205" i="3"/>
  <c r="T205" i="3"/>
  <c r="I205" i="3"/>
  <c r="Y205" i="3"/>
  <c r="R205" i="3"/>
  <c r="O205" i="3"/>
  <c r="H205" i="3"/>
  <c r="X205" i="3"/>
  <c r="M205" i="3"/>
  <c r="F205" i="3"/>
  <c r="V205" i="3"/>
  <c r="S205" i="3"/>
  <c r="L205" i="3"/>
  <c r="AB205" i="3"/>
  <c r="Q205" i="3"/>
  <c r="J205" i="3"/>
  <c r="D206" i="3"/>
  <c r="B206" i="3"/>
  <c r="A206" i="3"/>
  <c r="R206" i="3" l="1"/>
  <c r="O206" i="3"/>
  <c r="H206" i="3"/>
  <c r="X206" i="3"/>
  <c r="M206" i="3"/>
  <c r="F206" i="3"/>
  <c r="V206" i="3"/>
  <c r="S206" i="3"/>
  <c r="L206" i="3"/>
  <c r="AB206" i="3"/>
  <c r="Q206" i="3"/>
  <c r="J206" i="3"/>
  <c r="Z206" i="3"/>
  <c r="G206" i="3"/>
  <c r="W206" i="3"/>
  <c r="P206" i="3"/>
  <c r="E206" i="3"/>
  <c r="U206" i="3"/>
  <c r="N206" i="3"/>
  <c r="K206" i="3"/>
  <c r="AA206" i="3"/>
  <c r="T206" i="3"/>
  <c r="I206" i="3"/>
  <c r="Y206" i="3"/>
  <c r="D207" i="3"/>
  <c r="B207" i="3"/>
  <c r="A207" i="3"/>
  <c r="Z207" i="3" l="1"/>
  <c r="U207" i="3"/>
  <c r="W207" i="3"/>
  <c r="E207" i="3"/>
  <c r="N207" i="3"/>
  <c r="K207" i="3"/>
  <c r="AA207" i="3"/>
  <c r="T207" i="3"/>
  <c r="I207" i="3"/>
  <c r="Y207" i="3"/>
  <c r="R207" i="3"/>
  <c r="O207" i="3"/>
  <c r="H207" i="3"/>
  <c r="X207" i="3"/>
  <c r="M207" i="3"/>
  <c r="F207" i="3"/>
  <c r="V207" i="3"/>
  <c r="G207" i="3"/>
  <c r="P207" i="3"/>
  <c r="S207" i="3"/>
  <c r="L207" i="3"/>
  <c r="AB207" i="3"/>
  <c r="Q207" i="3"/>
  <c r="J207" i="3"/>
  <c r="D208" i="3"/>
  <c r="B208" i="3"/>
  <c r="A208" i="3"/>
  <c r="N208" i="3" l="1"/>
  <c r="K208" i="3"/>
  <c r="AA208" i="3"/>
  <c r="T208" i="3"/>
  <c r="I208" i="3"/>
  <c r="Y208" i="3"/>
  <c r="R208" i="3"/>
  <c r="O208" i="3"/>
  <c r="H208" i="3"/>
  <c r="X208" i="3"/>
  <c r="M208" i="3"/>
  <c r="F208" i="3"/>
  <c r="V208" i="3"/>
  <c r="S208" i="3"/>
  <c r="L208" i="3"/>
  <c r="AB208" i="3"/>
  <c r="Q208" i="3"/>
  <c r="J208" i="3"/>
  <c r="Z208" i="3"/>
  <c r="G208" i="3"/>
  <c r="W208" i="3"/>
  <c r="P208" i="3"/>
  <c r="E208" i="3"/>
  <c r="U208" i="3"/>
  <c r="D209" i="3"/>
  <c r="B209" i="3"/>
  <c r="A209" i="3"/>
  <c r="R209" i="3" l="1"/>
  <c r="O209" i="3"/>
  <c r="H209" i="3"/>
  <c r="X209" i="3"/>
  <c r="M209" i="3"/>
  <c r="F209" i="3"/>
  <c r="V209" i="3"/>
  <c r="S209" i="3"/>
  <c r="L209" i="3"/>
  <c r="AB209" i="3"/>
  <c r="Q209" i="3"/>
  <c r="J209" i="3"/>
  <c r="Z209" i="3"/>
  <c r="G209" i="3"/>
  <c r="W209" i="3"/>
  <c r="P209" i="3"/>
  <c r="E209" i="3"/>
  <c r="U209" i="3"/>
  <c r="N209" i="3"/>
  <c r="K209" i="3"/>
  <c r="AA209" i="3"/>
  <c r="T209" i="3"/>
  <c r="I209" i="3"/>
  <c r="Y209" i="3"/>
  <c r="D210" i="3"/>
  <c r="B210" i="3"/>
  <c r="A210" i="3"/>
  <c r="Z210" i="3" l="1"/>
  <c r="G210" i="3"/>
  <c r="W210" i="3"/>
  <c r="P210" i="3"/>
  <c r="E210" i="3"/>
  <c r="U210" i="3"/>
  <c r="N210" i="3"/>
  <c r="K210" i="3"/>
  <c r="AA210" i="3"/>
  <c r="T210" i="3"/>
  <c r="I210" i="3"/>
  <c r="Y210" i="3"/>
  <c r="R210" i="3"/>
  <c r="O210" i="3"/>
  <c r="H210" i="3"/>
  <c r="X210" i="3"/>
  <c r="M210" i="3"/>
  <c r="F210" i="3"/>
  <c r="V210" i="3"/>
  <c r="S210" i="3"/>
  <c r="L210" i="3"/>
  <c r="AB210" i="3"/>
  <c r="Q210" i="3"/>
  <c r="J210" i="3"/>
  <c r="D211" i="3"/>
  <c r="B211" i="3"/>
  <c r="A211" i="3"/>
  <c r="Z211" i="3" l="1"/>
  <c r="G211" i="3"/>
  <c r="W211" i="3"/>
  <c r="P211" i="3"/>
  <c r="E211" i="3"/>
  <c r="U211" i="3"/>
  <c r="N211" i="3"/>
  <c r="K211" i="3"/>
  <c r="AA211" i="3"/>
  <c r="T211" i="3"/>
  <c r="I211" i="3"/>
  <c r="Y211" i="3"/>
  <c r="R211" i="3"/>
  <c r="O211" i="3"/>
  <c r="H211" i="3"/>
  <c r="X211" i="3"/>
  <c r="M211" i="3"/>
  <c r="F211" i="3"/>
  <c r="V211" i="3"/>
  <c r="S211" i="3"/>
  <c r="L211" i="3"/>
  <c r="AB211" i="3"/>
  <c r="Q211" i="3"/>
  <c r="J211" i="3"/>
  <c r="D212" i="3"/>
  <c r="B212" i="3"/>
  <c r="A212" i="3"/>
  <c r="Y212" i="3" s="1"/>
  <c r="G212" i="3" l="1"/>
  <c r="H212" i="3"/>
  <c r="E212" i="3"/>
  <c r="AB212" i="3"/>
  <c r="V212" i="3"/>
  <c r="M212" i="3"/>
  <c r="K212" i="3"/>
  <c r="L212" i="3"/>
  <c r="I212" i="3"/>
  <c r="F212" i="3"/>
  <c r="S212" i="3"/>
  <c r="Q212" i="3"/>
  <c r="P212" i="3"/>
  <c r="R212" i="3"/>
  <c r="N212" i="3"/>
  <c r="J212" i="3"/>
  <c r="W212" i="3"/>
  <c r="U212" i="3"/>
  <c r="X212" i="3"/>
  <c r="Z212" i="3"/>
  <c r="T212" i="3"/>
  <c r="O212" i="3"/>
  <c r="AA212" i="3"/>
  <c r="D213" i="3"/>
  <c r="B213" i="3"/>
  <c r="A213" i="3"/>
  <c r="Q213" i="3" s="1"/>
  <c r="X213" i="3" l="1"/>
  <c r="L213" i="3"/>
  <c r="N213" i="3"/>
  <c r="O213" i="3"/>
  <c r="E213" i="3"/>
  <c r="U213" i="3"/>
  <c r="J213" i="3"/>
  <c r="T213" i="3"/>
  <c r="V213" i="3"/>
  <c r="S213" i="3"/>
  <c r="I213" i="3"/>
  <c r="Y213" i="3"/>
  <c r="H213" i="3"/>
  <c r="R213" i="3"/>
  <c r="AB213" i="3"/>
  <c r="G213" i="3"/>
  <c r="W213" i="3"/>
  <c r="M213" i="3"/>
  <c r="P213" i="3"/>
  <c r="Z213" i="3"/>
  <c r="F213" i="3"/>
  <c r="K213" i="3"/>
  <c r="AA213" i="3"/>
  <c r="D214" i="3"/>
  <c r="B214" i="3"/>
  <c r="A214" i="3"/>
  <c r="Y214" i="3" s="1"/>
  <c r="H214" i="3" l="1"/>
  <c r="R214" i="3"/>
  <c r="AB214" i="3"/>
  <c r="G214" i="3"/>
  <c r="W214" i="3"/>
  <c r="M214" i="3"/>
  <c r="P214" i="3"/>
  <c r="Z214" i="3"/>
  <c r="F214" i="3"/>
  <c r="K214" i="3"/>
  <c r="AA214" i="3"/>
  <c r="Q214" i="3"/>
  <c r="X214" i="3"/>
  <c r="L214" i="3"/>
  <c r="N214" i="3"/>
  <c r="O214" i="3"/>
  <c r="E214" i="3"/>
  <c r="U214" i="3"/>
  <c r="J214" i="3"/>
  <c r="T214" i="3"/>
  <c r="V214" i="3"/>
  <c r="S214" i="3"/>
  <c r="I214" i="3"/>
  <c r="D215" i="3"/>
  <c r="B215" i="3"/>
  <c r="A215" i="3"/>
  <c r="Y215" i="3" s="1"/>
  <c r="H215" i="3" l="1"/>
  <c r="R215" i="3"/>
  <c r="AB215" i="3"/>
  <c r="G215" i="3"/>
  <c r="W215" i="3"/>
  <c r="M215" i="3"/>
  <c r="P215" i="3"/>
  <c r="Z215" i="3"/>
  <c r="F215" i="3"/>
  <c r="K215" i="3"/>
  <c r="AA215" i="3"/>
  <c r="Q215" i="3"/>
  <c r="X215" i="3"/>
  <c r="L215" i="3"/>
  <c r="N215" i="3"/>
  <c r="O215" i="3"/>
  <c r="E215" i="3"/>
  <c r="U215" i="3"/>
  <c r="J215" i="3"/>
  <c r="T215" i="3"/>
  <c r="V215" i="3"/>
  <c r="S215" i="3"/>
  <c r="I215" i="3"/>
  <c r="D216" i="3"/>
  <c r="B216" i="3"/>
  <c r="A216" i="3"/>
  <c r="Y216" i="3" s="1"/>
  <c r="H216" i="3" l="1"/>
  <c r="R216" i="3"/>
  <c r="AB216" i="3"/>
  <c r="G216" i="3"/>
  <c r="W216" i="3"/>
  <c r="M216" i="3"/>
  <c r="P216" i="3"/>
  <c r="Z216" i="3"/>
  <c r="F216" i="3"/>
  <c r="K216" i="3"/>
  <c r="AA216" i="3"/>
  <c r="Q216" i="3"/>
  <c r="X216" i="3"/>
  <c r="L216" i="3"/>
  <c r="N216" i="3"/>
  <c r="O216" i="3"/>
  <c r="E216" i="3"/>
  <c r="U216" i="3"/>
  <c r="J216" i="3"/>
  <c r="T216" i="3"/>
  <c r="V216" i="3"/>
  <c r="S216" i="3"/>
  <c r="I216" i="3"/>
  <c r="D217" i="3"/>
  <c r="B217" i="3"/>
  <c r="A217" i="3"/>
  <c r="Y217" i="3" s="1"/>
  <c r="H217" i="3" l="1"/>
  <c r="R217" i="3"/>
  <c r="AB217" i="3"/>
  <c r="G217" i="3"/>
  <c r="W217" i="3"/>
  <c r="M217" i="3"/>
  <c r="P217" i="3"/>
  <c r="Z217" i="3"/>
  <c r="F217" i="3"/>
  <c r="K217" i="3"/>
  <c r="AA217" i="3"/>
  <c r="Q217" i="3"/>
  <c r="X217" i="3"/>
  <c r="L217" i="3"/>
  <c r="N217" i="3"/>
  <c r="O217" i="3"/>
  <c r="E217" i="3"/>
  <c r="U217" i="3"/>
  <c r="J217" i="3"/>
  <c r="T217" i="3"/>
  <c r="V217" i="3"/>
  <c r="S217" i="3"/>
  <c r="I217" i="3"/>
  <c r="D218" i="3"/>
  <c r="B218" i="3"/>
  <c r="A218" i="3"/>
  <c r="Y218" i="3" l="1"/>
  <c r="H218" i="3"/>
  <c r="R218" i="3"/>
  <c r="AB218" i="3"/>
  <c r="G218" i="3"/>
  <c r="W218" i="3"/>
  <c r="M218" i="3"/>
  <c r="P218" i="3"/>
  <c r="Z218" i="3"/>
  <c r="F218" i="3"/>
  <c r="K218" i="3"/>
  <c r="AA218" i="3"/>
  <c r="Q218" i="3"/>
  <c r="X218" i="3"/>
  <c r="L218" i="3"/>
  <c r="N218" i="3"/>
  <c r="O218" i="3"/>
  <c r="E218" i="3"/>
  <c r="U218" i="3"/>
  <c r="J218" i="3"/>
  <c r="T218" i="3"/>
  <c r="V218" i="3"/>
  <c r="S218" i="3"/>
  <c r="I218" i="3"/>
  <c r="D219" i="3"/>
  <c r="B219" i="3"/>
  <c r="A219" i="3"/>
  <c r="Y219" i="3" s="1"/>
  <c r="H219" i="3" l="1"/>
  <c r="R219" i="3"/>
  <c r="AB219" i="3"/>
  <c r="G219" i="3"/>
  <c r="W219" i="3"/>
  <c r="M219" i="3"/>
  <c r="P219" i="3"/>
  <c r="Z219" i="3"/>
  <c r="F219" i="3"/>
  <c r="K219" i="3"/>
  <c r="AA219" i="3"/>
  <c r="Q219" i="3"/>
  <c r="X219" i="3"/>
  <c r="L219" i="3"/>
  <c r="N219" i="3"/>
  <c r="O219" i="3"/>
  <c r="E219" i="3"/>
  <c r="U219" i="3"/>
  <c r="J219" i="3"/>
  <c r="T219" i="3"/>
  <c r="V219" i="3"/>
  <c r="S219" i="3"/>
  <c r="I219" i="3"/>
  <c r="D220" i="3"/>
  <c r="B220" i="3"/>
  <c r="A220" i="3"/>
  <c r="Y220" i="3" l="1"/>
  <c r="H220" i="3"/>
  <c r="R220" i="3"/>
  <c r="AB220" i="3"/>
  <c r="G220" i="3"/>
  <c r="W220" i="3"/>
  <c r="M220" i="3"/>
  <c r="P220" i="3"/>
  <c r="Z220" i="3"/>
  <c r="F220" i="3"/>
  <c r="K220" i="3"/>
  <c r="AA220" i="3"/>
  <c r="Q220" i="3"/>
  <c r="X220" i="3"/>
  <c r="L220" i="3"/>
  <c r="N220" i="3"/>
  <c r="O220" i="3"/>
  <c r="E220" i="3"/>
  <c r="U220" i="3"/>
  <c r="J220" i="3"/>
  <c r="T220" i="3"/>
  <c r="V220" i="3"/>
  <c r="S220" i="3"/>
  <c r="I220" i="3"/>
  <c r="D221" i="3"/>
  <c r="B221" i="3"/>
  <c r="A221" i="3"/>
  <c r="Y221" i="3" s="1"/>
  <c r="W221" i="3" l="1"/>
  <c r="R221" i="3"/>
  <c r="G221" i="3"/>
  <c r="M221" i="3"/>
  <c r="P221" i="3"/>
  <c r="Z221" i="3"/>
  <c r="F221" i="3"/>
  <c r="K221" i="3"/>
  <c r="AA221" i="3"/>
  <c r="Q221" i="3"/>
  <c r="X221" i="3"/>
  <c r="L221" i="3"/>
  <c r="N221" i="3"/>
  <c r="O221" i="3"/>
  <c r="E221" i="3"/>
  <c r="U221" i="3"/>
  <c r="H221" i="3"/>
  <c r="AB221" i="3"/>
  <c r="J221" i="3"/>
  <c r="T221" i="3"/>
  <c r="V221" i="3"/>
  <c r="S221" i="3"/>
  <c r="I221" i="3"/>
  <c r="D222" i="3"/>
  <c r="B222" i="3"/>
  <c r="A222" i="3"/>
  <c r="M222" i="3" l="1"/>
  <c r="P222" i="3"/>
  <c r="Z222" i="3"/>
  <c r="F222" i="3"/>
  <c r="K222" i="3"/>
  <c r="AA222" i="3"/>
  <c r="Q222" i="3"/>
  <c r="X222" i="3"/>
  <c r="L222" i="3"/>
  <c r="N222" i="3"/>
  <c r="O222" i="3"/>
  <c r="E222" i="3"/>
  <c r="U222" i="3"/>
  <c r="J222" i="3"/>
  <c r="T222" i="3"/>
  <c r="V222" i="3"/>
  <c r="S222" i="3"/>
  <c r="I222" i="3"/>
  <c r="Y222" i="3"/>
  <c r="H222" i="3"/>
  <c r="R222" i="3"/>
  <c r="AB222" i="3"/>
  <c r="G222" i="3"/>
  <c r="W222" i="3"/>
  <c r="D223" i="3"/>
  <c r="B223" i="3"/>
  <c r="A223" i="3"/>
  <c r="Q223" i="3" l="1"/>
  <c r="X223" i="3"/>
  <c r="L223" i="3"/>
  <c r="N223" i="3"/>
  <c r="O223" i="3"/>
  <c r="E223" i="3"/>
  <c r="U223" i="3"/>
  <c r="J223" i="3"/>
  <c r="T223" i="3"/>
  <c r="V223" i="3"/>
  <c r="S223" i="3"/>
  <c r="I223" i="3"/>
  <c r="Y223" i="3"/>
  <c r="H223" i="3"/>
  <c r="R223" i="3"/>
  <c r="AB223" i="3"/>
  <c r="G223" i="3"/>
  <c r="W223" i="3"/>
  <c r="M223" i="3"/>
  <c r="P223" i="3"/>
  <c r="Z223" i="3"/>
  <c r="F223" i="3"/>
  <c r="K223" i="3"/>
  <c r="AA223" i="3"/>
  <c r="D224" i="3"/>
  <c r="B224" i="3"/>
  <c r="A224" i="3"/>
  <c r="Y224" i="3" s="1"/>
  <c r="H224" i="3" l="1"/>
  <c r="R224" i="3"/>
  <c r="AB224" i="3"/>
  <c r="G224" i="3"/>
  <c r="W224" i="3"/>
  <c r="M224" i="3"/>
  <c r="P224" i="3"/>
  <c r="Z224" i="3"/>
  <c r="F224" i="3"/>
  <c r="K224" i="3"/>
  <c r="AA224" i="3"/>
  <c r="Q224" i="3"/>
  <c r="X224" i="3"/>
  <c r="L224" i="3"/>
  <c r="N224" i="3"/>
  <c r="O224" i="3"/>
  <c r="E224" i="3"/>
  <c r="U224" i="3"/>
  <c r="J224" i="3"/>
  <c r="T224" i="3"/>
  <c r="V224" i="3"/>
  <c r="S224" i="3"/>
  <c r="I224" i="3"/>
  <c r="D225" i="3"/>
  <c r="B225" i="3"/>
  <c r="A225" i="3"/>
  <c r="Y225" i="3" s="1"/>
  <c r="H225" i="3" l="1"/>
  <c r="R225" i="3"/>
  <c r="AB225" i="3"/>
  <c r="G225" i="3"/>
  <c r="W225" i="3"/>
  <c r="M225" i="3"/>
  <c r="P225" i="3"/>
  <c r="Z225" i="3"/>
  <c r="F225" i="3"/>
  <c r="K225" i="3"/>
  <c r="AA225" i="3"/>
  <c r="Q225" i="3"/>
  <c r="X225" i="3"/>
  <c r="L225" i="3"/>
  <c r="N225" i="3"/>
  <c r="O225" i="3"/>
  <c r="E225" i="3"/>
  <c r="U225" i="3"/>
  <c r="J225" i="3"/>
  <c r="T225" i="3"/>
  <c r="V225" i="3"/>
  <c r="S225" i="3"/>
  <c r="I225" i="3"/>
  <c r="D226" i="3"/>
  <c r="B226" i="3"/>
  <c r="A226" i="3"/>
  <c r="Y226" i="3" l="1"/>
  <c r="H226" i="3"/>
  <c r="R226" i="3"/>
  <c r="AB226" i="3"/>
  <c r="G226" i="3"/>
  <c r="W226" i="3"/>
  <c r="M226" i="3"/>
  <c r="P226" i="3"/>
  <c r="Z226" i="3"/>
  <c r="F226" i="3"/>
  <c r="K226" i="3"/>
  <c r="AA226" i="3"/>
  <c r="Q226" i="3"/>
  <c r="X226" i="3"/>
  <c r="L226" i="3"/>
  <c r="N226" i="3"/>
  <c r="O226" i="3"/>
  <c r="E226" i="3"/>
  <c r="U226" i="3"/>
  <c r="J226" i="3"/>
  <c r="T226" i="3"/>
  <c r="V226" i="3"/>
  <c r="S226" i="3"/>
  <c r="I226" i="3"/>
  <c r="D227" i="3"/>
  <c r="B227" i="3"/>
  <c r="A227" i="3"/>
  <c r="Y227" i="3" l="1"/>
  <c r="H227" i="3"/>
  <c r="R227" i="3"/>
  <c r="AB227" i="3"/>
  <c r="G227" i="3"/>
  <c r="W227" i="3"/>
  <c r="M227" i="3"/>
  <c r="P227" i="3"/>
  <c r="Z227" i="3"/>
  <c r="F227" i="3"/>
  <c r="K227" i="3"/>
  <c r="AA227" i="3"/>
  <c r="Q227" i="3"/>
  <c r="X227" i="3"/>
  <c r="L227" i="3"/>
  <c r="N227" i="3"/>
  <c r="O227" i="3"/>
  <c r="E227" i="3"/>
  <c r="U227" i="3"/>
  <c r="J227" i="3"/>
  <c r="T227" i="3"/>
  <c r="V227" i="3"/>
  <c r="S227" i="3"/>
  <c r="I227" i="3"/>
  <c r="D228" i="3"/>
  <c r="B228" i="3"/>
  <c r="A228" i="3"/>
  <c r="Y228" i="3" s="1"/>
  <c r="H228" i="3" l="1"/>
  <c r="R228" i="3"/>
  <c r="AB228" i="3"/>
  <c r="G228" i="3"/>
  <c r="W228" i="3"/>
  <c r="M228" i="3"/>
  <c r="P228" i="3"/>
  <c r="Z228" i="3"/>
  <c r="F228" i="3"/>
  <c r="K228" i="3"/>
  <c r="AA228" i="3"/>
  <c r="Q228" i="3"/>
  <c r="X228" i="3"/>
  <c r="L228" i="3"/>
  <c r="N228" i="3"/>
  <c r="O228" i="3"/>
  <c r="E228" i="3"/>
  <c r="U228" i="3"/>
  <c r="J228" i="3"/>
  <c r="T228" i="3"/>
  <c r="V228" i="3"/>
  <c r="S228" i="3"/>
  <c r="I228" i="3"/>
  <c r="D229" i="3"/>
  <c r="B229" i="3"/>
  <c r="A229" i="3"/>
  <c r="Y229" i="3" l="1"/>
  <c r="H229" i="3"/>
  <c r="R229" i="3"/>
  <c r="AB229" i="3"/>
  <c r="G229" i="3"/>
  <c r="W229" i="3"/>
  <c r="M229" i="3"/>
  <c r="P229" i="3"/>
  <c r="Z229" i="3"/>
  <c r="F229" i="3"/>
  <c r="K229" i="3"/>
  <c r="AA229" i="3"/>
  <c r="Q229" i="3"/>
  <c r="X229" i="3"/>
  <c r="L229" i="3"/>
  <c r="N229" i="3"/>
  <c r="O229" i="3"/>
  <c r="E229" i="3"/>
  <c r="U229" i="3"/>
  <c r="J229" i="3"/>
  <c r="T229" i="3"/>
  <c r="V229" i="3"/>
  <c r="S229" i="3"/>
  <c r="I229" i="3"/>
  <c r="D230" i="3"/>
  <c r="B230" i="3"/>
  <c r="A230" i="3"/>
  <c r="Y230" i="3" l="1"/>
  <c r="H230" i="3"/>
  <c r="R230" i="3"/>
  <c r="AB230" i="3"/>
  <c r="G230" i="3"/>
  <c r="W230" i="3"/>
  <c r="M230" i="3"/>
  <c r="P230" i="3"/>
  <c r="Z230" i="3"/>
  <c r="F230" i="3"/>
  <c r="K230" i="3"/>
  <c r="AA230" i="3"/>
  <c r="Q230" i="3"/>
  <c r="X230" i="3"/>
  <c r="L230" i="3"/>
  <c r="N230" i="3"/>
  <c r="O230" i="3"/>
  <c r="E230" i="3"/>
  <c r="U230" i="3"/>
  <c r="J230" i="3"/>
  <c r="T230" i="3"/>
  <c r="V230" i="3"/>
  <c r="S230" i="3"/>
  <c r="I230" i="3"/>
  <c r="D231" i="3"/>
  <c r="B231" i="3"/>
  <c r="A231" i="3"/>
  <c r="Y231" i="3" s="1"/>
  <c r="H231" i="3" l="1"/>
  <c r="R231" i="3"/>
  <c r="AB231" i="3"/>
  <c r="G231" i="3"/>
  <c r="W231" i="3"/>
  <c r="M231" i="3"/>
  <c r="P231" i="3"/>
  <c r="Z231" i="3"/>
  <c r="F231" i="3"/>
  <c r="K231" i="3"/>
  <c r="AA231" i="3"/>
  <c r="Q231" i="3"/>
  <c r="X231" i="3"/>
  <c r="L231" i="3"/>
  <c r="N231" i="3"/>
  <c r="O231" i="3"/>
  <c r="E231" i="3"/>
  <c r="U231" i="3"/>
  <c r="J231" i="3"/>
  <c r="T231" i="3"/>
  <c r="V231" i="3"/>
  <c r="S231" i="3"/>
  <c r="I231" i="3"/>
  <c r="D232" i="3"/>
  <c r="B232" i="3"/>
  <c r="A232" i="3"/>
  <c r="Y232" i="3" s="1"/>
  <c r="H232" i="3" l="1"/>
  <c r="R232" i="3"/>
  <c r="AB232" i="3"/>
  <c r="G232" i="3"/>
  <c r="W232" i="3"/>
  <c r="M232" i="3"/>
  <c r="P232" i="3"/>
  <c r="Z232" i="3"/>
  <c r="F232" i="3"/>
  <c r="K232" i="3"/>
  <c r="AA232" i="3"/>
  <c r="Q232" i="3"/>
  <c r="X232" i="3"/>
  <c r="L232" i="3"/>
  <c r="N232" i="3"/>
  <c r="O232" i="3"/>
  <c r="E232" i="3"/>
  <c r="U232" i="3"/>
  <c r="J232" i="3"/>
  <c r="T232" i="3"/>
  <c r="V232" i="3"/>
  <c r="S232" i="3"/>
  <c r="I232" i="3"/>
  <c r="D233" i="3"/>
  <c r="B233" i="3"/>
  <c r="A233" i="3"/>
  <c r="Y233" i="3" l="1"/>
  <c r="H233" i="3"/>
  <c r="R233" i="3"/>
  <c r="N233" i="3"/>
  <c r="O233" i="3"/>
  <c r="X233" i="3"/>
  <c r="M233" i="3"/>
  <c r="P233" i="3"/>
  <c r="L233" i="3"/>
  <c r="V233" i="3"/>
  <c r="S233" i="3"/>
  <c r="AB233" i="3"/>
  <c r="Q233" i="3"/>
  <c r="Z233" i="3"/>
  <c r="T233" i="3"/>
  <c r="G233" i="3"/>
  <c r="W233" i="3"/>
  <c r="E233" i="3"/>
  <c r="U233" i="3"/>
  <c r="J233" i="3"/>
  <c r="F233" i="3"/>
  <c r="K233" i="3"/>
  <c r="AA233" i="3"/>
  <c r="I233" i="3"/>
  <c r="D234" i="3"/>
  <c r="B234" i="3"/>
  <c r="A234" i="3"/>
  <c r="Y234" i="3" s="1"/>
  <c r="R234" i="3" l="1"/>
  <c r="Z234" i="3"/>
  <c r="O234" i="3"/>
  <c r="H234" i="3"/>
  <c r="X234" i="3"/>
  <c r="M234" i="3"/>
  <c r="F234" i="3"/>
  <c r="N234" i="3"/>
  <c r="S234" i="3"/>
  <c r="L234" i="3"/>
  <c r="AB234" i="3"/>
  <c r="Q234" i="3"/>
  <c r="V234" i="3"/>
  <c r="G234" i="3"/>
  <c r="W234" i="3"/>
  <c r="P234" i="3"/>
  <c r="E234" i="3"/>
  <c r="U234" i="3"/>
  <c r="J234" i="3"/>
  <c r="K234" i="3"/>
  <c r="AA234" i="3"/>
  <c r="T234" i="3"/>
  <c r="I234" i="3"/>
  <c r="D235" i="3"/>
  <c r="B235" i="3"/>
  <c r="A235" i="3"/>
  <c r="Y235" i="3" l="1"/>
  <c r="J235" i="3"/>
  <c r="F235" i="3"/>
  <c r="O235" i="3"/>
  <c r="H235" i="3"/>
  <c r="X235" i="3"/>
  <c r="M235" i="3"/>
  <c r="Z235" i="3"/>
  <c r="V235" i="3"/>
  <c r="S235" i="3"/>
  <c r="L235" i="3"/>
  <c r="AB235" i="3"/>
  <c r="Q235" i="3"/>
  <c r="N235" i="3"/>
  <c r="G235" i="3"/>
  <c r="W235" i="3"/>
  <c r="P235" i="3"/>
  <c r="E235" i="3"/>
  <c r="U235" i="3"/>
  <c r="R235" i="3"/>
  <c r="K235" i="3"/>
  <c r="AA235" i="3"/>
  <c r="T235" i="3"/>
  <c r="I235" i="3"/>
  <c r="D236" i="3"/>
  <c r="B236" i="3"/>
  <c r="A236" i="3"/>
  <c r="Y236" i="3" l="1"/>
  <c r="R236" i="3"/>
  <c r="Z236" i="3"/>
  <c r="O236" i="3"/>
  <c r="H236" i="3"/>
  <c r="X236" i="3"/>
  <c r="M236" i="3"/>
  <c r="F236" i="3"/>
  <c r="N236" i="3"/>
  <c r="S236" i="3"/>
  <c r="L236" i="3"/>
  <c r="AB236" i="3"/>
  <c r="Q236" i="3"/>
  <c r="V236" i="3"/>
  <c r="G236" i="3"/>
  <c r="W236" i="3"/>
  <c r="P236" i="3"/>
  <c r="E236" i="3"/>
  <c r="U236" i="3"/>
  <c r="J236" i="3"/>
  <c r="K236" i="3"/>
  <c r="AA236" i="3"/>
  <c r="T236" i="3"/>
  <c r="I236" i="3"/>
  <c r="D237" i="3"/>
  <c r="B237" i="3"/>
  <c r="A237" i="3"/>
  <c r="Z237" i="3" l="1"/>
  <c r="F237" i="3"/>
  <c r="S237" i="3"/>
  <c r="L237" i="3"/>
  <c r="AB237" i="3"/>
  <c r="Q237" i="3"/>
  <c r="N237" i="3"/>
  <c r="G237" i="3"/>
  <c r="W237" i="3"/>
  <c r="P237" i="3"/>
  <c r="E237" i="3"/>
  <c r="U237" i="3"/>
  <c r="R237" i="3"/>
  <c r="K237" i="3"/>
  <c r="AA237" i="3"/>
  <c r="T237" i="3"/>
  <c r="I237" i="3"/>
  <c r="Y237" i="3"/>
  <c r="V237" i="3"/>
  <c r="O237" i="3"/>
  <c r="H237" i="3"/>
  <c r="X237" i="3"/>
  <c r="M237" i="3"/>
  <c r="J237" i="3"/>
  <c r="D238" i="3"/>
  <c r="B238" i="3"/>
  <c r="A238" i="3"/>
  <c r="Z238" i="3" s="1"/>
  <c r="G238" i="3" l="1"/>
  <c r="W238" i="3"/>
  <c r="P238" i="3"/>
  <c r="E238" i="3"/>
  <c r="U238" i="3"/>
  <c r="N238" i="3"/>
  <c r="K238" i="3"/>
  <c r="AA238" i="3"/>
  <c r="T238" i="3"/>
  <c r="I238" i="3"/>
  <c r="Y238" i="3"/>
  <c r="R238" i="3"/>
  <c r="O238" i="3"/>
  <c r="H238" i="3"/>
  <c r="X238" i="3"/>
  <c r="M238" i="3"/>
  <c r="F238" i="3"/>
  <c r="V238" i="3"/>
  <c r="S238" i="3"/>
  <c r="L238" i="3"/>
  <c r="AB238" i="3"/>
  <c r="Q238" i="3"/>
  <c r="J238" i="3"/>
  <c r="D239" i="3"/>
  <c r="B239" i="3"/>
  <c r="A239" i="3"/>
  <c r="Z239" i="3" l="1"/>
  <c r="G239" i="3"/>
  <c r="W239" i="3"/>
  <c r="P239" i="3"/>
  <c r="E239" i="3"/>
  <c r="U239" i="3"/>
  <c r="N239" i="3"/>
  <c r="K239" i="3"/>
  <c r="AA239" i="3"/>
  <c r="T239" i="3"/>
  <c r="I239" i="3"/>
  <c r="Y239" i="3"/>
  <c r="R239" i="3"/>
  <c r="O239" i="3"/>
  <c r="H239" i="3"/>
  <c r="X239" i="3"/>
  <c r="M239" i="3"/>
  <c r="F239" i="3"/>
  <c r="V239" i="3"/>
  <c r="S239" i="3"/>
  <c r="L239" i="3"/>
  <c r="AB239" i="3"/>
  <c r="Q239" i="3"/>
  <c r="J239" i="3"/>
  <c r="D240" i="3"/>
  <c r="B240" i="3"/>
  <c r="A240" i="3"/>
  <c r="Z240" i="3" l="1"/>
  <c r="G240" i="3"/>
  <c r="W240" i="3"/>
  <c r="P240" i="3"/>
  <c r="E240" i="3"/>
  <c r="U240" i="3"/>
  <c r="N240" i="3"/>
  <c r="K240" i="3"/>
  <c r="AA240" i="3"/>
  <c r="T240" i="3"/>
  <c r="I240" i="3"/>
  <c r="Y240" i="3"/>
  <c r="R240" i="3"/>
  <c r="O240" i="3"/>
  <c r="H240" i="3"/>
  <c r="X240" i="3"/>
  <c r="M240" i="3"/>
  <c r="F240" i="3"/>
  <c r="V240" i="3"/>
  <c r="S240" i="3"/>
  <c r="L240" i="3"/>
  <c r="AB240" i="3"/>
  <c r="Q240" i="3"/>
  <c r="J240" i="3"/>
  <c r="D241" i="3"/>
  <c r="B241" i="3"/>
  <c r="A241" i="3"/>
  <c r="Z241" i="3" l="1"/>
  <c r="G241" i="3"/>
  <c r="W241" i="3"/>
  <c r="P241" i="3"/>
  <c r="E241" i="3"/>
  <c r="U241" i="3"/>
  <c r="N241" i="3"/>
  <c r="K241" i="3"/>
  <c r="AA241" i="3"/>
  <c r="T241" i="3"/>
  <c r="I241" i="3"/>
  <c r="Y241" i="3"/>
  <c r="R241" i="3"/>
  <c r="O241" i="3"/>
  <c r="H241" i="3"/>
  <c r="X241" i="3"/>
  <c r="M241" i="3"/>
  <c r="F241" i="3"/>
  <c r="V241" i="3"/>
  <c r="S241" i="3"/>
  <c r="L241" i="3"/>
  <c r="AB241" i="3"/>
  <c r="Q241" i="3"/>
  <c r="J241" i="3"/>
  <c r="D242" i="3"/>
  <c r="B242" i="3"/>
  <c r="A242" i="3"/>
  <c r="Z242" i="3" l="1"/>
  <c r="G242" i="3"/>
  <c r="W242" i="3"/>
  <c r="P242" i="3"/>
  <c r="E242" i="3"/>
  <c r="U242" i="3"/>
  <c r="N242" i="3"/>
  <c r="K242" i="3"/>
  <c r="AA242" i="3"/>
  <c r="T242" i="3"/>
  <c r="I242" i="3"/>
  <c r="Y242" i="3"/>
  <c r="R242" i="3"/>
  <c r="O242" i="3"/>
  <c r="H242" i="3"/>
  <c r="X242" i="3"/>
  <c r="M242" i="3"/>
  <c r="F242" i="3"/>
  <c r="V242" i="3"/>
  <c r="S242" i="3"/>
  <c r="L242" i="3"/>
  <c r="AB242" i="3"/>
  <c r="Q242" i="3"/>
  <c r="J242" i="3"/>
  <c r="D243" i="3"/>
  <c r="B243" i="3"/>
  <c r="A243" i="3"/>
  <c r="Z243" i="3" s="1"/>
  <c r="G243" i="3" l="1"/>
  <c r="W243" i="3"/>
  <c r="P243" i="3"/>
  <c r="E243" i="3"/>
  <c r="U243" i="3"/>
  <c r="N243" i="3"/>
  <c r="K243" i="3"/>
  <c r="AA243" i="3"/>
  <c r="T243" i="3"/>
  <c r="I243" i="3"/>
  <c r="Y243" i="3"/>
  <c r="R243" i="3"/>
  <c r="O243" i="3"/>
  <c r="H243" i="3"/>
  <c r="X243" i="3"/>
  <c r="M243" i="3"/>
  <c r="F243" i="3"/>
  <c r="V243" i="3"/>
  <c r="S243" i="3"/>
  <c r="L243" i="3"/>
  <c r="AB243" i="3"/>
  <c r="Q243" i="3"/>
  <c r="J243" i="3"/>
  <c r="D244" i="3"/>
  <c r="B244" i="3"/>
  <c r="A244" i="3"/>
  <c r="Z244" i="3" l="1"/>
  <c r="G244" i="3"/>
  <c r="W244" i="3"/>
  <c r="P244" i="3"/>
  <c r="E244" i="3"/>
  <c r="U244" i="3"/>
  <c r="N244" i="3"/>
  <c r="K244" i="3"/>
  <c r="AA244" i="3"/>
  <c r="T244" i="3"/>
  <c r="I244" i="3"/>
  <c r="Y244" i="3"/>
  <c r="R244" i="3"/>
  <c r="O244" i="3"/>
  <c r="H244" i="3"/>
  <c r="X244" i="3"/>
  <c r="M244" i="3"/>
  <c r="F244" i="3"/>
  <c r="V244" i="3"/>
  <c r="S244" i="3"/>
  <c r="L244" i="3"/>
  <c r="AB244" i="3"/>
  <c r="Q244" i="3"/>
  <c r="J244" i="3"/>
  <c r="D245" i="3"/>
  <c r="B245" i="3"/>
  <c r="A245" i="3"/>
  <c r="Z245" i="3" l="1"/>
  <c r="G245" i="3"/>
  <c r="W245" i="3"/>
  <c r="P245" i="3"/>
  <c r="E245" i="3"/>
  <c r="U245" i="3"/>
  <c r="N245" i="3"/>
  <c r="K245" i="3"/>
  <c r="AA245" i="3"/>
  <c r="T245" i="3"/>
  <c r="I245" i="3"/>
  <c r="Y245" i="3"/>
  <c r="R245" i="3"/>
  <c r="O245" i="3"/>
  <c r="H245" i="3"/>
  <c r="X245" i="3"/>
  <c r="M245" i="3"/>
  <c r="F245" i="3"/>
  <c r="V245" i="3"/>
  <c r="S245" i="3"/>
  <c r="L245" i="3"/>
  <c r="AB245" i="3"/>
  <c r="Q245" i="3"/>
  <c r="J245" i="3"/>
  <c r="D246" i="3"/>
  <c r="B246" i="3"/>
  <c r="A246" i="3"/>
  <c r="Z246" i="3" s="1"/>
  <c r="G246" i="3" l="1"/>
  <c r="W246" i="3"/>
  <c r="P246" i="3"/>
  <c r="E246" i="3"/>
  <c r="U246" i="3"/>
  <c r="N246" i="3"/>
  <c r="K246" i="3"/>
  <c r="AA246" i="3"/>
  <c r="T246" i="3"/>
  <c r="I246" i="3"/>
  <c r="Y246" i="3"/>
  <c r="R246" i="3"/>
  <c r="O246" i="3"/>
  <c r="H246" i="3"/>
  <c r="X246" i="3"/>
  <c r="M246" i="3"/>
  <c r="F246" i="3"/>
  <c r="V246" i="3"/>
  <c r="S246" i="3"/>
  <c r="L246" i="3"/>
  <c r="AB246" i="3"/>
  <c r="Q246" i="3"/>
  <c r="J246" i="3"/>
  <c r="D247" i="3"/>
  <c r="B247" i="3"/>
  <c r="A247" i="3"/>
  <c r="Z247" i="3" s="1"/>
  <c r="G247" i="3" l="1"/>
  <c r="W247" i="3"/>
  <c r="P247" i="3"/>
  <c r="E247" i="3"/>
  <c r="U247" i="3"/>
  <c r="N247" i="3"/>
  <c r="K247" i="3"/>
  <c r="AA247" i="3"/>
  <c r="T247" i="3"/>
  <c r="I247" i="3"/>
  <c r="Y247" i="3"/>
  <c r="R247" i="3"/>
  <c r="O247" i="3"/>
  <c r="H247" i="3"/>
  <c r="X247" i="3"/>
  <c r="M247" i="3"/>
  <c r="F247" i="3"/>
  <c r="V247" i="3"/>
  <c r="S247" i="3"/>
  <c r="L247" i="3"/>
  <c r="AB247" i="3"/>
  <c r="Q247" i="3"/>
  <c r="J247" i="3"/>
  <c r="D248" i="3"/>
  <c r="B248" i="3"/>
  <c r="A248" i="3"/>
  <c r="R248" i="3" s="1"/>
  <c r="W248" i="3" l="1"/>
  <c r="P248" i="3"/>
  <c r="E248" i="3"/>
  <c r="U248" i="3"/>
  <c r="N248" i="3"/>
  <c r="K248" i="3"/>
  <c r="O248" i="3"/>
  <c r="H248" i="3"/>
  <c r="X248" i="3"/>
  <c r="M248" i="3"/>
  <c r="F248" i="3"/>
  <c r="V248" i="3"/>
  <c r="S248" i="3"/>
  <c r="L248" i="3"/>
  <c r="AB248" i="3"/>
  <c r="Q248" i="3"/>
  <c r="J248" i="3"/>
  <c r="Z248" i="3"/>
  <c r="G248" i="3"/>
  <c r="AA248" i="3"/>
  <c r="T248" i="3"/>
  <c r="I248" i="3"/>
  <c r="Y248" i="3"/>
  <c r="D249" i="3"/>
  <c r="B249" i="3"/>
  <c r="A249" i="3"/>
  <c r="R249" i="3" s="1"/>
  <c r="O249" i="3" l="1"/>
  <c r="H249" i="3"/>
  <c r="X249" i="3"/>
  <c r="M249" i="3"/>
  <c r="F249" i="3"/>
  <c r="V249" i="3"/>
  <c r="S249" i="3"/>
  <c r="L249" i="3"/>
  <c r="AB249" i="3"/>
  <c r="Q249" i="3"/>
  <c r="J249" i="3"/>
  <c r="Z249" i="3"/>
  <c r="G249" i="3"/>
  <c r="W249" i="3"/>
  <c r="P249" i="3"/>
  <c r="E249" i="3"/>
  <c r="U249" i="3"/>
  <c r="N249" i="3"/>
  <c r="K249" i="3"/>
  <c r="AA249" i="3"/>
  <c r="T249" i="3"/>
  <c r="I249" i="3"/>
  <c r="Y249" i="3"/>
  <c r="D250" i="3"/>
  <c r="B250" i="3"/>
  <c r="A250" i="3"/>
  <c r="Z250" i="3" s="1"/>
  <c r="G250" i="3" l="1"/>
  <c r="W250" i="3"/>
  <c r="P250" i="3"/>
  <c r="E250" i="3"/>
  <c r="U250" i="3"/>
  <c r="N250" i="3"/>
  <c r="K250" i="3"/>
  <c r="AA250" i="3"/>
  <c r="T250" i="3"/>
  <c r="I250" i="3"/>
  <c r="Y250" i="3"/>
  <c r="R250" i="3"/>
  <c r="O250" i="3"/>
  <c r="H250" i="3"/>
  <c r="X250" i="3"/>
  <c r="M250" i="3"/>
  <c r="F250" i="3"/>
  <c r="V250" i="3"/>
  <c r="S250" i="3"/>
  <c r="L250" i="3"/>
  <c r="AB250" i="3"/>
  <c r="Q250" i="3"/>
  <c r="J250" i="3"/>
  <c r="D251" i="3"/>
  <c r="B251" i="3"/>
  <c r="A251" i="3"/>
  <c r="Z251" i="3" s="1"/>
  <c r="G251" i="3" l="1"/>
  <c r="W251" i="3"/>
  <c r="P251" i="3"/>
  <c r="E251" i="3"/>
  <c r="U251" i="3"/>
  <c r="N251" i="3"/>
  <c r="K251" i="3"/>
  <c r="AA251" i="3"/>
  <c r="T251" i="3"/>
  <c r="I251" i="3"/>
  <c r="Y251" i="3"/>
  <c r="R251" i="3"/>
  <c r="O251" i="3"/>
  <c r="H251" i="3"/>
  <c r="X251" i="3"/>
  <c r="M251" i="3"/>
  <c r="F251" i="3"/>
  <c r="V251" i="3"/>
  <c r="S251" i="3"/>
  <c r="L251" i="3"/>
  <c r="AB251" i="3"/>
  <c r="Q251" i="3"/>
  <c r="J251" i="3"/>
  <c r="D252" i="3"/>
  <c r="B252" i="3"/>
  <c r="A252" i="3"/>
  <c r="Z252" i="3" l="1"/>
  <c r="G252" i="3"/>
  <c r="W252" i="3"/>
  <c r="P252" i="3"/>
  <c r="E252" i="3"/>
  <c r="U252" i="3"/>
  <c r="N252" i="3"/>
  <c r="K252" i="3"/>
  <c r="AA252" i="3"/>
  <c r="T252" i="3"/>
  <c r="I252" i="3"/>
  <c r="Y252" i="3"/>
  <c r="R252" i="3"/>
  <c r="O252" i="3"/>
  <c r="H252" i="3"/>
  <c r="X252" i="3"/>
  <c r="M252" i="3"/>
  <c r="F252" i="3"/>
  <c r="V252" i="3"/>
  <c r="S252" i="3"/>
  <c r="L252" i="3"/>
  <c r="AB252" i="3"/>
  <c r="Q252" i="3"/>
  <c r="J252" i="3"/>
  <c r="D253" i="3"/>
  <c r="B253" i="3"/>
  <c r="A253" i="3"/>
  <c r="Z253" i="3" s="1"/>
  <c r="G253" i="3" l="1"/>
  <c r="W253" i="3"/>
  <c r="P253" i="3"/>
  <c r="E253" i="3"/>
  <c r="U253" i="3"/>
  <c r="N253" i="3"/>
  <c r="K253" i="3"/>
  <c r="AA253" i="3"/>
  <c r="T253" i="3"/>
  <c r="I253" i="3"/>
  <c r="Y253" i="3"/>
  <c r="R253" i="3"/>
  <c r="O253" i="3"/>
  <c r="H253" i="3"/>
  <c r="X253" i="3"/>
  <c r="M253" i="3"/>
  <c r="F253" i="3"/>
  <c r="V253" i="3"/>
  <c r="S253" i="3"/>
  <c r="L253" i="3"/>
  <c r="AB253" i="3"/>
  <c r="Q253" i="3"/>
  <c r="J253" i="3"/>
  <c r="D254" i="3"/>
  <c r="B254" i="3"/>
  <c r="A254" i="3"/>
  <c r="Z254" i="3" s="1"/>
  <c r="G254" i="3" l="1"/>
  <c r="W254" i="3"/>
  <c r="P254" i="3"/>
  <c r="E254" i="3"/>
  <c r="U254" i="3"/>
  <c r="N254" i="3"/>
  <c r="K254" i="3"/>
  <c r="AA254" i="3"/>
  <c r="T254" i="3"/>
  <c r="I254" i="3"/>
  <c r="Y254" i="3"/>
  <c r="R254" i="3"/>
  <c r="O254" i="3"/>
  <c r="H254" i="3"/>
  <c r="X254" i="3"/>
  <c r="M254" i="3"/>
  <c r="F254" i="3"/>
  <c r="V254" i="3"/>
  <c r="S254" i="3"/>
  <c r="L254" i="3"/>
  <c r="AB254" i="3"/>
  <c r="Q254" i="3"/>
  <c r="J254" i="3"/>
  <c r="D255" i="3"/>
  <c r="B255" i="3"/>
  <c r="A255" i="3"/>
  <c r="R255" i="3" l="1"/>
  <c r="V255" i="3"/>
  <c r="O255" i="3"/>
  <c r="X255" i="3"/>
  <c r="H255" i="3"/>
  <c r="M255" i="3"/>
  <c r="F255" i="3"/>
  <c r="S255" i="3"/>
  <c r="L255" i="3"/>
  <c r="AB255" i="3"/>
  <c r="Q255" i="3"/>
  <c r="J255" i="3"/>
  <c r="Z255" i="3"/>
  <c r="G255" i="3"/>
  <c r="W255" i="3"/>
  <c r="P255" i="3"/>
  <c r="E255" i="3"/>
  <c r="U255" i="3"/>
  <c r="N255" i="3"/>
  <c r="K255" i="3"/>
  <c r="AA255" i="3"/>
  <c r="T255" i="3"/>
  <c r="I255" i="3"/>
  <c r="Y255" i="3"/>
  <c r="D256" i="3"/>
  <c r="B256" i="3"/>
  <c r="A256" i="3"/>
  <c r="V256" i="3" s="1"/>
  <c r="S256" i="3" l="1"/>
  <c r="L256" i="3"/>
  <c r="AB256" i="3"/>
  <c r="Q256" i="3"/>
  <c r="J256" i="3"/>
  <c r="Z256" i="3"/>
  <c r="G256" i="3"/>
  <c r="W256" i="3"/>
  <c r="P256" i="3"/>
  <c r="E256" i="3"/>
  <c r="U256" i="3"/>
  <c r="N256" i="3"/>
  <c r="K256" i="3"/>
  <c r="AA256" i="3"/>
  <c r="T256" i="3"/>
  <c r="I256" i="3"/>
  <c r="Y256" i="3"/>
  <c r="R256" i="3"/>
  <c r="O256" i="3"/>
  <c r="H256" i="3"/>
  <c r="X256" i="3"/>
  <c r="M256" i="3"/>
  <c r="F256" i="3"/>
  <c r="D257" i="3"/>
  <c r="B257" i="3"/>
  <c r="A257" i="3"/>
  <c r="R257" i="3" s="1"/>
  <c r="O257" i="3" l="1"/>
  <c r="H257" i="3"/>
  <c r="X257" i="3"/>
  <c r="M257" i="3"/>
  <c r="F257" i="3"/>
  <c r="V257" i="3"/>
  <c r="S257" i="3"/>
  <c r="L257" i="3"/>
  <c r="AB257" i="3"/>
  <c r="Q257" i="3"/>
  <c r="J257" i="3"/>
  <c r="Z257" i="3"/>
  <c r="G257" i="3"/>
  <c r="W257" i="3"/>
  <c r="P257" i="3"/>
  <c r="E257" i="3"/>
  <c r="U257" i="3"/>
  <c r="N257" i="3"/>
  <c r="K257" i="3"/>
  <c r="AA257" i="3"/>
  <c r="T257" i="3"/>
  <c r="I257" i="3"/>
  <c r="Y257" i="3"/>
  <c r="D258" i="3"/>
  <c r="B258" i="3"/>
  <c r="A258" i="3"/>
  <c r="Z258" i="3" s="1"/>
  <c r="G258" i="3" l="1"/>
  <c r="W258" i="3"/>
  <c r="P258" i="3"/>
  <c r="E258" i="3"/>
  <c r="U258" i="3"/>
  <c r="N258" i="3"/>
  <c r="K258" i="3"/>
  <c r="AA258" i="3"/>
  <c r="T258" i="3"/>
  <c r="I258" i="3"/>
  <c r="Y258" i="3"/>
  <c r="R258" i="3"/>
  <c r="O258" i="3"/>
  <c r="H258" i="3"/>
  <c r="X258" i="3"/>
  <c r="M258" i="3"/>
  <c r="F258" i="3"/>
  <c r="V258" i="3"/>
  <c r="S258" i="3"/>
  <c r="L258" i="3"/>
  <c r="AB258" i="3"/>
  <c r="Q258" i="3"/>
  <c r="J258" i="3"/>
  <c r="D259" i="3"/>
  <c r="B259" i="3"/>
  <c r="A259" i="3"/>
  <c r="Z259" i="3" s="1"/>
  <c r="G259" i="3" l="1"/>
  <c r="W259" i="3"/>
  <c r="P259" i="3"/>
  <c r="E259" i="3"/>
  <c r="U259" i="3"/>
  <c r="N259" i="3"/>
  <c r="K259" i="3"/>
  <c r="AA259" i="3"/>
  <c r="T259" i="3"/>
  <c r="I259" i="3"/>
  <c r="Y259" i="3"/>
  <c r="R259" i="3"/>
  <c r="O259" i="3"/>
  <c r="H259" i="3"/>
  <c r="X259" i="3"/>
  <c r="M259" i="3"/>
  <c r="F259" i="3"/>
  <c r="V259" i="3"/>
  <c r="S259" i="3"/>
  <c r="L259" i="3"/>
  <c r="AB259" i="3"/>
  <c r="Q259" i="3"/>
  <c r="J259" i="3"/>
  <c r="D260" i="3"/>
  <c r="B260" i="3"/>
  <c r="A260" i="3"/>
  <c r="R260" i="3" l="1"/>
  <c r="O260" i="3"/>
  <c r="H260" i="3"/>
  <c r="X260" i="3"/>
  <c r="M260" i="3"/>
  <c r="F260" i="3"/>
  <c r="V260" i="3"/>
  <c r="S260" i="3"/>
  <c r="L260" i="3"/>
  <c r="AB260" i="3"/>
  <c r="Q260" i="3"/>
  <c r="J260" i="3"/>
  <c r="Z260" i="3"/>
  <c r="G260" i="3"/>
  <c r="W260" i="3"/>
  <c r="P260" i="3"/>
  <c r="E260" i="3"/>
  <c r="U260" i="3"/>
  <c r="N260" i="3"/>
  <c r="K260" i="3"/>
  <c r="AA260" i="3"/>
  <c r="T260" i="3"/>
  <c r="I260" i="3"/>
  <c r="Y260" i="3"/>
  <c r="D261" i="3"/>
  <c r="B261" i="3"/>
  <c r="A261" i="3"/>
  <c r="Z261" i="3" s="1"/>
  <c r="G261" i="3" l="1"/>
  <c r="W261" i="3"/>
  <c r="P261" i="3"/>
  <c r="E261" i="3"/>
  <c r="U261" i="3"/>
  <c r="N261" i="3"/>
  <c r="K261" i="3"/>
  <c r="AA261" i="3"/>
  <c r="T261" i="3"/>
  <c r="I261" i="3"/>
  <c r="Y261" i="3"/>
  <c r="R261" i="3"/>
  <c r="O261" i="3"/>
  <c r="H261" i="3"/>
  <c r="X261" i="3"/>
  <c r="M261" i="3"/>
  <c r="F261" i="3"/>
  <c r="V261" i="3"/>
  <c r="S261" i="3"/>
  <c r="L261" i="3"/>
  <c r="AB261" i="3"/>
  <c r="Q261" i="3"/>
  <c r="J261" i="3"/>
  <c r="D262" i="3"/>
  <c r="B262" i="3"/>
  <c r="A262" i="3"/>
  <c r="Z262" i="3" s="1"/>
  <c r="G262" i="3" l="1"/>
  <c r="W262" i="3"/>
  <c r="P262" i="3"/>
  <c r="E262" i="3"/>
  <c r="U262" i="3"/>
  <c r="N262" i="3"/>
  <c r="K262" i="3"/>
  <c r="AA262" i="3"/>
  <c r="T262" i="3"/>
  <c r="I262" i="3"/>
  <c r="Y262" i="3"/>
  <c r="R262" i="3"/>
  <c r="O262" i="3"/>
  <c r="H262" i="3"/>
  <c r="X262" i="3"/>
  <c r="M262" i="3"/>
  <c r="F262" i="3"/>
  <c r="V262" i="3"/>
  <c r="S262" i="3"/>
  <c r="L262" i="3"/>
  <c r="AB262" i="3"/>
  <c r="Q262" i="3"/>
  <c r="J262" i="3"/>
  <c r="D263" i="3"/>
  <c r="B263" i="3"/>
  <c r="A263" i="3"/>
  <c r="Z263" i="3" l="1"/>
  <c r="G263" i="3"/>
  <c r="W263" i="3"/>
  <c r="P263" i="3"/>
  <c r="E263" i="3"/>
  <c r="U263" i="3"/>
  <c r="N263" i="3"/>
  <c r="K263" i="3"/>
  <c r="AA263" i="3"/>
  <c r="T263" i="3"/>
  <c r="I263" i="3"/>
  <c r="Y263" i="3"/>
  <c r="R263" i="3"/>
  <c r="O263" i="3"/>
  <c r="H263" i="3"/>
  <c r="X263" i="3"/>
  <c r="M263" i="3"/>
  <c r="F263" i="3"/>
  <c r="V263" i="3"/>
  <c r="S263" i="3"/>
  <c r="L263" i="3"/>
  <c r="AB263" i="3"/>
  <c r="Q263" i="3"/>
  <c r="J263" i="3"/>
  <c r="D264" i="3"/>
  <c r="B264" i="3"/>
  <c r="A264" i="3"/>
  <c r="Z264" i="3" l="1"/>
  <c r="G264" i="3"/>
  <c r="W264" i="3"/>
  <c r="P264" i="3"/>
  <c r="E264" i="3"/>
  <c r="U264" i="3"/>
  <c r="N264" i="3"/>
  <c r="K264" i="3"/>
  <c r="AA264" i="3"/>
  <c r="T264" i="3"/>
  <c r="I264" i="3"/>
  <c r="Y264" i="3"/>
  <c r="R264" i="3"/>
  <c r="O264" i="3"/>
  <c r="H264" i="3"/>
  <c r="X264" i="3"/>
  <c r="M264" i="3"/>
  <c r="F264" i="3"/>
  <c r="V264" i="3"/>
  <c r="S264" i="3"/>
  <c r="L264" i="3"/>
  <c r="AB264" i="3"/>
  <c r="Q264" i="3"/>
  <c r="J264" i="3"/>
  <c r="D265" i="3"/>
  <c r="B265" i="3"/>
  <c r="A265" i="3"/>
  <c r="Z265" i="3" l="1"/>
  <c r="G265" i="3"/>
  <c r="W265" i="3"/>
  <c r="P265" i="3"/>
  <c r="E265" i="3"/>
  <c r="U265" i="3"/>
  <c r="N265" i="3"/>
  <c r="K265" i="3"/>
  <c r="AA265" i="3"/>
  <c r="T265" i="3"/>
  <c r="I265" i="3"/>
  <c r="Y265" i="3"/>
  <c r="R265" i="3"/>
  <c r="O265" i="3"/>
  <c r="H265" i="3"/>
  <c r="X265" i="3"/>
  <c r="M265" i="3"/>
  <c r="F265" i="3"/>
  <c r="V265" i="3"/>
  <c r="S265" i="3"/>
  <c r="L265" i="3"/>
  <c r="AB265" i="3"/>
  <c r="Q265" i="3"/>
  <c r="J265" i="3"/>
  <c r="D266" i="3"/>
  <c r="B266" i="3"/>
  <c r="A266" i="3"/>
  <c r="R266" i="3" l="1"/>
  <c r="O266" i="3"/>
  <c r="H266" i="3"/>
  <c r="X266" i="3"/>
  <c r="M266" i="3"/>
  <c r="F266" i="3"/>
  <c r="V266" i="3"/>
  <c r="S266" i="3"/>
  <c r="L266" i="3"/>
  <c r="AB266" i="3"/>
  <c r="Q266" i="3"/>
  <c r="J266" i="3"/>
  <c r="Z266" i="3"/>
  <c r="G266" i="3"/>
  <c r="W266" i="3"/>
  <c r="P266" i="3"/>
  <c r="E266" i="3"/>
  <c r="U266" i="3"/>
  <c r="N266" i="3"/>
  <c r="K266" i="3"/>
  <c r="AA266" i="3"/>
  <c r="T266" i="3"/>
  <c r="I266" i="3"/>
  <c r="Y266" i="3"/>
  <c r="D267" i="3"/>
  <c r="B267" i="3"/>
  <c r="A267" i="3"/>
  <c r="Z267" i="3" l="1"/>
  <c r="G267" i="3"/>
  <c r="W267" i="3"/>
  <c r="P267" i="3"/>
  <c r="E267" i="3"/>
  <c r="U267" i="3"/>
  <c r="N267" i="3"/>
  <c r="K267" i="3"/>
  <c r="AA267" i="3"/>
  <c r="T267" i="3"/>
  <c r="I267" i="3"/>
  <c r="Y267" i="3"/>
  <c r="R267" i="3"/>
  <c r="O267" i="3"/>
  <c r="H267" i="3"/>
  <c r="X267" i="3"/>
  <c r="M267" i="3"/>
  <c r="F267" i="3"/>
  <c r="V267" i="3"/>
  <c r="S267" i="3"/>
  <c r="L267" i="3"/>
  <c r="AB267" i="3"/>
  <c r="Q267" i="3"/>
  <c r="J267" i="3"/>
  <c r="D268" i="3"/>
  <c r="B268" i="3"/>
  <c r="A268" i="3"/>
  <c r="Z268" i="3" l="1"/>
  <c r="G268" i="3"/>
  <c r="W268" i="3"/>
  <c r="P268" i="3"/>
  <c r="E268" i="3"/>
  <c r="U268" i="3"/>
  <c r="N268" i="3"/>
  <c r="K268" i="3"/>
  <c r="AA268" i="3"/>
  <c r="T268" i="3"/>
  <c r="I268" i="3"/>
  <c r="Y268" i="3"/>
  <c r="R268" i="3"/>
  <c r="O268" i="3"/>
  <c r="H268" i="3"/>
  <c r="X268" i="3"/>
  <c r="M268" i="3"/>
  <c r="F268" i="3"/>
  <c r="V268" i="3"/>
  <c r="S268" i="3"/>
  <c r="L268" i="3"/>
  <c r="AB268" i="3"/>
  <c r="Q268" i="3"/>
  <c r="J268" i="3"/>
  <c r="D269" i="3"/>
  <c r="B269" i="3"/>
  <c r="A269" i="3"/>
  <c r="Z269" i="3" l="1"/>
  <c r="G269" i="3"/>
  <c r="W269" i="3"/>
  <c r="P269" i="3"/>
  <c r="E269" i="3"/>
  <c r="U269" i="3"/>
  <c r="N269" i="3"/>
  <c r="K269" i="3"/>
  <c r="AA269" i="3"/>
  <c r="T269" i="3"/>
  <c r="I269" i="3"/>
  <c r="Y269" i="3"/>
  <c r="R269" i="3"/>
  <c r="O269" i="3"/>
  <c r="H269" i="3"/>
  <c r="X269" i="3"/>
  <c r="M269" i="3"/>
  <c r="F269" i="3"/>
  <c r="V269" i="3"/>
  <c r="S269" i="3"/>
  <c r="L269" i="3"/>
  <c r="AB269" i="3"/>
  <c r="Q269" i="3"/>
  <c r="J269" i="3"/>
  <c r="D270" i="3"/>
  <c r="B270" i="3"/>
  <c r="A270" i="3"/>
  <c r="Z270" i="3" l="1"/>
  <c r="G270" i="3"/>
  <c r="W270" i="3"/>
  <c r="P270" i="3"/>
  <c r="E270" i="3"/>
  <c r="U270" i="3"/>
  <c r="N270" i="3"/>
  <c r="K270" i="3"/>
  <c r="AA270" i="3"/>
  <c r="T270" i="3"/>
  <c r="I270" i="3"/>
  <c r="Y270" i="3"/>
  <c r="R270" i="3"/>
  <c r="O270" i="3"/>
  <c r="H270" i="3"/>
  <c r="X270" i="3"/>
  <c r="M270" i="3"/>
  <c r="F270" i="3"/>
  <c r="V270" i="3"/>
  <c r="S270" i="3"/>
  <c r="L270" i="3"/>
  <c r="AB270" i="3"/>
  <c r="Q270" i="3"/>
  <c r="J270" i="3"/>
  <c r="D271" i="3"/>
  <c r="B271" i="3"/>
  <c r="A271" i="3"/>
  <c r="Z271" i="3" l="1"/>
  <c r="G271" i="3"/>
  <c r="W271" i="3"/>
  <c r="P271" i="3"/>
  <c r="E271" i="3"/>
  <c r="U271" i="3"/>
  <c r="N271" i="3"/>
  <c r="K271" i="3"/>
  <c r="AA271" i="3"/>
  <c r="T271" i="3"/>
  <c r="I271" i="3"/>
  <c r="Y271" i="3"/>
  <c r="R271" i="3"/>
  <c r="O271" i="3"/>
  <c r="H271" i="3"/>
  <c r="X271" i="3"/>
  <c r="M271" i="3"/>
  <c r="F271" i="3"/>
  <c r="V271" i="3"/>
  <c r="S271" i="3"/>
  <c r="L271" i="3"/>
  <c r="AB271" i="3"/>
  <c r="Q271" i="3"/>
  <c r="J271" i="3"/>
  <c r="D272" i="3"/>
  <c r="B272" i="3"/>
  <c r="A272" i="3"/>
  <c r="R272" i="3" s="1"/>
  <c r="O272" i="3" l="1"/>
  <c r="H272" i="3"/>
  <c r="X272" i="3"/>
  <c r="M272" i="3"/>
  <c r="F272" i="3"/>
  <c r="V272" i="3"/>
  <c r="S272" i="3"/>
  <c r="L272" i="3"/>
  <c r="AB272" i="3"/>
  <c r="Q272" i="3"/>
  <c r="J272" i="3"/>
  <c r="Z272" i="3"/>
  <c r="G272" i="3"/>
  <c r="W272" i="3"/>
  <c r="P272" i="3"/>
  <c r="E272" i="3"/>
  <c r="U272" i="3"/>
  <c r="N272" i="3"/>
  <c r="K272" i="3"/>
  <c r="AA272" i="3"/>
  <c r="T272" i="3"/>
  <c r="I272" i="3"/>
  <c r="Y272" i="3"/>
  <c r="D273" i="3"/>
  <c r="B273" i="3"/>
  <c r="A273" i="3"/>
  <c r="Z273" i="3" s="1"/>
  <c r="G273" i="3" l="1"/>
  <c r="W273" i="3"/>
  <c r="P273" i="3"/>
  <c r="E273" i="3"/>
  <c r="U273" i="3"/>
  <c r="N273" i="3"/>
  <c r="K273" i="3"/>
  <c r="AA273" i="3"/>
  <c r="T273" i="3"/>
  <c r="I273" i="3"/>
  <c r="Y273" i="3"/>
  <c r="R273" i="3"/>
  <c r="O273" i="3"/>
  <c r="H273" i="3"/>
  <c r="X273" i="3"/>
  <c r="M273" i="3"/>
  <c r="F273" i="3"/>
  <c r="V273" i="3"/>
  <c r="S273" i="3"/>
  <c r="L273" i="3"/>
  <c r="AB273" i="3"/>
  <c r="Q273" i="3"/>
  <c r="J273" i="3"/>
  <c r="D274" i="3"/>
  <c r="B274" i="3"/>
  <c r="A274" i="3"/>
  <c r="Z274" i="3" l="1"/>
  <c r="G274" i="3"/>
  <c r="W274" i="3"/>
  <c r="P274" i="3"/>
  <c r="E274" i="3"/>
  <c r="U274" i="3"/>
  <c r="N274" i="3"/>
  <c r="K274" i="3"/>
  <c r="AA274" i="3"/>
  <c r="T274" i="3"/>
  <c r="I274" i="3"/>
  <c r="Y274" i="3"/>
  <c r="R274" i="3"/>
  <c r="O274" i="3"/>
  <c r="H274" i="3"/>
  <c r="X274" i="3"/>
  <c r="M274" i="3"/>
  <c r="F274" i="3"/>
  <c r="V274" i="3"/>
  <c r="S274" i="3"/>
  <c r="L274" i="3"/>
  <c r="AB274" i="3"/>
  <c r="Q274" i="3"/>
  <c r="J274" i="3"/>
  <c r="D275" i="3"/>
  <c r="B275" i="3"/>
  <c r="A275" i="3"/>
  <c r="R275" i="3" s="1"/>
  <c r="O275" i="3" l="1"/>
  <c r="H275" i="3"/>
  <c r="X275" i="3"/>
  <c r="M275" i="3"/>
  <c r="F275" i="3"/>
  <c r="V275" i="3"/>
  <c r="S275" i="3"/>
  <c r="L275" i="3"/>
  <c r="AB275" i="3"/>
  <c r="Q275" i="3"/>
  <c r="J275" i="3"/>
  <c r="Z275" i="3"/>
  <c r="G275" i="3"/>
  <c r="W275" i="3"/>
  <c r="P275" i="3"/>
  <c r="E275" i="3"/>
  <c r="U275" i="3"/>
  <c r="N275" i="3"/>
  <c r="K275" i="3"/>
  <c r="AA275" i="3"/>
  <c r="T275" i="3"/>
  <c r="I275" i="3"/>
  <c r="Y275" i="3"/>
  <c r="D276" i="3"/>
  <c r="B276" i="3"/>
  <c r="A276" i="3"/>
  <c r="Z276" i="3" s="1"/>
  <c r="G276" i="3" l="1"/>
  <c r="W276" i="3"/>
  <c r="P276" i="3"/>
  <c r="E276" i="3"/>
  <c r="U276" i="3"/>
  <c r="N276" i="3"/>
  <c r="K276" i="3"/>
  <c r="AA276" i="3"/>
  <c r="T276" i="3"/>
  <c r="I276" i="3"/>
  <c r="Y276" i="3"/>
  <c r="R276" i="3"/>
  <c r="O276" i="3"/>
  <c r="H276" i="3"/>
  <c r="X276" i="3"/>
  <c r="M276" i="3"/>
  <c r="F276" i="3"/>
  <c r="V276" i="3"/>
  <c r="S276" i="3"/>
  <c r="L276" i="3"/>
  <c r="AB276" i="3"/>
  <c r="Q276" i="3"/>
  <c r="J276" i="3"/>
  <c r="D277" i="3"/>
  <c r="B277" i="3"/>
  <c r="A277" i="3"/>
  <c r="Z277" i="3" s="1"/>
  <c r="G277" i="3" l="1"/>
  <c r="W277" i="3"/>
  <c r="P277" i="3"/>
  <c r="E277" i="3"/>
  <c r="U277" i="3"/>
  <c r="N277" i="3"/>
  <c r="K277" i="3"/>
  <c r="AA277" i="3"/>
  <c r="T277" i="3"/>
  <c r="I277" i="3"/>
  <c r="Y277" i="3"/>
  <c r="R277" i="3"/>
  <c r="O277" i="3"/>
  <c r="H277" i="3"/>
  <c r="X277" i="3"/>
  <c r="M277" i="3"/>
  <c r="F277" i="3"/>
  <c r="V277" i="3"/>
  <c r="S277" i="3"/>
  <c r="L277" i="3"/>
  <c r="AB277" i="3"/>
  <c r="Q277" i="3"/>
  <c r="J277" i="3"/>
  <c r="D278" i="3"/>
  <c r="B278" i="3"/>
  <c r="A278" i="3"/>
  <c r="Z278" i="3" l="1"/>
  <c r="G278" i="3"/>
  <c r="W278" i="3"/>
  <c r="P278" i="3"/>
  <c r="E278" i="3"/>
  <c r="U278" i="3"/>
  <c r="N278" i="3"/>
  <c r="K278" i="3"/>
  <c r="AA278" i="3"/>
  <c r="T278" i="3"/>
  <c r="I278" i="3"/>
  <c r="Y278" i="3"/>
  <c r="R278" i="3"/>
  <c r="O278" i="3"/>
  <c r="H278" i="3"/>
  <c r="X278" i="3"/>
  <c r="M278" i="3"/>
  <c r="F278" i="3"/>
  <c r="V278" i="3"/>
  <c r="S278" i="3"/>
  <c r="L278" i="3"/>
  <c r="AB278" i="3"/>
  <c r="Q278" i="3"/>
  <c r="J278" i="3"/>
  <c r="D279" i="3"/>
  <c r="B279" i="3"/>
  <c r="A279" i="3"/>
  <c r="R279" i="3" s="1"/>
  <c r="O279" i="3" l="1"/>
  <c r="H279" i="3"/>
  <c r="X279" i="3"/>
  <c r="M279" i="3"/>
  <c r="F279" i="3"/>
  <c r="V279" i="3"/>
  <c r="S279" i="3"/>
  <c r="L279" i="3"/>
  <c r="AB279" i="3"/>
  <c r="Q279" i="3"/>
  <c r="J279" i="3"/>
  <c r="Z279" i="3"/>
  <c r="G279" i="3"/>
  <c r="W279" i="3"/>
  <c r="P279" i="3"/>
  <c r="E279" i="3"/>
  <c r="U279" i="3"/>
  <c r="N279" i="3"/>
  <c r="K279" i="3"/>
  <c r="AA279" i="3"/>
  <c r="T279" i="3"/>
  <c r="I279" i="3"/>
  <c r="Y279" i="3"/>
  <c r="D280" i="3"/>
  <c r="B280" i="3"/>
  <c r="A280" i="3"/>
  <c r="Z280" i="3" l="1"/>
  <c r="G280" i="3"/>
  <c r="W280" i="3"/>
  <c r="P280" i="3"/>
  <c r="E280" i="3"/>
  <c r="U280" i="3"/>
  <c r="N280" i="3"/>
  <c r="K280" i="3"/>
  <c r="AA280" i="3"/>
  <c r="T280" i="3"/>
  <c r="I280" i="3"/>
  <c r="Y280" i="3"/>
  <c r="R280" i="3"/>
  <c r="O280" i="3"/>
  <c r="H280" i="3"/>
  <c r="X280" i="3"/>
  <c r="M280" i="3"/>
  <c r="F280" i="3"/>
  <c r="V280" i="3"/>
  <c r="S280" i="3"/>
  <c r="L280" i="3"/>
  <c r="AB280" i="3"/>
  <c r="Q280" i="3"/>
  <c r="J280" i="3"/>
  <c r="D281" i="3"/>
  <c r="B281" i="3"/>
  <c r="A281" i="3"/>
  <c r="Z281" i="3" s="1"/>
  <c r="G281" i="3" l="1"/>
  <c r="W281" i="3"/>
  <c r="P281" i="3"/>
  <c r="E281" i="3"/>
  <c r="U281" i="3"/>
  <c r="N281" i="3"/>
  <c r="K281" i="3"/>
  <c r="AA281" i="3"/>
  <c r="T281" i="3"/>
  <c r="I281" i="3"/>
  <c r="Y281" i="3"/>
  <c r="R281" i="3"/>
  <c r="O281" i="3"/>
  <c r="H281" i="3"/>
  <c r="X281" i="3"/>
  <c r="M281" i="3"/>
  <c r="F281" i="3"/>
  <c r="V281" i="3"/>
  <c r="S281" i="3"/>
  <c r="L281" i="3"/>
  <c r="AB281" i="3"/>
  <c r="Q281" i="3"/>
  <c r="J281" i="3"/>
  <c r="D282" i="3"/>
  <c r="B282" i="3"/>
  <c r="A282" i="3"/>
  <c r="Z282" i="3" l="1"/>
  <c r="G282" i="3"/>
  <c r="W282" i="3"/>
  <c r="P282" i="3"/>
  <c r="E282" i="3"/>
  <c r="U282" i="3"/>
  <c r="N282" i="3"/>
  <c r="K282" i="3"/>
  <c r="AA282" i="3"/>
  <c r="T282" i="3"/>
  <c r="I282" i="3"/>
  <c r="Y282" i="3"/>
  <c r="R282" i="3"/>
  <c r="O282" i="3"/>
  <c r="H282" i="3"/>
  <c r="X282" i="3"/>
  <c r="M282" i="3"/>
  <c r="F282" i="3"/>
  <c r="V282" i="3"/>
  <c r="S282" i="3"/>
  <c r="L282" i="3"/>
  <c r="AB282" i="3"/>
  <c r="Q282" i="3"/>
  <c r="J282" i="3"/>
  <c r="D283" i="3"/>
  <c r="B283" i="3"/>
  <c r="A283" i="3"/>
  <c r="Y283" i="3" l="1"/>
  <c r="G283" i="3"/>
  <c r="W283" i="3"/>
  <c r="T283" i="3"/>
  <c r="M283" i="3"/>
  <c r="F283" i="3"/>
  <c r="V283" i="3"/>
  <c r="K283" i="3"/>
  <c r="H283" i="3"/>
  <c r="X283" i="3"/>
  <c r="Q283" i="3"/>
  <c r="J283" i="3"/>
  <c r="AB283" i="3"/>
  <c r="O283" i="3"/>
  <c r="L283" i="3"/>
  <c r="E283" i="3"/>
  <c r="U283" i="3"/>
  <c r="N283" i="3"/>
  <c r="AA283" i="3"/>
  <c r="S283" i="3"/>
  <c r="P283" i="3"/>
  <c r="I283" i="3"/>
  <c r="Z283" i="3"/>
  <c r="R283" i="3"/>
  <c r="D284" i="3"/>
  <c r="B284" i="3"/>
  <c r="A284" i="3"/>
  <c r="Y284" i="3" l="1"/>
  <c r="F284" i="3"/>
  <c r="P284" i="3"/>
  <c r="Z284" i="3"/>
  <c r="G284" i="3"/>
  <c r="W284" i="3"/>
  <c r="M284" i="3"/>
  <c r="N284" i="3"/>
  <c r="X284" i="3"/>
  <c r="L284" i="3"/>
  <c r="K284" i="3"/>
  <c r="AA284" i="3"/>
  <c r="Q284" i="3"/>
  <c r="V284" i="3"/>
  <c r="J284" i="3"/>
  <c r="T284" i="3"/>
  <c r="O284" i="3"/>
  <c r="E284" i="3"/>
  <c r="U284" i="3"/>
  <c r="H284" i="3"/>
  <c r="R284" i="3"/>
  <c r="AB284" i="3"/>
  <c r="S284" i="3"/>
  <c r="I284" i="3"/>
  <c r="D285" i="3"/>
  <c r="B285" i="3"/>
  <c r="A285" i="3"/>
  <c r="Y285" i="3" l="1"/>
  <c r="F285" i="3"/>
  <c r="P285" i="3"/>
  <c r="Z285" i="3"/>
  <c r="G285" i="3"/>
  <c r="W285" i="3"/>
  <c r="M285" i="3"/>
  <c r="N285" i="3"/>
  <c r="X285" i="3"/>
  <c r="L285" i="3"/>
  <c r="K285" i="3"/>
  <c r="AA285" i="3"/>
  <c r="Q285" i="3"/>
  <c r="V285" i="3"/>
  <c r="J285" i="3"/>
  <c r="T285" i="3"/>
  <c r="O285" i="3"/>
  <c r="E285" i="3"/>
  <c r="U285" i="3"/>
  <c r="H285" i="3"/>
  <c r="R285" i="3"/>
  <c r="AB285" i="3"/>
  <c r="S285" i="3"/>
  <c r="I285" i="3"/>
  <c r="D286" i="3"/>
  <c r="B286" i="3"/>
  <c r="A286" i="3"/>
  <c r="Y286" i="3" s="1"/>
  <c r="F286" i="3" l="1"/>
  <c r="P286" i="3"/>
  <c r="Z286" i="3"/>
  <c r="G286" i="3"/>
  <c r="W286" i="3"/>
  <c r="M286" i="3"/>
  <c r="N286" i="3"/>
  <c r="X286" i="3"/>
  <c r="L286" i="3"/>
  <c r="K286" i="3"/>
  <c r="AA286" i="3"/>
  <c r="Q286" i="3"/>
  <c r="V286" i="3"/>
  <c r="J286" i="3"/>
  <c r="T286" i="3"/>
  <c r="O286" i="3"/>
  <c r="E286" i="3"/>
  <c r="U286" i="3"/>
  <c r="H286" i="3"/>
  <c r="R286" i="3"/>
  <c r="AB286" i="3"/>
  <c r="S286" i="3"/>
  <c r="I286" i="3"/>
  <c r="D287" i="3"/>
  <c r="B287" i="3"/>
  <c r="A287" i="3"/>
  <c r="Y287" i="3" l="1"/>
  <c r="F287" i="3"/>
  <c r="P287" i="3"/>
  <c r="Z287" i="3"/>
  <c r="G287" i="3"/>
  <c r="W287" i="3"/>
  <c r="M287" i="3"/>
  <c r="N287" i="3"/>
  <c r="X287" i="3"/>
  <c r="L287" i="3"/>
  <c r="K287" i="3"/>
  <c r="AA287" i="3"/>
  <c r="Q287" i="3"/>
  <c r="V287" i="3"/>
  <c r="J287" i="3"/>
  <c r="T287" i="3"/>
  <c r="O287" i="3"/>
  <c r="E287" i="3"/>
  <c r="U287" i="3"/>
  <c r="H287" i="3"/>
  <c r="R287" i="3"/>
  <c r="AB287" i="3"/>
  <c r="S287" i="3"/>
  <c r="I287" i="3"/>
  <c r="D288" i="3"/>
  <c r="B288" i="3"/>
  <c r="A288" i="3"/>
  <c r="Y288" i="3" l="1"/>
  <c r="F288" i="3"/>
  <c r="P288" i="3"/>
  <c r="Z288" i="3"/>
  <c r="G288" i="3"/>
  <c r="W288" i="3"/>
  <c r="M288" i="3"/>
  <c r="N288" i="3"/>
  <c r="X288" i="3"/>
  <c r="L288" i="3"/>
  <c r="K288" i="3"/>
  <c r="AA288" i="3"/>
  <c r="Q288" i="3"/>
  <c r="V288" i="3"/>
  <c r="J288" i="3"/>
  <c r="T288" i="3"/>
  <c r="O288" i="3"/>
  <c r="E288" i="3"/>
  <c r="U288" i="3"/>
  <c r="H288" i="3"/>
  <c r="R288" i="3"/>
  <c r="AB288" i="3"/>
  <c r="S288" i="3"/>
  <c r="I288" i="3"/>
  <c r="D289" i="3"/>
  <c r="B289" i="3"/>
  <c r="A289" i="3"/>
  <c r="Y289" i="3" s="1"/>
  <c r="F289" i="3" l="1"/>
  <c r="P289" i="3"/>
  <c r="Z289" i="3"/>
  <c r="G289" i="3"/>
  <c r="W289" i="3"/>
  <c r="M289" i="3"/>
  <c r="N289" i="3"/>
  <c r="X289" i="3"/>
  <c r="L289" i="3"/>
  <c r="K289" i="3"/>
  <c r="AA289" i="3"/>
  <c r="Q289" i="3"/>
  <c r="V289" i="3"/>
  <c r="J289" i="3"/>
  <c r="T289" i="3"/>
  <c r="O289" i="3"/>
  <c r="E289" i="3"/>
  <c r="U289" i="3"/>
  <c r="H289" i="3"/>
  <c r="R289" i="3"/>
  <c r="AB289" i="3"/>
  <c r="S289" i="3"/>
  <c r="I289" i="3"/>
  <c r="D290" i="3"/>
  <c r="B290" i="3"/>
  <c r="A290" i="3"/>
  <c r="Y290" i="3" l="1"/>
  <c r="F290" i="3"/>
  <c r="P290" i="3"/>
  <c r="Z290" i="3"/>
  <c r="G290" i="3"/>
  <c r="W290" i="3"/>
  <c r="M290" i="3"/>
  <c r="N290" i="3"/>
  <c r="X290" i="3"/>
  <c r="L290" i="3"/>
  <c r="K290" i="3"/>
  <c r="AA290" i="3"/>
  <c r="Q290" i="3"/>
  <c r="V290" i="3"/>
  <c r="J290" i="3"/>
  <c r="T290" i="3"/>
  <c r="O290" i="3"/>
  <c r="E290" i="3"/>
  <c r="U290" i="3"/>
  <c r="H290" i="3"/>
  <c r="R290" i="3"/>
  <c r="AB290" i="3"/>
  <c r="S290" i="3"/>
  <c r="I290" i="3"/>
  <c r="D291" i="3"/>
  <c r="B291" i="3"/>
  <c r="A291" i="3"/>
  <c r="Y291" i="3" s="1"/>
  <c r="F291" i="3" l="1"/>
  <c r="P291" i="3"/>
  <c r="Z291" i="3"/>
  <c r="G291" i="3"/>
  <c r="W291" i="3"/>
  <c r="M291" i="3"/>
  <c r="N291" i="3"/>
  <c r="X291" i="3"/>
  <c r="L291" i="3"/>
  <c r="K291" i="3"/>
  <c r="AA291" i="3"/>
  <c r="Q291" i="3"/>
  <c r="V291" i="3"/>
  <c r="J291" i="3"/>
  <c r="T291" i="3"/>
  <c r="O291" i="3"/>
  <c r="E291" i="3"/>
  <c r="U291" i="3"/>
  <c r="H291" i="3"/>
  <c r="R291" i="3"/>
  <c r="AB291" i="3"/>
  <c r="S291" i="3"/>
  <c r="I291" i="3"/>
  <c r="D292" i="3"/>
  <c r="B292" i="3"/>
  <c r="A292" i="3"/>
  <c r="Y292" i="3" l="1"/>
  <c r="F292" i="3"/>
  <c r="P292" i="3"/>
  <c r="Z292" i="3"/>
  <c r="G292" i="3"/>
  <c r="W292" i="3"/>
  <c r="M292" i="3"/>
  <c r="N292" i="3"/>
  <c r="X292" i="3"/>
  <c r="L292" i="3"/>
  <c r="K292" i="3"/>
  <c r="AA292" i="3"/>
  <c r="Q292" i="3"/>
  <c r="V292" i="3"/>
  <c r="J292" i="3"/>
  <c r="T292" i="3"/>
  <c r="O292" i="3"/>
  <c r="E292" i="3"/>
  <c r="U292" i="3"/>
  <c r="H292" i="3"/>
  <c r="R292" i="3"/>
  <c r="AB292" i="3"/>
  <c r="S292" i="3"/>
  <c r="I292" i="3"/>
  <c r="D293" i="3"/>
  <c r="B293" i="3"/>
  <c r="A293" i="3"/>
  <c r="Y293" i="3" s="1"/>
  <c r="F293" i="3" l="1"/>
  <c r="P293" i="3"/>
  <c r="Z293" i="3"/>
  <c r="G293" i="3"/>
  <c r="W293" i="3"/>
  <c r="M293" i="3"/>
  <c r="N293" i="3"/>
  <c r="X293" i="3"/>
  <c r="L293" i="3"/>
  <c r="K293" i="3"/>
  <c r="AA293" i="3"/>
  <c r="Q293" i="3"/>
  <c r="V293" i="3"/>
  <c r="J293" i="3"/>
  <c r="T293" i="3"/>
  <c r="O293" i="3"/>
  <c r="E293" i="3"/>
  <c r="U293" i="3"/>
  <c r="H293" i="3"/>
  <c r="R293" i="3"/>
  <c r="AB293" i="3"/>
  <c r="S293" i="3"/>
  <c r="I293" i="3"/>
  <c r="D294" i="3"/>
  <c r="B294" i="3"/>
  <c r="A294" i="3"/>
  <c r="Y294" i="3" l="1"/>
  <c r="F294" i="3"/>
  <c r="P294" i="3"/>
  <c r="Z294" i="3"/>
  <c r="G294" i="3"/>
  <c r="W294" i="3"/>
  <c r="M294" i="3"/>
  <c r="N294" i="3"/>
  <c r="X294" i="3"/>
  <c r="L294" i="3"/>
  <c r="K294" i="3"/>
  <c r="AA294" i="3"/>
  <c r="Q294" i="3"/>
  <c r="V294" i="3"/>
  <c r="J294" i="3"/>
  <c r="T294" i="3"/>
  <c r="O294" i="3"/>
  <c r="E294" i="3"/>
  <c r="U294" i="3"/>
  <c r="H294" i="3"/>
  <c r="R294" i="3"/>
  <c r="AB294" i="3"/>
  <c r="S294" i="3"/>
  <c r="I294" i="3"/>
  <c r="D295" i="3"/>
  <c r="B295" i="3"/>
  <c r="A295" i="3"/>
  <c r="Y295" i="3" l="1"/>
  <c r="F295" i="3"/>
  <c r="P295" i="3"/>
  <c r="Z295" i="3"/>
  <c r="G295" i="3"/>
  <c r="W295" i="3"/>
  <c r="M295" i="3"/>
  <c r="N295" i="3"/>
  <c r="X295" i="3"/>
  <c r="L295" i="3"/>
  <c r="K295" i="3"/>
  <c r="AA295" i="3"/>
  <c r="Q295" i="3"/>
  <c r="V295" i="3"/>
  <c r="J295" i="3"/>
  <c r="T295" i="3"/>
  <c r="O295" i="3"/>
  <c r="E295" i="3"/>
  <c r="U295" i="3"/>
  <c r="H295" i="3"/>
  <c r="R295" i="3"/>
  <c r="AB295" i="3"/>
  <c r="S295" i="3"/>
  <c r="I295" i="3"/>
  <c r="D296" i="3"/>
  <c r="B296" i="3"/>
  <c r="A296" i="3"/>
  <c r="Y296" i="3" l="1"/>
  <c r="F296" i="3"/>
  <c r="P296" i="3"/>
  <c r="Z296" i="3"/>
  <c r="G296" i="3"/>
  <c r="W296" i="3"/>
  <c r="M296" i="3"/>
  <c r="N296" i="3"/>
  <c r="X296" i="3"/>
  <c r="L296" i="3"/>
  <c r="K296" i="3"/>
  <c r="AA296" i="3"/>
  <c r="Q296" i="3"/>
  <c r="V296" i="3"/>
  <c r="J296" i="3"/>
  <c r="T296" i="3"/>
  <c r="O296" i="3"/>
  <c r="E296" i="3"/>
  <c r="U296" i="3"/>
  <c r="H296" i="3"/>
  <c r="R296" i="3"/>
  <c r="AB296" i="3"/>
  <c r="S296" i="3"/>
  <c r="I296" i="3"/>
  <c r="D297" i="3"/>
  <c r="B297" i="3"/>
  <c r="A297" i="3"/>
  <c r="Y297" i="3" l="1"/>
  <c r="F297" i="3"/>
  <c r="P297" i="3"/>
  <c r="Z297" i="3"/>
  <c r="G297" i="3"/>
  <c r="W297" i="3"/>
  <c r="M297" i="3"/>
  <c r="N297" i="3"/>
  <c r="X297" i="3"/>
  <c r="L297" i="3"/>
  <c r="K297" i="3"/>
  <c r="AA297" i="3"/>
  <c r="Q297" i="3"/>
  <c r="V297" i="3"/>
  <c r="J297" i="3"/>
  <c r="T297" i="3"/>
  <c r="O297" i="3"/>
  <c r="E297" i="3"/>
  <c r="U297" i="3"/>
  <c r="H297" i="3"/>
  <c r="R297" i="3"/>
  <c r="AB297" i="3"/>
  <c r="S297" i="3"/>
  <c r="I297" i="3"/>
  <c r="D298" i="3"/>
  <c r="B298" i="3"/>
  <c r="A298" i="3"/>
  <c r="Y298" i="3" l="1"/>
  <c r="F298" i="3"/>
  <c r="P298" i="3"/>
  <c r="Z298" i="3"/>
  <c r="G298" i="3"/>
  <c r="W298" i="3"/>
  <c r="M298" i="3"/>
  <c r="N298" i="3"/>
  <c r="X298" i="3"/>
  <c r="L298" i="3"/>
  <c r="K298" i="3"/>
  <c r="AA298" i="3"/>
  <c r="Q298" i="3"/>
  <c r="V298" i="3"/>
  <c r="J298" i="3"/>
  <c r="T298" i="3"/>
  <c r="O298" i="3"/>
  <c r="E298" i="3"/>
  <c r="U298" i="3"/>
  <c r="H298" i="3"/>
  <c r="R298" i="3"/>
  <c r="AB298" i="3"/>
  <c r="S298" i="3"/>
  <c r="I298" i="3"/>
  <c r="D299" i="3"/>
  <c r="B299" i="3"/>
  <c r="A299" i="3"/>
  <c r="Y299" i="3" l="1"/>
  <c r="F299" i="3"/>
  <c r="P299" i="3"/>
  <c r="Z299" i="3"/>
  <c r="G299" i="3"/>
  <c r="W299" i="3"/>
  <c r="M299" i="3"/>
  <c r="N299" i="3"/>
  <c r="X299" i="3"/>
  <c r="L299" i="3"/>
  <c r="K299" i="3"/>
  <c r="AA299" i="3"/>
  <c r="Q299" i="3"/>
  <c r="V299" i="3"/>
  <c r="J299" i="3"/>
  <c r="T299" i="3"/>
  <c r="O299" i="3"/>
  <c r="E299" i="3"/>
  <c r="U299" i="3"/>
  <c r="H299" i="3"/>
  <c r="R299" i="3"/>
  <c r="AB299" i="3"/>
  <c r="S299" i="3"/>
  <c r="I299" i="3"/>
  <c r="D300" i="3"/>
  <c r="B300" i="3"/>
  <c r="A300" i="3"/>
  <c r="Q300" i="3" l="1"/>
  <c r="V300" i="3"/>
  <c r="J300" i="3"/>
  <c r="T300" i="3"/>
  <c r="O300" i="3"/>
  <c r="E300" i="3"/>
  <c r="U300" i="3"/>
  <c r="H300" i="3"/>
  <c r="R300" i="3"/>
  <c r="AB300" i="3"/>
  <c r="S300" i="3"/>
  <c r="I300" i="3"/>
  <c r="Y300" i="3"/>
  <c r="F300" i="3"/>
  <c r="P300" i="3"/>
  <c r="Z300" i="3"/>
  <c r="G300" i="3"/>
  <c r="W300" i="3"/>
  <c r="M300" i="3"/>
  <c r="N300" i="3"/>
  <c r="X300" i="3"/>
  <c r="L300" i="3"/>
  <c r="K300" i="3"/>
  <c r="AA300" i="3"/>
  <c r="D301" i="3"/>
  <c r="B301" i="3"/>
  <c r="A301" i="3"/>
  <c r="Y301" i="3" l="1"/>
  <c r="F301" i="3"/>
  <c r="P301" i="3"/>
  <c r="Z301" i="3"/>
  <c r="G301" i="3"/>
  <c r="W301" i="3"/>
  <c r="M301" i="3"/>
  <c r="N301" i="3"/>
  <c r="X301" i="3"/>
  <c r="L301" i="3"/>
  <c r="K301" i="3"/>
  <c r="AA301" i="3"/>
  <c r="Q301" i="3"/>
  <c r="V301" i="3"/>
  <c r="J301" i="3"/>
  <c r="T301" i="3"/>
  <c r="O301" i="3"/>
  <c r="E301" i="3"/>
  <c r="U301" i="3"/>
  <c r="H301" i="3"/>
  <c r="R301" i="3"/>
  <c r="AB301" i="3"/>
  <c r="S301" i="3"/>
  <c r="I301" i="3"/>
  <c r="D302" i="3"/>
  <c r="B302" i="3"/>
  <c r="A302" i="3"/>
  <c r="Y302" i="3" l="1"/>
  <c r="F302" i="3"/>
  <c r="J302" i="3"/>
  <c r="G302" i="3"/>
  <c r="W302" i="3"/>
  <c r="X302" i="3"/>
  <c r="M302" i="3"/>
  <c r="N302" i="3"/>
  <c r="V302" i="3"/>
  <c r="K302" i="3"/>
  <c r="AA302" i="3"/>
  <c r="AB302" i="3"/>
  <c r="Q302" i="3"/>
  <c r="H302" i="3"/>
  <c r="L302" i="3"/>
  <c r="O302" i="3"/>
  <c r="P302" i="3"/>
  <c r="E302" i="3"/>
  <c r="U302" i="3"/>
  <c r="R302" i="3"/>
  <c r="Z302" i="3"/>
  <c r="S302" i="3"/>
  <c r="T302" i="3"/>
  <c r="I302" i="3"/>
  <c r="D303" i="3"/>
  <c r="B303" i="3"/>
  <c r="A303" i="3"/>
  <c r="Y303" i="3" l="1"/>
  <c r="F303" i="3"/>
  <c r="N303" i="3"/>
  <c r="O303" i="3"/>
  <c r="H303" i="3"/>
  <c r="X303" i="3"/>
  <c r="M303" i="3"/>
  <c r="V303" i="3"/>
  <c r="R303" i="3"/>
  <c r="S303" i="3"/>
  <c r="L303" i="3"/>
  <c r="AB303" i="3"/>
  <c r="Q303" i="3"/>
  <c r="J303" i="3"/>
  <c r="G303" i="3"/>
  <c r="W303" i="3"/>
  <c r="P303" i="3"/>
  <c r="E303" i="3"/>
  <c r="U303" i="3"/>
  <c r="Z303" i="3"/>
  <c r="K303" i="3"/>
  <c r="AA303" i="3"/>
  <c r="T303" i="3"/>
  <c r="I303" i="3"/>
  <c r="D304" i="3"/>
  <c r="B304" i="3"/>
  <c r="A304" i="3"/>
  <c r="Y304" i="3" l="1"/>
  <c r="N304" i="3"/>
  <c r="J304" i="3"/>
  <c r="O304" i="3"/>
  <c r="H304" i="3"/>
  <c r="X304" i="3"/>
  <c r="M304" i="3"/>
  <c r="R304" i="3"/>
  <c r="Z304" i="3"/>
  <c r="S304" i="3"/>
  <c r="L304" i="3"/>
  <c r="AB304" i="3"/>
  <c r="Q304" i="3"/>
  <c r="F304" i="3"/>
  <c r="G304" i="3"/>
  <c r="W304" i="3"/>
  <c r="P304" i="3"/>
  <c r="E304" i="3"/>
  <c r="U304" i="3"/>
  <c r="V304" i="3"/>
  <c r="K304" i="3"/>
  <c r="AA304" i="3"/>
  <c r="T304" i="3"/>
  <c r="I304" i="3"/>
  <c r="D305" i="3"/>
  <c r="B305" i="3"/>
  <c r="A305" i="3"/>
  <c r="Z305" i="3" l="1"/>
  <c r="F305" i="3"/>
  <c r="G305" i="3"/>
  <c r="W305" i="3"/>
  <c r="P305" i="3"/>
  <c r="E305" i="3"/>
  <c r="U305" i="3"/>
  <c r="J305" i="3"/>
  <c r="K305" i="3"/>
  <c r="AA305" i="3"/>
  <c r="T305" i="3"/>
  <c r="I305" i="3"/>
  <c r="Y305" i="3"/>
  <c r="N305" i="3"/>
  <c r="O305" i="3"/>
  <c r="H305" i="3"/>
  <c r="X305" i="3"/>
  <c r="M305" i="3"/>
  <c r="V305" i="3"/>
  <c r="R305" i="3"/>
  <c r="S305" i="3"/>
  <c r="L305" i="3"/>
  <c r="AB305" i="3"/>
  <c r="Q305" i="3"/>
  <c r="D306" i="3"/>
  <c r="B306" i="3"/>
  <c r="A306" i="3"/>
  <c r="Z306" i="3" s="1"/>
  <c r="G306" i="3" l="1"/>
  <c r="W306" i="3"/>
  <c r="P306" i="3"/>
  <c r="E306" i="3"/>
  <c r="U306" i="3"/>
  <c r="N306" i="3"/>
  <c r="K306" i="3"/>
  <c r="AA306" i="3"/>
  <c r="T306" i="3"/>
  <c r="I306" i="3"/>
  <c r="Y306" i="3"/>
  <c r="R306" i="3"/>
  <c r="O306" i="3"/>
  <c r="H306" i="3"/>
  <c r="X306" i="3"/>
  <c r="M306" i="3"/>
  <c r="F306" i="3"/>
  <c r="V306" i="3"/>
  <c r="S306" i="3"/>
  <c r="L306" i="3"/>
  <c r="AB306" i="3"/>
  <c r="Q306" i="3"/>
  <c r="J306" i="3"/>
  <c r="D307" i="3"/>
  <c r="B307" i="3"/>
  <c r="A307" i="3"/>
  <c r="Z307" i="3" s="1"/>
  <c r="G307" i="3" l="1"/>
  <c r="W307" i="3"/>
  <c r="P307" i="3"/>
  <c r="E307" i="3"/>
  <c r="U307" i="3"/>
  <c r="N307" i="3"/>
  <c r="K307" i="3"/>
  <c r="AA307" i="3"/>
  <c r="T307" i="3"/>
  <c r="I307" i="3"/>
  <c r="Y307" i="3"/>
  <c r="R307" i="3"/>
  <c r="O307" i="3"/>
  <c r="H307" i="3"/>
  <c r="X307" i="3"/>
  <c r="M307" i="3"/>
  <c r="F307" i="3"/>
  <c r="V307" i="3"/>
  <c r="S307" i="3"/>
  <c r="L307" i="3"/>
  <c r="AB307" i="3"/>
  <c r="Q307" i="3"/>
  <c r="J307" i="3"/>
  <c r="D308" i="3"/>
  <c r="B308" i="3"/>
  <c r="A308" i="3"/>
  <c r="R308" i="3" l="1"/>
  <c r="O308" i="3"/>
  <c r="H308" i="3"/>
  <c r="X308" i="3"/>
  <c r="M308" i="3"/>
  <c r="F308" i="3"/>
  <c r="V308" i="3"/>
  <c r="S308" i="3"/>
  <c r="L308" i="3"/>
  <c r="AB308" i="3"/>
  <c r="Q308" i="3"/>
  <c r="J308" i="3"/>
  <c r="Z308" i="3"/>
  <c r="G308" i="3"/>
  <c r="W308" i="3"/>
  <c r="P308" i="3"/>
  <c r="E308" i="3"/>
  <c r="U308" i="3"/>
  <c r="N308" i="3"/>
  <c r="K308" i="3"/>
  <c r="AA308" i="3"/>
  <c r="T308" i="3"/>
  <c r="I308" i="3"/>
  <c r="Y308" i="3"/>
  <c r="D309" i="3"/>
  <c r="B309" i="3"/>
  <c r="A309" i="3"/>
  <c r="Z309" i="3" l="1"/>
  <c r="G309" i="3"/>
  <c r="W309" i="3"/>
  <c r="P309" i="3"/>
  <c r="E309" i="3"/>
  <c r="U309" i="3"/>
  <c r="N309" i="3"/>
  <c r="K309" i="3"/>
  <c r="AA309" i="3"/>
  <c r="T309" i="3"/>
  <c r="I309" i="3"/>
  <c r="Y309" i="3"/>
  <c r="R309" i="3"/>
  <c r="O309" i="3"/>
  <c r="H309" i="3"/>
  <c r="X309" i="3"/>
  <c r="M309" i="3"/>
  <c r="F309" i="3"/>
  <c r="V309" i="3"/>
  <c r="S309" i="3"/>
  <c r="L309" i="3"/>
  <c r="AB309" i="3"/>
  <c r="Q309" i="3"/>
  <c r="J309" i="3"/>
  <c r="D310" i="3"/>
  <c r="B310" i="3"/>
  <c r="A310" i="3"/>
  <c r="Z310" i="3" s="1"/>
  <c r="G310" i="3" l="1"/>
  <c r="W310" i="3"/>
  <c r="P310" i="3"/>
  <c r="E310" i="3"/>
  <c r="U310" i="3"/>
  <c r="N310" i="3"/>
  <c r="K310" i="3"/>
  <c r="AA310" i="3"/>
  <c r="T310" i="3"/>
  <c r="I310" i="3"/>
  <c r="Y310" i="3"/>
  <c r="R310" i="3"/>
  <c r="O310" i="3"/>
  <c r="H310" i="3"/>
  <c r="X310" i="3"/>
  <c r="M310" i="3"/>
  <c r="F310" i="3"/>
  <c r="V310" i="3"/>
  <c r="S310" i="3"/>
  <c r="L310" i="3"/>
  <c r="AB310" i="3"/>
  <c r="Q310" i="3"/>
  <c r="J310" i="3"/>
  <c r="D311" i="3"/>
  <c r="B311" i="3"/>
  <c r="A311" i="3"/>
  <c r="Z311" i="3" s="1"/>
  <c r="G311" i="3" l="1"/>
  <c r="W311" i="3"/>
  <c r="P311" i="3"/>
  <c r="E311" i="3"/>
  <c r="U311" i="3"/>
  <c r="N311" i="3"/>
  <c r="K311" i="3"/>
  <c r="AA311" i="3"/>
  <c r="T311" i="3"/>
  <c r="I311" i="3"/>
  <c r="Y311" i="3"/>
  <c r="R311" i="3"/>
  <c r="O311" i="3"/>
  <c r="H311" i="3"/>
  <c r="X311" i="3"/>
  <c r="M311" i="3"/>
  <c r="F311" i="3"/>
  <c r="V311" i="3"/>
  <c r="S311" i="3"/>
  <c r="L311" i="3"/>
  <c r="AB311" i="3"/>
  <c r="Q311" i="3"/>
  <c r="J311" i="3"/>
  <c r="D312" i="3"/>
  <c r="B312" i="3"/>
  <c r="A312" i="3"/>
  <c r="Z312" i="3" l="1"/>
  <c r="G312" i="3"/>
  <c r="W312" i="3"/>
  <c r="P312" i="3"/>
  <c r="E312" i="3"/>
  <c r="U312" i="3"/>
  <c r="N312" i="3"/>
  <c r="K312" i="3"/>
  <c r="AA312" i="3"/>
  <c r="T312" i="3"/>
  <c r="I312" i="3"/>
  <c r="Y312" i="3"/>
  <c r="R312" i="3"/>
  <c r="O312" i="3"/>
  <c r="H312" i="3"/>
  <c r="X312" i="3"/>
  <c r="M312" i="3"/>
  <c r="F312" i="3"/>
  <c r="V312" i="3"/>
  <c r="S312" i="3"/>
  <c r="L312" i="3"/>
  <c r="AB312" i="3"/>
  <c r="Q312" i="3"/>
  <c r="J312" i="3"/>
  <c r="D313" i="3"/>
  <c r="B313" i="3"/>
  <c r="A313" i="3"/>
  <c r="Z313" i="3" s="1"/>
  <c r="G313" i="3" l="1"/>
  <c r="W313" i="3"/>
  <c r="P313" i="3"/>
  <c r="E313" i="3"/>
  <c r="U313" i="3"/>
  <c r="N313" i="3"/>
  <c r="K313" i="3"/>
  <c r="AA313" i="3"/>
  <c r="T313" i="3"/>
  <c r="I313" i="3"/>
  <c r="Y313" i="3"/>
  <c r="R313" i="3"/>
  <c r="O313" i="3"/>
  <c r="H313" i="3"/>
  <c r="X313" i="3"/>
  <c r="M313" i="3"/>
  <c r="F313" i="3"/>
  <c r="V313" i="3"/>
  <c r="S313" i="3"/>
  <c r="L313" i="3"/>
  <c r="AB313" i="3"/>
  <c r="Q313" i="3"/>
  <c r="J313" i="3"/>
  <c r="D314" i="3"/>
  <c r="B314" i="3"/>
  <c r="A314" i="3"/>
  <c r="R314" i="3" l="1"/>
  <c r="O314" i="3"/>
  <c r="H314" i="3"/>
  <c r="X314" i="3"/>
  <c r="M314" i="3"/>
  <c r="F314" i="3"/>
  <c r="V314" i="3"/>
  <c r="S314" i="3"/>
  <c r="L314" i="3"/>
  <c r="AB314" i="3"/>
  <c r="Q314" i="3"/>
  <c r="J314" i="3"/>
  <c r="Z314" i="3"/>
  <c r="G314" i="3"/>
  <c r="W314" i="3"/>
  <c r="P314" i="3"/>
  <c r="E314" i="3"/>
  <c r="U314" i="3"/>
  <c r="N314" i="3"/>
  <c r="K314" i="3"/>
  <c r="AA314" i="3"/>
  <c r="T314" i="3"/>
  <c r="I314" i="3"/>
  <c r="Y314" i="3"/>
  <c r="D315" i="3"/>
  <c r="B315" i="3"/>
  <c r="A315" i="3"/>
  <c r="Z315" i="3" l="1"/>
  <c r="G315" i="3"/>
  <c r="W315" i="3"/>
  <c r="P315" i="3"/>
  <c r="E315" i="3"/>
  <c r="U315" i="3"/>
  <c r="N315" i="3"/>
  <c r="K315" i="3"/>
  <c r="AA315" i="3"/>
  <c r="T315" i="3"/>
  <c r="I315" i="3"/>
  <c r="Y315" i="3"/>
  <c r="R315" i="3"/>
  <c r="O315" i="3"/>
  <c r="H315" i="3"/>
  <c r="X315" i="3"/>
  <c r="M315" i="3"/>
  <c r="F315" i="3"/>
  <c r="V315" i="3"/>
  <c r="S315" i="3"/>
  <c r="L315" i="3"/>
  <c r="AB315" i="3"/>
  <c r="Q315" i="3"/>
  <c r="J315" i="3"/>
  <c r="D316" i="3"/>
  <c r="B316" i="3"/>
  <c r="A316" i="3"/>
  <c r="V316" i="3" l="1"/>
  <c r="S316" i="3"/>
  <c r="L316" i="3"/>
  <c r="AB316" i="3"/>
  <c r="Q316" i="3"/>
  <c r="J316" i="3"/>
  <c r="Z316" i="3"/>
  <c r="G316" i="3"/>
  <c r="W316" i="3"/>
  <c r="P316" i="3"/>
  <c r="E316" i="3"/>
  <c r="U316" i="3"/>
  <c r="N316" i="3"/>
  <c r="K316" i="3"/>
  <c r="AA316" i="3"/>
  <c r="T316" i="3"/>
  <c r="I316" i="3"/>
  <c r="Y316" i="3"/>
  <c r="R316" i="3"/>
  <c r="O316" i="3"/>
  <c r="H316" i="3"/>
  <c r="X316" i="3"/>
  <c r="M316" i="3"/>
  <c r="F316" i="3"/>
  <c r="D317" i="3"/>
  <c r="B317" i="3"/>
  <c r="A317" i="3"/>
  <c r="R317" i="3" l="1"/>
  <c r="O317" i="3"/>
  <c r="H317" i="3"/>
  <c r="X317" i="3"/>
  <c r="M317" i="3"/>
  <c r="F317" i="3"/>
  <c r="V317" i="3"/>
  <c r="S317" i="3"/>
  <c r="L317" i="3"/>
  <c r="AB317" i="3"/>
  <c r="Q317" i="3"/>
  <c r="J317" i="3"/>
  <c r="Z317" i="3"/>
  <c r="G317" i="3"/>
  <c r="W317" i="3"/>
  <c r="P317" i="3"/>
  <c r="E317" i="3"/>
  <c r="U317" i="3"/>
  <c r="N317" i="3"/>
  <c r="K317" i="3"/>
  <c r="AA317" i="3"/>
  <c r="T317" i="3"/>
  <c r="I317" i="3"/>
  <c r="Y317" i="3"/>
  <c r="D318" i="3"/>
  <c r="B318" i="3"/>
  <c r="A318" i="3"/>
  <c r="Z318" i="3" l="1"/>
  <c r="G318" i="3"/>
  <c r="W318" i="3"/>
  <c r="P318" i="3"/>
  <c r="E318" i="3"/>
  <c r="U318" i="3"/>
  <c r="N318" i="3"/>
  <c r="K318" i="3"/>
  <c r="AA318" i="3"/>
  <c r="T318" i="3"/>
  <c r="I318" i="3"/>
  <c r="Y318" i="3"/>
  <c r="R318" i="3"/>
  <c r="O318" i="3"/>
  <c r="H318" i="3"/>
  <c r="X318" i="3"/>
  <c r="M318" i="3"/>
  <c r="F318" i="3"/>
  <c r="V318" i="3"/>
  <c r="S318" i="3"/>
  <c r="L318" i="3"/>
  <c r="AB318" i="3"/>
  <c r="Q318" i="3"/>
  <c r="J318" i="3"/>
  <c r="D319" i="3"/>
  <c r="B319" i="3"/>
  <c r="A319" i="3"/>
  <c r="Z319" i="3" l="1"/>
  <c r="G319" i="3"/>
  <c r="W319" i="3"/>
  <c r="P319" i="3"/>
  <c r="E319" i="3"/>
  <c r="U319" i="3"/>
  <c r="N319" i="3"/>
  <c r="K319" i="3"/>
  <c r="AA319" i="3"/>
  <c r="T319" i="3"/>
  <c r="I319" i="3"/>
  <c r="Y319" i="3"/>
  <c r="R319" i="3"/>
  <c r="O319" i="3"/>
  <c r="H319" i="3"/>
  <c r="X319" i="3"/>
  <c r="M319" i="3"/>
  <c r="F319" i="3"/>
  <c r="V319" i="3"/>
  <c r="S319" i="3"/>
  <c r="L319" i="3"/>
  <c r="AB319" i="3"/>
  <c r="Q319" i="3"/>
  <c r="J319" i="3"/>
  <c r="D320" i="3"/>
  <c r="B320" i="3"/>
  <c r="A320" i="3"/>
  <c r="R320" i="3" s="1"/>
  <c r="O320" i="3" l="1"/>
  <c r="H320" i="3"/>
  <c r="X320" i="3"/>
  <c r="M320" i="3"/>
  <c r="F320" i="3"/>
  <c r="V320" i="3"/>
  <c r="S320" i="3"/>
  <c r="L320" i="3"/>
  <c r="AB320" i="3"/>
  <c r="Q320" i="3"/>
  <c r="J320" i="3"/>
  <c r="Z320" i="3"/>
  <c r="G320" i="3"/>
  <c r="W320" i="3"/>
  <c r="P320" i="3"/>
  <c r="E320" i="3"/>
  <c r="U320" i="3"/>
  <c r="N320" i="3"/>
  <c r="K320" i="3"/>
  <c r="AA320" i="3"/>
  <c r="T320" i="3"/>
  <c r="I320" i="3"/>
  <c r="Y320" i="3"/>
  <c r="D321" i="3"/>
  <c r="B321" i="3"/>
  <c r="A321" i="3"/>
  <c r="Z321" i="3" s="1"/>
  <c r="G321" i="3" l="1"/>
  <c r="W321" i="3"/>
  <c r="P321" i="3"/>
  <c r="E321" i="3"/>
  <c r="U321" i="3"/>
  <c r="N321" i="3"/>
  <c r="K321" i="3"/>
  <c r="AA321" i="3"/>
  <c r="T321" i="3"/>
  <c r="I321" i="3"/>
  <c r="Y321" i="3"/>
  <c r="R321" i="3"/>
  <c r="O321" i="3"/>
  <c r="H321" i="3"/>
  <c r="X321" i="3"/>
  <c r="M321" i="3"/>
  <c r="F321" i="3"/>
  <c r="V321" i="3"/>
  <c r="S321" i="3"/>
  <c r="L321" i="3"/>
  <c r="AB321" i="3"/>
  <c r="Q321" i="3"/>
  <c r="J321" i="3"/>
  <c r="D322" i="3"/>
  <c r="B322" i="3"/>
  <c r="A322" i="3"/>
  <c r="Z322" i="3" l="1"/>
  <c r="G322" i="3"/>
  <c r="W322" i="3"/>
  <c r="P322" i="3"/>
  <c r="E322" i="3"/>
  <c r="U322" i="3"/>
  <c r="N322" i="3"/>
  <c r="K322" i="3"/>
  <c r="AA322" i="3"/>
  <c r="T322" i="3"/>
  <c r="I322" i="3"/>
  <c r="Y322" i="3"/>
  <c r="R322" i="3"/>
  <c r="O322" i="3"/>
  <c r="H322" i="3"/>
  <c r="X322" i="3"/>
  <c r="M322" i="3"/>
  <c r="F322" i="3"/>
  <c r="V322" i="3"/>
  <c r="S322" i="3"/>
  <c r="L322" i="3"/>
  <c r="AB322" i="3"/>
  <c r="Q322" i="3"/>
  <c r="J322" i="3"/>
  <c r="D323" i="3"/>
  <c r="B323" i="3"/>
  <c r="A323" i="3"/>
  <c r="Z323" i="3" s="1"/>
  <c r="G323" i="3" l="1"/>
  <c r="W323" i="3"/>
  <c r="P323" i="3"/>
  <c r="E323" i="3"/>
  <c r="U323" i="3"/>
  <c r="N323" i="3"/>
  <c r="K323" i="3"/>
  <c r="AA323" i="3"/>
  <c r="T323" i="3"/>
  <c r="I323" i="3"/>
  <c r="Y323" i="3"/>
  <c r="R323" i="3"/>
  <c r="O323" i="3"/>
  <c r="H323" i="3"/>
  <c r="X323" i="3"/>
  <c r="M323" i="3"/>
  <c r="F323" i="3"/>
  <c r="V323" i="3"/>
  <c r="S323" i="3"/>
  <c r="L323" i="3"/>
  <c r="AB323" i="3"/>
  <c r="Q323" i="3"/>
  <c r="J323" i="3"/>
  <c r="D324" i="3"/>
  <c r="B324" i="3"/>
  <c r="A324" i="3"/>
  <c r="Z324" i="3" l="1"/>
  <c r="G324" i="3"/>
  <c r="W324" i="3"/>
  <c r="P324" i="3"/>
  <c r="E324" i="3"/>
  <c r="U324" i="3"/>
  <c r="N324" i="3"/>
  <c r="K324" i="3"/>
  <c r="AA324" i="3"/>
  <c r="T324" i="3"/>
  <c r="I324" i="3"/>
  <c r="Y324" i="3"/>
  <c r="R324" i="3"/>
  <c r="O324" i="3"/>
  <c r="H324" i="3"/>
  <c r="X324" i="3"/>
  <c r="M324" i="3"/>
  <c r="F324" i="3"/>
  <c r="V324" i="3"/>
  <c r="S324" i="3"/>
  <c r="L324" i="3"/>
  <c r="AB324" i="3"/>
  <c r="Q324" i="3"/>
  <c r="J324" i="3"/>
  <c r="D325" i="3"/>
  <c r="B325" i="3"/>
  <c r="A325" i="3"/>
  <c r="Z325" i="3" l="1"/>
  <c r="G325" i="3"/>
  <c r="W325" i="3"/>
  <c r="P325" i="3"/>
  <c r="E325" i="3"/>
  <c r="U325" i="3"/>
  <c r="N325" i="3"/>
  <c r="K325" i="3"/>
  <c r="AA325" i="3"/>
  <c r="T325" i="3"/>
  <c r="I325" i="3"/>
  <c r="Y325" i="3"/>
  <c r="R325" i="3"/>
  <c r="O325" i="3"/>
  <c r="H325" i="3"/>
  <c r="X325" i="3"/>
  <c r="M325" i="3"/>
  <c r="F325" i="3"/>
  <c r="V325" i="3"/>
  <c r="S325" i="3"/>
  <c r="L325" i="3"/>
  <c r="AB325" i="3"/>
  <c r="Q325" i="3"/>
  <c r="J325" i="3"/>
  <c r="D326" i="3"/>
  <c r="B326" i="3"/>
  <c r="A326" i="3"/>
  <c r="Z326" i="3" l="1"/>
  <c r="G326" i="3"/>
  <c r="W326" i="3"/>
  <c r="P326" i="3"/>
  <c r="E326" i="3"/>
  <c r="U326" i="3"/>
  <c r="N326" i="3"/>
  <c r="K326" i="3"/>
  <c r="AA326" i="3"/>
  <c r="T326" i="3"/>
  <c r="I326" i="3"/>
  <c r="Y326" i="3"/>
  <c r="R326" i="3"/>
  <c r="O326" i="3"/>
  <c r="H326" i="3"/>
  <c r="X326" i="3"/>
  <c r="M326" i="3"/>
  <c r="F326" i="3"/>
  <c r="V326" i="3"/>
  <c r="S326" i="3"/>
  <c r="L326" i="3"/>
  <c r="AB326" i="3"/>
  <c r="Q326" i="3"/>
  <c r="J326" i="3"/>
  <c r="D327" i="3"/>
  <c r="B327" i="3"/>
  <c r="A327" i="3"/>
  <c r="Z327" i="3" l="1"/>
  <c r="G327" i="3"/>
  <c r="W327" i="3"/>
  <c r="P327" i="3"/>
  <c r="E327" i="3"/>
  <c r="U327" i="3"/>
  <c r="N327" i="3"/>
  <c r="K327" i="3"/>
  <c r="AA327" i="3"/>
  <c r="T327" i="3"/>
  <c r="I327" i="3"/>
  <c r="Y327" i="3"/>
  <c r="R327" i="3"/>
  <c r="O327" i="3"/>
  <c r="H327" i="3"/>
  <c r="X327" i="3"/>
  <c r="M327" i="3"/>
  <c r="F327" i="3"/>
  <c r="V327" i="3"/>
  <c r="S327" i="3"/>
  <c r="L327" i="3"/>
  <c r="AB327" i="3"/>
  <c r="Q327" i="3"/>
  <c r="J327" i="3"/>
  <c r="D328" i="3"/>
  <c r="B328" i="3"/>
  <c r="A328" i="3"/>
  <c r="R328" i="3" s="1"/>
  <c r="O328" i="3" l="1"/>
  <c r="H328" i="3"/>
  <c r="X328" i="3"/>
  <c r="M328" i="3"/>
  <c r="F328" i="3"/>
  <c r="V328" i="3"/>
  <c r="S328" i="3"/>
  <c r="L328" i="3"/>
  <c r="AB328" i="3"/>
  <c r="Q328" i="3"/>
  <c r="J328" i="3"/>
  <c r="Z328" i="3"/>
  <c r="G328" i="3"/>
  <c r="W328" i="3"/>
  <c r="P328" i="3"/>
  <c r="E328" i="3"/>
  <c r="U328" i="3"/>
  <c r="N328" i="3"/>
  <c r="K328" i="3"/>
  <c r="AA328" i="3"/>
  <c r="T328" i="3"/>
  <c r="I328" i="3"/>
  <c r="Y328" i="3"/>
  <c r="D329" i="3"/>
  <c r="B329" i="3"/>
  <c r="A329" i="3"/>
  <c r="Z329" i="3" l="1"/>
  <c r="G329" i="3"/>
  <c r="W329" i="3"/>
  <c r="P329" i="3"/>
  <c r="E329" i="3"/>
  <c r="U329" i="3"/>
  <c r="N329" i="3"/>
  <c r="K329" i="3"/>
  <c r="AA329" i="3"/>
  <c r="T329" i="3"/>
  <c r="I329" i="3"/>
  <c r="Y329" i="3"/>
  <c r="R329" i="3"/>
  <c r="O329" i="3"/>
  <c r="H329" i="3"/>
  <c r="X329" i="3"/>
  <c r="M329" i="3"/>
  <c r="F329" i="3"/>
  <c r="V329" i="3"/>
  <c r="S329" i="3"/>
  <c r="L329" i="3"/>
  <c r="AB329" i="3"/>
  <c r="Q329" i="3"/>
  <c r="J329" i="3"/>
  <c r="D330" i="3"/>
  <c r="B330" i="3"/>
  <c r="A330" i="3"/>
  <c r="R330" i="3" l="1"/>
  <c r="O330" i="3"/>
  <c r="H330" i="3"/>
  <c r="X330" i="3"/>
  <c r="M330" i="3"/>
  <c r="F330" i="3"/>
  <c r="V330" i="3"/>
  <c r="S330" i="3"/>
  <c r="L330" i="3"/>
  <c r="AB330" i="3"/>
  <c r="Q330" i="3"/>
  <c r="J330" i="3"/>
  <c r="Z330" i="3"/>
  <c r="G330" i="3"/>
  <c r="W330" i="3"/>
  <c r="P330" i="3"/>
  <c r="E330" i="3"/>
  <c r="U330" i="3"/>
  <c r="N330" i="3"/>
  <c r="K330" i="3"/>
  <c r="AA330" i="3"/>
  <c r="T330" i="3"/>
  <c r="I330" i="3"/>
  <c r="Y330" i="3"/>
  <c r="D331" i="3"/>
  <c r="B331" i="3"/>
  <c r="A331" i="3"/>
  <c r="Z331" i="3" l="1"/>
  <c r="G331" i="3"/>
  <c r="W331" i="3"/>
  <c r="P331" i="3"/>
  <c r="E331" i="3"/>
  <c r="U331" i="3"/>
  <c r="N331" i="3"/>
  <c r="K331" i="3"/>
  <c r="AA331" i="3"/>
  <c r="T331" i="3"/>
  <c r="I331" i="3"/>
  <c r="Y331" i="3"/>
  <c r="R331" i="3"/>
  <c r="O331" i="3"/>
  <c r="H331" i="3"/>
  <c r="X331" i="3"/>
  <c r="M331" i="3"/>
  <c r="F331" i="3"/>
  <c r="V331" i="3"/>
  <c r="S331" i="3"/>
  <c r="L331" i="3"/>
  <c r="AB331" i="3"/>
  <c r="Q331" i="3"/>
  <c r="J331" i="3"/>
  <c r="D332" i="3"/>
  <c r="B332" i="3"/>
  <c r="A332" i="3"/>
  <c r="Z332" i="3" l="1"/>
  <c r="G332" i="3"/>
  <c r="W332" i="3"/>
  <c r="P332" i="3"/>
  <c r="E332" i="3"/>
  <c r="U332" i="3"/>
  <c r="N332" i="3"/>
  <c r="K332" i="3"/>
  <c r="AA332" i="3"/>
  <c r="T332" i="3"/>
  <c r="I332" i="3"/>
  <c r="Y332" i="3"/>
  <c r="R332" i="3"/>
  <c r="O332" i="3"/>
  <c r="H332" i="3"/>
  <c r="X332" i="3"/>
  <c r="M332" i="3"/>
  <c r="F332" i="3"/>
  <c r="V332" i="3"/>
  <c r="S332" i="3"/>
  <c r="L332" i="3"/>
  <c r="AB332" i="3"/>
  <c r="Q332" i="3"/>
  <c r="J332" i="3"/>
  <c r="D333" i="3"/>
  <c r="B333" i="3"/>
  <c r="A333" i="3"/>
  <c r="Z333" i="3" l="1"/>
  <c r="G333" i="3"/>
  <c r="W333" i="3"/>
  <c r="P333" i="3"/>
  <c r="E333" i="3"/>
  <c r="U333" i="3"/>
  <c r="N333" i="3"/>
  <c r="K333" i="3"/>
  <c r="AA333" i="3"/>
  <c r="T333" i="3"/>
  <c r="I333" i="3"/>
  <c r="Y333" i="3"/>
  <c r="R333" i="3"/>
  <c r="O333" i="3"/>
  <c r="H333" i="3"/>
  <c r="X333" i="3"/>
  <c r="M333" i="3"/>
  <c r="F333" i="3"/>
  <c r="V333" i="3"/>
  <c r="S333" i="3"/>
  <c r="L333" i="3"/>
  <c r="AB333" i="3"/>
  <c r="Q333" i="3"/>
  <c r="J333" i="3"/>
  <c r="D334" i="3"/>
  <c r="B334" i="3"/>
  <c r="A334" i="3"/>
  <c r="Z334" i="3" l="1"/>
  <c r="G334" i="3"/>
  <c r="W334" i="3"/>
  <c r="P334" i="3"/>
  <c r="E334" i="3"/>
  <c r="U334" i="3"/>
  <c r="N334" i="3"/>
  <c r="K334" i="3"/>
  <c r="AA334" i="3"/>
  <c r="T334" i="3"/>
  <c r="I334" i="3"/>
  <c r="Y334" i="3"/>
  <c r="R334" i="3"/>
  <c r="O334" i="3"/>
  <c r="H334" i="3"/>
  <c r="X334" i="3"/>
  <c r="M334" i="3"/>
  <c r="F334" i="3"/>
  <c r="V334" i="3"/>
  <c r="S334" i="3"/>
  <c r="L334" i="3"/>
  <c r="AB334" i="3"/>
  <c r="Q334" i="3"/>
  <c r="J334" i="3"/>
  <c r="D335" i="3"/>
  <c r="B335" i="3"/>
  <c r="A335" i="3"/>
  <c r="R335" i="3" s="1"/>
  <c r="O335" i="3" l="1"/>
  <c r="H335" i="3"/>
  <c r="X335" i="3"/>
  <c r="M335" i="3"/>
  <c r="F335" i="3"/>
  <c r="V335" i="3"/>
  <c r="S335" i="3"/>
  <c r="L335" i="3"/>
  <c r="AB335" i="3"/>
  <c r="Q335" i="3"/>
  <c r="J335" i="3"/>
  <c r="Z335" i="3"/>
  <c r="G335" i="3"/>
  <c r="W335" i="3"/>
  <c r="P335" i="3"/>
  <c r="E335" i="3"/>
  <c r="U335" i="3"/>
  <c r="N335" i="3"/>
  <c r="K335" i="3"/>
  <c r="AA335" i="3"/>
  <c r="T335" i="3"/>
  <c r="I335" i="3"/>
  <c r="Y335" i="3"/>
  <c r="D336" i="3"/>
  <c r="B336" i="3"/>
  <c r="A336" i="3"/>
  <c r="Z336" i="3" l="1"/>
  <c r="G336" i="3"/>
  <c r="W336" i="3"/>
  <c r="P336" i="3"/>
  <c r="E336" i="3"/>
  <c r="U336" i="3"/>
  <c r="N336" i="3"/>
  <c r="K336" i="3"/>
  <c r="AA336" i="3"/>
  <c r="T336" i="3"/>
  <c r="I336" i="3"/>
  <c r="Y336" i="3"/>
  <c r="R336" i="3"/>
  <c r="O336" i="3"/>
  <c r="H336" i="3"/>
  <c r="X336" i="3"/>
  <c r="M336" i="3"/>
  <c r="F336" i="3"/>
  <c r="V336" i="3"/>
  <c r="S336" i="3"/>
  <c r="L336" i="3"/>
  <c r="AB336" i="3"/>
  <c r="Q336" i="3"/>
  <c r="J336" i="3"/>
  <c r="D337" i="3"/>
  <c r="B337" i="3"/>
  <c r="A337" i="3"/>
  <c r="Z337" i="3" l="1"/>
  <c r="G337" i="3"/>
  <c r="W337" i="3"/>
  <c r="P337" i="3"/>
  <c r="E337" i="3"/>
  <c r="U337" i="3"/>
  <c r="N337" i="3"/>
  <c r="K337" i="3"/>
  <c r="AA337" i="3"/>
  <c r="T337" i="3"/>
  <c r="I337" i="3"/>
  <c r="Y337" i="3"/>
  <c r="R337" i="3"/>
  <c r="O337" i="3"/>
  <c r="H337" i="3"/>
  <c r="X337" i="3"/>
  <c r="M337" i="3"/>
  <c r="F337" i="3"/>
  <c r="V337" i="3"/>
  <c r="S337" i="3"/>
  <c r="L337" i="3"/>
  <c r="AB337" i="3"/>
  <c r="Q337" i="3"/>
  <c r="J337" i="3"/>
  <c r="D338" i="3"/>
  <c r="B338" i="3"/>
  <c r="A338" i="3"/>
  <c r="Z338" i="3" l="1"/>
  <c r="G338" i="3"/>
  <c r="W338" i="3"/>
  <c r="P338" i="3"/>
  <c r="E338" i="3"/>
  <c r="U338" i="3"/>
  <c r="N338" i="3"/>
  <c r="K338" i="3"/>
  <c r="AA338" i="3"/>
  <c r="T338" i="3"/>
  <c r="I338" i="3"/>
  <c r="Y338" i="3"/>
  <c r="R338" i="3"/>
  <c r="O338" i="3"/>
  <c r="H338" i="3"/>
  <c r="X338" i="3"/>
  <c r="M338" i="3"/>
  <c r="F338" i="3"/>
  <c r="V338" i="3"/>
  <c r="S338" i="3"/>
  <c r="L338" i="3"/>
  <c r="AB338" i="3"/>
  <c r="Q338" i="3"/>
  <c r="J338" i="3"/>
  <c r="D339" i="3"/>
  <c r="B339" i="3"/>
  <c r="A339" i="3"/>
  <c r="Z339" i="3" s="1"/>
  <c r="G339" i="3" l="1"/>
  <c r="W339" i="3"/>
  <c r="P339" i="3"/>
  <c r="E339" i="3"/>
  <c r="U339" i="3"/>
  <c r="N339" i="3"/>
  <c r="K339" i="3"/>
  <c r="AA339" i="3"/>
  <c r="T339" i="3"/>
  <c r="I339" i="3"/>
  <c r="Y339" i="3"/>
  <c r="R339" i="3"/>
  <c r="O339" i="3"/>
  <c r="H339" i="3"/>
  <c r="X339" i="3"/>
  <c r="M339" i="3"/>
  <c r="F339" i="3"/>
  <c r="V339" i="3"/>
  <c r="S339" i="3"/>
  <c r="L339" i="3"/>
  <c r="AB339" i="3"/>
  <c r="Q339" i="3"/>
  <c r="J339" i="3"/>
  <c r="D340" i="3"/>
  <c r="B340" i="3"/>
  <c r="A340" i="3"/>
  <c r="Z340" i="3" l="1"/>
  <c r="G340" i="3"/>
  <c r="W340" i="3"/>
  <c r="P340" i="3"/>
  <c r="E340" i="3"/>
  <c r="U340" i="3"/>
  <c r="N340" i="3"/>
  <c r="K340" i="3"/>
  <c r="AA340" i="3"/>
  <c r="T340" i="3"/>
  <c r="I340" i="3"/>
  <c r="Y340" i="3"/>
  <c r="R340" i="3"/>
  <c r="O340" i="3"/>
  <c r="H340" i="3"/>
  <c r="X340" i="3"/>
  <c r="M340" i="3"/>
  <c r="F340" i="3"/>
  <c r="V340" i="3"/>
  <c r="S340" i="3"/>
  <c r="L340" i="3"/>
  <c r="AB340" i="3"/>
  <c r="Q340" i="3"/>
  <c r="J340" i="3"/>
  <c r="D341" i="3"/>
  <c r="B341" i="3"/>
  <c r="A341" i="3"/>
  <c r="Z341" i="3" l="1"/>
  <c r="G341" i="3"/>
  <c r="W341" i="3"/>
  <c r="P341" i="3"/>
  <c r="E341" i="3"/>
  <c r="U341" i="3"/>
  <c r="N341" i="3"/>
  <c r="K341" i="3"/>
  <c r="AA341" i="3"/>
  <c r="T341" i="3"/>
  <c r="I341" i="3"/>
  <c r="Y341" i="3"/>
  <c r="R341" i="3"/>
  <c r="O341" i="3"/>
  <c r="H341" i="3"/>
  <c r="X341" i="3"/>
  <c r="M341" i="3"/>
  <c r="F341" i="3"/>
  <c r="V341" i="3"/>
  <c r="S341" i="3"/>
  <c r="L341" i="3"/>
  <c r="AB341" i="3"/>
  <c r="Q341" i="3"/>
  <c r="J341" i="3"/>
  <c r="D342" i="3"/>
  <c r="B342" i="3"/>
  <c r="A342" i="3"/>
  <c r="Z342" i="3" l="1"/>
  <c r="G342" i="3"/>
  <c r="W342" i="3"/>
  <c r="P342" i="3"/>
  <c r="E342" i="3"/>
  <c r="U342" i="3"/>
  <c r="N342" i="3"/>
  <c r="K342" i="3"/>
  <c r="AA342" i="3"/>
  <c r="T342" i="3"/>
  <c r="I342" i="3"/>
  <c r="Y342" i="3"/>
  <c r="R342" i="3"/>
  <c r="O342" i="3"/>
  <c r="H342" i="3"/>
  <c r="X342" i="3"/>
  <c r="M342" i="3"/>
  <c r="F342" i="3"/>
  <c r="V342" i="3"/>
  <c r="S342" i="3"/>
  <c r="L342" i="3"/>
  <c r="AB342" i="3"/>
  <c r="Q342" i="3"/>
  <c r="J342" i="3"/>
  <c r="D343" i="3"/>
  <c r="B343" i="3"/>
  <c r="A343" i="3"/>
  <c r="Z343" i="3" l="1"/>
  <c r="G343" i="3"/>
  <c r="W343" i="3"/>
  <c r="P343" i="3"/>
  <c r="E343" i="3"/>
  <c r="U343" i="3"/>
  <c r="N343" i="3"/>
  <c r="K343" i="3"/>
  <c r="AA343" i="3"/>
  <c r="T343" i="3"/>
  <c r="I343" i="3"/>
  <c r="Y343" i="3"/>
  <c r="R343" i="3"/>
  <c r="O343" i="3"/>
  <c r="H343" i="3"/>
  <c r="X343" i="3"/>
  <c r="M343" i="3"/>
  <c r="F343" i="3"/>
  <c r="V343" i="3"/>
  <c r="S343" i="3"/>
  <c r="L343" i="3"/>
  <c r="AB343" i="3"/>
  <c r="Q343" i="3"/>
  <c r="J343" i="3"/>
  <c r="D344" i="3"/>
  <c r="B344" i="3"/>
  <c r="A344" i="3"/>
  <c r="R344" i="3" l="1"/>
  <c r="O344" i="3"/>
  <c r="H344" i="3"/>
  <c r="X344" i="3"/>
  <c r="M344" i="3"/>
  <c r="F344" i="3"/>
  <c r="V344" i="3"/>
  <c r="S344" i="3"/>
  <c r="L344" i="3"/>
  <c r="AB344" i="3"/>
  <c r="Q344" i="3"/>
  <c r="J344" i="3"/>
  <c r="Z344" i="3"/>
  <c r="G344" i="3"/>
  <c r="W344" i="3"/>
  <c r="P344" i="3"/>
  <c r="E344" i="3"/>
  <c r="U344" i="3"/>
  <c r="N344" i="3"/>
  <c r="K344" i="3"/>
  <c r="AA344" i="3"/>
  <c r="T344" i="3"/>
  <c r="I344" i="3"/>
  <c r="Y344" i="3"/>
  <c r="D345" i="3"/>
  <c r="B345" i="3"/>
  <c r="A345" i="3"/>
  <c r="Z345" i="3" l="1"/>
  <c r="G345" i="3"/>
  <c r="W345" i="3"/>
  <c r="P345" i="3"/>
  <c r="E345" i="3"/>
  <c r="U345" i="3"/>
  <c r="N345" i="3"/>
  <c r="K345" i="3"/>
  <c r="AA345" i="3"/>
  <c r="T345" i="3"/>
  <c r="I345" i="3"/>
  <c r="Y345" i="3"/>
  <c r="R345" i="3"/>
  <c r="O345" i="3"/>
  <c r="H345" i="3"/>
  <c r="X345" i="3"/>
  <c r="M345" i="3"/>
  <c r="F345" i="3"/>
  <c r="V345" i="3"/>
  <c r="S345" i="3"/>
  <c r="L345" i="3"/>
  <c r="AB345" i="3"/>
  <c r="Q345" i="3"/>
  <c r="J345" i="3"/>
  <c r="D346" i="3"/>
  <c r="B346" i="3"/>
  <c r="A346" i="3"/>
  <c r="Z346" i="3" l="1"/>
  <c r="G346" i="3"/>
  <c r="W346" i="3"/>
  <c r="P346" i="3"/>
  <c r="E346" i="3"/>
  <c r="U346" i="3"/>
  <c r="N346" i="3"/>
  <c r="K346" i="3"/>
  <c r="AA346" i="3"/>
  <c r="T346" i="3"/>
  <c r="I346" i="3"/>
  <c r="Y346" i="3"/>
  <c r="R346" i="3"/>
  <c r="O346" i="3"/>
  <c r="H346" i="3"/>
  <c r="X346" i="3"/>
  <c r="M346" i="3"/>
  <c r="F346" i="3"/>
  <c r="V346" i="3"/>
  <c r="S346" i="3"/>
  <c r="L346" i="3"/>
  <c r="AB346" i="3"/>
  <c r="Q346" i="3"/>
  <c r="J346" i="3"/>
  <c r="D347" i="3"/>
  <c r="B347" i="3"/>
  <c r="A347" i="3"/>
  <c r="Z347" i="3" l="1"/>
  <c r="G347" i="3"/>
  <c r="W347" i="3"/>
  <c r="P347" i="3"/>
  <c r="E347" i="3"/>
  <c r="U347" i="3"/>
  <c r="N347" i="3"/>
  <c r="K347" i="3"/>
  <c r="AA347" i="3"/>
  <c r="T347" i="3"/>
  <c r="I347" i="3"/>
  <c r="Y347" i="3"/>
  <c r="R347" i="3"/>
  <c r="O347" i="3"/>
  <c r="H347" i="3"/>
  <c r="X347" i="3"/>
  <c r="M347" i="3"/>
  <c r="F347" i="3"/>
  <c r="V347" i="3"/>
  <c r="S347" i="3"/>
  <c r="L347" i="3"/>
  <c r="AB347" i="3"/>
  <c r="Q347" i="3"/>
  <c r="J347" i="3"/>
  <c r="D348" i="3"/>
  <c r="B348" i="3"/>
  <c r="A348" i="3"/>
  <c r="Z348" i="3" l="1"/>
  <c r="G348" i="3"/>
  <c r="W348" i="3"/>
  <c r="P348" i="3"/>
  <c r="E348" i="3"/>
  <c r="U348" i="3"/>
  <c r="N348" i="3"/>
  <c r="K348" i="3"/>
  <c r="AA348" i="3"/>
  <c r="T348" i="3"/>
  <c r="I348" i="3"/>
  <c r="Y348" i="3"/>
  <c r="R348" i="3"/>
  <c r="O348" i="3"/>
  <c r="H348" i="3"/>
  <c r="X348" i="3"/>
  <c r="M348" i="3"/>
  <c r="F348" i="3"/>
  <c r="V348" i="3"/>
  <c r="S348" i="3"/>
  <c r="L348" i="3"/>
  <c r="AB348" i="3"/>
  <c r="Q348" i="3"/>
  <c r="J348" i="3"/>
  <c r="D349" i="3"/>
  <c r="B349" i="3"/>
  <c r="A349" i="3"/>
  <c r="AA349" i="3" l="1"/>
  <c r="G349" i="3"/>
  <c r="H349" i="3"/>
  <c r="E349" i="3"/>
  <c r="F349" i="3"/>
  <c r="M349" i="3"/>
  <c r="O349" i="3"/>
  <c r="K349" i="3"/>
  <c r="L349" i="3"/>
  <c r="I349" i="3"/>
  <c r="J349" i="3"/>
  <c r="Q349" i="3"/>
  <c r="S349" i="3"/>
  <c r="R349" i="3"/>
  <c r="T349" i="3"/>
  <c r="N349" i="3"/>
  <c r="P349" i="3"/>
  <c r="U349" i="3"/>
  <c r="W349" i="3"/>
  <c r="Z349" i="3"/>
  <c r="AB349" i="3"/>
  <c r="V349" i="3"/>
  <c r="X349" i="3"/>
  <c r="Y349" i="3"/>
  <c r="D350" i="3"/>
  <c r="B350" i="3"/>
  <c r="A350" i="3"/>
  <c r="AA350" i="3" l="1"/>
  <c r="J350" i="3"/>
  <c r="T350" i="3"/>
  <c r="V350" i="3"/>
  <c r="E350" i="3"/>
  <c r="U350" i="3"/>
  <c r="O350" i="3"/>
  <c r="R350" i="3"/>
  <c r="AB350" i="3"/>
  <c r="H350" i="3"/>
  <c r="I350" i="3"/>
  <c r="Y350" i="3"/>
  <c r="S350" i="3"/>
  <c r="Z350" i="3"/>
  <c r="F350" i="3"/>
  <c r="P350" i="3"/>
  <c r="M350" i="3"/>
  <c r="G350" i="3"/>
  <c r="W350" i="3"/>
  <c r="L350" i="3"/>
  <c r="N350" i="3"/>
  <c r="X350" i="3"/>
  <c r="Q350" i="3"/>
  <c r="K350" i="3"/>
  <c r="D351" i="3"/>
  <c r="B351" i="3"/>
  <c r="A351" i="3"/>
  <c r="AA351" i="3" s="1"/>
  <c r="J351" i="3" l="1"/>
  <c r="T351" i="3"/>
  <c r="V351" i="3"/>
  <c r="E351" i="3"/>
  <c r="U351" i="3"/>
  <c r="O351" i="3"/>
  <c r="R351" i="3"/>
  <c r="AB351" i="3"/>
  <c r="H351" i="3"/>
  <c r="I351" i="3"/>
  <c r="Y351" i="3"/>
  <c r="S351" i="3"/>
  <c r="Z351" i="3"/>
  <c r="F351" i="3"/>
  <c r="P351" i="3"/>
  <c r="M351" i="3"/>
  <c r="G351" i="3"/>
  <c r="W351" i="3"/>
  <c r="L351" i="3"/>
  <c r="N351" i="3"/>
  <c r="X351" i="3"/>
  <c r="Q351" i="3"/>
  <c r="K351" i="3"/>
  <c r="D352" i="3"/>
  <c r="B352" i="3"/>
  <c r="A352" i="3"/>
  <c r="AA352" i="3" l="1"/>
  <c r="J352" i="3"/>
  <c r="T352" i="3"/>
  <c r="V352" i="3"/>
  <c r="E352" i="3"/>
  <c r="U352" i="3"/>
  <c r="O352" i="3"/>
  <c r="R352" i="3"/>
  <c r="AB352" i="3"/>
  <c r="H352" i="3"/>
  <c r="I352" i="3"/>
  <c r="Y352" i="3"/>
  <c r="S352" i="3"/>
  <c r="Z352" i="3"/>
  <c r="F352" i="3"/>
  <c r="P352" i="3"/>
  <c r="M352" i="3"/>
  <c r="G352" i="3"/>
  <c r="W352" i="3"/>
  <c r="L352" i="3"/>
  <c r="N352" i="3"/>
  <c r="X352" i="3"/>
  <c r="Q352" i="3"/>
  <c r="K352" i="3"/>
  <c r="D353" i="3"/>
  <c r="B353" i="3"/>
  <c r="A353" i="3"/>
  <c r="AA353" i="3" s="1"/>
  <c r="J353" i="3" l="1"/>
  <c r="T353" i="3"/>
  <c r="V353" i="3"/>
  <c r="E353" i="3"/>
  <c r="U353" i="3"/>
  <c r="O353" i="3"/>
  <c r="R353" i="3"/>
  <c r="AB353" i="3"/>
  <c r="H353" i="3"/>
  <c r="I353" i="3"/>
  <c r="Y353" i="3"/>
  <c r="S353" i="3"/>
  <c r="Z353" i="3"/>
  <c r="F353" i="3"/>
  <c r="P353" i="3"/>
  <c r="M353" i="3"/>
  <c r="G353" i="3"/>
  <c r="W353" i="3"/>
  <c r="L353" i="3"/>
  <c r="N353" i="3"/>
  <c r="X353" i="3"/>
  <c r="Q353" i="3"/>
  <c r="K353" i="3"/>
  <c r="D354" i="3"/>
  <c r="B354" i="3"/>
  <c r="A354" i="3"/>
  <c r="AA354" i="3" l="1"/>
  <c r="J354" i="3"/>
  <c r="T354" i="3"/>
  <c r="V354" i="3"/>
  <c r="E354" i="3"/>
  <c r="U354" i="3"/>
  <c r="O354" i="3"/>
  <c r="R354" i="3"/>
  <c r="AB354" i="3"/>
  <c r="H354" i="3"/>
  <c r="I354" i="3"/>
  <c r="Y354" i="3"/>
  <c r="S354" i="3"/>
  <c r="Z354" i="3"/>
  <c r="F354" i="3"/>
  <c r="P354" i="3"/>
  <c r="M354" i="3"/>
  <c r="G354" i="3"/>
  <c r="W354" i="3"/>
  <c r="L354" i="3"/>
  <c r="N354" i="3"/>
  <c r="X354" i="3"/>
  <c r="Q354" i="3"/>
  <c r="K354" i="3"/>
  <c r="D355" i="3"/>
  <c r="B355" i="3"/>
  <c r="A355" i="3"/>
  <c r="AA355" i="3" l="1"/>
  <c r="J355" i="3"/>
  <c r="T355" i="3"/>
  <c r="V355" i="3"/>
  <c r="E355" i="3"/>
  <c r="U355" i="3"/>
  <c r="O355" i="3"/>
  <c r="R355" i="3"/>
  <c r="AB355" i="3"/>
  <c r="H355" i="3"/>
  <c r="I355" i="3"/>
  <c r="Y355" i="3"/>
  <c r="S355" i="3"/>
  <c r="Z355" i="3"/>
  <c r="F355" i="3"/>
  <c r="P355" i="3"/>
  <c r="M355" i="3"/>
  <c r="G355" i="3"/>
  <c r="W355" i="3"/>
  <c r="L355" i="3"/>
  <c r="N355" i="3"/>
  <c r="X355" i="3"/>
  <c r="Q355" i="3"/>
  <c r="K355" i="3"/>
  <c r="D356" i="3"/>
  <c r="B356" i="3"/>
  <c r="A356" i="3"/>
  <c r="AA356" i="3" l="1"/>
  <c r="J356" i="3"/>
  <c r="T356" i="3"/>
  <c r="V356" i="3"/>
  <c r="E356" i="3"/>
  <c r="U356" i="3"/>
  <c r="O356" i="3"/>
  <c r="R356" i="3"/>
  <c r="AB356" i="3"/>
  <c r="H356" i="3"/>
  <c r="I356" i="3"/>
  <c r="Y356" i="3"/>
  <c r="S356" i="3"/>
  <c r="Z356" i="3"/>
  <c r="F356" i="3"/>
  <c r="P356" i="3"/>
  <c r="M356" i="3"/>
  <c r="G356" i="3"/>
  <c r="W356" i="3"/>
  <c r="L356" i="3"/>
  <c r="N356" i="3"/>
  <c r="X356" i="3"/>
  <c r="Q356" i="3"/>
  <c r="K356" i="3"/>
  <c r="D357" i="3"/>
  <c r="B357" i="3"/>
  <c r="A357" i="3"/>
  <c r="AA357" i="3" l="1"/>
  <c r="J357" i="3"/>
  <c r="T357" i="3"/>
  <c r="V357" i="3"/>
  <c r="E357" i="3"/>
  <c r="U357" i="3"/>
  <c r="O357" i="3"/>
  <c r="R357" i="3"/>
  <c r="AB357" i="3"/>
  <c r="H357" i="3"/>
  <c r="I357" i="3"/>
  <c r="Y357" i="3"/>
  <c r="S357" i="3"/>
  <c r="Z357" i="3"/>
  <c r="F357" i="3"/>
  <c r="P357" i="3"/>
  <c r="M357" i="3"/>
  <c r="G357" i="3"/>
  <c r="W357" i="3"/>
  <c r="L357" i="3"/>
  <c r="N357" i="3"/>
  <c r="X357" i="3"/>
  <c r="Q357" i="3"/>
  <c r="K357" i="3"/>
  <c r="D358" i="3"/>
  <c r="B358" i="3"/>
  <c r="A358" i="3"/>
  <c r="S358" i="3" l="1"/>
  <c r="Z358" i="3"/>
  <c r="F358" i="3"/>
  <c r="P358" i="3"/>
  <c r="M358" i="3"/>
  <c r="G358" i="3"/>
  <c r="W358" i="3"/>
  <c r="L358" i="3"/>
  <c r="N358" i="3"/>
  <c r="X358" i="3"/>
  <c r="Q358" i="3"/>
  <c r="K358" i="3"/>
  <c r="AA358" i="3"/>
  <c r="J358" i="3"/>
  <c r="T358" i="3"/>
  <c r="V358" i="3"/>
  <c r="E358" i="3"/>
  <c r="U358" i="3"/>
  <c r="O358" i="3"/>
  <c r="R358" i="3"/>
  <c r="AB358" i="3"/>
  <c r="H358" i="3"/>
  <c r="I358" i="3"/>
  <c r="Y358" i="3"/>
  <c r="D359" i="3"/>
  <c r="B359" i="3"/>
  <c r="A359" i="3"/>
  <c r="AA359" i="3" l="1"/>
  <c r="J359" i="3"/>
  <c r="T359" i="3"/>
  <c r="V359" i="3"/>
  <c r="E359" i="3"/>
  <c r="U359" i="3"/>
  <c r="O359" i="3"/>
  <c r="R359" i="3"/>
  <c r="AB359" i="3"/>
  <c r="H359" i="3"/>
  <c r="I359" i="3"/>
  <c r="Y359" i="3"/>
  <c r="S359" i="3"/>
  <c r="Z359" i="3"/>
  <c r="F359" i="3"/>
  <c r="P359" i="3"/>
  <c r="M359" i="3"/>
  <c r="G359" i="3"/>
  <c r="W359" i="3"/>
  <c r="L359" i="3"/>
  <c r="N359" i="3"/>
  <c r="X359" i="3"/>
  <c r="Q359" i="3"/>
  <c r="K359" i="3"/>
  <c r="D360" i="3"/>
  <c r="B360" i="3"/>
  <c r="A360" i="3"/>
  <c r="AA360" i="3" l="1"/>
  <c r="J360" i="3"/>
  <c r="T360" i="3"/>
  <c r="V360" i="3"/>
  <c r="E360" i="3"/>
  <c r="U360" i="3"/>
  <c r="O360" i="3"/>
  <c r="R360" i="3"/>
  <c r="AB360" i="3"/>
  <c r="H360" i="3"/>
  <c r="I360" i="3"/>
  <c r="Y360" i="3"/>
  <c r="S360" i="3"/>
  <c r="Z360" i="3"/>
  <c r="F360" i="3"/>
  <c r="P360" i="3"/>
  <c r="M360" i="3"/>
  <c r="G360" i="3"/>
  <c r="W360" i="3"/>
  <c r="L360" i="3"/>
  <c r="N360" i="3"/>
  <c r="X360" i="3"/>
  <c r="Q360" i="3"/>
  <c r="K360" i="3"/>
  <c r="D361" i="3"/>
  <c r="B361" i="3"/>
  <c r="A361" i="3"/>
  <c r="AA361" i="3" l="1"/>
  <c r="J361" i="3"/>
  <c r="T361" i="3"/>
  <c r="V361" i="3"/>
  <c r="E361" i="3"/>
  <c r="U361" i="3"/>
  <c r="O361" i="3"/>
  <c r="R361" i="3"/>
  <c r="AB361" i="3"/>
  <c r="H361" i="3"/>
  <c r="I361" i="3"/>
  <c r="Y361" i="3"/>
  <c r="S361" i="3"/>
  <c r="Z361" i="3"/>
  <c r="F361" i="3"/>
  <c r="P361" i="3"/>
  <c r="M361" i="3"/>
  <c r="G361" i="3"/>
  <c r="W361" i="3"/>
  <c r="L361" i="3"/>
  <c r="N361" i="3"/>
  <c r="X361" i="3"/>
  <c r="Q361" i="3"/>
  <c r="K361" i="3"/>
  <c r="D362" i="3"/>
  <c r="B362" i="3"/>
  <c r="A362" i="3"/>
  <c r="AA362" i="3" l="1"/>
  <c r="J362" i="3"/>
  <c r="T362" i="3"/>
  <c r="V362" i="3"/>
  <c r="E362" i="3"/>
  <c r="U362" i="3"/>
  <c r="O362" i="3"/>
  <c r="R362" i="3"/>
  <c r="AB362" i="3"/>
  <c r="H362" i="3"/>
  <c r="I362" i="3"/>
  <c r="Y362" i="3"/>
  <c r="S362" i="3"/>
  <c r="Z362" i="3"/>
  <c r="F362" i="3"/>
  <c r="P362" i="3"/>
  <c r="M362" i="3"/>
  <c r="G362" i="3"/>
  <c r="W362" i="3"/>
  <c r="L362" i="3"/>
  <c r="N362" i="3"/>
  <c r="X362" i="3"/>
  <c r="Q362" i="3"/>
  <c r="K362" i="3"/>
  <c r="D363" i="3"/>
  <c r="B363" i="3"/>
  <c r="A363" i="3"/>
  <c r="AA363" i="3" l="1"/>
  <c r="J363" i="3"/>
  <c r="T363" i="3"/>
  <c r="V363" i="3"/>
  <c r="E363" i="3"/>
  <c r="U363" i="3"/>
  <c r="O363" i="3"/>
  <c r="R363" i="3"/>
  <c r="AB363" i="3"/>
  <c r="H363" i="3"/>
  <c r="I363" i="3"/>
  <c r="Y363" i="3"/>
  <c r="S363" i="3"/>
  <c r="Z363" i="3"/>
  <c r="F363" i="3"/>
  <c r="P363" i="3"/>
  <c r="M363" i="3"/>
  <c r="G363" i="3"/>
  <c r="W363" i="3"/>
  <c r="L363" i="3"/>
  <c r="N363" i="3"/>
  <c r="X363" i="3"/>
  <c r="Q363" i="3"/>
  <c r="K363" i="3"/>
  <c r="D364" i="3"/>
  <c r="B364" i="3"/>
  <c r="A364" i="3"/>
  <c r="AA364" i="3" l="1"/>
  <c r="J364" i="3"/>
  <c r="T364" i="3"/>
  <c r="V364" i="3"/>
  <c r="E364" i="3"/>
  <c r="U364" i="3"/>
  <c r="O364" i="3"/>
  <c r="R364" i="3"/>
  <c r="AB364" i="3"/>
  <c r="H364" i="3"/>
  <c r="I364" i="3"/>
  <c r="Y364" i="3"/>
  <c r="S364" i="3"/>
  <c r="Z364" i="3"/>
  <c r="F364" i="3"/>
  <c r="P364" i="3"/>
  <c r="M364" i="3"/>
  <c r="G364" i="3"/>
  <c r="W364" i="3"/>
  <c r="L364" i="3"/>
  <c r="N364" i="3"/>
  <c r="X364" i="3"/>
  <c r="Q364" i="3"/>
  <c r="K364" i="3"/>
  <c r="D365" i="3"/>
  <c r="B365" i="3"/>
  <c r="A365" i="3"/>
  <c r="AA365" i="3" l="1"/>
  <c r="J365" i="3"/>
  <c r="T365" i="3"/>
  <c r="V365" i="3"/>
  <c r="E365" i="3"/>
  <c r="U365" i="3"/>
  <c r="O365" i="3"/>
  <c r="R365" i="3"/>
  <c r="AB365" i="3"/>
  <c r="H365" i="3"/>
  <c r="I365" i="3"/>
  <c r="Y365" i="3"/>
  <c r="S365" i="3"/>
  <c r="Z365" i="3"/>
  <c r="F365" i="3"/>
  <c r="P365" i="3"/>
  <c r="M365" i="3"/>
  <c r="G365" i="3"/>
  <c r="W365" i="3"/>
  <c r="L365" i="3"/>
  <c r="N365" i="3"/>
  <c r="X365" i="3"/>
  <c r="Q365" i="3"/>
  <c r="K365" i="3"/>
  <c r="D366" i="3"/>
  <c r="B366" i="3"/>
  <c r="A366" i="3"/>
  <c r="AA366" i="3" l="1"/>
  <c r="J366" i="3"/>
  <c r="F366" i="3"/>
  <c r="P366" i="3"/>
  <c r="Q366" i="3"/>
  <c r="V366" i="3"/>
  <c r="O366" i="3"/>
  <c r="T366" i="3"/>
  <c r="N366" i="3"/>
  <c r="E366" i="3"/>
  <c r="U366" i="3"/>
  <c r="Z366" i="3"/>
  <c r="S366" i="3"/>
  <c r="L366" i="3"/>
  <c r="AB366" i="3"/>
  <c r="I366" i="3"/>
  <c r="Y366" i="3"/>
  <c r="G366" i="3"/>
  <c r="W366" i="3"/>
  <c r="X366" i="3"/>
  <c r="H366" i="3"/>
  <c r="M366" i="3"/>
  <c r="R366" i="3"/>
  <c r="K366" i="3"/>
  <c r="D367" i="3"/>
  <c r="B367" i="3"/>
  <c r="A367" i="3"/>
  <c r="AA367" i="3" l="1"/>
  <c r="L367" i="3"/>
  <c r="H367" i="3"/>
  <c r="M367" i="3"/>
  <c r="F367" i="3"/>
  <c r="V367" i="3"/>
  <c r="O367" i="3"/>
  <c r="AB367" i="3"/>
  <c r="X367" i="3"/>
  <c r="Q367" i="3"/>
  <c r="J367" i="3"/>
  <c r="Z367" i="3"/>
  <c r="S367" i="3"/>
  <c r="P367" i="3"/>
  <c r="E367" i="3"/>
  <c r="U367" i="3"/>
  <c r="N367" i="3"/>
  <c r="G367" i="3"/>
  <c r="W367" i="3"/>
  <c r="T367" i="3"/>
  <c r="I367" i="3"/>
  <c r="Y367" i="3"/>
  <c r="R367" i="3"/>
  <c r="K367" i="3"/>
  <c r="D368" i="3"/>
  <c r="B368" i="3"/>
  <c r="A368" i="3"/>
  <c r="AA368" i="3" l="1"/>
  <c r="T368" i="3"/>
  <c r="AB368" i="3"/>
  <c r="M368" i="3"/>
  <c r="F368" i="3"/>
  <c r="V368" i="3"/>
  <c r="O368" i="3"/>
  <c r="H368" i="3"/>
  <c r="P368" i="3"/>
  <c r="Q368" i="3"/>
  <c r="J368" i="3"/>
  <c r="Z368" i="3"/>
  <c r="S368" i="3"/>
  <c r="X368" i="3"/>
  <c r="E368" i="3"/>
  <c r="U368" i="3"/>
  <c r="N368" i="3"/>
  <c r="G368" i="3"/>
  <c r="W368" i="3"/>
  <c r="L368" i="3"/>
  <c r="I368" i="3"/>
  <c r="Y368" i="3"/>
  <c r="R368" i="3"/>
  <c r="K368" i="3"/>
  <c r="D369" i="3"/>
  <c r="B369" i="3"/>
  <c r="A369" i="3"/>
  <c r="AA369" i="3" s="1"/>
  <c r="L369" i="3" l="1"/>
  <c r="H369" i="3"/>
  <c r="M369" i="3"/>
  <c r="F369" i="3"/>
  <c r="V369" i="3"/>
  <c r="O369" i="3"/>
  <c r="AB369" i="3"/>
  <c r="X369" i="3"/>
  <c r="Q369" i="3"/>
  <c r="J369" i="3"/>
  <c r="Z369" i="3"/>
  <c r="S369" i="3"/>
  <c r="P369" i="3"/>
  <c r="E369" i="3"/>
  <c r="U369" i="3"/>
  <c r="N369" i="3"/>
  <c r="G369" i="3"/>
  <c r="W369" i="3"/>
  <c r="T369" i="3"/>
  <c r="I369" i="3"/>
  <c r="Y369" i="3"/>
  <c r="R369" i="3"/>
  <c r="K369" i="3"/>
  <c r="D370" i="3"/>
  <c r="B370" i="3"/>
  <c r="A370" i="3"/>
  <c r="AA370" i="3" l="1"/>
  <c r="T370" i="3"/>
  <c r="AB370" i="3"/>
  <c r="M370" i="3"/>
  <c r="F370" i="3"/>
  <c r="V370" i="3"/>
  <c r="O370" i="3"/>
  <c r="H370" i="3"/>
  <c r="P370" i="3"/>
  <c r="Q370" i="3"/>
  <c r="J370" i="3"/>
  <c r="Z370" i="3"/>
  <c r="S370" i="3"/>
  <c r="X370" i="3"/>
  <c r="E370" i="3"/>
  <c r="U370" i="3"/>
  <c r="N370" i="3"/>
  <c r="G370" i="3"/>
  <c r="W370" i="3"/>
  <c r="L370" i="3"/>
  <c r="I370" i="3"/>
  <c r="Y370" i="3"/>
  <c r="R370" i="3"/>
  <c r="K370" i="3"/>
  <c r="D371" i="3"/>
  <c r="B371" i="3"/>
  <c r="A371" i="3"/>
  <c r="AB371" i="3" l="1"/>
  <c r="L371" i="3"/>
  <c r="X371" i="3"/>
  <c r="Q371" i="3"/>
  <c r="J371" i="3"/>
  <c r="Z371" i="3"/>
  <c r="S371" i="3"/>
  <c r="P371" i="3"/>
  <c r="E371" i="3"/>
  <c r="U371" i="3"/>
  <c r="N371" i="3"/>
  <c r="G371" i="3"/>
  <c r="W371" i="3"/>
  <c r="T371" i="3"/>
  <c r="I371" i="3"/>
  <c r="Y371" i="3"/>
  <c r="R371" i="3"/>
  <c r="K371" i="3"/>
  <c r="AA371" i="3"/>
  <c r="H371" i="3"/>
  <c r="M371" i="3"/>
  <c r="F371" i="3"/>
  <c r="V371" i="3"/>
  <c r="O371" i="3"/>
  <c r="D372" i="3"/>
  <c r="B372" i="3"/>
  <c r="A372" i="3"/>
  <c r="AB372" i="3" l="1"/>
  <c r="E372" i="3"/>
  <c r="U372" i="3"/>
  <c r="N372" i="3"/>
  <c r="G372" i="3"/>
  <c r="W372" i="3"/>
  <c r="P372" i="3"/>
  <c r="I372" i="3"/>
  <c r="Y372" i="3"/>
  <c r="R372" i="3"/>
  <c r="K372" i="3"/>
  <c r="AA372" i="3"/>
  <c r="T372" i="3"/>
  <c r="M372" i="3"/>
  <c r="F372" i="3"/>
  <c r="V372" i="3"/>
  <c r="O372" i="3"/>
  <c r="H372" i="3"/>
  <c r="X372" i="3"/>
  <c r="Q372" i="3"/>
  <c r="J372" i="3"/>
  <c r="Z372" i="3"/>
  <c r="S372" i="3"/>
  <c r="L372" i="3"/>
  <c r="D373" i="3"/>
  <c r="B373" i="3"/>
  <c r="A373" i="3"/>
  <c r="AB373" i="3" l="1"/>
  <c r="E373" i="3"/>
  <c r="U373" i="3"/>
  <c r="N373" i="3"/>
  <c r="G373" i="3"/>
  <c r="W373" i="3"/>
  <c r="P373" i="3"/>
  <c r="I373" i="3"/>
  <c r="Y373" i="3"/>
  <c r="R373" i="3"/>
  <c r="K373" i="3"/>
  <c r="AA373" i="3"/>
  <c r="T373" i="3"/>
  <c r="M373" i="3"/>
  <c r="F373" i="3"/>
  <c r="V373" i="3"/>
  <c r="O373" i="3"/>
  <c r="H373" i="3"/>
  <c r="X373" i="3"/>
  <c r="Q373" i="3"/>
  <c r="J373" i="3"/>
  <c r="Z373" i="3"/>
  <c r="S373" i="3"/>
  <c r="L373" i="3"/>
  <c r="D374" i="3"/>
  <c r="B374" i="3"/>
  <c r="A374" i="3"/>
  <c r="AB374" i="3" l="1"/>
  <c r="E374" i="3"/>
  <c r="U374" i="3"/>
  <c r="N374" i="3"/>
  <c r="G374" i="3"/>
  <c r="W374" i="3"/>
  <c r="P374" i="3"/>
  <c r="I374" i="3"/>
  <c r="Y374" i="3"/>
  <c r="R374" i="3"/>
  <c r="K374" i="3"/>
  <c r="AA374" i="3"/>
  <c r="T374" i="3"/>
  <c r="M374" i="3"/>
  <c r="F374" i="3"/>
  <c r="V374" i="3"/>
  <c r="O374" i="3"/>
  <c r="H374" i="3"/>
  <c r="X374" i="3"/>
  <c r="Q374" i="3"/>
  <c r="J374" i="3"/>
  <c r="Z374" i="3"/>
  <c r="S374" i="3"/>
  <c r="L374" i="3"/>
  <c r="D375" i="3"/>
  <c r="B375" i="3"/>
  <c r="A375" i="3"/>
  <c r="T375" i="3" s="1"/>
  <c r="M375" i="3" l="1"/>
  <c r="F375" i="3"/>
  <c r="V375" i="3"/>
  <c r="O375" i="3"/>
  <c r="H375" i="3"/>
  <c r="X375" i="3"/>
  <c r="Q375" i="3"/>
  <c r="J375" i="3"/>
  <c r="Z375" i="3"/>
  <c r="S375" i="3"/>
  <c r="L375" i="3"/>
  <c r="AB375" i="3"/>
  <c r="E375" i="3"/>
  <c r="U375" i="3"/>
  <c r="N375" i="3"/>
  <c r="G375" i="3"/>
  <c r="W375" i="3"/>
  <c r="P375" i="3"/>
  <c r="I375" i="3"/>
  <c r="Y375" i="3"/>
  <c r="R375" i="3"/>
  <c r="K375" i="3"/>
  <c r="AA375" i="3"/>
  <c r="D376" i="3"/>
  <c r="B376" i="3"/>
  <c r="A376" i="3"/>
  <c r="AB376" i="3" l="1"/>
  <c r="E376" i="3"/>
  <c r="U376" i="3"/>
  <c r="N376" i="3"/>
  <c r="G376" i="3"/>
  <c r="W376" i="3"/>
  <c r="P376" i="3"/>
  <c r="I376" i="3"/>
  <c r="Y376" i="3"/>
  <c r="R376" i="3"/>
  <c r="K376" i="3"/>
  <c r="AA376" i="3"/>
  <c r="T376" i="3"/>
  <c r="M376" i="3"/>
  <c r="F376" i="3"/>
  <c r="V376" i="3"/>
  <c r="O376" i="3"/>
  <c r="H376" i="3"/>
  <c r="X376" i="3"/>
  <c r="Q376" i="3"/>
  <c r="J376" i="3"/>
  <c r="Z376" i="3"/>
  <c r="S376" i="3"/>
  <c r="L376" i="3"/>
  <c r="D377" i="3"/>
  <c r="B377" i="3"/>
  <c r="A377" i="3"/>
  <c r="AB377" i="3" s="1"/>
  <c r="E377" i="3" l="1"/>
  <c r="U377" i="3"/>
  <c r="N377" i="3"/>
  <c r="G377" i="3"/>
  <c r="W377" i="3"/>
  <c r="P377" i="3"/>
  <c r="I377" i="3"/>
  <c r="Y377" i="3"/>
  <c r="R377" i="3"/>
  <c r="K377" i="3"/>
  <c r="AA377" i="3"/>
  <c r="T377" i="3"/>
  <c r="M377" i="3"/>
  <c r="F377" i="3"/>
  <c r="V377" i="3"/>
  <c r="O377" i="3"/>
  <c r="H377" i="3"/>
  <c r="X377" i="3"/>
  <c r="Q377" i="3"/>
  <c r="J377" i="3"/>
  <c r="Z377" i="3"/>
  <c r="S377" i="3"/>
  <c r="L377" i="3"/>
  <c r="D378" i="3"/>
  <c r="B378" i="3"/>
  <c r="A378" i="3"/>
  <c r="AB378" i="3" l="1"/>
  <c r="E378" i="3"/>
  <c r="U378" i="3"/>
  <c r="N378" i="3"/>
  <c r="G378" i="3"/>
  <c r="W378" i="3"/>
  <c r="P378" i="3"/>
  <c r="I378" i="3"/>
  <c r="Y378" i="3"/>
  <c r="R378" i="3"/>
  <c r="K378" i="3"/>
  <c r="AA378" i="3"/>
  <c r="T378" i="3"/>
  <c r="M378" i="3"/>
  <c r="F378" i="3"/>
  <c r="V378" i="3"/>
  <c r="O378" i="3"/>
  <c r="H378" i="3"/>
  <c r="X378" i="3"/>
  <c r="Q378" i="3"/>
  <c r="J378" i="3"/>
  <c r="Z378" i="3"/>
  <c r="S378" i="3"/>
  <c r="L378" i="3"/>
  <c r="D379" i="3"/>
  <c r="B379" i="3"/>
  <c r="A379" i="3"/>
  <c r="AB379" i="3" l="1"/>
  <c r="E379" i="3"/>
  <c r="U379" i="3"/>
  <c r="N379" i="3"/>
  <c r="G379" i="3"/>
  <c r="W379" i="3"/>
  <c r="P379" i="3"/>
  <c r="I379" i="3"/>
  <c r="Y379" i="3"/>
  <c r="R379" i="3"/>
  <c r="K379" i="3"/>
  <c r="AA379" i="3"/>
  <c r="T379" i="3"/>
  <c r="M379" i="3"/>
  <c r="F379" i="3"/>
  <c r="V379" i="3"/>
  <c r="O379" i="3"/>
  <c r="H379" i="3"/>
  <c r="X379" i="3"/>
  <c r="Q379" i="3"/>
  <c r="J379" i="3"/>
  <c r="Z379" i="3"/>
  <c r="S379" i="3"/>
  <c r="L379" i="3"/>
  <c r="D380" i="3"/>
  <c r="B380" i="3"/>
  <c r="A380" i="3"/>
  <c r="AB380" i="3" s="1"/>
  <c r="E380" i="3" l="1"/>
  <c r="U380" i="3"/>
  <c r="N380" i="3"/>
  <c r="G380" i="3"/>
  <c r="W380" i="3"/>
  <c r="P380" i="3"/>
  <c r="I380" i="3"/>
  <c r="Y380" i="3"/>
  <c r="R380" i="3"/>
  <c r="K380" i="3"/>
  <c r="AA380" i="3"/>
  <c r="T380" i="3"/>
  <c r="M380" i="3"/>
  <c r="F380" i="3"/>
  <c r="V380" i="3"/>
  <c r="O380" i="3"/>
  <c r="H380" i="3"/>
  <c r="X380" i="3"/>
  <c r="Q380" i="3"/>
  <c r="J380" i="3"/>
  <c r="Z380" i="3"/>
  <c r="S380" i="3"/>
  <c r="L380" i="3"/>
  <c r="D381" i="3"/>
  <c r="A381" i="3"/>
  <c r="B381" i="3"/>
  <c r="AB381" i="3" l="1"/>
  <c r="E381" i="3"/>
  <c r="U381" i="3"/>
  <c r="N381" i="3"/>
  <c r="G381" i="3"/>
  <c r="W381" i="3"/>
  <c r="P381" i="3"/>
  <c r="I381" i="3"/>
  <c r="Y381" i="3"/>
  <c r="R381" i="3"/>
  <c r="K381" i="3"/>
  <c r="AA381" i="3"/>
  <c r="T381" i="3"/>
  <c r="M381" i="3"/>
  <c r="F381" i="3"/>
  <c r="V381" i="3"/>
  <c r="O381" i="3"/>
  <c r="H381" i="3"/>
  <c r="X381" i="3"/>
  <c r="Q381" i="3"/>
  <c r="J381" i="3"/>
  <c r="Z381" i="3"/>
  <c r="S381" i="3"/>
  <c r="L381" i="3"/>
  <c r="D382" i="3"/>
  <c r="A382" i="3"/>
  <c r="B382" i="3"/>
  <c r="AB382" i="3" l="1"/>
  <c r="E382" i="3"/>
  <c r="U382" i="3"/>
  <c r="N382" i="3"/>
  <c r="G382" i="3"/>
  <c r="W382" i="3"/>
  <c r="P382" i="3"/>
  <c r="I382" i="3"/>
  <c r="Y382" i="3"/>
  <c r="R382" i="3"/>
  <c r="K382" i="3"/>
  <c r="AA382" i="3"/>
  <c r="T382" i="3"/>
  <c r="M382" i="3"/>
  <c r="F382" i="3"/>
  <c r="V382" i="3"/>
  <c r="O382" i="3"/>
  <c r="H382" i="3"/>
  <c r="X382" i="3"/>
  <c r="Q382" i="3"/>
  <c r="J382" i="3"/>
  <c r="Z382" i="3"/>
  <c r="S382" i="3"/>
  <c r="L382" i="3"/>
  <c r="D383" i="3"/>
  <c r="A383" i="3"/>
  <c r="B383" i="3"/>
  <c r="AB383" i="3" l="1"/>
  <c r="E383" i="3"/>
  <c r="U383" i="3"/>
  <c r="N383" i="3"/>
  <c r="G383" i="3"/>
  <c r="W383" i="3"/>
  <c r="P383" i="3"/>
  <c r="I383" i="3"/>
  <c r="Y383" i="3"/>
  <c r="R383" i="3"/>
  <c r="K383" i="3"/>
  <c r="AA383" i="3"/>
  <c r="T383" i="3"/>
  <c r="M383" i="3"/>
  <c r="F383" i="3"/>
  <c r="V383" i="3"/>
  <c r="O383" i="3"/>
  <c r="H383" i="3"/>
  <c r="X383" i="3"/>
  <c r="Q383" i="3"/>
  <c r="J383" i="3"/>
  <c r="Z383" i="3"/>
  <c r="S383" i="3"/>
  <c r="L383" i="3"/>
  <c r="D384" i="3"/>
  <c r="A384" i="3"/>
  <c r="B384" i="3"/>
  <c r="AB384" i="3" l="1"/>
  <c r="E384" i="3"/>
  <c r="U384" i="3"/>
  <c r="N384" i="3"/>
  <c r="G384" i="3"/>
  <c r="W384" i="3"/>
  <c r="P384" i="3"/>
  <c r="I384" i="3"/>
  <c r="Y384" i="3"/>
  <c r="R384" i="3"/>
  <c r="K384" i="3"/>
  <c r="AA384" i="3"/>
  <c r="T384" i="3"/>
  <c r="M384" i="3"/>
  <c r="F384" i="3"/>
  <c r="V384" i="3"/>
  <c r="O384" i="3"/>
  <c r="H384" i="3"/>
  <c r="X384" i="3"/>
  <c r="Q384" i="3"/>
  <c r="J384" i="3"/>
  <c r="Z384" i="3"/>
  <c r="S384" i="3"/>
  <c r="L384" i="3"/>
  <c r="D385" i="3"/>
  <c r="A385" i="3"/>
  <c r="B385" i="3"/>
  <c r="AB385" i="3" l="1"/>
  <c r="E385" i="3"/>
  <c r="U385" i="3"/>
  <c r="N385" i="3"/>
  <c r="G385" i="3"/>
  <c r="W385" i="3"/>
  <c r="P385" i="3"/>
  <c r="I385" i="3"/>
  <c r="Y385" i="3"/>
  <c r="R385" i="3"/>
  <c r="K385" i="3"/>
  <c r="AA385" i="3"/>
  <c r="T385" i="3"/>
  <c r="M385" i="3"/>
  <c r="F385" i="3"/>
  <c r="V385" i="3"/>
  <c r="O385" i="3"/>
  <c r="H385" i="3"/>
  <c r="X385" i="3"/>
  <c r="Q385" i="3"/>
  <c r="J385" i="3"/>
  <c r="Z385" i="3"/>
  <c r="S385" i="3"/>
  <c r="L385" i="3"/>
  <c r="D386" i="3"/>
  <c r="A386" i="3"/>
  <c r="B386" i="3"/>
  <c r="AB386" i="3" l="1"/>
  <c r="E386" i="3"/>
  <c r="U386" i="3"/>
  <c r="N386" i="3"/>
  <c r="G386" i="3"/>
  <c r="W386" i="3"/>
  <c r="P386" i="3"/>
  <c r="I386" i="3"/>
  <c r="Y386" i="3"/>
  <c r="R386" i="3"/>
  <c r="K386" i="3"/>
  <c r="AA386" i="3"/>
  <c r="T386" i="3"/>
  <c r="M386" i="3"/>
  <c r="F386" i="3"/>
  <c r="V386" i="3"/>
  <c r="O386" i="3"/>
  <c r="H386" i="3"/>
  <c r="X386" i="3"/>
  <c r="Q386" i="3"/>
  <c r="J386" i="3"/>
  <c r="Z386" i="3"/>
  <c r="S386" i="3"/>
  <c r="L386" i="3"/>
  <c r="D387" i="3"/>
  <c r="A387" i="3"/>
  <c r="B387" i="3"/>
  <c r="AB387" i="3" l="1"/>
  <c r="E387" i="3"/>
  <c r="U387" i="3"/>
  <c r="N387" i="3"/>
  <c r="G387" i="3"/>
  <c r="W387" i="3"/>
  <c r="P387" i="3"/>
  <c r="I387" i="3"/>
  <c r="Y387" i="3"/>
  <c r="R387" i="3"/>
  <c r="K387" i="3"/>
  <c r="AA387" i="3"/>
  <c r="T387" i="3"/>
  <c r="M387" i="3"/>
  <c r="F387" i="3"/>
  <c r="V387" i="3"/>
  <c r="O387" i="3"/>
  <c r="H387" i="3"/>
  <c r="X387" i="3"/>
  <c r="Q387" i="3"/>
  <c r="J387" i="3"/>
  <c r="Z387" i="3"/>
  <c r="S387" i="3"/>
  <c r="L387" i="3"/>
  <c r="D388" i="3"/>
  <c r="A388" i="3"/>
  <c r="B388" i="3"/>
  <c r="AB388" i="3" l="1"/>
  <c r="E388" i="3"/>
  <c r="U388" i="3"/>
  <c r="N388" i="3"/>
  <c r="G388" i="3"/>
  <c r="W388" i="3"/>
  <c r="P388" i="3"/>
  <c r="I388" i="3"/>
  <c r="Y388" i="3"/>
  <c r="R388" i="3"/>
  <c r="K388" i="3"/>
  <c r="AA388" i="3"/>
  <c r="T388" i="3"/>
  <c r="M388" i="3"/>
  <c r="F388" i="3"/>
  <c r="V388" i="3"/>
  <c r="O388" i="3"/>
  <c r="H388" i="3"/>
  <c r="X388" i="3"/>
  <c r="Q388" i="3"/>
  <c r="J388" i="3"/>
  <c r="Z388" i="3"/>
  <c r="S388" i="3"/>
  <c r="L388" i="3"/>
  <c r="D389" i="3"/>
  <c r="A389" i="3"/>
  <c r="B389" i="3"/>
  <c r="AB389" i="3" l="1"/>
  <c r="E389" i="3"/>
  <c r="U389" i="3"/>
  <c r="N389" i="3"/>
  <c r="G389" i="3"/>
  <c r="W389" i="3"/>
  <c r="P389" i="3"/>
  <c r="I389" i="3"/>
  <c r="Y389" i="3"/>
  <c r="R389" i="3"/>
  <c r="K389" i="3"/>
  <c r="AA389" i="3"/>
  <c r="T389" i="3"/>
  <c r="M389" i="3"/>
  <c r="F389" i="3"/>
  <c r="V389" i="3"/>
  <c r="O389" i="3"/>
  <c r="H389" i="3"/>
  <c r="X389" i="3"/>
  <c r="Q389" i="3"/>
  <c r="J389" i="3"/>
  <c r="Z389" i="3"/>
  <c r="S389" i="3"/>
  <c r="L389" i="3"/>
  <c r="D390" i="3"/>
  <c r="A390" i="3"/>
  <c r="B390" i="3"/>
  <c r="AB390" i="3" l="1"/>
  <c r="E390" i="3"/>
  <c r="U390" i="3"/>
  <c r="N390" i="3"/>
  <c r="G390" i="3"/>
  <c r="W390" i="3"/>
  <c r="P390" i="3"/>
  <c r="I390" i="3"/>
  <c r="Y390" i="3"/>
  <c r="R390" i="3"/>
  <c r="K390" i="3"/>
  <c r="AA390" i="3"/>
  <c r="T390" i="3"/>
  <c r="M390" i="3"/>
  <c r="F390" i="3"/>
  <c r="V390" i="3"/>
  <c r="O390" i="3"/>
  <c r="H390" i="3"/>
  <c r="X390" i="3"/>
  <c r="Q390" i="3"/>
  <c r="J390" i="3"/>
  <c r="Z390" i="3"/>
  <c r="S390" i="3"/>
  <c r="L390" i="3"/>
  <c r="D391" i="3"/>
  <c r="A391" i="3"/>
  <c r="B391" i="3"/>
  <c r="AB391" i="3" l="1"/>
  <c r="E391" i="3"/>
  <c r="U391" i="3"/>
  <c r="N391" i="3"/>
  <c r="G391" i="3"/>
  <c r="W391" i="3"/>
  <c r="P391" i="3"/>
  <c r="I391" i="3"/>
  <c r="Y391" i="3"/>
  <c r="R391" i="3"/>
  <c r="K391" i="3"/>
  <c r="AA391" i="3"/>
  <c r="T391" i="3"/>
  <c r="M391" i="3"/>
  <c r="F391" i="3"/>
  <c r="V391" i="3"/>
  <c r="O391" i="3"/>
  <c r="H391" i="3"/>
  <c r="X391" i="3"/>
  <c r="Q391" i="3"/>
  <c r="J391" i="3"/>
  <c r="Z391" i="3"/>
  <c r="S391" i="3"/>
  <c r="L391" i="3"/>
  <c r="D392" i="3"/>
  <c r="A392" i="3"/>
  <c r="B392" i="3"/>
  <c r="AB392" i="3" l="1"/>
  <c r="E392" i="3"/>
  <c r="U392" i="3"/>
  <c r="N392" i="3"/>
  <c r="G392" i="3"/>
  <c r="W392" i="3"/>
  <c r="P392" i="3"/>
  <c r="I392" i="3"/>
  <c r="Y392" i="3"/>
  <c r="R392" i="3"/>
  <c r="K392" i="3"/>
  <c r="AA392" i="3"/>
  <c r="T392" i="3"/>
  <c r="M392" i="3"/>
  <c r="F392" i="3"/>
  <c r="V392" i="3"/>
  <c r="O392" i="3"/>
  <c r="H392" i="3"/>
  <c r="X392" i="3"/>
  <c r="Q392" i="3"/>
  <c r="J392" i="3"/>
  <c r="Z392" i="3"/>
  <c r="S392" i="3"/>
  <c r="L392" i="3"/>
  <c r="D393" i="3"/>
  <c r="A393" i="3"/>
  <c r="B393" i="3"/>
  <c r="AB393" i="3" l="1"/>
  <c r="E393" i="3"/>
  <c r="U393" i="3"/>
  <c r="N393" i="3"/>
  <c r="G393" i="3"/>
  <c r="W393" i="3"/>
  <c r="P393" i="3"/>
  <c r="I393" i="3"/>
  <c r="Y393" i="3"/>
  <c r="R393" i="3"/>
  <c r="K393" i="3"/>
  <c r="AA393" i="3"/>
  <c r="T393" i="3"/>
  <c r="M393" i="3"/>
  <c r="F393" i="3"/>
  <c r="V393" i="3"/>
  <c r="O393" i="3"/>
  <c r="H393" i="3"/>
  <c r="X393" i="3"/>
  <c r="Q393" i="3"/>
  <c r="J393" i="3"/>
  <c r="Z393" i="3"/>
  <c r="S393" i="3"/>
  <c r="L393" i="3"/>
  <c r="D394" i="3"/>
  <c r="A394" i="3"/>
  <c r="B394" i="3"/>
  <c r="AB394" i="3" l="1"/>
  <c r="E394" i="3"/>
  <c r="U394" i="3"/>
  <c r="N394" i="3"/>
  <c r="G394" i="3"/>
  <c r="W394" i="3"/>
  <c r="P394" i="3"/>
  <c r="I394" i="3"/>
  <c r="Y394" i="3"/>
  <c r="R394" i="3"/>
  <c r="K394" i="3"/>
  <c r="AA394" i="3"/>
  <c r="T394" i="3"/>
  <c r="M394" i="3"/>
  <c r="F394" i="3"/>
  <c r="V394" i="3"/>
  <c r="O394" i="3"/>
  <c r="H394" i="3"/>
  <c r="X394" i="3"/>
  <c r="Q394" i="3"/>
  <c r="J394" i="3"/>
  <c r="Z394" i="3"/>
  <c r="S394" i="3"/>
  <c r="L394" i="3"/>
  <c r="D395" i="3"/>
  <c r="A395" i="3"/>
  <c r="B395" i="3"/>
  <c r="AB395" i="3" l="1"/>
  <c r="E395" i="3"/>
  <c r="U395" i="3"/>
  <c r="N395" i="3"/>
  <c r="G395" i="3"/>
  <c r="W395" i="3"/>
  <c r="P395" i="3"/>
  <c r="I395" i="3"/>
  <c r="Y395" i="3"/>
  <c r="R395" i="3"/>
  <c r="K395" i="3"/>
  <c r="AA395" i="3"/>
  <c r="T395" i="3"/>
  <c r="M395" i="3"/>
  <c r="F395" i="3"/>
  <c r="V395" i="3"/>
  <c r="O395" i="3"/>
  <c r="H395" i="3"/>
  <c r="X395" i="3"/>
  <c r="Q395" i="3"/>
  <c r="J395" i="3"/>
  <c r="Z395" i="3"/>
  <c r="S395" i="3"/>
  <c r="L395" i="3"/>
  <c r="D396" i="3"/>
  <c r="A396" i="3"/>
  <c r="B396" i="3"/>
  <c r="AA396" i="3" l="1"/>
  <c r="E396" i="3"/>
  <c r="U396" i="3"/>
  <c r="N396" i="3"/>
  <c r="G396" i="3"/>
  <c r="W396" i="3"/>
  <c r="T396" i="3"/>
  <c r="I396" i="3"/>
  <c r="Z396" i="3"/>
  <c r="R396" i="3"/>
  <c r="K396" i="3"/>
  <c r="H396" i="3"/>
  <c r="X396" i="3"/>
  <c r="M396" i="3"/>
  <c r="F396" i="3"/>
  <c r="V396" i="3"/>
  <c r="O396" i="3"/>
  <c r="L396" i="3"/>
  <c r="Y396" i="3"/>
  <c r="Q396" i="3"/>
  <c r="J396" i="3"/>
  <c r="AB396" i="3"/>
  <c r="S396" i="3"/>
  <c r="P396" i="3"/>
  <c r="D397" i="3"/>
  <c r="A397" i="3"/>
  <c r="B397" i="3"/>
  <c r="AA397" i="3" l="1"/>
  <c r="J397" i="3"/>
  <c r="T397" i="3"/>
  <c r="V397" i="3"/>
  <c r="E397" i="3"/>
  <c r="U397" i="3"/>
  <c r="O397" i="3"/>
  <c r="R397" i="3"/>
  <c r="AB397" i="3"/>
  <c r="H397" i="3"/>
  <c r="I397" i="3"/>
  <c r="Y397" i="3"/>
  <c r="S397" i="3"/>
  <c r="Z397" i="3"/>
  <c r="F397" i="3"/>
  <c r="P397" i="3"/>
  <c r="M397" i="3"/>
  <c r="G397" i="3"/>
  <c r="W397" i="3"/>
  <c r="L397" i="3"/>
  <c r="N397" i="3"/>
  <c r="X397" i="3"/>
  <c r="Q397" i="3"/>
  <c r="K397" i="3"/>
  <c r="D398" i="3"/>
  <c r="A398" i="3"/>
  <c r="AA398" i="3" s="1"/>
  <c r="B398" i="3"/>
  <c r="J398" i="3" l="1"/>
  <c r="T398" i="3"/>
  <c r="V398" i="3"/>
  <c r="E398" i="3"/>
  <c r="U398" i="3"/>
  <c r="O398" i="3"/>
  <c r="R398" i="3"/>
  <c r="AB398" i="3"/>
  <c r="H398" i="3"/>
  <c r="I398" i="3"/>
  <c r="Y398" i="3"/>
  <c r="S398" i="3"/>
  <c r="Z398" i="3"/>
  <c r="F398" i="3"/>
  <c r="P398" i="3"/>
  <c r="M398" i="3"/>
  <c r="G398" i="3"/>
  <c r="W398" i="3"/>
  <c r="L398" i="3"/>
  <c r="N398" i="3"/>
  <c r="X398" i="3"/>
  <c r="Q398" i="3"/>
  <c r="K398" i="3"/>
  <c r="D399" i="3"/>
  <c r="A399" i="3"/>
  <c r="B399" i="3"/>
  <c r="AA399" i="3" l="1"/>
  <c r="J399" i="3"/>
  <c r="T399" i="3"/>
  <c r="V399" i="3"/>
  <c r="E399" i="3"/>
  <c r="U399" i="3"/>
  <c r="O399" i="3"/>
  <c r="R399" i="3"/>
  <c r="AB399" i="3"/>
  <c r="H399" i="3"/>
  <c r="I399" i="3"/>
  <c r="Y399" i="3"/>
  <c r="S399" i="3"/>
  <c r="Z399" i="3"/>
  <c r="F399" i="3"/>
  <c r="P399" i="3"/>
  <c r="M399" i="3"/>
  <c r="G399" i="3"/>
  <c r="W399" i="3"/>
  <c r="L399" i="3"/>
  <c r="N399" i="3"/>
  <c r="X399" i="3"/>
  <c r="Q399" i="3"/>
  <c r="K399" i="3"/>
  <c r="D400" i="3"/>
  <c r="A400" i="3"/>
  <c r="AA400" i="3" s="1"/>
  <c r="B400" i="3"/>
  <c r="J400" i="3" l="1"/>
  <c r="T400" i="3"/>
  <c r="V400" i="3"/>
  <c r="E400" i="3"/>
  <c r="U400" i="3"/>
  <c r="O400" i="3"/>
  <c r="R400" i="3"/>
  <c r="AB400" i="3"/>
  <c r="H400" i="3"/>
  <c r="I400" i="3"/>
  <c r="Y400" i="3"/>
  <c r="S400" i="3"/>
  <c r="Z400" i="3"/>
  <c r="F400" i="3"/>
  <c r="P400" i="3"/>
  <c r="M400" i="3"/>
  <c r="G400" i="3"/>
  <c r="W400" i="3"/>
  <c r="L400" i="3"/>
  <c r="N400" i="3"/>
  <c r="X400" i="3"/>
  <c r="Q400" i="3"/>
  <c r="K400" i="3"/>
  <c r="D401" i="3"/>
  <c r="A401" i="3"/>
  <c r="B401" i="3"/>
  <c r="AA401" i="3" l="1"/>
  <c r="J401" i="3"/>
  <c r="T401" i="3"/>
  <c r="V401" i="3"/>
  <c r="E401" i="3"/>
  <c r="U401" i="3"/>
  <c r="O401" i="3"/>
  <c r="R401" i="3"/>
  <c r="AB401" i="3"/>
  <c r="H401" i="3"/>
  <c r="I401" i="3"/>
  <c r="Y401" i="3"/>
  <c r="S401" i="3"/>
  <c r="Z401" i="3"/>
  <c r="F401" i="3"/>
  <c r="P401" i="3"/>
  <c r="M401" i="3"/>
  <c r="G401" i="3"/>
  <c r="W401" i="3"/>
  <c r="L401" i="3"/>
  <c r="N401" i="3"/>
  <c r="X401" i="3"/>
  <c r="Q401" i="3"/>
  <c r="K401" i="3"/>
  <c r="D402" i="3"/>
  <c r="A402" i="3"/>
  <c r="B402" i="3"/>
  <c r="S402" i="3" l="1"/>
  <c r="W402" i="3"/>
  <c r="L402" i="3"/>
  <c r="N402" i="3"/>
  <c r="X402" i="3"/>
  <c r="Q402" i="3"/>
  <c r="K402" i="3"/>
  <c r="AA402" i="3"/>
  <c r="Z402" i="3"/>
  <c r="M402" i="3"/>
  <c r="G402" i="3"/>
  <c r="J402" i="3"/>
  <c r="T402" i="3"/>
  <c r="V402" i="3"/>
  <c r="E402" i="3"/>
  <c r="U402" i="3"/>
  <c r="O402" i="3"/>
  <c r="F402" i="3"/>
  <c r="P402" i="3"/>
  <c r="R402" i="3"/>
  <c r="AB402" i="3"/>
  <c r="H402" i="3"/>
  <c r="I402" i="3"/>
  <c r="Y402" i="3"/>
  <c r="D403" i="3"/>
  <c r="A403" i="3"/>
  <c r="B403" i="3"/>
  <c r="AA403" i="3" l="1"/>
  <c r="J403" i="3"/>
  <c r="T403" i="3"/>
  <c r="V403" i="3"/>
  <c r="E403" i="3"/>
  <c r="U403" i="3"/>
  <c r="O403" i="3"/>
  <c r="R403" i="3"/>
  <c r="AB403" i="3"/>
  <c r="H403" i="3"/>
  <c r="I403" i="3"/>
  <c r="Y403" i="3"/>
  <c r="S403" i="3"/>
  <c r="Z403" i="3"/>
  <c r="F403" i="3"/>
  <c r="P403" i="3"/>
  <c r="M403" i="3"/>
  <c r="G403" i="3"/>
  <c r="W403" i="3"/>
  <c r="L403" i="3"/>
  <c r="N403" i="3"/>
  <c r="X403" i="3"/>
  <c r="Q403" i="3"/>
  <c r="K403" i="3"/>
  <c r="D404" i="3"/>
  <c r="A404" i="3"/>
  <c r="B404" i="3"/>
  <c r="S404" i="3" l="1"/>
  <c r="Z404" i="3"/>
  <c r="F404" i="3"/>
  <c r="P404" i="3"/>
  <c r="M404" i="3"/>
  <c r="G404" i="3"/>
  <c r="W404" i="3"/>
  <c r="L404" i="3"/>
  <c r="N404" i="3"/>
  <c r="X404" i="3"/>
  <c r="Q404" i="3"/>
  <c r="K404" i="3"/>
  <c r="AA404" i="3"/>
  <c r="J404" i="3"/>
  <c r="T404" i="3"/>
  <c r="V404" i="3"/>
  <c r="E404" i="3"/>
  <c r="U404" i="3"/>
  <c r="O404" i="3"/>
  <c r="R404" i="3"/>
  <c r="AB404" i="3"/>
  <c r="H404" i="3"/>
  <c r="I404" i="3"/>
  <c r="Y404" i="3"/>
  <c r="D405" i="3"/>
  <c r="A405" i="3"/>
  <c r="B405" i="3"/>
  <c r="AA405" i="3" l="1"/>
  <c r="J405" i="3"/>
  <c r="T405" i="3"/>
  <c r="V405" i="3"/>
  <c r="E405" i="3"/>
  <c r="U405" i="3"/>
  <c r="O405" i="3"/>
  <c r="R405" i="3"/>
  <c r="AB405" i="3"/>
  <c r="H405" i="3"/>
  <c r="I405" i="3"/>
  <c r="Y405" i="3"/>
  <c r="S405" i="3"/>
  <c r="Z405" i="3"/>
  <c r="F405" i="3"/>
  <c r="P405" i="3"/>
  <c r="M405" i="3"/>
  <c r="G405" i="3"/>
  <c r="W405" i="3"/>
  <c r="L405" i="3"/>
  <c r="N405" i="3"/>
  <c r="X405" i="3"/>
  <c r="Q405" i="3"/>
  <c r="K405" i="3"/>
  <c r="D406" i="3"/>
  <c r="A406" i="3"/>
  <c r="B406" i="3"/>
  <c r="AA406" i="3" l="1"/>
  <c r="J406" i="3"/>
  <c r="T406" i="3"/>
  <c r="V406" i="3"/>
  <c r="E406" i="3"/>
  <c r="U406" i="3"/>
  <c r="O406" i="3"/>
  <c r="R406" i="3"/>
  <c r="AB406" i="3"/>
  <c r="H406" i="3"/>
  <c r="I406" i="3"/>
  <c r="Y406" i="3"/>
  <c r="S406" i="3"/>
  <c r="Z406" i="3"/>
  <c r="F406" i="3"/>
  <c r="P406" i="3"/>
  <c r="M406" i="3"/>
  <c r="G406" i="3"/>
  <c r="W406" i="3"/>
  <c r="L406" i="3"/>
  <c r="N406" i="3"/>
  <c r="X406" i="3"/>
  <c r="Q406" i="3"/>
  <c r="K406" i="3"/>
  <c r="D407" i="3"/>
  <c r="A407" i="3"/>
  <c r="B407" i="3"/>
  <c r="AA407" i="3" l="1"/>
  <c r="J407" i="3"/>
  <c r="T407" i="3"/>
  <c r="V407" i="3"/>
  <c r="E407" i="3"/>
  <c r="U407" i="3"/>
  <c r="O407" i="3"/>
  <c r="R407" i="3"/>
  <c r="AB407" i="3"/>
  <c r="H407" i="3"/>
  <c r="I407" i="3"/>
  <c r="Y407" i="3"/>
  <c r="S407" i="3"/>
  <c r="Z407" i="3"/>
  <c r="F407" i="3"/>
  <c r="P407" i="3"/>
  <c r="M407" i="3"/>
  <c r="G407" i="3"/>
  <c r="W407" i="3"/>
  <c r="L407" i="3"/>
  <c r="N407" i="3"/>
  <c r="X407" i="3"/>
  <c r="Q407" i="3"/>
  <c r="K407" i="3"/>
  <c r="D408" i="3"/>
  <c r="A408" i="3"/>
  <c r="B408" i="3"/>
  <c r="AA408" i="3" l="1"/>
  <c r="J408" i="3"/>
  <c r="T408" i="3"/>
  <c r="V408" i="3"/>
  <c r="E408" i="3"/>
  <c r="U408" i="3"/>
  <c r="O408" i="3"/>
  <c r="R408" i="3"/>
  <c r="AB408" i="3"/>
  <c r="H408" i="3"/>
  <c r="I408" i="3"/>
  <c r="Y408" i="3"/>
  <c r="S408" i="3"/>
  <c r="Z408" i="3"/>
  <c r="F408" i="3"/>
  <c r="P408" i="3"/>
  <c r="M408" i="3"/>
  <c r="G408" i="3"/>
  <c r="W408" i="3"/>
  <c r="L408" i="3"/>
  <c r="N408" i="3"/>
  <c r="X408" i="3"/>
  <c r="Q408" i="3"/>
  <c r="K408" i="3"/>
  <c r="D409" i="3"/>
  <c r="A409" i="3"/>
  <c r="B409" i="3"/>
  <c r="AA409" i="3" l="1"/>
  <c r="J409" i="3"/>
  <c r="T409" i="3"/>
  <c r="V409" i="3"/>
  <c r="E409" i="3"/>
  <c r="U409" i="3"/>
  <c r="O409" i="3"/>
  <c r="R409" i="3"/>
  <c r="AB409" i="3"/>
  <c r="H409" i="3"/>
  <c r="I409" i="3"/>
  <c r="Y409" i="3"/>
  <c r="S409" i="3"/>
  <c r="Z409" i="3"/>
  <c r="F409" i="3"/>
  <c r="P409" i="3"/>
  <c r="M409" i="3"/>
  <c r="G409" i="3"/>
  <c r="W409" i="3"/>
  <c r="L409" i="3"/>
  <c r="N409" i="3"/>
  <c r="X409" i="3"/>
  <c r="Q409" i="3"/>
  <c r="K409" i="3"/>
  <c r="D410" i="3"/>
  <c r="A410" i="3"/>
  <c r="B410" i="3"/>
  <c r="AA410" i="3" l="1"/>
  <c r="J410" i="3"/>
  <c r="T410" i="3"/>
  <c r="V410" i="3"/>
  <c r="E410" i="3"/>
  <c r="U410" i="3"/>
  <c r="O410" i="3"/>
  <c r="R410" i="3"/>
  <c r="AB410" i="3"/>
  <c r="H410" i="3"/>
  <c r="I410" i="3"/>
  <c r="Y410" i="3"/>
  <c r="S410" i="3"/>
  <c r="Z410" i="3"/>
  <c r="F410" i="3"/>
  <c r="P410" i="3"/>
  <c r="M410" i="3"/>
  <c r="G410" i="3"/>
  <c r="W410" i="3"/>
  <c r="L410" i="3"/>
  <c r="N410" i="3"/>
  <c r="X410" i="3"/>
  <c r="Q410" i="3"/>
  <c r="K410" i="3"/>
  <c r="D411" i="3"/>
  <c r="A411" i="3"/>
  <c r="B411" i="3"/>
  <c r="AA411" i="3" l="1"/>
  <c r="J411" i="3"/>
  <c r="T411" i="3"/>
  <c r="V411" i="3"/>
  <c r="E411" i="3"/>
  <c r="U411" i="3"/>
  <c r="O411" i="3"/>
  <c r="R411" i="3"/>
  <c r="AB411" i="3"/>
  <c r="H411" i="3"/>
  <c r="I411" i="3"/>
  <c r="Y411" i="3"/>
  <c r="S411" i="3"/>
  <c r="Z411" i="3"/>
  <c r="F411" i="3"/>
  <c r="P411" i="3"/>
  <c r="M411" i="3"/>
  <c r="G411" i="3"/>
  <c r="W411" i="3"/>
  <c r="L411" i="3"/>
  <c r="N411" i="3"/>
  <c r="X411" i="3"/>
  <c r="Q411" i="3"/>
  <c r="K411" i="3"/>
  <c r="D412" i="3"/>
  <c r="A412" i="3"/>
  <c r="B412" i="3"/>
  <c r="AA412" i="3" l="1"/>
  <c r="J412" i="3"/>
  <c r="T412" i="3"/>
  <c r="V412" i="3"/>
  <c r="E412" i="3"/>
  <c r="U412" i="3"/>
  <c r="O412" i="3"/>
  <c r="R412" i="3"/>
  <c r="AB412" i="3"/>
  <c r="H412" i="3"/>
  <c r="I412" i="3"/>
  <c r="Y412" i="3"/>
  <c r="S412" i="3"/>
  <c r="Z412" i="3"/>
  <c r="F412" i="3"/>
  <c r="P412" i="3"/>
  <c r="M412" i="3"/>
  <c r="G412" i="3"/>
  <c r="W412" i="3"/>
  <c r="L412" i="3"/>
  <c r="N412" i="3"/>
  <c r="X412" i="3"/>
  <c r="Q412" i="3"/>
  <c r="K412" i="3"/>
  <c r="D413" i="3"/>
  <c r="A413" i="3"/>
  <c r="B413" i="3"/>
  <c r="AA413" i="3" l="1"/>
  <c r="J413" i="3"/>
  <c r="T413" i="3"/>
  <c r="V413" i="3"/>
  <c r="E413" i="3"/>
  <c r="U413" i="3"/>
  <c r="O413" i="3"/>
  <c r="R413" i="3"/>
  <c r="AB413" i="3"/>
  <c r="H413" i="3"/>
  <c r="I413" i="3"/>
  <c r="Y413" i="3"/>
  <c r="S413" i="3"/>
  <c r="Z413" i="3"/>
  <c r="F413" i="3"/>
  <c r="P413" i="3"/>
  <c r="M413" i="3"/>
  <c r="G413" i="3"/>
  <c r="W413" i="3"/>
  <c r="L413" i="3"/>
  <c r="N413" i="3"/>
  <c r="X413" i="3"/>
  <c r="Q413" i="3"/>
  <c r="K413" i="3"/>
  <c r="D414" i="3"/>
  <c r="A414" i="3"/>
  <c r="B414" i="3"/>
  <c r="AA414" i="3" l="1"/>
  <c r="J414" i="3"/>
  <c r="T414" i="3"/>
  <c r="V414" i="3"/>
  <c r="E414" i="3"/>
  <c r="U414" i="3"/>
  <c r="O414" i="3"/>
  <c r="R414" i="3"/>
  <c r="AB414" i="3"/>
  <c r="H414" i="3"/>
  <c r="I414" i="3"/>
  <c r="Y414" i="3"/>
  <c r="S414" i="3"/>
  <c r="Z414" i="3"/>
  <c r="F414" i="3"/>
  <c r="P414" i="3"/>
  <c r="M414" i="3"/>
  <c r="G414" i="3"/>
  <c r="W414" i="3"/>
  <c r="L414" i="3"/>
  <c r="N414" i="3"/>
  <c r="X414" i="3"/>
  <c r="Q414" i="3"/>
  <c r="K414" i="3"/>
  <c r="D415" i="3"/>
  <c r="A415" i="3"/>
  <c r="B415" i="3"/>
  <c r="AB415" i="3" l="1"/>
  <c r="J415" i="3"/>
  <c r="H415" i="3"/>
  <c r="M415" i="3"/>
  <c r="N415" i="3"/>
  <c r="G415" i="3"/>
  <c r="W415" i="3"/>
  <c r="L415" i="3"/>
  <c r="T415" i="3"/>
  <c r="Q415" i="3"/>
  <c r="R415" i="3"/>
  <c r="K415" i="3"/>
  <c r="AA415" i="3"/>
  <c r="F415" i="3"/>
  <c r="E415" i="3"/>
  <c r="U415" i="3"/>
  <c r="V415" i="3"/>
  <c r="O415" i="3"/>
  <c r="X415" i="3"/>
  <c r="P415" i="3"/>
  <c r="I415" i="3"/>
  <c r="Y415" i="3"/>
  <c r="Z415" i="3"/>
  <c r="S415" i="3"/>
  <c r="D416" i="3"/>
  <c r="A416" i="3"/>
  <c r="B416" i="3"/>
  <c r="AB416" i="3" l="1"/>
  <c r="E416" i="3"/>
  <c r="U416" i="3"/>
  <c r="N416" i="3"/>
  <c r="G416" i="3"/>
  <c r="W416" i="3"/>
  <c r="P416" i="3"/>
  <c r="I416" i="3"/>
  <c r="Y416" i="3"/>
  <c r="R416" i="3"/>
  <c r="K416" i="3"/>
  <c r="AA416" i="3"/>
  <c r="T416" i="3"/>
  <c r="M416" i="3"/>
  <c r="F416" i="3"/>
  <c r="V416" i="3"/>
  <c r="O416" i="3"/>
  <c r="H416" i="3"/>
  <c r="X416" i="3"/>
  <c r="Q416" i="3"/>
  <c r="J416" i="3"/>
  <c r="Z416" i="3"/>
  <c r="S416" i="3"/>
  <c r="L416" i="3"/>
  <c r="D417" i="3"/>
  <c r="A417" i="3"/>
  <c r="B417" i="3"/>
  <c r="AB417" i="3" l="1"/>
  <c r="E417" i="3"/>
  <c r="U417" i="3"/>
  <c r="N417" i="3"/>
  <c r="G417" i="3"/>
  <c r="W417" i="3"/>
  <c r="P417" i="3"/>
  <c r="I417" i="3"/>
  <c r="Y417" i="3"/>
  <c r="R417" i="3"/>
  <c r="K417" i="3"/>
  <c r="AA417" i="3"/>
  <c r="T417" i="3"/>
  <c r="M417" i="3"/>
  <c r="F417" i="3"/>
  <c r="V417" i="3"/>
  <c r="O417" i="3"/>
  <c r="H417" i="3"/>
  <c r="X417" i="3"/>
  <c r="Q417" i="3"/>
  <c r="J417" i="3"/>
  <c r="Z417" i="3"/>
  <c r="S417" i="3"/>
  <c r="L417" i="3"/>
  <c r="D418" i="3"/>
  <c r="A418" i="3"/>
  <c r="B418" i="3"/>
  <c r="X418" i="3" l="1"/>
  <c r="AB418" i="3"/>
  <c r="M418" i="3"/>
  <c r="F418" i="3"/>
  <c r="V418" i="3"/>
  <c r="O418" i="3"/>
  <c r="H418" i="3"/>
  <c r="E418" i="3"/>
  <c r="U418" i="3"/>
  <c r="N418" i="3"/>
  <c r="G418" i="3"/>
  <c r="W418" i="3"/>
  <c r="P418" i="3"/>
  <c r="I418" i="3"/>
  <c r="Y418" i="3"/>
  <c r="R418" i="3"/>
  <c r="K418" i="3"/>
  <c r="AA418" i="3"/>
  <c r="T418" i="3"/>
  <c r="Q418" i="3"/>
  <c r="J418" i="3"/>
  <c r="Z418" i="3"/>
  <c r="S418" i="3"/>
  <c r="L418" i="3"/>
  <c r="D419" i="3"/>
  <c r="A419" i="3"/>
  <c r="B419" i="3"/>
  <c r="X419" i="3" l="1"/>
  <c r="Q419" i="3"/>
  <c r="J419" i="3"/>
  <c r="Z419" i="3"/>
  <c r="S419" i="3"/>
  <c r="L419" i="3"/>
  <c r="AB419" i="3"/>
  <c r="E419" i="3"/>
  <c r="U419" i="3"/>
  <c r="N419" i="3"/>
  <c r="G419" i="3"/>
  <c r="W419" i="3"/>
  <c r="P419" i="3"/>
  <c r="I419" i="3"/>
  <c r="Y419" i="3"/>
  <c r="R419" i="3"/>
  <c r="K419" i="3"/>
  <c r="AA419" i="3"/>
  <c r="T419" i="3"/>
  <c r="M419" i="3"/>
  <c r="F419" i="3"/>
  <c r="V419" i="3"/>
  <c r="O419" i="3"/>
  <c r="H419" i="3"/>
  <c r="D420" i="3"/>
  <c r="A420" i="3"/>
  <c r="B420" i="3"/>
  <c r="T420" i="3" l="1"/>
  <c r="M420" i="3"/>
  <c r="F420" i="3"/>
  <c r="V420" i="3"/>
  <c r="O420" i="3"/>
  <c r="H420" i="3"/>
  <c r="X420" i="3"/>
  <c r="Q420" i="3"/>
  <c r="J420" i="3"/>
  <c r="Z420" i="3"/>
  <c r="S420" i="3"/>
  <c r="L420" i="3"/>
  <c r="AB420" i="3"/>
  <c r="E420" i="3"/>
  <c r="U420" i="3"/>
  <c r="N420" i="3"/>
  <c r="G420" i="3"/>
  <c r="W420" i="3"/>
  <c r="P420" i="3"/>
  <c r="I420" i="3"/>
  <c r="Y420" i="3"/>
  <c r="R420" i="3"/>
  <c r="K420" i="3"/>
  <c r="AA420" i="3"/>
  <c r="D421" i="3"/>
  <c r="A421" i="3"/>
  <c r="B421" i="3"/>
  <c r="AB421" i="3" l="1"/>
  <c r="E421" i="3"/>
  <c r="U421" i="3"/>
  <c r="N421" i="3"/>
  <c r="G421" i="3"/>
  <c r="W421" i="3"/>
  <c r="P421" i="3"/>
  <c r="I421" i="3"/>
  <c r="Y421" i="3"/>
  <c r="R421" i="3"/>
  <c r="K421" i="3"/>
  <c r="AA421" i="3"/>
  <c r="T421" i="3"/>
  <c r="M421" i="3"/>
  <c r="F421" i="3"/>
  <c r="V421" i="3"/>
  <c r="O421" i="3"/>
  <c r="H421" i="3"/>
  <c r="X421" i="3"/>
  <c r="Q421" i="3"/>
  <c r="J421" i="3"/>
  <c r="Z421" i="3"/>
  <c r="S421" i="3"/>
  <c r="L421" i="3"/>
  <c r="D422" i="3"/>
  <c r="A422" i="3"/>
  <c r="B422" i="3"/>
  <c r="AB422" i="3" l="1"/>
  <c r="E422" i="3"/>
  <c r="U422" i="3"/>
  <c r="N422" i="3"/>
  <c r="G422" i="3"/>
  <c r="W422" i="3"/>
  <c r="P422" i="3"/>
  <c r="I422" i="3"/>
  <c r="Y422" i="3"/>
  <c r="R422" i="3"/>
  <c r="K422" i="3"/>
  <c r="AA422" i="3"/>
  <c r="T422" i="3"/>
  <c r="M422" i="3"/>
  <c r="F422" i="3"/>
  <c r="V422" i="3"/>
  <c r="O422" i="3"/>
  <c r="H422" i="3"/>
  <c r="X422" i="3"/>
  <c r="Q422" i="3"/>
  <c r="J422" i="3"/>
  <c r="Z422" i="3"/>
  <c r="S422" i="3"/>
  <c r="L422" i="3"/>
  <c r="D423" i="3"/>
  <c r="A423" i="3"/>
  <c r="B423" i="3"/>
  <c r="AB423" i="3" l="1"/>
  <c r="E423" i="3"/>
  <c r="U423" i="3"/>
  <c r="N423" i="3"/>
  <c r="G423" i="3"/>
  <c r="W423" i="3"/>
  <c r="P423" i="3"/>
  <c r="I423" i="3"/>
  <c r="Y423" i="3"/>
  <c r="R423" i="3"/>
  <c r="K423" i="3"/>
  <c r="AA423" i="3"/>
  <c r="T423" i="3"/>
  <c r="M423" i="3"/>
  <c r="F423" i="3"/>
  <c r="V423" i="3"/>
  <c r="O423" i="3"/>
  <c r="H423" i="3"/>
  <c r="X423" i="3"/>
  <c r="Q423" i="3"/>
  <c r="J423" i="3"/>
  <c r="Z423" i="3"/>
  <c r="S423" i="3"/>
  <c r="L423" i="3"/>
  <c r="D424" i="3"/>
  <c r="A424" i="3"/>
  <c r="AB424" i="3" s="1"/>
  <c r="B424" i="3"/>
  <c r="E424" i="3" l="1"/>
  <c r="U424" i="3"/>
  <c r="N424" i="3"/>
  <c r="G424" i="3"/>
  <c r="W424" i="3"/>
  <c r="P424" i="3"/>
  <c r="I424" i="3"/>
  <c r="Y424" i="3"/>
  <c r="R424" i="3"/>
  <c r="K424" i="3"/>
  <c r="AA424" i="3"/>
  <c r="T424" i="3"/>
  <c r="M424" i="3"/>
  <c r="F424" i="3"/>
  <c r="V424" i="3"/>
  <c r="O424" i="3"/>
  <c r="H424" i="3"/>
  <c r="X424" i="3"/>
  <c r="Q424" i="3"/>
  <c r="J424" i="3"/>
  <c r="Z424" i="3"/>
  <c r="S424" i="3"/>
  <c r="L424" i="3"/>
  <c r="D425" i="3"/>
  <c r="A425" i="3"/>
  <c r="B425" i="3"/>
  <c r="AB425" i="3" l="1"/>
  <c r="E425" i="3"/>
  <c r="U425" i="3"/>
  <c r="N425" i="3"/>
  <c r="G425" i="3"/>
  <c r="W425" i="3"/>
  <c r="P425" i="3"/>
  <c r="I425" i="3"/>
  <c r="Y425" i="3"/>
  <c r="R425" i="3"/>
  <c r="K425" i="3"/>
  <c r="AA425" i="3"/>
  <c r="T425" i="3"/>
  <c r="M425" i="3"/>
  <c r="F425" i="3"/>
  <c r="V425" i="3"/>
  <c r="O425" i="3"/>
  <c r="H425" i="3"/>
  <c r="X425" i="3"/>
  <c r="Q425" i="3"/>
  <c r="J425" i="3"/>
  <c r="Z425" i="3"/>
  <c r="S425" i="3"/>
  <c r="L425" i="3"/>
  <c r="D426" i="3"/>
  <c r="A426" i="3"/>
  <c r="AB426" i="3" s="1"/>
  <c r="B426" i="3"/>
  <c r="N426" i="3" l="1"/>
  <c r="U426" i="3"/>
  <c r="G426" i="3"/>
  <c r="W426" i="3"/>
  <c r="P426" i="3"/>
  <c r="I426" i="3"/>
  <c r="Y426" i="3"/>
  <c r="R426" i="3"/>
  <c r="K426" i="3"/>
  <c r="AA426" i="3"/>
  <c r="T426" i="3"/>
  <c r="M426" i="3"/>
  <c r="F426" i="3"/>
  <c r="V426" i="3"/>
  <c r="O426" i="3"/>
  <c r="H426" i="3"/>
  <c r="X426" i="3"/>
  <c r="E426" i="3"/>
  <c r="Q426" i="3"/>
  <c r="J426" i="3"/>
  <c r="Z426" i="3"/>
  <c r="S426" i="3"/>
  <c r="L426" i="3"/>
  <c r="D427" i="3"/>
  <c r="A427" i="3"/>
  <c r="B427" i="3"/>
  <c r="T427" i="3" l="1"/>
  <c r="M427" i="3"/>
  <c r="F427" i="3"/>
  <c r="V427" i="3"/>
  <c r="O427" i="3"/>
  <c r="H427" i="3"/>
  <c r="X427" i="3"/>
  <c r="Q427" i="3"/>
  <c r="J427" i="3"/>
  <c r="Z427" i="3"/>
  <c r="S427" i="3"/>
  <c r="L427" i="3"/>
  <c r="AB427" i="3"/>
  <c r="E427" i="3"/>
  <c r="U427" i="3"/>
  <c r="N427" i="3"/>
  <c r="G427" i="3"/>
  <c r="W427" i="3"/>
  <c r="P427" i="3"/>
  <c r="I427" i="3"/>
  <c r="Y427" i="3"/>
  <c r="R427" i="3"/>
  <c r="K427" i="3"/>
  <c r="AA427" i="3"/>
  <c r="D428" i="3"/>
  <c r="A428" i="3"/>
  <c r="B428" i="3"/>
  <c r="T428" i="3" l="1"/>
  <c r="M428" i="3"/>
  <c r="F428" i="3"/>
  <c r="V428" i="3"/>
  <c r="O428" i="3"/>
  <c r="H428" i="3"/>
  <c r="X428" i="3"/>
  <c r="Q428" i="3"/>
  <c r="J428" i="3"/>
  <c r="Z428" i="3"/>
  <c r="S428" i="3"/>
  <c r="L428" i="3"/>
  <c r="AB428" i="3"/>
  <c r="E428" i="3"/>
  <c r="U428" i="3"/>
  <c r="N428" i="3"/>
  <c r="G428" i="3"/>
  <c r="W428" i="3"/>
  <c r="P428" i="3"/>
  <c r="I428" i="3"/>
  <c r="Y428" i="3"/>
  <c r="R428" i="3"/>
  <c r="K428" i="3"/>
  <c r="AA428" i="3"/>
  <c r="D429" i="3"/>
  <c r="A429" i="3"/>
  <c r="B429" i="3"/>
  <c r="AB429" i="3" l="1"/>
  <c r="E429" i="3"/>
  <c r="U429" i="3"/>
  <c r="N429" i="3"/>
  <c r="G429" i="3"/>
  <c r="W429" i="3"/>
  <c r="P429" i="3"/>
  <c r="I429" i="3"/>
  <c r="Y429" i="3"/>
  <c r="R429" i="3"/>
  <c r="K429" i="3"/>
  <c r="AA429" i="3"/>
  <c r="T429" i="3"/>
  <c r="M429" i="3"/>
  <c r="F429" i="3"/>
  <c r="V429" i="3"/>
  <c r="O429" i="3"/>
  <c r="H429" i="3"/>
  <c r="X429" i="3"/>
  <c r="Q429" i="3"/>
  <c r="J429" i="3"/>
  <c r="Z429" i="3"/>
  <c r="S429" i="3"/>
  <c r="L429" i="3"/>
  <c r="D430" i="3"/>
  <c r="A430" i="3"/>
  <c r="B430" i="3"/>
  <c r="AB430" i="3" l="1"/>
  <c r="E430" i="3"/>
  <c r="U430" i="3"/>
  <c r="N430" i="3"/>
  <c r="G430" i="3"/>
  <c r="W430" i="3"/>
  <c r="P430" i="3"/>
  <c r="I430" i="3"/>
  <c r="Y430" i="3"/>
  <c r="R430" i="3"/>
  <c r="K430" i="3"/>
  <c r="AA430" i="3"/>
  <c r="T430" i="3"/>
  <c r="M430" i="3"/>
  <c r="F430" i="3"/>
  <c r="V430" i="3"/>
  <c r="O430" i="3"/>
  <c r="H430" i="3"/>
  <c r="X430" i="3"/>
  <c r="Q430" i="3"/>
  <c r="J430" i="3"/>
  <c r="Z430" i="3"/>
  <c r="S430" i="3"/>
  <c r="L430" i="3"/>
  <c r="D431" i="3"/>
  <c r="A431" i="3"/>
  <c r="AB431" i="3" s="1"/>
  <c r="B431" i="3"/>
  <c r="E431" i="3" l="1"/>
  <c r="U431" i="3"/>
  <c r="N431" i="3"/>
  <c r="G431" i="3"/>
  <c r="W431" i="3"/>
  <c r="P431" i="3"/>
  <c r="I431" i="3"/>
  <c r="Y431" i="3"/>
  <c r="R431" i="3"/>
  <c r="K431" i="3"/>
  <c r="AA431" i="3"/>
  <c r="T431" i="3"/>
  <c r="M431" i="3"/>
  <c r="F431" i="3"/>
  <c r="V431" i="3"/>
  <c r="O431" i="3"/>
  <c r="H431" i="3"/>
  <c r="X431" i="3"/>
  <c r="Q431" i="3"/>
  <c r="J431" i="3"/>
  <c r="Z431" i="3"/>
  <c r="S431" i="3"/>
  <c r="L431" i="3"/>
  <c r="D432" i="3"/>
  <c r="A432" i="3"/>
  <c r="B432" i="3"/>
  <c r="AB432" i="3" l="1"/>
  <c r="E432" i="3"/>
  <c r="U432" i="3"/>
  <c r="N432" i="3"/>
  <c r="G432" i="3"/>
  <c r="W432" i="3"/>
  <c r="P432" i="3"/>
  <c r="I432" i="3"/>
  <c r="Y432" i="3"/>
  <c r="R432" i="3"/>
  <c r="K432" i="3"/>
  <c r="AA432" i="3"/>
  <c r="T432" i="3"/>
  <c r="M432" i="3"/>
  <c r="F432" i="3"/>
  <c r="V432" i="3"/>
  <c r="O432" i="3"/>
  <c r="H432" i="3"/>
  <c r="X432" i="3"/>
  <c r="Q432" i="3"/>
  <c r="J432" i="3"/>
  <c r="Z432" i="3"/>
  <c r="S432" i="3"/>
  <c r="L432" i="3"/>
  <c r="D433" i="3"/>
  <c r="A433" i="3"/>
  <c r="AB433" i="3" s="1"/>
  <c r="B433" i="3"/>
  <c r="E433" i="3" l="1"/>
  <c r="U433" i="3"/>
  <c r="N433" i="3"/>
  <c r="G433" i="3"/>
  <c r="W433" i="3"/>
  <c r="P433" i="3"/>
  <c r="I433" i="3"/>
  <c r="Y433" i="3"/>
  <c r="R433" i="3"/>
  <c r="K433" i="3"/>
  <c r="AA433" i="3"/>
  <c r="T433" i="3"/>
  <c r="M433" i="3"/>
  <c r="F433" i="3"/>
  <c r="V433" i="3"/>
  <c r="O433" i="3"/>
  <c r="H433" i="3"/>
  <c r="X433" i="3"/>
  <c r="Q433" i="3"/>
  <c r="J433" i="3"/>
  <c r="Z433" i="3"/>
  <c r="S433" i="3"/>
  <c r="L433" i="3"/>
  <c r="D434" i="3"/>
  <c r="A434" i="3"/>
  <c r="B434" i="3"/>
  <c r="T434" i="3" l="1"/>
  <c r="M434" i="3"/>
  <c r="F434" i="3"/>
  <c r="V434" i="3"/>
  <c r="O434" i="3"/>
  <c r="H434" i="3"/>
  <c r="X434" i="3"/>
  <c r="Q434" i="3"/>
  <c r="J434" i="3"/>
  <c r="Z434" i="3"/>
  <c r="S434" i="3"/>
  <c r="L434" i="3"/>
  <c r="AB434" i="3"/>
  <c r="E434" i="3"/>
  <c r="U434" i="3"/>
  <c r="N434" i="3"/>
  <c r="G434" i="3"/>
  <c r="W434" i="3"/>
  <c r="P434" i="3"/>
  <c r="I434" i="3"/>
  <c r="Y434" i="3"/>
  <c r="R434" i="3"/>
  <c r="K434" i="3"/>
  <c r="AA434" i="3"/>
  <c r="D435" i="3"/>
  <c r="A435" i="3"/>
  <c r="AB435" i="3" s="1"/>
  <c r="B435" i="3"/>
  <c r="E435" i="3" l="1"/>
  <c r="U435" i="3"/>
  <c r="N435" i="3"/>
  <c r="G435" i="3"/>
  <c r="W435" i="3"/>
  <c r="P435" i="3"/>
  <c r="I435" i="3"/>
  <c r="Y435" i="3"/>
  <c r="R435" i="3"/>
  <c r="K435" i="3"/>
  <c r="AA435" i="3"/>
  <c r="T435" i="3"/>
  <c r="M435" i="3"/>
  <c r="F435" i="3"/>
  <c r="V435" i="3"/>
  <c r="O435" i="3"/>
  <c r="H435" i="3"/>
  <c r="X435" i="3"/>
  <c r="Q435" i="3"/>
  <c r="J435" i="3"/>
  <c r="Z435" i="3"/>
  <c r="S435" i="3"/>
  <c r="L435" i="3"/>
  <c r="D436" i="3"/>
  <c r="A436" i="3"/>
  <c r="B436" i="3"/>
  <c r="Z436" i="3" l="1"/>
  <c r="E436" i="3"/>
  <c r="F436" i="3"/>
  <c r="G436" i="3"/>
  <c r="H436" i="3"/>
  <c r="P436" i="3"/>
  <c r="N436" i="3"/>
  <c r="I436" i="3"/>
  <c r="J436" i="3"/>
  <c r="K436" i="3"/>
  <c r="L436" i="3"/>
  <c r="T436" i="3"/>
  <c r="R436" i="3"/>
  <c r="M436" i="3"/>
  <c r="O436" i="3"/>
  <c r="Q436" i="3"/>
  <c r="S436" i="3"/>
  <c r="X436" i="3"/>
  <c r="V436" i="3"/>
  <c r="U436" i="3"/>
  <c r="W436" i="3"/>
  <c r="Y436" i="3"/>
  <c r="AA436" i="3"/>
  <c r="AB436" i="3"/>
  <c r="D437" i="3"/>
  <c r="A437" i="3"/>
  <c r="B437" i="3"/>
  <c r="V437" i="3" l="1"/>
  <c r="G437" i="3"/>
  <c r="Q437" i="3"/>
  <c r="AA437" i="3"/>
  <c r="T437" i="3"/>
  <c r="J437" i="3"/>
  <c r="Z437" i="3"/>
  <c r="E437" i="3"/>
  <c r="O437" i="3"/>
  <c r="Y437" i="3"/>
  <c r="H437" i="3"/>
  <c r="X437" i="3"/>
  <c r="N437" i="3"/>
  <c r="M437" i="3"/>
  <c r="W437" i="3"/>
  <c r="K437" i="3"/>
  <c r="L437" i="3"/>
  <c r="AB437" i="3"/>
  <c r="R437" i="3"/>
  <c r="U437" i="3"/>
  <c r="I437" i="3"/>
  <c r="S437" i="3"/>
  <c r="P437" i="3"/>
  <c r="F437" i="3"/>
  <c r="Z438" i="3"/>
  <c r="V438" i="3"/>
  <c r="R438" i="3"/>
  <c r="N438" i="3"/>
  <c r="J438" i="3"/>
  <c r="F438" i="3"/>
  <c r="AB438" i="3"/>
  <c r="X438" i="3"/>
  <c r="T438" i="3"/>
  <c r="P438" i="3"/>
  <c r="L438" i="3"/>
  <c r="H438" i="3"/>
  <c r="AA438" i="3"/>
  <c r="S438" i="3"/>
  <c r="K438" i="3"/>
  <c r="Y438" i="3"/>
  <c r="Q438" i="3"/>
  <c r="I438" i="3"/>
  <c r="W438" i="3"/>
  <c r="O438" i="3"/>
  <c r="G438" i="3"/>
  <c r="U438" i="3"/>
  <c r="M438" i="3"/>
  <c r="E438" i="3"/>
  <c r="D438" i="3"/>
  <c r="A438" i="3"/>
  <c r="B438" i="3"/>
  <c r="Z439" i="3" l="1"/>
  <c r="V439" i="3"/>
  <c r="R439" i="3"/>
  <c r="N439" i="3"/>
  <c r="J439" i="3"/>
  <c r="F439" i="3"/>
  <c r="AB439" i="3"/>
  <c r="X439" i="3"/>
  <c r="T439" i="3"/>
  <c r="P439" i="3"/>
  <c r="L439" i="3"/>
  <c r="H439" i="3"/>
  <c r="AA439" i="3"/>
  <c r="S439" i="3"/>
  <c r="K439" i="3"/>
  <c r="Y439" i="3"/>
  <c r="Q439" i="3"/>
  <c r="I439" i="3"/>
  <c r="W439" i="3"/>
  <c r="O439" i="3"/>
  <c r="G439" i="3"/>
  <c r="U439" i="3"/>
  <c r="M439" i="3"/>
  <c r="E439" i="3"/>
  <c r="D439" i="3"/>
  <c r="A439" i="3"/>
  <c r="B439" i="3"/>
  <c r="Z440" i="3" l="1"/>
  <c r="V440" i="3"/>
  <c r="R440" i="3"/>
  <c r="N440" i="3"/>
  <c r="J440" i="3"/>
  <c r="F440" i="3"/>
  <c r="AB440" i="3"/>
  <c r="X440" i="3"/>
  <c r="T440" i="3"/>
  <c r="P440" i="3"/>
  <c r="L440" i="3"/>
  <c r="H440" i="3"/>
  <c r="AA440" i="3"/>
  <c r="S440" i="3"/>
  <c r="K440" i="3"/>
  <c r="Y440" i="3"/>
  <c r="Q440" i="3"/>
  <c r="I440" i="3"/>
  <c r="W440" i="3"/>
  <c r="O440" i="3"/>
  <c r="G440" i="3"/>
  <c r="U440" i="3"/>
  <c r="M440" i="3"/>
  <c r="E440" i="3"/>
  <c r="D440" i="3"/>
  <c r="A440" i="3"/>
  <c r="B440" i="3"/>
  <c r="Z441" i="3" l="1"/>
  <c r="V441" i="3"/>
  <c r="R441" i="3"/>
  <c r="N441" i="3"/>
  <c r="J441" i="3"/>
  <c r="F441" i="3"/>
  <c r="AB441" i="3"/>
  <c r="X441" i="3"/>
  <c r="T441" i="3"/>
  <c r="P441" i="3"/>
  <c r="L441" i="3"/>
  <c r="H441" i="3"/>
  <c r="AA441" i="3"/>
  <c r="S441" i="3"/>
  <c r="K441" i="3"/>
  <c r="Y441" i="3"/>
  <c r="Q441" i="3"/>
  <c r="I441" i="3"/>
  <c r="W441" i="3"/>
  <c r="O441" i="3"/>
  <c r="G441" i="3"/>
  <c r="U441" i="3"/>
  <c r="M441" i="3"/>
  <c r="E441" i="3"/>
  <c r="D441" i="3"/>
  <c r="A441" i="3"/>
  <c r="B441" i="3"/>
  <c r="Z442" i="3" l="1"/>
  <c r="V442" i="3"/>
  <c r="R442" i="3"/>
  <c r="N442" i="3"/>
  <c r="J442" i="3"/>
  <c r="F442" i="3"/>
  <c r="AB442" i="3"/>
  <c r="X442" i="3"/>
  <c r="T442" i="3"/>
  <c r="P442" i="3"/>
  <c r="L442" i="3"/>
  <c r="H442" i="3"/>
  <c r="AA442" i="3"/>
  <c r="S442" i="3"/>
  <c r="K442" i="3"/>
  <c r="Y442" i="3"/>
  <c r="Q442" i="3"/>
  <c r="I442" i="3"/>
  <c r="W442" i="3"/>
  <c r="O442" i="3"/>
  <c r="G442" i="3"/>
  <c r="U442" i="3"/>
  <c r="M442" i="3"/>
  <c r="E442" i="3"/>
  <c r="D442" i="3"/>
  <c r="A442" i="3"/>
  <c r="B442" i="3"/>
  <c r="Z443" i="3" l="1"/>
  <c r="V443" i="3"/>
  <c r="R443" i="3"/>
  <c r="N443" i="3"/>
  <c r="J443" i="3"/>
  <c r="F443" i="3"/>
  <c r="AB443" i="3"/>
  <c r="X443" i="3"/>
  <c r="T443" i="3"/>
  <c r="P443" i="3"/>
  <c r="L443" i="3"/>
  <c r="H443" i="3"/>
  <c r="AA443" i="3"/>
  <c r="S443" i="3"/>
  <c r="K443" i="3"/>
  <c r="Y443" i="3"/>
  <c r="Q443" i="3"/>
  <c r="I443" i="3"/>
  <c r="W443" i="3"/>
  <c r="O443" i="3"/>
  <c r="G443" i="3"/>
  <c r="U443" i="3"/>
  <c r="M443" i="3"/>
  <c r="E443" i="3"/>
  <c r="D443" i="3"/>
  <c r="A443" i="3"/>
  <c r="B443" i="3"/>
  <c r="Z444" i="3" l="1"/>
  <c r="V444" i="3"/>
  <c r="R444" i="3"/>
  <c r="N444" i="3"/>
  <c r="J444" i="3"/>
  <c r="F444" i="3"/>
  <c r="AB444" i="3"/>
  <c r="X444" i="3"/>
  <c r="T444" i="3"/>
  <c r="P444" i="3"/>
  <c r="L444" i="3"/>
  <c r="H444" i="3"/>
  <c r="AA444" i="3"/>
  <c r="S444" i="3"/>
  <c r="K444" i="3"/>
  <c r="Y444" i="3"/>
  <c r="Q444" i="3"/>
  <c r="I444" i="3"/>
  <c r="W444" i="3"/>
  <c r="O444" i="3"/>
  <c r="G444" i="3"/>
  <c r="U444" i="3"/>
  <c r="M444" i="3"/>
  <c r="E444" i="3"/>
  <c r="D444" i="3"/>
  <c r="A444" i="3"/>
  <c r="B444" i="3"/>
  <c r="Z445" i="3" l="1"/>
  <c r="V445" i="3"/>
  <c r="R445" i="3"/>
  <c r="N445" i="3"/>
  <c r="J445" i="3"/>
  <c r="F445" i="3"/>
  <c r="AB445" i="3"/>
  <c r="X445" i="3"/>
  <c r="T445" i="3"/>
  <c r="P445" i="3"/>
  <c r="L445" i="3"/>
  <c r="H445" i="3"/>
  <c r="AA445" i="3"/>
  <c r="S445" i="3"/>
  <c r="K445" i="3"/>
  <c r="Y445" i="3"/>
  <c r="Q445" i="3"/>
  <c r="I445" i="3"/>
  <c r="W445" i="3"/>
  <c r="O445" i="3"/>
  <c r="G445" i="3"/>
  <c r="U445" i="3"/>
  <c r="M445" i="3"/>
  <c r="E445" i="3"/>
  <c r="D445" i="3"/>
  <c r="A445" i="3"/>
  <c r="B445" i="3"/>
  <c r="Z446" i="3" l="1"/>
  <c r="V446" i="3"/>
  <c r="R446" i="3"/>
  <c r="N446" i="3"/>
  <c r="J446" i="3"/>
  <c r="F446" i="3"/>
  <c r="AB446" i="3"/>
  <c r="X446" i="3"/>
  <c r="T446" i="3"/>
  <c r="P446" i="3"/>
  <c r="L446" i="3"/>
  <c r="H446" i="3"/>
  <c r="AA446" i="3"/>
  <c r="S446" i="3"/>
  <c r="K446" i="3"/>
  <c r="Y446" i="3"/>
  <c r="Q446" i="3"/>
  <c r="I446" i="3"/>
  <c r="W446" i="3"/>
  <c r="O446" i="3"/>
  <c r="G446" i="3"/>
  <c r="U446" i="3"/>
  <c r="M446" i="3"/>
  <c r="E446" i="3"/>
  <c r="D446" i="3"/>
  <c r="A446" i="3"/>
  <c r="B446" i="3"/>
  <c r="Z447" i="3" l="1"/>
  <c r="V447" i="3"/>
  <c r="R447" i="3"/>
  <c r="N447" i="3"/>
  <c r="J447" i="3"/>
  <c r="F447" i="3"/>
  <c r="AB447" i="3"/>
  <c r="X447" i="3"/>
  <c r="T447" i="3"/>
  <c r="P447" i="3"/>
  <c r="L447" i="3"/>
  <c r="H447" i="3"/>
  <c r="AA447" i="3"/>
  <c r="S447" i="3"/>
  <c r="K447" i="3"/>
  <c r="Y447" i="3"/>
  <c r="Q447" i="3"/>
  <c r="I447" i="3"/>
  <c r="W447" i="3"/>
  <c r="O447" i="3"/>
  <c r="G447" i="3"/>
  <c r="U447" i="3"/>
  <c r="M447" i="3"/>
  <c r="E447" i="3"/>
  <c r="D447" i="3"/>
  <c r="A447" i="3"/>
  <c r="B447" i="3"/>
  <c r="Z448" i="3" l="1"/>
  <c r="V448" i="3"/>
  <c r="R448" i="3"/>
  <c r="N448" i="3"/>
  <c r="J448" i="3"/>
  <c r="F448" i="3"/>
  <c r="AB448" i="3"/>
  <c r="X448" i="3"/>
  <c r="T448" i="3"/>
  <c r="P448" i="3"/>
  <c r="L448" i="3"/>
  <c r="H448" i="3"/>
  <c r="AA448" i="3"/>
  <c r="S448" i="3"/>
  <c r="K448" i="3"/>
  <c r="Y448" i="3"/>
  <c r="Q448" i="3"/>
  <c r="I448" i="3"/>
  <c r="W448" i="3"/>
  <c r="O448" i="3"/>
  <c r="G448" i="3"/>
  <c r="U448" i="3"/>
  <c r="M448" i="3"/>
  <c r="E448" i="3"/>
  <c r="D448" i="3"/>
  <c r="A448" i="3"/>
  <c r="B448" i="3"/>
  <c r="Z449" i="3" l="1"/>
  <c r="V449" i="3"/>
  <c r="R449" i="3"/>
  <c r="N449" i="3"/>
  <c r="J449" i="3"/>
  <c r="F449" i="3"/>
  <c r="AB449" i="3"/>
  <c r="X449" i="3"/>
  <c r="T449" i="3"/>
  <c r="P449" i="3"/>
  <c r="L449" i="3"/>
  <c r="H449" i="3"/>
  <c r="AA449" i="3"/>
  <c r="S449" i="3"/>
  <c r="K449" i="3"/>
  <c r="Y449" i="3"/>
  <c r="Q449" i="3"/>
  <c r="I449" i="3"/>
  <c r="W449" i="3"/>
  <c r="O449" i="3"/>
  <c r="G449" i="3"/>
  <c r="U449" i="3"/>
  <c r="M449" i="3"/>
  <c r="E449" i="3"/>
  <c r="D449" i="3"/>
  <c r="A449" i="3"/>
  <c r="B449" i="3"/>
  <c r="Z450" i="3" l="1"/>
  <c r="V450" i="3"/>
  <c r="R450" i="3"/>
  <c r="N450" i="3"/>
  <c r="J450" i="3"/>
  <c r="F450" i="3"/>
  <c r="AB450" i="3"/>
  <c r="X450" i="3"/>
  <c r="T450" i="3"/>
  <c r="P450" i="3"/>
  <c r="L450" i="3"/>
  <c r="H450" i="3"/>
  <c r="AA450" i="3"/>
  <c r="S450" i="3"/>
  <c r="K450" i="3"/>
  <c r="Y450" i="3"/>
  <c r="Q450" i="3"/>
  <c r="I450" i="3"/>
  <c r="W450" i="3"/>
  <c r="O450" i="3"/>
  <c r="G450" i="3"/>
  <c r="U450" i="3"/>
  <c r="M450" i="3"/>
  <c r="E450" i="3"/>
  <c r="D450" i="3"/>
  <c r="A450" i="3"/>
  <c r="B450" i="3"/>
  <c r="Z451" i="3" l="1"/>
  <c r="V451" i="3"/>
  <c r="R451" i="3"/>
  <c r="N451" i="3"/>
  <c r="J451" i="3"/>
  <c r="F451" i="3"/>
  <c r="Y451" i="3"/>
  <c r="U451" i="3"/>
  <c r="Q451" i="3"/>
  <c r="M451" i="3"/>
  <c r="AB451" i="3"/>
  <c r="X451" i="3"/>
  <c r="T451" i="3"/>
  <c r="P451" i="3"/>
  <c r="L451" i="3"/>
  <c r="H451" i="3"/>
  <c r="AA451" i="3"/>
  <c r="K451" i="3"/>
  <c r="W451" i="3"/>
  <c r="I451" i="3"/>
  <c r="S451" i="3"/>
  <c r="G451" i="3"/>
  <c r="O451" i="3"/>
  <c r="E451" i="3"/>
  <c r="D451" i="3"/>
  <c r="A451" i="3"/>
  <c r="B451" i="3"/>
  <c r="AA452" i="3" l="1"/>
  <c r="W452" i="3"/>
  <c r="S452" i="3"/>
  <c r="O452" i="3"/>
  <c r="K452" i="3"/>
  <c r="G452" i="3"/>
  <c r="Z452" i="3"/>
  <c r="V452" i="3"/>
  <c r="R452" i="3"/>
  <c r="N452" i="3"/>
  <c r="J452" i="3"/>
  <c r="F452" i="3"/>
  <c r="Y452" i="3"/>
  <c r="U452" i="3"/>
  <c r="Q452" i="3"/>
  <c r="M452" i="3"/>
  <c r="I452" i="3"/>
  <c r="E452" i="3"/>
  <c r="AB452" i="3"/>
  <c r="X452" i="3"/>
  <c r="T452" i="3"/>
  <c r="P452" i="3"/>
  <c r="L452" i="3"/>
  <c r="H452" i="3"/>
  <c r="D452" i="3"/>
  <c r="A452" i="3"/>
  <c r="B452" i="3"/>
  <c r="AA453" i="3" l="1"/>
  <c r="W453" i="3"/>
  <c r="S453" i="3"/>
  <c r="O453" i="3"/>
  <c r="K453" i="3"/>
  <c r="G453" i="3"/>
  <c r="Z453" i="3"/>
  <c r="V453" i="3"/>
  <c r="R453" i="3"/>
  <c r="N453" i="3"/>
  <c r="J453" i="3"/>
  <c r="F453" i="3"/>
  <c r="Y453" i="3"/>
  <c r="U453" i="3"/>
  <c r="Q453" i="3"/>
  <c r="M453" i="3"/>
  <c r="I453" i="3"/>
  <c r="E453" i="3"/>
  <c r="AB453" i="3"/>
  <c r="X453" i="3"/>
  <c r="T453" i="3"/>
  <c r="P453" i="3"/>
  <c r="L453" i="3"/>
  <c r="H453" i="3"/>
  <c r="D453" i="3"/>
  <c r="A453" i="3"/>
  <c r="B453" i="3"/>
  <c r="AA454" i="3" l="1"/>
  <c r="W454" i="3"/>
  <c r="S454" i="3"/>
  <c r="O454" i="3"/>
  <c r="K454" i="3"/>
  <c r="G454" i="3"/>
  <c r="Z454" i="3"/>
  <c r="V454" i="3"/>
  <c r="R454" i="3"/>
  <c r="N454" i="3"/>
  <c r="J454" i="3"/>
  <c r="F454" i="3"/>
  <c r="Y454" i="3"/>
  <c r="U454" i="3"/>
  <c r="Q454" i="3"/>
  <c r="M454" i="3"/>
  <c r="I454" i="3"/>
  <c r="E454" i="3"/>
  <c r="AB454" i="3"/>
  <c r="X454" i="3"/>
  <c r="T454" i="3"/>
  <c r="P454" i="3"/>
  <c r="L454" i="3"/>
  <c r="H454" i="3"/>
  <c r="D454" i="3"/>
  <c r="A454" i="3"/>
  <c r="B454" i="3"/>
  <c r="AA455" i="3" l="1"/>
  <c r="W455" i="3"/>
  <c r="S455" i="3"/>
  <c r="O455" i="3"/>
  <c r="K455" i="3"/>
  <c r="G455" i="3"/>
  <c r="Z455" i="3"/>
  <c r="V455" i="3"/>
  <c r="R455" i="3"/>
  <c r="N455" i="3"/>
  <c r="J455" i="3"/>
  <c r="F455" i="3"/>
  <c r="Y455" i="3"/>
  <c r="U455" i="3"/>
  <c r="Q455" i="3"/>
  <c r="M455" i="3"/>
  <c r="I455" i="3"/>
  <c r="E455" i="3"/>
  <c r="AB455" i="3"/>
  <c r="X455" i="3"/>
  <c r="T455" i="3"/>
  <c r="P455" i="3"/>
  <c r="L455" i="3"/>
  <c r="H455" i="3"/>
  <c r="D455" i="3"/>
  <c r="A455" i="3"/>
  <c r="B455" i="3"/>
  <c r="AA456" i="3" l="1"/>
  <c r="W456" i="3"/>
  <c r="S456" i="3"/>
  <c r="O456" i="3"/>
  <c r="K456" i="3"/>
  <c r="G456" i="3"/>
  <c r="Z456" i="3"/>
  <c r="V456" i="3"/>
  <c r="R456" i="3"/>
  <c r="N456" i="3"/>
  <c r="J456" i="3"/>
  <c r="F456" i="3"/>
  <c r="Y456" i="3"/>
  <c r="U456" i="3"/>
  <c r="Q456" i="3"/>
  <c r="M456" i="3"/>
  <c r="I456" i="3"/>
  <c r="E456" i="3"/>
  <c r="AB456" i="3"/>
  <c r="X456" i="3"/>
  <c r="T456" i="3"/>
  <c r="P456" i="3"/>
  <c r="L456" i="3"/>
  <c r="H456" i="3"/>
  <c r="D456" i="3"/>
  <c r="A456" i="3"/>
  <c r="B456" i="3"/>
  <c r="AA457" i="3" l="1"/>
  <c r="W457" i="3"/>
  <c r="S457" i="3"/>
  <c r="O457" i="3"/>
  <c r="K457" i="3"/>
  <c r="G457" i="3"/>
  <c r="Z457" i="3"/>
  <c r="V457" i="3"/>
  <c r="R457" i="3"/>
  <c r="N457" i="3"/>
  <c r="J457" i="3"/>
  <c r="F457" i="3"/>
  <c r="Y457" i="3"/>
  <c r="U457" i="3"/>
  <c r="Q457" i="3"/>
  <c r="M457" i="3"/>
  <c r="I457" i="3"/>
  <c r="E457" i="3"/>
  <c r="AB457" i="3"/>
  <c r="X457" i="3"/>
  <c r="T457" i="3"/>
  <c r="P457" i="3"/>
  <c r="L457" i="3"/>
  <c r="H457" i="3"/>
  <c r="D457" i="3"/>
  <c r="A457" i="3"/>
  <c r="B457" i="3"/>
  <c r="AA458" i="3" l="1"/>
  <c r="W458" i="3"/>
  <c r="S458" i="3"/>
  <c r="O458" i="3"/>
  <c r="K458" i="3"/>
  <c r="G458" i="3"/>
  <c r="Z458" i="3"/>
  <c r="V458" i="3"/>
  <c r="R458" i="3"/>
  <c r="N458" i="3"/>
  <c r="J458" i="3"/>
  <c r="F458" i="3"/>
  <c r="Y458" i="3"/>
  <c r="U458" i="3"/>
  <c r="Q458" i="3"/>
  <c r="M458" i="3"/>
  <c r="I458" i="3"/>
  <c r="E458" i="3"/>
  <c r="AB458" i="3"/>
  <c r="X458" i="3"/>
  <c r="T458" i="3"/>
  <c r="P458" i="3"/>
  <c r="L458" i="3"/>
  <c r="H458" i="3"/>
  <c r="D458" i="3"/>
  <c r="A458" i="3"/>
  <c r="B458" i="3"/>
  <c r="AA459" i="3" l="1"/>
  <c r="W459" i="3"/>
  <c r="S459" i="3"/>
  <c r="O459" i="3"/>
  <c r="K459" i="3"/>
  <c r="G459" i="3"/>
  <c r="Z459" i="3"/>
  <c r="V459" i="3"/>
  <c r="R459" i="3"/>
  <c r="N459" i="3"/>
  <c r="J459" i="3"/>
  <c r="F459" i="3"/>
  <c r="Y459" i="3"/>
  <c r="U459" i="3"/>
  <c r="Q459" i="3"/>
  <c r="M459" i="3"/>
  <c r="I459" i="3"/>
  <c r="E459" i="3"/>
  <c r="AB459" i="3"/>
  <c r="X459" i="3"/>
  <c r="T459" i="3"/>
  <c r="P459" i="3"/>
  <c r="L459" i="3"/>
  <c r="H459" i="3"/>
  <c r="D459" i="3"/>
  <c r="A459" i="3"/>
  <c r="B459" i="3"/>
  <c r="AA460" i="3" l="1"/>
  <c r="W460" i="3"/>
  <c r="S460" i="3"/>
  <c r="O460" i="3"/>
  <c r="K460" i="3"/>
  <c r="G460" i="3"/>
  <c r="Z460" i="3"/>
  <c r="V460" i="3"/>
  <c r="R460" i="3"/>
  <c r="N460" i="3"/>
  <c r="J460" i="3"/>
  <c r="F460" i="3"/>
  <c r="Y460" i="3"/>
  <c r="U460" i="3"/>
  <c r="Q460" i="3"/>
  <c r="M460" i="3"/>
  <c r="I460" i="3"/>
  <c r="E460" i="3"/>
  <c r="AB460" i="3"/>
  <c r="X460" i="3"/>
  <c r="T460" i="3"/>
  <c r="P460" i="3"/>
  <c r="L460" i="3"/>
  <c r="H460" i="3"/>
  <c r="D460" i="3"/>
  <c r="A460" i="3"/>
  <c r="B460" i="3"/>
  <c r="AA461" i="3" l="1"/>
  <c r="W461" i="3"/>
  <c r="S461" i="3"/>
  <c r="O461" i="3"/>
  <c r="K461" i="3"/>
  <c r="G461" i="3"/>
  <c r="Z461" i="3"/>
  <c r="V461" i="3"/>
  <c r="R461" i="3"/>
  <c r="N461" i="3"/>
  <c r="J461" i="3"/>
  <c r="F461" i="3"/>
  <c r="Y461" i="3"/>
  <c r="U461" i="3"/>
  <c r="Q461" i="3"/>
  <c r="M461" i="3"/>
  <c r="I461" i="3"/>
  <c r="E461" i="3"/>
  <c r="AB461" i="3"/>
  <c r="X461" i="3"/>
  <c r="T461" i="3"/>
  <c r="P461" i="3"/>
  <c r="L461" i="3"/>
  <c r="H461" i="3"/>
  <c r="D461" i="3"/>
  <c r="A461" i="3"/>
  <c r="B461" i="3"/>
  <c r="AA462" i="3" l="1"/>
  <c r="W462" i="3"/>
  <c r="S462" i="3"/>
  <c r="O462" i="3"/>
  <c r="K462" i="3"/>
  <c r="G462" i="3"/>
  <c r="Z462" i="3"/>
  <c r="V462" i="3"/>
  <c r="R462" i="3"/>
  <c r="N462" i="3"/>
  <c r="J462" i="3"/>
  <c r="F462" i="3"/>
  <c r="Y462" i="3"/>
  <c r="U462" i="3"/>
  <c r="Q462" i="3"/>
  <c r="M462" i="3"/>
  <c r="I462" i="3"/>
  <c r="E462" i="3"/>
  <c r="AB462" i="3"/>
  <c r="X462" i="3"/>
  <c r="T462" i="3"/>
  <c r="P462" i="3"/>
  <c r="L462" i="3"/>
  <c r="H462" i="3"/>
  <c r="D462" i="3"/>
  <c r="A462" i="3"/>
  <c r="B462" i="3"/>
  <c r="AA463" i="3" l="1"/>
  <c r="W463" i="3"/>
  <c r="S463" i="3"/>
  <c r="O463" i="3"/>
  <c r="K463" i="3"/>
  <c r="G463" i="3"/>
  <c r="Z463" i="3"/>
  <c r="V463" i="3"/>
  <c r="R463" i="3"/>
  <c r="N463" i="3"/>
  <c r="J463" i="3"/>
  <c r="F463" i="3"/>
  <c r="Y463" i="3"/>
  <c r="U463" i="3"/>
  <c r="Q463" i="3"/>
  <c r="M463" i="3"/>
  <c r="I463" i="3"/>
  <c r="E463" i="3"/>
  <c r="AB463" i="3"/>
  <c r="X463" i="3"/>
  <c r="T463" i="3"/>
  <c r="P463" i="3"/>
  <c r="L463" i="3"/>
  <c r="H463" i="3"/>
  <c r="D463" i="3"/>
  <c r="A463" i="3"/>
  <c r="B463" i="3"/>
  <c r="AA464" i="3" l="1"/>
  <c r="W464" i="3"/>
  <c r="S464" i="3"/>
  <c r="O464" i="3"/>
  <c r="K464" i="3"/>
  <c r="G464" i="3"/>
  <c r="Z464" i="3"/>
  <c r="V464" i="3"/>
  <c r="R464" i="3"/>
  <c r="N464" i="3"/>
  <c r="J464" i="3"/>
  <c r="F464" i="3"/>
  <c r="Y464" i="3"/>
  <c r="U464" i="3"/>
  <c r="Q464" i="3"/>
  <c r="M464" i="3"/>
  <c r="I464" i="3"/>
  <c r="E464" i="3"/>
  <c r="AB464" i="3"/>
  <c r="X464" i="3"/>
  <c r="T464" i="3"/>
  <c r="P464" i="3"/>
  <c r="L464" i="3"/>
  <c r="H464" i="3"/>
  <c r="D464" i="3"/>
  <c r="A464" i="3"/>
  <c r="B464" i="3"/>
  <c r="AA465" i="3" l="1"/>
  <c r="W465" i="3"/>
  <c r="S465" i="3"/>
  <c r="O465" i="3"/>
  <c r="K465" i="3"/>
  <c r="G465" i="3"/>
  <c r="Z465" i="3"/>
  <c r="V465" i="3"/>
  <c r="R465" i="3"/>
  <c r="N465" i="3"/>
  <c r="J465" i="3"/>
  <c r="F465" i="3"/>
  <c r="Y465" i="3"/>
  <c r="U465" i="3"/>
  <c r="Q465" i="3"/>
  <c r="M465" i="3"/>
  <c r="I465" i="3"/>
  <c r="E465" i="3"/>
  <c r="AB465" i="3"/>
  <c r="X465" i="3"/>
  <c r="T465" i="3"/>
  <c r="P465" i="3"/>
  <c r="L465" i="3"/>
  <c r="H465" i="3"/>
  <c r="D465" i="3"/>
  <c r="A465" i="3"/>
  <c r="B465" i="3"/>
  <c r="Y466" i="3" l="1"/>
  <c r="U466" i="3"/>
  <c r="Q466" i="3"/>
  <c r="M466" i="3"/>
  <c r="I466" i="3"/>
  <c r="E466" i="3"/>
  <c r="AA466" i="3"/>
  <c r="W466" i="3"/>
  <c r="S466" i="3"/>
  <c r="O466" i="3"/>
  <c r="K466" i="3"/>
  <c r="G466" i="3"/>
  <c r="Z466" i="3"/>
  <c r="R466" i="3"/>
  <c r="J466" i="3"/>
  <c r="X466" i="3"/>
  <c r="P466" i="3"/>
  <c r="H466" i="3"/>
  <c r="V466" i="3"/>
  <c r="N466" i="3"/>
  <c r="F466" i="3"/>
  <c r="AB466" i="3"/>
  <c r="T466" i="3"/>
  <c r="L466" i="3"/>
  <c r="D466" i="3"/>
  <c r="A466" i="3"/>
  <c r="B466" i="3"/>
  <c r="Y467" i="3" l="1"/>
  <c r="U467" i="3"/>
  <c r="Q467" i="3"/>
  <c r="M467" i="3"/>
  <c r="I467" i="3"/>
  <c r="E467" i="3"/>
  <c r="AA467" i="3"/>
  <c r="W467" i="3"/>
  <c r="S467" i="3"/>
  <c r="O467" i="3"/>
  <c r="K467" i="3"/>
  <c r="G467" i="3"/>
  <c r="Z467" i="3"/>
  <c r="R467" i="3"/>
  <c r="J467" i="3"/>
  <c r="X467" i="3"/>
  <c r="P467" i="3"/>
  <c r="H467" i="3"/>
  <c r="V467" i="3"/>
  <c r="N467" i="3"/>
  <c r="F467" i="3"/>
  <c r="AB467" i="3"/>
  <c r="T467" i="3"/>
  <c r="L467" i="3"/>
  <c r="D467" i="3"/>
  <c r="A467" i="3"/>
  <c r="B467" i="3"/>
  <c r="Y468" i="3" l="1"/>
  <c r="U468" i="3"/>
  <c r="Q468" i="3"/>
  <c r="M468" i="3"/>
  <c r="I468" i="3"/>
  <c r="E468" i="3"/>
  <c r="AA468" i="3"/>
  <c r="W468" i="3"/>
  <c r="S468" i="3"/>
  <c r="O468" i="3"/>
  <c r="K468" i="3"/>
  <c r="G468" i="3"/>
  <c r="Z468" i="3"/>
  <c r="R468" i="3"/>
  <c r="J468" i="3"/>
  <c r="X468" i="3"/>
  <c r="P468" i="3"/>
  <c r="H468" i="3"/>
  <c r="V468" i="3"/>
  <c r="N468" i="3"/>
  <c r="F468" i="3"/>
  <c r="AB468" i="3"/>
  <c r="T468" i="3"/>
  <c r="L468" i="3"/>
  <c r="D468" i="3"/>
  <c r="A468" i="3"/>
  <c r="B468" i="3"/>
  <c r="Y469" i="3" l="1"/>
  <c r="U469" i="3"/>
  <c r="Q469" i="3"/>
  <c r="M469" i="3"/>
  <c r="I469" i="3"/>
  <c r="E469" i="3"/>
  <c r="AA469" i="3"/>
  <c r="W469" i="3"/>
  <c r="S469" i="3"/>
  <c r="O469" i="3"/>
  <c r="K469" i="3"/>
  <c r="G469" i="3"/>
  <c r="Z469" i="3"/>
  <c r="R469" i="3"/>
  <c r="J469" i="3"/>
  <c r="X469" i="3"/>
  <c r="P469" i="3"/>
  <c r="H469" i="3"/>
  <c r="V469" i="3"/>
  <c r="N469" i="3"/>
  <c r="F469" i="3"/>
  <c r="AB469" i="3"/>
  <c r="T469" i="3"/>
  <c r="L469" i="3"/>
  <c r="D469" i="3"/>
  <c r="A469" i="3"/>
  <c r="B469" i="3"/>
  <c r="Y470" i="3" l="1"/>
  <c r="U470" i="3"/>
  <c r="Q470" i="3"/>
  <c r="M470" i="3"/>
  <c r="I470" i="3"/>
  <c r="E470" i="3"/>
  <c r="AA470" i="3"/>
  <c r="W470" i="3"/>
  <c r="S470" i="3"/>
  <c r="O470" i="3"/>
  <c r="K470" i="3"/>
  <c r="G470" i="3"/>
  <c r="Z470" i="3"/>
  <c r="R470" i="3"/>
  <c r="J470" i="3"/>
  <c r="X470" i="3"/>
  <c r="P470" i="3"/>
  <c r="H470" i="3"/>
  <c r="V470" i="3"/>
  <c r="N470" i="3"/>
  <c r="F470" i="3"/>
  <c r="AB470" i="3"/>
  <c r="T470" i="3"/>
  <c r="L470" i="3"/>
  <c r="D470" i="3"/>
  <c r="A470" i="3"/>
  <c r="B470" i="3"/>
  <c r="Y471" i="3" l="1"/>
  <c r="U471" i="3"/>
  <c r="Q471" i="3"/>
  <c r="M471" i="3"/>
  <c r="I471" i="3"/>
  <c r="E471" i="3"/>
  <c r="AA471" i="3"/>
  <c r="W471" i="3"/>
  <c r="S471" i="3"/>
  <c r="O471" i="3"/>
  <c r="K471" i="3"/>
  <c r="G471" i="3"/>
  <c r="Z471" i="3"/>
  <c r="R471" i="3"/>
  <c r="J471" i="3"/>
  <c r="X471" i="3"/>
  <c r="P471" i="3"/>
  <c r="H471" i="3"/>
  <c r="V471" i="3"/>
  <c r="N471" i="3"/>
  <c r="F471" i="3"/>
  <c r="AB471" i="3"/>
  <c r="T471" i="3"/>
  <c r="L471" i="3"/>
  <c r="D471" i="3"/>
  <c r="A471" i="3"/>
  <c r="B471" i="3"/>
  <c r="Y472" i="3" l="1"/>
  <c r="U472" i="3"/>
  <c r="Q472" i="3"/>
  <c r="M472" i="3"/>
  <c r="I472" i="3"/>
  <c r="E472" i="3"/>
  <c r="AA472" i="3"/>
  <c r="W472" i="3"/>
  <c r="S472" i="3"/>
  <c r="O472" i="3"/>
  <c r="K472" i="3"/>
  <c r="G472" i="3"/>
  <c r="Z472" i="3"/>
  <c r="R472" i="3"/>
  <c r="J472" i="3"/>
  <c r="X472" i="3"/>
  <c r="P472" i="3"/>
  <c r="H472" i="3"/>
  <c r="V472" i="3"/>
  <c r="N472" i="3"/>
  <c r="F472" i="3"/>
  <c r="AB472" i="3"/>
  <c r="T472" i="3"/>
  <c r="L472" i="3"/>
  <c r="D472" i="3"/>
  <c r="A472" i="3"/>
  <c r="B472" i="3"/>
  <c r="Y473" i="3" l="1"/>
  <c r="U473" i="3"/>
  <c r="Q473" i="3"/>
  <c r="M473" i="3"/>
  <c r="I473" i="3"/>
  <c r="E473" i="3"/>
  <c r="AA473" i="3"/>
  <c r="W473" i="3"/>
  <c r="S473" i="3"/>
  <c r="O473" i="3"/>
  <c r="K473" i="3"/>
  <c r="G473" i="3"/>
  <c r="Z473" i="3"/>
  <c r="R473" i="3"/>
  <c r="J473" i="3"/>
  <c r="X473" i="3"/>
  <c r="P473" i="3"/>
  <c r="H473" i="3"/>
  <c r="V473" i="3"/>
  <c r="N473" i="3"/>
  <c r="F473" i="3"/>
  <c r="AB473" i="3"/>
  <c r="T473" i="3"/>
  <c r="L473" i="3"/>
  <c r="D473" i="3"/>
  <c r="A473" i="3"/>
  <c r="B473" i="3"/>
  <c r="Y474" i="3" l="1"/>
  <c r="U474" i="3"/>
  <c r="Q474" i="3"/>
  <c r="M474" i="3"/>
  <c r="I474" i="3"/>
  <c r="E474" i="3"/>
  <c r="AA474" i="3"/>
  <c r="W474" i="3"/>
  <c r="S474" i="3"/>
  <c r="O474" i="3"/>
  <c r="K474" i="3"/>
  <c r="G474" i="3"/>
  <c r="Z474" i="3"/>
  <c r="R474" i="3"/>
  <c r="J474" i="3"/>
  <c r="X474" i="3"/>
  <c r="P474" i="3"/>
  <c r="H474" i="3"/>
  <c r="V474" i="3"/>
  <c r="N474" i="3"/>
  <c r="F474" i="3"/>
  <c r="AB474" i="3"/>
  <c r="T474" i="3"/>
  <c r="L474" i="3"/>
  <c r="D474" i="3"/>
  <c r="A474" i="3"/>
  <c r="B474" i="3"/>
  <c r="Y475" i="3" l="1"/>
  <c r="U475" i="3"/>
  <c r="Q475" i="3"/>
  <c r="M475" i="3"/>
  <c r="I475" i="3"/>
  <c r="E475" i="3"/>
  <c r="AA475" i="3"/>
  <c r="W475" i="3"/>
  <c r="S475" i="3"/>
  <c r="O475" i="3"/>
  <c r="K475" i="3"/>
  <c r="G475" i="3"/>
  <c r="Z475" i="3"/>
  <c r="R475" i="3"/>
  <c r="J475" i="3"/>
  <c r="X475" i="3"/>
  <c r="P475" i="3"/>
  <c r="H475" i="3"/>
  <c r="V475" i="3"/>
  <c r="N475" i="3"/>
  <c r="F475" i="3"/>
  <c r="AB475" i="3"/>
  <c r="T475" i="3"/>
  <c r="L475" i="3"/>
  <c r="D475" i="3"/>
  <c r="A475" i="3"/>
  <c r="B475" i="3"/>
  <c r="Y476" i="3" l="1"/>
  <c r="U476" i="3"/>
  <c r="Q476" i="3"/>
  <c r="M476" i="3"/>
  <c r="I476" i="3"/>
  <c r="E476" i="3"/>
  <c r="AA476" i="3"/>
  <c r="W476" i="3"/>
  <c r="S476" i="3"/>
  <c r="O476" i="3"/>
  <c r="K476" i="3"/>
  <c r="G476" i="3"/>
  <c r="Z476" i="3"/>
  <c r="R476" i="3"/>
  <c r="J476" i="3"/>
  <c r="X476" i="3"/>
  <c r="P476" i="3"/>
  <c r="H476" i="3"/>
  <c r="V476" i="3"/>
  <c r="N476" i="3"/>
  <c r="F476" i="3"/>
  <c r="AB476" i="3"/>
  <c r="T476" i="3"/>
  <c r="L476" i="3"/>
  <c r="D476" i="3"/>
  <c r="A476" i="3"/>
  <c r="B476" i="3"/>
  <c r="Y477" i="3" l="1"/>
  <c r="U477" i="3"/>
  <c r="Q477" i="3"/>
  <c r="M477" i="3"/>
  <c r="I477" i="3"/>
  <c r="E477" i="3"/>
  <c r="AA477" i="3"/>
  <c r="W477" i="3"/>
  <c r="S477" i="3"/>
  <c r="O477" i="3"/>
  <c r="K477" i="3"/>
  <c r="G477" i="3"/>
  <c r="Z477" i="3"/>
  <c r="R477" i="3"/>
  <c r="J477" i="3"/>
  <c r="X477" i="3"/>
  <c r="P477" i="3"/>
  <c r="H477" i="3"/>
  <c r="V477" i="3"/>
  <c r="N477" i="3"/>
  <c r="F477" i="3"/>
  <c r="AB477" i="3"/>
  <c r="T477" i="3"/>
  <c r="L477" i="3"/>
  <c r="D477" i="3"/>
  <c r="A477" i="3"/>
  <c r="B477" i="3"/>
  <c r="Y478" i="3" l="1"/>
  <c r="U478" i="3"/>
  <c r="Q478" i="3"/>
  <c r="M478" i="3"/>
  <c r="I478" i="3"/>
  <c r="E478" i="3"/>
  <c r="AA478" i="3"/>
  <c r="W478" i="3"/>
  <c r="S478" i="3"/>
  <c r="O478" i="3"/>
  <c r="K478" i="3"/>
  <c r="G478" i="3"/>
  <c r="Z478" i="3"/>
  <c r="R478" i="3"/>
  <c r="J478" i="3"/>
  <c r="X478" i="3"/>
  <c r="P478" i="3"/>
  <c r="H478" i="3"/>
  <c r="V478" i="3"/>
  <c r="N478" i="3"/>
  <c r="F478" i="3"/>
  <c r="AB478" i="3"/>
  <c r="T478" i="3"/>
  <c r="L478" i="3"/>
  <c r="D478" i="3"/>
  <c r="A478" i="3"/>
  <c r="B478" i="3"/>
  <c r="Y479" i="3" l="1"/>
  <c r="U479" i="3"/>
  <c r="Q479" i="3"/>
  <c r="M479" i="3"/>
  <c r="I479" i="3"/>
  <c r="E479" i="3"/>
  <c r="AA479" i="3"/>
  <c r="W479" i="3"/>
  <c r="S479" i="3"/>
  <c r="O479" i="3"/>
  <c r="K479" i="3"/>
  <c r="G479" i="3"/>
  <c r="Z479" i="3"/>
  <c r="R479" i="3"/>
  <c r="J479" i="3"/>
  <c r="X479" i="3"/>
  <c r="P479" i="3"/>
  <c r="H479" i="3"/>
  <c r="V479" i="3"/>
  <c r="N479" i="3"/>
  <c r="F479" i="3"/>
  <c r="AB479" i="3"/>
  <c r="T479" i="3"/>
  <c r="L479" i="3"/>
  <c r="D479" i="3"/>
  <c r="A479" i="3"/>
  <c r="B479" i="3"/>
  <c r="Y480" i="3" l="1"/>
  <c r="U480" i="3"/>
  <c r="Q480" i="3"/>
  <c r="M480" i="3"/>
  <c r="I480" i="3"/>
  <c r="E480" i="3"/>
  <c r="AA480" i="3"/>
  <c r="W480" i="3"/>
  <c r="S480" i="3"/>
  <c r="O480" i="3"/>
  <c r="K480" i="3"/>
  <c r="G480" i="3"/>
  <c r="Z480" i="3"/>
  <c r="R480" i="3"/>
  <c r="J480" i="3"/>
  <c r="X480" i="3"/>
  <c r="P480" i="3"/>
  <c r="H480" i="3"/>
  <c r="V480" i="3"/>
  <c r="N480" i="3"/>
  <c r="F480" i="3"/>
  <c r="AB480" i="3"/>
  <c r="T480" i="3"/>
  <c r="L480" i="3"/>
  <c r="D480" i="3"/>
  <c r="A480" i="3"/>
  <c r="B480" i="3"/>
  <c r="Y481" i="3" l="1"/>
  <c r="U481" i="3"/>
  <c r="Q481" i="3"/>
  <c r="M481" i="3"/>
  <c r="I481" i="3"/>
  <c r="E481" i="3"/>
  <c r="AA481" i="3"/>
  <c r="W481" i="3"/>
  <c r="S481" i="3"/>
  <c r="O481" i="3"/>
  <c r="K481" i="3"/>
  <c r="G481" i="3"/>
  <c r="Z481" i="3"/>
  <c r="R481" i="3"/>
  <c r="J481" i="3"/>
  <c r="X481" i="3"/>
  <c r="P481" i="3"/>
  <c r="H481" i="3"/>
  <c r="V481" i="3"/>
  <c r="N481" i="3"/>
  <c r="F481" i="3"/>
  <c r="AB481" i="3"/>
  <c r="T481" i="3"/>
  <c r="L481" i="3"/>
  <c r="D481" i="3"/>
  <c r="A481" i="3"/>
  <c r="B481" i="3"/>
  <c r="Y482" i="3" l="1"/>
  <c r="U482" i="3"/>
  <c r="Q482" i="3"/>
  <c r="M482" i="3"/>
  <c r="I482" i="3"/>
  <c r="E482" i="3"/>
  <c r="AA482" i="3"/>
  <c r="W482" i="3"/>
  <c r="S482" i="3"/>
  <c r="O482" i="3"/>
  <c r="K482" i="3"/>
  <c r="G482" i="3"/>
  <c r="Z482" i="3"/>
  <c r="R482" i="3"/>
  <c r="J482" i="3"/>
  <c r="X482" i="3"/>
  <c r="P482" i="3"/>
  <c r="H482" i="3"/>
  <c r="V482" i="3"/>
  <c r="N482" i="3"/>
  <c r="F482" i="3"/>
  <c r="AB482" i="3"/>
  <c r="T482" i="3"/>
  <c r="L482" i="3"/>
  <c r="D482" i="3"/>
  <c r="A482" i="3"/>
  <c r="B482" i="3"/>
  <c r="Y483" i="3" l="1"/>
  <c r="U483" i="3"/>
  <c r="Q483" i="3"/>
  <c r="M483" i="3"/>
  <c r="I483" i="3"/>
  <c r="E483" i="3"/>
  <c r="AA483" i="3"/>
  <c r="W483" i="3"/>
  <c r="S483" i="3"/>
  <c r="O483" i="3"/>
  <c r="K483" i="3"/>
  <c r="G483" i="3"/>
  <c r="Z483" i="3"/>
  <c r="R483" i="3"/>
  <c r="J483" i="3"/>
  <c r="X483" i="3"/>
  <c r="P483" i="3"/>
  <c r="H483" i="3"/>
  <c r="V483" i="3"/>
  <c r="N483" i="3"/>
  <c r="F483" i="3"/>
  <c r="AB483" i="3"/>
  <c r="T483" i="3"/>
  <c r="L483" i="3"/>
  <c r="D483" i="3"/>
  <c r="A483" i="3"/>
  <c r="B483" i="3"/>
  <c r="Y484" i="3" l="1"/>
  <c r="U484" i="3"/>
  <c r="Q484" i="3"/>
  <c r="M484" i="3"/>
  <c r="I484" i="3"/>
  <c r="E484" i="3"/>
  <c r="AA484" i="3"/>
  <c r="W484" i="3"/>
  <c r="S484" i="3"/>
  <c r="O484" i="3"/>
  <c r="K484" i="3"/>
  <c r="G484" i="3"/>
  <c r="Z484" i="3"/>
  <c r="R484" i="3"/>
  <c r="J484" i="3"/>
  <c r="X484" i="3"/>
  <c r="P484" i="3"/>
  <c r="H484" i="3"/>
  <c r="V484" i="3"/>
  <c r="N484" i="3"/>
  <c r="F484" i="3"/>
  <c r="AB484" i="3"/>
  <c r="T484" i="3"/>
  <c r="L484" i="3"/>
  <c r="D484" i="3"/>
  <c r="A484" i="3"/>
  <c r="B484" i="3"/>
  <c r="Y485" i="3" l="1"/>
  <c r="U485" i="3"/>
  <c r="Q485" i="3"/>
  <c r="M485" i="3"/>
  <c r="I485" i="3"/>
  <c r="E485" i="3"/>
  <c r="AA485" i="3"/>
  <c r="W485" i="3"/>
  <c r="S485" i="3"/>
  <c r="O485" i="3"/>
  <c r="K485" i="3"/>
  <c r="G485" i="3"/>
  <c r="Z485" i="3"/>
  <c r="R485" i="3"/>
  <c r="J485" i="3"/>
  <c r="X485" i="3"/>
  <c r="P485" i="3"/>
  <c r="H485" i="3"/>
  <c r="V485" i="3"/>
  <c r="N485" i="3"/>
  <c r="F485" i="3"/>
  <c r="AB485" i="3"/>
  <c r="T485" i="3"/>
  <c r="L485" i="3"/>
  <c r="D485" i="3"/>
  <c r="A485" i="3"/>
  <c r="B485" i="3"/>
  <c r="Y486" i="3" l="1"/>
  <c r="U486" i="3"/>
  <c r="Q486" i="3"/>
  <c r="M486" i="3"/>
  <c r="I486" i="3"/>
  <c r="E486" i="3"/>
  <c r="AA486" i="3"/>
  <c r="W486" i="3"/>
  <c r="S486" i="3"/>
  <c r="O486" i="3"/>
  <c r="K486" i="3"/>
  <c r="G486" i="3"/>
  <c r="Z486" i="3"/>
  <c r="R486" i="3"/>
  <c r="J486" i="3"/>
  <c r="X486" i="3"/>
  <c r="P486" i="3"/>
  <c r="H486" i="3"/>
  <c r="V486" i="3"/>
  <c r="N486" i="3"/>
  <c r="F486" i="3"/>
  <c r="AB486" i="3"/>
  <c r="T486" i="3"/>
  <c r="L486" i="3"/>
  <c r="D486" i="3"/>
  <c r="A486" i="3"/>
  <c r="B486" i="3"/>
  <c r="Y487" i="3" l="1"/>
  <c r="U487" i="3"/>
  <c r="Q487" i="3"/>
  <c r="M487" i="3"/>
  <c r="I487" i="3"/>
  <c r="E487" i="3"/>
  <c r="AA487" i="3"/>
  <c r="W487" i="3"/>
  <c r="S487" i="3"/>
  <c r="O487" i="3"/>
  <c r="K487" i="3"/>
  <c r="G487" i="3"/>
  <c r="Z487" i="3"/>
  <c r="R487" i="3"/>
  <c r="J487" i="3"/>
  <c r="X487" i="3"/>
  <c r="P487" i="3"/>
  <c r="H487" i="3"/>
  <c r="V487" i="3"/>
  <c r="N487" i="3"/>
  <c r="F487" i="3"/>
  <c r="AB487" i="3"/>
  <c r="T487" i="3"/>
  <c r="L487" i="3"/>
  <c r="D487" i="3"/>
  <c r="A487" i="3"/>
  <c r="B487" i="3"/>
  <c r="Y488" i="3" l="1"/>
  <c r="U488" i="3"/>
  <c r="Q488" i="3"/>
  <c r="M488" i="3"/>
  <c r="I488" i="3"/>
  <c r="E488" i="3"/>
  <c r="AA488" i="3"/>
  <c r="W488" i="3"/>
  <c r="S488" i="3"/>
  <c r="O488" i="3"/>
  <c r="K488" i="3"/>
  <c r="G488" i="3"/>
  <c r="Z488" i="3"/>
  <c r="R488" i="3"/>
  <c r="J488" i="3"/>
  <c r="X488" i="3"/>
  <c r="P488" i="3"/>
  <c r="H488" i="3"/>
  <c r="V488" i="3"/>
  <c r="N488" i="3"/>
  <c r="F488" i="3"/>
  <c r="AB488" i="3"/>
  <c r="T488" i="3"/>
  <c r="L488" i="3"/>
  <c r="D488" i="3"/>
  <c r="A488" i="3"/>
  <c r="B488" i="3"/>
  <c r="Y489" i="3" l="1"/>
  <c r="U489" i="3"/>
  <c r="Q489" i="3"/>
  <c r="M489" i="3"/>
  <c r="I489" i="3"/>
  <c r="E489" i="3"/>
  <c r="AA489" i="3"/>
  <c r="W489" i="3"/>
  <c r="S489" i="3"/>
  <c r="O489" i="3"/>
  <c r="K489" i="3"/>
  <c r="G489" i="3"/>
  <c r="Z489" i="3"/>
  <c r="R489" i="3"/>
  <c r="J489" i="3"/>
  <c r="X489" i="3"/>
  <c r="P489" i="3"/>
  <c r="H489" i="3"/>
  <c r="V489" i="3"/>
  <c r="N489" i="3"/>
  <c r="F489" i="3"/>
  <c r="AB489" i="3"/>
  <c r="T489" i="3"/>
  <c r="L489" i="3"/>
  <c r="D489" i="3"/>
  <c r="A489" i="3"/>
  <c r="B489" i="3"/>
  <c r="Y490" i="3" l="1"/>
  <c r="U490" i="3"/>
  <c r="Q490" i="3"/>
  <c r="M490" i="3"/>
  <c r="I490" i="3"/>
  <c r="E490" i="3"/>
  <c r="AA490" i="3"/>
  <c r="W490" i="3"/>
  <c r="S490" i="3"/>
  <c r="O490" i="3"/>
  <c r="K490" i="3"/>
  <c r="G490" i="3"/>
  <c r="Z490" i="3"/>
  <c r="R490" i="3"/>
  <c r="J490" i="3"/>
  <c r="X490" i="3"/>
  <c r="P490" i="3"/>
  <c r="H490" i="3"/>
  <c r="V490" i="3"/>
  <c r="N490" i="3"/>
  <c r="F490" i="3"/>
  <c r="AB490" i="3"/>
  <c r="T490" i="3"/>
  <c r="L490" i="3"/>
  <c r="D490" i="3"/>
  <c r="A490" i="3"/>
  <c r="B490" i="3"/>
  <c r="Y491" i="3" l="1"/>
  <c r="U491" i="3"/>
  <c r="Q491" i="3"/>
  <c r="M491" i="3"/>
  <c r="I491" i="3"/>
  <c r="E491" i="3"/>
  <c r="AA491" i="3"/>
  <c r="W491" i="3"/>
  <c r="S491" i="3"/>
  <c r="O491" i="3"/>
  <c r="K491" i="3"/>
  <c r="G491" i="3"/>
  <c r="Z491" i="3"/>
  <c r="R491" i="3"/>
  <c r="J491" i="3"/>
  <c r="X491" i="3"/>
  <c r="P491" i="3"/>
  <c r="H491" i="3"/>
  <c r="V491" i="3"/>
  <c r="N491" i="3"/>
  <c r="F491" i="3"/>
  <c r="AB491" i="3"/>
  <c r="T491" i="3"/>
  <c r="L491" i="3"/>
  <c r="D491" i="3"/>
  <c r="A491" i="3"/>
  <c r="B491" i="3"/>
  <c r="Y492" i="3" l="1"/>
  <c r="U492" i="3"/>
  <c r="Q492" i="3"/>
  <c r="M492" i="3"/>
  <c r="I492" i="3"/>
  <c r="E492" i="3"/>
  <c r="AA492" i="3"/>
  <c r="W492" i="3"/>
  <c r="S492" i="3"/>
  <c r="O492" i="3"/>
  <c r="K492" i="3"/>
  <c r="G492" i="3"/>
  <c r="Z492" i="3"/>
  <c r="R492" i="3"/>
  <c r="J492" i="3"/>
  <c r="X492" i="3"/>
  <c r="P492" i="3"/>
  <c r="H492" i="3"/>
  <c r="V492" i="3"/>
  <c r="N492" i="3"/>
  <c r="F492" i="3"/>
  <c r="AB492" i="3"/>
  <c r="T492" i="3"/>
  <c r="L492" i="3"/>
  <c r="D492" i="3"/>
  <c r="A492" i="3"/>
  <c r="B492" i="3"/>
  <c r="Z493" i="3" l="1"/>
  <c r="V493" i="3"/>
  <c r="R493" i="3"/>
  <c r="N493" i="3"/>
  <c r="Y493" i="3"/>
  <c r="U493" i="3"/>
  <c r="Q493" i="3"/>
  <c r="M493" i="3"/>
  <c r="I493" i="3"/>
  <c r="E493" i="3"/>
  <c r="AB493" i="3"/>
  <c r="X493" i="3"/>
  <c r="T493" i="3"/>
  <c r="P493" i="3"/>
  <c r="L493" i="3"/>
  <c r="AA493" i="3"/>
  <c r="W493" i="3"/>
  <c r="S493" i="3"/>
  <c r="O493" i="3"/>
  <c r="K493" i="3"/>
  <c r="G493" i="3"/>
  <c r="J493" i="3"/>
  <c r="H493" i="3"/>
  <c r="F493" i="3"/>
  <c r="D493" i="3"/>
  <c r="A493" i="3"/>
  <c r="B493" i="3"/>
  <c r="Z494" i="3" l="1"/>
  <c r="V494" i="3"/>
  <c r="R494" i="3"/>
  <c r="N494" i="3"/>
  <c r="J494" i="3"/>
  <c r="F494" i="3"/>
  <c r="Y494" i="3"/>
  <c r="U494" i="3"/>
  <c r="Q494" i="3"/>
  <c r="M494" i="3"/>
  <c r="I494" i="3"/>
  <c r="E494" i="3"/>
  <c r="AB494" i="3"/>
  <c r="X494" i="3"/>
  <c r="T494" i="3"/>
  <c r="P494" i="3"/>
  <c r="L494" i="3"/>
  <c r="H494" i="3"/>
  <c r="AA494" i="3"/>
  <c r="W494" i="3"/>
  <c r="S494" i="3"/>
  <c r="O494" i="3"/>
  <c r="K494" i="3"/>
  <c r="G494" i="3"/>
  <c r="D494" i="3"/>
  <c r="A494" i="3"/>
  <c r="B494" i="3"/>
  <c r="Z495" i="3" l="1"/>
  <c r="V495" i="3"/>
  <c r="R495" i="3"/>
  <c r="N495" i="3"/>
  <c r="J495" i="3"/>
  <c r="F495" i="3"/>
  <c r="Y495" i="3"/>
  <c r="U495" i="3"/>
  <c r="Q495" i="3"/>
  <c r="M495" i="3"/>
  <c r="I495" i="3"/>
  <c r="E495" i="3"/>
  <c r="AB495" i="3"/>
  <c r="X495" i="3"/>
  <c r="T495" i="3"/>
  <c r="P495" i="3"/>
  <c r="L495" i="3"/>
  <c r="H495" i="3"/>
  <c r="AA495" i="3"/>
  <c r="W495" i="3"/>
  <c r="S495" i="3"/>
  <c r="O495" i="3"/>
  <c r="K495" i="3"/>
  <c r="G495" i="3"/>
  <c r="D495" i="3"/>
  <c r="A495" i="3"/>
  <c r="B495" i="3"/>
  <c r="Z496" i="3" l="1"/>
  <c r="V496" i="3"/>
  <c r="R496" i="3"/>
  <c r="N496" i="3"/>
  <c r="J496" i="3"/>
  <c r="F496" i="3"/>
  <c r="Y496" i="3"/>
  <c r="U496" i="3"/>
  <c r="Q496" i="3"/>
  <c r="M496" i="3"/>
  <c r="I496" i="3"/>
  <c r="E496" i="3"/>
  <c r="AB496" i="3"/>
  <c r="X496" i="3"/>
  <c r="T496" i="3"/>
  <c r="P496" i="3"/>
  <c r="L496" i="3"/>
  <c r="H496" i="3"/>
  <c r="AA496" i="3"/>
  <c r="W496" i="3"/>
  <c r="S496" i="3"/>
  <c r="O496" i="3"/>
  <c r="K496" i="3"/>
  <c r="G496" i="3"/>
  <c r="D496" i="3"/>
  <c r="A496" i="3"/>
  <c r="B496" i="3"/>
  <c r="AA497" i="3" l="1"/>
  <c r="W497" i="3"/>
  <c r="S497" i="3"/>
  <c r="O497" i="3"/>
  <c r="Y497" i="3"/>
  <c r="U497" i="3"/>
  <c r="Q497" i="3"/>
  <c r="M497" i="3"/>
  <c r="X497" i="3"/>
  <c r="P497" i="3"/>
  <c r="J497" i="3"/>
  <c r="F497" i="3"/>
  <c r="V497" i="3"/>
  <c r="N497" i="3"/>
  <c r="I497" i="3"/>
  <c r="E497" i="3"/>
  <c r="AB497" i="3"/>
  <c r="T497" i="3"/>
  <c r="L497" i="3"/>
  <c r="H497" i="3"/>
  <c r="Z497" i="3"/>
  <c r="R497" i="3"/>
  <c r="K497" i="3"/>
  <c r="G497" i="3"/>
  <c r="D497" i="3"/>
  <c r="A497" i="3"/>
  <c r="B497" i="3"/>
  <c r="AA498" i="3" l="1"/>
  <c r="W498" i="3"/>
  <c r="S498" i="3"/>
  <c r="O498" i="3"/>
  <c r="K498" i="3"/>
  <c r="G498" i="3"/>
  <c r="Y498" i="3"/>
  <c r="U498" i="3"/>
  <c r="Q498" i="3"/>
  <c r="M498" i="3"/>
  <c r="I498" i="3"/>
  <c r="E498" i="3"/>
  <c r="X498" i="3"/>
  <c r="P498" i="3"/>
  <c r="H498" i="3"/>
  <c r="V498" i="3"/>
  <c r="N498" i="3"/>
  <c r="F498" i="3"/>
  <c r="AB498" i="3"/>
  <c r="T498" i="3"/>
  <c r="L498" i="3"/>
  <c r="Z498" i="3"/>
  <c r="R498" i="3"/>
  <c r="J498" i="3"/>
  <c r="D498" i="3"/>
  <c r="A498" i="3"/>
  <c r="B498" i="3"/>
  <c r="AA499" i="3" l="1"/>
  <c r="W499" i="3"/>
  <c r="S499" i="3"/>
  <c r="O499" i="3"/>
  <c r="K499" i="3"/>
  <c r="G499" i="3"/>
  <c r="Y499" i="3"/>
  <c r="U499" i="3"/>
  <c r="Q499" i="3"/>
  <c r="M499" i="3"/>
  <c r="I499" i="3"/>
  <c r="E499" i="3"/>
  <c r="X499" i="3"/>
  <c r="P499" i="3"/>
  <c r="H499" i="3"/>
  <c r="V499" i="3"/>
  <c r="N499" i="3"/>
  <c r="F499" i="3"/>
  <c r="AB499" i="3"/>
  <c r="T499" i="3"/>
  <c r="L499" i="3"/>
  <c r="Z499" i="3"/>
  <c r="R499" i="3"/>
  <c r="J499" i="3"/>
  <c r="D499" i="3"/>
  <c r="A499" i="3"/>
  <c r="B499" i="3"/>
  <c r="AA500" i="3" l="1"/>
  <c r="W500" i="3"/>
  <c r="S500" i="3"/>
  <c r="O500" i="3"/>
  <c r="K500" i="3"/>
  <c r="G500" i="3"/>
  <c r="Y500" i="3"/>
  <c r="U500" i="3"/>
  <c r="Q500" i="3"/>
  <c r="M500" i="3"/>
  <c r="I500" i="3"/>
  <c r="E500" i="3"/>
  <c r="X500" i="3"/>
  <c r="P500" i="3"/>
  <c r="H500" i="3"/>
  <c r="V500" i="3"/>
  <c r="N500" i="3"/>
  <c r="F500" i="3"/>
  <c r="AB500" i="3"/>
  <c r="T500" i="3"/>
  <c r="L500" i="3"/>
  <c r="Z500" i="3"/>
  <c r="R500" i="3"/>
  <c r="J500" i="3"/>
  <c r="D500" i="3"/>
  <c r="A500" i="3"/>
  <c r="B500" i="3"/>
  <c r="AA501" i="3" l="1"/>
  <c r="W501" i="3"/>
  <c r="S501" i="3"/>
  <c r="O501" i="3"/>
  <c r="K501" i="3"/>
  <c r="G501" i="3"/>
  <c r="Y501" i="3"/>
  <c r="U501" i="3"/>
  <c r="Q501" i="3"/>
  <c r="M501" i="3"/>
  <c r="I501" i="3"/>
  <c r="E501" i="3"/>
  <c r="X501" i="3"/>
  <c r="P501" i="3"/>
  <c r="H501" i="3"/>
  <c r="V501" i="3"/>
  <c r="N501" i="3"/>
  <c r="F501" i="3"/>
  <c r="AB501" i="3"/>
  <c r="T501" i="3"/>
  <c r="L501" i="3"/>
  <c r="Z501" i="3"/>
  <c r="R501" i="3"/>
  <c r="J501" i="3"/>
  <c r="D501" i="3"/>
  <c r="A501" i="3"/>
  <c r="B501" i="3"/>
  <c r="AA502" i="3" l="1"/>
  <c r="W502" i="3"/>
  <c r="S502" i="3"/>
  <c r="O502" i="3"/>
  <c r="K502" i="3"/>
  <c r="G502" i="3"/>
  <c r="Y502" i="3"/>
  <c r="U502" i="3"/>
  <c r="Q502" i="3"/>
  <c r="M502" i="3"/>
  <c r="I502" i="3"/>
  <c r="E502" i="3"/>
  <c r="X502" i="3"/>
  <c r="P502" i="3"/>
  <c r="H502" i="3"/>
  <c r="V502" i="3"/>
  <c r="N502" i="3"/>
  <c r="F502" i="3"/>
  <c r="AB502" i="3"/>
  <c r="T502" i="3"/>
  <c r="L502" i="3"/>
  <c r="Z502" i="3"/>
  <c r="R502" i="3"/>
  <c r="J502" i="3"/>
  <c r="D502" i="3"/>
  <c r="A502" i="3"/>
  <c r="B502" i="3"/>
  <c r="AA503" i="3" l="1"/>
  <c r="W503" i="3"/>
  <c r="S503" i="3"/>
  <c r="O503" i="3"/>
  <c r="K503" i="3"/>
  <c r="G503" i="3"/>
  <c r="Y503" i="3"/>
  <c r="U503" i="3"/>
  <c r="Q503" i="3"/>
  <c r="M503" i="3"/>
  <c r="I503" i="3"/>
  <c r="E503" i="3"/>
  <c r="X503" i="3"/>
  <c r="P503" i="3"/>
  <c r="H503" i="3"/>
  <c r="V503" i="3"/>
  <c r="N503" i="3"/>
  <c r="F503" i="3"/>
  <c r="AB503" i="3"/>
  <c r="T503" i="3"/>
  <c r="L503" i="3"/>
  <c r="Z503" i="3"/>
  <c r="R503" i="3"/>
  <c r="J503" i="3"/>
  <c r="D503" i="3"/>
  <c r="B503" i="3"/>
  <c r="A503" i="3"/>
  <c r="AA504" i="3" l="1"/>
  <c r="W504" i="3"/>
  <c r="S504" i="3"/>
  <c r="O504" i="3"/>
  <c r="K504" i="3"/>
  <c r="G504" i="3"/>
  <c r="Y504" i="3"/>
  <c r="U504" i="3"/>
  <c r="Q504" i="3"/>
  <c r="M504" i="3"/>
  <c r="I504" i="3"/>
  <c r="E504" i="3"/>
  <c r="X504" i="3"/>
  <c r="P504" i="3"/>
  <c r="H504" i="3"/>
  <c r="V504" i="3"/>
  <c r="N504" i="3"/>
  <c r="F504" i="3"/>
  <c r="AB504" i="3"/>
  <c r="T504" i="3"/>
  <c r="L504" i="3"/>
  <c r="Z504" i="3"/>
  <c r="R504" i="3"/>
  <c r="J504" i="3"/>
  <c r="D504" i="3"/>
  <c r="A504" i="3"/>
  <c r="B504" i="3"/>
  <c r="AA505" i="3" l="1"/>
  <c r="W505" i="3"/>
  <c r="S505" i="3"/>
  <c r="O505" i="3"/>
  <c r="K505" i="3"/>
  <c r="G505" i="3"/>
  <c r="Y505" i="3"/>
  <c r="U505" i="3"/>
  <c r="Q505" i="3"/>
  <c r="M505" i="3"/>
  <c r="I505" i="3"/>
  <c r="E505" i="3"/>
  <c r="X505" i="3"/>
  <c r="P505" i="3"/>
  <c r="H505" i="3"/>
  <c r="V505" i="3"/>
  <c r="N505" i="3"/>
  <c r="F505" i="3"/>
  <c r="AB505" i="3"/>
  <c r="T505" i="3"/>
  <c r="L505" i="3"/>
  <c r="Z505" i="3"/>
  <c r="R505" i="3"/>
  <c r="J505" i="3"/>
  <c r="D505" i="3"/>
  <c r="B505" i="3"/>
  <c r="A505" i="3"/>
  <c r="AA506" i="3" l="1"/>
  <c r="W506" i="3"/>
  <c r="S506" i="3"/>
  <c r="O506" i="3"/>
  <c r="K506" i="3"/>
  <c r="G506" i="3"/>
  <c r="Y506" i="3"/>
  <c r="U506" i="3"/>
  <c r="Q506" i="3"/>
  <c r="M506" i="3"/>
  <c r="I506" i="3"/>
  <c r="E506" i="3"/>
  <c r="X506" i="3"/>
  <c r="P506" i="3"/>
  <c r="H506" i="3"/>
  <c r="V506" i="3"/>
  <c r="N506" i="3"/>
  <c r="F506" i="3"/>
  <c r="AB506" i="3"/>
  <c r="T506" i="3"/>
  <c r="L506" i="3"/>
  <c r="Z506" i="3"/>
  <c r="R506" i="3"/>
  <c r="J506" i="3"/>
  <c r="D506" i="3"/>
  <c r="B506" i="3"/>
  <c r="A506" i="3"/>
  <c r="AA507" i="3" l="1"/>
  <c r="W507" i="3"/>
  <c r="S507" i="3"/>
  <c r="O507" i="3"/>
  <c r="K507" i="3"/>
  <c r="G507" i="3"/>
  <c r="Y507" i="3"/>
  <c r="U507" i="3"/>
  <c r="Q507" i="3"/>
  <c r="M507" i="3"/>
  <c r="I507" i="3"/>
  <c r="E507" i="3"/>
  <c r="X507" i="3"/>
  <c r="P507" i="3"/>
  <c r="H507" i="3"/>
  <c r="V507" i="3"/>
  <c r="N507" i="3"/>
  <c r="F507" i="3"/>
  <c r="AB507" i="3"/>
  <c r="T507" i="3"/>
  <c r="L507" i="3"/>
  <c r="Z507" i="3"/>
  <c r="R507" i="3"/>
  <c r="J507" i="3"/>
  <c r="D507" i="3"/>
  <c r="B507" i="3"/>
  <c r="A507" i="3"/>
  <c r="AA508" i="3" l="1"/>
  <c r="W508" i="3"/>
  <c r="S508" i="3"/>
  <c r="O508" i="3"/>
  <c r="K508" i="3"/>
  <c r="G508" i="3"/>
  <c r="Y508" i="3"/>
  <c r="U508" i="3"/>
  <c r="Q508" i="3"/>
  <c r="M508" i="3"/>
  <c r="I508" i="3"/>
  <c r="E508" i="3"/>
  <c r="X508" i="3"/>
  <c r="P508" i="3"/>
  <c r="H508" i="3"/>
  <c r="V508" i="3"/>
  <c r="N508" i="3"/>
  <c r="F508" i="3"/>
  <c r="AB508" i="3"/>
  <c r="T508" i="3"/>
  <c r="L508" i="3"/>
  <c r="Z508" i="3"/>
  <c r="R508" i="3"/>
  <c r="J508" i="3"/>
  <c r="D508" i="3"/>
  <c r="B508" i="3"/>
  <c r="A508" i="3"/>
  <c r="AA509" i="3" l="1"/>
  <c r="W509" i="3"/>
  <c r="S509" i="3"/>
  <c r="O509" i="3"/>
  <c r="K509" i="3"/>
  <c r="G509" i="3"/>
  <c r="Y509" i="3"/>
  <c r="U509" i="3"/>
  <c r="Q509" i="3"/>
  <c r="M509" i="3"/>
  <c r="I509" i="3"/>
  <c r="E509" i="3"/>
  <c r="X509" i="3"/>
  <c r="P509" i="3"/>
  <c r="H509" i="3"/>
  <c r="V509" i="3"/>
  <c r="N509" i="3"/>
  <c r="F509" i="3"/>
  <c r="AB509" i="3"/>
  <c r="T509" i="3"/>
  <c r="L509" i="3"/>
  <c r="Z509" i="3"/>
  <c r="R509" i="3"/>
  <c r="J509" i="3"/>
  <c r="D509" i="3"/>
  <c r="B509" i="3"/>
  <c r="A509" i="3"/>
  <c r="AA510" i="3" l="1"/>
  <c r="W510" i="3"/>
  <c r="S510" i="3"/>
  <c r="O510" i="3"/>
  <c r="K510" i="3"/>
  <c r="G510" i="3"/>
  <c r="Y510" i="3"/>
  <c r="U510" i="3"/>
  <c r="Q510" i="3"/>
  <c r="M510" i="3"/>
  <c r="I510" i="3"/>
  <c r="E510" i="3"/>
  <c r="X510" i="3"/>
  <c r="P510" i="3"/>
  <c r="H510" i="3"/>
  <c r="V510" i="3"/>
  <c r="N510" i="3"/>
  <c r="F510" i="3"/>
  <c r="AB510" i="3"/>
  <c r="T510" i="3"/>
  <c r="L510" i="3"/>
  <c r="Z510" i="3"/>
  <c r="R510" i="3"/>
  <c r="J510" i="3"/>
  <c r="D510" i="3"/>
  <c r="B510" i="3"/>
  <c r="A510" i="3"/>
  <c r="AA511" i="3" l="1"/>
  <c r="W511" i="3"/>
  <c r="S511" i="3"/>
  <c r="O511" i="3"/>
  <c r="K511" i="3"/>
  <c r="G511" i="3"/>
  <c r="Y511" i="3"/>
  <c r="U511" i="3"/>
  <c r="Q511" i="3"/>
  <c r="M511" i="3"/>
  <c r="I511" i="3"/>
  <c r="E511" i="3"/>
  <c r="X511" i="3"/>
  <c r="P511" i="3"/>
  <c r="H511" i="3"/>
  <c r="V511" i="3"/>
  <c r="N511" i="3"/>
  <c r="F511" i="3"/>
  <c r="AB511" i="3"/>
  <c r="T511" i="3"/>
  <c r="L511" i="3"/>
  <c r="Z511" i="3"/>
  <c r="R511" i="3"/>
  <c r="J511" i="3"/>
  <c r="D511" i="3"/>
  <c r="B511" i="3"/>
  <c r="A511" i="3"/>
  <c r="AA512" i="3" l="1"/>
  <c r="W512" i="3"/>
  <c r="S512" i="3"/>
  <c r="O512" i="3"/>
  <c r="K512" i="3"/>
  <c r="G512" i="3"/>
  <c r="Y512" i="3"/>
  <c r="U512" i="3"/>
  <c r="Q512" i="3"/>
  <c r="M512" i="3"/>
  <c r="I512" i="3"/>
  <c r="E512" i="3"/>
  <c r="X512" i="3"/>
  <c r="P512" i="3"/>
  <c r="H512" i="3"/>
  <c r="V512" i="3"/>
  <c r="N512" i="3"/>
  <c r="F512" i="3"/>
  <c r="AB512" i="3"/>
  <c r="T512" i="3"/>
  <c r="L512" i="3"/>
  <c r="Z512" i="3"/>
  <c r="R512" i="3"/>
  <c r="J512" i="3"/>
  <c r="D512" i="3"/>
  <c r="B512" i="3"/>
  <c r="A512" i="3"/>
  <c r="AA513" i="3" l="1"/>
  <c r="W513" i="3"/>
  <c r="S513" i="3"/>
  <c r="O513" i="3"/>
  <c r="K513" i="3"/>
  <c r="G513" i="3"/>
  <c r="Y513" i="3"/>
  <c r="U513" i="3"/>
  <c r="Q513" i="3"/>
  <c r="M513" i="3"/>
  <c r="I513" i="3"/>
  <c r="E513" i="3"/>
  <c r="X513" i="3"/>
  <c r="P513" i="3"/>
  <c r="H513" i="3"/>
  <c r="V513" i="3"/>
  <c r="N513" i="3"/>
  <c r="F513" i="3"/>
  <c r="AB513" i="3"/>
  <c r="T513" i="3"/>
  <c r="L513" i="3"/>
  <c r="Z513" i="3"/>
  <c r="R513" i="3"/>
  <c r="J513" i="3"/>
  <c r="D513" i="3"/>
  <c r="B513" i="3"/>
  <c r="A513" i="3"/>
  <c r="AA514" i="3" l="1"/>
  <c r="W514" i="3"/>
  <c r="S514" i="3"/>
  <c r="O514" i="3"/>
  <c r="K514" i="3"/>
  <c r="G514" i="3"/>
  <c r="Y514" i="3"/>
  <c r="U514" i="3"/>
  <c r="Q514" i="3"/>
  <c r="M514" i="3"/>
  <c r="I514" i="3"/>
  <c r="E514" i="3"/>
  <c r="X514" i="3"/>
  <c r="P514" i="3"/>
  <c r="H514" i="3"/>
  <c r="V514" i="3"/>
  <c r="N514" i="3"/>
  <c r="F514" i="3"/>
  <c r="AB514" i="3"/>
  <c r="T514" i="3"/>
  <c r="L514" i="3"/>
  <c r="Z514" i="3"/>
  <c r="R514" i="3"/>
  <c r="J514" i="3"/>
  <c r="D514" i="3"/>
  <c r="B514" i="3"/>
  <c r="A514" i="3"/>
  <c r="Y515" i="3" l="1"/>
  <c r="U515" i="3"/>
  <c r="AA515" i="3"/>
  <c r="W515" i="3"/>
  <c r="Z515" i="3"/>
  <c r="S515" i="3"/>
  <c r="O515" i="3"/>
  <c r="K515" i="3"/>
  <c r="G515" i="3"/>
  <c r="V515" i="3"/>
  <c r="Q515" i="3"/>
  <c r="M515" i="3"/>
  <c r="I515" i="3"/>
  <c r="E515" i="3"/>
  <c r="AB515" i="3"/>
  <c r="P515" i="3"/>
  <c r="H515" i="3"/>
  <c r="X515" i="3"/>
  <c r="N515" i="3"/>
  <c r="F515" i="3"/>
  <c r="T515" i="3"/>
  <c r="L515" i="3"/>
  <c r="R515" i="3"/>
  <c r="J515" i="3"/>
  <c r="D515" i="3"/>
  <c r="B515" i="3"/>
  <c r="A515" i="3"/>
  <c r="Y516" i="3" l="1"/>
  <c r="U516" i="3"/>
  <c r="Q516" i="3"/>
  <c r="M516" i="3"/>
  <c r="I516" i="3"/>
  <c r="E516" i="3"/>
  <c r="AA516" i="3"/>
  <c r="W516" i="3"/>
  <c r="S516" i="3"/>
  <c r="O516" i="3"/>
  <c r="K516" i="3"/>
  <c r="G516" i="3"/>
  <c r="Z516" i="3"/>
  <c r="R516" i="3"/>
  <c r="J516" i="3"/>
  <c r="V516" i="3"/>
  <c r="N516" i="3"/>
  <c r="F516" i="3"/>
  <c r="T516" i="3"/>
  <c r="P516" i="3"/>
  <c r="AB516" i="3"/>
  <c r="L516" i="3"/>
  <c r="X516" i="3"/>
  <c r="H516" i="3"/>
  <c r="D516" i="3"/>
  <c r="B516" i="3"/>
  <c r="A516" i="3"/>
  <c r="Y517" i="3" l="1"/>
  <c r="U517" i="3"/>
  <c r="Q517" i="3"/>
  <c r="M517" i="3"/>
  <c r="I517" i="3"/>
  <c r="E517" i="3"/>
  <c r="AA517" i="3"/>
  <c r="W517" i="3"/>
  <c r="S517" i="3"/>
  <c r="O517" i="3"/>
  <c r="K517" i="3"/>
  <c r="G517" i="3"/>
  <c r="Z517" i="3"/>
  <c r="R517" i="3"/>
  <c r="J517" i="3"/>
  <c r="V517" i="3"/>
  <c r="N517" i="3"/>
  <c r="F517" i="3"/>
  <c r="AB517" i="3"/>
  <c r="L517" i="3"/>
  <c r="X517" i="3"/>
  <c r="H517" i="3"/>
  <c r="T517" i="3"/>
  <c r="P517" i="3"/>
  <c r="D517" i="3"/>
  <c r="B517" i="3"/>
  <c r="A517" i="3"/>
  <c r="Y518" i="3" l="1"/>
  <c r="U518" i="3"/>
  <c r="Q518" i="3"/>
  <c r="M518" i="3"/>
  <c r="I518" i="3"/>
  <c r="E518" i="3"/>
  <c r="AA518" i="3"/>
  <c r="W518" i="3"/>
  <c r="S518" i="3"/>
  <c r="O518" i="3"/>
  <c r="K518" i="3"/>
  <c r="G518" i="3"/>
  <c r="Z518" i="3"/>
  <c r="R518" i="3"/>
  <c r="J518" i="3"/>
  <c r="V518" i="3"/>
  <c r="N518" i="3"/>
  <c r="F518" i="3"/>
  <c r="T518" i="3"/>
  <c r="P518" i="3"/>
  <c r="AB518" i="3"/>
  <c r="L518" i="3"/>
  <c r="X518" i="3"/>
  <c r="H518" i="3"/>
  <c r="D518" i="3"/>
  <c r="B518" i="3"/>
  <c r="A518" i="3"/>
  <c r="Y519" i="3" l="1"/>
  <c r="U519" i="3"/>
  <c r="Q519" i="3"/>
  <c r="M519" i="3"/>
  <c r="I519" i="3"/>
  <c r="E519" i="3"/>
  <c r="AA519" i="3"/>
  <c r="W519" i="3"/>
  <c r="S519" i="3"/>
  <c r="O519" i="3"/>
  <c r="K519" i="3"/>
  <c r="G519" i="3"/>
  <c r="AB519" i="3"/>
  <c r="T519" i="3"/>
  <c r="Z519" i="3"/>
  <c r="R519" i="3"/>
  <c r="J519" i="3"/>
  <c r="X519" i="3"/>
  <c r="P519" i="3"/>
  <c r="V519" i="3"/>
  <c r="N519" i="3"/>
  <c r="F519" i="3"/>
  <c r="L519" i="3"/>
  <c r="H519" i="3"/>
  <c r="D519" i="3"/>
  <c r="B519" i="3"/>
  <c r="A519" i="3"/>
  <c r="Y520" i="3" l="1"/>
  <c r="U520" i="3"/>
  <c r="Q520" i="3"/>
  <c r="M520" i="3"/>
  <c r="I520" i="3"/>
  <c r="E520" i="3"/>
  <c r="AA520" i="3"/>
  <c r="W520" i="3"/>
  <c r="S520" i="3"/>
  <c r="O520" i="3"/>
  <c r="K520" i="3"/>
  <c r="G520" i="3"/>
  <c r="AB520" i="3"/>
  <c r="T520" i="3"/>
  <c r="L520" i="3"/>
  <c r="Z520" i="3"/>
  <c r="R520" i="3"/>
  <c r="J520" i="3"/>
  <c r="X520" i="3"/>
  <c r="P520" i="3"/>
  <c r="H520" i="3"/>
  <c r="V520" i="3"/>
  <c r="N520" i="3"/>
  <c r="F520" i="3"/>
  <c r="D520" i="3"/>
  <c r="B520" i="3"/>
  <c r="A520" i="3"/>
  <c r="Y521" i="3" l="1"/>
  <c r="U521" i="3"/>
  <c r="Q521" i="3"/>
  <c r="M521" i="3"/>
  <c r="I521" i="3"/>
  <c r="E521" i="3"/>
  <c r="AA521" i="3"/>
  <c r="W521" i="3"/>
  <c r="S521" i="3"/>
  <c r="O521" i="3"/>
  <c r="K521" i="3"/>
  <c r="G521" i="3"/>
  <c r="AB521" i="3"/>
  <c r="T521" i="3"/>
  <c r="L521" i="3"/>
  <c r="Z521" i="3"/>
  <c r="R521" i="3"/>
  <c r="J521" i="3"/>
  <c r="X521" i="3"/>
  <c r="P521" i="3"/>
  <c r="H521" i="3"/>
  <c r="V521" i="3"/>
  <c r="N521" i="3"/>
  <c r="F521" i="3"/>
  <c r="D521" i="3"/>
  <c r="B521" i="3"/>
  <c r="A521" i="3"/>
  <c r="Y522" i="3" l="1"/>
  <c r="U522" i="3"/>
  <c r="Q522" i="3"/>
  <c r="M522" i="3"/>
  <c r="I522" i="3"/>
  <c r="E522" i="3"/>
  <c r="AA522" i="3"/>
  <c r="W522" i="3"/>
  <c r="S522" i="3"/>
  <c r="O522" i="3"/>
  <c r="K522" i="3"/>
  <c r="G522" i="3"/>
  <c r="AB522" i="3"/>
  <c r="T522" i="3"/>
  <c r="L522" i="3"/>
  <c r="Z522" i="3"/>
  <c r="R522" i="3"/>
  <c r="J522" i="3"/>
  <c r="X522" i="3"/>
  <c r="P522" i="3"/>
  <c r="H522" i="3"/>
  <c r="V522" i="3"/>
  <c r="N522" i="3"/>
  <c r="F522" i="3"/>
  <c r="D522" i="3"/>
  <c r="B522" i="3"/>
  <c r="A522" i="3"/>
  <c r="Y523" i="3" l="1"/>
  <c r="U523" i="3"/>
  <c r="Q523" i="3"/>
  <c r="M523" i="3"/>
  <c r="I523" i="3"/>
  <c r="E523" i="3"/>
  <c r="AA523" i="3"/>
  <c r="W523" i="3"/>
  <c r="S523" i="3"/>
  <c r="O523" i="3"/>
  <c r="K523" i="3"/>
  <c r="G523" i="3"/>
  <c r="AB523" i="3"/>
  <c r="T523" i="3"/>
  <c r="L523" i="3"/>
  <c r="Z523" i="3"/>
  <c r="R523" i="3"/>
  <c r="J523" i="3"/>
  <c r="X523" i="3"/>
  <c r="P523" i="3"/>
  <c r="H523" i="3"/>
  <c r="V523" i="3"/>
  <c r="N523" i="3"/>
  <c r="F523" i="3"/>
  <c r="D523" i="3"/>
  <c r="B523" i="3"/>
  <c r="A523" i="3"/>
  <c r="Y524" i="3" l="1"/>
  <c r="U524" i="3"/>
  <c r="Q524" i="3"/>
  <c r="M524" i="3"/>
  <c r="I524" i="3"/>
  <c r="E524" i="3"/>
  <c r="AA524" i="3"/>
  <c r="W524" i="3"/>
  <c r="S524" i="3"/>
  <c r="O524" i="3"/>
  <c r="K524" i="3"/>
  <c r="G524" i="3"/>
  <c r="AB524" i="3"/>
  <c r="T524" i="3"/>
  <c r="L524" i="3"/>
  <c r="Z524" i="3"/>
  <c r="R524" i="3"/>
  <c r="J524" i="3"/>
  <c r="X524" i="3"/>
  <c r="P524" i="3"/>
  <c r="H524" i="3"/>
  <c r="V524" i="3"/>
  <c r="N524" i="3"/>
  <c r="F524" i="3"/>
  <c r="D524" i="3"/>
  <c r="B524" i="3"/>
  <c r="A524" i="3"/>
  <c r="Y525" i="3" l="1"/>
  <c r="U525" i="3"/>
  <c r="Q525" i="3"/>
  <c r="M525" i="3"/>
  <c r="I525" i="3"/>
  <c r="E525" i="3"/>
  <c r="AA525" i="3"/>
  <c r="W525" i="3"/>
  <c r="S525" i="3"/>
  <c r="O525" i="3"/>
  <c r="K525" i="3"/>
  <c r="G525" i="3"/>
  <c r="AB525" i="3"/>
  <c r="T525" i="3"/>
  <c r="L525" i="3"/>
  <c r="Z525" i="3"/>
  <c r="R525" i="3"/>
  <c r="J525" i="3"/>
  <c r="X525" i="3"/>
  <c r="P525" i="3"/>
  <c r="H525" i="3"/>
  <c r="V525" i="3"/>
  <c r="N525" i="3"/>
  <c r="F525" i="3"/>
  <c r="D525" i="3"/>
  <c r="B525" i="3"/>
  <c r="A525" i="3"/>
  <c r="Y526" i="3" l="1"/>
  <c r="U526" i="3"/>
  <c r="Q526" i="3"/>
  <c r="M526" i="3"/>
  <c r="I526" i="3"/>
  <c r="E526" i="3"/>
  <c r="AA526" i="3"/>
  <c r="W526" i="3"/>
  <c r="S526" i="3"/>
  <c r="O526" i="3"/>
  <c r="K526" i="3"/>
  <c r="G526" i="3"/>
  <c r="AB526" i="3"/>
  <c r="T526" i="3"/>
  <c r="L526" i="3"/>
  <c r="Z526" i="3"/>
  <c r="R526" i="3"/>
  <c r="J526" i="3"/>
  <c r="X526" i="3"/>
  <c r="P526" i="3"/>
  <c r="H526" i="3"/>
  <c r="V526" i="3"/>
  <c r="N526" i="3"/>
  <c r="F526" i="3"/>
  <c r="D526" i="3"/>
  <c r="B526" i="3"/>
  <c r="A526" i="3"/>
  <c r="Y527" i="3" l="1"/>
  <c r="U527" i="3"/>
  <c r="Q527" i="3"/>
  <c r="M527" i="3"/>
  <c r="I527" i="3"/>
  <c r="E527" i="3"/>
  <c r="AA527" i="3"/>
  <c r="W527" i="3"/>
  <c r="S527" i="3"/>
  <c r="O527" i="3"/>
  <c r="K527" i="3"/>
  <c r="G527" i="3"/>
  <c r="AB527" i="3"/>
  <c r="T527" i="3"/>
  <c r="L527" i="3"/>
  <c r="Z527" i="3"/>
  <c r="R527" i="3"/>
  <c r="J527" i="3"/>
  <c r="X527" i="3"/>
  <c r="P527" i="3"/>
  <c r="H527" i="3"/>
  <c r="V527" i="3"/>
  <c r="N527" i="3"/>
  <c r="F527" i="3"/>
  <c r="D527" i="3"/>
  <c r="B527" i="3"/>
  <c r="A527" i="3"/>
  <c r="Y528" i="3" l="1"/>
  <c r="U528" i="3"/>
  <c r="Q528" i="3"/>
  <c r="M528" i="3"/>
  <c r="I528" i="3"/>
  <c r="E528" i="3"/>
  <c r="AA528" i="3"/>
  <c r="W528" i="3"/>
  <c r="S528" i="3"/>
  <c r="O528" i="3"/>
  <c r="K528" i="3"/>
  <c r="G528" i="3"/>
  <c r="AB528" i="3"/>
  <c r="T528" i="3"/>
  <c r="L528" i="3"/>
  <c r="Z528" i="3"/>
  <c r="R528" i="3"/>
  <c r="J528" i="3"/>
  <c r="X528" i="3"/>
  <c r="P528" i="3"/>
  <c r="H528" i="3"/>
  <c r="V528" i="3"/>
  <c r="N528" i="3"/>
  <c r="F528" i="3"/>
  <c r="D528" i="3"/>
  <c r="B528" i="3"/>
  <c r="A528" i="3"/>
  <c r="Y529" i="3" l="1"/>
  <c r="U529" i="3"/>
  <c r="Q529" i="3"/>
  <c r="M529" i="3"/>
  <c r="I529" i="3"/>
  <c r="E529" i="3"/>
  <c r="AA529" i="3"/>
  <c r="W529" i="3"/>
  <c r="S529" i="3"/>
  <c r="O529" i="3"/>
  <c r="K529" i="3"/>
  <c r="G529" i="3"/>
  <c r="AB529" i="3"/>
  <c r="T529" i="3"/>
  <c r="L529" i="3"/>
  <c r="Z529" i="3"/>
  <c r="R529" i="3"/>
  <c r="J529" i="3"/>
  <c r="X529" i="3"/>
  <c r="P529" i="3"/>
  <c r="H529" i="3"/>
  <c r="V529" i="3"/>
  <c r="N529" i="3"/>
  <c r="F529" i="3"/>
  <c r="D529" i="3"/>
  <c r="B529" i="3"/>
  <c r="A529" i="3"/>
  <c r="Y530" i="3" l="1"/>
  <c r="U530" i="3"/>
  <c r="Q530" i="3"/>
  <c r="M530" i="3"/>
  <c r="I530" i="3"/>
  <c r="E530" i="3"/>
  <c r="AA530" i="3"/>
  <c r="W530" i="3"/>
  <c r="S530" i="3"/>
  <c r="O530" i="3"/>
  <c r="K530" i="3"/>
  <c r="G530" i="3"/>
  <c r="AB530" i="3"/>
  <c r="T530" i="3"/>
  <c r="L530" i="3"/>
  <c r="Z530" i="3"/>
  <c r="R530" i="3"/>
  <c r="J530" i="3"/>
  <c r="X530" i="3"/>
  <c r="P530" i="3"/>
  <c r="H530" i="3"/>
  <c r="V530" i="3"/>
  <c r="N530" i="3"/>
  <c r="F530" i="3"/>
  <c r="D530" i="3"/>
  <c r="B530" i="3"/>
  <c r="A530" i="3"/>
  <c r="Y531" i="3" l="1"/>
  <c r="U531" i="3"/>
  <c r="Q531" i="3"/>
  <c r="M531" i="3"/>
  <c r="I531" i="3"/>
  <c r="E531" i="3"/>
  <c r="AA531" i="3"/>
  <c r="W531" i="3"/>
  <c r="S531" i="3"/>
  <c r="O531" i="3"/>
  <c r="K531" i="3"/>
  <c r="G531" i="3"/>
  <c r="AB531" i="3"/>
  <c r="T531" i="3"/>
  <c r="L531" i="3"/>
  <c r="Z531" i="3"/>
  <c r="R531" i="3"/>
  <c r="J531" i="3"/>
  <c r="X531" i="3"/>
  <c r="P531" i="3"/>
  <c r="H531" i="3"/>
  <c r="V531" i="3"/>
  <c r="N531" i="3"/>
  <c r="F531" i="3"/>
  <c r="D531" i="3"/>
  <c r="B531" i="3"/>
  <c r="A531" i="3"/>
  <c r="Y532" i="3" l="1"/>
  <c r="U532" i="3"/>
  <c r="Q532" i="3"/>
  <c r="M532" i="3"/>
  <c r="I532" i="3"/>
  <c r="E532" i="3"/>
  <c r="AA532" i="3"/>
  <c r="W532" i="3"/>
  <c r="S532" i="3"/>
  <c r="O532" i="3"/>
  <c r="K532" i="3"/>
  <c r="G532" i="3"/>
  <c r="AB532" i="3"/>
  <c r="T532" i="3"/>
  <c r="L532" i="3"/>
  <c r="Z532" i="3"/>
  <c r="R532" i="3"/>
  <c r="J532" i="3"/>
  <c r="X532" i="3"/>
  <c r="P532" i="3"/>
  <c r="H532" i="3"/>
  <c r="V532" i="3"/>
  <c r="N532" i="3"/>
  <c r="F532" i="3"/>
  <c r="D532" i="3"/>
  <c r="B532" i="3"/>
  <c r="A532" i="3"/>
  <c r="Y533" i="3" l="1"/>
  <c r="U533" i="3"/>
  <c r="Q533" i="3"/>
  <c r="M533" i="3"/>
  <c r="I533" i="3"/>
  <c r="E533" i="3"/>
  <c r="AA533" i="3"/>
  <c r="W533" i="3"/>
  <c r="S533" i="3"/>
  <c r="O533" i="3"/>
  <c r="K533" i="3"/>
  <c r="G533" i="3"/>
  <c r="AB533" i="3"/>
  <c r="T533" i="3"/>
  <c r="L533" i="3"/>
  <c r="Z533" i="3"/>
  <c r="R533" i="3"/>
  <c r="J533" i="3"/>
  <c r="X533" i="3"/>
  <c r="P533" i="3"/>
  <c r="H533" i="3"/>
  <c r="V533" i="3"/>
  <c r="N533" i="3"/>
  <c r="F533" i="3"/>
  <c r="D533" i="3"/>
  <c r="B533" i="3"/>
  <c r="A533" i="3"/>
  <c r="Y534" i="3" l="1"/>
  <c r="U534" i="3"/>
  <c r="Q534" i="3"/>
  <c r="M534" i="3"/>
  <c r="I534" i="3"/>
  <c r="E534" i="3"/>
  <c r="AA534" i="3"/>
  <c r="W534" i="3"/>
  <c r="S534" i="3"/>
  <c r="O534" i="3"/>
  <c r="K534" i="3"/>
  <c r="G534" i="3"/>
  <c r="AB534" i="3"/>
  <c r="T534" i="3"/>
  <c r="L534" i="3"/>
  <c r="Z534" i="3"/>
  <c r="R534" i="3"/>
  <c r="J534" i="3"/>
  <c r="X534" i="3"/>
  <c r="P534" i="3"/>
  <c r="H534" i="3"/>
  <c r="V534" i="3"/>
  <c r="N534" i="3"/>
  <c r="F534" i="3"/>
  <c r="D534" i="3"/>
  <c r="B534" i="3"/>
  <c r="A534" i="3"/>
  <c r="Z535" i="3" l="1"/>
  <c r="Y535" i="3"/>
  <c r="U535" i="3"/>
  <c r="Q535" i="3"/>
  <c r="M535" i="3"/>
  <c r="I535" i="3"/>
  <c r="E535" i="3"/>
  <c r="AB535" i="3"/>
  <c r="X535" i="3"/>
  <c r="T535" i="3"/>
  <c r="AA535" i="3"/>
  <c r="W535" i="3"/>
  <c r="S535" i="3"/>
  <c r="O535" i="3"/>
  <c r="K535" i="3"/>
  <c r="G535" i="3"/>
  <c r="V535" i="3"/>
  <c r="L535" i="3"/>
  <c r="R535" i="3"/>
  <c r="J535" i="3"/>
  <c r="P535" i="3"/>
  <c r="H535" i="3"/>
  <c r="N535" i="3"/>
  <c r="F535" i="3"/>
  <c r="D535" i="3"/>
  <c r="B535" i="3"/>
  <c r="A535" i="3"/>
  <c r="AA536" i="3" l="1"/>
  <c r="Y536" i="3"/>
  <c r="AB536" i="3"/>
  <c r="V536" i="3"/>
  <c r="R536" i="3"/>
  <c r="N536" i="3"/>
  <c r="J536" i="3"/>
  <c r="F536" i="3"/>
  <c r="Z536" i="3"/>
  <c r="U536" i="3"/>
  <c r="Q536" i="3"/>
  <c r="M536" i="3"/>
  <c r="I536" i="3"/>
  <c r="E536" i="3"/>
  <c r="X536" i="3"/>
  <c r="T536" i="3"/>
  <c r="P536" i="3"/>
  <c r="L536" i="3"/>
  <c r="H536" i="3"/>
  <c r="W536" i="3"/>
  <c r="S536" i="3"/>
  <c r="O536" i="3"/>
  <c r="K536" i="3"/>
  <c r="G536" i="3"/>
  <c r="D536" i="3"/>
  <c r="B536" i="3"/>
  <c r="A536" i="3"/>
  <c r="AA537" i="3" l="1"/>
  <c r="W537" i="3"/>
  <c r="S537" i="3"/>
  <c r="O537" i="3"/>
  <c r="K537" i="3"/>
  <c r="G537" i="3"/>
  <c r="Y537" i="3"/>
  <c r="U537" i="3"/>
  <c r="Q537" i="3"/>
  <c r="M537" i="3"/>
  <c r="I537" i="3"/>
  <c r="E537" i="3"/>
  <c r="AB537" i="3"/>
  <c r="T537" i="3"/>
  <c r="L537" i="3"/>
  <c r="Z537" i="3"/>
  <c r="R537" i="3"/>
  <c r="J537" i="3"/>
  <c r="X537" i="3"/>
  <c r="P537" i="3"/>
  <c r="H537" i="3"/>
  <c r="V537" i="3"/>
  <c r="N537" i="3"/>
  <c r="F537" i="3"/>
  <c r="D537" i="3"/>
  <c r="B537" i="3"/>
  <c r="A537" i="3"/>
  <c r="AA538" i="3" l="1"/>
  <c r="W538" i="3"/>
  <c r="S538" i="3"/>
  <c r="O538" i="3"/>
  <c r="K538" i="3"/>
  <c r="G538" i="3"/>
  <c r="Y538" i="3"/>
  <c r="U538" i="3"/>
  <c r="Q538" i="3"/>
  <c r="M538" i="3"/>
  <c r="I538" i="3"/>
  <c r="E538" i="3"/>
  <c r="AB538" i="3"/>
  <c r="T538" i="3"/>
  <c r="L538" i="3"/>
  <c r="Z538" i="3"/>
  <c r="R538" i="3"/>
  <c r="J538" i="3"/>
  <c r="X538" i="3"/>
  <c r="P538" i="3"/>
  <c r="H538" i="3"/>
  <c r="V538" i="3"/>
  <c r="N538" i="3"/>
  <c r="F538" i="3"/>
  <c r="D538" i="3"/>
  <c r="B538" i="3"/>
  <c r="A538" i="3"/>
  <c r="AA539" i="3" l="1"/>
  <c r="W539" i="3"/>
  <c r="S539" i="3"/>
  <c r="O539" i="3"/>
  <c r="K539" i="3"/>
  <c r="G539" i="3"/>
  <c r="Y539" i="3"/>
  <c r="U539" i="3"/>
  <c r="Q539" i="3"/>
  <c r="M539" i="3"/>
  <c r="I539" i="3"/>
  <c r="E539" i="3"/>
  <c r="AB539" i="3"/>
  <c r="T539" i="3"/>
  <c r="L539" i="3"/>
  <c r="Z539" i="3"/>
  <c r="R539" i="3"/>
  <c r="J539" i="3"/>
  <c r="X539" i="3"/>
  <c r="P539" i="3"/>
  <c r="H539" i="3"/>
  <c r="V539" i="3"/>
  <c r="N539" i="3"/>
  <c r="F539" i="3"/>
  <c r="D539" i="3"/>
  <c r="B539" i="3"/>
  <c r="A539" i="3"/>
  <c r="AA540" i="3" l="1"/>
  <c r="W540" i="3"/>
  <c r="S540" i="3"/>
  <c r="O540" i="3"/>
  <c r="K540" i="3"/>
  <c r="G540" i="3"/>
  <c r="Y540" i="3"/>
  <c r="U540" i="3"/>
  <c r="Q540" i="3"/>
  <c r="M540" i="3"/>
  <c r="I540" i="3"/>
  <c r="E540" i="3"/>
  <c r="AB540" i="3"/>
  <c r="T540" i="3"/>
  <c r="L540" i="3"/>
  <c r="Z540" i="3"/>
  <c r="R540" i="3"/>
  <c r="J540" i="3"/>
  <c r="X540" i="3"/>
  <c r="P540" i="3"/>
  <c r="H540" i="3"/>
  <c r="V540" i="3"/>
  <c r="N540" i="3"/>
  <c r="F540" i="3"/>
  <c r="D540" i="3"/>
  <c r="B540" i="3"/>
  <c r="A540" i="3"/>
  <c r="AA541" i="3" l="1"/>
  <c r="W541" i="3"/>
  <c r="S541" i="3"/>
  <c r="O541" i="3"/>
  <c r="K541" i="3"/>
  <c r="G541" i="3"/>
  <c r="Y541" i="3"/>
  <c r="U541" i="3"/>
  <c r="Q541" i="3"/>
  <c r="M541" i="3"/>
  <c r="I541" i="3"/>
  <c r="E541" i="3"/>
  <c r="AB541" i="3"/>
  <c r="T541" i="3"/>
  <c r="L541" i="3"/>
  <c r="Z541" i="3"/>
  <c r="R541" i="3"/>
  <c r="J541" i="3"/>
  <c r="X541" i="3"/>
  <c r="P541" i="3"/>
  <c r="H541" i="3"/>
  <c r="V541" i="3"/>
  <c r="N541" i="3"/>
  <c r="F541" i="3"/>
  <c r="D541" i="3"/>
  <c r="B541" i="3"/>
  <c r="A541" i="3"/>
  <c r="AA542" i="3" l="1"/>
  <c r="W542" i="3"/>
  <c r="S542" i="3"/>
  <c r="O542" i="3"/>
  <c r="K542" i="3"/>
  <c r="G542" i="3"/>
  <c r="Y542" i="3"/>
  <c r="U542" i="3"/>
  <c r="Q542" i="3"/>
  <c r="M542" i="3"/>
  <c r="I542" i="3"/>
  <c r="E542" i="3"/>
  <c r="AB542" i="3"/>
  <c r="T542" i="3"/>
  <c r="L542" i="3"/>
  <c r="Z542" i="3"/>
  <c r="R542" i="3"/>
  <c r="J542" i="3"/>
  <c r="X542" i="3"/>
  <c r="P542" i="3"/>
  <c r="H542" i="3"/>
  <c r="V542" i="3"/>
  <c r="N542" i="3"/>
  <c r="F542" i="3"/>
  <c r="D542" i="3"/>
  <c r="B542" i="3"/>
  <c r="A542" i="3"/>
  <c r="AA543" i="3" l="1"/>
  <c r="W543" i="3"/>
  <c r="S543" i="3"/>
  <c r="O543" i="3"/>
  <c r="K543" i="3"/>
  <c r="G543" i="3"/>
  <c r="Y543" i="3"/>
  <c r="U543" i="3"/>
  <c r="Q543" i="3"/>
  <c r="M543" i="3"/>
  <c r="I543" i="3"/>
  <c r="E543" i="3"/>
  <c r="AB543" i="3"/>
  <c r="T543" i="3"/>
  <c r="L543" i="3"/>
  <c r="Z543" i="3"/>
  <c r="R543" i="3"/>
  <c r="J543" i="3"/>
  <c r="X543" i="3"/>
  <c r="P543" i="3"/>
  <c r="H543" i="3"/>
  <c r="V543" i="3"/>
  <c r="N543" i="3"/>
  <c r="F543" i="3"/>
  <c r="D543" i="3"/>
  <c r="B543" i="3"/>
  <c r="A543" i="3"/>
  <c r="AA544" i="3" l="1"/>
  <c r="W544" i="3"/>
  <c r="S544" i="3"/>
  <c r="O544" i="3"/>
  <c r="K544" i="3"/>
  <c r="G544" i="3"/>
  <c r="Y544" i="3"/>
  <c r="U544" i="3"/>
  <c r="Q544" i="3"/>
  <c r="M544" i="3"/>
  <c r="I544" i="3"/>
  <c r="E544" i="3"/>
  <c r="AB544" i="3"/>
  <c r="T544" i="3"/>
  <c r="L544" i="3"/>
  <c r="Z544" i="3"/>
  <c r="R544" i="3"/>
  <c r="J544" i="3"/>
  <c r="X544" i="3"/>
  <c r="P544" i="3"/>
  <c r="H544" i="3"/>
  <c r="V544" i="3"/>
  <c r="N544" i="3"/>
  <c r="F544" i="3"/>
  <c r="D544" i="3"/>
  <c r="B544" i="3"/>
  <c r="A544" i="3"/>
  <c r="AA545" i="3" l="1"/>
  <c r="W545" i="3"/>
  <c r="S545" i="3"/>
  <c r="O545" i="3"/>
  <c r="K545" i="3"/>
  <c r="G545" i="3"/>
  <c r="Y545" i="3"/>
  <c r="U545" i="3"/>
  <c r="Q545" i="3"/>
  <c r="M545" i="3"/>
  <c r="I545" i="3"/>
  <c r="E545" i="3"/>
  <c r="AB545" i="3"/>
  <c r="T545" i="3"/>
  <c r="L545" i="3"/>
  <c r="Z545" i="3"/>
  <c r="R545" i="3"/>
  <c r="J545" i="3"/>
  <c r="X545" i="3"/>
  <c r="P545" i="3"/>
  <c r="H545" i="3"/>
  <c r="V545" i="3"/>
  <c r="N545" i="3"/>
  <c r="F545" i="3"/>
  <c r="D545" i="3"/>
  <c r="B545" i="3"/>
  <c r="A545" i="3"/>
  <c r="AA546" i="3" l="1"/>
  <c r="W546" i="3"/>
  <c r="S546" i="3"/>
  <c r="O546" i="3"/>
  <c r="K546" i="3"/>
  <c r="G546" i="3"/>
  <c r="Y546" i="3"/>
  <c r="U546" i="3"/>
  <c r="Q546" i="3"/>
  <c r="M546" i="3"/>
  <c r="I546" i="3"/>
  <c r="E546" i="3"/>
  <c r="AB546" i="3"/>
  <c r="T546" i="3"/>
  <c r="L546" i="3"/>
  <c r="Z546" i="3"/>
  <c r="R546" i="3"/>
  <c r="J546" i="3"/>
  <c r="X546" i="3"/>
  <c r="P546" i="3"/>
  <c r="H546" i="3"/>
  <c r="V546" i="3"/>
  <c r="N546" i="3"/>
  <c r="F546" i="3"/>
  <c r="D546" i="3"/>
  <c r="B546" i="3"/>
  <c r="A546" i="3"/>
  <c r="AA547" i="3" l="1"/>
  <c r="W547" i="3"/>
  <c r="S547" i="3"/>
  <c r="O547" i="3"/>
  <c r="K547" i="3"/>
  <c r="G547" i="3"/>
  <c r="Y547" i="3"/>
  <c r="U547" i="3"/>
  <c r="Q547" i="3"/>
  <c r="M547" i="3"/>
  <c r="I547" i="3"/>
  <c r="E547" i="3"/>
  <c r="AB547" i="3"/>
  <c r="T547" i="3"/>
  <c r="L547" i="3"/>
  <c r="Z547" i="3"/>
  <c r="R547" i="3"/>
  <c r="J547" i="3"/>
  <c r="X547" i="3"/>
  <c r="P547" i="3"/>
  <c r="H547" i="3"/>
  <c r="V547" i="3"/>
  <c r="N547" i="3"/>
  <c r="F547" i="3"/>
  <c r="D547" i="3"/>
  <c r="B547" i="3"/>
  <c r="A547" i="3"/>
  <c r="AA548" i="3" l="1"/>
  <c r="W548" i="3"/>
  <c r="S548" i="3"/>
  <c r="O548" i="3"/>
  <c r="K548" i="3"/>
  <c r="G548" i="3"/>
  <c r="Y548" i="3"/>
  <c r="U548" i="3"/>
  <c r="Q548" i="3"/>
  <c r="M548" i="3"/>
  <c r="I548" i="3"/>
  <c r="E548" i="3"/>
  <c r="AB548" i="3"/>
  <c r="T548" i="3"/>
  <c r="L548" i="3"/>
  <c r="Z548" i="3"/>
  <c r="R548" i="3"/>
  <c r="J548" i="3"/>
  <c r="X548" i="3"/>
  <c r="P548" i="3"/>
  <c r="H548" i="3"/>
  <c r="V548" i="3"/>
  <c r="N548" i="3"/>
  <c r="F548" i="3"/>
  <c r="D548" i="3"/>
  <c r="B548" i="3"/>
  <c r="A548" i="3"/>
  <c r="AA549" i="3" l="1"/>
  <c r="W549" i="3"/>
  <c r="S549" i="3"/>
  <c r="O549" i="3"/>
  <c r="K549" i="3"/>
  <c r="G549" i="3"/>
  <c r="Y549" i="3"/>
  <c r="U549" i="3"/>
  <c r="Q549" i="3"/>
  <c r="M549" i="3"/>
  <c r="I549" i="3"/>
  <c r="E549" i="3"/>
  <c r="AB549" i="3"/>
  <c r="T549" i="3"/>
  <c r="L549" i="3"/>
  <c r="Z549" i="3"/>
  <c r="R549" i="3"/>
  <c r="J549" i="3"/>
  <c r="X549" i="3"/>
  <c r="P549" i="3"/>
  <c r="H549" i="3"/>
  <c r="V549" i="3"/>
  <c r="N549" i="3"/>
  <c r="F549" i="3"/>
  <c r="D549" i="3"/>
  <c r="B549" i="3"/>
  <c r="A549" i="3"/>
  <c r="AA550" i="3" l="1"/>
  <c r="W550" i="3"/>
  <c r="S550" i="3"/>
  <c r="O550" i="3"/>
  <c r="K550" i="3"/>
  <c r="G550" i="3"/>
  <c r="Y550" i="3"/>
  <c r="U550" i="3"/>
  <c r="Q550" i="3"/>
  <c r="M550" i="3"/>
  <c r="I550" i="3"/>
  <c r="E550" i="3"/>
  <c r="AB550" i="3"/>
  <c r="T550" i="3"/>
  <c r="L550" i="3"/>
  <c r="Z550" i="3"/>
  <c r="R550" i="3"/>
  <c r="J550" i="3"/>
  <c r="X550" i="3"/>
  <c r="P550" i="3"/>
  <c r="H550" i="3"/>
  <c r="V550" i="3"/>
  <c r="N550" i="3"/>
  <c r="F550" i="3"/>
  <c r="D550" i="3"/>
  <c r="B550" i="3"/>
  <c r="A550" i="3"/>
</calcChain>
</file>

<file path=xl/sharedStrings.xml><?xml version="1.0" encoding="utf-8"?>
<sst xmlns="http://schemas.openxmlformats.org/spreadsheetml/2006/main" count="3278" uniqueCount="895">
  <si>
    <t>TRI1</t>
  </si>
  <si>
    <t>TRI10</t>
  </si>
  <si>
    <t>PCUMAT</t>
  </si>
  <si>
    <t>PCUNRU</t>
  </si>
  <si>
    <t>PCULIB</t>
  </si>
  <si>
    <t>PCUETA</t>
  </si>
  <si>
    <t>C14</t>
  </si>
  <si>
    <t>ABELA HAROLD HAROLD     060047</t>
  </si>
  <si>
    <t>060047</t>
  </si>
  <si>
    <t>1895</t>
  </si>
  <si>
    <t>Cumul CP Principaux</t>
  </si>
  <si>
    <t>01</t>
  </si>
  <si>
    <t>AID MANUELLE MANUELLE   020002</t>
  </si>
  <si>
    <t>020002</t>
  </si>
  <si>
    <t>03</t>
  </si>
  <si>
    <t>1898</t>
  </si>
  <si>
    <t>Cumul CP Ancienneté</t>
  </si>
  <si>
    <t>ALARD BERNARD BERNARD   001002</t>
  </si>
  <si>
    <t>001002</t>
  </si>
  <si>
    <t>02</t>
  </si>
  <si>
    <t>ALLEGRE VALERIE VALERIE 350266</t>
  </si>
  <si>
    <t>350266</t>
  </si>
  <si>
    <t>05</t>
  </si>
  <si>
    <t>AMICE BERNARD BERNARD   120045</t>
  </si>
  <si>
    <t>120045</t>
  </si>
  <si>
    <t>AMIRALIAN PATRICK PATRIC231105</t>
  </si>
  <si>
    <t>231105</t>
  </si>
  <si>
    <t>ANJUBAULT DANIEL DANIEL 044056</t>
  </si>
  <si>
    <t>044056</t>
  </si>
  <si>
    <t>ANOUJA MADJA MADJA      120026</t>
  </si>
  <si>
    <t>120026</t>
  </si>
  <si>
    <t>ANTOINE JEAN MARC JEAN M068138</t>
  </si>
  <si>
    <t>068138</t>
  </si>
  <si>
    <t>1897</t>
  </si>
  <si>
    <t>Cumul CP Fractionnement</t>
  </si>
  <si>
    <t>ARDISSON FRANCK FRANCK  350205</t>
  </si>
  <si>
    <t>350205</t>
  </si>
  <si>
    <t>ARTERO JOCELYN JOCELYN  350039</t>
  </si>
  <si>
    <t>350039</t>
  </si>
  <si>
    <t>ATLAN ERIC ERIC         120076</t>
  </si>
  <si>
    <t>120076</t>
  </si>
  <si>
    <t>AUBERT JEAN MICHEL JEAN 047048</t>
  </si>
  <si>
    <t>047048</t>
  </si>
  <si>
    <t>AZIRAR SAMIR SAMIR      068169</t>
  </si>
  <si>
    <t>068169</t>
  </si>
  <si>
    <t>BAJDAS ALEXIA ALEXIA    130006</t>
  </si>
  <si>
    <t>130006</t>
  </si>
  <si>
    <t>BALESTRAT STEPHANE STEPH045201</t>
  </si>
  <si>
    <t>045201</t>
  </si>
  <si>
    <t>BALZANA DIDIER DIDIER   350043</t>
  </si>
  <si>
    <t>350043</t>
  </si>
  <si>
    <t>BARBIER SANDER SANDER   045307</t>
  </si>
  <si>
    <t>045307</t>
  </si>
  <si>
    <t>BARD ALAIN ALAIN        041154</t>
  </si>
  <si>
    <t>041154</t>
  </si>
  <si>
    <t>BARRAUD NICOLAS NICOLAS 120009</t>
  </si>
  <si>
    <t>120009</t>
  </si>
  <si>
    <t>BASILANA JEAN PIERRE JEA350129</t>
  </si>
  <si>
    <t>350129</t>
  </si>
  <si>
    <t>BATTU OLIVIER OLIVIER   130031</t>
  </si>
  <si>
    <t>130031</t>
  </si>
  <si>
    <t>BAUDOUIN GUILLAUME GUILL130011</t>
  </si>
  <si>
    <t>130011</t>
  </si>
  <si>
    <t>BELKAID CELINE CELINE   350241</t>
  </si>
  <si>
    <t>350241</t>
  </si>
  <si>
    <t>BERARD DOMINIQUE DOMINIQ068379</t>
  </si>
  <si>
    <t>068379</t>
  </si>
  <si>
    <t>BERGLAS ERIC ERIC       002034</t>
  </si>
  <si>
    <t>002034</t>
  </si>
  <si>
    <t>BERLIOZ DIDIER DIDIER   000502</t>
  </si>
  <si>
    <t>000502</t>
  </si>
  <si>
    <t>BERLIOZ MICHEL MICHEL   068398</t>
  </si>
  <si>
    <t>068398</t>
  </si>
  <si>
    <t>BERLIOZ MICKAEL MICKAEL 010307</t>
  </si>
  <si>
    <t>010307</t>
  </si>
  <si>
    <t>BERTHALON ERIC ERIC     120075</t>
  </si>
  <si>
    <t>120075</t>
  </si>
  <si>
    <t>BERTIN OLIVIER OLIVIER  120031</t>
  </si>
  <si>
    <t>120031</t>
  </si>
  <si>
    <t>BESNARD PIERRE PIERRE   002941</t>
  </si>
  <si>
    <t>002941</t>
  </si>
  <si>
    <t>BEUZIT DOMINIQUE DOMINIQ110201</t>
  </si>
  <si>
    <t>110201</t>
  </si>
  <si>
    <t>BIANCO FLORA FLORA      350203</t>
  </si>
  <si>
    <t>350203</t>
  </si>
  <si>
    <t>BIGNON GAELLE GAELLE    350147</t>
  </si>
  <si>
    <t>350147</t>
  </si>
  <si>
    <t>BINACCHI CHRISTIAN CHRIS350045</t>
  </si>
  <si>
    <t>350045</t>
  </si>
  <si>
    <t>BLACET STEVE STEVE      121010</t>
  </si>
  <si>
    <t>121010</t>
  </si>
  <si>
    <t>BO NICOLAS NICOLAS      350257</t>
  </si>
  <si>
    <t>350257</t>
  </si>
  <si>
    <t>BOGA DIDIER DIDIER      002024</t>
  </si>
  <si>
    <t>002024</t>
  </si>
  <si>
    <t>BONNEAUDEAU VINCENT VINC045160</t>
  </si>
  <si>
    <t>045160</t>
  </si>
  <si>
    <t>BONNET GILLES GILLES    350046</t>
  </si>
  <si>
    <t>350046</t>
  </si>
  <si>
    <t>BONNET MARIE CHRISTINE M350047</t>
  </si>
  <si>
    <t>350047</t>
  </si>
  <si>
    <t>BONNET NATHALIE NATHALIE068651</t>
  </si>
  <si>
    <t>068651</t>
  </si>
  <si>
    <t>BOQUET REMY REMY        110019</t>
  </si>
  <si>
    <t>110019</t>
  </si>
  <si>
    <t>BOSQUIN PHILIPPE PHILIPP130029</t>
  </si>
  <si>
    <t>130029</t>
  </si>
  <si>
    <t>BOTAS DAVID DAVID       010107</t>
  </si>
  <si>
    <t>010107</t>
  </si>
  <si>
    <t>BOUDET CHRISTIAN CHRISTI068693</t>
  </si>
  <si>
    <t>068693</t>
  </si>
  <si>
    <t>BOUGNOUX JOEL JOEL      002040</t>
  </si>
  <si>
    <t>002040</t>
  </si>
  <si>
    <t>BOULVA PASCAL PASCAL    044255</t>
  </si>
  <si>
    <t>044255</t>
  </si>
  <si>
    <t>BOURDERON PHILIPPE PHILI350048</t>
  </si>
  <si>
    <t>350048</t>
  </si>
  <si>
    <t>BOUSSETTA MYRIAM SABINE 350036</t>
  </si>
  <si>
    <t>350036</t>
  </si>
  <si>
    <t>BOUTET CHRISTIAN CHRISTI068768</t>
  </si>
  <si>
    <t>068768</t>
  </si>
  <si>
    <t>BRANLE CYNTHIA CYNTHIA  072786</t>
  </si>
  <si>
    <t>072786</t>
  </si>
  <si>
    <t>BRISSON REMY REMY       260706</t>
  </si>
  <si>
    <t>260706</t>
  </si>
  <si>
    <t>BRON OLIVIER OLIVIER    350087</t>
  </si>
  <si>
    <t>350087</t>
  </si>
  <si>
    <t>BRUANT FABIENNE FABIENNE002025</t>
  </si>
  <si>
    <t>002025</t>
  </si>
  <si>
    <t>CABANNES JEAN JACQUES JE041044</t>
  </si>
  <si>
    <t>041044</t>
  </si>
  <si>
    <t>CADET CLAIRE CLAIRE     080111</t>
  </si>
  <si>
    <t>080111</t>
  </si>
  <si>
    <t>CADEZ ALEXIS ALEXIS     120037</t>
  </si>
  <si>
    <t>120037</t>
  </si>
  <si>
    <t>CAILLAUD XAVIER XAVIER  003038</t>
  </si>
  <si>
    <t>003038</t>
  </si>
  <si>
    <t>CAILLEAU PASCAL PASCAL  003044</t>
  </si>
  <si>
    <t>003044</t>
  </si>
  <si>
    <t>CAILLET OLIVIER OLIVIER 350204</t>
  </si>
  <si>
    <t>350204</t>
  </si>
  <si>
    <t>CARNEIRO MARIO MARIO    003031</t>
  </si>
  <si>
    <t>003031</t>
  </si>
  <si>
    <t>CARRE VALENTIN VALENTIN 110008</t>
  </si>
  <si>
    <t>110008</t>
  </si>
  <si>
    <t>CARRE VALENTIN VALENTIN 120052</t>
  </si>
  <si>
    <t>120052</t>
  </si>
  <si>
    <t>CASES JEAN ROBERT JEAN R350051</t>
  </si>
  <si>
    <t>350051</t>
  </si>
  <si>
    <t>CASSEGRAIN CHRISTIAN CHR350052</t>
  </si>
  <si>
    <t>350052</t>
  </si>
  <si>
    <t>CASTANIER JEROME JEROME 003042</t>
  </si>
  <si>
    <t>003042</t>
  </si>
  <si>
    <t>CASTEJON ANGE ANGE      350239</t>
  </si>
  <si>
    <t>350239</t>
  </si>
  <si>
    <t>CATHALO PHILIPPE PHILIPP068928</t>
  </si>
  <si>
    <t>068928</t>
  </si>
  <si>
    <t>CHALULEAU JEAN JEAN     068997</t>
  </si>
  <si>
    <t>068997</t>
  </si>
  <si>
    <t>CHAMPION GREGOIRE GREGOI130024</t>
  </si>
  <si>
    <t>130024</t>
  </si>
  <si>
    <t>CHARBONNIER JEAN LUC JEA045308</t>
  </si>
  <si>
    <t>045308</t>
  </si>
  <si>
    <t>CHAUVIN MARCEL MARCEL   069070</t>
  </si>
  <si>
    <t>069070</t>
  </si>
  <si>
    <t>CHEK REMY REMY          110005</t>
  </si>
  <si>
    <t>110005</t>
  </si>
  <si>
    <t>CHEVALIER ALAIN ALAIN   044085</t>
  </si>
  <si>
    <t>044085</t>
  </si>
  <si>
    <t>CLAUSSE MARIE PIERRE MAR070968</t>
  </si>
  <si>
    <t>070968</t>
  </si>
  <si>
    <t>CLEUET CHRISTINE CHRISTI350053</t>
  </si>
  <si>
    <t>350053</t>
  </si>
  <si>
    <t>CLEUET GUY GUY          350054</t>
  </si>
  <si>
    <t>350054</t>
  </si>
  <si>
    <t>COFFRE FABRICE FABRICE  069125</t>
  </si>
  <si>
    <t>069125</t>
  </si>
  <si>
    <t>COLLIGNON GERARD GERARD 003032</t>
  </si>
  <si>
    <t>003032</t>
  </si>
  <si>
    <t>COLOMBINO CHARLES CHARLE045128</t>
  </si>
  <si>
    <t>045128</t>
  </si>
  <si>
    <t>COMBRONDE NICOLAS NICOLA110027</t>
  </si>
  <si>
    <t>110027</t>
  </si>
  <si>
    <t>CONDON DIDIER DIDIER    069134</t>
  </si>
  <si>
    <t>069134</t>
  </si>
  <si>
    <t>CONSTANTY PHILIPPE PHILI069180</t>
  </si>
  <si>
    <t>069180</t>
  </si>
  <si>
    <t>COPAVER JEAN MICHEL JEAN190108</t>
  </si>
  <si>
    <t>190108</t>
  </si>
  <si>
    <t>CORBINEAU ERIC ERIC     010410</t>
  </si>
  <si>
    <t>010410</t>
  </si>
  <si>
    <t>CORDIER FRANCOIS FRANCOI003014</t>
  </si>
  <si>
    <t>003014</t>
  </si>
  <si>
    <t>CORMERAIS MAGALI MAGALI 120015</t>
  </si>
  <si>
    <t>120015</t>
  </si>
  <si>
    <t>CORNUAULT THIERRY THIERR010607</t>
  </si>
  <si>
    <t>010607</t>
  </si>
  <si>
    <t>CORSIEZ REMI REMI       350264</t>
  </si>
  <si>
    <t>350264</t>
  </si>
  <si>
    <t>CORVO LARRY LARRY       120068</t>
  </si>
  <si>
    <t>120068</t>
  </si>
  <si>
    <t>COUFFAY BERNARD BERNARD 013744</t>
  </si>
  <si>
    <t>013744</t>
  </si>
  <si>
    <t>COUREIT MICKAEL MICKAEL 020107</t>
  </si>
  <si>
    <t>020107</t>
  </si>
  <si>
    <t>COURSIERES WILLY WILLY  130013</t>
  </si>
  <si>
    <t>130013</t>
  </si>
  <si>
    <t>COZIAN KEVIN KEVIN      120070</t>
  </si>
  <si>
    <t>120070</t>
  </si>
  <si>
    <t>CREN AURELIA AURELIA    110006</t>
  </si>
  <si>
    <t>110006</t>
  </si>
  <si>
    <t>CRON DAVID DAVID        350237</t>
  </si>
  <si>
    <t>350237</t>
  </si>
  <si>
    <t>DANESI PASCALE PASCALE  130010</t>
  </si>
  <si>
    <t>130010</t>
  </si>
  <si>
    <t>DANION CHRISTIAN CHRISTI041108</t>
  </si>
  <si>
    <t>041108</t>
  </si>
  <si>
    <t>DARBOUX JEROME JEROME   110401</t>
  </si>
  <si>
    <t>110401</t>
  </si>
  <si>
    <t>DARDAINE PHILIPPE PHILIP069275</t>
  </si>
  <si>
    <t>069275</t>
  </si>
  <si>
    <t>DAREL DIMITRI DIMITRI   030411</t>
  </si>
  <si>
    <t>030411</t>
  </si>
  <si>
    <t>DE BOCK STEPHANE STEPHAN130007</t>
  </si>
  <si>
    <t>130007</t>
  </si>
  <si>
    <t>DE LORENZI GEORGES GEORG350210</t>
  </si>
  <si>
    <t>350210</t>
  </si>
  <si>
    <t>DE OLIVEIRA MARQUES DIDI069304</t>
  </si>
  <si>
    <t>069304</t>
  </si>
  <si>
    <t>DECHIRON JEAN MARIE JEAN130027</t>
  </si>
  <si>
    <t>130027</t>
  </si>
  <si>
    <t>DEFONTAINE LUDOVIC LUDOV111010</t>
  </si>
  <si>
    <t>111010</t>
  </si>
  <si>
    <t>DEI CHRISTOPHE CHRISTOPH350055</t>
  </si>
  <si>
    <t>350055</t>
  </si>
  <si>
    <t>DELACONDEMINE ODILE ODIL041089</t>
  </si>
  <si>
    <t>041089</t>
  </si>
  <si>
    <t>DELAHAYE VERONIQUE VERON120033</t>
  </si>
  <si>
    <t>120033</t>
  </si>
  <si>
    <t>DELORME PHILIPPE PHILIPP110403</t>
  </si>
  <si>
    <t>110403</t>
  </si>
  <si>
    <t>DEMEY Julien Julien     120054</t>
  </si>
  <si>
    <t>120054</t>
  </si>
  <si>
    <t>DENOUE GILLES GILLES    080966</t>
  </si>
  <si>
    <t>080966</t>
  </si>
  <si>
    <t>DERACHE PIERRE PIERRE   250757</t>
  </si>
  <si>
    <t>250757</t>
  </si>
  <si>
    <t>DESCHAMPS DAVID DAVID   040611</t>
  </si>
  <si>
    <t>040611</t>
  </si>
  <si>
    <t>DESEILLE JOEL JOEL      004006</t>
  </si>
  <si>
    <t>004006</t>
  </si>
  <si>
    <t>DESHAYES VINCENT VINCENT110404</t>
  </si>
  <si>
    <t>110404</t>
  </si>
  <si>
    <t>DI CAMILLO ERIC ERIC    045315</t>
  </si>
  <si>
    <t>045315</t>
  </si>
  <si>
    <t>DI FAZIO PATRICK PATRICK120025</t>
  </si>
  <si>
    <t>120025</t>
  </si>
  <si>
    <t>DIJOUD CHRISTOPHE CHRIST350141</t>
  </si>
  <si>
    <t>350141</t>
  </si>
  <si>
    <t>DINASQUET DANIEL DANIEL 031007</t>
  </si>
  <si>
    <t>031007</t>
  </si>
  <si>
    <t>DIRER MATHIEU MATHIEU   110405</t>
  </si>
  <si>
    <t>110405</t>
  </si>
  <si>
    <t>DOITEAU PATRICK PATRICK 044329</t>
  </si>
  <si>
    <t>044329</t>
  </si>
  <si>
    <t>DOSE ALAIN ALAIN        350057</t>
  </si>
  <si>
    <t>350057</t>
  </si>
  <si>
    <t>DRU THIERRY THIERRY     069374</t>
  </si>
  <si>
    <t>069374</t>
  </si>
  <si>
    <t>DU HAMEL DE MILLY OLIVIE004023</t>
  </si>
  <si>
    <t>004023</t>
  </si>
  <si>
    <t>DUCHER PHILIPPE PHILIPPE010810</t>
  </si>
  <si>
    <t>010810</t>
  </si>
  <si>
    <t>DUMONT JEREMY JEREMY    120002</t>
  </si>
  <si>
    <t>120002</t>
  </si>
  <si>
    <t>DUMONT SYLVAIN SYLVAIN  080908</t>
  </si>
  <si>
    <t>080908</t>
  </si>
  <si>
    <t>DUPORT HERVE HERVE      350121</t>
  </si>
  <si>
    <t>350121</t>
  </si>
  <si>
    <t>DUPRAT AYNIE ISABELLE IS004029</t>
  </si>
  <si>
    <t>004029</t>
  </si>
  <si>
    <t>DURAND EDWIGE EDWIGE    350212</t>
  </si>
  <si>
    <t>350212</t>
  </si>
  <si>
    <t>DUSSAUX PASCAL PASCAL   069498</t>
  </si>
  <si>
    <t>069498</t>
  </si>
  <si>
    <t>DUVAL DOMINIQUE DOMINIQU350130</t>
  </si>
  <si>
    <t>350130</t>
  </si>
  <si>
    <t>ECHENIQUE JEROME JEROME 120074</t>
  </si>
  <si>
    <t>120074</t>
  </si>
  <si>
    <t>EDON STEPHANE STEPHANE  045295</t>
  </si>
  <si>
    <t>045295</t>
  </si>
  <si>
    <t>EVEN OLIVIER OLIVIER    069500</t>
  </si>
  <si>
    <t>069500</t>
  </si>
  <si>
    <t>EYSSERIC THIERRY THIERRY005001</t>
  </si>
  <si>
    <t>005001</t>
  </si>
  <si>
    <t>FAVIN LEVEQUE ERIC ERIC 120050</t>
  </si>
  <si>
    <t>120050</t>
  </si>
  <si>
    <t>FAYE AMINATA AMINATA    110003</t>
  </si>
  <si>
    <t>110003</t>
  </si>
  <si>
    <t>FER PATRICK PATRICK     110601</t>
  </si>
  <si>
    <t>110601</t>
  </si>
  <si>
    <t>FERNANDEZ BERNARD BERNAR006002</t>
  </si>
  <si>
    <t>006002</t>
  </si>
  <si>
    <t>FERRARI MIREILLE MIREILL350213</t>
  </si>
  <si>
    <t>350213</t>
  </si>
  <si>
    <t>FERREIRA KEVIN KEVIN    130910</t>
  </si>
  <si>
    <t>130910</t>
  </si>
  <si>
    <t>FILY PIERRE YVES PIERRE 110602</t>
  </si>
  <si>
    <t>110602</t>
  </si>
  <si>
    <t>FIXOIS PATRICK PATRICK  350061</t>
  </si>
  <si>
    <t>350061</t>
  </si>
  <si>
    <t>FOOS PASCAL PASCAL      120021</t>
  </si>
  <si>
    <t>120021</t>
  </si>
  <si>
    <t>FORNAY CHRISTIAN CHRISTI110026</t>
  </si>
  <si>
    <t>110026</t>
  </si>
  <si>
    <t>FORTUNET ERIC ERIC      011208</t>
  </si>
  <si>
    <t>011208</t>
  </si>
  <si>
    <t>FOUAT ERIC ERIC         006008</t>
  </si>
  <si>
    <t>006008</t>
  </si>
  <si>
    <t>FOUGUES FABIEN FABIEN   044210</t>
  </si>
  <si>
    <t>044210</t>
  </si>
  <si>
    <t>FREMONT JEAN FRANCOIS JE045328</t>
  </si>
  <si>
    <t>045328</t>
  </si>
  <si>
    <t>GAGLIARDI LAURENT LAUREN069691</t>
  </si>
  <si>
    <t>069691</t>
  </si>
  <si>
    <t>GAHIDE FREDDY FREDDY    120036</t>
  </si>
  <si>
    <t>120036</t>
  </si>
  <si>
    <t>GALBRUN FABRICE FABRICE 021206</t>
  </si>
  <si>
    <t>021206</t>
  </si>
  <si>
    <t>GALLIEN PASCAL PASCAL   069710</t>
  </si>
  <si>
    <t>069710</t>
  </si>
  <si>
    <t>GAMBIER CLAUDE CLAUDE   007004</t>
  </si>
  <si>
    <t>007004</t>
  </si>
  <si>
    <t>GAUZAN JEAN MICHEL JEAN 350252</t>
  </si>
  <si>
    <t>350252</t>
  </si>
  <si>
    <t>GAVAUD OLIVIER OLIVIER  007002</t>
  </si>
  <si>
    <t>007002</t>
  </si>
  <si>
    <t>GAVIGNET JOEL JOEL      041146</t>
  </si>
  <si>
    <t>041146</t>
  </si>
  <si>
    <t>GEMIN MATHIEU MATHIEU   010511</t>
  </si>
  <si>
    <t>010511</t>
  </si>
  <si>
    <t>GENOT BRUNO BRUNO       120028</t>
  </si>
  <si>
    <t>120028</t>
  </si>
  <si>
    <t>GERBERT PIERRE PIERRE   030910</t>
  </si>
  <si>
    <t>030910</t>
  </si>
  <si>
    <t>GERMANI PAUL PAUL       350025</t>
  </si>
  <si>
    <t>350025</t>
  </si>
  <si>
    <t>GERVAIS ADRIEN ADRIEN   120055</t>
  </si>
  <si>
    <t>120055</t>
  </si>
  <si>
    <t>GILBERT LAURENT LAURENT 069914</t>
  </si>
  <si>
    <t>069914</t>
  </si>
  <si>
    <t>GILBERT VIRGINIE VIRGINI045050</t>
  </si>
  <si>
    <t>045050</t>
  </si>
  <si>
    <t>GIMARET JEAN MARIE JEAN 007001</t>
  </si>
  <si>
    <t>007001</t>
  </si>
  <si>
    <t>GINESTE FREDERICK FREDER350137</t>
  </si>
  <si>
    <t>350137</t>
  </si>
  <si>
    <t>GOARNISSON NICOLE NICOLE110701</t>
  </si>
  <si>
    <t>110701</t>
  </si>
  <si>
    <t>GODEC SERGE SERGE       110706</t>
  </si>
  <si>
    <t>110706</t>
  </si>
  <si>
    <t>GOKEL ZEHRA ZEHRA       010206</t>
  </si>
  <si>
    <t>010206</t>
  </si>
  <si>
    <t>GOMEZ VERONIQUE VERONIQU350028</t>
  </si>
  <si>
    <t>350028</t>
  </si>
  <si>
    <t>GOSSELIN ANTOINE ANTOINE069966</t>
  </si>
  <si>
    <t>069966</t>
  </si>
  <si>
    <t>GOUIN JEAN PIERRE JEAN P069984</t>
  </si>
  <si>
    <t>069984</t>
  </si>
  <si>
    <t>GOUJON GABRIEL GABRIEL  051110</t>
  </si>
  <si>
    <t>051110</t>
  </si>
  <si>
    <t>GOULET JEAN PIERRE JEAN 007020</t>
  </si>
  <si>
    <t>007020</t>
  </si>
  <si>
    <t>GRANGIER BRUNO BRUNO    007019</t>
  </si>
  <si>
    <t>007019</t>
  </si>
  <si>
    <t>GRENECHE ADRIEN ADRIEN  120048</t>
  </si>
  <si>
    <t>120048</t>
  </si>
  <si>
    <t>GREULICH REMY REMY      350216</t>
  </si>
  <si>
    <t>350216</t>
  </si>
  <si>
    <t>GRIMBERT MICHEL MICHEL  044251</t>
  </si>
  <si>
    <t>044251</t>
  </si>
  <si>
    <t>GRISEZ MICHEL MICHEL    350062</t>
  </si>
  <si>
    <t>350062</t>
  </si>
  <si>
    <t>GUEGUIN RUDY RUDY       007018</t>
  </si>
  <si>
    <t>007018</t>
  </si>
  <si>
    <t>GUEREL SEBASTIEN SEBASTI060300</t>
  </si>
  <si>
    <t>060300</t>
  </si>
  <si>
    <t>GUIART FABIEN FABIEN    120040</t>
  </si>
  <si>
    <t>120040</t>
  </si>
  <si>
    <t>GUILHAUMON FRANCOIS FRAN030310</t>
  </si>
  <si>
    <t>030310</t>
  </si>
  <si>
    <t>GUILLERM ELISABETH ELISA110703</t>
  </si>
  <si>
    <t>110703</t>
  </si>
  <si>
    <t>GUILLON FABRICE FABRICE 350007</t>
  </si>
  <si>
    <t>350007</t>
  </si>
  <si>
    <t>GUINAUDEAU EDDY EDDY    130005</t>
  </si>
  <si>
    <t>130005</t>
  </si>
  <si>
    <t>GUISSARD JEAN CLAUDE JEA350063</t>
  </si>
  <si>
    <t>350063</t>
  </si>
  <si>
    <t>GUIVARCH EMMANUEL EMMANU010909</t>
  </si>
  <si>
    <t>010909</t>
  </si>
  <si>
    <t>HANTSCHE ELYZABETH ELYZA044072</t>
  </si>
  <si>
    <t>044072</t>
  </si>
  <si>
    <t>HARDY MELANIE MELANIE   120047</t>
  </si>
  <si>
    <t>120047</t>
  </si>
  <si>
    <t>HENNEBO MATTHIEU MATTHIE010608</t>
  </si>
  <si>
    <t>010608</t>
  </si>
  <si>
    <t>HERVAULT DAVID DAVID    110007</t>
  </si>
  <si>
    <t>110007</t>
  </si>
  <si>
    <t>HETTE PATRICK PATRICK   070459</t>
  </si>
  <si>
    <t>070459</t>
  </si>
  <si>
    <t>HOLSENBURGER FRANCIS FRA120077</t>
  </si>
  <si>
    <t>120077</t>
  </si>
  <si>
    <t>HUET PASCAL PASCAL      350085</t>
  </si>
  <si>
    <t>350085</t>
  </si>
  <si>
    <t>ISSERT RAYMOND RAYMOND  350217</t>
  </si>
  <si>
    <t>350217</t>
  </si>
  <si>
    <t>JACQMIN THIERRY THIERRY 110028</t>
  </si>
  <si>
    <t>110028</t>
  </si>
  <si>
    <t>JACQUES LUC LUC         081061</t>
  </si>
  <si>
    <t>081061</t>
  </si>
  <si>
    <t>JACQUES NAK KHALA NAK KH130001</t>
  </si>
  <si>
    <t>130001</t>
  </si>
  <si>
    <t>JESEL MICHEL MICHEL     020607</t>
  </si>
  <si>
    <t>020607</t>
  </si>
  <si>
    <t>JEZEQUEL HERVE HERVE    020611</t>
  </si>
  <si>
    <t>020611</t>
  </si>
  <si>
    <t>JOURNIAC FRANCOIS FRANCO010006</t>
  </si>
  <si>
    <t>010006</t>
  </si>
  <si>
    <t>JOUSSE ERIC ERIC        070684</t>
  </si>
  <si>
    <t>070684</t>
  </si>
  <si>
    <t>JOVANOVIC DIDIER DIDIER 120010</t>
  </si>
  <si>
    <t>120010</t>
  </si>
  <si>
    <t>JOVET PATRICK PATRICK   350218</t>
  </si>
  <si>
    <t>350218</t>
  </si>
  <si>
    <t>JOZAN SYLVAIN SYLVAIN   070704</t>
  </si>
  <si>
    <t>070704</t>
  </si>
  <si>
    <t>JUNQUA SANDRINE SANDRINE350082</t>
  </si>
  <si>
    <t>350082</t>
  </si>
  <si>
    <t>KARCHER JEAN LOUIS JEAN 350146</t>
  </si>
  <si>
    <t>350146</t>
  </si>
  <si>
    <t>KATTLER JEAN LUC JEAN LU112302</t>
  </si>
  <si>
    <t>112302</t>
  </si>
  <si>
    <t>KAUFFMANN LAURENT LAUREN011006</t>
  </si>
  <si>
    <t>011006</t>
  </si>
  <si>
    <t>KELLER CHRISTIAN CHRISTI011005</t>
  </si>
  <si>
    <t>011005</t>
  </si>
  <si>
    <t>KERSTEN MAXENCE MAXENCE 120056</t>
  </si>
  <si>
    <t>120056</t>
  </si>
  <si>
    <t>KIEFFER PHILIPPE PHILIPP120073</t>
  </si>
  <si>
    <t>120073</t>
  </si>
  <si>
    <t>LABIT PATRICK PATRICK   070790</t>
  </si>
  <si>
    <t>070790</t>
  </si>
  <si>
    <t>LABRE ANTHONY ANTHONY   020608</t>
  </si>
  <si>
    <t>020608</t>
  </si>
  <si>
    <t>LACOINTE JEREMY JEREMY  070803</t>
  </si>
  <si>
    <t>070803</t>
  </si>
  <si>
    <t>LACOTTE GUILLAUME GUILLA161009</t>
  </si>
  <si>
    <t>161009</t>
  </si>
  <si>
    <t>LACOUR PASCAL PASCAL    160309</t>
  </si>
  <si>
    <t>160309</t>
  </si>
  <si>
    <t>LACUVE LAURENT LAURENT  045317</t>
  </si>
  <si>
    <t>045317</t>
  </si>
  <si>
    <t>LAFILLE KARINE KARINE   012039</t>
  </si>
  <si>
    <t>012039</t>
  </si>
  <si>
    <t>LAFONT REMY REMY        120046</t>
  </si>
  <si>
    <t>120046</t>
  </si>
  <si>
    <t>LAGARDE MATHIEU MATHIEU 120044</t>
  </si>
  <si>
    <t>120044</t>
  </si>
  <si>
    <t>LAINE PHILIPPE PHILIPPE 070823</t>
  </si>
  <si>
    <t>070823</t>
  </si>
  <si>
    <t>LAKHDOURI DJAMEL DJAMEL 045202</t>
  </si>
  <si>
    <t>045202</t>
  </si>
  <si>
    <t>LAMBARD THOMAS THOMAS   110030</t>
  </si>
  <si>
    <t>110030</t>
  </si>
  <si>
    <t>LAMY HERVE HERVE        041100</t>
  </si>
  <si>
    <t>041100</t>
  </si>
  <si>
    <t>LANCRE XAVIER XAVIER    012015</t>
  </si>
  <si>
    <t>012015</t>
  </si>
  <si>
    <t>LANI LAURENT LAURENT    120024</t>
  </si>
  <si>
    <t>120024</t>
  </si>
  <si>
    <t>LANVIN LUDOVIC LUDOVIC  120078</t>
  </si>
  <si>
    <t>120078</t>
  </si>
  <si>
    <t>LAPEROUSE CELINE CELINE 120065</t>
  </si>
  <si>
    <t>120065</t>
  </si>
  <si>
    <t>LAPORTE CHRISTOPHE CHRIS350126</t>
  </si>
  <si>
    <t>350126</t>
  </si>
  <si>
    <t>LASCAUX SYLVAIN SYLVAIN 070880</t>
  </si>
  <si>
    <t>070880</t>
  </si>
  <si>
    <t>LAUBRY GERAUD GERAUD    045068</t>
  </si>
  <si>
    <t>045068</t>
  </si>
  <si>
    <t>LAZAR SAMIA SAMIA       012033</t>
  </si>
  <si>
    <t>012033</t>
  </si>
  <si>
    <t>LE BIHAN VINCENT VINCENT120072</t>
  </si>
  <si>
    <t>120072</t>
  </si>
  <si>
    <t>LE BOUEDEC JUSTINE JUSTI110013</t>
  </si>
  <si>
    <t>110013</t>
  </si>
  <si>
    <t>LE CARPENTIER PATRICK PA012001</t>
  </si>
  <si>
    <t>012001</t>
  </si>
  <si>
    <t>LE CHENADEC STEPHANE STE047054</t>
  </si>
  <si>
    <t>047054</t>
  </si>
  <si>
    <t>LE GALL PHILIPPE PHILIPP071152</t>
  </si>
  <si>
    <t>071152</t>
  </si>
  <si>
    <t>LE GOFF MATTHIEU MATTHIE020909</t>
  </si>
  <si>
    <t>020909</t>
  </si>
  <si>
    <t>LE JAN MARTINE MARTINE  111203</t>
  </si>
  <si>
    <t>111203</t>
  </si>
  <si>
    <t>LE MANAC'H JEANNETTE JEA111204</t>
  </si>
  <si>
    <t>111204</t>
  </si>
  <si>
    <t>LE NY QUENTIN QUENTIN   130008</t>
  </si>
  <si>
    <t>130008</t>
  </si>
  <si>
    <t>LE PAPE DANIEL DANIEL   044082</t>
  </si>
  <si>
    <t>044082</t>
  </si>
  <si>
    <t>LE PIERRES ERIC ERIC    111205</t>
  </si>
  <si>
    <t>111205</t>
  </si>
  <si>
    <t>LEBARON REMI REMI       012035</t>
  </si>
  <si>
    <t>012035</t>
  </si>
  <si>
    <t>LEBASTARD THIERRY THIERR111212</t>
  </si>
  <si>
    <t>111212</t>
  </si>
  <si>
    <t>LECHAIX MARTIAL MARTIAL 012013</t>
  </si>
  <si>
    <t>012013</t>
  </si>
  <si>
    <t>LEDRU PATRICK PATRICK   012018</t>
  </si>
  <si>
    <t>012018</t>
  </si>
  <si>
    <t>LEGER ERIC ERIC         012030</t>
  </si>
  <si>
    <t>012030</t>
  </si>
  <si>
    <t>LEGRAND JEAN BAPTISTE JE120060</t>
  </si>
  <si>
    <t>120060</t>
  </si>
  <si>
    <t>LEISER LUC LUC          350117</t>
  </si>
  <si>
    <t>350117</t>
  </si>
  <si>
    <t>LEMAHIEU PIERRE PIERRE  350244</t>
  </si>
  <si>
    <t>350244</t>
  </si>
  <si>
    <t>LEMANSKI CHRISTIAN CHRIS012005</t>
  </si>
  <si>
    <t>012005</t>
  </si>
  <si>
    <t>LEOUFFRE JEAN MARC JEAN 350018</t>
  </si>
  <si>
    <t>350018</t>
  </si>
  <si>
    <t>LEPAGNOL FLORENCE FLOREN012029</t>
  </si>
  <si>
    <t>012029</t>
  </si>
  <si>
    <t>LEPRETRE CHRISTOPHE CHRI045175</t>
  </si>
  <si>
    <t>045175</t>
  </si>
  <si>
    <t>LEROUX JEAN MARC JEAN MA012021</t>
  </si>
  <si>
    <t>012021</t>
  </si>
  <si>
    <t>LEROY BENOIT BENOIT     110016</t>
  </si>
  <si>
    <t>110016</t>
  </si>
  <si>
    <t>LEROY CHRISTOPHE CHRISTO120027</t>
  </si>
  <si>
    <t>120027</t>
  </si>
  <si>
    <t>LESUFFLEUR LUC LUC      120043</t>
  </si>
  <si>
    <t>120043</t>
  </si>
  <si>
    <t>LEVECQ AURELIEN AURELIEN130014</t>
  </si>
  <si>
    <t>130014</t>
  </si>
  <si>
    <t>LEVIER STEVE STEVE      110010</t>
  </si>
  <si>
    <t>110010</t>
  </si>
  <si>
    <t>LEVIER STEVE STEVE      120051</t>
  </si>
  <si>
    <t>120051</t>
  </si>
  <si>
    <t>LEVIEUX CHRISTIAN CHRIST071263</t>
  </si>
  <si>
    <t>071263</t>
  </si>
  <si>
    <t>LIBEREAU LUDOVIC LUDOVIC350119</t>
  </si>
  <si>
    <t>350119</t>
  </si>
  <si>
    <t>LONCHAMPT BRUNO BRUNO   012040</t>
  </si>
  <si>
    <t>012040</t>
  </si>
  <si>
    <t>LOPEZ DENIS DENIS       350019</t>
  </si>
  <si>
    <t>350019</t>
  </si>
  <si>
    <t>LORENT PHILIPPE PHILIPPE012037</t>
  </si>
  <si>
    <t>012037</t>
  </si>
  <si>
    <t>LOUE DIDIER DIDIER      071375</t>
  </si>
  <si>
    <t>071375</t>
  </si>
  <si>
    <t>LUCAS ERIC ERIC         012041</t>
  </si>
  <si>
    <t>012041</t>
  </si>
  <si>
    <t>MAIGNAN PATRICK PATRICK 013018</t>
  </si>
  <si>
    <t>013018</t>
  </si>
  <si>
    <t>MAIRE DAVID DAVID       120041</t>
  </si>
  <si>
    <t>120041</t>
  </si>
  <si>
    <t>MAKERRI ALI ALI         013031</t>
  </si>
  <si>
    <t>013031</t>
  </si>
  <si>
    <t>MALFATO DENIS DENIS     040708</t>
  </si>
  <si>
    <t>040708</t>
  </si>
  <si>
    <t>MARASCHINI DIDIER DIDIER071480</t>
  </si>
  <si>
    <t>071480</t>
  </si>
  <si>
    <t>MARCHESE ROBERT ROBERT  350009</t>
  </si>
  <si>
    <t>350009</t>
  </si>
  <si>
    <t>MARCOS OLIVIER OLIVIER  000005</t>
  </si>
  <si>
    <t>000005</t>
  </si>
  <si>
    <t>MARIAUD DAVID DAVID     130009</t>
  </si>
  <si>
    <t>130009</t>
  </si>
  <si>
    <t>MARIET BRUNO BRUNO      044157</t>
  </si>
  <si>
    <t>044157</t>
  </si>
  <si>
    <t>MARLIER SABINE SABINE   051108</t>
  </si>
  <si>
    <t>051108</t>
  </si>
  <si>
    <t>MARQUE MICHEL MICHEL    041033</t>
  </si>
  <si>
    <t>041033</t>
  </si>
  <si>
    <t>MARSAN JEAN PASCAL JEAN 120008</t>
  </si>
  <si>
    <t>120008</t>
  </si>
  <si>
    <t>MARTEL CHRISTOPHE CHRIST201006</t>
  </si>
  <si>
    <t>201006</t>
  </si>
  <si>
    <t>MARY JEAN PIERRE JEAN PI071550</t>
  </si>
  <si>
    <t>071550</t>
  </si>
  <si>
    <t>MASANTE JOSIANE JOSIANE 350066</t>
  </si>
  <si>
    <t>350066</t>
  </si>
  <si>
    <t>MASSIAS GERARD GERARD   044119</t>
  </si>
  <si>
    <t>044119</t>
  </si>
  <si>
    <t>MATHELIN GREGORY GREGORY130016</t>
  </si>
  <si>
    <t>130016</t>
  </si>
  <si>
    <t>MATHIEU STANISLAS STANIS071571</t>
  </si>
  <si>
    <t>071571</t>
  </si>
  <si>
    <t>MAURIZOT RENE PAUL RENE 350067</t>
  </si>
  <si>
    <t>350067</t>
  </si>
  <si>
    <t>MAZARS JACQUELINE JACQUE004024</t>
  </si>
  <si>
    <t>004024</t>
  </si>
  <si>
    <t>MAZOIN CATHERINE CATHERI072102</t>
  </si>
  <si>
    <t>072102</t>
  </si>
  <si>
    <t>MEDEIROS JEAN JEAN      013024</t>
  </si>
  <si>
    <t>013024</t>
  </si>
  <si>
    <t>MEGREHI GHADA GHADA     110029</t>
  </si>
  <si>
    <t>110029</t>
  </si>
  <si>
    <t>MELIN BENJAMIN BENJAMIN 110002</t>
  </si>
  <si>
    <t>110002</t>
  </si>
  <si>
    <t>MENDONCA JEREMY JEREMY  120057</t>
  </si>
  <si>
    <t>120057</t>
  </si>
  <si>
    <t>MENIVAL DOMINIQUE DOMINI350221</t>
  </si>
  <si>
    <t>350221</t>
  </si>
  <si>
    <t>MERCIER ARNAUD ARNAUD   200910</t>
  </si>
  <si>
    <t>200910</t>
  </si>
  <si>
    <t>MERMET MARC MARC        130028</t>
  </si>
  <si>
    <t>130028</t>
  </si>
  <si>
    <t>MILLUCCI DANIEL DANIEL  350068</t>
  </si>
  <si>
    <t>350068</t>
  </si>
  <si>
    <t>MITTEAU JULIEN JULIEN   120006</t>
  </si>
  <si>
    <t>120006</t>
  </si>
  <si>
    <t>MOCAER FRANCOIS FRANCOIS111306</t>
  </si>
  <si>
    <t>111306</t>
  </si>
  <si>
    <t>MONCHICOURT VINCENT VINC111307</t>
  </si>
  <si>
    <t>111307</t>
  </si>
  <si>
    <t>MONNIER PAULINE PAULINE 011008</t>
  </si>
  <si>
    <t>011008</t>
  </si>
  <si>
    <t>MONT ANNE MARIE ANNE MAR110036</t>
  </si>
  <si>
    <t>110036</t>
  </si>
  <si>
    <t>MONTSEGUR FLORENT FLOREN120001</t>
  </si>
  <si>
    <t>120001</t>
  </si>
  <si>
    <t>MORIN FRANCK FRANCK     013036</t>
  </si>
  <si>
    <t>013036</t>
  </si>
  <si>
    <t>MORINO ROS LAURENT LAURE071748</t>
  </si>
  <si>
    <t>071748</t>
  </si>
  <si>
    <t>MORISSET FABIEN FABIEN  130002</t>
  </si>
  <si>
    <t>130002</t>
  </si>
  <si>
    <t>MOYEN SERGE SERGE       350131</t>
  </si>
  <si>
    <t>350131</t>
  </si>
  <si>
    <t>MOYOU DANIELE DANIELE   111305</t>
  </si>
  <si>
    <t>111305</t>
  </si>
  <si>
    <t>MUGNIER GUY GUY         350069</t>
  </si>
  <si>
    <t>350069</t>
  </si>
  <si>
    <t>MULTARI MATTHIEU MATTHIE110032</t>
  </si>
  <si>
    <t>110032</t>
  </si>
  <si>
    <t>NACHAMPASSACK SOUPHATRA 050909</t>
  </si>
  <si>
    <t>050909</t>
  </si>
  <si>
    <t>NOEL VALERY VALERY      014003</t>
  </si>
  <si>
    <t>014003</t>
  </si>
  <si>
    <t>NOYAL SEBASTIEN SEBASTIE014004</t>
  </si>
  <si>
    <t>014004</t>
  </si>
  <si>
    <t>ORLUC GUILLAUME GUILLAUM120069</t>
  </si>
  <si>
    <t>120069</t>
  </si>
  <si>
    <t>OUADJAFAR KARIM KARIM   015005</t>
  </si>
  <si>
    <t>015005</t>
  </si>
  <si>
    <t>OUDIN DIMITRI DIMITRI   120012</t>
  </si>
  <si>
    <t>120012</t>
  </si>
  <si>
    <t>OUMAKHLOUF ABDENOUR ABDE015002</t>
  </si>
  <si>
    <t>015002</t>
  </si>
  <si>
    <t>PACILLI MICHEL MICHEL   350260</t>
  </si>
  <si>
    <t>350260</t>
  </si>
  <si>
    <t>PARIENTE KARINE KARINE  120063</t>
  </si>
  <si>
    <t>120063</t>
  </si>
  <si>
    <t>PARIZOT CHRISTOPHE CHRIS071913</t>
  </si>
  <si>
    <t>071913</t>
  </si>
  <si>
    <t>PARMENTIER MICHAEL MICHA350132</t>
  </si>
  <si>
    <t>350132</t>
  </si>
  <si>
    <t>PARPAITE PHILIPPE PHILIP045318</t>
  </si>
  <si>
    <t>045318</t>
  </si>
  <si>
    <t>PASQUIER MARC MARC      016022</t>
  </si>
  <si>
    <t>016022</t>
  </si>
  <si>
    <t>PASSOT OLIVIER OLIVIER  350263</t>
  </si>
  <si>
    <t>350263</t>
  </si>
  <si>
    <t>PAULY PASCAL PASCAL     120035</t>
  </si>
  <si>
    <t>120035</t>
  </si>
  <si>
    <t>PAUTASSO JACKY JACKY    021208</t>
  </si>
  <si>
    <t>021208</t>
  </si>
  <si>
    <t>PAVY DOMINIQUE DOMINIQUE045238</t>
  </si>
  <si>
    <t>045238</t>
  </si>
  <si>
    <t>PAYSANT CHRISTINE CHRIST041151</t>
  </si>
  <si>
    <t>041151</t>
  </si>
  <si>
    <t>PEDEMONTE GREGORY GREGOR350020</t>
  </si>
  <si>
    <t>350020</t>
  </si>
  <si>
    <t>PEGUILLAT SERGE SERGE   041096</t>
  </si>
  <si>
    <t>041096</t>
  </si>
  <si>
    <t>PENNEQUIN CYRIL CYRIL   120005</t>
  </si>
  <si>
    <t>120005</t>
  </si>
  <si>
    <t>PEREIRA ROGER ROGER     030611</t>
  </si>
  <si>
    <t>030611</t>
  </si>
  <si>
    <t>PERNES JEAN PIERRE JEAN 016031</t>
  </si>
  <si>
    <t>016031</t>
  </si>
  <si>
    <t>PERREAU PASCAL PASCAL   072015</t>
  </si>
  <si>
    <t>072015</t>
  </si>
  <si>
    <t>PESLHERBE PASCAL PASCAL 120019</t>
  </si>
  <si>
    <t>120019</t>
  </si>
  <si>
    <t>PETIT JEAN ROMAIN JEAN R120023</t>
  </si>
  <si>
    <t>120023</t>
  </si>
  <si>
    <t>PETITPIERRE PATRICK PATR072040</t>
  </si>
  <si>
    <t>072040</t>
  </si>
  <si>
    <t>PHILIPPE ANTHONY ANTHONY111603</t>
  </si>
  <si>
    <t>111603</t>
  </si>
  <si>
    <t>PHILIS ANTOINE ANTOINE  251010</t>
  </si>
  <si>
    <t>251010</t>
  </si>
  <si>
    <t>PICOT GERALD GERALD     350031</t>
  </si>
  <si>
    <t>350031</t>
  </si>
  <si>
    <t>PLANTIER CYRIL CYRIL    072200</t>
  </si>
  <si>
    <t>072200</t>
  </si>
  <si>
    <t>POCHELET JEREMY JEREMY  111602</t>
  </si>
  <si>
    <t>111602</t>
  </si>
  <si>
    <t>POHER ANTHONY ANTHONY   120053</t>
  </si>
  <si>
    <t>120053</t>
  </si>
  <si>
    <t>POIRAUD MICHAEL MICHAEL 350127</t>
  </si>
  <si>
    <t>350127</t>
  </si>
  <si>
    <t>PONCET SYLVAIN SYLVAIN  110035</t>
  </si>
  <si>
    <t>110035</t>
  </si>
  <si>
    <t>PONSOT LIONEL LIONEL    016034</t>
  </si>
  <si>
    <t>016034</t>
  </si>
  <si>
    <t>POTET OLIVIER OLIVIER   350603</t>
  </si>
  <si>
    <t>350603</t>
  </si>
  <si>
    <t>POULAIN LAURENT LAURENT 020311</t>
  </si>
  <si>
    <t>020311</t>
  </si>
  <si>
    <t>PRESSAC WILLIAM WILLIAM 350032</t>
  </si>
  <si>
    <t>350032</t>
  </si>
  <si>
    <t>PRESTIFILIPPO YVES YVES 072223</t>
  </si>
  <si>
    <t>072223</t>
  </si>
  <si>
    <t>PUIG ORELLANO DANIEL DAN130025</t>
  </si>
  <si>
    <t>130025</t>
  </si>
  <si>
    <t>QUIGNODON JEROME JEROME 000584</t>
  </si>
  <si>
    <t>000584</t>
  </si>
  <si>
    <t>RACAUD XAVIER XAVIER    072103</t>
  </si>
  <si>
    <t>072103</t>
  </si>
  <si>
    <t>RAGOT GAEL GAEL         110017</t>
  </si>
  <si>
    <t>110017</t>
  </si>
  <si>
    <t>RAGUENES PASCAL PASCAL  072238</t>
  </si>
  <si>
    <t>072238</t>
  </si>
  <si>
    <t>RAMAHEFARIVONY ANNICK AN018027</t>
  </si>
  <si>
    <t>018027</t>
  </si>
  <si>
    <t>RAMIREZ PIERRE NICOLAS R900002</t>
  </si>
  <si>
    <t>900002</t>
  </si>
  <si>
    <t>RAS STEPHANE STEPHANE   130015</t>
  </si>
  <si>
    <t>130015</t>
  </si>
  <si>
    <t>RELLIER GUILLAUME GUILLA350250</t>
  </si>
  <si>
    <t>350250</t>
  </si>
  <si>
    <t>REMAN JEAN PAUL JEAN PAU120079</t>
  </si>
  <si>
    <t>120079</t>
  </si>
  <si>
    <t>RENAUD BRIGITTE BRIGITTE350073</t>
  </si>
  <si>
    <t>350073</t>
  </si>
  <si>
    <t>RENAUD LAURENCE LAURENCE120013</t>
  </si>
  <si>
    <t>120013</t>
  </si>
  <si>
    <t>REYNAL PHILIPPE PHILIPPE018024</t>
  </si>
  <si>
    <t>018024</t>
  </si>
  <si>
    <t>RIGUET MATHIEU MATHIEU  120049</t>
  </si>
  <si>
    <t>120049</t>
  </si>
  <si>
    <t>RIVIERE JEAN MICHEL JEAN350086</t>
  </si>
  <si>
    <t>350086</t>
  </si>
  <si>
    <t>ROBLES SANDRA SANDRA    120066</t>
  </si>
  <si>
    <t>120066</t>
  </si>
  <si>
    <t>ROCHE JEAN PIERRE JEAN P041124</t>
  </si>
  <si>
    <t>041124</t>
  </si>
  <si>
    <t>ROCHE NICOLAS NICOLAS   110012</t>
  </si>
  <si>
    <t>110012</t>
  </si>
  <si>
    <t>ROLLAND THIBAUT THIBAUT 018023</t>
  </si>
  <si>
    <t>018023</t>
  </si>
  <si>
    <t>RONCO PHILIPPE PHILIPPE 350076</t>
  </si>
  <si>
    <t>350076</t>
  </si>
  <si>
    <t>ROUGEOT PACOME PACOME   045324</t>
  </si>
  <si>
    <t>045324</t>
  </si>
  <si>
    <t>ROUSSE YOAN YOAN        110015</t>
  </si>
  <si>
    <t>110015</t>
  </si>
  <si>
    <t>ROYER EMILIE EMILIE     120003</t>
  </si>
  <si>
    <t>120003</t>
  </si>
  <si>
    <t>SABATIER PASCAL PASCAL  120071</t>
  </si>
  <si>
    <t>120071</t>
  </si>
  <si>
    <t>SALAUN JEAN FRANCOIS JEA111901</t>
  </si>
  <si>
    <t>111901</t>
  </si>
  <si>
    <t>SALMON JEROME JEROME    350133</t>
  </si>
  <si>
    <t>350133</t>
  </si>
  <si>
    <t>SALOU BENJAMIN BENJAMIN 110022</t>
  </si>
  <si>
    <t>110022</t>
  </si>
  <si>
    <t>SAME JACQUES JACQUES    072453</t>
  </si>
  <si>
    <t>072453</t>
  </si>
  <si>
    <t>SAMSON SEBASTIEN SEBASTI120038</t>
  </si>
  <si>
    <t>120038</t>
  </si>
  <si>
    <t>SAOUT MICHELE MICHELE   050411</t>
  </si>
  <si>
    <t>050411</t>
  </si>
  <si>
    <t>SAVELLI FRANCOIS FRANCOI351102</t>
  </si>
  <si>
    <t>351102</t>
  </si>
  <si>
    <t>SCHARFF NICOLAS NICOLAS 350034</t>
  </si>
  <si>
    <t>350034</t>
  </si>
  <si>
    <t>SCHWARZ JEAN YVES JEAN Y350027</t>
  </si>
  <si>
    <t>350027</t>
  </si>
  <si>
    <t>SCOLAN DIDIER DIDIER    120022</t>
  </si>
  <si>
    <t>120022</t>
  </si>
  <si>
    <t>SEGRESTAN GUILLAUME GUIL110001</t>
  </si>
  <si>
    <t>110001</t>
  </si>
  <si>
    <t>SIMON ALAIN ALAIN       019012</t>
  </si>
  <si>
    <t>019012</t>
  </si>
  <si>
    <t>SIMON CAROLINE CAROLINE 350083</t>
  </si>
  <si>
    <t>350083</t>
  </si>
  <si>
    <t>SIMONIN VIRGINIE VIRGINI019021</t>
  </si>
  <si>
    <t>019021</t>
  </si>
  <si>
    <t>SIREYJOL PHILIPPE PHILIP120017</t>
  </si>
  <si>
    <t>120017</t>
  </si>
  <si>
    <t>SOLEILHAVOUP MARIE CLAIR111903</t>
  </si>
  <si>
    <t>111903</t>
  </si>
  <si>
    <t>SOUDIN CHRISTIAN CHRISTI350228</t>
  </si>
  <si>
    <t>350228</t>
  </si>
  <si>
    <t>SOULAS STEPHANE STEPHANE045216</t>
  </si>
  <si>
    <t>045216</t>
  </si>
  <si>
    <t>SOUSA AURELIA AURELIA   011007</t>
  </si>
  <si>
    <t>011007</t>
  </si>
  <si>
    <t>SPRIET CHRISTINE CHRISTI045313</t>
  </si>
  <si>
    <t>045313</t>
  </si>
  <si>
    <t>SPRIET SYLVAIN SYLVAIN  120059</t>
  </si>
  <si>
    <t>120059</t>
  </si>
  <si>
    <t>STERCZYNSKI ALAIN ALAIN 350124</t>
  </si>
  <si>
    <t>350124</t>
  </si>
  <si>
    <t>STRAMIGIOLI BEATRICE BEA350078</t>
  </si>
  <si>
    <t>350078</t>
  </si>
  <si>
    <t>TABBARA SAMER SAMER     040310</t>
  </si>
  <si>
    <t>040310</t>
  </si>
  <si>
    <t>TALBOT XAVIER XAVIER    191009</t>
  </si>
  <si>
    <t>191009</t>
  </si>
  <si>
    <t>TAPIA JOSE JOSE         072536</t>
  </si>
  <si>
    <t>072536</t>
  </si>
  <si>
    <t>TAPIA NICOLAS NICOLAS   030107</t>
  </si>
  <si>
    <t>030107</t>
  </si>
  <si>
    <t>TASSO FRANCINE FRANCINE 350229</t>
  </si>
  <si>
    <t>350229</t>
  </si>
  <si>
    <t>TENCHON CEDRIC CEDRIC   120032</t>
  </si>
  <si>
    <t>120032</t>
  </si>
  <si>
    <t>TESSOT MICHEL MICHEL    350100</t>
  </si>
  <si>
    <t>350100</t>
  </si>
  <si>
    <t>TETEVUIDE THIERRY THIERR120034</t>
  </si>
  <si>
    <t>120034</t>
  </si>
  <si>
    <t>THEPAULT NICOLAS NICOLAS045236</t>
  </si>
  <si>
    <t>045236</t>
  </si>
  <si>
    <t>THEULE ROBERT ROBERT    350079</t>
  </si>
  <si>
    <t>350079</t>
  </si>
  <si>
    <t>TOMINE FRANCK FRANCK    120020</t>
  </si>
  <si>
    <t>120020</t>
  </si>
  <si>
    <t>TORT STEPHANE STEPHANE  040107</t>
  </si>
  <si>
    <t>040107</t>
  </si>
  <si>
    <t>TOSTAIN FREDERIC FREDERI020709</t>
  </si>
  <si>
    <t>020709</t>
  </si>
  <si>
    <t>TOURMENT JEAN JACQUES JE112003</t>
  </si>
  <si>
    <t>112003</t>
  </si>
  <si>
    <t>TROADEC JEAN MARC JEAN M041160</t>
  </si>
  <si>
    <t>041160</t>
  </si>
  <si>
    <t>TRONIOU YVES YVES       072651</t>
  </si>
  <si>
    <t>072651</t>
  </si>
  <si>
    <t>URRECHO QUENTIN QUENTIN 110014</t>
  </si>
  <si>
    <t>110014</t>
  </si>
  <si>
    <t>VALLAT JEAN JEAN        072751</t>
  </si>
  <si>
    <t>072751</t>
  </si>
  <si>
    <t>VALLET PHILIPPE PHILIPPE120042</t>
  </si>
  <si>
    <t>120042</t>
  </si>
  <si>
    <t>VANACKER JOSYANE JOSYANE041136</t>
  </si>
  <si>
    <t>041136</t>
  </si>
  <si>
    <t>VERGNEAUD OLIVIER OLIVIE110020</t>
  </si>
  <si>
    <t>110020</t>
  </si>
  <si>
    <t>VINCENT DANIEL DANIEL   130026</t>
  </si>
  <si>
    <t>130026</t>
  </si>
  <si>
    <t>VIVET SONIA SONIA       022008</t>
  </si>
  <si>
    <t>022008</t>
  </si>
  <si>
    <t>WETZEL DANIEL DANIEL    041140</t>
  </si>
  <si>
    <t>041140</t>
  </si>
  <si>
    <t>WILKOWSKI ELENE ELENE   350236</t>
  </si>
  <si>
    <t>350236</t>
  </si>
  <si>
    <t>WILLKOMM CEDRIC CEDRIC  110009</t>
  </si>
  <si>
    <t>110009</t>
  </si>
  <si>
    <t>WINKEL ANTOINE ANTOINE  130004</t>
  </si>
  <si>
    <t>130004</t>
  </si>
  <si>
    <t>WOLF MICHEL MICHEL      112301</t>
  </si>
  <si>
    <t>112301</t>
  </si>
  <si>
    <t>ZARA PHILIPPE PHILIPPE  045182</t>
  </si>
  <si>
    <t>045182</t>
  </si>
  <si>
    <t>ZUGMEYER SYLVAIN SYLVAIN045151</t>
  </si>
  <si>
    <t>045151</t>
  </si>
  <si>
    <t>Reliquats</t>
  </si>
  <si>
    <t>Acquis</t>
  </si>
  <si>
    <t>En cours d'Acquisition</t>
  </si>
  <si>
    <t>Pris Reliquats</t>
  </si>
  <si>
    <t>Pris sur Acquis</t>
  </si>
  <si>
    <t>Pris Anticipés</t>
  </si>
  <si>
    <t>CONGES PAYES (RUB 1895)</t>
  </si>
  <si>
    <t>CONGES PAYES (RUB 1898)</t>
  </si>
  <si>
    <t>CONGES PAYES (RUB 1896)</t>
  </si>
  <si>
    <t>CONGES PAYES (RUB 1897)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</si>
</sst>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4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0" fillId="0" borderId="0" xfId="0" quotePrefix="1"/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1"/>
  <sheetViews>
    <sheetView tabSelected="1" workbookViewId="0">
      <pane ySplit="1" topLeftCell="A2" activePane="bottomLeft" state="frozen"/>
      <selection pane="bottomLeft"/>
    </sheetView>
  </sheetViews>
  <sheetFormatPr defaultRowHeight="15" x14ac:dyDescent="0.25"/>
  <cols>
    <col min="1" max="1" width="7" bestFit="1" customWidth="1"/>
    <col min="2" max="2" width="10.28515625" bestFit="1" customWidth="1"/>
    <col min="3" max="3" width="11.140625" bestFit="1" customWidth="1"/>
    <col min="4" max="4" width="36.7109375" bestFit="1" customWidth="1"/>
    <col min="5" max="5" width="11" bestFit="1" customWidth="1"/>
    <col min="6" max="6" width="24.42578125" bestFit="1" customWidth="1"/>
    <col min="7" max="7" width="11.5703125" bestFit="1" customWidth="1"/>
    <col min="8" max="8" width="9.140625" bestFit="1" customWidth="1"/>
    <col min="9" max="9" width="23" bestFit="1" customWidth="1"/>
    <col min="10" max="10" width="15.42578125" bestFit="1" customWidth="1"/>
    <col min="11" max="11" width="16.140625" bestFit="1" customWidth="1"/>
    <col min="12" max="12" width="15.42578125" bestFit="1" customWidth="1"/>
  </cols>
  <sheetData>
    <row r="1" spans="1:12" s="1" customFormat="1" ht="30.75" customHeight="1" x14ac:dyDescent="0.25">
      <c r="A1" s="1" t="s">
        <v>0</v>
      </c>
      <c r="B1" s="1" t="s">
        <v>5</v>
      </c>
      <c r="C1" s="1" t="s">
        <v>2</v>
      </c>
      <c r="D1" s="1" t="s">
        <v>1</v>
      </c>
      <c r="E1" s="1" t="s">
        <v>3</v>
      </c>
      <c r="F1" s="1" t="s">
        <v>4</v>
      </c>
      <c r="G1" s="1" t="s">
        <v>885</v>
      </c>
      <c r="H1" s="1" t="s">
        <v>886</v>
      </c>
      <c r="I1" s="1" t="s">
        <v>887</v>
      </c>
      <c r="J1" s="1" t="s">
        <v>888</v>
      </c>
      <c r="K1" s="1" t="s">
        <v>889</v>
      </c>
      <c r="L1" s="1" t="s">
        <v>890</v>
      </c>
    </row>
    <row r="2" spans="1:12" x14ac:dyDescent="0.25">
      <c r="A2" t="s">
        <v>6</v>
      </c>
      <c r="B2" t="s">
        <v>11</v>
      </c>
      <c r="C2" t="s">
        <v>8</v>
      </c>
      <c r="D2" t="s">
        <v>7</v>
      </c>
      <c r="E2" t="s">
        <v>9</v>
      </c>
      <c r="F2" t="s">
        <v>10</v>
      </c>
      <c r="G2">
        <v>0</v>
      </c>
      <c r="H2">
        <v>11</v>
      </c>
      <c r="I2">
        <v>0</v>
      </c>
      <c r="J2">
        <v>0</v>
      </c>
      <c r="K2">
        <v>0</v>
      </c>
      <c r="L2">
        <v>0</v>
      </c>
    </row>
    <row r="3" spans="1:12" x14ac:dyDescent="0.25">
      <c r="A3" t="s">
        <v>6</v>
      </c>
      <c r="B3" t="s">
        <v>14</v>
      </c>
      <c r="C3" t="s">
        <v>13</v>
      </c>
      <c r="D3" t="s">
        <v>12</v>
      </c>
      <c r="E3" t="s">
        <v>9</v>
      </c>
      <c r="F3" t="s">
        <v>10</v>
      </c>
      <c r="G3">
        <v>0</v>
      </c>
      <c r="H3">
        <v>25</v>
      </c>
      <c r="I3">
        <v>0</v>
      </c>
      <c r="J3">
        <v>0</v>
      </c>
      <c r="K3">
        <v>0</v>
      </c>
      <c r="L3">
        <v>0</v>
      </c>
    </row>
    <row r="4" spans="1:12" x14ac:dyDescent="0.25">
      <c r="A4" t="s">
        <v>6</v>
      </c>
      <c r="B4" t="s">
        <v>14</v>
      </c>
      <c r="C4" t="s">
        <v>13</v>
      </c>
      <c r="D4" t="s">
        <v>12</v>
      </c>
      <c r="E4" t="s">
        <v>15</v>
      </c>
      <c r="F4" t="s">
        <v>16</v>
      </c>
      <c r="G4">
        <v>3</v>
      </c>
      <c r="H4">
        <v>0</v>
      </c>
      <c r="I4">
        <v>0</v>
      </c>
      <c r="J4">
        <v>0</v>
      </c>
      <c r="K4">
        <v>0</v>
      </c>
      <c r="L4">
        <v>0</v>
      </c>
    </row>
    <row r="5" spans="1:12" x14ac:dyDescent="0.25">
      <c r="A5" t="s">
        <v>6</v>
      </c>
      <c r="B5" t="s">
        <v>19</v>
      </c>
      <c r="C5" t="s">
        <v>18</v>
      </c>
      <c r="D5" t="s">
        <v>17</v>
      </c>
      <c r="E5" t="s">
        <v>9</v>
      </c>
      <c r="F5" t="s">
        <v>10</v>
      </c>
      <c r="G5">
        <v>27</v>
      </c>
      <c r="H5">
        <v>0</v>
      </c>
      <c r="I5">
        <v>0</v>
      </c>
      <c r="J5">
        <v>0</v>
      </c>
      <c r="K5">
        <v>0</v>
      </c>
      <c r="L5">
        <v>0</v>
      </c>
    </row>
    <row r="6" spans="1:12" x14ac:dyDescent="0.25">
      <c r="A6" t="s">
        <v>6</v>
      </c>
      <c r="B6" t="s">
        <v>19</v>
      </c>
      <c r="C6" t="s">
        <v>18</v>
      </c>
      <c r="D6" t="s">
        <v>17</v>
      </c>
      <c r="E6" t="s">
        <v>15</v>
      </c>
      <c r="F6" t="s">
        <v>16</v>
      </c>
      <c r="G6">
        <v>6</v>
      </c>
      <c r="H6">
        <v>0</v>
      </c>
      <c r="I6">
        <v>0</v>
      </c>
      <c r="J6">
        <v>0</v>
      </c>
      <c r="K6">
        <v>0</v>
      </c>
      <c r="L6">
        <v>0</v>
      </c>
    </row>
    <row r="7" spans="1:12" x14ac:dyDescent="0.25">
      <c r="A7" t="s">
        <v>6</v>
      </c>
      <c r="B7" t="s">
        <v>22</v>
      </c>
      <c r="C7" t="s">
        <v>21</v>
      </c>
      <c r="D7" t="s">
        <v>20</v>
      </c>
      <c r="E7" t="s">
        <v>9</v>
      </c>
      <c r="F7" t="s">
        <v>10</v>
      </c>
      <c r="G7">
        <v>0</v>
      </c>
      <c r="H7">
        <v>25</v>
      </c>
      <c r="I7">
        <v>0</v>
      </c>
      <c r="J7">
        <v>0</v>
      </c>
      <c r="K7">
        <v>0</v>
      </c>
      <c r="L7">
        <v>0</v>
      </c>
    </row>
    <row r="8" spans="1:12" x14ac:dyDescent="0.25">
      <c r="A8" t="s">
        <v>6</v>
      </c>
      <c r="B8" t="s">
        <v>11</v>
      </c>
      <c r="C8" t="s">
        <v>24</v>
      </c>
      <c r="D8" t="s">
        <v>23</v>
      </c>
      <c r="E8" t="s">
        <v>9</v>
      </c>
      <c r="F8" t="s">
        <v>10</v>
      </c>
      <c r="G8">
        <v>0</v>
      </c>
      <c r="H8">
        <v>21</v>
      </c>
      <c r="I8">
        <v>0</v>
      </c>
      <c r="J8">
        <v>0</v>
      </c>
      <c r="K8">
        <v>0</v>
      </c>
      <c r="L8">
        <v>0</v>
      </c>
    </row>
    <row r="9" spans="1:12" x14ac:dyDescent="0.25">
      <c r="A9" t="s">
        <v>6</v>
      </c>
      <c r="B9" t="s">
        <v>14</v>
      </c>
      <c r="C9" t="s">
        <v>26</v>
      </c>
      <c r="D9" t="s">
        <v>25</v>
      </c>
      <c r="E9" t="s">
        <v>9</v>
      </c>
      <c r="F9" t="s">
        <v>10</v>
      </c>
      <c r="G9">
        <v>5</v>
      </c>
      <c r="H9">
        <v>25</v>
      </c>
      <c r="I9">
        <v>0</v>
      </c>
      <c r="J9">
        <v>0</v>
      </c>
      <c r="K9">
        <v>0</v>
      </c>
      <c r="L9">
        <v>0</v>
      </c>
    </row>
    <row r="10" spans="1:12" x14ac:dyDescent="0.25">
      <c r="A10" t="s">
        <v>6</v>
      </c>
      <c r="B10" t="s">
        <v>14</v>
      </c>
      <c r="C10" t="s">
        <v>28</v>
      </c>
      <c r="D10" t="s">
        <v>27</v>
      </c>
      <c r="E10" t="s">
        <v>9</v>
      </c>
      <c r="F10" t="s">
        <v>10</v>
      </c>
      <c r="G10">
        <v>0</v>
      </c>
      <c r="H10">
        <v>25</v>
      </c>
      <c r="I10">
        <v>0</v>
      </c>
      <c r="J10">
        <v>0</v>
      </c>
      <c r="K10">
        <v>0</v>
      </c>
      <c r="L10">
        <v>0</v>
      </c>
    </row>
    <row r="11" spans="1:12" x14ac:dyDescent="0.25">
      <c r="A11" t="s">
        <v>6</v>
      </c>
      <c r="B11" t="s">
        <v>11</v>
      </c>
      <c r="C11" t="s">
        <v>30</v>
      </c>
      <c r="D11" t="s">
        <v>29</v>
      </c>
      <c r="E11" t="s">
        <v>9</v>
      </c>
      <c r="F11" t="s">
        <v>10</v>
      </c>
      <c r="G11">
        <v>0</v>
      </c>
      <c r="H11">
        <v>25</v>
      </c>
      <c r="I11">
        <v>0</v>
      </c>
      <c r="J11">
        <v>0</v>
      </c>
      <c r="K11">
        <v>0</v>
      </c>
      <c r="L11">
        <v>0</v>
      </c>
    </row>
    <row r="12" spans="1:12" x14ac:dyDescent="0.25">
      <c r="A12" t="s">
        <v>6</v>
      </c>
      <c r="B12" t="s">
        <v>14</v>
      </c>
      <c r="C12" t="s">
        <v>32</v>
      </c>
      <c r="D12" t="s">
        <v>31</v>
      </c>
      <c r="E12" t="s">
        <v>9</v>
      </c>
      <c r="F12" t="s">
        <v>10</v>
      </c>
      <c r="G12">
        <v>5</v>
      </c>
      <c r="H12">
        <v>23</v>
      </c>
      <c r="I12">
        <v>0</v>
      </c>
      <c r="J12">
        <v>0</v>
      </c>
      <c r="K12">
        <v>0</v>
      </c>
      <c r="L12">
        <v>0</v>
      </c>
    </row>
    <row r="13" spans="1:12" x14ac:dyDescent="0.25">
      <c r="A13" t="s">
        <v>6</v>
      </c>
      <c r="B13" t="s">
        <v>14</v>
      </c>
      <c r="C13" t="s">
        <v>32</v>
      </c>
      <c r="D13" t="s">
        <v>31</v>
      </c>
      <c r="E13" t="s">
        <v>33</v>
      </c>
      <c r="F13" t="s">
        <v>34</v>
      </c>
      <c r="G13">
        <v>2</v>
      </c>
      <c r="H13">
        <v>0</v>
      </c>
      <c r="I13">
        <v>0</v>
      </c>
      <c r="J13">
        <v>0</v>
      </c>
      <c r="K13">
        <v>0</v>
      </c>
      <c r="L13">
        <v>0</v>
      </c>
    </row>
    <row r="14" spans="1:12" x14ac:dyDescent="0.25">
      <c r="A14" t="s">
        <v>6</v>
      </c>
      <c r="B14" t="s">
        <v>14</v>
      </c>
      <c r="C14" t="s">
        <v>32</v>
      </c>
      <c r="D14" t="s">
        <v>31</v>
      </c>
      <c r="E14" t="s">
        <v>15</v>
      </c>
      <c r="F14" t="s">
        <v>16</v>
      </c>
      <c r="G14">
        <v>3</v>
      </c>
      <c r="H14">
        <v>0</v>
      </c>
      <c r="I14">
        <v>0</v>
      </c>
      <c r="J14">
        <v>0</v>
      </c>
      <c r="K14">
        <v>0</v>
      </c>
      <c r="L14">
        <v>0</v>
      </c>
    </row>
    <row r="15" spans="1:12" x14ac:dyDescent="0.25">
      <c r="A15" t="s">
        <v>6</v>
      </c>
      <c r="B15" t="s">
        <v>22</v>
      </c>
      <c r="C15" t="s">
        <v>36</v>
      </c>
      <c r="D15" t="s">
        <v>35</v>
      </c>
      <c r="E15" t="s">
        <v>9</v>
      </c>
      <c r="F15" t="s">
        <v>10</v>
      </c>
      <c r="G15">
        <v>0</v>
      </c>
      <c r="H15">
        <v>25</v>
      </c>
      <c r="I15">
        <v>0</v>
      </c>
      <c r="J15">
        <v>0</v>
      </c>
      <c r="K15">
        <v>0</v>
      </c>
      <c r="L15">
        <v>0</v>
      </c>
    </row>
    <row r="16" spans="1:12" x14ac:dyDescent="0.25">
      <c r="A16" t="s">
        <v>6</v>
      </c>
      <c r="B16" t="s">
        <v>22</v>
      </c>
      <c r="C16" t="s">
        <v>36</v>
      </c>
      <c r="D16" t="s">
        <v>35</v>
      </c>
      <c r="E16" t="s">
        <v>15</v>
      </c>
      <c r="F16" t="s">
        <v>16</v>
      </c>
      <c r="G16">
        <v>3</v>
      </c>
      <c r="H16">
        <v>0</v>
      </c>
      <c r="I16">
        <v>0</v>
      </c>
      <c r="J16">
        <v>0</v>
      </c>
      <c r="K16">
        <v>0</v>
      </c>
      <c r="L16">
        <v>0</v>
      </c>
    </row>
    <row r="17" spans="1:12" x14ac:dyDescent="0.25">
      <c r="A17" t="s">
        <v>6</v>
      </c>
      <c r="B17" t="s">
        <v>22</v>
      </c>
      <c r="C17" t="s">
        <v>38</v>
      </c>
      <c r="D17" t="s">
        <v>37</v>
      </c>
      <c r="E17" t="s">
        <v>9</v>
      </c>
      <c r="F17" t="s">
        <v>10</v>
      </c>
      <c r="G17">
        <v>0</v>
      </c>
      <c r="H17">
        <v>25</v>
      </c>
      <c r="I17">
        <v>0</v>
      </c>
      <c r="J17">
        <v>0</v>
      </c>
      <c r="K17">
        <v>0</v>
      </c>
      <c r="L17">
        <v>0</v>
      </c>
    </row>
    <row r="18" spans="1:12" x14ac:dyDescent="0.25">
      <c r="A18" t="s">
        <v>6</v>
      </c>
      <c r="B18" t="s">
        <v>22</v>
      </c>
      <c r="C18" t="s">
        <v>40</v>
      </c>
      <c r="D18" t="s">
        <v>39</v>
      </c>
      <c r="E18" t="s">
        <v>9</v>
      </c>
      <c r="F18" t="s">
        <v>10</v>
      </c>
      <c r="G18">
        <v>0</v>
      </c>
      <c r="H18">
        <v>15</v>
      </c>
      <c r="I18">
        <v>0</v>
      </c>
      <c r="J18">
        <v>0</v>
      </c>
      <c r="K18">
        <v>0</v>
      </c>
      <c r="L18">
        <v>0</v>
      </c>
    </row>
    <row r="19" spans="1:12" x14ac:dyDescent="0.25">
      <c r="A19" t="s">
        <v>6</v>
      </c>
      <c r="B19" t="s">
        <v>14</v>
      </c>
      <c r="C19" t="s">
        <v>42</v>
      </c>
      <c r="D19" t="s">
        <v>41</v>
      </c>
      <c r="E19" t="s">
        <v>9</v>
      </c>
      <c r="F19" t="s">
        <v>10</v>
      </c>
      <c r="G19">
        <v>8</v>
      </c>
      <c r="H19">
        <v>25</v>
      </c>
      <c r="I19">
        <v>0</v>
      </c>
      <c r="J19">
        <v>0</v>
      </c>
      <c r="K19">
        <v>0</v>
      </c>
      <c r="L19">
        <v>0</v>
      </c>
    </row>
    <row r="20" spans="1:12" x14ac:dyDescent="0.25">
      <c r="A20" t="s">
        <v>6</v>
      </c>
      <c r="B20" t="s">
        <v>14</v>
      </c>
      <c r="C20" t="s">
        <v>42</v>
      </c>
      <c r="D20" t="s">
        <v>41</v>
      </c>
      <c r="E20" t="s">
        <v>33</v>
      </c>
      <c r="F20" t="s">
        <v>34</v>
      </c>
      <c r="G20">
        <v>1</v>
      </c>
      <c r="H20">
        <v>0</v>
      </c>
      <c r="I20">
        <v>0</v>
      </c>
      <c r="J20">
        <v>0</v>
      </c>
      <c r="K20">
        <v>0</v>
      </c>
      <c r="L20">
        <v>0</v>
      </c>
    </row>
    <row r="21" spans="1:12" x14ac:dyDescent="0.25">
      <c r="A21" t="s">
        <v>6</v>
      </c>
      <c r="B21" t="s">
        <v>14</v>
      </c>
      <c r="C21" t="s">
        <v>44</v>
      </c>
      <c r="D21" t="s">
        <v>43</v>
      </c>
      <c r="E21" t="s">
        <v>9</v>
      </c>
      <c r="F21" t="s">
        <v>10</v>
      </c>
      <c r="G21">
        <v>0</v>
      </c>
      <c r="H21">
        <v>25</v>
      </c>
      <c r="I21">
        <v>0</v>
      </c>
      <c r="J21">
        <v>0</v>
      </c>
      <c r="K21">
        <v>0</v>
      </c>
      <c r="L21">
        <v>0</v>
      </c>
    </row>
    <row r="22" spans="1:12" x14ac:dyDescent="0.25">
      <c r="A22" t="s">
        <v>6</v>
      </c>
      <c r="B22" t="s">
        <v>11</v>
      </c>
      <c r="C22" t="s">
        <v>46</v>
      </c>
      <c r="D22" t="s">
        <v>45</v>
      </c>
      <c r="E22" t="s">
        <v>9</v>
      </c>
      <c r="F22" t="s">
        <v>10</v>
      </c>
      <c r="G22">
        <v>0</v>
      </c>
      <c r="H22">
        <v>11</v>
      </c>
      <c r="I22">
        <v>0</v>
      </c>
      <c r="J22">
        <v>0</v>
      </c>
      <c r="K22">
        <v>0</v>
      </c>
      <c r="L22">
        <v>0</v>
      </c>
    </row>
    <row r="23" spans="1:12" x14ac:dyDescent="0.25">
      <c r="A23" t="s">
        <v>6</v>
      </c>
      <c r="B23" t="s">
        <v>14</v>
      </c>
      <c r="C23" t="s">
        <v>48</v>
      </c>
      <c r="D23" t="s">
        <v>47</v>
      </c>
      <c r="E23" t="s">
        <v>9</v>
      </c>
      <c r="F23" t="s">
        <v>10</v>
      </c>
      <c r="G23">
        <v>0</v>
      </c>
      <c r="H23">
        <v>25</v>
      </c>
      <c r="I23">
        <v>0</v>
      </c>
      <c r="J23">
        <v>0</v>
      </c>
      <c r="K23">
        <v>0</v>
      </c>
      <c r="L23">
        <v>0</v>
      </c>
    </row>
    <row r="24" spans="1:12" x14ac:dyDescent="0.25">
      <c r="A24" t="s">
        <v>6</v>
      </c>
      <c r="B24" t="s">
        <v>22</v>
      </c>
      <c r="C24" t="s">
        <v>50</v>
      </c>
      <c r="D24" t="s">
        <v>49</v>
      </c>
      <c r="E24" t="s">
        <v>9</v>
      </c>
      <c r="F24" t="s">
        <v>10</v>
      </c>
      <c r="G24">
        <v>0</v>
      </c>
      <c r="H24">
        <v>25</v>
      </c>
      <c r="I24">
        <v>0</v>
      </c>
      <c r="J24">
        <v>0</v>
      </c>
      <c r="K24">
        <v>0</v>
      </c>
      <c r="L24">
        <v>0</v>
      </c>
    </row>
    <row r="25" spans="1:12" x14ac:dyDescent="0.25">
      <c r="A25" t="s">
        <v>6</v>
      </c>
      <c r="B25" t="s">
        <v>14</v>
      </c>
      <c r="C25" t="s">
        <v>52</v>
      </c>
      <c r="D25" t="s">
        <v>51</v>
      </c>
      <c r="E25" t="s">
        <v>9</v>
      </c>
      <c r="F25" t="s">
        <v>10</v>
      </c>
      <c r="G25">
        <v>0</v>
      </c>
      <c r="H25">
        <v>25</v>
      </c>
      <c r="I25">
        <v>0</v>
      </c>
      <c r="J25">
        <v>0</v>
      </c>
      <c r="K25">
        <v>2</v>
      </c>
      <c r="L25">
        <v>0</v>
      </c>
    </row>
    <row r="26" spans="1:12" x14ac:dyDescent="0.25">
      <c r="A26" t="s">
        <v>6</v>
      </c>
      <c r="B26" t="s">
        <v>14</v>
      </c>
      <c r="C26" t="s">
        <v>52</v>
      </c>
      <c r="D26" t="s">
        <v>51</v>
      </c>
      <c r="E26" t="s">
        <v>33</v>
      </c>
      <c r="F26" t="s">
        <v>34</v>
      </c>
      <c r="G26">
        <v>2</v>
      </c>
      <c r="H26">
        <v>0</v>
      </c>
      <c r="I26">
        <v>0</v>
      </c>
      <c r="J26">
        <v>0</v>
      </c>
      <c r="K26">
        <v>0</v>
      </c>
      <c r="L26">
        <v>0</v>
      </c>
    </row>
    <row r="27" spans="1:12" x14ac:dyDescent="0.25">
      <c r="A27" t="s">
        <v>6</v>
      </c>
      <c r="B27" t="s">
        <v>11</v>
      </c>
      <c r="C27" t="s">
        <v>54</v>
      </c>
      <c r="D27" t="s">
        <v>53</v>
      </c>
      <c r="E27" t="s">
        <v>9</v>
      </c>
      <c r="F27" t="s">
        <v>10</v>
      </c>
      <c r="G27">
        <v>2</v>
      </c>
      <c r="H27">
        <v>25</v>
      </c>
      <c r="I27">
        <v>0</v>
      </c>
      <c r="J27">
        <v>0</v>
      </c>
      <c r="K27">
        <v>0</v>
      </c>
      <c r="L27">
        <v>0</v>
      </c>
    </row>
    <row r="28" spans="1:12" x14ac:dyDescent="0.25">
      <c r="A28" t="s">
        <v>6</v>
      </c>
      <c r="B28" t="s">
        <v>11</v>
      </c>
      <c r="C28" t="s">
        <v>56</v>
      </c>
      <c r="D28" t="s">
        <v>55</v>
      </c>
      <c r="E28" t="s">
        <v>9</v>
      </c>
      <c r="F28" t="s">
        <v>10</v>
      </c>
      <c r="G28">
        <v>0</v>
      </c>
      <c r="H28">
        <v>7</v>
      </c>
      <c r="I28">
        <v>0</v>
      </c>
      <c r="J28">
        <v>0</v>
      </c>
      <c r="K28">
        <v>6</v>
      </c>
      <c r="L28">
        <v>0</v>
      </c>
    </row>
    <row r="29" spans="1:12" x14ac:dyDescent="0.25">
      <c r="A29" t="s">
        <v>6</v>
      </c>
      <c r="B29" t="s">
        <v>22</v>
      </c>
      <c r="C29" t="s">
        <v>58</v>
      </c>
      <c r="D29" t="s">
        <v>57</v>
      </c>
      <c r="E29" t="s">
        <v>9</v>
      </c>
      <c r="F29" t="s">
        <v>10</v>
      </c>
      <c r="G29">
        <v>0</v>
      </c>
      <c r="H29">
        <v>25</v>
      </c>
      <c r="I29">
        <v>0</v>
      </c>
      <c r="J29">
        <v>0</v>
      </c>
      <c r="K29">
        <v>0</v>
      </c>
      <c r="L29">
        <v>0</v>
      </c>
    </row>
    <row r="30" spans="1:12" x14ac:dyDescent="0.25">
      <c r="A30" t="s">
        <v>6</v>
      </c>
      <c r="B30" t="s">
        <v>11</v>
      </c>
      <c r="C30" t="s">
        <v>60</v>
      </c>
      <c r="D30" t="s">
        <v>59</v>
      </c>
      <c r="E30" t="s">
        <v>9</v>
      </c>
      <c r="F30" t="s">
        <v>10</v>
      </c>
      <c r="G30">
        <v>0</v>
      </c>
      <c r="H30">
        <v>2</v>
      </c>
      <c r="I30">
        <v>0</v>
      </c>
      <c r="J30">
        <v>0</v>
      </c>
      <c r="K30">
        <v>0</v>
      </c>
      <c r="L30">
        <v>0</v>
      </c>
    </row>
    <row r="31" spans="1:12" x14ac:dyDescent="0.25">
      <c r="A31" t="s">
        <v>6</v>
      </c>
      <c r="B31" t="s">
        <v>11</v>
      </c>
      <c r="C31" t="s">
        <v>62</v>
      </c>
      <c r="D31" t="s">
        <v>61</v>
      </c>
      <c r="E31" t="s">
        <v>9</v>
      </c>
      <c r="F31" t="s">
        <v>10</v>
      </c>
      <c r="G31">
        <v>0</v>
      </c>
      <c r="H31">
        <v>8</v>
      </c>
      <c r="I31">
        <v>0</v>
      </c>
      <c r="J31">
        <v>0</v>
      </c>
      <c r="K31">
        <v>0</v>
      </c>
      <c r="L31">
        <v>0</v>
      </c>
    </row>
    <row r="32" spans="1:12" x14ac:dyDescent="0.25">
      <c r="A32" t="s">
        <v>6</v>
      </c>
      <c r="B32" t="s">
        <v>22</v>
      </c>
      <c r="C32" t="s">
        <v>64</v>
      </c>
      <c r="D32" t="s">
        <v>63</v>
      </c>
      <c r="E32" t="s">
        <v>9</v>
      </c>
      <c r="F32" t="s">
        <v>10</v>
      </c>
      <c r="G32">
        <v>0</v>
      </c>
      <c r="H32">
        <v>25</v>
      </c>
      <c r="I32">
        <v>0</v>
      </c>
      <c r="J32">
        <v>0</v>
      </c>
      <c r="K32">
        <v>0</v>
      </c>
      <c r="L32">
        <v>0</v>
      </c>
    </row>
    <row r="33" spans="1:12" x14ac:dyDescent="0.25">
      <c r="A33" t="s">
        <v>6</v>
      </c>
      <c r="B33" t="s">
        <v>14</v>
      </c>
      <c r="C33" t="s">
        <v>66</v>
      </c>
      <c r="D33" t="s">
        <v>65</v>
      </c>
      <c r="E33" t="s">
        <v>9</v>
      </c>
      <c r="F33" t="s">
        <v>10</v>
      </c>
      <c r="G33">
        <v>0</v>
      </c>
      <c r="H33">
        <v>25</v>
      </c>
      <c r="I33">
        <v>0</v>
      </c>
      <c r="J33">
        <v>0</v>
      </c>
      <c r="K33">
        <v>0</v>
      </c>
      <c r="L33">
        <v>0</v>
      </c>
    </row>
    <row r="34" spans="1:12" x14ac:dyDescent="0.25">
      <c r="A34" t="s">
        <v>6</v>
      </c>
      <c r="B34" t="s">
        <v>11</v>
      </c>
      <c r="C34" t="s">
        <v>68</v>
      </c>
      <c r="D34" t="s">
        <v>67</v>
      </c>
      <c r="E34" t="s">
        <v>9</v>
      </c>
      <c r="F34" t="s">
        <v>10</v>
      </c>
      <c r="G34">
        <v>0</v>
      </c>
      <c r="H34">
        <v>25</v>
      </c>
      <c r="I34">
        <v>0</v>
      </c>
      <c r="J34">
        <v>0</v>
      </c>
      <c r="K34">
        <v>0</v>
      </c>
      <c r="L34">
        <v>0</v>
      </c>
    </row>
    <row r="35" spans="1:12" x14ac:dyDescent="0.25">
      <c r="A35" t="s">
        <v>6</v>
      </c>
      <c r="B35" t="s">
        <v>14</v>
      </c>
      <c r="C35" t="s">
        <v>70</v>
      </c>
      <c r="D35" t="s">
        <v>69</v>
      </c>
      <c r="E35" t="s">
        <v>9</v>
      </c>
      <c r="F35" t="s">
        <v>10</v>
      </c>
      <c r="G35">
        <v>0</v>
      </c>
      <c r="H35">
        <v>25</v>
      </c>
      <c r="I35">
        <v>0</v>
      </c>
      <c r="J35">
        <v>0</v>
      </c>
      <c r="K35">
        <v>0</v>
      </c>
      <c r="L35">
        <v>0</v>
      </c>
    </row>
    <row r="36" spans="1:12" x14ac:dyDescent="0.25">
      <c r="A36" t="s">
        <v>6</v>
      </c>
      <c r="B36" t="s">
        <v>14</v>
      </c>
      <c r="C36" t="s">
        <v>72</v>
      </c>
      <c r="D36" t="s">
        <v>71</v>
      </c>
      <c r="E36" t="s">
        <v>9</v>
      </c>
      <c r="F36" t="s">
        <v>10</v>
      </c>
      <c r="G36">
        <v>1</v>
      </c>
      <c r="H36">
        <v>25</v>
      </c>
      <c r="I36">
        <v>0</v>
      </c>
      <c r="J36">
        <v>0</v>
      </c>
      <c r="K36">
        <v>0</v>
      </c>
      <c r="L36">
        <v>0</v>
      </c>
    </row>
    <row r="37" spans="1:12" x14ac:dyDescent="0.25">
      <c r="A37" t="s">
        <v>6</v>
      </c>
      <c r="B37" t="s">
        <v>14</v>
      </c>
      <c r="C37" t="s">
        <v>74</v>
      </c>
      <c r="D37" t="s">
        <v>73</v>
      </c>
      <c r="E37" t="s">
        <v>9</v>
      </c>
      <c r="F37" t="s">
        <v>10</v>
      </c>
      <c r="G37">
        <v>0</v>
      </c>
      <c r="H37">
        <v>25</v>
      </c>
      <c r="I37">
        <v>0</v>
      </c>
      <c r="J37">
        <v>0</v>
      </c>
      <c r="K37">
        <v>0</v>
      </c>
      <c r="L37">
        <v>0</v>
      </c>
    </row>
    <row r="38" spans="1:12" x14ac:dyDescent="0.25">
      <c r="A38" t="s">
        <v>6</v>
      </c>
      <c r="B38" t="s">
        <v>11</v>
      </c>
      <c r="C38" t="s">
        <v>76</v>
      </c>
      <c r="D38" t="s">
        <v>75</v>
      </c>
      <c r="E38" t="s">
        <v>9</v>
      </c>
      <c r="F38" t="s">
        <v>10</v>
      </c>
      <c r="G38">
        <v>0</v>
      </c>
      <c r="H38">
        <v>15</v>
      </c>
      <c r="I38">
        <v>0</v>
      </c>
      <c r="J38">
        <v>0</v>
      </c>
      <c r="K38">
        <v>0</v>
      </c>
      <c r="L38">
        <v>0</v>
      </c>
    </row>
    <row r="39" spans="1:12" x14ac:dyDescent="0.25">
      <c r="A39" t="s">
        <v>6</v>
      </c>
      <c r="B39" t="s">
        <v>19</v>
      </c>
      <c r="C39" t="s">
        <v>78</v>
      </c>
      <c r="D39" t="s">
        <v>77</v>
      </c>
      <c r="E39" t="s">
        <v>9</v>
      </c>
      <c r="F39" t="s">
        <v>10</v>
      </c>
      <c r="G39">
        <v>0</v>
      </c>
      <c r="H39">
        <v>25</v>
      </c>
      <c r="I39">
        <v>0</v>
      </c>
      <c r="J39">
        <v>0</v>
      </c>
      <c r="K39">
        <v>1</v>
      </c>
      <c r="L39">
        <v>0</v>
      </c>
    </row>
    <row r="40" spans="1:12" x14ac:dyDescent="0.25">
      <c r="A40" t="s">
        <v>6</v>
      </c>
      <c r="B40" t="s">
        <v>11</v>
      </c>
      <c r="C40" t="s">
        <v>80</v>
      </c>
      <c r="D40" t="s">
        <v>79</v>
      </c>
      <c r="E40" t="s">
        <v>9</v>
      </c>
      <c r="F40" t="s">
        <v>10</v>
      </c>
      <c r="G40">
        <v>15</v>
      </c>
      <c r="H40">
        <v>25</v>
      </c>
      <c r="I40">
        <v>0</v>
      </c>
      <c r="J40">
        <v>0</v>
      </c>
      <c r="K40">
        <v>0</v>
      </c>
      <c r="L40">
        <v>0</v>
      </c>
    </row>
    <row r="41" spans="1:12" x14ac:dyDescent="0.25">
      <c r="A41" t="s">
        <v>6</v>
      </c>
      <c r="B41" t="s">
        <v>11</v>
      </c>
      <c r="C41" t="s">
        <v>80</v>
      </c>
      <c r="D41" t="s">
        <v>79</v>
      </c>
      <c r="E41" t="s">
        <v>15</v>
      </c>
      <c r="F41" t="s">
        <v>16</v>
      </c>
      <c r="G41">
        <v>2</v>
      </c>
      <c r="H41">
        <v>0</v>
      </c>
      <c r="I41">
        <v>0</v>
      </c>
      <c r="J41">
        <v>0</v>
      </c>
      <c r="K41">
        <v>0</v>
      </c>
      <c r="L41">
        <v>0</v>
      </c>
    </row>
    <row r="42" spans="1:12" x14ac:dyDescent="0.25">
      <c r="A42" t="s">
        <v>6</v>
      </c>
      <c r="B42" t="s">
        <v>19</v>
      </c>
      <c r="C42" t="s">
        <v>82</v>
      </c>
      <c r="D42" t="s">
        <v>81</v>
      </c>
      <c r="E42" t="s">
        <v>9</v>
      </c>
      <c r="F42" t="s">
        <v>10</v>
      </c>
      <c r="G42">
        <v>14</v>
      </c>
      <c r="H42">
        <v>11</v>
      </c>
      <c r="I42">
        <v>0</v>
      </c>
      <c r="J42">
        <v>0</v>
      </c>
      <c r="K42">
        <v>0</v>
      </c>
      <c r="L42">
        <v>0</v>
      </c>
    </row>
    <row r="43" spans="1:12" x14ac:dyDescent="0.25">
      <c r="A43" t="s">
        <v>6</v>
      </c>
      <c r="B43" t="s">
        <v>19</v>
      </c>
      <c r="C43" t="s">
        <v>82</v>
      </c>
      <c r="D43" t="s">
        <v>81</v>
      </c>
      <c r="E43" t="s">
        <v>15</v>
      </c>
      <c r="F43" t="s">
        <v>16</v>
      </c>
      <c r="G43">
        <v>3</v>
      </c>
      <c r="H43">
        <v>0</v>
      </c>
      <c r="I43">
        <v>0</v>
      </c>
      <c r="J43">
        <v>0</v>
      </c>
      <c r="K43">
        <v>0</v>
      </c>
      <c r="L43">
        <v>0</v>
      </c>
    </row>
    <row r="44" spans="1:12" x14ac:dyDescent="0.25">
      <c r="A44" t="s">
        <v>6</v>
      </c>
      <c r="B44" t="s">
        <v>22</v>
      </c>
      <c r="C44" t="s">
        <v>84</v>
      </c>
      <c r="D44" t="s">
        <v>83</v>
      </c>
      <c r="E44" t="s">
        <v>9</v>
      </c>
      <c r="F44" t="s">
        <v>10</v>
      </c>
      <c r="G44">
        <v>0</v>
      </c>
      <c r="H44">
        <v>25</v>
      </c>
      <c r="I44">
        <v>0</v>
      </c>
      <c r="J44">
        <v>0</v>
      </c>
      <c r="K44">
        <v>0</v>
      </c>
      <c r="L44">
        <v>0</v>
      </c>
    </row>
    <row r="45" spans="1:12" x14ac:dyDescent="0.25">
      <c r="A45" t="s">
        <v>6</v>
      </c>
      <c r="B45" t="s">
        <v>22</v>
      </c>
      <c r="C45" t="s">
        <v>86</v>
      </c>
      <c r="D45" t="s">
        <v>85</v>
      </c>
      <c r="E45" t="s">
        <v>9</v>
      </c>
      <c r="F45" t="s">
        <v>10</v>
      </c>
      <c r="G45">
        <v>0</v>
      </c>
      <c r="H45">
        <v>25</v>
      </c>
      <c r="I45">
        <v>0</v>
      </c>
      <c r="J45">
        <v>0</v>
      </c>
      <c r="K45">
        <v>0</v>
      </c>
      <c r="L45">
        <v>0</v>
      </c>
    </row>
    <row r="46" spans="1:12" x14ac:dyDescent="0.25">
      <c r="A46" t="s">
        <v>6</v>
      </c>
      <c r="B46" t="s">
        <v>22</v>
      </c>
      <c r="C46" t="s">
        <v>88</v>
      </c>
      <c r="D46" t="s">
        <v>87</v>
      </c>
      <c r="E46" t="s">
        <v>9</v>
      </c>
      <c r="F46" t="s">
        <v>10</v>
      </c>
      <c r="G46">
        <v>0</v>
      </c>
      <c r="H46">
        <v>25</v>
      </c>
      <c r="I46">
        <v>0</v>
      </c>
      <c r="J46">
        <v>0</v>
      </c>
      <c r="K46">
        <v>0</v>
      </c>
      <c r="L46">
        <v>0</v>
      </c>
    </row>
    <row r="47" spans="1:12" x14ac:dyDescent="0.25">
      <c r="A47" t="s">
        <v>6</v>
      </c>
      <c r="B47" t="s">
        <v>11</v>
      </c>
      <c r="C47" t="s">
        <v>90</v>
      </c>
      <c r="D47" t="s">
        <v>89</v>
      </c>
      <c r="E47" t="s">
        <v>9</v>
      </c>
      <c r="F47" t="s">
        <v>10</v>
      </c>
      <c r="G47">
        <v>0</v>
      </c>
      <c r="H47">
        <v>25</v>
      </c>
      <c r="I47">
        <v>0</v>
      </c>
      <c r="J47">
        <v>0</v>
      </c>
      <c r="K47">
        <v>0</v>
      </c>
      <c r="L47">
        <v>0</v>
      </c>
    </row>
    <row r="48" spans="1:12" x14ac:dyDescent="0.25">
      <c r="A48" t="s">
        <v>6</v>
      </c>
      <c r="B48" t="s">
        <v>22</v>
      </c>
      <c r="C48" t="s">
        <v>92</v>
      </c>
      <c r="D48" t="s">
        <v>91</v>
      </c>
      <c r="E48" t="s">
        <v>9</v>
      </c>
      <c r="F48" t="s">
        <v>10</v>
      </c>
      <c r="G48">
        <v>0</v>
      </c>
      <c r="H48">
        <v>25</v>
      </c>
      <c r="I48">
        <v>0</v>
      </c>
      <c r="J48">
        <v>0</v>
      </c>
      <c r="K48">
        <v>0</v>
      </c>
      <c r="L48">
        <v>0</v>
      </c>
    </row>
    <row r="49" spans="1:12" x14ac:dyDescent="0.25">
      <c r="A49" t="s">
        <v>6</v>
      </c>
      <c r="B49" t="s">
        <v>11</v>
      </c>
      <c r="C49" t="s">
        <v>94</v>
      </c>
      <c r="D49" t="s">
        <v>93</v>
      </c>
      <c r="E49" t="s">
        <v>9</v>
      </c>
      <c r="F49" t="s">
        <v>10</v>
      </c>
      <c r="G49">
        <v>0</v>
      </c>
      <c r="H49">
        <v>25</v>
      </c>
      <c r="I49">
        <v>0</v>
      </c>
      <c r="J49">
        <v>0</v>
      </c>
      <c r="K49">
        <v>0</v>
      </c>
      <c r="L49">
        <v>0</v>
      </c>
    </row>
    <row r="50" spans="1:12" x14ac:dyDescent="0.25">
      <c r="A50" t="s">
        <v>6</v>
      </c>
      <c r="B50" t="s">
        <v>14</v>
      </c>
      <c r="C50" t="s">
        <v>96</v>
      </c>
      <c r="D50" t="s">
        <v>95</v>
      </c>
      <c r="E50" t="s">
        <v>9</v>
      </c>
      <c r="F50" t="s">
        <v>10</v>
      </c>
      <c r="G50">
        <v>0</v>
      </c>
      <c r="H50">
        <v>25</v>
      </c>
      <c r="I50">
        <v>0</v>
      </c>
      <c r="J50">
        <v>0</v>
      </c>
      <c r="K50">
        <v>0</v>
      </c>
      <c r="L50">
        <v>0</v>
      </c>
    </row>
    <row r="51" spans="1:12" x14ac:dyDescent="0.25">
      <c r="A51" t="s">
        <v>6</v>
      </c>
      <c r="B51" t="s">
        <v>14</v>
      </c>
      <c r="C51" t="s">
        <v>96</v>
      </c>
      <c r="D51" t="s">
        <v>95</v>
      </c>
      <c r="E51" t="s">
        <v>15</v>
      </c>
      <c r="F51" t="s">
        <v>16</v>
      </c>
      <c r="G51">
        <v>1</v>
      </c>
      <c r="H51">
        <v>0</v>
      </c>
      <c r="I51">
        <v>0</v>
      </c>
      <c r="J51">
        <v>0</v>
      </c>
      <c r="K51">
        <v>0</v>
      </c>
      <c r="L51">
        <v>0</v>
      </c>
    </row>
    <row r="52" spans="1:12" x14ac:dyDescent="0.25">
      <c r="A52" t="s">
        <v>6</v>
      </c>
      <c r="B52" t="s">
        <v>22</v>
      </c>
      <c r="C52" t="s">
        <v>98</v>
      </c>
      <c r="D52" t="s">
        <v>97</v>
      </c>
      <c r="E52" t="s">
        <v>9</v>
      </c>
      <c r="F52" t="s">
        <v>10</v>
      </c>
      <c r="G52">
        <v>0</v>
      </c>
      <c r="H52">
        <v>25</v>
      </c>
      <c r="I52">
        <v>0</v>
      </c>
      <c r="J52">
        <v>0</v>
      </c>
      <c r="K52">
        <v>1</v>
      </c>
      <c r="L52">
        <v>0</v>
      </c>
    </row>
    <row r="53" spans="1:12" x14ac:dyDescent="0.25">
      <c r="A53" t="s">
        <v>6</v>
      </c>
      <c r="B53" t="s">
        <v>22</v>
      </c>
      <c r="C53" t="s">
        <v>98</v>
      </c>
      <c r="D53" t="s">
        <v>97</v>
      </c>
      <c r="E53" t="s">
        <v>15</v>
      </c>
      <c r="F53" t="s">
        <v>16</v>
      </c>
      <c r="G53">
        <v>1</v>
      </c>
      <c r="H53">
        <v>0</v>
      </c>
      <c r="I53">
        <v>0</v>
      </c>
      <c r="J53">
        <v>0</v>
      </c>
      <c r="K53">
        <v>0</v>
      </c>
      <c r="L53">
        <v>0</v>
      </c>
    </row>
    <row r="54" spans="1:12" x14ac:dyDescent="0.25">
      <c r="A54" t="s">
        <v>6</v>
      </c>
      <c r="B54" t="s">
        <v>22</v>
      </c>
      <c r="C54" t="s">
        <v>100</v>
      </c>
      <c r="D54" t="s">
        <v>99</v>
      </c>
      <c r="E54" t="s">
        <v>9</v>
      </c>
      <c r="F54" t="s">
        <v>10</v>
      </c>
      <c r="G54">
        <v>0</v>
      </c>
      <c r="H54">
        <v>25</v>
      </c>
      <c r="I54">
        <v>0</v>
      </c>
      <c r="J54">
        <v>0</v>
      </c>
      <c r="K54">
        <v>0</v>
      </c>
      <c r="L54">
        <v>0</v>
      </c>
    </row>
    <row r="55" spans="1:12" x14ac:dyDescent="0.25">
      <c r="A55" t="s">
        <v>6</v>
      </c>
      <c r="B55" t="s">
        <v>14</v>
      </c>
      <c r="C55" t="s">
        <v>102</v>
      </c>
      <c r="D55" t="s">
        <v>101</v>
      </c>
      <c r="E55" t="s">
        <v>9</v>
      </c>
      <c r="F55" t="s">
        <v>10</v>
      </c>
      <c r="G55">
        <v>0</v>
      </c>
      <c r="H55">
        <v>25</v>
      </c>
      <c r="I55">
        <v>0</v>
      </c>
      <c r="J55">
        <v>0</v>
      </c>
      <c r="K55">
        <v>0</v>
      </c>
      <c r="L55">
        <v>0</v>
      </c>
    </row>
    <row r="56" spans="1:12" x14ac:dyDescent="0.25">
      <c r="A56" t="s">
        <v>6</v>
      </c>
      <c r="B56" t="s">
        <v>11</v>
      </c>
      <c r="C56" t="s">
        <v>104</v>
      </c>
      <c r="D56" t="s">
        <v>103</v>
      </c>
      <c r="E56" t="s">
        <v>9</v>
      </c>
      <c r="F56" t="s">
        <v>10</v>
      </c>
      <c r="G56">
        <v>1</v>
      </c>
      <c r="H56">
        <v>25</v>
      </c>
      <c r="I56">
        <v>0</v>
      </c>
      <c r="J56">
        <v>0</v>
      </c>
      <c r="K56">
        <v>0</v>
      </c>
      <c r="L56">
        <v>0</v>
      </c>
    </row>
    <row r="57" spans="1:12" x14ac:dyDescent="0.25">
      <c r="A57" t="s">
        <v>6</v>
      </c>
      <c r="B57" t="s">
        <v>11</v>
      </c>
      <c r="C57" t="s">
        <v>106</v>
      </c>
      <c r="D57" t="s">
        <v>105</v>
      </c>
      <c r="E57" t="s">
        <v>9</v>
      </c>
      <c r="F57" t="s">
        <v>10</v>
      </c>
      <c r="G57">
        <v>0</v>
      </c>
      <c r="H57">
        <v>2</v>
      </c>
      <c r="I57">
        <v>0</v>
      </c>
      <c r="J57">
        <v>0</v>
      </c>
      <c r="K57">
        <v>0</v>
      </c>
      <c r="L57">
        <v>0</v>
      </c>
    </row>
    <row r="58" spans="1:12" x14ac:dyDescent="0.25">
      <c r="A58" t="s">
        <v>6</v>
      </c>
      <c r="B58" t="s">
        <v>14</v>
      </c>
      <c r="C58" t="s">
        <v>108</v>
      </c>
      <c r="D58" t="s">
        <v>107</v>
      </c>
      <c r="E58" t="s">
        <v>9</v>
      </c>
      <c r="F58" t="s">
        <v>10</v>
      </c>
      <c r="G58">
        <v>0</v>
      </c>
      <c r="H58">
        <v>25</v>
      </c>
      <c r="I58">
        <v>0</v>
      </c>
      <c r="J58">
        <v>0</v>
      </c>
      <c r="K58">
        <v>0</v>
      </c>
      <c r="L58">
        <v>0</v>
      </c>
    </row>
    <row r="59" spans="1:12" x14ac:dyDescent="0.25">
      <c r="A59" t="s">
        <v>6</v>
      </c>
      <c r="B59" t="s">
        <v>19</v>
      </c>
      <c r="C59" t="s">
        <v>110</v>
      </c>
      <c r="D59" t="s">
        <v>109</v>
      </c>
      <c r="E59" t="s">
        <v>9</v>
      </c>
      <c r="F59" t="s">
        <v>10</v>
      </c>
      <c r="G59">
        <v>0</v>
      </c>
      <c r="H59">
        <v>25</v>
      </c>
      <c r="I59">
        <v>0</v>
      </c>
      <c r="J59">
        <v>0</v>
      </c>
      <c r="K59">
        <v>0</v>
      </c>
      <c r="L59">
        <v>0</v>
      </c>
    </row>
    <row r="60" spans="1:12" x14ac:dyDescent="0.25">
      <c r="A60" t="s">
        <v>6</v>
      </c>
      <c r="B60" t="s">
        <v>11</v>
      </c>
      <c r="C60" t="s">
        <v>112</v>
      </c>
      <c r="D60" t="s">
        <v>111</v>
      </c>
      <c r="E60" t="s">
        <v>9</v>
      </c>
      <c r="F60" t="s">
        <v>10</v>
      </c>
      <c r="G60">
        <v>0</v>
      </c>
      <c r="H60">
        <v>25</v>
      </c>
      <c r="I60">
        <v>0</v>
      </c>
      <c r="J60">
        <v>0</v>
      </c>
      <c r="K60">
        <v>0</v>
      </c>
      <c r="L60">
        <v>0</v>
      </c>
    </row>
    <row r="61" spans="1:12" x14ac:dyDescent="0.25">
      <c r="A61" t="s">
        <v>6</v>
      </c>
      <c r="B61" t="s">
        <v>14</v>
      </c>
      <c r="C61" t="s">
        <v>114</v>
      </c>
      <c r="D61" t="s">
        <v>113</v>
      </c>
      <c r="E61" t="s">
        <v>9</v>
      </c>
      <c r="F61" t="s">
        <v>10</v>
      </c>
      <c r="G61">
        <v>0</v>
      </c>
      <c r="H61">
        <v>23</v>
      </c>
      <c r="I61">
        <v>0</v>
      </c>
      <c r="J61">
        <v>0</v>
      </c>
      <c r="K61">
        <v>0</v>
      </c>
      <c r="L61">
        <v>0</v>
      </c>
    </row>
    <row r="62" spans="1:12" x14ac:dyDescent="0.25">
      <c r="A62" t="s">
        <v>6</v>
      </c>
      <c r="B62" t="s">
        <v>14</v>
      </c>
      <c r="C62" t="s">
        <v>114</v>
      </c>
      <c r="D62" t="s">
        <v>113</v>
      </c>
      <c r="E62" t="s">
        <v>15</v>
      </c>
      <c r="F62" t="s">
        <v>16</v>
      </c>
      <c r="G62">
        <v>3</v>
      </c>
      <c r="H62">
        <v>0</v>
      </c>
      <c r="I62">
        <v>0</v>
      </c>
      <c r="J62">
        <v>0</v>
      </c>
      <c r="K62">
        <v>0</v>
      </c>
      <c r="L62">
        <v>0</v>
      </c>
    </row>
    <row r="63" spans="1:12" x14ac:dyDescent="0.25">
      <c r="A63" t="s">
        <v>6</v>
      </c>
      <c r="B63" t="s">
        <v>22</v>
      </c>
      <c r="C63" t="s">
        <v>116</v>
      </c>
      <c r="D63" t="s">
        <v>115</v>
      </c>
      <c r="E63" t="s">
        <v>9</v>
      </c>
      <c r="F63" t="s">
        <v>10</v>
      </c>
      <c r="G63">
        <v>0</v>
      </c>
      <c r="H63">
        <v>25</v>
      </c>
      <c r="I63">
        <v>0</v>
      </c>
      <c r="J63">
        <v>0</v>
      </c>
      <c r="K63">
        <v>0</v>
      </c>
      <c r="L63">
        <v>0</v>
      </c>
    </row>
    <row r="64" spans="1:12" x14ac:dyDescent="0.25">
      <c r="A64" t="s">
        <v>6</v>
      </c>
      <c r="B64" t="s">
        <v>22</v>
      </c>
      <c r="C64" t="s">
        <v>118</v>
      </c>
      <c r="D64" t="s">
        <v>117</v>
      </c>
      <c r="E64" t="s">
        <v>9</v>
      </c>
      <c r="F64" t="s">
        <v>10</v>
      </c>
      <c r="G64">
        <v>0</v>
      </c>
      <c r="H64">
        <v>25</v>
      </c>
      <c r="I64">
        <v>0</v>
      </c>
      <c r="J64">
        <v>0</v>
      </c>
      <c r="K64">
        <v>0</v>
      </c>
      <c r="L64">
        <v>0</v>
      </c>
    </row>
    <row r="65" spans="1:12" x14ac:dyDescent="0.25">
      <c r="A65" t="s">
        <v>6</v>
      </c>
      <c r="B65" t="s">
        <v>14</v>
      </c>
      <c r="C65" t="s">
        <v>120</v>
      </c>
      <c r="D65" t="s">
        <v>119</v>
      </c>
      <c r="E65" t="s">
        <v>9</v>
      </c>
      <c r="F65" t="s">
        <v>10</v>
      </c>
      <c r="G65">
        <v>0</v>
      </c>
      <c r="H65">
        <v>25</v>
      </c>
      <c r="I65">
        <v>0</v>
      </c>
      <c r="J65">
        <v>0</v>
      </c>
      <c r="K65">
        <v>0</v>
      </c>
      <c r="L65">
        <v>0</v>
      </c>
    </row>
    <row r="66" spans="1:12" x14ac:dyDescent="0.25">
      <c r="A66" t="s">
        <v>6</v>
      </c>
      <c r="B66" t="s">
        <v>14</v>
      </c>
      <c r="C66" t="s">
        <v>122</v>
      </c>
      <c r="D66" t="s">
        <v>121</v>
      </c>
      <c r="E66" t="s">
        <v>9</v>
      </c>
      <c r="F66" t="s">
        <v>10</v>
      </c>
      <c r="G66">
        <v>0</v>
      </c>
      <c r="H66">
        <v>25</v>
      </c>
      <c r="I66">
        <v>0</v>
      </c>
      <c r="J66">
        <v>0</v>
      </c>
      <c r="K66">
        <v>1</v>
      </c>
      <c r="L66">
        <v>0</v>
      </c>
    </row>
    <row r="67" spans="1:12" x14ac:dyDescent="0.25">
      <c r="A67" t="s">
        <v>6</v>
      </c>
      <c r="B67" t="s">
        <v>14</v>
      </c>
      <c r="C67" t="s">
        <v>124</v>
      </c>
      <c r="D67" t="s">
        <v>123</v>
      </c>
      <c r="E67" t="s">
        <v>9</v>
      </c>
      <c r="F67" t="s">
        <v>10</v>
      </c>
      <c r="G67">
        <v>0</v>
      </c>
      <c r="H67">
        <v>25</v>
      </c>
      <c r="I67">
        <v>0</v>
      </c>
      <c r="J67">
        <v>0</v>
      </c>
      <c r="K67">
        <v>4</v>
      </c>
      <c r="L67">
        <v>0</v>
      </c>
    </row>
    <row r="68" spans="1:12" x14ac:dyDescent="0.25">
      <c r="A68" t="s">
        <v>6</v>
      </c>
      <c r="B68" t="s">
        <v>22</v>
      </c>
      <c r="C68" t="s">
        <v>126</v>
      </c>
      <c r="D68" t="s">
        <v>125</v>
      </c>
      <c r="E68" t="s">
        <v>9</v>
      </c>
      <c r="F68" t="s">
        <v>10</v>
      </c>
      <c r="G68">
        <v>0</v>
      </c>
      <c r="H68">
        <v>25</v>
      </c>
      <c r="I68">
        <v>0</v>
      </c>
      <c r="J68">
        <v>0</v>
      </c>
      <c r="K68">
        <v>0</v>
      </c>
      <c r="L68">
        <v>0</v>
      </c>
    </row>
    <row r="69" spans="1:12" x14ac:dyDescent="0.25">
      <c r="A69" t="s">
        <v>6</v>
      </c>
      <c r="B69" t="s">
        <v>22</v>
      </c>
      <c r="C69" t="s">
        <v>126</v>
      </c>
      <c r="D69" t="s">
        <v>125</v>
      </c>
      <c r="E69" t="s">
        <v>33</v>
      </c>
      <c r="F69" t="s">
        <v>34</v>
      </c>
      <c r="G69">
        <v>2</v>
      </c>
      <c r="H69">
        <v>0</v>
      </c>
      <c r="I69">
        <v>0</v>
      </c>
      <c r="J69">
        <v>0</v>
      </c>
      <c r="K69">
        <v>0</v>
      </c>
      <c r="L69">
        <v>0</v>
      </c>
    </row>
    <row r="70" spans="1:12" x14ac:dyDescent="0.25">
      <c r="A70" t="s">
        <v>6</v>
      </c>
      <c r="B70" t="s">
        <v>22</v>
      </c>
      <c r="C70" t="s">
        <v>126</v>
      </c>
      <c r="D70" t="s">
        <v>125</v>
      </c>
      <c r="E70" t="s">
        <v>15</v>
      </c>
      <c r="F70" t="s">
        <v>16</v>
      </c>
      <c r="G70">
        <v>1</v>
      </c>
      <c r="H70">
        <v>0</v>
      </c>
      <c r="I70">
        <v>0</v>
      </c>
      <c r="J70">
        <v>0</v>
      </c>
      <c r="K70">
        <v>0</v>
      </c>
      <c r="L70">
        <v>0</v>
      </c>
    </row>
    <row r="71" spans="1:12" x14ac:dyDescent="0.25">
      <c r="A71" t="s">
        <v>6</v>
      </c>
      <c r="B71" t="s">
        <v>11</v>
      </c>
      <c r="C71" t="s">
        <v>128</v>
      </c>
      <c r="D71" t="s">
        <v>127</v>
      </c>
      <c r="E71" t="s">
        <v>9</v>
      </c>
      <c r="F71" t="s">
        <v>10</v>
      </c>
      <c r="G71">
        <v>0</v>
      </c>
      <c r="H71">
        <v>25</v>
      </c>
      <c r="I71">
        <v>0</v>
      </c>
      <c r="J71">
        <v>0</v>
      </c>
      <c r="K71">
        <v>0</v>
      </c>
      <c r="L71">
        <v>0</v>
      </c>
    </row>
    <row r="72" spans="1:12" x14ac:dyDescent="0.25">
      <c r="A72" t="s">
        <v>6</v>
      </c>
      <c r="B72" t="s">
        <v>14</v>
      </c>
      <c r="C72" t="s">
        <v>130</v>
      </c>
      <c r="D72" t="s">
        <v>129</v>
      </c>
      <c r="E72" t="s">
        <v>9</v>
      </c>
      <c r="F72" t="s">
        <v>10</v>
      </c>
      <c r="G72">
        <v>1</v>
      </c>
      <c r="H72">
        <v>25</v>
      </c>
      <c r="I72">
        <v>0</v>
      </c>
      <c r="J72">
        <v>0</v>
      </c>
      <c r="K72">
        <v>0</v>
      </c>
      <c r="L72">
        <v>0</v>
      </c>
    </row>
    <row r="73" spans="1:12" x14ac:dyDescent="0.25">
      <c r="A73" t="s">
        <v>6</v>
      </c>
      <c r="B73" t="s">
        <v>14</v>
      </c>
      <c r="C73" t="s">
        <v>130</v>
      </c>
      <c r="D73" t="s">
        <v>129</v>
      </c>
      <c r="E73" t="s">
        <v>15</v>
      </c>
      <c r="F73" t="s">
        <v>16</v>
      </c>
      <c r="G73">
        <v>1</v>
      </c>
      <c r="H73">
        <v>0</v>
      </c>
      <c r="I73">
        <v>0</v>
      </c>
      <c r="J73">
        <v>0</v>
      </c>
      <c r="K73">
        <v>0</v>
      </c>
      <c r="L73">
        <v>0</v>
      </c>
    </row>
    <row r="74" spans="1:12" x14ac:dyDescent="0.25">
      <c r="A74" t="s">
        <v>6</v>
      </c>
      <c r="B74" t="s">
        <v>11</v>
      </c>
      <c r="C74" t="s">
        <v>132</v>
      </c>
      <c r="D74" t="s">
        <v>131</v>
      </c>
      <c r="E74" t="s">
        <v>9</v>
      </c>
      <c r="F74" t="s">
        <v>10</v>
      </c>
      <c r="G74">
        <v>0</v>
      </c>
      <c r="H74">
        <v>25</v>
      </c>
      <c r="I74">
        <v>0</v>
      </c>
      <c r="J74">
        <v>0</v>
      </c>
      <c r="K74">
        <v>0</v>
      </c>
      <c r="L74">
        <v>0</v>
      </c>
    </row>
    <row r="75" spans="1:12" x14ac:dyDescent="0.25">
      <c r="A75" t="s">
        <v>6</v>
      </c>
      <c r="B75" t="s">
        <v>11</v>
      </c>
      <c r="C75" t="s">
        <v>134</v>
      </c>
      <c r="D75" t="s">
        <v>133</v>
      </c>
      <c r="E75" t="s">
        <v>9</v>
      </c>
      <c r="F75" t="s">
        <v>10</v>
      </c>
      <c r="G75">
        <v>0</v>
      </c>
      <c r="H75">
        <v>23</v>
      </c>
      <c r="I75">
        <v>0</v>
      </c>
      <c r="J75">
        <v>0</v>
      </c>
      <c r="K75">
        <v>0</v>
      </c>
      <c r="L75">
        <v>0</v>
      </c>
    </row>
    <row r="76" spans="1:12" x14ac:dyDescent="0.25">
      <c r="A76" t="s">
        <v>6</v>
      </c>
      <c r="B76" t="s">
        <v>19</v>
      </c>
      <c r="C76" t="s">
        <v>136</v>
      </c>
      <c r="D76" t="s">
        <v>135</v>
      </c>
      <c r="E76" t="s">
        <v>9</v>
      </c>
      <c r="F76" t="s">
        <v>10</v>
      </c>
      <c r="G76">
        <v>3</v>
      </c>
      <c r="H76">
        <v>25</v>
      </c>
      <c r="I76">
        <v>0</v>
      </c>
      <c r="J76">
        <v>0</v>
      </c>
      <c r="K76">
        <v>0</v>
      </c>
      <c r="L76">
        <v>0</v>
      </c>
    </row>
    <row r="77" spans="1:12" x14ac:dyDescent="0.25">
      <c r="A77" t="s">
        <v>6</v>
      </c>
      <c r="B77" t="s">
        <v>19</v>
      </c>
      <c r="C77" t="s">
        <v>136</v>
      </c>
      <c r="D77" t="s">
        <v>135</v>
      </c>
      <c r="E77" t="s">
        <v>15</v>
      </c>
      <c r="F77" t="s">
        <v>16</v>
      </c>
      <c r="G77">
        <v>4</v>
      </c>
      <c r="H77">
        <v>0</v>
      </c>
      <c r="I77">
        <v>0</v>
      </c>
      <c r="J77">
        <v>0</v>
      </c>
      <c r="K77">
        <v>0</v>
      </c>
      <c r="L77">
        <v>0</v>
      </c>
    </row>
    <row r="78" spans="1:12" x14ac:dyDescent="0.25">
      <c r="A78" t="s">
        <v>6</v>
      </c>
      <c r="B78" t="s">
        <v>11</v>
      </c>
      <c r="C78" t="s">
        <v>138</v>
      </c>
      <c r="D78" t="s">
        <v>137</v>
      </c>
      <c r="E78" t="s">
        <v>9</v>
      </c>
      <c r="F78" t="s">
        <v>10</v>
      </c>
      <c r="G78">
        <v>3</v>
      </c>
      <c r="H78">
        <v>25</v>
      </c>
      <c r="I78">
        <v>0</v>
      </c>
      <c r="J78">
        <v>0</v>
      </c>
      <c r="K78">
        <v>0</v>
      </c>
      <c r="L78">
        <v>0</v>
      </c>
    </row>
    <row r="79" spans="1:12" x14ac:dyDescent="0.25">
      <c r="A79" t="s">
        <v>6</v>
      </c>
      <c r="B79" t="s">
        <v>11</v>
      </c>
      <c r="C79" t="s">
        <v>138</v>
      </c>
      <c r="D79" t="s">
        <v>137</v>
      </c>
      <c r="E79" t="s">
        <v>15</v>
      </c>
      <c r="F79" t="s">
        <v>16</v>
      </c>
      <c r="G79">
        <v>4</v>
      </c>
      <c r="H79">
        <v>0</v>
      </c>
      <c r="I79">
        <v>0</v>
      </c>
      <c r="J79">
        <v>0</v>
      </c>
      <c r="K79">
        <v>0</v>
      </c>
      <c r="L79">
        <v>0</v>
      </c>
    </row>
    <row r="80" spans="1:12" x14ac:dyDescent="0.25">
      <c r="A80" t="s">
        <v>6</v>
      </c>
      <c r="B80" t="s">
        <v>22</v>
      </c>
      <c r="C80" t="s">
        <v>140</v>
      </c>
      <c r="D80" t="s">
        <v>139</v>
      </c>
      <c r="E80" t="s">
        <v>9</v>
      </c>
      <c r="F80" t="s">
        <v>10</v>
      </c>
      <c r="G80">
        <v>0</v>
      </c>
      <c r="H80">
        <v>25</v>
      </c>
      <c r="I80">
        <v>0</v>
      </c>
      <c r="J80">
        <v>0</v>
      </c>
      <c r="K80">
        <v>1</v>
      </c>
      <c r="L80">
        <v>0</v>
      </c>
    </row>
    <row r="81" spans="1:12" x14ac:dyDescent="0.25">
      <c r="A81" t="s">
        <v>6</v>
      </c>
      <c r="B81" t="s">
        <v>22</v>
      </c>
      <c r="C81" t="s">
        <v>140</v>
      </c>
      <c r="D81" t="s">
        <v>139</v>
      </c>
      <c r="E81" t="s">
        <v>15</v>
      </c>
      <c r="F81" t="s">
        <v>16</v>
      </c>
      <c r="G81">
        <v>2</v>
      </c>
      <c r="H81">
        <v>0</v>
      </c>
      <c r="I81">
        <v>0</v>
      </c>
      <c r="J81">
        <v>0</v>
      </c>
      <c r="K81">
        <v>0</v>
      </c>
      <c r="L81">
        <v>0</v>
      </c>
    </row>
    <row r="82" spans="1:12" x14ac:dyDescent="0.25">
      <c r="A82" t="s">
        <v>6</v>
      </c>
      <c r="B82" t="s">
        <v>11</v>
      </c>
      <c r="C82" t="s">
        <v>142</v>
      </c>
      <c r="D82" t="s">
        <v>141</v>
      </c>
      <c r="E82" t="s">
        <v>9</v>
      </c>
      <c r="F82" t="s">
        <v>10</v>
      </c>
      <c r="G82">
        <v>21</v>
      </c>
      <c r="H82">
        <v>25</v>
      </c>
      <c r="I82">
        <v>0</v>
      </c>
      <c r="J82">
        <v>0</v>
      </c>
      <c r="K82">
        <v>0</v>
      </c>
      <c r="L82">
        <v>0</v>
      </c>
    </row>
    <row r="83" spans="1:12" x14ac:dyDescent="0.25">
      <c r="A83" t="s">
        <v>6</v>
      </c>
      <c r="B83" t="s">
        <v>11</v>
      </c>
      <c r="C83" t="s">
        <v>142</v>
      </c>
      <c r="D83" t="s">
        <v>141</v>
      </c>
      <c r="E83" t="s">
        <v>33</v>
      </c>
      <c r="F83" t="s">
        <v>34</v>
      </c>
      <c r="G83">
        <v>2</v>
      </c>
      <c r="H83">
        <v>0</v>
      </c>
      <c r="I83">
        <v>0</v>
      </c>
      <c r="J83">
        <v>0</v>
      </c>
      <c r="K83">
        <v>0</v>
      </c>
      <c r="L83">
        <v>0</v>
      </c>
    </row>
    <row r="84" spans="1:12" x14ac:dyDescent="0.25">
      <c r="A84" t="s">
        <v>6</v>
      </c>
      <c r="B84" t="s">
        <v>11</v>
      </c>
      <c r="C84" t="s">
        <v>142</v>
      </c>
      <c r="D84" t="s">
        <v>141</v>
      </c>
      <c r="E84" t="s">
        <v>15</v>
      </c>
      <c r="F84" t="s">
        <v>16</v>
      </c>
      <c r="G84">
        <v>6</v>
      </c>
      <c r="H84">
        <v>0</v>
      </c>
      <c r="I84">
        <v>0</v>
      </c>
      <c r="J84">
        <v>0</v>
      </c>
      <c r="K84">
        <v>0</v>
      </c>
      <c r="L84">
        <v>0</v>
      </c>
    </row>
    <row r="85" spans="1:12" x14ac:dyDescent="0.25">
      <c r="A85" t="s">
        <v>6</v>
      </c>
      <c r="B85" t="s">
        <v>11</v>
      </c>
      <c r="C85" t="s">
        <v>144</v>
      </c>
      <c r="D85" t="s">
        <v>143</v>
      </c>
      <c r="E85" t="s">
        <v>9</v>
      </c>
      <c r="F85" t="s">
        <v>10</v>
      </c>
      <c r="G85">
        <v>0</v>
      </c>
      <c r="H85">
        <v>19</v>
      </c>
      <c r="I85">
        <v>6.24</v>
      </c>
      <c r="J85">
        <v>0</v>
      </c>
      <c r="K85">
        <v>13</v>
      </c>
      <c r="L85">
        <v>0</v>
      </c>
    </row>
    <row r="86" spans="1:12" x14ac:dyDescent="0.25">
      <c r="A86" t="s">
        <v>6</v>
      </c>
      <c r="B86" t="s">
        <v>11</v>
      </c>
      <c r="C86" t="s">
        <v>146</v>
      </c>
      <c r="D86" t="s">
        <v>145</v>
      </c>
      <c r="E86" t="s">
        <v>9</v>
      </c>
      <c r="F86" t="s">
        <v>10</v>
      </c>
      <c r="G86">
        <v>0</v>
      </c>
      <c r="H86">
        <v>25</v>
      </c>
      <c r="I86">
        <v>0</v>
      </c>
      <c r="J86">
        <v>0</v>
      </c>
      <c r="K86">
        <v>1</v>
      </c>
      <c r="L86">
        <v>0</v>
      </c>
    </row>
    <row r="87" spans="1:12" x14ac:dyDescent="0.25">
      <c r="A87" t="s">
        <v>6</v>
      </c>
      <c r="B87" t="s">
        <v>22</v>
      </c>
      <c r="C87" t="s">
        <v>148</v>
      </c>
      <c r="D87" t="s">
        <v>147</v>
      </c>
      <c r="E87" t="s">
        <v>9</v>
      </c>
      <c r="F87" t="s">
        <v>10</v>
      </c>
      <c r="G87">
        <v>0</v>
      </c>
      <c r="H87">
        <v>25</v>
      </c>
      <c r="I87">
        <v>0</v>
      </c>
      <c r="J87">
        <v>0</v>
      </c>
      <c r="K87">
        <v>0</v>
      </c>
      <c r="L87">
        <v>0</v>
      </c>
    </row>
    <row r="88" spans="1:12" x14ac:dyDescent="0.25">
      <c r="A88" t="s">
        <v>6</v>
      </c>
      <c r="B88" t="s">
        <v>22</v>
      </c>
      <c r="C88" t="s">
        <v>150</v>
      </c>
      <c r="D88" t="s">
        <v>149</v>
      </c>
      <c r="E88" t="s">
        <v>9</v>
      </c>
      <c r="F88" t="s">
        <v>10</v>
      </c>
      <c r="G88">
        <v>0</v>
      </c>
      <c r="H88">
        <v>25</v>
      </c>
      <c r="I88">
        <v>0</v>
      </c>
      <c r="J88">
        <v>0</v>
      </c>
      <c r="K88">
        <v>0</v>
      </c>
      <c r="L88">
        <v>0</v>
      </c>
    </row>
    <row r="89" spans="1:12" x14ac:dyDescent="0.25">
      <c r="A89" t="s">
        <v>6</v>
      </c>
      <c r="B89" t="s">
        <v>11</v>
      </c>
      <c r="C89" t="s">
        <v>152</v>
      </c>
      <c r="D89" t="s">
        <v>151</v>
      </c>
      <c r="E89" t="s">
        <v>9</v>
      </c>
      <c r="F89" t="s">
        <v>10</v>
      </c>
      <c r="G89">
        <v>0</v>
      </c>
      <c r="H89">
        <v>25</v>
      </c>
      <c r="I89">
        <v>0</v>
      </c>
      <c r="J89">
        <v>0</v>
      </c>
      <c r="K89">
        <v>0</v>
      </c>
      <c r="L89">
        <v>0</v>
      </c>
    </row>
    <row r="90" spans="1:12" x14ac:dyDescent="0.25">
      <c r="A90" t="s">
        <v>6</v>
      </c>
      <c r="B90" t="s">
        <v>11</v>
      </c>
      <c r="C90" t="s">
        <v>152</v>
      </c>
      <c r="D90" t="s">
        <v>151</v>
      </c>
      <c r="E90" t="s">
        <v>33</v>
      </c>
      <c r="F90" t="s">
        <v>34</v>
      </c>
      <c r="G90">
        <v>1</v>
      </c>
      <c r="H90">
        <v>0</v>
      </c>
      <c r="I90">
        <v>0</v>
      </c>
      <c r="J90">
        <v>0</v>
      </c>
      <c r="K90">
        <v>0</v>
      </c>
      <c r="L90">
        <v>0</v>
      </c>
    </row>
    <row r="91" spans="1:12" x14ac:dyDescent="0.25">
      <c r="A91" t="s">
        <v>6</v>
      </c>
      <c r="B91" t="s">
        <v>22</v>
      </c>
      <c r="C91" t="s">
        <v>154</v>
      </c>
      <c r="D91" t="s">
        <v>153</v>
      </c>
      <c r="E91" t="s">
        <v>9</v>
      </c>
      <c r="F91" t="s">
        <v>10</v>
      </c>
      <c r="G91">
        <v>0</v>
      </c>
      <c r="H91">
        <v>25</v>
      </c>
      <c r="I91">
        <v>0</v>
      </c>
      <c r="J91">
        <v>0</v>
      </c>
      <c r="K91">
        <v>0</v>
      </c>
      <c r="L91">
        <v>0</v>
      </c>
    </row>
    <row r="92" spans="1:12" x14ac:dyDescent="0.25">
      <c r="A92" t="s">
        <v>6</v>
      </c>
      <c r="B92" t="s">
        <v>14</v>
      </c>
      <c r="C92" t="s">
        <v>156</v>
      </c>
      <c r="D92" t="s">
        <v>155</v>
      </c>
      <c r="E92" t="s">
        <v>9</v>
      </c>
      <c r="F92" t="s">
        <v>10</v>
      </c>
      <c r="G92">
        <v>0</v>
      </c>
      <c r="H92">
        <v>25</v>
      </c>
      <c r="I92">
        <v>0</v>
      </c>
      <c r="J92">
        <v>0</v>
      </c>
      <c r="K92">
        <v>0</v>
      </c>
      <c r="L92">
        <v>0</v>
      </c>
    </row>
    <row r="93" spans="1:12" x14ac:dyDescent="0.25">
      <c r="A93" t="s">
        <v>6</v>
      </c>
      <c r="B93" t="s">
        <v>14</v>
      </c>
      <c r="C93" t="s">
        <v>158</v>
      </c>
      <c r="D93" t="s">
        <v>157</v>
      </c>
      <c r="E93" t="s">
        <v>9</v>
      </c>
      <c r="F93" t="s">
        <v>10</v>
      </c>
      <c r="G93">
        <v>0</v>
      </c>
      <c r="H93">
        <v>25</v>
      </c>
      <c r="I93">
        <v>0</v>
      </c>
      <c r="J93">
        <v>0</v>
      </c>
      <c r="K93">
        <v>0</v>
      </c>
      <c r="L93">
        <v>0</v>
      </c>
    </row>
    <row r="94" spans="1:12" x14ac:dyDescent="0.25">
      <c r="A94" t="s">
        <v>6</v>
      </c>
      <c r="B94" t="s">
        <v>11</v>
      </c>
      <c r="C94" t="s">
        <v>160</v>
      </c>
      <c r="D94" t="s">
        <v>159</v>
      </c>
      <c r="E94" t="s">
        <v>9</v>
      </c>
      <c r="F94" t="s">
        <v>10</v>
      </c>
      <c r="G94">
        <v>0</v>
      </c>
      <c r="H94">
        <v>2</v>
      </c>
      <c r="I94">
        <v>0</v>
      </c>
      <c r="J94">
        <v>0</v>
      </c>
      <c r="K94">
        <v>0</v>
      </c>
      <c r="L94">
        <v>0</v>
      </c>
    </row>
    <row r="95" spans="1:12" x14ac:dyDescent="0.25">
      <c r="A95" t="s">
        <v>6</v>
      </c>
      <c r="B95" t="s">
        <v>14</v>
      </c>
      <c r="C95" t="s">
        <v>162</v>
      </c>
      <c r="D95" t="s">
        <v>161</v>
      </c>
      <c r="E95" t="s">
        <v>9</v>
      </c>
      <c r="F95" t="s">
        <v>10</v>
      </c>
      <c r="G95">
        <v>8</v>
      </c>
      <c r="H95">
        <v>25</v>
      </c>
      <c r="I95">
        <v>0</v>
      </c>
      <c r="J95">
        <v>0</v>
      </c>
      <c r="K95">
        <v>0</v>
      </c>
      <c r="L95">
        <v>0</v>
      </c>
    </row>
    <row r="96" spans="1:12" x14ac:dyDescent="0.25">
      <c r="A96" t="s">
        <v>6</v>
      </c>
      <c r="B96" t="s">
        <v>14</v>
      </c>
      <c r="C96" t="s">
        <v>162</v>
      </c>
      <c r="D96" t="s">
        <v>161</v>
      </c>
      <c r="E96" t="s">
        <v>15</v>
      </c>
      <c r="F96" t="s">
        <v>16</v>
      </c>
      <c r="G96">
        <v>6</v>
      </c>
      <c r="H96">
        <v>0</v>
      </c>
      <c r="I96">
        <v>0</v>
      </c>
      <c r="J96">
        <v>0</v>
      </c>
      <c r="K96">
        <v>0</v>
      </c>
      <c r="L96">
        <v>0</v>
      </c>
    </row>
    <row r="97" spans="1:12" x14ac:dyDescent="0.25">
      <c r="A97" t="s">
        <v>6</v>
      </c>
      <c r="B97" t="s">
        <v>14</v>
      </c>
      <c r="C97" t="s">
        <v>164</v>
      </c>
      <c r="D97" t="s">
        <v>163</v>
      </c>
      <c r="E97" t="s">
        <v>9</v>
      </c>
      <c r="F97" t="s">
        <v>10</v>
      </c>
      <c r="G97">
        <v>0</v>
      </c>
      <c r="H97">
        <v>25</v>
      </c>
      <c r="I97">
        <v>0</v>
      </c>
      <c r="J97">
        <v>0</v>
      </c>
      <c r="K97">
        <v>0</v>
      </c>
      <c r="L97">
        <v>0</v>
      </c>
    </row>
    <row r="98" spans="1:12" x14ac:dyDescent="0.25">
      <c r="A98" t="s">
        <v>6</v>
      </c>
      <c r="B98" t="s">
        <v>22</v>
      </c>
      <c r="C98" t="s">
        <v>166</v>
      </c>
      <c r="D98" t="s">
        <v>165</v>
      </c>
      <c r="E98" t="s">
        <v>9</v>
      </c>
      <c r="F98" t="s">
        <v>10</v>
      </c>
      <c r="G98">
        <v>0</v>
      </c>
      <c r="H98">
        <v>25</v>
      </c>
      <c r="I98">
        <v>0</v>
      </c>
      <c r="J98">
        <v>0</v>
      </c>
      <c r="K98">
        <v>0</v>
      </c>
      <c r="L98">
        <v>0</v>
      </c>
    </row>
    <row r="99" spans="1:12" x14ac:dyDescent="0.25">
      <c r="A99" t="s">
        <v>6</v>
      </c>
      <c r="B99" t="s">
        <v>14</v>
      </c>
      <c r="C99" t="s">
        <v>168</v>
      </c>
      <c r="D99" t="s">
        <v>167</v>
      </c>
      <c r="E99" t="s">
        <v>9</v>
      </c>
      <c r="F99" t="s">
        <v>10</v>
      </c>
      <c r="G99">
        <v>0</v>
      </c>
      <c r="H99">
        <v>25</v>
      </c>
      <c r="I99">
        <v>0</v>
      </c>
      <c r="J99">
        <v>0</v>
      </c>
      <c r="K99">
        <v>0</v>
      </c>
      <c r="L99">
        <v>0</v>
      </c>
    </row>
    <row r="100" spans="1:12" x14ac:dyDescent="0.25">
      <c r="A100" t="s">
        <v>6</v>
      </c>
      <c r="B100" t="s">
        <v>14</v>
      </c>
      <c r="C100" t="s">
        <v>170</v>
      </c>
      <c r="D100" t="s">
        <v>169</v>
      </c>
      <c r="E100" t="s">
        <v>9</v>
      </c>
      <c r="F100" t="s">
        <v>10</v>
      </c>
      <c r="G100">
        <v>1</v>
      </c>
      <c r="H100">
        <v>25</v>
      </c>
      <c r="I100">
        <v>0</v>
      </c>
      <c r="J100">
        <v>0</v>
      </c>
      <c r="K100">
        <v>0</v>
      </c>
      <c r="L100">
        <v>0</v>
      </c>
    </row>
    <row r="101" spans="1:12" x14ac:dyDescent="0.25">
      <c r="A101" t="s">
        <v>6</v>
      </c>
      <c r="B101" t="s">
        <v>14</v>
      </c>
      <c r="C101" t="s">
        <v>170</v>
      </c>
      <c r="D101" t="s">
        <v>169</v>
      </c>
      <c r="E101" t="s">
        <v>15</v>
      </c>
      <c r="F101" t="s">
        <v>16</v>
      </c>
      <c r="G101">
        <v>1</v>
      </c>
      <c r="H101">
        <v>0</v>
      </c>
      <c r="I101">
        <v>0</v>
      </c>
      <c r="J101">
        <v>0</v>
      </c>
      <c r="K101">
        <v>0</v>
      </c>
      <c r="L101">
        <v>0</v>
      </c>
    </row>
    <row r="102" spans="1:12" x14ac:dyDescent="0.25">
      <c r="A102" t="s">
        <v>6</v>
      </c>
      <c r="B102" t="s">
        <v>22</v>
      </c>
      <c r="C102" t="s">
        <v>172</v>
      </c>
      <c r="D102" t="s">
        <v>171</v>
      </c>
      <c r="E102" t="s">
        <v>9</v>
      </c>
      <c r="F102" t="s">
        <v>10</v>
      </c>
      <c r="G102">
        <v>0</v>
      </c>
      <c r="H102">
        <v>25</v>
      </c>
      <c r="I102">
        <v>0</v>
      </c>
      <c r="J102">
        <v>0</v>
      </c>
      <c r="K102">
        <v>0</v>
      </c>
      <c r="L102">
        <v>0</v>
      </c>
    </row>
    <row r="103" spans="1:12" x14ac:dyDescent="0.25">
      <c r="A103" t="s">
        <v>6</v>
      </c>
      <c r="B103" t="s">
        <v>22</v>
      </c>
      <c r="C103" t="s">
        <v>174</v>
      </c>
      <c r="D103" t="s">
        <v>173</v>
      </c>
      <c r="E103" t="s">
        <v>9</v>
      </c>
      <c r="F103" t="s">
        <v>10</v>
      </c>
      <c r="G103">
        <v>0</v>
      </c>
      <c r="H103">
        <v>25</v>
      </c>
      <c r="I103">
        <v>0</v>
      </c>
      <c r="J103">
        <v>0</v>
      </c>
      <c r="K103">
        <v>0</v>
      </c>
      <c r="L103">
        <v>0</v>
      </c>
    </row>
    <row r="104" spans="1:12" x14ac:dyDescent="0.25">
      <c r="A104" t="s">
        <v>6</v>
      </c>
      <c r="B104" t="s">
        <v>14</v>
      </c>
      <c r="C104" t="s">
        <v>176</v>
      </c>
      <c r="D104" t="s">
        <v>175</v>
      </c>
      <c r="E104" t="s">
        <v>9</v>
      </c>
      <c r="F104" t="s">
        <v>10</v>
      </c>
      <c r="G104">
        <v>0</v>
      </c>
      <c r="H104">
        <v>25</v>
      </c>
      <c r="I104">
        <v>0</v>
      </c>
      <c r="J104">
        <v>0</v>
      </c>
      <c r="K104">
        <v>0</v>
      </c>
      <c r="L104">
        <v>0</v>
      </c>
    </row>
    <row r="105" spans="1:12" x14ac:dyDescent="0.25">
      <c r="A105" t="s">
        <v>6</v>
      </c>
      <c r="B105" t="s">
        <v>14</v>
      </c>
      <c r="C105" t="s">
        <v>176</v>
      </c>
      <c r="D105" t="s">
        <v>175</v>
      </c>
      <c r="E105" t="s">
        <v>33</v>
      </c>
      <c r="F105" t="s">
        <v>34</v>
      </c>
      <c r="G105">
        <v>2</v>
      </c>
      <c r="H105">
        <v>0</v>
      </c>
      <c r="I105">
        <v>0</v>
      </c>
      <c r="J105">
        <v>0</v>
      </c>
      <c r="K105">
        <v>0</v>
      </c>
      <c r="L105">
        <v>0</v>
      </c>
    </row>
    <row r="106" spans="1:12" x14ac:dyDescent="0.25">
      <c r="A106" t="s">
        <v>6</v>
      </c>
      <c r="B106" t="s">
        <v>14</v>
      </c>
      <c r="C106" t="s">
        <v>176</v>
      </c>
      <c r="D106" t="s">
        <v>175</v>
      </c>
      <c r="E106" t="s">
        <v>15</v>
      </c>
      <c r="F106" t="s">
        <v>16</v>
      </c>
      <c r="G106">
        <v>1</v>
      </c>
      <c r="H106">
        <v>0</v>
      </c>
      <c r="I106">
        <v>0</v>
      </c>
      <c r="J106">
        <v>0</v>
      </c>
      <c r="K106">
        <v>0</v>
      </c>
      <c r="L106">
        <v>0</v>
      </c>
    </row>
    <row r="107" spans="1:12" x14ac:dyDescent="0.25">
      <c r="A107" t="s">
        <v>6</v>
      </c>
      <c r="B107" t="s">
        <v>11</v>
      </c>
      <c r="C107" t="s">
        <v>178</v>
      </c>
      <c r="D107" t="s">
        <v>177</v>
      </c>
      <c r="E107" t="s">
        <v>9</v>
      </c>
      <c r="F107" t="s">
        <v>10</v>
      </c>
      <c r="G107">
        <v>0</v>
      </c>
      <c r="H107">
        <v>25</v>
      </c>
      <c r="I107">
        <v>0</v>
      </c>
      <c r="J107">
        <v>0</v>
      </c>
      <c r="K107">
        <v>4</v>
      </c>
      <c r="L107">
        <v>0</v>
      </c>
    </row>
    <row r="108" spans="1:12" x14ac:dyDescent="0.25">
      <c r="A108" t="s">
        <v>6</v>
      </c>
      <c r="B108" t="s">
        <v>11</v>
      </c>
      <c r="C108" t="s">
        <v>178</v>
      </c>
      <c r="D108" t="s">
        <v>177</v>
      </c>
      <c r="E108" t="s">
        <v>33</v>
      </c>
      <c r="F108" t="s">
        <v>34</v>
      </c>
      <c r="G108">
        <v>2</v>
      </c>
      <c r="H108">
        <v>0</v>
      </c>
      <c r="I108">
        <v>0</v>
      </c>
      <c r="J108">
        <v>0</v>
      </c>
      <c r="K108">
        <v>0</v>
      </c>
      <c r="L108">
        <v>0</v>
      </c>
    </row>
    <row r="109" spans="1:12" x14ac:dyDescent="0.25">
      <c r="A109" t="s">
        <v>6</v>
      </c>
      <c r="B109" t="s">
        <v>11</v>
      </c>
      <c r="C109" t="s">
        <v>178</v>
      </c>
      <c r="D109" t="s">
        <v>177</v>
      </c>
      <c r="E109" t="s">
        <v>15</v>
      </c>
      <c r="F109" t="s">
        <v>16</v>
      </c>
      <c r="G109">
        <v>4</v>
      </c>
      <c r="H109">
        <v>0</v>
      </c>
      <c r="I109">
        <v>0</v>
      </c>
      <c r="J109">
        <v>0</v>
      </c>
      <c r="K109">
        <v>0</v>
      </c>
      <c r="L109">
        <v>0</v>
      </c>
    </row>
    <row r="110" spans="1:12" x14ac:dyDescent="0.25">
      <c r="A110" t="s">
        <v>6</v>
      </c>
      <c r="B110" t="s">
        <v>14</v>
      </c>
      <c r="C110" t="s">
        <v>180</v>
      </c>
      <c r="D110" t="s">
        <v>179</v>
      </c>
      <c r="E110" t="s">
        <v>9</v>
      </c>
      <c r="F110" t="s">
        <v>10</v>
      </c>
      <c r="G110">
        <v>3</v>
      </c>
      <c r="H110">
        <v>25</v>
      </c>
      <c r="I110">
        <v>0</v>
      </c>
      <c r="J110">
        <v>0</v>
      </c>
      <c r="K110">
        <v>0</v>
      </c>
      <c r="L110">
        <v>0</v>
      </c>
    </row>
    <row r="111" spans="1:12" x14ac:dyDescent="0.25">
      <c r="A111" t="s">
        <v>6</v>
      </c>
      <c r="B111" t="s">
        <v>14</v>
      </c>
      <c r="C111" t="s">
        <v>180</v>
      </c>
      <c r="D111" t="s">
        <v>179</v>
      </c>
      <c r="E111" t="s">
        <v>15</v>
      </c>
      <c r="F111" t="s">
        <v>16</v>
      </c>
      <c r="G111">
        <v>3</v>
      </c>
      <c r="H111">
        <v>0</v>
      </c>
      <c r="I111">
        <v>0</v>
      </c>
      <c r="J111">
        <v>0</v>
      </c>
      <c r="K111">
        <v>0</v>
      </c>
      <c r="L111">
        <v>0</v>
      </c>
    </row>
    <row r="112" spans="1:12" x14ac:dyDescent="0.25">
      <c r="A112" t="s">
        <v>6</v>
      </c>
      <c r="B112" t="s">
        <v>11</v>
      </c>
      <c r="C112" t="s">
        <v>182</v>
      </c>
      <c r="D112" t="s">
        <v>181</v>
      </c>
      <c r="E112" t="s">
        <v>9</v>
      </c>
      <c r="F112" t="s">
        <v>10</v>
      </c>
      <c r="G112">
        <v>0</v>
      </c>
      <c r="H112">
        <v>25</v>
      </c>
      <c r="I112">
        <v>0</v>
      </c>
      <c r="J112">
        <v>0</v>
      </c>
      <c r="K112">
        <v>1</v>
      </c>
      <c r="L112">
        <v>0</v>
      </c>
    </row>
    <row r="113" spans="1:12" x14ac:dyDescent="0.25">
      <c r="A113" t="s">
        <v>6</v>
      </c>
      <c r="B113" t="s">
        <v>11</v>
      </c>
      <c r="C113" t="s">
        <v>182</v>
      </c>
      <c r="D113" t="s">
        <v>181</v>
      </c>
      <c r="E113" t="s">
        <v>33</v>
      </c>
      <c r="F113" t="s">
        <v>34</v>
      </c>
      <c r="G113">
        <v>2</v>
      </c>
      <c r="H113">
        <v>0</v>
      </c>
      <c r="I113">
        <v>0</v>
      </c>
      <c r="J113">
        <v>0</v>
      </c>
      <c r="K113">
        <v>0</v>
      </c>
      <c r="L113">
        <v>0</v>
      </c>
    </row>
    <row r="114" spans="1:12" x14ac:dyDescent="0.25">
      <c r="A114" t="s">
        <v>6</v>
      </c>
      <c r="B114" t="s">
        <v>14</v>
      </c>
      <c r="C114" t="s">
        <v>184</v>
      </c>
      <c r="D114" t="s">
        <v>183</v>
      </c>
      <c r="E114" t="s">
        <v>9</v>
      </c>
      <c r="F114" t="s">
        <v>10</v>
      </c>
      <c r="G114">
        <v>0</v>
      </c>
      <c r="H114">
        <v>25</v>
      </c>
      <c r="I114">
        <v>0</v>
      </c>
      <c r="J114">
        <v>0</v>
      </c>
      <c r="K114">
        <v>0</v>
      </c>
      <c r="L114">
        <v>0</v>
      </c>
    </row>
    <row r="115" spans="1:12" x14ac:dyDescent="0.25">
      <c r="A115" t="s">
        <v>6</v>
      </c>
      <c r="B115" t="s">
        <v>14</v>
      </c>
      <c r="C115" t="s">
        <v>186</v>
      </c>
      <c r="D115" t="s">
        <v>185</v>
      </c>
      <c r="E115" t="s">
        <v>9</v>
      </c>
      <c r="F115" t="s">
        <v>10</v>
      </c>
      <c r="G115">
        <v>5</v>
      </c>
      <c r="H115">
        <v>25</v>
      </c>
      <c r="I115">
        <v>0</v>
      </c>
      <c r="J115">
        <v>0</v>
      </c>
      <c r="K115">
        <v>0</v>
      </c>
      <c r="L115">
        <v>0</v>
      </c>
    </row>
    <row r="116" spans="1:12" x14ac:dyDescent="0.25">
      <c r="A116" t="s">
        <v>6</v>
      </c>
      <c r="B116" t="s">
        <v>14</v>
      </c>
      <c r="C116" t="s">
        <v>188</v>
      </c>
      <c r="D116" t="s">
        <v>187</v>
      </c>
      <c r="E116" t="s">
        <v>9</v>
      </c>
      <c r="F116" t="s">
        <v>10</v>
      </c>
      <c r="G116">
        <v>8</v>
      </c>
      <c r="H116">
        <v>25</v>
      </c>
      <c r="I116">
        <v>0</v>
      </c>
      <c r="J116">
        <v>0</v>
      </c>
      <c r="K116">
        <v>0</v>
      </c>
      <c r="L116">
        <v>0</v>
      </c>
    </row>
    <row r="117" spans="1:12" x14ac:dyDescent="0.25">
      <c r="A117" t="s">
        <v>6</v>
      </c>
      <c r="B117" t="s">
        <v>22</v>
      </c>
      <c r="C117" t="s">
        <v>190</v>
      </c>
      <c r="D117" t="s">
        <v>189</v>
      </c>
      <c r="E117" t="s">
        <v>9</v>
      </c>
      <c r="F117" t="s">
        <v>10</v>
      </c>
      <c r="G117">
        <v>0</v>
      </c>
      <c r="H117">
        <v>25</v>
      </c>
      <c r="I117">
        <v>0</v>
      </c>
      <c r="J117">
        <v>0</v>
      </c>
      <c r="K117">
        <v>0</v>
      </c>
      <c r="L117">
        <v>0</v>
      </c>
    </row>
    <row r="118" spans="1:12" x14ac:dyDescent="0.25">
      <c r="A118" t="s">
        <v>6</v>
      </c>
      <c r="B118" t="s">
        <v>11</v>
      </c>
      <c r="C118" t="s">
        <v>192</v>
      </c>
      <c r="D118" t="s">
        <v>191</v>
      </c>
      <c r="E118" t="s">
        <v>9</v>
      </c>
      <c r="F118" t="s">
        <v>10</v>
      </c>
      <c r="G118">
        <v>0</v>
      </c>
      <c r="H118">
        <v>25</v>
      </c>
      <c r="I118">
        <v>0</v>
      </c>
      <c r="J118">
        <v>0</v>
      </c>
      <c r="K118">
        <v>0</v>
      </c>
      <c r="L118">
        <v>0</v>
      </c>
    </row>
    <row r="119" spans="1:12" x14ac:dyDescent="0.25">
      <c r="A119" t="s">
        <v>6</v>
      </c>
      <c r="B119" t="s">
        <v>22</v>
      </c>
      <c r="C119" t="s">
        <v>194</v>
      </c>
      <c r="D119" t="s">
        <v>193</v>
      </c>
      <c r="E119" t="s">
        <v>9</v>
      </c>
      <c r="F119" t="s">
        <v>10</v>
      </c>
      <c r="G119">
        <v>0</v>
      </c>
      <c r="H119">
        <v>25</v>
      </c>
      <c r="I119">
        <v>0</v>
      </c>
      <c r="J119">
        <v>0</v>
      </c>
      <c r="K119">
        <v>3</v>
      </c>
      <c r="L119">
        <v>0</v>
      </c>
    </row>
    <row r="120" spans="1:12" x14ac:dyDescent="0.25">
      <c r="A120" t="s">
        <v>6</v>
      </c>
      <c r="B120" t="s">
        <v>14</v>
      </c>
      <c r="C120" t="s">
        <v>196</v>
      </c>
      <c r="D120" t="s">
        <v>195</v>
      </c>
      <c r="E120" t="s">
        <v>9</v>
      </c>
      <c r="F120" t="s">
        <v>10</v>
      </c>
      <c r="G120">
        <v>0</v>
      </c>
      <c r="H120">
        <v>25</v>
      </c>
      <c r="I120">
        <v>0</v>
      </c>
      <c r="J120">
        <v>0</v>
      </c>
      <c r="K120">
        <v>0</v>
      </c>
      <c r="L120">
        <v>0</v>
      </c>
    </row>
    <row r="121" spans="1:12" x14ac:dyDescent="0.25">
      <c r="A121" t="s">
        <v>6</v>
      </c>
      <c r="B121" t="s">
        <v>22</v>
      </c>
      <c r="C121" t="s">
        <v>198</v>
      </c>
      <c r="D121" t="s">
        <v>197</v>
      </c>
      <c r="E121" t="s">
        <v>9</v>
      </c>
      <c r="F121" t="s">
        <v>10</v>
      </c>
      <c r="G121">
        <v>0</v>
      </c>
      <c r="H121">
        <v>25</v>
      </c>
      <c r="I121">
        <v>0</v>
      </c>
      <c r="J121">
        <v>0</v>
      </c>
      <c r="K121">
        <v>1</v>
      </c>
      <c r="L121">
        <v>0</v>
      </c>
    </row>
    <row r="122" spans="1:12" x14ac:dyDescent="0.25">
      <c r="A122" t="s">
        <v>6</v>
      </c>
      <c r="B122" t="s">
        <v>11</v>
      </c>
      <c r="C122" t="s">
        <v>200</v>
      </c>
      <c r="D122" t="s">
        <v>199</v>
      </c>
      <c r="E122" t="s">
        <v>9</v>
      </c>
      <c r="F122" t="s">
        <v>10</v>
      </c>
      <c r="G122">
        <v>0</v>
      </c>
      <c r="H122">
        <v>16</v>
      </c>
      <c r="I122">
        <v>0</v>
      </c>
      <c r="J122">
        <v>0</v>
      </c>
      <c r="K122">
        <v>0</v>
      </c>
      <c r="L122">
        <v>0</v>
      </c>
    </row>
    <row r="123" spans="1:12" x14ac:dyDescent="0.25">
      <c r="A123" t="s">
        <v>6</v>
      </c>
      <c r="B123" t="s">
        <v>14</v>
      </c>
      <c r="C123" t="s">
        <v>202</v>
      </c>
      <c r="D123" t="s">
        <v>201</v>
      </c>
      <c r="E123" t="s">
        <v>9</v>
      </c>
      <c r="F123" t="s">
        <v>10</v>
      </c>
      <c r="G123">
        <v>0</v>
      </c>
      <c r="H123">
        <v>25</v>
      </c>
      <c r="I123">
        <v>0</v>
      </c>
      <c r="J123">
        <v>0</v>
      </c>
      <c r="K123">
        <v>4</v>
      </c>
      <c r="L123">
        <v>0</v>
      </c>
    </row>
    <row r="124" spans="1:12" x14ac:dyDescent="0.25">
      <c r="A124" t="s">
        <v>6</v>
      </c>
      <c r="B124" t="s">
        <v>14</v>
      </c>
      <c r="C124" t="s">
        <v>202</v>
      </c>
      <c r="D124" t="s">
        <v>201</v>
      </c>
      <c r="E124" t="s">
        <v>15</v>
      </c>
      <c r="F124" t="s">
        <v>16</v>
      </c>
      <c r="G124">
        <v>3</v>
      </c>
      <c r="H124">
        <v>0</v>
      </c>
      <c r="I124">
        <v>0</v>
      </c>
      <c r="J124">
        <v>0</v>
      </c>
      <c r="K124">
        <v>0</v>
      </c>
      <c r="L124">
        <v>0</v>
      </c>
    </row>
    <row r="125" spans="1:12" x14ac:dyDescent="0.25">
      <c r="A125" t="s">
        <v>6</v>
      </c>
      <c r="B125" t="s">
        <v>14</v>
      </c>
      <c r="C125" t="s">
        <v>204</v>
      </c>
      <c r="D125" t="s">
        <v>203</v>
      </c>
      <c r="E125" t="s">
        <v>9</v>
      </c>
      <c r="F125" t="s">
        <v>10</v>
      </c>
      <c r="G125">
        <v>0</v>
      </c>
      <c r="H125">
        <v>25</v>
      </c>
      <c r="I125">
        <v>0</v>
      </c>
      <c r="J125">
        <v>0</v>
      </c>
      <c r="K125">
        <v>1</v>
      </c>
      <c r="L125">
        <v>0</v>
      </c>
    </row>
    <row r="126" spans="1:12" x14ac:dyDescent="0.25">
      <c r="A126" t="s">
        <v>6</v>
      </c>
      <c r="B126" t="s">
        <v>11</v>
      </c>
      <c r="C126" t="s">
        <v>206</v>
      </c>
      <c r="D126" t="s">
        <v>205</v>
      </c>
      <c r="E126" t="s">
        <v>9</v>
      </c>
      <c r="F126" t="s">
        <v>10</v>
      </c>
      <c r="G126">
        <v>0</v>
      </c>
      <c r="H126">
        <v>5</v>
      </c>
      <c r="I126">
        <v>0</v>
      </c>
      <c r="J126">
        <v>0</v>
      </c>
      <c r="K126">
        <v>0</v>
      </c>
      <c r="L126">
        <v>0</v>
      </c>
    </row>
    <row r="127" spans="1:12" x14ac:dyDescent="0.25">
      <c r="A127" t="s">
        <v>6</v>
      </c>
      <c r="B127" t="s">
        <v>19</v>
      </c>
      <c r="C127" t="s">
        <v>208</v>
      </c>
      <c r="D127" t="s">
        <v>207</v>
      </c>
      <c r="E127" t="s">
        <v>9</v>
      </c>
      <c r="F127" t="s">
        <v>10</v>
      </c>
      <c r="G127">
        <v>0</v>
      </c>
      <c r="H127">
        <v>17</v>
      </c>
      <c r="I127">
        <v>0</v>
      </c>
      <c r="J127">
        <v>0</v>
      </c>
      <c r="K127">
        <v>0</v>
      </c>
      <c r="L127">
        <v>0</v>
      </c>
    </row>
    <row r="128" spans="1:12" x14ac:dyDescent="0.25">
      <c r="A128" t="s">
        <v>6</v>
      </c>
      <c r="B128" t="s">
        <v>19</v>
      </c>
      <c r="C128" t="s">
        <v>210</v>
      </c>
      <c r="D128" t="s">
        <v>209</v>
      </c>
      <c r="E128" t="s">
        <v>9</v>
      </c>
      <c r="F128" t="s">
        <v>10</v>
      </c>
      <c r="G128">
        <v>0</v>
      </c>
      <c r="H128">
        <v>25</v>
      </c>
      <c r="I128">
        <v>0</v>
      </c>
      <c r="J128">
        <v>0</v>
      </c>
      <c r="K128">
        <v>1</v>
      </c>
      <c r="L128">
        <v>0</v>
      </c>
    </row>
    <row r="129" spans="1:12" x14ac:dyDescent="0.25">
      <c r="A129" t="s">
        <v>6</v>
      </c>
      <c r="B129" t="s">
        <v>19</v>
      </c>
      <c r="C129" t="s">
        <v>210</v>
      </c>
      <c r="D129" t="s">
        <v>209</v>
      </c>
      <c r="E129" t="s">
        <v>33</v>
      </c>
      <c r="F129" t="s">
        <v>34</v>
      </c>
      <c r="G129">
        <v>1</v>
      </c>
      <c r="H129">
        <v>0</v>
      </c>
      <c r="I129">
        <v>0</v>
      </c>
      <c r="J129">
        <v>0</v>
      </c>
      <c r="K129">
        <v>0</v>
      </c>
      <c r="L129">
        <v>0</v>
      </c>
    </row>
    <row r="130" spans="1:12" x14ac:dyDescent="0.25">
      <c r="A130" t="s">
        <v>6</v>
      </c>
      <c r="B130" t="s">
        <v>22</v>
      </c>
      <c r="C130" t="s">
        <v>212</v>
      </c>
      <c r="D130" t="s">
        <v>211</v>
      </c>
      <c r="E130" t="s">
        <v>9</v>
      </c>
      <c r="F130" t="s">
        <v>10</v>
      </c>
      <c r="G130">
        <v>0</v>
      </c>
      <c r="H130">
        <v>25</v>
      </c>
      <c r="I130">
        <v>0</v>
      </c>
      <c r="J130">
        <v>0</v>
      </c>
      <c r="K130">
        <v>0</v>
      </c>
      <c r="L130">
        <v>0</v>
      </c>
    </row>
    <row r="131" spans="1:12" x14ac:dyDescent="0.25">
      <c r="A131" t="s">
        <v>6</v>
      </c>
      <c r="B131" t="s">
        <v>22</v>
      </c>
      <c r="C131" t="s">
        <v>214</v>
      </c>
      <c r="D131" t="s">
        <v>213</v>
      </c>
      <c r="E131" t="s">
        <v>9</v>
      </c>
      <c r="F131" t="s">
        <v>10</v>
      </c>
      <c r="G131">
        <v>0</v>
      </c>
      <c r="H131">
        <v>8</v>
      </c>
      <c r="I131">
        <v>0</v>
      </c>
      <c r="J131">
        <v>0</v>
      </c>
      <c r="K131">
        <v>0</v>
      </c>
      <c r="L131">
        <v>0</v>
      </c>
    </row>
    <row r="132" spans="1:12" x14ac:dyDescent="0.25">
      <c r="A132" t="s">
        <v>6</v>
      </c>
      <c r="B132" t="s">
        <v>14</v>
      </c>
      <c r="C132" t="s">
        <v>216</v>
      </c>
      <c r="D132" t="s">
        <v>215</v>
      </c>
      <c r="E132" t="s">
        <v>9</v>
      </c>
      <c r="F132" t="s">
        <v>10</v>
      </c>
      <c r="G132">
        <v>0</v>
      </c>
      <c r="H132">
        <v>25</v>
      </c>
      <c r="I132">
        <v>0</v>
      </c>
      <c r="J132">
        <v>0</v>
      </c>
      <c r="K132">
        <v>2</v>
      </c>
      <c r="L132">
        <v>0</v>
      </c>
    </row>
    <row r="133" spans="1:12" x14ac:dyDescent="0.25">
      <c r="A133" t="s">
        <v>6</v>
      </c>
      <c r="B133" t="s">
        <v>14</v>
      </c>
      <c r="C133" t="s">
        <v>216</v>
      </c>
      <c r="D133" t="s">
        <v>215</v>
      </c>
      <c r="E133" t="s">
        <v>33</v>
      </c>
      <c r="F133" t="s">
        <v>34</v>
      </c>
      <c r="G133">
        <v>2</v>
      </c>
      <c r="H133">
        <v>0</v>
      </c>
      <c r="I133">
        <v>0</v>
      </c>
      <c r="J133">
        <v>0</v>
      </c>
      <c r="K133">
        <v>0</v>
      </c>
      <c r="L133">
        <v>0</v>
      </c>
    </row>
    <row r="134" spans="1:12" x14ac:dyDescent="0.25">
      <c r="A134" t="s">
        <v>6</v>
      </c>
      <c r="B134" t="s">
        <v>19</v>
      </c>
      <c r="C134" t="s">
        <v>218</v>
      </c>
      <c r="D134" t="s">
        <v>217</v>
      </c>
      <c r="E134" t="s">
        <v>9</v>
      </c>
      <c r="F134" t="s">
        <v>10</v>
      </c>
      <c r="G134">
        <v>0</v>
      </c>
      <c r="H134">
        <v>25</v>
      </c>
      <c r="I134">
        <v>0</v>
      </c>
      <c r="J134">
        <v>0</v>
      </c>
      <c r="K134">
        <v>0</v>
      </c>
      <c r="L134">
        <v>0</v>
      </c>
    </row>
    <row r="135" spans="1:12" x14ac:dyDescent="0.25">
      <c r="A135" t="s">
        <v>6</v>
      </c>
      <c r="B135" t="s">
        <v>14</v>
      </c>
      <c r="C135" t="s">
        <v>220</v>
      </c>
      <c r="D135" t="s">
        <v>219</v>
      </c>
      <c r="E135" t="s">
        <v>9</v>
      </c>
      <c r="F135" t="s">
        <v>10</v>
      </c>
      <c r="G135">
        <v>9</v>
      </c>
      <c r="H135">
        <v>25</v>
      </c>
      <c r="I135">
        <v>0</v>
      </c>
      <c r="J135">
        <v>0</v>
      </c>
      <c r="K135">
        <v>0</v>
      </c>
      <c r="L135">
        <v>0</v>
      </c>
    </row>
    <row r="136" spans="1:12" x14ac:dyDescent="0.25">
      <c r="A136" t="s">
        <v>6</v>
      </c>
      <c r="B136" t="s">
        <v>14</v>
      </c>
      <c r="C136" t="s">
        <v>220</v>
      </c>
      <c r="D136" t="s">
        <v>219</v>
      </c>
      <c r="E136" t="s">
        <v>15</v>
      </c>
      <c r="F136" t="s">
        <v>16</v>
      </c>
      <c r="G136">
        <v>3</v>
      </c>
      <c r="H136">
        <v>0</v>
      </c>
      <c r="I136">
        <v>0</v>
      </c>
      <c r="J136">
        <v>0</v>
      </c>
      <c r="K136">
        <v>0</v>
      </c>
      <c r="L136">
        <v>0</v>
      </c>
    </row>
    <row r="137" spans="1:12" x14ac:dyDescent="0.25">
      <c r="A137" t="s">
        <v>6</v>
      </c>
      <c r="B137" t="s">
        <v>11</v>
      </c>
      <c r="C137" t="s">
        <v>222</v>
      </c>
      <c r="D137" t="s">
        <v>221</v>
      </c>
      <c r="E137" t="s">
        <v>9</v>
      </c>
      <c r="F137" t="s">
        <v>10</v>
      </c>
      <c r="G137">
        <v>0</v>
      </c>
      <c r="H137">
        <v>25</v>
      </c>
      <c r="I137">
        <v>0</v>
      </c>
      <c r="J137">
        <v>0</v>
      </c>
      <c r="K137">
        <v>0</v>
      </c>
      <c r="L137">
        <v>0</v>
      </c>
    </row>
    <row r="138" spans="1:12" x14ac:dyDescent="0.25">
      <c r="A138" t="s">
        <v>6</v>
      </c>
      <c r="B138" t="s">
        <v>22</v>
      </c>
      <c r="C138" t="s">
        <v>224</v>
      </c>
      <c r="D138" t="s">
        <v>223</v>
      </c>
      <c r="E138" t="s">
        <v>9</v>
      </c>
      <c r="F138" t="s">
        <v>10</v>
      </c>
      <c r="G138">
        <v>0</v>
      </c>
      <c r="H138">
        <v>11</v>
      </c>
      <c r="I138">
        <v>0</v>
      </c>
      <c r="J138">
        <v>0</v>
      </c>
      <c r="K138">
        <v>0</v>
      </c>
      <c r="L138">
        <v>0</v>
      </c>
    </row>
    <row r="139" spans="1:12" x14ac:dyDescent="0.25">
      <c r="A139" t="s">
        <v>6</v>
      </c>
      <c r="B139" t="s">
        <v>22</v>
      </c>
      <c r="C139" t="s">
        <v>226</v>
      </c>
      <c r="D139" t="s">
        <v>225</v>
      </c>
      <c r="E139" t="s">
        <v>9</v>
      </c>
      <c r="F139" t="s">
        <v>10</v>
      </c>
      <c r="G139">
        <v>0</v>
      </c>
      <c r="H139">
        <v>25</v>
      </c>
      <c r="I139">
        <v>0</v>
      </c>
      <c r="J139">
        <v>0</v>
      </c>
      <c r="K139">
        <v>1</v>
      </c>
      <c r="L139">
        <v>0</v>
      </c>
    </row>
    <row r="140" spans="1:12" x14ac:dyDescent="0.25">
      <c r="A140" t="s">
        <v>6</v>
      </c>
      <c r="B140" t="s">
        <v>22</v>
      </c>
      <c r="C140" t="s">
        <v>226</v>
      </c>
      <c r="D140" t="s">
        <v>225</v>
      </c>
      <c r="E140" t="s">
        <v>15</v>
      </c>
      <c r="F140" t="s">
        <v>16</v>
      </c>
      <c r="G140">
        <v>1</v>
      </c>
      <c r="H140">
        <v>0</v>
      </c>
      <c r="I140">
        <v>0</v>
      </c>
      <c r="J140">
        <v>0</v>
      </c>
      <c r="K140">
        <v>0</v>
      </c>
      <c r="L140">
        <v>0</v>
      </c>
    </row>
    <row r="141" spans="1:12" x14ac:dyDescent="0.25">
      <c r="A141" t="s">
        <v>6</v>
      </c>
      <c r="B141" t="s">
        <v>14</v>
      </c>
      <c r="C141" t="s">
        <v>228</v>
      </c>
      <c r="D141" t="s">
        <v>227</v>
      </c>
      <c r="E141" t="s">
        <v>9</v>
      </c>
      <c r="F141" t="s">
        <v>10</v>
      </c>
      <c r="G141">
        <v>15</v>
      </c>
      <c r="H141">
        <v>25</v>
      </c>
      <c r="I141">
        <v>0</v>
      </c>
      <c r="J141">
        <v>0</v>
      </c>
      <c r="K141">
        <v>0</v>
      </c>
      <c r="L141">
        <v>0</v>
      </c>
    </row>
    <row r="142" spans="1:12" x14ac:dyDescent="0.25">
      <c r="A142" t="s">
        <v>6</v>
      </c>
      <c r="B142" t="s">
        <v>11</v>
      </c>
      <c r="C142" t="s">
        <v>230</v>
      </c>
      <c r="D142" t="s">
        <v>229</v>
      </c>
      <c r="E142" t="s">
        <v>9</v>
      </c>
      <c r="F142" t="s">
        <v>10</v>
      </c>
      <c r="G142">
        <v>0</v>
      </c>
      <c r="H142">
        <v>2</v>
      </c>
      <c r="I142">
        <v>0</v>
      </c>
      <c r="J142">
        <v>0</v>
      </c>
      <c r="K142">
        <v>0</v>
      </c>
      <c r="L142">
        <v>0</v>
      </c>
    </row>
    <row r="143" spans="1:12" x14ac:dyDescent="0.25">
      <c r="A143" t="s">
        <v>6</v>
      </c>
      <c r="B143" t="s">
        <v>11</v>
      </c>
      <c r="C143" t="s">
        <v>232</v>
      </c>
      <c r="D143" t="s">
        <v>231</v>
      </c>
      <c r="E143" t="s">
        <v>9</v>
      </c>
      <c r="F143" t="s">
        <v>10</v>
      </c>
      <c r="G143">
        <v>11</v>
      </c>
      <c r="H143">
        <v>25</v>
      </c>
      <c r="I143">
        <v>0</v>
      </c>
      <c r="J143">
        <v>0</v>
      </c>
      <c r="K143">
        <v>0</v>
      </c>
      <c r="L143">
        <v>0</v>
      </c>
    </row>
    <row r="144" spans="1:12" x14ac:dyDescent="0.25">
      <c r="A144" t="s">
        <v>6</v>
      </c>
      <c r="B144" t="s">
        <v>22</v>
      </c>
      <c r="C144" t="s">
        <v>234</v>
      </c>
      <c r="D144" t="s">
        <v>233</v>
      </c>
      <c r="E144" t="s">
        <v>9</v>
      </c>
      <c r="F144" t="s">
        <v>10</v>
      </c>
      <c r="G144">
        <v>0</v>
      </c>
      <c r="H144">
        <v>25</v>
      </c>
      <c r="I144">
        <v>0</v>
      </c>
      <c r="J144">
        <v>0</v>
      </c>
      <c r="K144">
        <v>0</v>
      </c>
      <c r="L144">
        <v>0</v>
      </c>
    </row>
    <row r="145" spans="1:12" x14ac:dyDescent="0.25">
      <c r="A145" t="s">
        <v>6</v>
      </c>
      <c r="B145" t="s">
        <v>14</v>
      </c>
      <c r="C145" t="s">
        <v>236</v>
      </c>
      <c r="D145" t="s">
        <v>235</v>
      </c>
      <c r="E145" t="s">
        <v>9</v>
      </c>
      <c r="F145" t="s">
        <v>10</v>
      </c>
      <c r="G145">
        <v>0</v>
      </c>
      <c r="H145">
        <v>25</v>
      </c>
      <c r="I145">
        <v>0</v>
      </c>
      <c r="J145">
        <v>0</v>
      </c>
      <c r="K145">
        <v>0</v>
      </c>
      <c r="L145">
        <v>0</v>
      </c>
    </row>
    <row r="146" spans="1:12" x14ac:dyDescent="0.25">
      <c r="A146" t="s">
        <v>6</v>
      </c>
      <c r="B146" t="s">
        <v>11</v>
      </c>
      <c r="C146" t="s">
        <v>238</v>
      </c>
      <c r="D146" t="s">
        <v>237</v>
      </c>
      <c r="E146" t="s">
        <v>9</v>
      </c>
      <c r="F146" t="s">
        <v>10</v>
      </c>
      <c r="G146">
        <v>0</v>
      </c>
      <c r="H146">
        <v>23</v>
      </c>
      <c r="I146">
        <v>0</v>
      </c>
      <c r="J146">
        <v>0</v>
      </c>
      <c r="K146">
        <v>5</v>
      </c>
      <c r="L146">
        <v>0</v>
      </c>
    </row>
    <row r="147" spans="1:12" x14ac:dyDescent="0.25">
      <c r="A147" t="s">
        <v>6</v>
      </c>
      <c r="B147" t="s">
        <v>19</v>
      </c>
      <c r="C147" t="s">
        <v>240</v>
      </c>
      <c r="D147" t="s">
        <v>239</v>
      </c>
      <c r="E147" t="s">
        <v>9</v>
      </c>
      <c r="F147" t="s">
        <v>10</v>
      </c>
      <c r="G147">
        <v>0</v>
      </c>
      <c r="H147">
        <v>25</v>
      </c>
      <c r="I147">
        <v>0</v>
      </c>
      <c r="J147">
        <v>0</v>
      </c>
      <c r="K147">
        <v>0</v>
      </c>
      <c r="L147">
        <v>0</v>
      </c>
    </row>
    <row r="148" spans="1:12" x14ac:dyDescent="0.25">
      <c r="A148" t="s">
        <v>6</v>
      </c>
      <c r="B148" t="s">
        <v>11</v>
      </c>
      <c r="C148" t="s">
        <v>242</v>
      </c>
      <c r="D148" t="s">
        <v>241</v>
      </c>
      <c r="E148" t="s">
        <v>9</v>
      </c>
      <c r="F148" t="s">
        <v>10</v>
      </c>
      <c r="G148">
        <v>0</v>
      </c>
      <c r="H148">
        <v>19</v>
      </c>
      <c r="I148">
        <v>0</v>
      </c>
      <c r="J148">
        <v>0</v>
      </c>
      <c r="K148">
        <v>2</v>
      </c>
      <c r="L148">
        <v>0</v>
      </c>
    </row>
    <row r="149" spans="1:12" x14ac:dyDescent="0.25">
      <c r="A149" t="s">
        <v>6</v>
      </c>
      <c r="B149" t="s">
        <v>14</v>
      </c>
      <c r="C149" t="s">
        <v>244</v>
      </c>
      <c r="D149" t="s">
        <v>243</v>
      </c>
      <c r="E149" t="s">
        <v>9</v>
      </c>
      <c r="F149" t="s">
        <v>10</v>
      </c>
      <c r="G149">
        <v>0</v>
      </c>
      <c r="H149">
        <v>25</v>
      </c>
      <c r="I149">
        <v>0</v>
      </c>
      <c r="J149">
        <v>0</v>
      </c>
      <c r="K149">
        <v>0</v>
      </c>
      <c r="L149">
        <v>0</v>
      </c>
    </row>
    <row r="150" spans="1:12" x14ac:dyDescent="0.25">
      <c r="A150" t="s">
        <v>6</v>
      </c>
      <c r="B150" t="s">
        <v>11</v>
      </c>
      <c r="C150" t="s">
        <v>246</v>
      </c>
      <c r="D150" t="s">
        <v>245</v>
      </c>
      <c r="E150" t="s">
        <v>9</v>
      </c>
      <c r="F150" t="s">
        <v>10</v>
      </c>
      <c r="G150">
        <v>0</v>
      </c>
      <c r="H150">
        <v>25</v>
      </c>
      <c r="I150">
        <v>0</v>
      </c>
      <c r="J150">
        <v>0</v>
      </c>
      <c r="K150">
        <v>0</v>
      </c>
      <c r="L150">
        <v>0</v>
      </c>
    </row>
    <row r="151" spans="1:12" x14ac:dyDescent="0.25">
      <c r="A151" t="s">
        <v>6</v>
      </c>
      <c r="B151" t="s">
        <v>11</v>
      </c>
      <c r="C151" t="s">
        <v>246</v>
      </c>
      <c r="D151" t="s">
        <v>245</v>
      </c>
      <c r="E151" t="s">
        <v>15</v>
      </c>
      <c r="F151" t="s">
        <v>16</v>
      </c>
      <c r="G151">
        <v>1</v>
      </c>
      <c r="H151">
        <v>0</v>
      </c>
      <c r="I151">
        <v>0</v>
      </c>
      <c r="J151">
        <v>0</v>
      </c>
      <c r="K151">
        <v>0</v>
      </c>
      <c r="L151">
        <v>0</v>
      </c>
    </row>
    <row r="152" spans="1:12" x14ac:dyDescent="0.25">
      <c r="A152" t="s">
        <v>6</v>
      </c>
      <c r="B152" t="s">
        <v>11</v>
      </c>
      <c r="C152" t="s">
        <v>248</v>
      </c>
      <c r="D152" t="s">
        <v>247</v>
      </c>
      <c r="E152" t="s">
        <v>9</v>
      </c>
      <c r="F152" t="s">
        <v>10</v>
      </c>
      <c r="G152">
        <v>0</v>
      </c>
      <c r="H152">
        <v>25</v>
      </c>
      <c r="I152">
        <v>0</v>
      </c>
      <c r="J152">
        <v>0</v>
      </c>
      <c r="K152">
        <v>6</v>
      </c>
      <c r="L152">
        <v>0</v>
      </c>
    </row>
    <row r="153" spans="1:12" x14ac:dyDescent="0.25">
      <c r="A153" t="s">
        <v>6</v>
      </c>
      <c r="B153" t="s">
        <v>11</v>
      </c>
      <c r="C153" t="s">
        <v>250</v>
      </c>
      <c r="D153" t="s">
        <v>249</v>
      </c>
      <c r="E153" t="s">
        <v>9</v>
      </c>
      <c r="F153" t="s">
        <v>10</v>
      </c>
      <c r="G153">
        <v>2</v>
      </c>
      <c r="H153">
        <v>25</v>
      </c>
      <c r="I153">
        <v>0</v>
      </c>
      <c r="J153">
        <v>0</v>
      </c>
      <c r="K153">
        <v>0</v>
      </c>
      <c r="L153">
        <v>0</v>
      </c>
    </row>
    <row r="154" spans="1:12" x14ac:dyDescent="0.25">
      <c r="A154" t="s">
        <v>6</v>
      </c>
      <c r="B154" t="s">
        <v>11</v>
      </c>
      <c r="C154" t="s">
        <v>250</v>
      </c>
      <c r="D154" t="s">
        <v>249</v>
      </c>
      <c r="E154" t="s">
        <v>15</v>
      </c>
      <c r="F154" t="s">
        <v>16</v>
      </c>
      <c r="G154">
        <v>3</v>
      </c>
      <c r="H154">
        <v>0</v>
      </c>
      <c r="I154">
        <v>0</v>
      </c>
      <c r="J154">
        <v>0</v>
      </c>
      <c r="K154">
        <v>0</v>
      </c>
      <c r="L154">
        <v>0</v>
      </c>
    </row>
    <row r="155" spans="1:12" x14ac:dyDescent="0.25">
      <c r="A155" t="s">
        <v>6</v>
      </c>
      <c r="B155" t="s">
        <v>19</v>
      </c>
      <c r="C155" t="s">
        <v>252</v>
      </c>
      <c r="D155" t="s">
        <v>251</v>
      </c>
      <c r="E155" t="s">
        <v>9</v>
      </c>
      <c r="F155" t="s">
        <v>10</v>
      </c>
      <c r="G155">
        <v>4</v>
      </c>
      <c r="H155">
        <v>25</v>
      </c>
      <c r="I155">
        <v>0</v>
      </c>
      <c r="J155">
        <v>0</v>
      </c>
      <c r="K155">
        <v>0</v>
      </c>
      <c r="L155">
        <v>0</v>
      </c>
    </row>
    <row r="156" spans="1:12" x14ac:dyDescent="0.25">
      <c r="A156" t="s">
        <v>6</v>
      </c>
      <c r="B156" t="s">
        <v>14</v>
      </c>
      <c r="C156" t="s">
        <v>254</v>
      </c>
      <c r="D156" t="s">
        <v>253</v>
      </c>
      <c r="E156" t="s">
        <v>9</v>
      </c>
      <c r="F156" t="s">
        <v>10</v>
      </c>
      <c r="G156">
        <v>0</v>
      </c>
      <c r="H156">
        <v>25</v>
      </c>
      <c r="I156">
        <v>0</v>
      </c>
      <c r="J156">
        <v>0</v>
      </c>
      <c r="K156">
        <v>0</v>
      </c>
      <c r="L156">
        <v>0</v>
      </c>
    </row>
    <row r="157" spans="1:12" x14ac:dyDescent="0.25">
      <c r="A157" t="s">
        <v>6</v>
      </c>
      <c r="B157" t="s">
        <v>22</v>
      </c>
      <c r="C157" t="s">
        <v>256</v>
      </c>
      <c r="D157" t="s">
        <v>255</v>
      </c>
      <c r="E157" t="s">
        <v>9</v>
      </c>
      <c r="F157" t="s">
        <v>10</v>
      </c>
      <c r="G157">
        <v>0</v>
      </c>
      <c r="H157">
        <v>25</v>
      </c>
      <c r="I157">
        <v>0</v>
      </c>
      <c r="J157">
        <v>0</v>
      </c>
      <c r="K157">
        <v>1</v>
      </c>
      <c r="L157">
        <v>0</v>
      </c>
    </row>
    <row r="158" spans="1:12" x14ac:dyDescent="0.25">
      <c r="A158" t="s">
        <v>6</v>
      </c>
      <c r="B158" t="s">
        <v>22</v>
      </c>
      <c r="C158" t="s">
        <v>258</v>
      </c>
      <c r="D158" t="s">
        <v>257</v>
      </c>
      <c r="E158" t="s">
        <v>9</v>
      </c>
      <c r="F158" t="s">
        <v>10</v>
      </c>
      <c r="G158">
        <v>0</v>
      </c>
      <c r="H158">
        <v>25</v>
      </c>
      <c r="I158">
        <v>0</v>
      </c>
      <c r="J158">
        <v>0</v>
      </c>
      <c r="K158">
        <v>0</v>
      </c>
      <c r="L158">
        <v>0</v>
      </c>
    </row>
    <row r="159" spans="1:12" x14ac:dyDescent="0.25">
      <c r="A159" t="s">
        <v>6</v>
      </c>
      <c r="B159" t="s">
        <v>14</v>
      </c>
      <c r="C159" t="s">
        <v>260</v>
      </c>
      <c r="D159" t="s">
        <v>259</v>
      </c>
      <c r="E159" t="s">
        <v>9</v>
      </c>
      <c r="F159" t="s">
        <v>10</v>
      </c>
      <c r="G159">
        <v>0</v>
      </c>
      <c r="H159">
        <v>25</v>
      </c>
      <c r="I159">
        <v>0</v>
      </c>
      <c r="J159">
        <v>0</v>
      </c>
      <c r="K159">
        <v>0</v>
      </c>
      <c r="L159">
        <v>0</v>
      </c>
    </row>
    <row r="160" spans="1:12" x14ac:dyDescent="0.25">
      <c r="A160" t="s">
        <v>6</v>
      </c>
      <c r="B160" t="s">
        <v>19</v>
      </c>
      <c r="C160" t="s">
        <v>262</v>
      </c>
      <c r="D160" t="s">
        <v>261</v>
      </c>
      <c r="E160" t="s">
        <v>9</v>
      </c>
      <c r="F160" t="s">
        <v>10</v>
      </c>
      <c r="G160">
        <v>0</v>
      </c>
      <c r="H160">
        <v>25</v>
      </c>
      <c r="I160">
        <v>0</v>
      </c>
      <c r="J160">
        <v>0</v>
      </c>
      <c r="K160">
        <v>1</v>
      </c>
      <c r="L160">
        <v>0</v>
      </c>
    </row>
    <row r="161" spans="1:12" x14ac:dyDescent="0.25">
      <c r="A161" t="s">
        <v>6</v>
      </c>
      <c r="B161" t="s">
        <v>14</v>
      </c>
      <c r="C161" t="s">
        <v>264</v>
      </c>
      <c r="D161" t="s">
        <v>263</v>
      </c>
      <c r="E161" t="s">
        <v>9</v>
      </c>
      <c r="F161" t="s">
        <v>10</v>
      </c>
      <c r="G161">
        <v>0</v>
      </c>
      <c r="H161">
        <v>25</v>
      </c>
      <c r="I161">
        <v>0</v>
      </c>
      <c r="J161">
        <v>0</v>
      </c>
      <c r="K161">
        <v>0</v>
      </c>
      <c r="L161">
        <v>0</v>
      </c>
    </row>
    <row r="162" spans="1:12" x14ac:dyDescent="0.25">
      <c r="A162" t="s">
        <v>6</v>
      </c>
      <c r="B162" t="s">
        <v>22</v>
      </c>
      <c r="C162" t="s">
        <v>266</v>
      </c>
      <c r="D162" t="s">
        <v>265</v>
      </c>
      <c r="E162" t="s">
        <v>9</v>
      </c>
      <c r="F162" t="s">
        <v>10</v>
      </c>
      <c r="G162">
        <v>0</v>
      </c>
      <c r="H162">
        <v>25</v>
      </c>
      <c r="I162">
        <v>0</v>
      </c>
      <c r="J162">
        <v>0</v>
      </c>
      <c r="K162">
        <v>0</v>
      </c>
      <c r="L162">
        <v>0</v>
      </c>
    </row>
    <row r="163" spans="1:12" x14ac:dyDescent="0.25">
      <c r="A163" t="s">
        <v>6</v>
      </c>
      <c r="B163" t="s">
        <v>14</v>
      </c>
      <c r="C163" t="s">
        <v>268</v>
      </c>
      <c r="D163" t="s">
        <v>267</v>
      </c>
      <c r="E163" t="s">
        <v>9</v>
      </c>
      <c r="F163" t="s">
        <v>10</v>
      </c>
      <c r="G163">
        <v>14</v>
      </c>
      <c r="H163">
        <v>25</v>
      </c>
      <c r="I163">
        <v>0</v>
      </c>
      <c r="J163">
        <v>0</v>
      </c>
      <c r="K163">
        <v>0</v>
      </c>
      <c r="L163">
        <v>0</v>
      </c>
    </row>
    <row r="164" spans="1:12" x14ac:dyDescent="0.25">
      <c r="A164" t="s">
        <v>6</v>
      </c>
      <c r="B164" t="s">
        <v>11</v>
      </c>
      <c r="C164" t="s">
        <v>270</v>
      </c>
      <c r="D164" t="s">
        <v>269</v>
      </c>
      <c r="E164" t="s">
        <v>9</v>
      </c>
      <c r="F164" t="s">
        <v>10</v>
      </c>
      <c r="G164">
        <v>0</v>
      </c>
      <c r="H164">
        <v>25</v>
      </c>
      <c r="I164">
        <v>0</v>
      </c>
      <c r="J164">
        <v>0</v>
      </c>
      <c r="K164">
        <v>0</v>
      </c>
      <c r="L164">
        <v>0</v>
      </c>
    </row>
    <row r="165" spans="1:12" x14ac:dyDescent="0.25">
      <c r="A165" t="s">
        <v>6</v>
      </c>
      <c r="B165" t="s">
        <v>11</v>
      </c>
      <c r="C165" t="s">
        <v>270</v>
      </c>
      <c r="D165" t="s">
        <v>269</v>
      </c>
      <c r="E165" t="s">
        <v>15</v>
      </c>
      <c r="F165" t="s">
        <v>16</v>
      </c>
      <c r="G165">
        <v>1</v>
      </c>
      <c r="H165">
        <v>0</v>
      </c>
      <c r="I165">
        <v>0</v>
      </c>
      <c r="J165">
        <v>0</v>
      </c>
      <c r="K165">
        <v>0</v>
      </c>
      <c r="L165">
        <v>0</v>
      </c>
    </row>
    <row r="166" spans="1:12" x14ac:dyDescent="0.25">
      <c r="A166" t="s">
        <v>6</v>
      </c>
      <c r="B166" t="s">
        <v>14</v>
      </c>
      <c r="C166" t="s">
        <v>272</v>
      </c>
      <c r="D166" t="s">
        <v>271</v>
      </c>
      <c r="E166" t="s">
        <v>9</v>
      </c>
      <c r="F166" t="s">
        <v>10</v>
      </c>
      <c r="G166">
        <v>0</v>
      </c>
      <c r="H166">
        <v>25</v>
      </c>
      <c r="I166">
        <v>0</v>
      </c>
      <c r="J166">
        <v>0</v>
      </c>
      <c r="K166">
        <v>0</v>
      </c>
      <c r="L166">
        <v>0</v>
      </c>
    </row>
    <row r="167" spans="1:12" x14ac:dyDescent="0.25">
      <c r="A167" t="s">
        <v>6</v>
      </c>
      <c r="B167" t="s">
        <v>14</v>
      </c>
      <c r="C167" t="s">
        <v>272</v>
      </c>
      <c r="D167" t="s">
        <v>271</v>
      </c>
      <c r="E167" t="s">
        <v>15</v>
      </c>
      <c r="F167" t="s">
        <v>16</v>
      </c>
      <c r="G167">
        <v>2</v>
      </c>
      <c r="H167">
        <v>0</v>
      </c>
      <c r="I167">
        <v>0</v>
      </c>
      <c r="J167">
        <v>0</v>
      </c>
      <c r="K167">
        <v>0</v>
      </c>
      <c r="L167">
        <v>0</v>
      </c>
    </row>
    <row r="168" spans="1:12" x14ac:dyDescent="0.25">
      <c r="A168" t="s">
        <v>6</v>
      </c>
      <c r="B168" t="s">
        <v>19</v>
      </c>
      <c r="C168" t="s">
        <v>274</v>
      </c>
      <c r="D168" t="s">
        <v>273</v>
      </c>
      <c r="E168" t="s">
        <v>9</v>
      </c>
      <c r="F168" t="s">
        <v>10</v>
      </c>
      <c r="G168">
        <v>0</v>
      </c>
      <c r="H168">
        <v>25</v>
      </c>
      <c r="I168">
        <v>0</v>
      </c>
      <c r="J168">
        <v>0</v>
      </c>
      <c r="K168">
        <v>7</v>
      </c>
      <c r="L168">
        <v>0</v>
      </c>
    </row>
    <row r="169" spans="1:12" x14ac:dyDescent="0.25">
      <c r="A169" t="s">
        <v>6</v>
      </c>
      <c r="B169" t="s">
        <v>14</v>
      </c>
      <c r="C169" t="s">
        <v>276</v>
      </c>
      <c r="D169" t="s">
        <v>275</v>
      </c>
      <c r="E169" t="s">
        <v>9</v>
      </c>
      <c r="F169" t="s">
        <v>10</v>
      </c>
      <c r="G169">
        <v>0</v>
      </c>
      <c r="H169">
        <v>25</v>
      </c>
      <c r="I169">
        <v>0</v>
      </c>
      <c r="J169">
        <v>0</v>
      </c>
      <c r="K169">
        <v>1</v>
      </c>
      <c r="L169">
        <v>0</v>
      </c>
    </row>
    <row r="170" spans="1:12" x14ac:dyDescent="0.25">
      <c r="A170" t="s">
        <v>6</v>
      </c>
      <c r="B170" t="s">
        <v>22</v>
      </c>
      <c r="C170" t="s">
        <v>278</v>
      </c>
      <c r="D170" t="s">
        <v>277</v>
      </c>
      <c r="E170" t="s">
        <v>9</v>
      </c>
      <c r="F170" t="s">
        <v>10</v>
      </c>
      <c r="G170">
        <v>0</v>
      </c>
      <c r="H170">
        <v>25</v>
      </c>
      <c r="I170">
        <v>0</v>
      </c>
      <c r="J170">
        <v>0</v>
      </c>
      <c r="K170">
        <v>0</v>
      </c>
      <c r="L170">
        <v>0</v>
      </c>
    </row>
    <row r="171" spans="1:12" x14ac:dyDescent="0.25">
      <c r="A171" t="s">
        <v>6</v>
      </c>
      <c r="B171" t="s">
        <v>11</v>
      </c>
      <c r="C171" t="s">
        <v>280</v>
      </c>
      <c r="D171" t="s">
        <v>279</v>
      </c>
      <c r="E171" t="s">
        <v>9</v>
      </c>
      <c r="F171" t="s">
        <v>10</v>
      </c>
      <c r="G171">
        <v>0</v>
      </c>
      <c r="H171">
        <v>25</v>
      </c>
      <c r="I171">
        <v>0</v>
      </c>
      <c r="J171">
        <v>0</v>
      </c>
      <c r="K171">
        <v>1</v>
      </c>
      <c r="L171">
        <v>0</v>
      </c>
    </row>
    <row r="172" spans="1:12" x14ac:dyDescent="0.25">
      <c r="A172" t="s">
        <v>6</v>
      </c>
      <c r="B172" t="s">
        <v>22</v>
      </c>
      <c r="C172" t="s">
        <v>282</v>
      </c>
      <c r="D172" t="s">
        <v>281</v>
      </c>
      <c r="E172" t="s">
        <v>9</v>
      </c>
      <c r="F172" t="s">
        <v>10</v>
      </c>
      <c r="G172">
        <v>0</v>
      </c>
      <c r="H172">
        <v>25</v>
      </c>
      <c r="I172">
        <v>0</v>
      </c>
      <c r="J172">
        <v>0</v>
      </c>
      <c r="K172">
        <v>4</v>
      </c>
      <c r="L172">
        <v>0</v>
      </c>
    </row>
    <row r="173" spans="1:12" x14ac:dyDescent="0.25">
      <c r="A173" t="s">
        <v>6</v>
      </c>
      <c r="B173" t="s">
        <v>14</v>
      </c>
      <c r="C173" t="s">
        <v>284</v>
      </c>
      <c r="D173" t="s">
        <v>283</v>
      </c>
      <c r="E173" t="s">
        <v>9</v>
      </c>
      <c r="F173" t="s">
        <v>10</v>
      </c>
      <c r="G173">
        <v>0</v>
      </c>
      <c r="H173">
        <v>25</v>
      </c>
      <c r="I173">
        <v>0</v>
      </c>
      <c r="J173">
        <v>0</v>
      </c>
      <c r="K173">
        <v>0</v>
      </c>
      <c r="L173">
        <v>0</v>
      </c>
    </row>
    <row r="174" spans="1:12" x14ac:dyDescent="0.25">
      <c r="A174" t="s">
        <v>6</v>
      </c>
      <c r="B174" t="s">
        <v>22</v>
      </c>
      <c r="C174" t="s">
        <v>286</v>
      </c>
      <c r="D174" t="s">
        <v>285</v>
      </c>
      <c r="E174" t="s">
        <v>9</v>
      </c>
      <c r="F174" t="s">
        <v>10</v>
      </c>
      <c r="G174">
        <v>0</v>
      </c>
      <c r="H174">
        <v>25</v>
      </c>
      <c r="I174">
        <v>0</v>
      </c>
      <c r="J174">
        <v>0</v>
      </c>
      <c r="K174">
        <v>0</v>
      </c>
      <c r="L174">
        <v>0</v>
      </c>
    </row>
    <row r="175" spans="1:12" x14ac:dyDescent="0.25">
      <c r="A175" t="s">
        <v>6</v>
      </c>
      <c r="B175" t="s">
        <v>11</v>
      </c>
      <c r="C175" t="s">
        <v>288</v>
      </c>
      <c r="D175" t="s">
        <v>287</v>
      </c>
      <c r="E175" t="s">
        <v>9</v>
      </c>
      <c r="F175" t="s">
        <v>10</v>
      </c>
      <c r="G175">
        <v>0</v>
      </c>
      <c r="H175">
        <v>15</v>
      </c>
      <c r="I175">
        <v>0</v>
      </c>
      <c r="J175">
        <v>0</v>
      </c>
      <c r="K175">
        <v>0</v>
      </c>
      <c r="L175">
        <v>0</v>
      </c>
    </row>
    <row r="176" spans="1:12" x14ac:dyDescent="0.25">
      <c r="A176" t="s">
        <v>6</v>
      </c>
      <c r="B176" t="s">
        <v>11</v>
      </c>
      <c r="C176" t="s">
        <v>290</v>
      </c>
      <c r="D176" t="s">
        <v>289</v>
      </c>
      <c r="E176" t="s">
        <v>9</v>
      </c>
      <c r="F176" t="s">
        <v>10</v>
      </c>
      <c r="G176">
        <v>13</v>
      </c>
      <c r="H176">
        <v>25</v>
      </c>
      <c r="I176">
        <v>0</v>
      </c>
      <c r="J176">
        <v>0</v>
      </c>
      <c r="K176">
        <v>0</v>
      </c>
      <c r="L176">
        <v>0</v>
      </c>
    </row>
    <row r="177" spans="1:12" x14ac:dyDescent="0.25">
      <c r="A177" t="s">
        <v>6</v>
      </c>
      <c r="B177" t="s">
        <v>14</v>
      </c>
      <c r="C177" t="s">
        <v>292</v>
      </c>
      <c r="D177" t="s">
        <v>291</v>
      </c>
      <c r="E177" t="s">
        <v>9</v>
      </c>
      <c r="F177" t="s">
        <v>10</v>
      </c>
      <c r="G177">
        <v>0</v>
      </c>
      <c r="H177">
        <v>25</v>
      </c>
      <c r="I177">
        <v>0</v>
      </c>
      <c r="J177">
        <v>0</v>
      </c>
      <c r="K177">
        <v>0</v>
      </c>
      <c r="L177">
        <v>0</v>
      </c>
    </row>
    <row r="178" spans="1:12" x14ac:dyDescent="0.25">
      <c r="A178" t="s">
        <v>6</v>
      </c>
      <c r="B178" t="s">
        <v>11</v>
      </c>
      <c r="C178" t="s">
        <v>294</v>
      </c>
      <c r="D178" t="s">
        <v>293</v>
      </c>
      <c r="E178" t="s">
        <v>9</v>
      </c>
      <c r="F178" t="s">
        <v>10</v>
      </c>
      <c r="G178">
        <v>16</v>
      </c>
      <c r="H178">
        <v>25</v>
      </c>
      <c r="I178">
        <v>0</v>
      </c>
      <c r="J178">
        <v>0</v>
      </c>
      <c r="K178">
        <v>0</v>
      </c>
      <c r="L178">
        <v>0</v>
      </c>
    </row>
    <row r="179" spans="1:12" x14ac:dyDescent="0.25">
      <c r="A179" t="s">
        <v>6</v>
      </c>
      <c r="B179" t="s">
        <v>11</v>
      </c>
      <c r="C179" t="s">
        <v>294</v>
      </c>
      <c r="D179" t="s">
        <v>293</v>
      </c>
      <c r="E179" t="s">
        <v>15</v>
      </c>
      <c r="F179" t="s">
        <v>16</v>
      </c>
      <c r="G179">
        <v>4</v>
      </c>
      <c r="H179">
        <v>0</v>
      </c>
      <c r="I179">
        <v>0</v>
      </c>
      <c r="J179">
        <v>0</v>
      </c>
      <c r="K179">
        <v>0</v>
      </c>
      <c r="L179">
        <v>0</v>
      </c>
    </row>
    <row r="180" spans="1:12" x14ac:dyDescent="0.25">
      <c r="A180" t="s">
        <v>6</v>
      </c>
      <c r="B180" t="s">
        <v>11</v>
      </c>
      <c r="C180" t="s">
        <v>296</v>
      </c>
      <c r="D180" t="s">
        <v>295</v>
      </c>
      <c r="E180" t="s">
        <v>9</v>
      </c>
      <c r="F180" t="s">
        <v>10</v>
      </c>
      <c r="G180">
        <v>0</v>
      </c>
      <c r="H180">
        <v>19</v>
      </c>
      <c r="I180">
        <v>0</v>
      </c>
      <c r="J180">
        <v>0</v>
      </c>
      <c r="K180">
        <v>0</v>
      </c>
      <c r="L180">
        <v>0</v>
      </c>
    </row>
    <row r="181" spans="1:12" x14ac:dyDescent="0.25">
      <c r="A181" t="s">
        <v>6</v>
      </c>
      <c r="B181" t="s">
        <v>11</v>
      </c>
      <c r="C181" t="s">
        <v>298</v>
      </c>
      <c r="D181" t="s">
        <v>297</v>
      </c>
      <c r="E181" t="s">
        <v>9</v>
      </c>
      <c r="F181" t="s">
        <v>10</v>
      </c>
      <c r="G181">
        <v>0</v>
      </c>
      <c r="H181">
        <v>25</v>
      </c>
      <c r="I181">
        <v>0</v>
      </c>
      <c r="J181">
        <v>0</v>
      </c>
      <c r="K181">
        <v>0</v>
      </c>
      <c r="L181">
        <v>0</v>
      </c>
    </row>
    <row r="182" spans="1:12" x14ac:dyDescent="0.25">
      <c r="A182" t="s">
        <v>6</v>
      </c>
      <c r="B182" t="s">
        <v>19</v>
      </c>
      <c r="C182" t="s">
        <v>300</v>
      </c>
      <c r="D182" t="s">
        <v>299</v>
      </c>
      <c r="E182" t="s">
        <v>9</v>
      </c>
      <c r="F182" t="s">
        <v>10</v>
      </c>
      <c r="G182">
        <v>0</v>
      </c>
      <c r="H182">
        <v>25</v>
      </c>
      <c r="I182">
        <v>0</v>
      </c>
      <c r="J182">
        <v>0</v>
      </c>
      <c r="K182">
        <v>0</v>
      </c>
      <c r="L182">
        <v>0</v>
      </c>
    </row>
    <row r="183" spans="1:12" x14ac:dyDescent="0.25">
      <c r="A183" t="s">
        <v>6</v>
      </c>
      <c r="B183" t="s">
        <v>11</v>
      </c>
      <c r="C183" t="s">
        <v>302</v>
      </c>
      <c r="D183" t="s">
        <v>301</v>
      </c>
      <c r="E183" t="s">
        <v>9</v>
      </c>
      <c r="F183" t="s">
        <v>10</v>
      </c>
      <c r="G183">
        <v>0</v>
      </c>
      <c r="H183">
        <v>25</v>
      </c>
      <c r="I183">
        <v>0</v>
      </c>
      <c r="J183">
        <v>0</v>
      </c>
      <c r="K183">
        <v>0</v>
      </c>
      <c r="L183">
        <v>0</v>
      </c>
    </row>
    <row r="184" spans="1:12" x14ac:dyDescent="0.25">
      <c r="A184" t="s">
        <v>6</v>
      </c>
      <c r="B184" t="s">
        <v>11</v>
      </c>
      <c r="C184" t="s">
        <v>302</v>
      </c>
      <c r="D184" t="s">
        <v>301</v>
      </c>
      <c r="E184" t="s">
        <v>15</v>
      </c>
      <c r="F184" t="s">
        <v>16</v>
      </c>
      <c r="G184">
        <v>3</v>
      </c>
      <c r="H184">
        <v>0</v>
      </c>
      <c r="I184">
        <v>0</v>
      </c>
      <c r="J184">
        <v>0</v>
      </c>
      <c r="K184">
        <v>0</v>
      </c>
      <c r="L184">
        <v>0</v>
      </c>
    </row>
    <row r="185" spans="1:12" x14ac:dyDescent="0.25">
      <c r="A185" t="s">
        <v>6</v>
      </c>
      <c r="B185" t="s">
        <v>22</v>
      </c>
      <c r="C185" t="s">
        <v>304</v>
      </c>
      <c r="D185" t="s">
        <v>303</v>
      </c>
      <c r="E185" t="s">
        <v>9</v>
      </c>
      <c r="F185" t="s">
        <v>10</v>
      </c>
      <c r="G185">
        <v>0</v>
      </c>
      <c r="H185">
        <v>25</v>
      </c>
      <c r="I185">
        <v>0</v>
      </c>
      <c r="J185">
        <v>0</v>
      </c>
      <c r="K185">
        <v>0</v>
      </c>
      <c r="L185">
        <v>0</v>
      </c>
    </row>
    <row r="186" spans="1:12" x14ac:dyDescent="0.25">
      <c r="A186" t="s">
        <v>6</v>
      </c>
      <c r="B186" t="s">
        <v>22</v>
      </c>
      <c r="C186" t="s">
        <v>304</v>
      </c>
      <c r="D186" t="s">
        <v>303</v>
      </c>
      <c r="E186" t="s">
        <v>33</v>
      </c>
      <c r="F186" t="s">
        <v>34</v>
      </c>
      <c r="G186">
        <v>2</v>
      </c>
      <c r="H186">
        <v>0</v>
      </c>
      <c r="I186">
        <v>0</v>
      </c>
      <c r="J186">
        <v>0</v>
      </c>
      <c r="K186">
        <v>0</v>
      </c>
      <c r="L186">
        <v>0</v>
      </c>
    </row>
    <row r="187" spans="1:12" x14ac:dyDescent="0.25">
      <c r="A187" t="s">
        <v>6</v>
      </c>
      <c r="B187" t="s">
        <v>22</v>
      </c>
      <c r="C187" t="s">
        <v>304</v>
      </c>
      <c r="D187" t="s">
        <v>303</v>
      </c>
      <c r="E187" t="s">
        <v>15</v>
      </c>
      <c r="F187" t="s">
        <v>16</v>
      </c>
      <c r="G187">
        <v>3</v>
      </c>
      <c r="H187">
        <v>0</v>
      </c>
      <c r="I187">
        <v>0</v>
      </c>
      <c r="J187">
        <v>0</v>
      </c>
      <c r="K187">
        <v>0</v>
      </c>
      <c r="L187">
        <v>0</v>
      </c>
    </row>
    <row r="188" spans="1:12" x14ac:dyDescent="0.25">
      <c r="A188" t="s">
        <v>6</v>
      </c>
      <c r="B188" t="s">
        <v>11</v>
      </c>
      <c r="C188" t="s">
        <v>306</v>
      </c>
      <c r="D188" t="s">
        <v>305</v>
      </c>
      <c r="E188" t="s">
        <v>9</v>
      </c>
      <c r="F188" t="s">
        <v>10</v>
      </c>
      <c r="G188">
        <v>5</v>
      </c>
      <c r="H188">
        <v>25</v>
      </c>
      <c r="I188">
        <v>0</v>
      </c>
      <c r="J188">
        <v>0</v>
      </c>
      <c r="K188">
        <v>0</v>
      </c>
      <c r="L188">
        <v>0</v>
      </c>
    </row>
    <row r="189" spans="1:12" x14ac:dyDescent="0.25">
      <c r="A189" t="s">
        <v>6</v>
      </c>
      <c r="B189" t="s">
        <v>19</v>
      </c>
      <c r="C189" t="s">
        <v>308</v>
      </c>
      <c r="D189" t="s">
        <v>307</v>
      </c>
      <c r="E189" t="s">
        <v>9</v>
      </c>
      <c r="F189" t="s">
        <v>10</v>
      </c>
      <c r="G189">
        <v>0</v>
      </c>
      <c r="H189">
        <v>25</v>
      </c>
      <c r="I189">
        <v>0</v>
      </c>
      <c r="J189">
        <v>0</v>
      </c>
      <c r="K189">
        <v>0</v>
      </c>
      <c r="L189">
        <v>0</v>
      </c>
    </row>
    <row r="190" spans="1:12" x14ac:dyDescent="0.25">
      <c r="A190" t="s">
        <v>6</v>
      </c>
      <c r="B190" t="s">
        <v>22</v>
      </c>
      <c r="C190" t="s">
        <v>310</v>
      </c>
      <c r="D190" t="s">
        <v>309</v>
      </c>
      <c r="E190" t="s">
        <v>9</v>
      </c>
      <c r="F190" t="s">
        <v>10</v>
      </c>
      <c r="G190">
        <v>0</v>
      </c>
      <c r="H190">
        <v>25</v>
      </c>
      <c r="I190">
        <v>0</v>
      </c>
      <c r="J190">
        <v>0</v>
      </c>
      <c r="K190">
        <v>0</v>
      </c>
      <c r="L190">
        <v>0</v>
      </c>
    </row>
    <row r="191" spans="1:12" x14ac:dyDescent="0.25">
      <c r="A191" t="s">
        <v>6</v>
      </c>
      <c r="B191" t="s">
        <v>22</v>
      </c>
      <c r="C191" t="s">
        <v>312</v>
      </c>
      <c r="D191" t="s">
        <v>311</v>
      </c>
      <c r="E191" t="s">
        <v>9</v>
      </c>
      <c r="F191" t="s">
        <v>10</v>
      </c>
      <c r="G191">
        <v>0</v>
      </c>
      <c r="H191">
        <v>25</v>
      </c>
      <c r="I191">
        <v>0</v>
      </c>
      <c r="J191">
        <v>0</v>
      </c>
      <c r="K191">
        <v>0</v>
      </c>
      <c r="L191">
        <v>0</v>
      </c>
    </row>
    <row r="192" spans="1:12" x14ac:dyDescent="0.25">
      <c r="A192" t="s">
        <v>6</v>
      </c>
      <c r="B192" t="s">
        <v>22</v>
      </c>
      <c r="C192" t="s">
        <v>314</v>
      </c>
      <c r="D192" t="s">
        <v>313</v>
      </c>
      <c r="E192" t="s">
        <v>9</v>
      </c>
      <c r="F192" t="s">
        <v>10</v>
      </c>
      <c r="G192">
        <v>0</v>
      </c>
      <c r="H192">
        <v>25</v>
      </c>
      <c r="I192">
        <v>0</v>
      </c>
      <c r="J192">
        <v>0</v>
      </c>
      <c r="K192">
        <v>0</v>
      </c>
      <c r="L192">
        <v>0</v>
      </c>
    </row>
    <row r="193" spans="1:12" x14ac:dyDescent="0.25">
      <c r="A193" t="s">
        <v>6</v>
      </c>
      <c r="B193" t="s">
        <v>11</v>
      </c>
      <c r="C193" t="s">
        <v>316</v>
      </c>
      <c r="D193" t="s">
        <v>315</v>
      </c>
      <c r="E193" t="s">
        <v>9</v>
      </c>
      <c r="F193" t="s">
        <v>10</v>
      </c>
      <c r="G193">
        <v>0</v>
      </c>
      <c r="H193">
        <v>25</v>
      </c>
      <c r="I193">
        <v>0</v>
      </c>
      <c r="J193">
        <v>0</v>
      </c>
      <c r="K193">
        <v>0</v>
      </c>
      <c r="L193">
        <v>0</v>
      </c>
    </row>
    <row r="194" spans="1:12" x14ac:dyDescent="0.25">
      <c r="A194" t="s">
        <v>6</v>
      </c>
      <c r="B194" t="s">
        <v>11</v>
      </c>
      <c r="C194" t="s">
        <v>318</v>
      </c>
      <c r="D194" t="s">
        <v>317</v>
      </c>
      <c r="E194" t="s">
        <v>9</v>
      </c>
      <c r="F194" t="s">
        <v>10</v>
      </c>
      <c r="G194">
        <v>5</v>
      </c>
      <c r="H194">
        <v>25</v>
      </c>
      <c r="I194">
        <v>0</v>
      </c>
      <c r="J194">
        <v>0</v>
      </c>
      <c r="K194">
        <v>0</v>
      </c>
      <c r="L194">
        <v>0</v>
      </c>
    </row>
    <row r="195" spans="1:12" x14ac:dyDescent="0.25">
      <c r="A195" t="s">
        <v>6</v>
      </c>
      <c r="B195" t="s">
        <v>11</v>
      </c>
      <c r="C195" t="s">
        <v>318</v>
      </c>
      <c r="D195" t="s">
        <v>317</v>
      </c>
      <c r="E195" t="s">
        <v>33</v>
      </c>
      <c r="F195" t="s">
        <v>34</v>
      </c>
      <c r="G195">
        <v>1</v>
      </c>
      <c r="H195">
        <v>0</v>
      </c>
      <c r="I195">
        <v>0</v>
      </c>
      <c r="J195">
        <v>0</v>
      </c>
      <c r="K195">
        <v>0</v>
      </c>
      <c r="L195">
        <v>0</v>
      </c>
    </row>
    <row r="196" spans="1:12" x14ac:dyDescent="0.25">
      <c r="A196" t="s">
        <v>6</v>
      </c>
      <c r="B196" t="s">
        <v>11</v>
      </c>
      <c r="C196" t="s">
        <v>318</v>
      </c>
      <c r="D196" t="s">
        <v>317</v>
      </c>
      <c r="E196" t="s">
        <v>15</v>
      </c>
      <c r="F196" t="s">
        <v>16</v>
      </c>
      <c r="G196">
        <v>6</v>
      </c>
      <c r="H196">
        <v>0</v>
      </c>
      <c r="I196">
        <v>0</v>
      </c>
      <c r="J196">
        <v>0</v>
      </c>
      <c r="K196">
        <v>0</v>
      </c>
      <c r="L196">
        <v>0</v>
      </c>
    </row>
    <row r="197" spans="1:12" x14ac:dyDescent="0.25">
      <c r="A197" t="s">
        <v>6</v>
      </c>
      <c r="B197" t="s">
        <v>14</v>
      </c>
      <c r="C197" t="s">
        <v>320</v>
      </c>
      <c r="D197" t="s">
        <v>319</v>
      </c>
      <c r="E197" t="s">
        <v>9</v>
      </c>
      <c r="F197" t="s">
        <v>10</v>
      </c>
      <c r="G197">
        <v>1</v>
      </c>
      <c r="H197">
        <v>25</v>
      </c>
      <c r="I197">
        <v>0</v>
      </c>
      <c r="J197">
        <v>0</v>
      </c>
      <c r="K197">
        <v>0</v>
      </c>
      <c r="L197">
        <v>0</v>
      </c>
    </row>
    <row r="198" spans="1:12" x14ac:dyDescent="0.25">
      <c r="A198" t="s">
        <v>6</v>
      </c>
      <c r="B198" t="s">
        <v>14</v>
      </c>
      <c r="C198" t="s">
        <v>320</v>
      </c>
      <c r="D198" t="s">
        <v>319</v>
      </c>
      <c r="E198" t="s">
        <v>33</v>
      </c>
      <c r="F198" t="s">
        <v>34</v>
      </c>
      <c r="G198">
        <v>1</v>
      </c>
      <c r="H198">
        <v>0</v>
      </c>
      <c r="I198">
        <v>0</v>
      </c>
      <c r="J198">
        <v>0</v>
      </c>
      <c r="K198">
        <v>0</v>
      </c>
      <c r="L198">
        <v>0</v>
      </c>
    </row>
    <row r="199" spans="1:12" x14ac:dyDescent="0.25">
      <c r="A199" t="s">
        <v>6</v>
      </c>
      <c r="B199" t="s">
        <v>14</v>
      </c>
      <c r="C199" t="s">
        <v>320</v>
      </c>
      <c r="D199" t="s">
        <v>319</v>
      </c>
      <c r="E199" t="s">
        <v>15</v>
      </c>
      <c r="F199" t="s">
        <v>16</v>
      </c>
      <c r="G199">
        <v>3</v>
      </c>
      <c r="H199">
        <v>0</v>
      </c>
      <c r="I199">
        <v>0</v>
      </c>
      <c r="J199">
        <v>0</v>
      </c>
      <c r="K199">
        <v>0</v>
      </c>
      <c r="L199">
        <v>0</v>
      </c>
    </row>
    <row r="200" spans="1:12" x14ac:dyDescent="0.25">
      <c r="A200" t="s">
        <v>6</v>
      </c>
      <c r="B200" t="s">
        <v>14</v>
      </c>
      <c r="C200" t="s">
        <v>322</v>
      </c>
      <c r="D200" t="s">
        <v>321</v>
      </c>
      <c r="E200" t="s">
        <v>9</v>
      </c>
      <c r="F200" t="s">
        <v>10</v>
      </c>
      <c r="G200">
        <v>0</v>
      </c>
      <c r="H200">
        <v>25</v>
      </c>
      <c r="I200">
        <v>0</v>
      </c>
      <c r="J200">
        <v>0</v>
      </c>
      <c r="K200">
        <v>0</v>
      </c>
      <c r="L200">
        <v>0</v>
      </c>
    </row>
    <row r="201" spans="1:12" x14ac:dyDescent="0.25">
      <c r="A201" t="s">
        <v>6</v>
      </c>
      <c r="B201" t="s">
        <v>14</v>
      </c>
      <c r="C201" t="s">
        <v>324</v>
      </c>
      <c r="D201" t="s">
        <v>323</v>
      </c>
      <c r="E201" t="s">
        <v>9</v>
      </c>
      <c r="F201" t="s">
        <v>10</v>
      </c>
      <c r="G201">
        <v>0</v>
      </c>
      <c r="H201">
        <v>25</v>
      </c>
      <c r="I201">
        <v>0</v>
      </c>
      <c r="J201">
        <v>0</v>
      </c>
      <c r="K201">
        <v>5</v>
      </c>
      <c r="L201">
        <v>0</v>
      </c>
    </row>
    <row r="202" spans="1:12" x14ac:dyDescent="0.25">
      <c r="A202" t="s">
        <v>6</v>
      </c>
      <c r="B202" t="s">
        <v>11</v>
      </c>
      <c r="C202" t="s">
        <v>326</v>
      </c>
      <c r="D202" t="s">
        <v>325</v>
      </c>
      <c r="E202" t="s">
        <v>9</v>
      </c>
      <c r="F202" t="s">
        <v>10</v>
      </c>
      <c r="G202">
        <v>0</v>
      </c>
      <c r="H202">
        <v>23</v>
      </c>
      <c r="I202">
        <v>0</v>
      </c>
      <c r="J202">
        <v>0</v>
      </c>
      <c r="K202">
        <v>0</v>
      </c>
      <c r="L202">
        <v>0</v>
      </c>
    </row>
    <row r="203" spans="1:12" x14ac:dyDescent="0.25">
      <c r="A203" t="s">
        <v>6</v>
      </c>
      <c r="B203" t="s">
        <v>14</v>
      </c>
      <c r="C203" t="s">
        <v>328</v>
      </c>
      <c r="D203" t="s">
        <v>327</v>
      </c>
      <c r="E203" t="s">
        <v>9</v>
      </c>
      <c r="F203" t="s">
        <v>10</v>
      </c>
      <c r="G203">
        <v>0</v>
      </c>
      <c r="H203">
        <v>25</v>
      </c>
      <c r="I203">
        <v>0</v>
      </c>
      <c r="J203">
        <v>0</v>
      </c>
      <c r="K203">
        <v>0</v>
      </c>
      <c r="L203">
        <v>0</v>
      </c>
    </row>
    <row r="204" spans="1:12" x14ac:dyDescent="0.25">
      <c r="A204" t="s">
        <v>6</v>
      </c>
      <c r="B204" t="s">
        <v>14</v>
      </c>
      <c r="C204" t="s">
        <v>330</v>
      </c>
      <c r="D204" t="s">
        <v>329</v>
      </c>
      <c r="E204" t="s">
        <v>9</v>
      </c>
      <c r="F204" t="s">
        <v>10</v>
      </c>
      <c r="G204">
        <v>0</v>
      </c>
      <c r="H204">
        <v>25</v>
      </c>
      <c r="I204">
        <v>0</v>
      </c>
      <c r="J204">
        <v>0</v>
      </c>
      <c r="K204">
        <v>0</v>
      </c>
      <c r="L204">
        <v>0</v>
      </c>
    </row>
    <row r="205" spans="1:12" x14ac:dyDescent="0.25">
      <c r="A205" t="s">
        <v>6</v>
      </c>
      <c r="B205" t="s">
        <v>11</v>
      </c>
      <c r="C205" t="s">
        <v>332</v>
      </c>
      <c r="D205" t="s">
        <v>331</v>
      </c>
      <c r="E205" t="s">
        <v>9</v>
      </c>
      <c r="F205" t="s">
        <v>10</v>
      </c>
      <c r="G205">
        <v>0</v>
      </c>
      <c r="H205">
        <v>25</v>
      </c>
      <c r="I205">
        <v>0</v>
      </c>
      <c r="J205">
        <v>0</v>
      </c>
      <c r="K205">
        <v>0</v>
      </c>
      <c r="L205">
        <v>0</v>
      </c>
    </row>
    <row r="206" spans="1:12" x14ac:dyDescent="0.25">
      <c r="A206" t="s">
        <v>6</v>
      </c>
      <c r="B206" t="s">
        <v>22</v>
      </c>
      <c r="C206" t="s">
        <v>334</v>
      </c>
      <c r="D206" t="s">
        <v>333</v>
      </c>
      <c r="E206" t="s">
        <v>9</v>
      </c>
      <c r="F206" t="s">
        <v>10</v>
      </c>
      <c r="G206">
        <v>0</v>
      </c>
      <c r="H206">
        <v>25</v>
      </c>
      <c r="I206">
        <v>0</v>
      </c>
      <c r="J206">
        <v>0</v>
      </c>
      <c r="K206">
        <v>0</v>
      </c>
      <c r="L206">
        <v>0</v>
      </c>
    </row>
    <row r="207" spans="1:12" x14ac:dyDescent="0.25">
      <c r="A207" t="s">
        <v>6</v>
      </c>
      <c r="B207" t="s">
        <v>22</v>
      </c>
      <c r="C207" t="s">
        <v>334</v>
      </c>
      <c r="D207" t="s">
        <v>333</v>
      </c>
      <c r="E207" t="s">
        <v>33</v>
      </c>
      <c r="F207" t="s">
        <v>34</v>
      </c>
      <c r="G207">
        <v>2</v>
      </c>
      <c r="H207">
        <v>0</v>
      </c>
      <c r="I207">
        <v>0</v>
      </c>
      <c r="J207">
        <v>0</v>
      </c>
      <c r="K207">
        <v>0</v>
      </c>
      <c r="L207">
        <v>0</v>
      </c>
    </row>
    <row r="208" spans="1:12" x14ac:dyDescent="0.25">
      <c r="A208" t="s">
        <v>6</v>
      </c>
      <c r="B208" t="s">
        <v>22</v>
      </c>
      <c r="C208" t="s">
        <v>334</v>
      </c>
      <c r="D208" t="s">
        <v>333</v>
      </c>
      <c r="E208" t="s">
        <v>15</v>
      </c>
      <c r="F208" t="s">
        <v>16</v>
      </c>
      <c r="G208">
        <v>2</v>
      </c>
      <c r="H208">
        <v>0</v>
      </c>
      <c r="I208">
        <v>0</v>
      </c>
      <c r="J208">
        <v>0</v>
      </c>
      <c r="K208">
        <v>0</v>
      </c>
      <c r="L208">
        <v>0</v>
      </c>
    </row>
    <row r="209" spans="1:12" x14ac:dyDescent="0.25">
      <c r="A209" t="s">
        <v>6</v>
      </c>
      <c r="B209" t="s">
        <v>11</v>
      </c>
      <c r="C209" t="s">
        <v>336</v>
      </c>
      <c r="D209" t="s">
        <v>335</v>
      </c>
      <c r="E209" t="s">
        <v>9</v>
      </c>
      <c r="F209" t="s">
        <v>10</v>
      </c>
      <c r="G209">
        <v>0</v>
      </c>
      <c r="H209">
        <v>25</v>
      </c>
      <c r="I209">
        <v>0</v>
      </c>
      <c r="J209">
        <v>0</v>
      </c>
      <c r="K209">
        <v>1</v>
      </c>
      <c r="L209">
        <v>0</v>
      </c>
    </row>
    <row r="210" spans="1:12" x14ac:dyDescent="0.25">
      <c r="A210" t="s">
        <v>6</v>
      </c>
      <c r="B210" t="s">
        <v>14</v>
      </c>
      <c r="C210" t="s">
        <v>338</v>
      </c>
      <c r="D210" t="s">
        <v>337</v>
      </c>
      <c r="E210" t="s">
        <v>9</v>
      </c>
      <c r="F210" t="s">
        <v>10</v>
      </c>
      <c r="G210">
        <v>2</v>
      </c>
      <c r="H210">
        <v>25</v>
      </c>
      <c r="I210">
        <v>0</v>
      </c>
      <c r="J210">
        <v>0</v>
      </c>
      <c r="K210">
        <v>0</v>
      </c>
      <c r="L210">
        <v>0</v>
      </c>
    </row>
    <row r="211" spans="1:12" x14ac:dyDescent="0.25">
      <c r="A211" t="s">
        <v>6</v>
      </c>
      <c r="B211" t="s">
        <v>11</v>
      </c>
      <c r="C211" t="s">
        <v>340</v>
      </c>
      <c r="D211" t="s">
        <v>339</v>
      </c>
      <c r="E211" t="s">
        <v>9</v>
      </c>
      <c r="F211" t="s">
        <v>10</v>
      </c>
      <c r="G211">
        <v>10</v>
      </c>
      <c r="H211">
        <v>25</v>
      </c>
      <c r="I211">
        <v>0</v>
      </c>
      <c r="J211">
        <v>0</v>
      </c>
      <c r="K211">
        <v>0</v>
      </c>
      <c r="L211">
        <v>0</v>
      </c>
    </row>
    <row r="212" spans="1:12" x14ac:dyDescent="0.25">
      <c r="A212" t="s">
        <v>6</v>
      </c>
      <c r="B212" t="s">
        <v>11</v>
      </c>
      <c r="C212" t="s">
        <v>340</v>
      </c>
      <c r="D212" t="s">
        <v>339</v>
      </c>
      <c r="E212" t="s">
        <v>15</v>
      </c>
      <c r="F212" t="s">
        <v>16</v>
      </c>
      <c r="G212">
        <v>4</v>
      </c>
      <c r="H212">
        <v>0</v>
      </c>
      <c r="I212">
        <v>0</v>
      </c>
      <c r="J212">
        <v>0</v>
      </c>
      <c r="K212">
        <v>0</v>
      </c>
      <c r="L212">
        <v>0</v>
      </c>
    </row>
    <row r="213" spans="1:12" x14ac:dyDescent="0.25">
      <c r="A213" t="s">
        <v>6</v>
      </c>
      <c r="B213" t="s">
        <v>11</v>
      </c>
      <c r="C213" t="s">
        <v>342</v>
      </c>
      <c r="D213" t="s">
        <v>341</v>
      </c>
      <c r="E213" t="s">
        <v>9</v>
      </c>
      <c r="F213" t="s">
        <v>10</v>
      </c>
      <c r="G213">
        <v>1</v>
      </c>
      <c r="H213">
        <v>25</v>
      </c>
      <c r="I213">
        <v>0</v>
      </c>
      <c r="J213">
        <v>0</v>
      </c>
      <c r="K213">
        <v>0</v>
      </c>
      <c r="L213">
        <v>0</v>
      </c>
    </row>
    <row r="214" spans="1:12" x14ac:dyDescent="0.25">
      <c r="A214" t="s">
        <v>6</v>
      </c>
      <c r="B214" t="s">
        <v>11</v>
      </c>
      <c r="C214" t="s">
        <v>344</v>
      </c>
      <c r="D214" t="s">
        <v>343</v>
      </c>
      <c r="E214" t="s">
        <v>9</v>
      </c>
      <c r="F214" t="s">
        <v>10</v>
      </c>
      <c r="G214">
        <v>0</v>
      </c>
      <c r="H214">
        <v>25</v>
      </c>
      <c r="I214">
        <v>0</v>
      </c>
      <c r="J214">
        <v>0</v>
      </c>
      <c r="K214">
        <v>4</v>
      </c>
      <c r="L214">
        <v>0</v>
      </c>
    </row>
    <row r="215" spans="1:12" x14ac:dyDescent="0.25">
      <c r="A215" t="s">
        <v>6</v>
      </c>
      <c r="B215" t="s">
        <v>22</v>
      </c>
      <c r="C215" t="s">
        <v>346</v>
      </c>
      <c r="D215" t="s">
        <v>345</v>
      </c>
      <c r="E215" t="s">
        <v>9</v>
      </c>
      <c r="F215" t="s">
        <v>10</v>
      </c>
      <c r="G215">
        <v>0</v>
      </c>
      <c r="H215">
        <v>25</v>
      </c>
      <c r="I215">
        <v>0</v>
      </c>
      <c r="J215">
        <v>0</v>
      </c>
      <c r="K215">
        <v>0</v>
      </c>
      <c r="L215">
        <v>0</v>
      </c>
    </row>
    <row r="216" spans="1:12" x14ac:dyDescent="0.25">
      <c r="A216" t="s">
        <v>6</v>
      </c>
      <c r="B216" t="s">
        <v>11</v>
      </c>
      <c r="C216" t="s">
        <v>348</v>
      </c>
      <c r="D216" t="s">
        <v>347</v>
      </c>
      <c r="E216" t="s">
        <v>9</v>
      </c>
      <c r="F216" t="s">
        <v>10</v>
      </c>
      <c r="G216">
        <v>0</v>
      </c>
      <c r="H216">
        <v>19</v>
      </c>
      <c r="I216">
        <v>0</v>
      </c>
      <c r="J216">
        <v>0</v>
      </c>
      <c r="K216">
        <v>0</v>
      </c>
      <c r="L216">
        <v>0</v>
      </c>
    </row>
    <row r="217" spans="1:12" x14ac:dyDescent="0.25">
      <c r="A217" t="s">
        <v>6</v>
      </c>
      <c r="B217" t="s">
        <v>14</v>
      </c>
      <c r="C217" t="s">
        <v>350</v>
      </c>
      <c r="D217" t="s">
        <v>349</v>
      </c>
      <c r="E217" t="s">
        <v>9</v>
      </c>
      <c r="F217" t="s">
        <v>10</v>
      </c>
      <c r="G217">
        <v>0</v>
      </c>
      <c r="H217">
        <v>25</v>
      </c>
      <c r="I217">
        <v>0</v>
      </c>
      <c r="J217">
        <v>0</v>
      </c>
      <c r="K217">
        <v>0</v>
      </c>
      <c r="L217">
        <v>0</v>
      </c>
    </row>
    <row r="218" spans="1:12" x14ac:dyDescent="0.25">
      <c r="A218" t="s">
        <v>6</v>
      </c>
      <c r="B218" t="s">
        <v>14</v>
      </c>
      <c r="C218" t="s">
        <v>352</v>
      </c>
      <c r="D218" t="s">
        <v>351</v>
      </c>
      <c r="E218" t="s">
        <v>9</v>
      </c>
      <c r="F218" t="s">
        <v>10</v>
      </c>
      <c r="G218">
        <v>0</v>
      </c>
      <c r="H218">
        <v>25</v>
      </c>
      <c r="I218">
        <v>0</v>
      </c>
      <c r="J218">
        <v>0</v>
      </c>
      <c r="K218">
        <v>5</v>
      </c>
      <c r="L218">
        <v>0</v>
      </c>
    </row>
    <row r="219" spans="1:12" x14ac:dyDescent="0.25">
      <c r="A219" t="s">
        <v>6</v>
      </c>
      <c r="B219" t="s">
        <v>14</v>
      </c>
      <c r="C219" t="s">
        <v>352</v>
      </c>
      <c r="D219" t="s">
        <v>351</v>
      </c>
      <c r="E219" t="s">
        <v>15</v>
      </c>
      <c r="F219" t="s">
        <v>16</v>
      </c>
      <c r="G219">
        <v>3</v>
      </c>
      <c r="H219">
        <v>0</v>
      </c>
      <c r="I219">
        <v>0</v>
      </c>
      <c r="J219">
        <v>0</v>
      </c>
      <c r="K219">
        <v>0</v>
      </c>
      <c r="L219">
        <v>0</v>
      </c>
    </row>
    <row r="220" spans="1:12" x14ac:dyDescent="0.25">
      <c r="A220" t="s">
        <v>6</v>
      </c>
      <c r="B220" t="s">
        <v>11</v>
      </c>
      <c r="C220" t="s">
        <v>354</v>
      </c>
      <c r="D220" t="s">
        <v>353</v>
      </c>
      <c r="E220" t="s">
        <v>9</v>
      </c>
      <c r="F220" t="s">
        <v>10</v>
      </c>
      <c r="G220">
        <v>0</v>
      </c>
      <c r="H220">
        <v>25</v>
      </c>
      <c r="I220">
        <v>0</v>
      </c>
      <c r="J220">
        <v>0</v>
      </c>
      <c r="K220">
        <v>1</v>
      </c>
      <c r="L220">
        <v>0</v>
      </c>
    </row>
    <row r="221" spans="1:12" x14ac:dyDescent="0.25">
      <c r="A221" t="s">
        <v>6</v>
      </c>
      <c r="B221" t="s">
        <v>11</v>
      </c>
      <c r="C221" t="s">
        <v>354</v>
      </c>
      <c r="D221" t="s">
        <v>353</v>
      </c>
      <c r="E221" t="s">
        <v>33</v>
      </c>
      <c r="F221" t="s">
        <v>34</v>
      </c>
      <c r="G221">
        <v>1</v>
      </c>
      <c r="H221">
        <v>0</v>
      </c>
      <c r="I221">
        <v>0</v>
      </c>
      <c r="J221">
        <v>0</v>
      </c>
      <c r="K221">
        <v>0</v>
      </c>
      <c r="L221">
        <v>0</v>
      </c>
    </row>
    <row r="222" spans="1:12" x14ac:dyDescent="0.25">
      <c r="A222" t="s">
        <v>6</v>
      </c>
      <c r="B222" t="s">
        <v>11</v>
      </c>
      <c r="C222" t="s">
        <v>354</v>
      </c>
      <c r="D222" t="s">
        <v>353</v>
      </c>
      <c r="E222" t="s">
        <v>15</v>
      </c>
      <c r="F222" t="s">
        <v>16</v>
      </c>
      <c r="G222">
        <v>3</v>
      </c>
      <c r="H222">
        <v>0</v>
      </c>
      <c r="I222">
        <v>0</v>
      </c>
      <c r="J222">
        <v>0</v>
      </c>
      <c r="K222">
        <v>0</v>
      </c>
      <c r="L222">
        <v>0</v>
      </c>
    </row>
    <row r="223" spans="1:12" x14ac:dyDescent="0.25">
      <c r="A223" t="s">
        <v>6</v>
      </c>
      <c r="B223" t="s">
        <v>22</v>
      </c>
      <c r="C223" t="s">
        <v>356</v>
      </c>
      <c r="D223" t="s">
        <v>355</v>
      </c>
      <c r="E223" t="s">
        <v>9</v>
      </c>
      <c r="F223" t="s">
        <v>10</v>
      </c>
      <c r="G223">
        <v>0</v>
      </c>
      <c r="H223">
        <v>25</v>
      </c>
      <c r="I223">
        <v>0</v>
      </c>
      <c r="J223">
        <v>0</v>
      </c>
      <c r="K223">
        <v>0</v>
      </c>
      <c r="L223">
        <v>0</v>
      </c>
    </row>
    <row r="224" spans="1:12" x14ac:dyDescent="0.25">
      <c r="A224" t="s">
        <v>6</v>
      </c>
      <c r="B224" t="s">
        <v>22</v>
      </c>
      <c r="C224" t="s">
        <v>356</v>
      </c>
      <c r="D224" t="s">
        <v>355</v>
      </c>
      <c r="E224" t="s">
        <v>33</v>
      </c>
      <c r="F224" t="s">
        <v>34</v>
      </c>
      <c r="G224">
        <v>2</v>
      </c>
      <c r="H224">
        <v>0</v>
      </c>
      <c r="I224">
        <v>0</v>
      </c>
      <c r="J224">
        <v>0</v>
      </c>
      <c r="K224">
        <v>0</v>
      </c>
      <c r="L224">
        <v>0</v>
      </c>
    </row>
    <row r="225" spans="1:12" x14ac:dyDescent="0.25">
      <c r="A225" t="s">
        <v>6</v>
      </c>
      <c r="B225" t="s">
        <v>22</v>
      </c>
      <c r="C225" t="s">
        <v>356</v>
      </c>
      <c r="D225" t="s">
        <v>355</v>
      </c>
      <c r="E225" t="s">
        <v>15</v>
      </c>
      <c r="F225" t="s">
        <v>16</v>
      </c>
      <c r="G225">
        <v>3</v>
      </c>
      <c r="H225">
        <v>0</v>
      </c>
      <c r="I225">
        <v>0</v>
      </c>
      <c r="J225">
        <v>0</v>
      </c>
      <c r="K225">
        <v>0</v>
      </c>
      <c r="L225">
        <v>0</v>
      </c>
    </row>
    <row r="226" spans="1:12" x14ac:dyDescent="0.25">
      <c r="A226" t="s">
        <v>6</v>
      </c>
      <c r="B226" t="s">
        <v>19</v>
      </c>
      <c r="C226" t="s">
        <v>358</v>
      </c>
      <c r="D226" t="s">
        <v>357</v>
      </c>
      <c r="E226" t="s">
        <v>9</v>
      </c>
      <c r="F226" t="s">
        <v>10</v>
      </c>
      <c r="G226">
        <v>0</v>
      </c>
      <c r="H226">
        <v>25</v>
      </c>
      <c r="I226">
        <v>0</v>
      </c>
      <c r="J226">
        <v>0</v>
      </c>
      <c r="K226">
        <v>0</v>
      </c>
      <c r="L226">
        <v>0</v>
      </c>
    </row>
    <row r="227" spans="1:12" x14ac:dyDescent="0.25">
      <c r="A227" t="s">
        <v>6</v>
      </c>
      <c r="B227" t="s">
        <v>19</v>
      </c>
      <c r="C227" t="s">
        <v>360</v>
      </c>
      <c r="D227" t="s">
        <v>359</v>
      </c>
      <c r="E227" t="s">
        <v>9</v>
      </c>
      <c r="F227" t="s">
        <v>10</v>
      </c>
      <c r="G227">
        <v>0</v>
      </c>
      <c r="H227">
        <v>25</v>
      </c>
      <c r="I227">
        <v>0</v>
      </c>
      <c r="J227">
        <v>0</v>
      </c>
      <c r="K227">
        <v>2</v>
      </c>
      <c r="L227">
        <v>0</v>
      </c>
    </row>
    <row r="228" spans="1:12" x14ac:dyDescent="0.25">
      <c r="A228" t="s">
        <v>6</v>
      </c>
      <c r="B228" t="s">
        <v>14</v>
      </c>
      <c r="C228" t="s">
        <v>362</v>
      </c>
      <c r="D228" t="s">
        <v>361</v>
      </c>
      <c r="E228" t="s">
        <v>9</v>
      </c>
      <c r="F228" t="s">
        <v>10</v>
      </c>
      <c r="G228">
        <v>0</v>
      </c>
      <c r="H228">
        <v>25</v>
      </c>
      <c r="I228">
        <v>0</v>
      </c>
      <c r="J228">
        <v>0</v>
      </c>
      <c r="K228">
        <v>0</v>
      </c>
      <c r="L228">
        <v>0</v>
      </c>
    </row>
    <row r="229" spans="1:12" x14ac:dyDescent="0.25">
      <c r="A229" t="s">
        <v>6</v>
      </c>
      <c r="B229" t="s">
        <v>22</v>
      </c>
      <c r="C229" t="s">
        <v>364</v>
      </c>
      <c r="D229" t="s">
        <v>363</v>
      </c>
      <c r="E229" t="s">
        <v>9</v>
      </c>
      <c r="F229" t="s">
        <v>10</v>
      </c>
      <c r="G229">
        <v>0</v>
      </c>
      <c r="H229">
        <v>25</v>
      </c>
      <c r="I229">
        <v>0</v>
      </c>
      <c r="J229">
        <v>0</v>
      </c>
      <c r="K229">
        <v>0</v>
      </c>
      <c r="L229">
        <v>0</v>
      </c>
    </row>
    <row r="230" spans="1:12" x14ac:dyDescent="0.25">
      <c r="A230" t="s">
        <v>6</v>
      </c>
      <c r="B230" t="s">
        <v>14</v>
      </c>
      <c r="C230" t="s">
        <v>366</v>
      </c>
      <c r="D230" t="s">
        <v>365</v>
      </c>
      <c r="E230" t="s">
        <v>9</v>
      </c>
      <c r="F230" t="s">
        <v>10</v>
      </c>
      <c r="G230">
        <v>0</v>
      </c>
      <c r="H230">
        <v>25</v>
      </c>
      <c r="I230">
        <v>0</v>
      </c>
      <c r="J230">
        <v>0</v>
      </c>
      <c r="K230">
        <v>0</v>
      </c>
      <c r="L230">
        <v>0</v>
      </c>
    </row>
    <row r="231" spans="1:12" x14ac:dyDescent="0.25">
      <c r="A231" t="s">
        <v>6</v>
      </c>
      <c r="B231" t="s">
        <v>14</v>
      </c>
      <c r="C231" t="s">
        <v>368</v>
      </c>
      <c r="D231" t="s">
        <v>367</v>
      </c>
      <c r="E231" t="s">
        <v>9</v>
      </c>
      <c r="F231" t="s">
        <v>10</v>
      </c>
      <c r="G231">
        <v>0</v>
      </c>
      <c r="H231">
        <v>25</v>
      </c>
      <c r="I231">
        <v>0</v>
      </c>
      <c r="J231">
        <v>0</v>
      </c>
      <c r="K231">
        <v>0</v>
      </c>
      <c r="L231">
        <v>0</v>
      </c>
    </row>
    <row r="232" spans="1:12" x14ac:dyDescent="0.25">
      <c r="A232" t="s">
        <v>6</v>
      </c>
      <c r="B232" t="s">
        <v>19</v>
      </c>
      <c r="C232" t="s">
        <v>370</v>
      </c>
      <c r="D232" t="s">
        <v>369</v>
      </c>
      <c r="E232" t="s">
        <v>9</v>
      </c>
      <c r="F232" t="s">
        <v>10</v>
      </c>
      <c r="G232">
        <v>0</v>
      </c>
      <c r="H232">
        <v>25</v>
      </c>
      <c r="I232">
        <v>0</v>
      </c>
      <c r="J232">
        <v>0</v>
      </c>
      <c r="K232">
        <v>0</v>
      </c>
      <c r="L232">
        <v>0</v>
      </c>
    </row>
    <row r="233" spans="1:12" x14ac:dyDescent="0.25">
      <c r="A233" t="s">
        <v>6</v>
      </c>
      <c r="B233" t="s">
        <v>11</v>
      </c>
      <c r="C233" t="s">
        <v>372</v>
      </c>
      <c r="D233" t="s">
        <v>371</v>
      </c>
      <c r="E233" t="s">
        <v>9</v>
      </c>
      <c r="F233" t="s">
        <v>10</v>
      </c>
      <c r="G233">
        <v>0</v>
      </c>
      <c r="H233">
        <v>25</v>
      </c>
      <c r="I233">
        <v>0</v>
      </c>
      <c r="J233">
        <v>0</v>
      </c>
      <c r="K233">
        <v>0</v>
      </c>
      <c r="L233">
        <v>0</v>
      </c>
    </row>
    <row r="234" spans="1:12" x14ac:dyDescent="0.25">
      <c r="A234" t="s">
        <v>6</v>
      </c>
      <c r="B234" t="s">
        <v>11</v>
      </c>
      <c r="C234" t="s">
        <v>374</v>
      </c>
      <c r="D234" t="s">
        <v>373</v>
      </c>
      <c r="E234" t="s">
        <v>9</v>
      </c>
      <c r="F234" t="s">
        <v>10</v>
      </c>
      <c r="G234">
        <v>4</v>
      </c>
      <c r="H234">
        <v>25</v>
      </c>
      <c r="I234">
        <v>0</v>
      </c>
      <c r="J234">
        <v>0</v>
      </c>
      <c r="K234">
        <v>0</v>
      </c>
      <c r="L234">
        <v>0</v>
      </c>
    </row>
    <row r="235" spans="1:12" x14ac:dyDescent="0.25">
      <c r="A235" t="s">
        <v>6</v>
      </c>
      <c r="B235" t="s">
        <v>11</v>
      </c>
      <c r="C235" t="s">
        <v>374</v>
      </c>
      <c r="D235" t="s">
        <v>373</v>
      </c>
      <c r="E235" t="s">
        <v>15</v>
      </c>
      <c r="F235" t="s">
        <v>16</v>
      </c>
      <c r="G235">
        <v>8</v>
      </c>
      <c r="H235">
        <v>0</v>
      </c>
      <c r="I235">
        <v>0</v>
      </c>
      <c r="J235">
        <v>0</v>
      </c>
      <c r="K235">
        <v>0</v>
      </c>
      <c r="L235">
        <v>0</v>
      </c>
    </row>
    <row r="236" spans="1:12" x14ac:dyDescent="0.25">
      <c r="A236" t="s">
        <v>6</v>
      </c>
      <c r="B236" t="s">
        <v>11</v>
      </c>
      <c r="C236" t="s">
        <v>376</v>
      </c>
      <c r="D236" t="s">
        <v>375</v>
      </c>
      <c r="E236" t="s">
        <v>9</v>
      </c>
      <c r="F236" t="s">
        <v>10</v>
      </c>
      <c r="G236">
        <v>0</v>
      </c>
      <c r="H236">
        <v>19</v>
      </c>
      <c r="I236">
        <v>0</v>
      </c>
      <c r="J236">
        <v>0</v>
      </c>
      <c r="K236">
        <v>0</v>
      </c>
      <c r="L236">
        <v>0</v>
      </c>
    </row>
    <row r="237" spans="1:12" x14ac:dyDescent="0.25">
      <c r="A237" t="s">
        <v>6</v>
      </c>
      <c r="B237" t="s">
        <v>22</v>
      </c>
      <c r="C237" t="s">
        <v>378</v>
      </c>
      <c r="D237" t="s">
        <v>377</v>
      </c>
      <c r="E237" t="s">
        <v>9</v>
      </c>
      <c r="F237" t="s">
        <v>10</v>
      </c>
      <c r="G237">
        <v>0</v>
      </c>
      <c r="H237">
        <v>25</v>
      </c>
      <c r="I237">
        <v>0</v>
      </c>
      <c r="J237">
        <v>0</v>
      </c>
      <c r="K237">
        <v>0</v>
      </c>
      <c r="L237">
        <v>0</v>
      </c>
    </row>
    <row r="238" spans="1:12" x14ac:dyDescent="0.25">
      <c r="A238" t="s">
        <v>6</v>
      </c>
      <c r="B238" t="s">
        <v>14</v>
      </c>
      <c r="C238" t="s">
        <v>380</v>
      </c>
      <c r="D238" t="s">
        <v>379</v>
      </c>
      <c r="E238" t="s">
        <v>9</v>
      </c>
      <c r="F238" t="s">
        <v>10</v>
      </c>
      <c r="G238">
        <v>0</v>
      </c>
      <c r="H238">
        <v>25</v>
      </c>
      <c r="I238">
        <v>0</v>
      </c>
      <c r="J238">
        <v>0</v>
      </c>
      <c r="K238">
        <v>10</v>
      </c>
      <c r="L238">
        <v>0</v>
      </c>
    </row>
    <row r="239" spans="1:12" x14ac:dyDescent="0.25">
      <c r="A239" t="s">
        <v>6</v>
      </c>
      <c r="B239" t="s">
        <v>22</v>
      </c>
      <c r="C239" t="s">
        <v>382</v>
      </c>
      <c r="D239" t="s">
        <v>381</v>
      </c>
      <c r="E239" t="s">
        <v>9</v>
      </c>
      <c r="F239" t="s">
        <v>10</v>
      </c>
      <c r="G239">
        <v>0</v>
      </c>
      <c r="H239">
        <v>25</v>
      </c>
      <c r="I239">
        <v>0</v>
      </c>
      <c r="J239">
        <v>0</v>
      </c>
      <c r="K239">
        <v>0</v>
      </c>
      <c r="L239">
        <v>0</v>
      </c>
    </row>
    <row r="240" spans="1:12" x14ac:dyDescent="0.25">
      <c r="A240" t="s">
        <v>6</v>
      </c>
      <c r="B240" t="s">
        <v>11</v>
      </c>
      <c r="C240" t="s">
        <v>384</v>
      </c>
      <c r="D240" t="s">
        <v>383</v>
      </c>
      <c r="E240" t="s">
        <v>9</v>
      </c>
      <c r="F240" t="s">
        <v>10</v>
      </c>
      <c r="G240">
        <v>6</v>
      </c>
      <c r="H240">
        <v>25</v>
      </c>
      <c r="I240">
        <v>0</v>
      </c>
      <c r="J240">
        <v>0</v>
      </c>
      <c r="K240">
        <v>0</v>
      </c>
      <c r="L240">
        <v>0</v>
      </c>
    </row>
    <row r="241" spans="1:12" x14ac:dyDescent="0.25">
      <c r="A241" t="s">
        <v>6</v>
      </c>
      <c r="B241" t="s">
        <v>11</v>
      </c>
      <c r="C241" t="s">
        <v>384</v>
      </c>
      <c r="D241" t="s">
        <v>383</v>
      </c>
      <c r="E241" t="s">
        <v>15</v>
      </c>
      <c r="F241" t="s">
        <v>16</v>
      </c>
      <c r="G241">
        <v>3</v>
      </c>
      <c r="H241">
        <v>0</v>
      </c>
      <c r="I241">
        <v>0</v>
      </c>
      <c r="J241">
        <v>0</v>
      </c>
      <c r="K241">
        <v>0</v>
      </c>
      <c r="L241">
        <v>0</v>
      </c>
    </row>
    <row r="242" spans="1:12" x14ac:dyDescent="0.25">
      <c r="A242" t="s">
        <v>6</v>
      </c>
      <c r="B242" t="s">
        <v>14</v>
      </c>
      <c r="C242" t="s">
        <v>386</v>
      </c>
      <c r="D242" t="s">
        <v>385</v>
      </c>
      <c r="E242" t="s">
        <v>9</v>
      </c>
      <c r="F242" t="s">
        <v>10</v>
      </c>
      <c r="G242">
        <v>0</v>
      </c>
      <c r="H242">
        <v>25</v>
      </c>
      <c r="I242">
        <v>0</v>
      </c>
      <c r="J242">
        <v>0</v>
      </c>
      <c r="K242">
        <v>0</v>
      </c>
      <c r="L242">
        <v>0</v>
      </c>
    </row>
    <row r="243" spans="1:12" x14ac:dyDescent="0.25">
      <c r="A243" t="s">
        <v>6</v>
      </c>
      <c r="B243" t="s">
        <v>22</v>
      </c>
      <c r="C243" t="s">
        <v>388</v>
      </c>
      <c r="D243" t="s">
        <v>387</v>
      </c>
      <c r="E243" t="s">
        <v>9</v>
      </c>
      <c r="F243" t="s">
        <v>10</v>
      </c>
      <c r="G243">
        <v>0</v>
      </c>
      <c r="H243">
        <v>21</v>
      </c>
      <c r="I243">
        <v>0</v>
      </c>
      <c r="J243">
        <v>0</v>
      </c>
      <c r="K243">
        <v>0</v>
      </c>
      <c r="L243">
        <v>0</v>
      </c>
    </row>
    <row r="244" spans="1:12" x14ac:dyDescent="0.25">
      <c r="A244" t="s">
        <v>6</v>
      </c>
      <c r="B244" t="s">
        <v>11</v>
      </c>
      <c r="C244" t="s">
        <v>390</v>
      </c>
      <c r="D244" t="s">
        <v>389</v>
      </c>
      <c r="E244" t="s">
        <v>9</v>
      </c>
      <c r="F244" t="s">
        <v>10</v>
      </c>
      <c r="G244">
        <v>0</v>
      </c>
      <c r="H244">
        <v>25</v>
      </c>
      <c r="I244">
        <v>0</v>
      </c>
      <c r="J244">
        <v>0</v>
      </c>
      <c r="K244">
        <v>0</v>
      </c>
      <c r="L244">
        <v>0</v>
      </c>
    </row>
    <row r="245" spans="1:12" x14ac:dyDescent="0.25">
      <c r="A245" t="s">
        <v>6</v>
      </c>
      <c r="B245" t="s">
        <v>19</v>
      </c>
      <c r="C245" t="s">
        <v>392</v>
      </c>
      <c r="D245" t="s">
        <v>391</v>
      </c>
      <c r="E245" t="s">
        <v>9</v>
      </c>
      <c r="F245" t="s">
        <v>10</v>
      </c>
      <c r="G245">
        <v>5</v>
      </c>
      <c r="H245">
        <v>25</v>
      </c>
      <c r="I245">
        <v>0</v>
      </c>
      <c r="J245">
        <v>0</v>
      </c>
      <c r="K245">
        <v>0</v>
      </c>
      <c r="L245">
        <v>0</v>
      </c>
    </row>
    <row r="246" spans="1:12" x14ac:dyDescent="0.25">
      <c r="A246" t="s">
        <v>6</v>
      </c>
      <c r="B246" t="s">
        <v>22</v>
      </c>
      <c r="C246" t="s">
        <v>394</v>
      </c>
      <c r="D246" t="s">
        <v>393</v>
      </c>
      <c r="E246" t="s">
        <v>9</v>
      </c>
      <c r="F246" t="s">
        <v>10</v>
      </c>
      <c r="G246">
        <v>0</v>
      </c>
      <c r="H246">
        <v>25</v>
      </c>
      <c r="I246">
        <v>0</v>
      </c>
      <c r="J246">
        <v>0</v>
      </c>
      <c r="K246">
        <v>0</v>
      </c>
      <c r="L246">
        <v>0</v>
      </c>
    </row>
    <row r="247" spans="1:12" x14ac:dyDescent="0.25">
      <c r="A247" t="s">
        <v>6</v>
      </c>
      <c r="B247" t="s">
        <v>11</v>
      </c>
      <c r="C247" t="s">
        <v>396</v>
      </c>
      <c r="D247" t="s">
        <v>395</v>
      </c>
      <c r="E247" t="s">
        <v>9</v>
      </c>
      <c r="F247" t="s">
        <v>10</v>
      </c>
      <c r="G247">
        <v>0</v>
      </c>
      <c r="H247">
        <v>10</v>
      </c>
      <c r="I247">
        <v>0</v>
      </c>
      <c r="J247">
        <v>0</v>
      </c>
      <c r="K247">
        <v>0</v>
      </c>
      <c r="L247">
        <v>0</v>
      </c>
    </row>
    <row r="248" spans="1:12" x14ac:dyDescent="0.25">
      <c r="A248" t="s">
        <v>6</v>
      </c>
      <c r="B248" t="s">
        <v>22</v>
      </c>
      <c r="C248" t="s">
        <v>398</v>
      </c>
      <c r="D248" t="s">
        <v>397</v>
      </c>
      <c r="E248" t="s">
        <v>9</v>
      </c>
      <c r="F248" t="s">
        <v>10</v>
      </c>
      <c r="G248">
        <v>0</v>
      </c>
      <c r="H248">
        <v>25</v>
      </c>
      <c r="I248">
        <v>0</v>
      </c>
      <c r="J248">
        <v>0</v>
      </c>
      <c r="K248">
        <v>0</v>
      </c>
      <c r="L248">
        <v>0</v>
      </c>
    </row>
    <row r="249" spans="1:12" x14ac:dyDescent="0.25">
      <c r="A249" t="s">
        <v>6</v>
      </c>
      <c r="B249" t="s">
        <v>19</v>
      </c>
      <c r="C249" t="s">
        <v>400</v>
      </c>
      <c r="D249" t="s">
        <v>399</v>
      </c>
      <c r="E249" t="s">
        <v>9</v>
      </c>
      <c r="F249" t="s">
        <v>10</v>
      </c>
      <c r="G249">
        <v>1</v>
      </c>
      <c r="H249">
        <v>25</v>
      </c>
      <c r="I249">
        <v>0</v>
      </c>
      <c r="J249">
        <v>0</v>
      </c>
      <c r="K249">
        <v>0</v>
      </c>
      <c r="L249">
        <v>0</v>
      </c>
    </row>
    <row r="250" spans="1:12" x14ac:dyDescent="0.25">
      <c r="A250" t="s">
        <v>6</v>
      </c>
      <c r="B250" t="s">
        <v>19</v>
      </c>
      <c r="C250" t="s">
        <v>400</v>
      </c>
      <c r="D250" t="s">
        <v>399</v>
      </c>
      <c r="E250" t="s">
        <v>33</v>
      </c>
      <c r="F250" t="s">
        <v>34</v>
      </c>
      <c r="G250">
        <v>2</v>
      </c>
      <c r="H250">
        <v>0</v>
      </c>
      <c r="I250">
        <v>0</v>
      </c>
      <c r="J250">
        <v>0</v>
      </c>
      <c r="K250">
        <v>0</v>
      </c>
      <c r="L250">
        <v>0</v>
      </c>
    </row>
    <row r="251" spans="1:12" x14ac:dyDescent="0.25">
      <c r="A251" t="s">
        <v>6</v>
      </c>
      <c r="B251" t="s">
        <v>14</v>
      </c>
      <c r="C251" t="s">
        <v>402</v>
      </c>
      <c r="D251" t="s">
        <v>401</v>
      </c>
      <c r="E251" t="s">
        <v>9</v>
      </c>
      <c r="F251" t="s">
        <v>10</v>
      </c>
      <c r="G251">
        <v>0</v>
      </c>
      <c r="H251">
        <v>25</v>
      </c>
      <c r="I251">
        <v>0</v>
      </c>
      <c r="J251">
        <v>0</v>
      </c>
      <c r="K251">
        <v>0</v>
      </c>
      <c r="L251">
        <v>0</v>
      </c>
    </row>
    <row r="252" spans="1:12" x14ac:dyDescent="0.25">
      <c r="A252" t="s">
        <v>6</v>
      </c>
      <c r="B252" t="s">
        <v>11</v>
      </c>
      <c r="C252" t="s">
        <v>404</v>
      </c>
      <c r="D252" t="s">
        <v>403</v>
      </c>
      <c r="E252" t="s">
        <v>9</v>
      </c>
      <c r="F252" t="s">
        <v>10</v>
      </c>
      <c r="G252">
        <v>0</v>
      </c>
      <c r="H252">
        <v>19</v>
      </c>
      <c r="I252">
        <v>0</v>
      </c>
      <c r="J252">
        <v>0</v>
      </c>
      <c r="K252">
        <v>0</v>
      </c>
      <c r="L252">
        <v>0</v>
      </c>
    </row>
    <row r="253" spans="1:12" x14ac:dyDescent="0.25">
      <c r="A253" t="s">
        <v>6</v>
      </c>
      <c r="B253" t="s">
        <v>11</v>
      </c>
      <c r="C253" t="s">
        <v>406</v>
      </c>
      <c r="D253" t="s">
        <v>405</v>
      </c>
      <c r="E253" t="s">
        <v>9</v>
      </c>
      <c r="F253" t="s">
        <v>10</v>
      </c>
      <c r="G253">
        <v>0</v>
      </c>
      <c r="H253">
        <v>25</v>
      </c>
      <c r="I253">
        <v>0</v>
      </c>
      <c r="J253">
        <v>0</v>
      </c>
      <c r="K253">
        <v>0</v>
      </c>
      <c r="L253">
        <v>0</v>
      </c>
    </row>
    <row r="254" spans="1:12" x14ac:dyDescent="0.25">
      <c r="A254" t="s">
        <v>6</v>
      </c>
      <c r="B254" t="s">
        <v>11</v>
      </c>
      <c r="C254" t="s">
        <v>408</v>
      </c>
      <c r="D254" t="s">
        <v>407</v>
      </c>
      <c r="E254" t="s">
        <v>9</v>
      </c>
      <c r="F254" t="s">
        <v>10</v>
      </c>
      <c r="G254">
        <v>0</v>
      </c>
      <c r="H254">
        <v>25</v>
      </c>
      <c r="I254">
        <v>0</v>
      </c>
      <c r="J254">
        <v>0</v>
      </c>
      <c r="K254">
        <v>2</v>
      </c>
      <c r="L254">
        <v>0</v>
      </c>
    </row>
    <row r="255" spans="1:12" x14ac:dyDescent="0.25">
      <c r="A255" t="s">
        <v>6</v>
      </c>
      <c r="B255" t="s">
        <v>14</v>
      </c>
      <c r="C255" t="s">
        <v>410</v>
      </c>
      <c r="D255" t="s">
        <v>409</v>
      </c>
      <c r="E255" t="s">
        <v>9</v>
      </c>
      <c r="F255" t="s">
        <v>10</v>
      </c>
      <c r="G255">
        <v>1</v>
      </c>
      <c r="H255">
        <v>25</v>
      </c>
      <c r="I255">
        <v>0</v>
      </c>
      <c r="J255">
        <v>0</v>
      </c>
      <c r="K255">
        <v>0</v>
      </c>
      <c r="L255">
        <v>0</v>
      </c>
    </row>
    <row r="256" spans="1:12" x14ac:dyDescent="0.25">
      <c r="A256" t="s">
        <v>6</v>
      </c>
      <c r="B256" t="s">
        <v>11</v>
      </c>
      <c r="C256" t="s">
        <v>412</v>
      </c>
      <c r="D256" t="s">
        <v>411</v>
      </c>
      <c r="E256" t="s">
        <v>9</v>
      </c>
      <c r="F256" t="s">
        <v>10</v>
      </c>
      <c r="G256">
        <v>0</v>
      </c>
      <c r="H256">
        <v>13</v>
      </c>
      <c r="I256">
        <v>0</v>
      </c>
      <c r="J256">
        <v>0</v>
      </c>
      <c r="K256">
        <v>0</v>
      </c>
      <c r="L256">
        <v>0</v>
      </c>
    </row>
    <row r="257" spans="1:12" x14ac:dyDescent="0.25">
      <c r="A257" t="s">
        <v>6</v>
      </c>
      <c r="B257" t="s">
        <v>22</v>
      </c>
      <c r="C257" t="s">
        <v>414</v>
      </c>
      <c r="D257" t="s">
        <v>413</v>
      </c>
      <c r="E257" t="s">
        <v>9</v>
      </c>
      <c r="F257" t="s">
        <v>10</v>
      </c>
      <c r="G257">
        <v>0</v>
      </c>
      <c r="H257">
        <v>25</v>
      </c>
      <c r="I257">
        <v>0</v>
      </c>
      <c r="J257">
        <v>0</v>
      </c>
      <c r="K257">
        <v>0</v>
      </c>
      <c r="L257">
        <v>0</v>
      </c>
    </row>
    <row r="258" spans="1:12" x14ac:dyDescent="0.25">
      <c r="A258" t="s">
        <v>6</v>
      </c>
      <c r="B258" t="s">
        <v>22</v>
      </c>
      <c r="C258" t="s">
        <v>416</v>
      </c>
      <c r="D258" t="s">
        <v>415</v>
      </c>
      <c r="E258" t="s">
        <v>9</v>
      </c>
      <c r="F258" t="s">
        <v>10</v>
      </c>
      <c r="G258">
        <v>0</v>
      </c>
      <c r="H258">
        <v>25</v>
      </c>
      <c r="I258">
        <v>0</v>
      </c>
      <c r="J258">
        <v>0</v>
      </c>
      <c r="K258">
        <v>0</v>
      </c>
      <c r="L258">
        <v>0</v>
      </c>
    </row>
    <row r="259" spans="1:12" x14ac:dyDescent="0.25">
      <c r="A259" t="s">
        <v>6</v>
      </c>
      <c r="B259" t="s">
        <v>11</v>
      </c>
      <c r="C259" t="s">
        <v>418</v>
      </c>
      <c r="D259" t="s">
        <v>417</v>
      </c>
      <c r="E259" t="s">
        <v>9</v>
      </c>
      <c r="F259" t="s">
        <v>10</v>
      </c>
      <c r="G259">
        <v>0</v>
      </c>
      <c r="H259">
        <v>25</v>
      </c>
      <c r="I259">
        <v>0</v>
      </c>
      <c r="J259">
        <v>0</v>
      </c>
      <c r="K259">
        <v>0</v>
      </c>
      <c r="L259">
        <v>0</v>
      </c>
    </row>
    <row r="260" spans="1:12" x14ac:dyDescent="0.25">
      <c r="A260" t="s">
        <v>6</v>
      </c>
      <c r="B260" t="s">
        <v>11</v>
      </c>
      <c r="C260" t="s">
        <v>420</v>
      </c>
      <c r="D260" t="s">
        <v>419</v>
      </c>
      <c r="E260" t="s">
        <v>9</v>
      </c>
      <c r="F260" t="s">
        <v>10</v>
      </c>
      <c r="G260">
        <v>0</v>
      </c>
      <c r="H260">
        <v>25</v>
      </c>
      <c r="I260">
        <v>0</v>
      </c>
      <c r="J260">
        <v>0</v>
      </c>
      <c r="K260">
        <v>0</v>
      </c>
      <c r="L260">
        <v>0</v>
      </c>
    </row>
    <row r="261" spans="1:12" x14ac:dyDescent="0.25">
      <c r="A261" t="s">
        <v>6</v>
      </c>
      <c r="B261" t="s">
        <v>11</v>
      </c>
      <c r="C261" t="s">
        <v>422</v>
      </c>
      <c r="D261" t="s">
        <v>421</v>
      </c>
      <c r="E261" t="s">
        <v>9</v>
      </c>
      <c r="F261" t="s">
        <v>10</v>
      </c>
      <c r="G261">
        <v>0</v>
      </c>
      <c r="H261">
        <v>11</v>
      </c>
      <c r="I261">
        <v>0</v>
      </c>
      <c r="J261">
        <v>0</v>
      </c>
      <c r="K261">
        <v>0</v>
      </c>
      <c r="L261">
        <v>0</v>
      </c>
    </row>
    <row r="262" spans="1:12" x14ac:dyDescent="0.25">
      <c r="A262" t="s">
        <v>6</v>
      </c>
      <c r="B262" t="s">
        <v>14</v>
      </c>
      <c r="C262" t="s">
        <v>424</v>
      </c>
      <c r="D262" t="s">
        <v>423</v>
      </c>
      <c r="E262" t="s">
        <v>9</v>
      </c>
      <c r="F262" t="s">
        <v>10</v>
      </c>
      <c r="G262">
        <v>0</v>
      </c>
      <c r="H262">
        <v>25</v>
      </c>
      <c r="I262">
        <v>0</v>
      </c>
      <c r="J262">
        <v>0</v>
      </c>
      <c r="K262">
        <v>0</v>
      </c>
      <c r="L262">
        <v>0</v>
      </c>
    </row>
    <row r="263" spans="1:12" x14ac:dyDescent="0.25">
      <c r="A263" t="s">
        <v>6</v>
      </c>
      <c r="B263" t="s">
        <v>19</v>
      </c>
      <c r="C263" t="s">
        <v>426</v>
      </c>
      <c r="D263" t="s">
        <v>425</v>
      </c>
      <c r="E263" t="s">
        <v>9</v>
      </c>
      <c r="F263" t="s">
        <v>10</v>
      </c>
      <c r="G263">
        <v>0</v>
      </c>
      <c r="H263">
        <v>25</v>
      </c>
      <c r="I263">
        <v>0</v>
      </c>
      <c r="J263">
        <v>0</v>
      </c>
      <c r="K263">
        <v>0</v>
      </c>
      <c r="L263">
        <v>0</v>
      </c>
    </row>
    <row r="264" spans="1:12" x14ac:dyDescent="0.25">
      <c r="A264" t="s">
        <v>6</v>
      </c>
      <c r="B264" t="s">
        <v>11</v>
      </c>
      <c r="C264" t="s">
        <v>428</v>
      </c>
      <c r="D264" t="s">
        <v>427</v>
      </c>
      <c r="E264" t="s">
        <v>9</v>
      </c>
      <c r="F264" t="s">
        <v>10</v>
      </c>
      <c r="G264">
        <v>1</v>
      </c>
      <c r="H264">
        <v>25</v>
      </c>
      <c r="I264">
        <v>0</v>
      </c>
      <c r="J264">
        <v>0</v>
      </c>
      <c r="K264">
        <v>0</v>
      </c>
      <c r="L264">
        <v>0</v>
      </c>
    </row>
    <row r="265" spans="1:12" x14ac:dyDescent="0.25">
      <c r="A265" t="s">
        <v>6</v>
      </c>
      <c r="B265" t="s">
        <v>14</v>
      </c>
      <c r="C265" t="s">
        <v>430</v>
      </c>
      <c r="D265" t="s">
        <v>429</v>
      </c>
      <c r="E265" t="s">
        <v>9</v>
      </c>
      <c r="F265" t="s">
        <v>10</v>
      </c>
      <c r="G265">
        <v>0</v>
      </c>
      <c r="H265">
        <v>25</v>
      </c>
      <c r="I265">
        <v>0</v>
      </c>
      <c r="J265">
        <v>0</v>
      </c>
      <c r="K265">
        <v>3</v>
      </c>
      <c r="L265">
        <v>0</v>
      </c>
    </row>
    <row r="266" spans="1:12" x14ac:dyDescent="0.25">
      <c r="A266" t="s">
        <v>6</v>
      </c>
      <c r="B266" t="s">
        <v>14</v>
      </c>
      <c r="C266" t="s">
        <v>430</v>
      </c>
      <c r="D266" t="s">
        <v>429</v>
      </c>
      <c r="E266" t="s">
        <v>15</v>
      </c>
      <c r="F266" t="s">
        <v>16</v>
      </c>
      <c r="G266">
        <v>3</v>
      </c>
      <c r="H266">
        <v>0</v>
      </c>
      <c r="I266">
        <v>0</v>
      </c>
      <c r="J266">
        <v>0</v>
      </c>
      <c r="K266">
        <v>0</v>
      </c>
      <c r="L266">
        <v>0</v>
      </c>
    </row>
    <row r="267" spans="1:12" x14ac:dyDescent="0.25">
      <c r="A267" t="s">
        <v>6</v>
      </c>
      <c r="B267" t="s">
        <v>11</v>
      </c>
      <c r="C267" t="s">
        <v>432</v>
      </c>
      <c r="D267" t="s">
        <v>431</v>
      </c>
      <c r="E267" t="s">
        <v>9</v>
      </c>
      <c r="F267" t="s">
        <v>10</v>
      </c>
      <c r="G267">
        <v>3</v>
      </c>
      <c r="H267">
        <v>25</v>
      </c>
      <c r="I267">
        <v>0</v>
      </c>
      <c r="J267">
        <v>0</v>
      </c>
      <c r="K267">
        <v>0</v>
      </c>
      <c r="L267">
        <v>0</v>
      </c>
    </row>
    <row r="268" spans="1:12" x14ac:dyDescent="0.25">
      <c r="A268" t="s">
        <v>6</v>
      </c>
      <c r="B268" t="s">
        <v>22</v>
      </c>
      <c r="C268" t="s">
        <v>434</v>
      </c>
      <c r="D268" t="s">
        <v>433</v>
      </c>
      <c r="E268" t="s">
        <v>9</v>
      </c>
      <c r="F268" t="s">
        <v>10</v>
      </c>
      <c r="G268">
        <v>0</v>
      </c>
      <c r="H268">
        <v>25</v>
      </c>
      <c r="I268">
        <v>0</v>
      </c>
      <c r="J268">
        <v>0</v>
      </c>
      <c r="K268">
        <v>0</v>
      </c>
      <c r="L268">
        <v>0</v>
      </c>
    </row>
    <row r="269" spans="1:12" x14ac:dyDescent="0.25">
      <c r="A269" t="s">
        <v>6</v>
      </c>
      <c r="B269" t="s">
        <v>14</v>
      </c>
      <c r="C269" t="s">
        <v>436</v>
      </c>
      <c r="D269" t="s">
        <v>435</v>
      </c>
      <c r="E269" t="s">
        <v>9</v>
      </c>
      <c r="F269" t="s">
        <v>10</v>
      </c>
      <c r="G269">
        <v>1</v>
      </c>
      <c r="H269">
        <v>25</v>
      </c>
      <c r="I269">
        <v>0</v>
      </c>
      <c r="J269">
        <v>0</v>
      </c>
      <c r="K269">
        <v>0</v>
      </c>
      <c r="L269">
        <v>0</v>
      </c>
    </row>
    <row r="270" spans="1:12" x14ac:dyDescent="0.25">
      <c r="A270" t="s">
        <v>6</v>
      </c>
      <c r="B270" t="s">
        <v>14</v>
      </c>
      <c r="C270" t="s">
        <v>436</v>
      </c>
      <c r="D270" t="s">
        <v>435</v>
      </c>
      <c r="E270" t="s">
        <v>33</v>
      </c>
      <c r="F270" t="s">
        <v>34</v>
      </c>
      <c r="G270">
        <v>1</v>
      </c>
      <c r="H270">
        <v>0</v>
      </c>
      <c r="I270">
        <v>0</v>
      </c>
      <c r="J270">
        <v>0</v>
      </c>
      <c r="K270">
        <v>0</v>
      </c>
      <c r="L270">
        <v>0</v>
      </c>
    </row>
    <row r="271" spans="1:12" x14ac:dyDescent="0.25">
      <c r="A271" t="s">
        <v>6</v>
      </c>
      <c r="B271" t="s">
        <v>22</v>
      </c>
      <c r="C271" t="s">
        <v>438</v>
      </c>
      <c r="D271" t="s">
        <v>437</v>
      </c>
      <c r="E271" t="s">
        <v>9</v>
      </c>
      <c r="F271" t="s">
        <v>10</v>
      </c>
      <c r="G271">
        <v>0</v>
      </c>
      <c r="H271">
        <v>25</v>
      </c>
      <c r="I271">
        <v>0</v>
      </c>
      <c r="J271">
        <v>0</v>
      </c>
      <c r="K271">
        <v>0</v>
      </c>
      <c r="L271">
        <v>0</v>
      </c>
    </row>
    <row r="272" spans="1:12" x14ac:dyDescent="0.25">
      <c r="A272" t="s">
        <v>6</v>
      </c>
      <c r="B272" t="s">
        <v>22</v>
      </c>
      <c r="C272" t="s">
        <v>440</v>
      </c>
      <c r="D272" t="s">
        <v>439</v>
      </c>
      <c r="E272" t="s">
        <v>9</v>
      </c>
      <c r="F272" t="s">
        <v>10</v>
      </c>
      <c r="G272">
        <v>0</v>
      </c>
      <c r="H272">
        <v>25</v>
      </c>
      <c r="I272">
        <v>0</v>
      </c>
      <c r="J272">
        <v>0</v>
      </c>
      <c r="K272">
        <v>0</v>
      </c>
      <c r="L272">
        <v>0</v>
      </c>
    </row>
    <row r="273" spans="1:12" x14ac:dyDescent="0.25">
      <c r="A273" t="s">
        <v>6</v>
      </c>
      <c r="B273" t="s">
        <v>19</v>
      </c>
      <c r="C273" t="s">
        <v>442</v>
      </c>
      <c r="D273" t="s">
        <v>441</v>
      </c>
      <c r="E273" t="s">
        <v>9</v>
      </c>
      <c r="F273" t="s">
        <v>10</v>
      </c>
      <c r="G273">
        <v>0</v>
      </c>
      <c r="H273">
        <v>25</v>
      </c>
      <c r="I273">
        <v>0</v>
      </c>
      <c r="J273">
        <v>0</v>
      </c>
      <c r="K273">
        <v>3</v>
      </c>
      <c r="L273">
        <v>0</v>
      </c>
    </row>
    <row r="274" spans="1:12" x14ac:dyDescent="0.25">
      <c r="A274" t="s">
        <v>6</v>
      </c>
      <c r="B274" t="s">
        <v>19</v>
      </c>
      <c r="C274" t="s">
        <v>442</v>
      </c>
      <c r="D274" t="s">
        <v>441</v>
      </c>
      <c r="E274" t="s">
        <v>15</v>
      </c>
      <c r="F274" t="s">
        <v>16</v>
      </c>
      <c r="G274">
        <v>3</v>
      </c>
      <c r="H274">
        <v>0</v>
      </c>
      <c r="I274">
        <v>0</v>
      </c>
      <c r="J274">
        <v>0</v>
      </c>
      <c r="K274">
        <v>0</v>
      </c>
      <c r="L274">
        <v>0</v>
      </c>
    </row>
    <row r="275" spans="1:12" x14ac:dyDescent="0.25">
      <c r="A275" t="s">
        <v>6</v>
      </c>
      <c r="B275" t="s">
        <v>11</v>
      </c>
      <c r="C275" t="s">
        <v>444</v>
      </c>
      <c r="D275" t="s">
        <v>443</v>
      </c>
      <c r="E275" t="s">
        <v>9</v>
      </c>
      <c r="F275" t="s">
        <v>10</v>
      </c>
      <c r="G275">
        <v>7</v>
      </c>
      <c r="H275">
        <v>25</v>
      </c>
      <c r="I275">
        <v>0</v>
      </c>
      <c r="J275">
        <v>0</v>
      </c>
      <c r="K275">
        <v>0</v>
      </c>
      <c r="L275">
        <v>0</v>
      </c>
    </row>
    <row r="276" spans="1:12" x14ac:dyDescent="0.25">
      <c r="A276" t="s">
        <v>6</v>
      </c>
      <c r="B276" t="s">
        <v>11</v>
      </c>
      <c r="C276" t="s">
        <v>444</v>
      </c>
      <c r="D276" t="s">
        <v>443</v>
      </c>
      <c r="E276" t="s">
        <v>15</v>
      </c>
      <c r="F276" t="s">
        <v>16</v>
      </c>
      <c r="G276">
        <v>4</v>
      </c>
      <c r="H276">
        <v>0</v>
      </c>
      <c r="I276">
        <v>0</v>
      </c>
      <c r="J276">
        <v>0</v>
      </c>
      <c r="K276">
        <v>0</v>
      </c>
      <c r="L276">
        <v>0</v>
      </c>
    </row>
    <row r="277" spans="1:12" x14ac:dyDescent="0.25">
      <c r="A277" t="s">
        <v>6</v>
      </c>
      <c r="B277" t="s">
        <v>11</v>
      </c>
      <c r="C277" t="s">
        <v>446</v>
      </c>
      <c r="D277" t="s">
        <v>445</v>
      </c>
      <c r="E277" t="s">
        <v>9</v>
      </c>
      <c r="F277" t="s">
        <v>10</v>
      </c>
      <c r="G277">
        <v>0</v>
      </c>
      <c r="H277">
        <v>25</v>
      </c>
      <c r="I277">
        <v>0</v>
      </c>
      <c r="J277">
        <v>0</v>
      </c>
      <c r="K277">
        <v>0</v>
      </c>
      <c r="L277">
        <v>0</v>
      </c>
    </row>
    <row r="278" spans="1:12" x14ac:dyDescent="0.25">
      <c r="A278" t="s">
        <v>6</v>
      </c>
      <c r="B278" t="s">
        <v>11</v>
      </c>
      <c r="C278" t="s">
        <v>448</v>
      </c>
      <c r="D278" t="s">
        <v>447</v>
      </c>
      <c r="E278" t="s">
        <v>9</v>
      </c>
      <c r="F278" t="s">
        <v>10</v>
      </c>
      <c r="G278">
        <v>0</v>
      </c>
      <c r="H278">
        <v>19</v>
      </c>
      <c r="I278">
        <v>0</v>
      </c>
      <c r="J278">
        <v>0</v>
      </c>
      <c r="K278">
        <v>4</v>
      </c>
      <c r="L278">
        <v>0</v>
      </c>
    </row>
    <row r="279" spans="1:12" x14ac:dyDescent="0.25">
      <c r="A279" t="s">
        <v>6</v>
      </c>
      <c r="B279" t="s">
        <v>11</v>
      </c>
      <c r="C279" t="s">
        <v>450</v>
      </c>
      <c r="D279" t="s">
        <v>449</v>
      </c>
      <c r="E279" t="s">
        <v>9</v>
      </c>
      <c r="F279" t="s">
        <v>10</v>
      </c>
      <c r="G279">
        <v>0</v>
      </c>
      <c r="H279">
        <v>15</v>
      </c>
      <c r="I279">
        <v>0</v>
      </c>
      <c r="J279">
        <v>0</v>
      </c>
      <c r="K279">
        <v>7.5</v>
      </c>
      <c r="L279">
        <v>0</v>
      </c>
    </row>
    <row r="280" spans="1:12" x14ac:dyDescent="0.25">
      <c r="A280" t="s">
        <v>6</v>
      </c>
      <c r="B280" t="s">
        <v>14</v>
      </c>
      <c r="C280" t="s">
        <v>452</v>
      </c>
      <c r="D280" t="s">
        <v>451</v>
      </c>
      <c r="E280" t="s">
        <v>9</v>
      </c>
      <c r="F280" t="s">
        <v>10</v>
      </c>
      <c r="G280">
        <v>0</v>
      </c>
      <c r="H280">
        <v>25</v>
      </c>
      <c r="I280">
        <v>0</v>
      </c>
      <c r="J280">
        <v>0</v>
      </c>
      <c r="K280">
        <v>0</v>
      </c>
      <c r="L280">
        <v>0</v>
      </c>
    </row>
    <row r="281" spans="1:12" x14ac:dyDescent="0.25">
      <c r="A281" t="s">
        <v>6</v>
      </c>
      <c r="B281" t="s">
        <v>14</v>
      </c>
      <c r="C281" t="s">
        <v>452</v>
      </c>
      <c r="D281" t="s">
        <v>451</v>
      </c>
      <c r="E281" t="s">
        <v>33</v>
      </c>
      <c r="F281" t="s">
        <v>34</v>
      </c>
      <c r="G281">
        <v>1</v>
      </c>
      <c r="H281">
        <v>0</v>
      </c>
      <c r="I281">
        <v>0</v>
      </c>
      <c r="J281">
        <v>0</v>
      </c>
      <c r="K281">
        <v>0</v>
      </c>
      <c r="L281">
        <v>0</v>
      </c>
    </row>
    <row r="282" spans="1:12" x14ac:dyDescent="0.25">
      <c r="A282" t="s">
        <v>6</v>
      </c>
      <c r="B282" t="s">
        <v>11</v>
      </c>
      <c r="C282" t="s">
        <v>454</v>
      </c>
      <c r="D282" t="s">
        <v>453</v>
      </c>
      <c r="E282" t="s">
        <v>9</v>
      </c>
      <c r="F282" t="s">
        <v>10</v>
      </c>
      <c r="G282">
        <v>1</v>
      </c>
      <c r="H282">
        <v>25</v>
      </c>
      <c r="I282">
        <v>0</v>
      </c>
      <c r="J282">
        <v>0</v>
      </c>
      <c r="K282">
        <v>0</v>
      </c>
      <c r="L282">
        <v>0</v>
      </c>
    </row>
    <row r="283" spans="1:12" x14ac:dyDescent="0.25">
      <c r="A283" t="s">
        <v>6</v>
      </c>
      <c r="B283" t="s">
        <v>14</v>
      </c>
      <c r="C283" t="s">
        <v>456</v>
      </c>
      <c r="D283" t="s">
        <v>455</v>
      </c>
      <c r="E283" t="s">
        <v>9</v>
      </c>
      <c r="F283" t="s">
        <v>10</v>
      </c>
      <c r="G283">
        <v>0</v>
      </c>
      <c r="H283">
        <v>25</v>
      </c>
      <c r="I283">
        <v>0</v>
      </c>
      <c r="J283">
        <v>0</v>
      </c>
      <c r="K283">
        <v>1</v>
      </c>
      <c r="L283">
        <v>0</v>
      </c>
    </row>
    <row r="284" spans="1:12" x14ac:dyDescent="0.25">
      <c r="A284" t="s">
        <v>6</v>
      </c>
      <c r="B284" t="s">
        <v>11</v>
      </c>
      <c r="C284" t="s">
        <v>458</v>
      </c>
      <c r="D284" t="s">
        <v>457</v>
      </c>
      <c r="E284" t="s">
        <v>9</v>
      </c>
      <c r="F284" t="s">
        <v>10</v>
      </c>
      <c r="G284">
        <v>0</v>
      </c>
      <c r="H284">
        <v>25</v>
      </c>
      <c r="I284">
        <v>0</v>
      </c>
      <c r="J284">
        <v>0</v>
      </c>
      <c r="K284">
        <v>0</v>
      </c>
      <c r="L284">
        <v>0</v>
      </c>
    </row>
    <row r="285" spans="1:12" x14ac:dyDescent="0.25">
      <c r="A285" t="s">
        <v>6</v>
      </c>
      <c r="B285" t="s">
        <v>11</v>
      </c>
      <c r="C285" t="s">
        <v>460</v>
      </c>
      <c r="D285" t="s">
        <v>459</v>
      </c>
      <c r="E285" t="s">
        <v>9</v>
      </c>
      <c r="F285" t="s">
        <v>10</v>
      </c>
      <c r="G285">
        <v>5</v>
      </c>
      <c r="H285">
        <v>25</v>
      </c>
      <c r="I285">
        <v>0</v>
      </c>
      <c r="J285">
        <v>0</v>
      </c>
      <c r="K285">
        <v>0</v>
      </c>
      <c r="L285">
        <v>0</v>
      </c>
    </row>
    <row r="286" spans="1:12" x14ac:dyDescent="0.25">
      <c r="A286" t="s">
        <v>6</v>
      </c>
      <c r="B286" t="s">
        <v>14</v>
      </c>
      <c r="C286" t="s">
        <v>462</v>
      </c>
      <c r="D286" t="s">
        <v>461</v>
      </c>
      <c r="E286" t="s">
        <v>9</v>
      </c>
      <c r="F286" t="s">
        <v>10</v>
      </c>
      <c r="G286">
        <v>0</v>
      </c>
      <c r="H286">
        <v>25</v>
      </c>
      <c r="I286">
        <v>0</v>
      </c>
      <c r="J286">
        <v>0</v>
      </c>
      <c r="K286">
        <v>0</v>
      </c>
      <c r="L286">
        <v>0</v>
      </c>
    </row>
    <row r="287" spans="1:12" x14ac:dyDescent="0.25">
      <c r="A287" t="s">
        <v>6</v>
      </c>
      <c r="B287" t="s">
        <v>11</v>
      </c>
      <c r="C287" t="s">
        <v>464</v>
      </c>
      <c r="D287" t="s">
        <v>463</v>
      </c>
      <c r="E287" t="s">
        <v>9</v>
      </c>
      <c r="F287" t="s">
        <v>10</v>
      </c>
      <c r="G287">
        <v>0</v>
      </c>
      <c r="H287">
        <v>25</v>
      </c>
      <c r="I287">
        <v>0</v>
      </c>
      <c r="J287">
        <v>0</v>
      </c>
      <c r="K287">
        <v>0</v>
      </c>
      <c r="L287">
        <v>0</v>
      </c>
    </row>
    <row r="288" spans="1:12" x14ac:dyDescent="0.25">
      <c r="A288" t="s">
        <v>6</v>
      </c>
      <c r="B288" t="s">
        <v>11</v>
      </c>
      <c r="C288" t="s">
        <v>466</v>
      </c>
      <c r="D288" t="s">
        <v>465</v>
      </c>
      <c r="E288" t="s">
        <v>9</v>
      </c>
      <c r="F288" t="s">
        <v>10</v>
      </c>
      <c r="G288">
        <v>0</v>
      </c>
      <c r="H288">
        <v>19</v>
      </c>
      <c r="I288">
        <v>0</v>
      </c>
      <c r="J288">
        <v>0</v>
      </c>
      <c r="K288">
        <v>0</v>
      </c>
      <c r="L288">
        <v>0</v>
      </c>
    </row>
    <row r="289" spans="1:12" x14ac:dyDescent="0.25">
      <c r="A289" t="s">
        <v>6</v>
      </c>
      <c r="B289" t="s">
        <v>11</v>
      </c>
      <c r="C289" t="s">
        <v>468</v>
      </c>
      <c r="D289" t="s">
        <v>467</v>
      </c>
      <c r="E289" t="s">
        <v>9</v>
      </c>
      <c r="F289" t="s">
        <v>10</v>
      </c>
      <c r="G289">
        <v>0</v>
      </c>
      <c r="H289">
        <v>20</v>
      </c>
      <c r="I289">
        <v>0</v>
      </c>
      <c r="J289">
        <v>0</v>
      </c>
      <c r="K289">
        <v>0</v>
      </c>
      <c r="L289">
        <v>0</v>
      </c>
    </row>
    <row r="290" spans="1:12" x14ac:dyDescent="0.25">
      <c r="A290" t="s">
        <v>6</v>
      </c>
      <c r="B290" t="s">
        <v>14</v>
      </c>
      <c r="C290" t="s">
        <v>470</v>
      </c>
      <c r="D290" t="s">
        <v>469</v>
      </c>
      <c r="E290" t="s">
        <v>9</v>
      </c>
      <c r="F290" t="s">
        <v>10</v>
      </c>
      <c r="G290">
        <v>0</v>
      </c>
      <c r="H290">
        <v>25</v>
      </c>
      <c r="I290">
        <v>0</v>
      </c>
      <c r="J290">
        <v>0</v>
      </c>
      <c r="K290">
        <v>0</v>
      </c>
      <c r="L290">
        <v>0</v>
      </c>
    </row>
    <row r="291" spans="1:12" x14ac:dyDescent="0.25">
      <c r="A291" t="s">
        <v>6</v>
      </c>
      <c r="B291" t="s">
        <v>14</v>
      </c>
      <c r="C291" t="s">
        <v>472</v>
      </c>
      <c r="D291" t="s">
        <v>471</v>
      </c>
      <c r="E291" t="s">
        <v>9</v>
      </c>
      <c r="F291" t="s">
        <v>10</v>
      </c>
      <c r="G291">
        <v>0</v>
      </c>
      <c r="H291">
        <v>25</v>
      </c>
      <c r="I291">
        <v>0</v>
      </c>
      <c r="J291">
        <v>0</v>
      </c>
      <c r="K291">
        <v>0</v>
      </c>
      <c r="L291">
        <v>0</v>
      </c>
    </row>
    <row r="292" spans="1:12" x14ac:dyDescent="0.25">
      <c r="A292" t="s">
        <v>6</v>
      </c>
      <c r="B292" t="s">
        <v>11</v>
      </c>
      <c r="C292" t="s">
        <v>474</v>
      </c>
      <c r="D292" t="s">
        <v>473</v>
      </c>
      <c r="E292" t="s">
        <v>9</v>
      </c>
      <c r="F292" t="s">
        <v>10</v>
      </c>
      <c r="G292">
        <v>0</v>
      </c>
      <c r="H292">
        <v>25</v>
      </c>
      <c r="I292">
        <v>0</v>
      </c>
      <c r="J292">
        <v>0</v>
      </c>
      <c r="K292">
        <v>1</v>
      </c>
      <c r="L292">
        <v>0</v>
      </c>
    </row>
    <row r="293" spans="1:12" x14ac:dyDescent="0.25">
      <c r="A293" t="s">
        <v>6</v>
      </c>
      <c r="B293" t="s">
        <v>14</v>
      </c>
      <c r="C293" t="s">
        <v>476</v>
      </c>
      <c r="D293" t="s">
        <v>475</v>
      </c>
      <c r="E293" t="s">
        <v>9</v>
      </c>
      <c r="F293" t="s">
        <v>10</v>
      </c>
      <c r="G293">
        <v>0</v>
      </c>
      <c r="H293">
        <v>25</v>
      </c>
      <c r="I293">
        <v>0</v>
      </c>
      <c r="J293">
        <v>0</v>
      </c>
      <c r="K293">
        <v>0</v>
      </c>
      <c r="L293">
        <v>0</v>
      </c>
    </row>
    <row r="294" spans="1:12" x14ac:dyDescent="0.25">
      <c r="A294" t="s">
        <v>6</v>
      </c>
      <c r="B294" t="s">
        <v>11</v>
      </c>
      <c r="C294" t="s">
        <v>478</v>
      </c>
      <c r="D294" t="s">
        <v>477</v>
      </c>
      <c r="E294" t="s">
        <v>9</v>
      </c>
      <c r="F294" t="s">
        <v>10</v>
      </c>
      <c r="G294">
        <v>0</v>
      </c>
      <c r="H294">
        <v>25</v>
      </c>
      <c r="I294">
        <v>0</v>
      </c>
      <c r="J294">
        <v>0</v>
      </c>
      <c r="K294">
        <v>0</v>
      </c>
      <c r="L294">
        <v>0</v>
      </c>
    </row>
    <row r="295" spans="1:12" x14ac:dyDescent="0.25">
      <c r="A295" t="s">
        <v>6</v>
      </c>
      <c r="B295" t="s">
        <v>11</v>
      </c>
      <c r="C295" t="s">
        <v>480</v>
      </c>
      <c r="D295" t="s">
        <v>479</v>
      </c>
      <c r="E295" t="s">
        <v>9</v>
      </c>
      <c r="F295" t="s">
        <v>10</v>
      </c>
      <c r="G295">
        <v>0</v>
      </c>
      <c r="H295">
        <v>25</v>
      </c>
      <c r="I295">
        <v>0</v>
      </c>
      <c r="J295">
        <v>0</v>
      </c>
      <c r="K295">
        <v>0</v>
      </c>
      <c r="L295">
        <v>0</v>
      </c>
    </row>
    <row r="296" spans="1:12" x14ac:dyDescent="0.25">
      <c r="A296" t="s">
        <v>6</v>
      </c>
      <c r="B296" t="s">
        <v>11</v>
      </c>
      <c r="C296" t="s">
        <v>482</v>
      </c>
      <c r="D296" t="s">
        <v>481</v>
      </c>
      <c r="E296" t="s">
        <v>9</v>
      </c>
      <c r="F296" t="s">
        <v>10</v>
      </c>
      <c r="G296">
        <v>0</v>
      </c>
      <c r="H296">
        <v>7</v>
      </c>
      <c r="I296">
        <v>0</v>
      </c>
      <c r="J296">
        <v>0</v>
      </c>
      <c r="K296">
        <v>0</v>
      </c>
      <c r="L296">
        <v>0</v>
      </c>
    </row>
    <row r="297" spans="1:12" x14ac:dyDescent="0.25">
      <c r="A297" t="s">
        <v>6</v>
      </c>
      <c r="B297" t="s">
        <v>22</v>
      </c>
      <c r="C297" t="s">
        <v>484</v>
      </c>
      <c r="D297" t="s">
        <v>483</v>
      </c>
      <c r="E297" t="s">
        <v>9</v>
      </c>
      <c r="F297" t="s">
        <v>10</v>
      </c>
      <c r="G297">
        <v>0</v>
      </c>
      <c r="H297">
        <v>17</v>
      </c>
      <c r="I297">
        <v>0</v>
      </c>
      <c r="J297">
        <v>0</v>
      </c>
      <c r="K297">
        <v>1</v>
      </c>
      <c r="L297">
        <v>0</v>
      </c>
    </row>
    <row r="298" spans="1:12" x14ac:dyDescent="0.25">
      <c r="A298" t="s">
        <v>6</v>
      </c>
      <c r="B298" t="s">
        <v>22</v>
      </c>
      <c r="C298" t="s">
        <v>486</v>
      </c>
      <c r="D298" t="s">
        <v>485</v>
      </c>
      <c r="E298" t="s">
        <v>9</v>
      </c>
      <c r="F298" t="s">
        <v>10</v>
      </c>
      <c r="G298">
        <v>0</v>
      </c>
      <c r="H298">
        <v>25</v>
      </c>
      <c r="I298">
        <v>0</v>
      </c>
      <c r="J298">
        <v>0</v>
      </c>
      <c r="K298">
        <v>0</v>
      </c>
      <c r="L298">
        <v>0</v>
      </c>
    </row>
    <row r="299" spans="1:12" x14ac:dyDescent="0.25">
      <c r="A299" t="s">
        <v>6</v>
      </c>
      <c r="B299" t="s">
        <v>14</v>
      </c>
      <c r="C299" t="s">
        <v>488</v>
      </c>
      <c r="D299" t="s">
        <v>487</v>
      </c>
      <c r="E299" t="s">
        <v>9</v>
      </c>
      <c r="F299" t="s">
        <v>10</v>
      </c>
      <c r="G299">
        <v>5</v>
      </c>
      <c r="H299">
        <v>25</v>
      </c>
      <c r="I299">
        <v>0</v>
      </c>
      <c r="J299">
        <v>0</v>
      </c>
      <c r="K299">
        <v>0</v>
      </c>
      <c r="L299">
        <v>0</v>
      </c>
    </row>
    <row r="300" spans="1:12" x14ac:dyDescent="0.25">
      <c r="A300" t="s">
        <v>6</v>
      </c>
      <c r="B300" t="s">
        <v>14</v>
      </c>
      <c r="C300" t="s">
        <v>488</v>
      </c>
      <c r="D300" t="s">
        <v>487</v>
      </c>
      <c r="E300" t="s">
        <v>33</v>
      </c>
      <c r="F300" t="s">
        <v>34</v>
      </c>
      <c r="G300">
        <v>2</v>
      </c>
      <c r="H300">
        <v>0</v>
      </c>
      <c r="I300">
        <v>0</v>
      </c>
      <c r="J300">
        <v>0</v>
      </c>
      <c r="K300">
        <v>0</v>
      </c>
      <c r="L300">
        <v>0</v>
      </c>
    </row>
    <row r="301" spans="1:12" x14ac:dyDescent="0.25">
      <c r="A301" t="s">
        <v>6</v>
      </c>
      <c r="B301" t="s">
        <v>14</v>
      </c>
      <c r="C301" t="s">
        <v>488</v>
      </c>
      <c r="D301" t="s">
        <v>487</v>
      </c>
      <c r="E301" t="s">
        <v>15</v>
      </c>
      <c r="F301" t="s">
        <v>16</v>
      </c>
      <c r="G301">
        <v>3</v>
      </c>
      <c r="H301">
        <v>0</v>
      </c>
      <c r="I301">
        <v>0</v>
      </c>
      <c r="J301">
        <v>0</v>
      </c>
      <c r="K301">
        <v>0</v>
      </c>
      <c r="L301">
        <v>0</v>
      </c>
    </row>
    <row r="302" spans="1:12" x14ac:dyDescent="0.25">
      <c r="A302" t="s">
        <v>6</v>
      </c>
      <c r="B302" t="s">
        <v>14</v>
      </c>
      <c r="C302" t="s">
        <v>490</v>
      </c>
      <c r="D302" t="s">
        <v>489</v>
      </c>
      <c r="E302" t="s">
        <v>9</v>
      </c>
      <c r="F302" t="s">
        <v>10</v>
      </c>
      <c r="G302">
        <v>0</v>
      </c>
      <c r="H302">
        <v>25</v>
      </c>
      <c r="I302">
        <v>0</v>
      </c>
      <c r="J302">
        <v>0</v>
      </c>
      <c r="K302">
        <v>1</v>
      </c>
      <c r="L302">
        <v>0</v>
      </c>
    </row>
    <row r="303" spans="1:12" x14ac:dyDescent="0.25">
      <c r="A303" t="s">
        <v>6</v>
      </c>
      <c r="B303" t="s">
        <v>11</v>
      </c>
      <c r="C303" t="s">
        <v>492</v>
      </c>
      <c r="D303" t="s">
        <v>491</v>
      </c>
      <c r="E303" t="s">
        <v>9</v>
      </c>
      <c r="F303" t="s">
        <v>10</v>
      </c>
      <c r="G303">
        <v>0</v>
      </c>
      <c r="H303">
        <v>25</v>
      </c>
      <c r="I303">
        <v>0</v>
      </c>
      <c r="J303">
        <v>0</v>
      </c>
      <c r="K303">
        <v>0</v>
      </c>
      <c r="L303">
        <v>0</v>
      </c>
    </row>
    <row r="304" spans="1:12" x14ac:dyDescent="0.25">
      <c r="A304" t="s">
        <v>6</v>
      </c>
      <c r="B304" t="s">
        <v>11</v>
      </c>
      <c r="C304" t="s">
        <v>494</v>
      </c>
      <c r="D304" t="s">
        <v>493</v>
      </c>
      <c r="E304" t="s">
        <v>9</v>
      </c>
      <c r="F304" t="s">
        <v>10</v>
      </c>
      <c r="G304">
        <v>0</v>
      </c>
      <c r="H304">
        <v>15</v>
      </c>
      <c r="I304">
        <v>0</v>
      </c>
      <c r="J304">
        <v>0</v>
      </c>
      <c r="K304">
        <v>6</v>
      </c>
      <c r="L304">
        <v>0</v>
      </c>
    </row>
    <row r="305" spans="1:12" x14ac:dyDescent="0.25">
      <c r="A305" t="s">
        <v>6</v>
      </c>
      <c r="B305" t="s">
        <v>11</v>
      </c>
      <c r="C305" t="s">
        <v>496</v>
      </c>
      <c r="D305" t="s">
        <v>495</v>
      </c>
      <c r="E305" t="s">
        <v>9</v>
      </c>
      <c r="F305" t="s">
        <v>10</v>
      </c>
      <c r="G305">
        <v>3</v>
      </c>
      <c r="H305">
        <v>25</v>
      </c>
      <c r="I305">
        <v>0</v>
      </c>
      <c r="J305">
        <v>0</v>
      </c>
      <c r="K305">
        <v>0</v>
      </c>
      <c r="L305">
        <v>0</v>
      </c>
    </row>
    <row r="306" spans="1:12" x14ac:dyDescent="0.25">
      <c r="A306" t="s">
        <v>6</v>
      </c>
      <c r="B306" t="s">
        <v>11</v>
      </c>
      <c r="C306" t="s">
        <v>498</v>
      </c>
      <c r="D306" t="s">
        <v>497</v>
      </c>
      <c r="E306" t="s">
        <v>9</v>
      </c>
      <c r="F306" t="s">
        <v>10</v>
      </c>
      <c r="G306">
        <v>0</v>
      </c>
      <c r="H306">
        <v>25</v>
      </c>
      <c r="I306">
        <v>0</v>
      </c>
      <c r="J306">
        <v>0</v>
      </c>
      <c r="K306">
        <v>0</v>
      </c>
      <c r="L306">
        <v>0</v>
      </c>
    </row>
    <row r="307" spans="1:12" x14ac:dyDescent="0.25">
      <c r="A307" t="s">
        <v>6</v>
      </c>
      <c r="B307" t="s">
        <v>14</v>
      </c>
      <c r="C307" t="s">
        <v>500</v>
      </c>
      <c r="D307" t="s">
        <v>499</v>
      </c>
      <c r="E307" t="s">
        <v>9</v>
      </c>
      <c r="F307" t="s">
        <v>10</v>
      </c>
      <c r="G307">
        <v>10</v>
      </c>
      <c r="H307">
        <v>23</v>
      </c>
      <c r="I307">
        <v>0</v>
      </c>
      <c r="J307">
        <v>0</v>
      </c>
      <c r="K307">
        <v>0</v>
      </c>
      <c r="L307">
        <v>0</v>
      </c>
    </row>
    <row r="308" spans="1:12" x14ac:dyDescent="0.25">
      <c r="A308" t="s">
        <v>6</v>
      </c>
      <c r="B308" t="s">
        <v>14</v>
      </c>
      <c r="C308" t="s">
        <v>500</v>
      </c>
      <c r="D308" t="s">
        <v>499</v>
      </c>
      <c r="E308" t="s">
        <v>33</v>
      </c>
      <c r="F308" t="s">
        <v>34</v>
      </c>
      <c r="G308">
        <v>2</v>
      </c>
      <c r="H308">
        <v>0</v>
      </c>
      <c r="I308">
        <v>0</v>
      </c>
      <c r="J308">
        <v>0</v>
      </c>
      <c r="K308">
        <v>0</v>
      </c>
      <c r="L308">
        <v>0</v>
      </c>
    </row>
    <row r="309" spans="1:12" x14ac:dyDescent="0.25">
      <c r="A309" t="s">
        <v>6</v>
      </c>
      <c r="B309" t="s">
        <v>14</v>
      </c>
      <c r="C309" t="s">
        <v>500</v>
      </c>
      <c r="D309" t="s">
        <v>499</v>
      </c>
      <c r="E309" t="s">
        <v>15</v>
      </c>
      <c r="F309" t="s">
        <v>16</v>
      </c>
      <c r="G309">
        <v>3</v>
      </c>
      <c r="H309">
        <v>0</v>
      </c>
      <c r="I309">
        <v>0</v>
      </c>
      <c r="J309">
        <v>0</v>
      </c>
      <c r="K309">
        <v>0</v>
      </c>
      <c r="L309">
        <v>0</v>
      </c>
    </row>
    <row r="310" spans="1:12" x14ac:dyDescent="0.25">
      <c r="A310" t="s">
        <v>6</v>
      </c>
      <c r="B310" t="s">
        <v>19</v>
      </c>
      <c r="C310" t="s">
        <v>502</v>
      </c>
      <c r="D310" t="s">
        <v>501</v>
      </c>
      <c r="E310" t="s">
        <v>9</v>
      </c>
      <c r="F310" t="s">
        <v>10</v>
      </c>
      <c r="G310">
        <v>0</v>
      </c>
      <c r="H310">
        <v>25</v>
      </c>
      <c r="I310">
        <v>0</v>
      </c>
      <c r="J310">
        <v>0</v>
      </c>
      <c r="K310">
        <v>0</v>
      </c>
      <c r="L310">
        <v>0</v>
      </c>
    </row>
    <row r="311" spans="1:12" x14ac:dyDescent="0.25">
      <c r="A311" t="s">
        <v>6</v>
      </c>
      <c r="B311" t="s">
        <v>19</v>
      </c>
      <c r="C311" t="s">
        <v>504</v>
      </c>
      <c r="D311" t="s">
        <v>503</v>
      </c>
      <c r="E311" t="s">
        <v>9</v>
      </c>
      <c r="F311" t="s">
        <v>10</v>
      </c>
      <c r="G311">
        <v>1</v>
      </c>
      <c r="H311">
        <v>25</v>
      </c>
      <c r="I311">
        <v>0</v>
      </c>
      <c r="J311">
        <v>0</v>
      </c>
      <c r="K311">
        <v>0</v>
      </c>
      <c r="L311">
        <v>0</v>
      </c>
    </row>
    <row r="312" spans="1:12" x14ac:dyDescent="0.25">
      <c r="A312" t="s">
        <v>6</v>
      </c>
      <c r="B312" t="s">
        <v>19</v>
      </c>
      <c r="C312" t="s">
        <v>506</v>
      </c>
      <c r="D312" t="s">
        <v>505</v>
      </c>
      <c r="E312" t="s">
        <v>9</v>
      </c>
      <c r="F312" t="s">
        <v>10</v>
      </c>
      <c r="G312">
        <v>0</v>
      </c>
      <c r="H312">
        <v>25</v>
      </c>
      <c r="I312">
        <v>0</v>
      </c>
      <c r="J312">
        <v>0</v>
      </c>
      <c r="K312">
        <v>2</v>
      </c>
      <c r="L312">
        <v>0</v>
      </c>
    </row>
    <row r="313" spans="1:12" x14ac:dyDescent="0.25">
      <c r="A313" t="s">
        <v>6</v>
      </c>
      <c r="B313" t="s">
        <v>19</v>
      </c>
      <c r="C313" t="s">
        <v>508</v>
      </c>
      <c r="D313" t="s">
        <v>507</v>
      </c>
      <c r="E313" t="s">
        <v>9</v>
      </c>
      <c r="F313" t="s">
        <v>10</v>
      </c>
      <c r="G313">
        <v>0</v>
      </c>
      <c r="H313">
        <v>25</v>
      </c>
      <c r="I313">
        <v>0</v>
      </c>
      <c r="J313">
        <v>0</v>
      </c>
      <c r="K313">
        <v>2</v>
      </c>
      <c r="L313">
        <v>0</v>
      </c>
    </row>
    <row r="314" spans="1:12" x14ac:dyDescent="0.25">
      <c r="A314" t="s">
        <v>6</v>
      </c>
      <c r="B314" t="s">
        <v>11</v>
      </c>
      <c r="C314" t="s">
        <v>510</v>
      </c>
      <c r="D314" t="s">
        <v>509</v>
      </c>
      <c r="E314" t="s">
        <v>9</v>
      </c>
      <c r="F314" t="s">
        <v>10</v>
      </c>
      <c r="G314">
        <v>0</v>
      </c>
      <c r="H314">
        <v>9</v>
      </c>
      <c r="I314">
        <v>0</v>
      </c>
      <c r="J314">
        <v>0</v>
      </c>
      <c r="K314">
        <v>0</v>
      </c>
      <c r="L314">
        <v>0</v>
      </c>
    </row>
    <row r="315" spans="1:12" x14ac:dyDescent="0.25">
      <c r="A315" t="s">
        <v>6</v>
      </c>
      <c r="B315" t="s">
        <v>14</v>
      </c>
      <c r="C315" t="s">
        <v>512</v>
      </c>
      <c r="D315" t="s">
        <v>511</v>
      </c>
      <c r="E315" t="s">
        <v>9</v>
      </c>
      <c r="F315" t="s">
        <v>10</v>
      </c>
      <c r="G315">
        <v>0</v>
      </c>
      <c r="H315">
        <v>25</v>
      </c>
      <c r="I315">
        <v>0</v>
      </c>
      <c r="J315">
        <v>0</v>
      </c>
      <c r="K315">
        <v>0</v>
      </c>
      <c r="L315">
        <v>0</v>
      </c>
    </row>
    <row r="316" spans="1:12" x14ac:dyDescent="0.25">
      <c r="A316" t="s">
        <v>6</v>
      </c>
      <c r="B316" t="s">
        <v>19</v>
      </c>
      <c r="C316" t="s">
        <v>514</v>
      </c>
      <c r="D316" t="s">
        <v>513</v>
      </c>
      <c r="E316" t="s">
        <v>9</v>
      </c>
      <c r="F316" t="s">
        <v>10</v>
      </c>
      <c r="G316">
        <v>0</v>
      </c>
      <c r="H316">
        <v>25</v>
      </c>
      <c r="I316">
        <v>0</v>
      </c>
      <c r="J316">
        <v>0</v>
      </c>
      <c r="K316">
        <v>0</v>
      </c>
      <c r="L316">
        <v>0</v>
      </c>
    </row>
    <row r="317" spans="1:12" x14ac:dyDescent="0.25">
      <c r="A317" t="s">
        <v>6</v>
      </c>
      <c r="B317" t="s">
        <v>19</v>
      </c>
      <c r="C317" t="s">
        <v>514</v>
      </c>
      <c r="D317" t="s">
        <v>513</v>
      </c>
      <c r="E317" t="s">
        <v>15</v>
      </c>
      <c r="F317" t="s">
        <v>16</v>
      </c>
      <c r="G317">
        <v>1</v>
      </c>
      <c r="H317">
        <v>0</v>
      </c>
      <c r="I317">
        <v>0</v>
      </c>
      <c r="J317">
        <v>0</v>
      </c>
      <c r="K317">
        <v>0</v>
      </c>
      <c r="L317">
        <v>0</v>
      </c>
    </row>
    <row r="318" spans="1:12" x14ac:dyDescent="0.25">
      <c r="A318" t="s">
        <v>6</v>
      </c>
      <c r="B318" t="s">
        <v>11</v>
      </c>
      <c r="C318" t="s">
        <v>516</v>
      </c>
      <c r="D318" t="s">
        <v>515</v>
      </c>
      <c r="E318" t="s">
        <v>9</v>
      </c>
      <c r="F318" t="s">
        <v>10</v>
      </c>
      <c r="G318">
        <v>0</v>
      </c>
      <c r="H318">
        <v>25</v>
      </c>
      <c r="I318">
        <v>0</v>
      </c>
      <c r="J318">
        <v>0</v>
      </c>
      <c r="K318">
        <v>0</v>
      </c>
      <c r="L318">
        <v>0</v>
      </c>
    </row>
    <row r="319" spans="1:12" x14ac:dyDescent="0.25">
      <c r="A319" t="s">
        <v>6</v>
      </c>
      <c r="B319" t="s">
        <v>19</v>
      </c>
      <c r="C319" t="s">
        <v>518</v>
      </c>
      <c r="D319" t="s">
        <v>517</v>
      </c>
      <c r="E319" t="s">
        <v>9</v>
      </c>
      <c r="F319" t="s">
        <v>10</v>
      </c>
      <c r="G319">
        <v>0</v>
      </c>
      <c r="H319">
        <v>25</v>
      </c>
      <c r="I319">
        <v>0</v>
      </c>
      <c r="J319">
        <v>0</v>
      </c>
      <c r="K319">
        <v>0</v>
      </c>
      <c r="L319">
        <v>0</v>
      </c>
    </row>
    <row r="320" spans="1:12" x14ac:dyDescent="0.25">
      <c r="A320" t="s">
        <v>6</v>
      </c>
      <c r="B320" t="s">
        <v>19</v>
      </c>
      <c r="C320" t="s">
        <v>518</v>
      </c>
      <c r="D320" t="s">
        <v>517</v>
      </c>
      <c r="E320" t="s">
        <v>33</v>
      </c>
      <c r="F320" t="s">
        <v>34</v>
      </c>
      <c r="G320">
        <v>1</v>
      </c>
      <c r="H320">
        <v>0</v>
      </c>
      <c r="I320">
        <v>0</v>
      </c>
      <c r="J320">
        <v>0</v>
      </c>
      <c r="K320">
        <v>0</v>
      </c>
      <c r="L320">
        <v>0</v>
      </c>
    </row>
    <row r="321" spans="1:12" x14ac:dyDescent="0.25">
      <c r="A321" t="s">
        <v>6</v>
      </c>
      <c r="B321" t="s">
        <v>19</v>
      </c>
      <c r="C321" t="s">
        <v>518</v>
      </c>
      <c r="D321" t="s">
        <v>517</v>
      </c>
      <c r="E321" t="s">
        <v>15</v>
      </c>
      <c r="F321" t="s">
        <v>16</v>
      </c>
      <c r="G321">
        <v>6</v>
      </c>
      <c r="H321">
        <v>0</v>
      </c>
      <c r="I321">
        <v>0</v>
      </c>
      <c r="J321">
        <v>0</v>
      </c>
      <c r="K321">
        <v>0</v>
      </c>
      <c r="L321">
        <v>0</v>
      </c>
    </row>
    <row r="322" spans="1:12" x14ac:dyDescent="0.25">
      <c r="A322" t="s">
        <v>6</v>
      </c>
      <c r="B322" t="s">
        <v>11</v>
      </c>
      <c r="C322" t="s">
        <v>520</v>
      </c>
      <c r="D322" t="s">
        <v>519</v>
      </c>
      <c r="E322" t="s">
        <v>9</v>
      </c>
      <c r="F322" t="s">
        <v>10</v>
      </c>
      <c r="G322">
        <v>0</v>
      </c>
      <c r="H322">
        <v>25</v>
      </c>
      <c r="I322">
        <v>0</v>
      </c>
      <c r="J322">
        <v>0</v>
      </c>
      <c r="K322">
        <v>3</v>
      </c>
      <c r="L322">
        <v>0</v>
      </c>
    </row>
    <row r="323" spans="1:12" x14ac:dyDescent="0.25">
      <c r="A323" t="s">
        <v>6</v>
      </c>
      <c r="B323" t="s">
        <v>11</v>
      </c>
      <c r="C323" t="s">
        <v>520</v>
      </c>
      <c r="D323" t="s">
        <v>519</v>
      </c>
      <c r="E323" t="s">
        <v>33</v>
      </c>
      <c r="F323" t="s">
        <v>34</v>
      </c>
      <c r="G323">
        <v>1</v>
      </c>
      <c r="H323">
        <v>0</v>
      </c>
      <c r="I323">
        <v>0</v>
      </c>
      <c r="J323">
        <v>0</v>
      </c>
      <c r="K323">
        <v>0</v>
      </c>
      <c r="L323">
        <v>0</v>
      </c>
    </row>
    <row r="324" spans="1:12" x14ac:dyDescent="0.25">
      <c r="A324" t="s">
        <v>6</v>
      </c>
      <c r="B324" t="s">
        <v>11</v>
      </c>
      <c r="C324" t="s">
        <v>522</v>
      </c>
      <c r="D324" t="s">
        <v>521</v>
      </c>
      <c r="E324" t="s">
        <v>9</v>
      </c>
      <c r="F324" t="s">
        <v>10</v>
      </c>
      <c r="G324">
        <v>0</v>
      </c>
      <c r="H324">
        <v>25</v>
      </c>
      <c r="I324">
        <v>0</v>
      </c>
      <c r="J324">
        <v>0</v>
      </c>
      <c r="K324">
        <v>0</v>
      </c>
      <c r="L324">
        <v>0</v>
      </c>
    </row>
    <row r="325" spans="1:12" x14ac:dyDescent="0.25">
      <c r="A325" t="s">
        <v>6</v>
      </c>
      <c r="B325" t="s">
        <v>11</v>
      </c>
      <c r="C325" t="s">
        <v>522</v>
      </c>
      <c r="D325" t="s">
        <v>521</v>
      </c>
      <c r="E325" t="s">
        <v>15</v>
      </c>
      <c r="F325" t="s">
        <v>16</v>
      </c>
      <c r="G325">
        <v>2</v>
      </c>
      <c r="H325">
        <v>0</v>
      </c>
      <c r="I325">
        <v>0</v>
      </c>
      <c r="J325">
        <v>0</v>
      </c>
      <c r="K325">
        <v>0</v>
      </c>
      <c r="L325">
        <v>0</v>
      </c>
    </row>
    <row r="326" spans="1:12" x14ac:dyDescent="0.25">
      <c r="A326" t="s">
        <v>6</v>
      </c>
      <c r="B326" t="s">
        <v>11</v>
      </c>
      <c r="C326" t="s">
        <v>524</v>
      </c>
      <c r="D326" t="s">
        <v>523</v>
      </c>
      <c r="E326" t="s">
        <v>9</v>
      </c>
      <c r="F326" t="s">
        <v>10</v>
      </c>
      <c r="G326">
        <v>0</v>
      </c>
      <c r="H326">
        <v>25</v>
      </c>
      <c r="I326">
        <v>0</v>
      </c>
      <c r="J326">
        <v>0</v>
      </c>
      <c r="K326">
        <v>1</v>
      </c>
      <c r="L326">
        <v>0</v>
      </c>
    </row>
    <row r="327" spans="1:12" x14ac:dyDescent="0.25">
      <c r="A327" t="s">
        <v>6</v>
      </c>
      <c r="B327" t="s">
        <v>11</v>
      </c>
      <c r="C327" t="s">
        <v>524</v>
      </c>
      <c r="D327" t="s">
        <v>523</v>
      </c>
      <c r="E327" t="s">
        <v>15</v>
      </c>
      <c r="F327" t="s">
        <v>16</v>
      </c>
      <c r="G327">
        <v>1</v>
      </c>
      <c r="H327">
        <v>0</v>
      </c>
      <c r="I327">
        <v>0</v>
      </c>
      <c r="J327">
        <v>0</v>
      </c>
      <c r="K327">
        <v>0</v>
      </c>
      <c r="L327">
        <v>0</v>
      </c>
    </row>
    <row r="328" spans="1:12" x14ac:dyDescent="0.25">
      <c r="A328" t="s">
        <v>6</v>
      </c>
      <c r="B328" t="s">
        <v>11</v>
      </c>
      <c r="C328" t="s">
        <v>526</v>
      </c>
      <c r="D328" t="s">
        <v>525</v>
      </c>
      <c r="E328" t="s">
        <v>9</v>
      </c>
      <c r="F328" t="s">
        <v>10</v>
      </c>
      <c r="G328">
        <v>0</v>
      </c>
      <c r="H328">
        <v>19</v>
      </c>
      <c r="I328">
        <v>0</v>
      </c>
      <c r="J328">
        <v>0</v>
      </c>
      <c r="K328">
        <v>0</v>
      </c>
      <c r="L328">
        <v>0</v>
      </c>
    </row>
    <row r="329" spans="1:12" x14ac:dyDescent="0.25">
      <c r="A329" t="s">
        <v>6</v>
      </c>
      <c r="B329" t="s">
        <v>22</v>
      </c>
      <c r="C329" t="s">
        <v>528</v>
      </c>
      <c r="D329" t="s">
        <v>527</v>
      </c>
      <c r="E329" t="s">
        <v>9</v>
      </c>
      <c r="F329" t="s">
        <v>10</v>
      </c>
      <c r="G329">
        <v>0</v>
      </c>
      <c r="H329">
        <v>25</v>
      </c>
      <c r="I329">
        <v>0</v>
      </c>
      <c r="J329">
        <v>0</v>
      </c>
      <c r="K329">
        <v>0</v>
      </c>
      <c r="L329">
        <v>0</v>
      </c>
    </row>
    <row r="330" spans="1:12" x14ac:dyDescent="0.25">
      <c r="A330" t="s">
        <v>6</v>
      </c>
      <c r="B330" t="s">
        <v>22</v>
      </c>
      <c r="C330" t="s">
        <v>530</v>
      </c>
      <c r="D330" t="s">
        <v>529</v>
      </c>
      <c r="E330" t="s">
        <v>9</v>
      </c>
      <c r="F330" t="s">
        <v>10</v>
      </c>
      <c r="G330">
        <v>0</v>
      </c>
      <c r="H330">
        <v>25</v>
      </c>
      <c r="I330">
        <v>0</v>
      </c>
      <c r="J330">
        <v>0</v>
      </c>
      <c r="K330">
        <v>1</v>
      </c>
      <c r="L330">
        <v>0</v>
      </c>
    </row>
    <row r="331" spans="1:12" x14ac:dyDescent="0.25">
      <c r="A331" t="s">
        <v>6</v>
      </c>
      <c r="B331" t="s">
        <v>11</v>
      </c>
      <c r="C331" t="s">
        <v>532</v>
      </c>
      <c r="D331" t="s">
        <v>531</v>
      </c>
      <c r="E331" t="s">
        <v>9</v>
      </c>
      <c r="F331" t="s">
        <v>10</v>
      </c>
      <c r="G331">
        <v>0</v>
      </c>
      <c r="H331">
        <v>25</v>
      </c>
      <c r="I331">
        <v>0</v>
      </c>
      <c r="J331">
        <v>0</v>
      </c>
      <c r="K331">
        <v>0</v>
      </c>
      <c r="L331">
        <v>0</v>
      </c>
    </row>
    <row r="332" spans="1:12" x14ac:dyDescent="0.25">
      <c r="A332" t="s">
        <v>6</v>
      </c>
      <c r="B332" t="s">
        <v>22</v>
      </c>
      <c r="C332" t="s">
        <v>534</v>
      </c>
      <c r="D332" t="s">
        <v>533</v>
      </c>
      <c r="E332" t="s">
        <v>9</v>
      </c>
      <c r="F332" t="s">
        <v>10</v>
      </c>
      <c r="G332">
        <v>5</v>
      </c>
      <c r="H332">
        <v>25</v>
      </c>
      <c r="I332">
        <v>0</v>
      </c>
      <c r="J332">
        <v>0</v>
      </c>
      <c r="K332">
        <v>0</v>
      </c>
      <c r="L332">
        <v>0</v>
      </c>
    </row>
    <row r="333" spans="1:12" x14ac:dyDescent="0.25">
      <c r="A333" t="s">
        <v>6</v>
      </c>
      <c r="B333" t="s">
        <v>22</v>
      </c>
      <c r="C333" t="s">
        <v>534</v>
      </c>
      <c r="D333" t="s">
        <v>533</v>
      </c>
      <c r="E333" t="s">
        <v>33</v>
      </c>
      <c r="F333" t="s">
        <v>34</v>
      </c>
      <c r="G333">
        <v>2</v>
      </c>
      <c r="H333">
        <v>0</v>
      </c>
      <c r="I333">
        <v>0</v>
      </c>
      <c r="J333">
        <v>0</v>
      </c>
      <c r="K333">
        <v>0</v>
      </c>
      <c r="L333">
        <v>0</v>
      </c>
    </row>
    <row r="334" spans="1:12" x14ac:dyDescent="0.25">
      <c r="A334" t="s">
        <v>6</v>
      </c>
      <c r="B334" t="s">
        <v>11</v>
      </c>
      <c r="C334" t="s">
        <v>536</v>
      </c>
      <c r="D334" t="s">
        <v>535</v>
      </c>
      <c r="E334" t="s">
        <v>9</v>
      </c>
      <c r="F334" t="s">
        <v>10</v>
      </c>
      <c r="G334">
        <v>0</v>
      </c>
      <c r="H334">
        <v>25</v>
      </c>
      <c r="I334">
        <v>0</v>
      </c>
      <c r="J334">
        <v>0</v>
      </c>
      <c r="K334">
        <v>0</v>
      </c>
      <c r="L334">
        <v>0</v>
      </c>
    </row>
    <row r="335" spans="1:12" x14ac:dyDescent="0.25">
      <c r="A335" t="s">
        <v>6</v>
      </c>
      <c r="B335" t="s">
        <v>14</v>
      </c>
      <c r="C335" t="s">
        <v>538</v>
      </c>
      <c r="D335" t="s">
        <v>537</v>
      </c>
      <c r="E335" t="s">
        <v>9</v>
      </c>
      <c r="F335" t="s">
        <v>10</v>
      </c>
      <c r="G335">
        <v>0</v>
      </c>
      <c r="H335">
        <v>25</v>
      </c>
      <c r="I335">
        <v>0</v>
      </c>
      <c r="J335">
        <v>0</v>
      </c>
      <c r="K335">
        <v>3</v>
      </c>
      <c r="L335">
        <v>0</v>
      </c>
    </row>
    <row r="336" spans="1:12" x14ac:dyDescent="0.25">
      <c r="A336" t="s">
        <v>6</v>
      </c>
      <c r="B336" t="s">
        <v>14</v>
      </c>
      <c r="C336" t="s">
        <v>538</v>
      </c>
      <c r="D336" t="s">
        <v>537</v>
      </c>
      <c r="E336" t="s">
        <v>15</v>
      </c>
      <c r="F336" t="s">
        <v>16</v>
      </c>
      <c r="G336">
        <v>1</v>
      </c>
      <c r="H336">
        <v>0</v>
      </c>
      <c r="I336">
        <v>0</v>
      </c>
      <c r="J336">
        <v>0</v>
      </c>
      <c r="K336">
        <v>0</v>
      </c>
      <c r="L336">
        <v>0</v>
      </c>
    </row>
    <row r="337" spans="1:12" x14ac:dyDescent="0.25">
      <c r="A337" t="s">
        <v>6</v>
      </c>
      <c r="B337" t="s">
        <v>11</v>
      </c>
      <c r="C337" t="s">
        <v>540</v>
      </c>
      <c r="D337" t="s">
        <v>539</v>
      </c>
      <c r="E337" t="s">
        <v>9</v>
      </c>
      <c r="F337" t="s">
        <v>10</v>
      </c>
      <c r="G337">
        <v>5</v>
      </c>
      <c r="H337">
        <v>25</v>
      </c>
      <c r="I337">
        <v>0</v>
      </c>
      <c r="J337">
        <v>0</v>
      </c>
      <c r="K337">
        <v>0</v>
      </c>
      <c r="L337">
        <v>0</v>
      </c>
    </row>
    <row r="338" spans="1:12" x14ac:dyDescent="0.25">
      <c r="A338" t="s">
        <v>6</v>
      </c>
      <c r="B338" t="s">
        <v>11</v>
      </c>
      <c r="C338" t="s">
        <v>540</v>
      </c>
      <c r="D338" t="s">
        <v>539</v>
      </c>
      <c r="E338" t="s">
        <v>33</v>
      </c>
      <c r="F338" t="s">
        <v>34</v>
      </c>
      <c r="G338">
        <v>1</v>
      </c>
      <c r="H338">
        <v>0</v>
      </c>
      <c r="I338">
        <v>0</v>
      </c>
      <c r="J338">
        <v>0</v>
      </c>
      <c r="K338">
        <v>0</v>
      </c>
      <c r="L338">
        <v>0</v>
      </c>
    </row>
    <row r="339" spans="1:12" x14ac:dyDescent="0.25">
      <c r="A339" t="s">
        <v>6</v>
      </c>
      <c r="B339" t="s">
        <v>11</v>
      </c>
      <c r="C339" t="s">
        <v>542</v>
      </c>
      <c r="D339" t="s">
        <v>541</v>
      </c>
      <c r="E339" t="s">
        <v>9</v>
      </c>
      <c r="F339" t="s">
        <v>10</v>
      </c>
      <c r="G339">
        <v>0</v>
      </c>
      <c r="H339">
        <v>25</v>
      </c>
      <c r="I339">
        <v>0</v>
      </c>
      <c r="J339">
        <v>0</v>
      </c>
      <c r="K339">
        <v>0</v>
      </c>
      <c r="L339">
        <v>0</v>
      </c>
    </row>
    <row r="340" spans="1:12" x14ac:dyDescent="0.25">
      <c r="A340" t="s">
        <v>6</v>
      </c>
      <c r="B340" t="s">
        <v>11</v>
      </c>
      <c r="C340" t="s">
        <v>544</v>
      </c>
      <c r="D340" t="s">
        <v>543</v>
      </c>
      <c r="E340" t="s">
        <v>9</v>
      </c>
      <c r="F340" t="s">
        <v>10</v>
      </c>
      <c r="G340">
        <v>0</v>
      </c>
      <c r="H340">
        <v>25</v>
      </c>
      <c r="I340">
        <v>0</v>
      </c>
      <c r="J340">
        <v>0</v>
      </c>
      <c r="K340">
        <v>3</v>
      </c>
      <c r="L340">
        <v>0</v>
      </c>
    </row>
    <row r="341" spans="1:12" x14ac:dyDescent="0.25">
      <c r="A341" t="s">
        <v>6</v>
      </c>
      <c r="B341" t="s">
        <v>11</v>
      </c>
      <c r="C341" t="s">
        <v>546</v>
      </c>
      <c r="D341" t="s">
        <v>545</v>
      </c>
      <c r="E341" t="s">
        <v>9</v>
      </c>
      <c r="F341" t="s">
        <v>10</v>
      </c>
      <c r="G341">
        <v>0</v>
      </c>
      <c r="H341">
        <v>21</v>
      </c>
      <c r="I341">
        <v>0</v>
      </c>
      <c r="J341">
        <v>0</v>
      </c>
      <c r="K341">
        <v>5</v>
      </c>
      <c r="L341">
        <v>0</v>
      </c>
    </row>
    <row r="342" spans="1:12" x14ac:dyDescent="0.25">
      <c r="A342" t="s">
        <v>6</v>
      </c>
      <c r="B342" t="s">
        <v>11</v>
      </c>
      <c r="C342" t="s">
        <v>548</v>
      </c>
      <c r="D342" t="s">
        <v>547</v>
      </c>
      <c r="E342" t="s">
        <v>9</v>
      </c>
      <c r="F342" t="s">
        <v>10</v>
      </c>
      <c r="G342">
        <v>0</v>
      </c>
      <c r="H342">
        <v>5</v>
      </c>
      <c r="I342">
        <v>0</v>
      </c>
      <c r="J342">
        <v>0</v>
      </c>
      <c r="K342">
        <v>0</v>
      </c>
      <c r="L342">
        <v>0</v>
      </c>
    </row>
    <row r="343" spans="1:12" x14ac:dyDescent="0.25">
      <c r="A343" t="s">
        <v>6</v>
      </c>
      <c r="B343" t="s">
        <v>11</v>
      </c>
      <c r="C343" t="s">
        <v>550</v>
      </c>
      <c r="D343" t="s">
        <v>549</v>
      </c>
      <c r="E343" t="s">
        <v>9</v>
      </c>
      <c r="F343" t="s">
        <v>10</v>
      </c>
      <c r="G343">
        <v>0</v>
      </c>
      <c r="H343">
        <v>19</v>
      </c>
      <c r="I343">
        <v>6.24</v>
      </c>
      <c r="J343">
        <v>0</v>
      </c>
      <c r="K343">
        <v>5</v>
      </c>
      <c r="L343">
        <v>0</v>
      </c>
    </row>
    <row r="344" spans="1:12" x14ac:dyDescent="0.25">
      <c r="A344" t="s">
        <v>6</v>
      </c>
      <c r="B344" t="s">
        <v>11</v>
      </c>
      <c r="C344" t="s">
        <v>552</v>
      </c>
      <c r="D344" t="s">
        <v>551</v>
      </c>
      <c r="E344" t="s">
        <v>9</v>
      </c>
      <c r="F344" t="s">
        <v>10</v>
      </c>
      <c r="G344">
        <v>1</v>
      </c>
      <c r="H344">
        <v>25</v>
      </c>
      <c r="I344">
        <v>0</v>
      </c>
      <c r="J344">
        <v>0</v>
      </c>
      <c r="K344">
        <v>0</v>
      </c>
      <c r="L344">
        <v>0</v>
      </c>
    </row>
    <row r="345" spans="1:12" x14ac:dyDescent="0.25">
      <c r="A345" t="s">
        <v>6</v>
      </c>
      <c r="B345" t="s">
        <v>14</v>
      </c>
      <c r="C345" t="s">
        <v>554</v>
      </c>
      <c r="D345" t="s">
        <v>553</v>
      </c>
      <c r="E345" t="s">
        <v>9</v>
      </c>
      <c r="F345" t="s">
        <v>10</v>
      </c>
      <c r="G345">
        <v>12</v>
      </c>
      <c r="H345">
        <v>25</v>
      </c>
      <c r="I345">
        <v>0</v>
      </c>
      <c r="J345">
        <v>0</v>
      </c>
      <c r="K345">
        <v>0</v>
      </c>
      <c r="L345">
        <v>0</v>
      </c>
    </row>
    <row r="346" spans="1:12" x14ac:dyDescent="0.25">
      <c r="A346" t="s">
        <v>6</v>
      </c>
      <c r="B346" t="s">
        <v>22</v>
      </c>
      <c r="C346" t="s">
        <v>556</v>
      </c>
      <c r="D346" t="s">
        <v>555</v>
      </c>
      <c r="E346" t="s">
        <v>9</v>
      </c>
      <c r="F346" t="s">
        <v>10</v>
      </c>
      <c r="G346">
        <v>0</v>
      </c>
      <c r="H346">
        <v>25</v>
      </c>
      <c r="I346">
        <v>0</v>
      </c>
      <c r="J346">
        <v>0</v>
      </c>
      <c r="K346">
        <v>2</v>
      </c>
      <c r="L346">
        <v>0</v>
      </c>
    </row>
    <row r="347" spans="1:12" x14ac:dyDescent="0.25">
      <c r="A347" t="s">
        <v>6</v>
      </c>
      <c r="B347" t="s">
        <v>11</v>
      </c>
      <c r="C347" t="s">
        <v>558</v>
      </c>
      <c r="D347" t="s">
        <v>557</v>
      </c>
      <c r="E347" t="s">
        <v>9</v>
      </c>
      <c r="F347" t="s">
        <v>10</v>
      </c>
      <c r="G347">
        <v>0</v>
      </c>
      <c r="H347">
        <v>25</v>
      </c>
      <c r="I347">
        <v>0</v>
      </c>
      <c r="J347">
        <v>0</v>
      </c>
      <c r="K347">
        <v>0</v>
      </c>
      <c r="L347">
        <v>0</v>
      </c>
    </row>
    <row r="348" spans="1:12" x14ac:dyDescent="0.25">
      <c r="A348" t="s">
        <v>6</v>
      </c>
      <c r="B348" t="s">
        <v>22</v>
      </c>
      <c r="C348" t="s">
        <v>560</v>
      </c>
      <c r="D348" t="s">
        <v>559</v>
      </c>
      <c r="E348" t="s">
        <v>9</v>
      </c>
      <c r="F348" t="s">
        <v>10</v>
      </c>
      <c r="G348">
        <v>0</v>
      </c>
      <c r="H348">
        <v>25</v>
      </c>
      <c r="I348">
        <v>0</v>
      </c>
      <c r="J348">
        <v>0</v>
      </c>
      <c r="K348">
        <v>0</v>
      </c>
      <c r="L348">
        <v>0</v>
      </c>
    </row>
    <row r="349" spans="1:12" x14ac:dyDescent="0.25">
      <c r="A349" t="s">
        <v>6</v>
      </c>
      <c r="B349" t="s">
        <v>11</v>
      </c>
      <c r="C349" t="s">
        <v>562</v>
      </c>
      <c r="D349" t="s">
        <v>561</v>
      </c>
      <c r="E349" t="s">
        <v>9</v>
      </c>
      <c r="F349" t="s">
        <v>10</v>
      </c>
      <c r="G349">
        <v>0</v>
      </c>
      <c r="H349">
        <v>25</v>
      </c>
      <c r="I349">
        <v>0</v>
      </c>
      <c r="J349">
        <v>0</v>
      </c>
      <c r="K349">
        <v>0</v>
      </c>
      <c r="L349">
        <v>0</v>
      </c>
    </row>
    <row r="350" spans="1:12" x14ac:dyDescent="0.25">
      <c r="A350" t="s">
        <v>6</v>
      </c>
      <c r="B350" t="s">
        <v>14</v>
      </c>
      <c r="C350" t="s">
        <v>564</v>
      </c>
      <c r="D350" t="s">
        <v>563</v>
      </c>
      <c r="E350" t="s">
        <v>9</v>
      </c>
      <c r="F350" t="s">
        <v>10</v>
      </c>
      <c r="G350">
        <v>0</v>
      </c>
      <c r="H350">
        <v>25</v>
      </c>
      <c r="I350">
        <v>0</v>
      </c>
      <c r="J350">
        <v>0</v>
      </c>
      <c r="K350">
        <v>0</v>
      </c>
      <c r="L350">
        <v>0</v>
      </c>
    </row>
    <row r="351" spans="1:12" x14ac:dyDescent="0.25">
      <c r="A351" t="s">
        <v>6</v>
      </c>
      <c r="B351" t="s">
        <v>11</v>
      </c>
      <c r="C351" t="s">
        <v>566</v>
      </c>
      <c r="D351" t="s">
        <v>565</v>
      </c>
      <c r="E351" t="s">
        <v>9</v>
      </c>
      <c r="F351" t="s">
        <v>10</v>
      </c>
      <c r="G351">
        <v>0</v>
      </c>
      <c r="H351">
        <v>25</v>
      </c>
      <c r="I351">
        <v>0</v>
      </c>
      <c r="J351">
        <v>0</v>
      </c>
      <c r="K351">
        <v>0</v>
      </c>
      <c r="L351">
        <v>0</v>
      </c>
    </row>
    <row r="352" spans="1:12" x14ac:dyDescent="0.25">
      <c r="A352" t="s">
        <v>6</v>
      </c>
      <c r="B352" t="s">
        <v>11</v>
      </c>
      <c r="C352" t="s">
        <v>568</v>
      </c>
      <c r="D352" t="s">
        <v>567</v>
      </c>
      <c r="E352" t="s">
        <v>9</v>
      </c>
      <c r="F352" t="s">
        <v>10</v>
      </c>
      <c r="G352">
        <v>2</v>
      </c>
      <c r="H352">
        <v>25</v>
      </c>
      <c r="I352">
        <v>0</v>
      </c>
      <c r="J352">
        <v>0</v>
      </c>
      <c r="K352">
        <v>0</v>
      </c>
      <c r="L352">
        <v>0</v>
      </c>
    </row>
    <row r="353" spans="1:12" x14ac:dyDescent="0.25">
      <c r="A353" t="s">
        <v>6</v>
      </c>
      <c r="B353" t="s">
        <v>11</v>
      </c>
      <c r="C353" t="s">
        <v>570</v>
      </c>
      <c r="D353" t="s">
        <v>569</v>
      </c>
      <c r="E353" t="s">
        <v>9</v>
      </c>
      <c r="F353" t="s">
        <v>10</v>
      </c>
      <c r="G353">
        <v>0</v>
      </c>
      <c r="H353">
        <v>21</v>
      </c>
      <c r="I353">
        <v>0</v>
      </c>
      <c r="J353">
        <v>0</v>
      </c>
      <c r="K353">
        <v>0</v>
      </c>
      <c r="L353">
        <v>0</v>
      </c>
    </row>
    <row r="354" spans="1:12" x14ac:dyDescent="0.25">
      <c r="A354" t="s">
        <v>6</v>
      </c>
      <c r="B354" t="s">
        <v>11</v>
      </c>
      <c r="C354" t="s">
        <v>572</v>
      </c>
      <c r="D354" t="s">
        <v>571</v>
      </c>
      <c r="E354" t="s">
        <v>9</v>
      </c>
      <c r="F354" t="s">
        <v>10</v>
      </c>
      <c r="G354">
        <v>0</v>
      </c>
      <c r="H354">
        <v>25</v>
      </c>
      <c r="I354">
        <v>0</v>
      </c>
      <c r="J354">
        <v>0</v>
      </c>
      <c r="K354">
        <v>0</v>
      </c>
      <c r="L354">
        <v>0</v>
      </c>
    </row>
    <row r="355" spans="1:12" x14ac:dyDescent="0.25">
      <c r="A355" t="s">
        <v>6</v>
      </c>
      <c r="B355" t="s">
        <v>11</v>
      </c>
      <c r="C355" t="s">
        <v>574</v>
      </c>
      <c r="D355" t="s">
        <v>573</v>
      </c>
      <c r="E355" t="s">
        <v>9</v>
      </c>
      <c r="F355" t="s">
        <v>10</v>
      </c>
      <c r="G355">
        <v>0</v>
      </c>
      <c r="H355">
        <v>25</v>
      </c>
      <c r="I355">
        <v>0</v>
      </c>
      <c r="J355">
        <v>0</v>
      </c>
      <c r="K355">
        <v>0</v>
      </c>
      <c r="L355">
        <v>0</v>
      </c>
    </row>
    <row r="356" spans="1:12" x14ac:dyDescent="0.25">
      <c r="A356" t="s">
        <v>6</v>
      </c>
      <c r="B356" t="s">
        <v>11</v>
      </c>
      <c r="C356" t="s">
        <v>574</v>
      </c>
      <c r="D356" t="s">
        <v>573</v>
      </c>
      <c r="E356" t="s">
        <v>15</v>
      </c>
      <c r="F356" t="s">
        <v>16</v>
      </c>
      <c r="G356">
        <v>1</v>
      </c>
      <c r="H356">
        <v>0</v>
      </c>
      <c r="I356">
        <v>0</v>
      </c>
      <c r="J356">
        <v>0</v>
      </c>
      <c r="K356">
        <v>0</v>
      </c>
      <c r="L356">
        <v>0</v>
      </c>
    </row>
    <row r="357" spans="1:12" x14ac:dyDescent="0.25">
      <c r="A357" t="s">
        <v>6</v>
      </c>
      <c r="B357" t="s">
        <v>14</v>
      </c>
      <c r="C357" t="s">
        <v>576</v>
      </c>
      <c r="D357" t="s">
        <v>575</v>
      </c>
      <c r="E357" t="s">
        <v>9</v>
      </c>
      <c r="F357" t="s">
        <v>10</v>
      </c>
      <c r="G357">
        <v>0</v>
      </c>
      <c r="H357">
        <v>25</v>
      </c>
      <c r="I357">
        <v>0</v>
      </c>
      <c r="J357">
        <v>0</v>
      </c>
      <c r="K357">
        <v>0</v>
      </c>
      <c r="L357">
        <v>0</v>
      </c>
    </row>
    <row r="358" spans="1:12" x14ac:dyDescent="0.25">
      <c r="A358" t="s">
        <v>6</v>
      </c>
      <c r="B358" t="s">
        <v>14</v>
      </c>
      <c r="C358" t="s">
        <v>576</v>
      </c>
      <c r="D358" t="s">
        <v>575</v>
      </c>
      <c r="E358" t="s">
        <v>33</v>
      </c>
      <c r="F358" t="s">
        <v>34</v>
      </c>
      <c r="G358">
        <v>1</v>
      </c>
      <c r="H358">
        <v>0</v>
      </c>
      <c r="I358">
        <v>0</v>
      </c>
      <c r="J358">
        <v>0</v>
      </c>
      <c r="K358">
        <v>0</v>
      </c>
      <c r="L358">
        <v>0</v>
      </c>
    </row>
    <row r="359" spans="1:12" x14ac:dyDescent="0.25">
      <c r="A359" t="s">
        <v>6</v>
      </c>
      <c r="B359" t="s">
        <v>22</v>
      </c>
      <c r="C359" t="s">
        <v>578</v>
      </c>
      <c r="D359" t="s">
        <v>577</v>
      </c>
      <c r="E359" t="s">
        <v>9</v>
      </c>
      <c r="F359" t="s">
        <v>10</v>
      </c>
      <c r="G359">
        <v>0</v>
      </c>
      <c r="H359">
        <v>25</v>
      </c>
      <c r="I359">
        <v>0</v>
      </c>
      <c r="J359">
        <v>0</v>
      </c>
      <c r="K359">
        <v>0</v>
      </c>
      <c r="L359">
        <v>0</v>
      </c>
    </row>
    <row r="360" spans="1:12" x14ac:dyDescent="0.25">
      <c r="A360" t="s">
        <v>6</v>
      </c>
      <c r="B360" t="s">
        <v>11</v>
      </c>
      <c r="C360" t="s">
        <v>580</v>
      </c>
      <c r="D360" t="s">
        <v>579</v>
      </c>
      <c r="E360" t="s">
        <v>9</v>
      </c>
      <c r="F360" t="s">
        <v>10</v>
      </c>
      <c r="G360">
        <v>0</v>
      </c>
      <c r="H360">
        <v>25</v>
      </c>
      <c r="I360">
        <v>0</v>
      </c>
      <c r="J360">
        <v>0</v>
      </c>
      <c r="K360">
        <v>0</v>
      </c>
      <c r="L360">
        <v>0</v>
      </c>
    </row>
    <row r="361" spans="1:12" x14ac:dyDescent="0.25">
      <c r="A361" t="s">
        <v>6</v>
      </c>
      <c r="B361" t="s">
        <v>11</v>
      </c>
      <c r="C361" t="s">
        <v>582</v>
      </c>
      <c r="D361" t="s">
        <v>581</v>
      </c>
      <c r="E361" t="s">
        <v>9</v>
      </c>
      <c r="F361" t="s">
        <v>10</v>
      </c>
      <c r="G361">
        <v>0</v>
      </c>
      <c r="H361">
        <v>9</v>
      </c>
      <c r="I361">
        <v>0</v>
      </c>
      <c r="J361">
        <v>0</v>
      </c>
      <c r="K361">
        <v>0</v>
      </c>
      <c r="L361">
        <v>0</v>
      </c>
    </row>
    <row r="362" spans="1:12" x14ac:dyDescent="0.25">
      <c r="A362" t="s">
        <v>6</v>
      </c>
      <c r="B362" t="s">
        <v>14</v>
      </c>
      <c r="C362" t="s">
        <v>584</v>
      </c>
      <c r="D362" t="s">
        <v>583</v>
      </c>
      <c r="E362" t="s">
        <v>9</v>
      </c>
      <c r="F362" t="s">
        <v>10</v>
      </c>
      <c r="G362">
        <v>0</v>
      </c>
      <c r="H362">
        <v>25</v>
      </c>
      <c r="I362">
        <v>0</v>
      </c>
      <c r="J362">
        <v>0</v>
      </c>
      <c r="K362">
        <v>0</v>
      </c>
      <c r="L362">
        <v>0</v>
      </c>
    </row>
    <row r="363" spans="1:12" x14ac:dyDescent="0.25">
      <c r="A363" t="s">
        <v>6</v>
      </c>
      <c r="B363" t="s">
        <v>11</v>
      </c>
      <c r="C363" t="s">
        <v>586</v>
      </c>
      <c r="D363" t="s">
        <v>585</v>
      </c>
      <c r="E363" t="s">
        <v>9</v>
      </c>
      <c r="F363" t="s">
        <v>10</v>
      </c>
      <c r="G363">
        <v>0</v>
      </c>
      <c r="H363">
        <v>25</v>
      </c>
      <c r="I363">
        <v>0</v>
      </c>
      <c r="J363">
        <v>0</v>
      </c>
      <c r="K363">
        <v>0</v>
      </c>
      <c r="L363">
        <v>0</v>
      </c>
    </row>
    <row r="364" spans="1:12" x14ac:dyDescent="0.25">
      <c r="A364" t="s">
        <v>6</v>
      </c>
      <c r="B364" t="s">
        <v>14</v>
      </c>
      <c r="C364" t="s">
        <v>588</v>
      </c>
      <c r="D364" t="s">
        <v>587</v>
      </c>
      <c r="E364" t="s">
        <v>9</v>
      </c>
      <c r="F364" t="s">
        <v>10</v>
      </c>
      <c r="G364">
        <v>0</v>
      </c>
      <c r="H364">
        <v>25</v>
      </c>
      <c r="I364">
        <v>0</v>
      </c>
      <c r="J364">
        <v>0</v>
      </c>
      <c r="K364">
        <v>0</v>
      </c>
      <c r="L364">
        <v>0</v>
      </c>
    </row>
    <row r="365" spans="1:12" x14ac:dyDescent="0.25">
      <c r="A365" t="s">
        <v>6</v>
      </c>
      <c r="B365" t="s">
        <v>22</v>
      </c>
      <c r="C365" t="s">
        <v>590</v>
      </c>
      <c r="D365" t="s">
        <v>589</v>
      </c>
      <c r="E365" t="s">
        <v>9</v>
      </c>
      <c r="F365" t="s">
        <v>10</v>
      </c>
      <c r="G365">
        <v>0</v>
      </c>
      <c r="H365">
        <v>25</v>
      </c>
      <c r="I365">
        <v>0</v>
      </c>
      <c r="J365">
        <v>0</v>
      </c>
      <c r="K365">
        <v>0</v>
      </c>
      <c r="L365">
        <v>0</v>
      </c>
    </row>
    <row r="366" spans="1:12" x14ac:dyDescent="0.25">
      <c r="A366" t="s">
        <v>6</v>
      </c>
      <c r="B366" t="s">
        <v>14</v>
      </c>
      <c r="C366" t="s">
        <v>592</v>
      </c>
      <c r="D366" t="s">
        <v>591</v>
      </c>
      <c r="E366" t="s">
        <v>9</v>
      </c>
      <c r="F366" t="s">
        <v>10</v>
      </c>
      <c r="G366">
        <v>10</v>
      </c>
      <c r="H366">
        <v>25</v>
      </c>
      <c r="I366">
        <v>0</v>
      </c>
      <c r="J366">
        <v>0</v>
      </c>
      <c r="K366">
        <v>0</v>
      </c>
      <c r="L366">
        <v>0</v>
      </c>
    </row>
    <row r="367" spans="1:12" x14ac:dyDescent="0.25">
      <c r="A367" t="s">
        <v>6</v>
      </c>
      <c r="B367" t="s">
        <v>14</v>
      </c>
      <c r="C367" t="s">
        <v>594</v>
      </c>
      <c r="D367" t="s">
        <v>593</v>
      </c>
      <c r="E367" t="s">
        <v>9</v>
      </c>
      <c r="F367" t="s">
        <v>10</v>
      </c>
      <c r="G367">
        <v>0</v>
      </c>
      <c r="H367">
        <v>25</v>
      </c>
      <c r="I367">
        <v>0</v>
      </c>
      <c r="J367">
        <v>0</v>
      </c>
      <c r="K367">
        <v>0</v>
      </c>
      <c r="L367">
        <v>0</v>
      </c>
    </row>
    <row r="368" spans="1:12" x14ac:dyDescent="0.25">
      <c r="A368" t="s">
        <v>6</v>
      </c>
      <c r="B368" t="s">
        <v>22</v>
      </c>
      <c r="C368" t="s">
        <v>596</v>
      </c>
      <c r="D368" t="s">
        <v>595</v>
      </c>
      <c r="E368" t="s">
        <v>9</v>
      </c>
      <c r="F368" t="s">
        <v>10</v>
      </c>
      <c r="G368">
        <v>0</v>
      </c>
      <c r="H368">
        <v>25</v>
      </c>
      <c r="I368">
        <v>0</v>
      </c>
      <c r="J368">
        <v>0</v>
      </c>
      <c r="K368">
        <v>0</v>
      </c>
      <c r="L368">
        <v>0</v>
      </c>
    </row>
    <row r="369" spans="1:12" x14ac:dyDescent="0.25">
      <c r="A369" t="s">
        <v>6</v>
      </c>
      <c r="B369" t="s">
        <v>14</v>
      </c>
      <c r="C369" t="s">
        <v>598</v>
      </c>
      <c r="D369" t="s">
        <v>597</v>
      </c>
      <c r="E369" t="s">
        <v>9</v>
      </c>
      <c r="F369" t="s">
        <v>10</v>
      </c>
      <c r="G369">
        <v>0</v>
      </c>
      <c r="H369">
        <v>25</v>
      </c>
      <c r="I369">
        <v>0</v>
      </c>
      <c r="J369">
        <v>0</v>
      </c>
      <c r="K369">
        <v>0</v>
      </c>
      <c r="L369">
        <v>0</v>
      </c>
    </row>
    <row r="370" spans="1:12" x14ac:dyDescent="0.25">
      <c r="A370" t="s">
        <v>6</v>
      </c>
      <c r="B370" t="s">
        <v>14</v>
      </c>
      <c r="C370" t="s">
        <v>598</v>
      </c>
      <c r="D370" t="s">
        <v>597</v>
      </c>
      <c r="E370" t="s">
        <v>15</v>
      </c>
      <c r="F370" t="s">
        <v>16</v>
      </c>
      <c r="G370">
        <v>1</v>
      </c>
      <c r="H370">
        <v>0</v>
      </c>
      <c r="I370">
        <v>0</v>
      </c>
      <c r="J370">
        <v>0</v>
      </c>
      <c r="K370">
        <v>0</v>
      </c>
      <c r="L370">
        <v>0</v>
      </c>
    </row>
    <row r="371" spans="1:12" x14ac:dyDescent="0.25">
      <c r="A371" t="s">
        <v>6</v>
      </c>
      <c r="B371" t="s">
        <v>11</v>
      </c>
      <c r="C371" t="s">
        <v>600</v>
      </c>
      <c r="D371" t="s">
        <v>599</v>
      </c>
      <c r="E371" t="s">
        <v>9</v>
      </c>
      <c r="F371" t="s">
        <v>10</v>
      </c>
      <c r="G371">
        <v>0</v>
      </c>
      <c r="H371">
        <v>5</v>
      </c>
      <c r="I371">
        <v>0</v>
      </c>
      <c r="J371">
        <v>0</v>
      </c>
      <c r="K371">
        <v>0</v>
      </c>
      <c r="L371">
        <v>0</v>
      </c>
    </row>
    <row r="372" spans="1:12" x14ac:dyDescent="0.25">
      <c r="A372" t="s">
        <v>6</v>
      </c>
      <c r="B372" t="s">
        <v>14</v>
      </c>
      <c r="C372" t="s">
        <v>602</v>
      </c>
      <c r="D372" t="s">
        <v>601</v>
      </c>
      <c r="E372" t="s">
        <v>9</v>
      </c>
      <c r="F372" t="s">
        <v>10</v>
      </c>
      <c r="G372">
        <v>0</v>
      </c>
      <c r="H372">
        <v>25</v>
      </c>
      <c r="I372">
        <v>0</v>
      </c>
      <c r="J372">
        <v>0</v>
      </c>
      <c r="K372">
        <v>1</v>
      </c>
      <c r="L372">
        <v>0</v>
      </c>
    </row>
    <row r="373" spans="1:12" x14ac:dyDescent="0.25">
      <c r="A373" t="s">
        <v>6</v>
      </c>
      <c r="B373" t="s">
        <v>22</v>
      </c>
      <c r="C373" t="s">
        <v>604</v>
      </c>
      <c r="D373" t="s">
        <v>603</v>
      </c>
      <c r="E373" t="s">
        <v>9</v>
      </c>
      <c r="F373" t="s">
        <v>10</v>
      </c>
      <c r="G373">
        <v>0</v>
      </c>
      <c r="H373">
        <v>25</v>
      </c>
      <c r="I373">
        <v>0</v>
      </c>
      <c r="J373">
        <v>0</v>
      </c>
      <c r="K373">
        <v>0</v>
      </c>
      <c r="L373">
        <v>0</v>
      </c>
    </row>
    <row r="374" spans="1:12" x14ac:dyDescent="0.25">
      <c r="A374" t="s">
        <v>6</v>
      </c>
      <c r="B374" t="s">
        <v>11</v>
      </c>
      <c r="C374" t="s">
        <v>606</v>
      </c>
      <c r="D374" t="s">
        <v>605</v>
      </c>
      <c r="E374" t="s">
        <v>9</v>
      </c>
      <c r="F374" t="s">
        <v>10</v>
      </c>
      <c r="G374">
        <v>0</v>
      </c>
      <c r="H374">
        <v>25</v>
      </c>
      <c r="I374">
        <v>0</v>
      </c>
      <c r="J374">
        <v>0</v>
      </c>
      <c r="K374">
        <v>0</v>
      </c>
      <c r="L374">
        <v>0</v>
      </c>
    </row>
    <row r="375" spans="1:12" x14ac:dyDescent="0.25">
      <c r="A375" t="s">
        <v>6</v>
      </c>
      <c r="B375" t="s">
        <v>11</v>
      </c>
      <c r="C375" t="s">
        <v>608</v>
      </c>
      <c r="D375" t="s">
        <v>607</v>
      </c>
      <c r="E375" t="s">
        <v>9</v>
      </c>
      <c r="F375" t="s">
        <v>10</v>
      </c>
      <c r="G375">
        <v>0</v>
      </c>
      <c r="H375">
        <v>25</v>
      </c>
      <c r="I375">
        <v>0</v>
      </c>
      <c r="J375">
        <v>0</v>
      </c>
      <c r="K375">
        <v>1</v>
      </c>
      <c r="L375">
        <v>0</v>
      </c>
    </row>
    <row r="376" spans="1:12" x14ac:dyDescent="0.25">
      <c r="A376" t="s">
        <v>6</v>
      </c>
      <c r="B376" t="s">
        <v>11</v>
      </c>
      <c r="C376" t="s">
        <v>608</v>
      </c>
      <c r="D376" t="s">
        <v>607</v>
      </c>
      <c r="E376" t="s">
        <v>33</v>
      </c>
      <c r="F376" t="s">
        <v>34</v>
      </c>
      <c r="G376">
        <v>1</v>
      </c>
      <c r="H376">
        <v>0</v>
      </c>
      <c r="I376">
        <v>0</v>
      </c>
      <c r="J376">
        <v>0</v>
      </c>
      <c r="K376">
        <v>0</v>
      </c>
      <c r="L376">
        <v>0</v>
      </c>
    </row>
    <row r="377" spans="1:12" x14ac:dyDescent="0.25">
      <c r="A377" t="s">
        <v>6</v>
      </c>
      <c r="B377" t="s">
        <v>11</v>
      </c>
      <c r="C377" t="s">
        <v>610</v>
      </c>
      <c r="D377" t="s">
        <v>609</v>
      </c>
      <c r="E377" t="s">
        <v>9</v>
      </c>
      <c r="F377" t="s">
        <v>10</v>
      </c>
      <c r="G377">
        <v>0</v>
      </c>
      <c r="H377">
        <v>25</v>
      </c>
      <c r="I377">
        <v>0</v>
      </c>
      <c r="J377">
        <v>0</v>
      </c>
      <c r="K377">
        <v>0</v>
      </c>
      <c r="L377">
        <v>0</v>
      </c>
    </row>
    <row r="378" spans="1:12" x14ac:dyDescent="0.25">
      <c r="A378" t="s">
        <v>6</v>
      </c>
      <c r="B378" t="s">
        <v>11</v>
      </c>
      <c r="C378" t="s">
        <v>612</v>
      </c>
      <c r="D378" t="s">
        <v>611</v>
      </c>
      <c r="E378" t="s">
        <v>9</v>
      </c>
      <c r="F378" t="s">
        <v>10</v>
      </c>
      <c r="G378">
        <v>0</v>
      </c>
      <c r="H378">
        <v>25</v>
      </c>
      <c r="I378">
        <v>0</v>
      </c>
      <c r="J378">
        <v>0</v>
      </c>
      <c r="K378">
        <v>3</v>
      </c>
      <c r="L378">
        <v>0</v>
      </c>
    </row>
    <row r="379" spans="1:12" x14ac:dyDescent="0.25">
      <c r="A379" t="s">
        <v>6</v>
      </c>
      <c r="B379" t="s">
        <v>11</v>
      </c>
      <c r="C379" t="s">
        <v>614</v>
      </c>
      <c r="D379" t="s">
        <v>613</v>
      </c>
      <c r="E379" t="s">
        <v>9</v>
      </c>
      <c r="F379" t="s">
        <v>10</v>
      </c>
      <c r="G379">
        <v>1</v>
      </c>
      <c r="H379">
        <v>25</v>
      </c>
      <c r="I379">
        <v>0</v>
      </c>
      <c r="J379">
        <v>0</v>
      </c>
      <c r="K379">
        <v>0</v>
      </c>
      <c r="L379">
        <v>0</v>
      </c>
    </row>
    <row r="380" spans="1:12" x14ac:dyDescent="0.25">
      <c r="A380" t="s">
        <v>6</v>
      </c>
      <c r="B380" t="s">
        <v>11</v>
      </c>
      <c r="C380" t="s">
        <v>616</v>
      </c>
      <c r="D380" t="s">
        <v>615</v>
      </c>
      <c r="E380" t="s">
        <v>9</v>
      </c>
      <c r="F380" t="s">
        <v>10</v>
      </c>
      <c r="G380">
        <v>0</v>
      </c>
      <c r="H380">
        <v>19</v>
      </c>
      <c r="I380">
        <v>0</v>
      </c>
      <c r="J380">
        <v>0</v>
      </c>
      <c r="K380">
        <v>0</v>
      </c>
      <c r="L380">
        <v>0</v>
      </c>
    </row>
    <row r="381" spans="1:12" x14ac:dyDescent="0.25">
      <c r="A381" t="s">
        <v>6</v>
      </c>
      <c r="B381" t="s">
        <v>22</v>
      </c>
      <c r="C381" t="s">
        <v>618</v>
      </c>
      <c r="D381" t="s">
        <v>617</v>
      </c>
      <c r="E381" t="s">
        <v>9</v>
      </c>
      <c r="F381" t="s">
        <v>10</v>
      </c>
      <c r="G381">
        <v>0</v>
      </c>
      <c r="H381">
        <v>25</v>
      </c>
      <c r="I381">
        <v>0</v>
      </c>
      <c r="J381">
        <v>0</v>
      </c>
      <c r="K381">
        <v>0</v>
      </c>
      <c r="L381">
        <v>0</v>
      </c>
    </row>
    <row r="382" spans="1:12" x14ac:dyDescent="0.25">
      <c r="A382" t="s">
        <v>6</v>
      </c>
      <c r="B382" t="s">
        <v>11</v>
      </c>
      <c r="C382" t="s">
        <v>620</v>
      </c>
      <c r="D382" t="s">
        <v>619</v>
      </c>
      <c r="E382" t="s">
        <v>9</v>
      </c>
      <c r="F382" t="s">
        <v>10</v>
      </c>
      <c r="G382">
        <v>0</v>
      </c>
      <c r="H382">
        <v>25</v>
      </c>
      <c r="I382">
        <v>0</v>
      </c>
      <c r="J382">
        <v>0</v>
      </c>
      <c r="K382">
        <v>0</v>
      </c>
      <c r="L382">
        <v>0</v>
      </c>
    </row>
    <row r="383" spans="1:12" x14ac:dyDescent="0.25">
      <c r="A383" t="s">
        <v>6</v>
      </c>
      <c r="B383" t="s">
        <v>11</v>
      </c>
      <c r="C383" t="s">
        <v>622</v>
      </c>
      <c r="D383" t="s">
        <v>621</v>
      </c>
      <c r="E383" t="s">
        <v>9</v>
      </c>
      <c r="F383" t="s">
        <v>10</v>
      </c>
      <c r="G383">
        <v>0</v>
      </c>
      <c r="H383">
        <v>2</v>
      </c>
      <c r="I383">
        <v>0</v>
      </c>
      <c r="J383">
        <v>0</v>
      </c>
      <c r="K383">
        <v>0</v>
      </c>
      <c r="L383">
        <v>0</v>
      </c>
    </row>
    <row r="384" spans="1:12" x14ac:dyDescent="0.25">
      <c r="A384" t="s">
        <v>6</v>
      </c>
      <c r="B384" t="s">
        <v>22</v>
      </c>
      <c r="C384" t="s">
        <v>624</v>
      </c>
      <c r="D384" t="s">
        <v>623</v>
      </c>
      <c r="E384" t="s">
        <v>9</v>
      </c>
      <c r="F384" t="s">
        <v>10</v>
      </c>
      <c r="G384">
        <v>0</v>
      </c>
      <c r="H384">
        <v>25</v>
      </c>
      <c r="I384">
        <v>0</v>
      </c>
      <c r="J384">
        <v>0</v>
      </c>
      <c r="K384">
        <v>0</v>
      </c>
      <c r="L384">
        <v>0</v>
      </c>
    </row>
    <row r="385" spans="1:12" x14ac:dyDescent="0.25">
      <c r="A385" t="s">
        <v>6</v>
      </c>
      <c r="B385" t="s">
        <v>11</v>
      </c>
      <c r="C385" t="s">
        <v>626</v>
      </c>
      <c r="D385" t="s">
        <v>625</v>
      </c>
      <c r="E385" t="s">
        <v>9</v>
      </c>
      <c r="F385" t="s">
        <v>10</v>
      </c>
      <c r="G385">
        <v>0</v>
      </c>
      <c r="H385">
        <v>25</v>
      </c>
      <c r="I385">
        <v>0</v>
      </c>
      <c r="J385">
        <v>0</v>
      </c>
      <c r="K385">
        <v>0</v>
      </c>
      <c r="L385">
        <v>0</v>
      </c>
    </row>
    <row r="386" spans="1:12" x14ac:dyDescent="0.25">
      <c r="A386" t="s">
        <v>6</v>
      </c>
      <c r="B386" t="s">
        <v>19</v>
      </c>
      <c r="C386" t="s">
        <v>628</v>
      </c>
      <c r="D386" t="s">
        <v>627</v>
      </c>
      <c r="E386" t="s">
        <v>9</v>
      </c>
      <c r="F386" t="s">
        <v>10</v>
      </c>
      <c r="G386">
        <v>0</v>
      </c>
      <c r="H386">
        <v>25</v>
      </c>
      <c r="I386">
        <v>0</v>
      </c>
      <c r="J386">
        <v>0</v>
      </c>
      <c r="K386">
        <v>0</v>
      </c>
      <c r="L386">
        <v>0</v>
      </c>
    </row>
    <row r="387" spans="1:12" x14ac:dyDescent="0.25">
      <c r="A387" t="s">
        <v>6</v>
      </c>
      <c r="B387" t="s">
        <v>19</v>
      </c>
      <c r="C387" t="s">
        <v>630</v>
      </c>
      <c r="D387" t="s">
        <v>629</v>
      </c>
      <c r="E387" t="s">
        <v>9</v>
      </c>
      <c r="F387" t="s">
        <v>10</v>
      </c>
      <c r="G387">
        <v>0</v>
      </c>
      <c r="H387">
        <v>25</v>
      </c>
      <c r="I387">
        <v>0</v>
      </c>
      <c r="J387">
        <v>0</v>
      </c>
      <c r="K387">
        <v>0</v>
      </c>
      <c r="L387">
        <v>0</v>
      </c>
    </row>
    <row r="388" spans="1:12" x14ac:dyDescent="0.25">
      <c r="A388" t="s">
        <v>6</v>
      </c>
      <c r="B388" t="s">
        <v>14</v>
      </c>
      <c r="C388" t="s">
        <v>632</v>
      </c>
      <c r="D388" t="s">
        <v>631</v>
      </c>
      <c r="E388" t="s">
        <v>9</v>
      </c>
      <c r="F388" t="s">
        <v>10</v>
      </c>
      <c r="G388">
        <v>0</v>
      </c>
      <c r="H388">
        <v>25</v>
      </c>
      <c r="I388">
        <v>0</v>
      </c>
      <c r="J388">
        <v>0</v>
      </c>
      <c r="K388">
        <v>0</v>
      </c>
      <c r="L388">
        <v>0</v>
      </c>
    </row>
    <row r="389" spans="1:12" x14ac:dyDescent="0.25">
      <c r="A389" t="s">
        <v>6</v>
      </c>
      <c r="B389" t="s">
        <v>19</v>
      </c>
      <c r="C389" t="s">
        <v>634</v>
      </c>
      <c r="D389" t="s">
        <v>633</v>
      </c>
      <c r="E389" t="s">
        <v>9</v>
      </c>
      <c r="F389" t="s">
        <v>10</v>
      </c>
      <c r="G389">
        <v>0</v>
      </c>
      <c r="H389">
        <v>15</v>
      </c>
      <c r="I389">
        <v>0</v>
      </c>
      <c r="J389">
        <v>0</v>
      </c>
      <c r="K389">
        <v>0</v>
      </c>
      <c r="L389">
        <v>0</v>
      </c>
    </row>
    <row r="390" spans="1:12" x14ac:dyDescent="0.25">
      <c r="A390" t="s">
        <v>6</v>
      </c>
      <c r="B390" t="s">
        <v>22</v>
      </c>
      <c r="C390" t="s">
        <v>636</v>
      </c>
      <c r="D390" t="s">
        <v>635</v>
      </c>
      <c r="E390" t="s">
        <v>9</v>
      </c>
      <c r="F390" t="s">
        <v>10</v>
      </c>
      <c r="G390">
        <v>0</v>
      </c>
      <c r="H390">
        <v>25</v>
      </c>
      <c r="I390">
        <v>0</v>
      </c>
      <c r="J390">
        <v>0</v>
      </c>
      <c r="K390">
        <v>6</v>
      </c>
      <c r="L390">
        <v>0</v>
      </c>
    </row>
    <row r="391" spans="1:12" x14ac:dyDescent="0.25">
      <c r="A391" t="s">
        <v>6</v>
      </c>
      <c r="B391" t="s">
        <v>11</v>
      </c>
      <c r="C391" t="s">
        <v>638</v>
      </c>
      <c r="D391" t="s">
        <v>637</v>
      </c>
      <c r="E391" t="s">
        <v>9</v>
      </c>
      <c r="F391" t="s">
        <v>10</v>
      </c>
      <c r="G391">
        <v>4</v>
      </c>
      <c r="H391">
        <v>25</v>
      </c>
      <c r="I391">
        <v>0</v>
      </c>
      <c r="J391">
        <v>0</v>
      </c>
      <c r="K391">
        <v>0</v>
      </c>
      <c r="L391">
        <v>0</v>
      </c>
    </row>
    <row r="392" spans="1:12" x14ac:dyDescent="0.25">
      <c r="A392" t="s">
        <v>6</v>
      </c>
      <c r="B392" t="s">
        <v>11</v>
      </c>
      <c r="C392" t="s">
        <v>638</v>
      </c>
      <c r="D392" t="s">
        <v>637</v>
      </c>
      <c r="E392" t="s">
        <v>15</v>
      </c>
      <c r="F392" t="s">
        <v>16</v>
      </c>
      <c r="G392">
        <v>3</v>
      </c>
      <c r="H392">
        <v>0</v>
      </c>
      <c r="I392">
        <v>0</v>
      </c>
      <c r="J392">
        <v>0</v>
      </c>
      <c r="K392">
        <v>0</v>
      </c>
      <c r="L392">
        <v>0</v>
      </c>
    </row>
    <row r="393" spans="1:12" x14ac:dyDescent="0.25">
      <c r="A393" t="s">
        <v>6</v>
      </c>
      <c r="B393" t="s">
        <v>14</v>
      </c>
      <c r="C393" t="s">
        <v>640</v>
      </c>
      <c r="D393" t="s">
        <v>639</v>
      </c>
      <c r="E393" t="s">
        <v>9</v>
      </c>
      <c r="F393" t="s">
        <v>10</v>
      </c>
      <c r="G393">
        <v>0</v>
      </c>
      <c r="H393">
        <v>25</v>
      </c>
      <c r="I393">
        <v>0</v>
      </c>
      <c r="J393">
        <v>0</v>
      </c>
      <c r="K393">
        <v>2</v>
      </c>
      <c r="L393">
        <v>0</v>
      </c>
    </row>
    <row r="394" spans="1:12" x14ac:dyDescent="0.25">
      <c r="A394" t="s">
        <v>6</v>
      </c>
      <c r="B394" t="s">
        <v>14</v>
      </c>
      <c r="C394" t="s">
        <v>640</v>
      </c>
      <c r="D394" t="s">
        <v>639</v>
      </c>
      <c r="E394" t="s">
        <v>15</v>
      </c>
      <c r="F394" t="s">
        <v>16</v>
      </c>
      <c r="G394">
        <v>5</v>
      </c>
      <c r="H394">
        <v>0</v>
      </c>
      <c r="I394">
        <v>0</v>
      </c>
      <c r="J394">
        <v>0</v>
      </c>
      <c r="K394">
        <v>0</v>
      </c>
      <c r="L394">
        <v>0</v>
      </c>
    </row>
    <row r="395" spans="1:12" x14ac:dyDescent="0.25">
      <c r="A395" t="s">
        <v>6</v>
      </c>
      <c r="B395" t="s">
        <v>11</v>
      </c>
      <c r="C395" t="s">
        <v>642</v>
      </c>
      <c r="D395" t="s">
        <v>641</v>
      </c>
      <c r="E395" t="s">
        <v>9</v>
      </c>
      <c r="F395" t="s">
        <v>10</v>
      </c>
      <c r="G395">
        <v>0</v>
      </c>
      <c r="H395">
        <v>11</v>
      </c>
      <c r="I395">
        <v>0</v>
      </c>
      <c r="J395">
        <v>0</v>
      </c>
      <c r="K395">
        <v>0</v>
      </c>
      <c r="L395">
        <v>0</v>
      </c>
    </row>
    <row r="396" spans="1:12" x14ac:dyDescent="0.25">
      <c r="A396" t="s">
        <v>6</v>
      </c>
      <c r="B396" t="s">
        <v>22</v>
      </c>
      <c r="C396" t="s">
        <v>644</v>
      </c>
      <c r="D396" t="s">
        <v>643</v>
      </c>
      <c r="E396" t="s">
        <v>9</v>
      </c>
      <c r="F396" t="s">
        <v>10</v>
      </c>
      <c r="G396">
        <v>0</v>
      </c>
      <c r="H396">
        <v>25</v>
      </c>
      <c r="I396">
        <v>0</v>
      </c>
      <c r="J396">
        <v>0</v>
      </c>
      <c r="K396">
        <v>1</v>
      </c>
      <c r="L396">
        <v>0</v>
      </c>
    </row>
    <row r="397" spans="1:12" x14ac:dyDescent="0.25">
      <c r="A397" t="s">
        <v>6</v>
      </c>
      <c r="B397" t="s">
        <v>19</v>
      </c>
      <c r="C397" t="s">
        <v>646</v>
      </c>
      <c r="D397" t="s">
        <v>645</v>
      </c>
      <c r="E397" t="s">
        <v>15</v>
      </c>
      <c r="F397" t="s">
        <v>16</v>
      </c>
      <c r="G397">
        <v>3</v>
      </c>
      <c r="H397">
        <v>0</v>
      </c>
      <c r="I397">
        <v>0</v>
      </c>
      <c r="J397">
        <v>0</v>
      </c>
      <c r="K397">
        <v>0</v>
      </c>
      <c r="L397">
        <v>0</v>
      </c>
    </row>
    <row r="398" spans="1:12" x14ac:dyDescent="0.25">
      <c r="A398" t="s">
        <v>6</v>
      </c>
      <c r="B398" t="s">
        <v>22</v>
      </c>
      <c r="C398" t="s">
        <v>648</v>
      </c>
      <c r="D398" t="s">
        <v>647</v>
      </c>
      <c r="E398" t="s">
        <v>9</v>
      </c>
      <c r="F398" t="s">
        <v>10</v>
      </c>
      <c r="G398">
        <v>0</v>
      </c>
      <c r="H398">
        <v>25</v>
      </c>
      <c r="I398">
        <v>0</v>
      </c>
      <c r="J398">
        <v>0</v>
      </c>
      <c r="K398">
        <v>0</v>
      </c>
      <c r="L398">
        <v>0</v>
      </c>
    </row>
    <row r="399" spans="1:12" x14ac:dyDescent="0.25">
      <c r="A399" t="s">
        <v>6</v>
      </c>
      <c r="B399" t="s">
        <v>11</v>
      </c>
      <c r="C399" t="s">
        <v>650</v>
      </c>
      <c r="D399" t="s">
        <v>649</v>
      </c>
      <c r="E399" t="s">
        <v>9</v>
      </c>
      <c r="F399" t="s">
        <v>10</v>
      </c>
      <c r="G399">
        <v>1</v>
      </c>
      <c r="H399">
        <v>25</v>
      </c>
      <c r="I399">
        <v>0</v>
      </c>
      <c r="J399">
        <v>0</v>
      </c>
      <c r="K399">
        <v>0</v>
      </c>
      <c r="L399">
        <v>0</v>
      </c>
    </row>
    <row r="400" spans="1:12" x14ac:dyDescent="0.25">
      <c r="A400" t="s">
        <v>6</v>
      </c>
      <c r="B400" t="s">
        <v>14</v>
      </c>
      <c r="C400" t="s">
        <v>652</v>
      </c>
      <c r="D400" t="s">
        <v>651</v>
      </c>
      <c r="E400" t="s">
        <v>9</v>
      </c>
      <c r="F400" t="s">
        <v>10</v>
      </c>
      <c r="G400">
        <v>0</v>
      </c>
      <c r="H400">
        <v>25</v>
      </c>
      <c r="I400">
        <v>0</v>
      </c>
      <c r="J400">
        <v>0</v>
      </c>
      <c r="K400">
        <v>0</v>
      </c>
      <c r="L400">
        <v>0</v>
      </c>
    </row>
    <row r="401" spans="1:12" x14ac:dyDescent="0.25">
      <c r="A401" t="s">
        <v>6</v>
      </c>
      <c r="B401" t="s">
        <v>11</v>
      </c>
      <c r="C401" t="s">
        <v>654</v>
      </c>
      <c r="D401" t="s">
        <v>653</v>
      </c>
      <c r="E401" t="s">
        <v>9</v>
      </c>
      <c r="F401" t="s">
        <v>10</v>
      </c>
      <c r="G401">
        <v>0</v>
      </c>
      <c r="H401">
        <v>25</v>
      </c>
      <c r="I401">
        <v>0</v>
      </c>
      <c r="J401">
        <v>0</v>
      </c>
      <c r="K401">
        <v>0</v>
      </c>
      <c r="L401">
        <v>0</v>
      </c>
    </row>
    <row r="402" spans="1:12" x14ac:dyDescent="0.25">
      <c r="A402" t="s">
        <v>6</v>
      </c>
      <c r="B402" t="s">
        <v>11</v>
      </c>
      <c r="C402" t="s">
        <v>656</v>
      </c>
      <c r="D402" t="s">
        <v>655</v>
      </c>
      <c r="E402" t="s">
        <v>9</v>
      </c>
      <c r="F402" t="s">
        <v>10</v>
      </c>
      <c r="G402">
        <v>0</v>
      </c>
      <c r="H402">
        <v>25</v>
      </c>
      <c r="I402">
        <v>0</v>
      </c>
      <c r="J402">
        <v>0</v>
      </c>
      <c r="K402">
        <v>0</v>
      </c>
      <c r="L402">
        <v>0</v>
      </c>
    </row>
    <row r="403" spans="1:12" x14ac:dyDescent="0.25">
      <c r="A403" t="s">
        <v>6</v>
      </c>
      <c r="B403" t="s">
        <v>11</v>
      </c>
      <c r="C403" t="s">
        <v>658</v>
      </c>
      <c r="D403" t="s">
        <v>657</v>
      </c>
      <c r="E403" t="s">
        <v>9</v>
      </c>
      <c r="F403" t="s">
        <v>10</v>
      </c>
      <c r="G403">
        <v>0</v>
      </c>
      <c r="H403">
        <v>16</v>
      </c>
      <c r="I403">
        <v>0</v>
      </c>
      <c r="J403">
        <v>0</v>
      </c>
      <c r="K403">
        <v>0</v>
      </c>
      <c r="L403">
        <v>0</v>
      </c>
    </row>
    <row r="404" spans="1:12" x14ac:dyDescent="0.25">
      <c r="A404" t="s">
        <v>6</v>
      </c>
      <c r="B404" t="s">
        <v>11</v>
      </c>
      <c r="C404" t="s">
        <v>660</v>
      </c>
      <c r="D404" t="s">
        <v>659</v>
      </c>
      <c r="E404" t="s">
        <v>9</v>
      </c>
      <c r="F404" t="s">
        <v>10</v>
      </c>
      <c r="G404">
        <v>0</v>
      </c>
      <c r="H404">
        <v>25</v>
      </c>
      <c r="I404">
        <v>0</v>
      </c>
      <c r="J404">
        <v>0</v>
      </c>
      <c r="K404">
        <v>0</v>
      </c>
      <c r="L404">
        <v>0</v>
      </c>
    </row>
    <row r="405" spans="1:12" x14ac:dyDescent="0.25">
      <c r="A405" t="s">
        <v>6</v>
      </c>
      <c r="B405" t="s">
        <v>11</v>
      </c>
      <c r="C405" t="s">
        <v>662</v>
      </c>
      <c r="D405" t="s">
        <v>661</v>
      </c>
      <c r="E405" t="s">
        <v>9</v>
      </c>
      <c r="F405" t="s">
        <v>10</v>
      </c>
      <c r="G405">
        <v>0</v>
      </c>
      <c r="H405">
        <v>25</v>
      </c>
      <c r="I405">
        <v>0</v>
      </c>
      <c r="J405">
        <v>0</v>
      </c>
      <c r="K405">
        <v>0</v>
      </c>
      <c r="L405">
        <v>0</v>
      </c>
    </row>
    <row r="406" spans="1:12" x14ac:dyDescent="0.25">
      <c r="A406" t="s">
        <v>6</v>
      </c>
      <c r="B406" t="s">
        <v>11</v>
      </c>
      <c r="C406" t="s">
        <v>664</v>
      </c>
      <c r="D406" t="s">
        <v>663</v>
      </c>
      <c r="E406" t="s">
        <v>9</v>
      </c>
      <c r="F406" t="s">
        <v>10</v>
      </c>
      <c r="G406">
        <v>0</v>
      </c>
      <c r="H406">
        <v>25</v>
      </c>
      <c r="I406">
        <v>0</v>
      </c>
      <c r="J406">
        <v>0</v>
      </c>
      <c r="K406">
        <v>0</v>
      </c>
      <c r="L406">
        <v>0</v>
      </c>
    </row>
    <row r="407" spans="1:12" x14ac:dyDescent="0.25">
      <c r="A407" t="s">
        <v>6</v>
      </c>
      <c r="B407" t="s">
        <v>22</v>
      </c>
      <c r="C407" t="s">
        <v>666</v>
      </c>
      <c r="D407" t="s">
        <v>665</v>
      </c>
      <c r="E407" t="s">
        <v>9</v>
      </c>
      <c r="F407" t="s">
        <v>10</v>
      </c>
      <c r="G407">
        <v>1</v>
      </c>
      <c r="H407">
        <v>25</v>
      </c>
      <c r="I407">
        <v>0</v>
      </c>
      <c r="J407">
        <v>0</v>
      </c>
      <c r="K407">
        <v>0</v>
      </c>
      <c r="L407">
        <v>0</v>
      </c>
    </row>
    <row r="408" spans="1:12" x14ac:dyDescent="0.25">
      <c r="A408" t="s">
        <v>6</v>
      </c>
      <c r="B408" t="s">
        <v>11</v>
      </c>
      <c r="C408" t="s">
        <v>668</v>
      </c>
      <c r="D408" t="s">
        <v>667</v>
      </c>
      <c r="E408" t="s">
        <v>9</v>
      </c>
      <c r="F408" t="s">
        <v>10</v>
      </c>
      <c r="G408">
        <v>0</v>
      </c>
      <c r="H408">
        <v>17</v>
      </c>
      <c r="I408">
        <v>0</v>
      </c>
      <c r="J408">
        <v>0</v>
      </c>
      <c r="K408">
        <v>0</v>
      </c>
      <c r="L408">
        <v>0</v>
      </c>
    </row>
    <row r="409" spans="1:12" x14ac:dyDescent="0.25">
      <c r="A409" t="s">
        <v>6</v>
      </c>
      <c r="B409" t="s">
        <v>14</v>
      </c>
      <c r="C409" t="s">
        <v>670</v>
      </c>
      <c r="D409" t="s">
        <v>669</v>
      </c>
      <c r="E409" t="s">
        <v>9</v>
      </c>
      <c r="F409" t="s">
        <v>10</v>
      </c>
      <c r="G409">
        <v>0</v>
      </c>
      <c r="H409">
        <v>25</v>
      </c>
      <c r="I409">
        <v>0</v>
      </c>
      <c r="J409">
        <v>0</v>
      </c>
      <c r="K409">
        <v>0</v>
      </c>
      <c r="L409">
        <v>0</v>
      </c>
    </row>
    <row r="410" spans="1:12" x14ac:dyDescent="0.25">
      <c r="A410" t="s">
        <v>6</v>
      </c>
      <c r="B410" t="s">
        <v>11</v>
      </c>
      <c r="C410" t="s">
        <v>672</v>
      </c>
      <c r="D410" t="s">
        <v>671</v>
      </c>
      <c r="E410" t="s">
        <v>9</v>
      </c>
      <c r="F410" t="s">
        <v>10</v>
      </c>
      <c r="G410">
        <v>0</v>
      </c>
      <c r="H410">
        <v>25</v>
      </c>
      <c r="I410">
        <v>0</v>
      </c>
      <c r="J410">
        <v>0</v>
      </c>
      <c r="K410">
        <v>0</v>
      </c>
      <c r="L410">
        <v>0</v>
      </c>
    </row>
    <row r="411" spans="1:12" x14ac:dyDescent="0.25">
      <c r="A411" t="s">
        <v>6</v>
      </c>
      <c r="B411" t="s">
        <v>14</v>
      </c>
      <c r="C411" t="s">
        <v>674</v>
      </c>
      <c r="D411" t="s">
        <v>673</v>
      </c>
      <c r="E411" t="s">
        <v>9</v>
      </c>
      <c r="F411" t="s">
        <v>10</v>
      </c>
      <c r="G411">
        <v>0</v>
      </c>
      <c r="H411">
        <v>25</v>
      </c>
      <c r="I411">
        <v>0</v>
      </c>
      <c r="J411">
        <v>0</v>
      </c>
      <c r="K411">
        <v>0</v>
      </c>
      <c r="L411">
        <v>0</v>
      </c>
    </row>
    <row r="412" spans="1:12" x14ac:dyDescent="0.25">
      <c r="A412" t="s">
        <v>6</v>
      </c>
      <c r="B412" t="s">
        <v>11</v>
      </c>
      <c r="C412" t="s">
        <v>676</v>
      </c>
      <c r="D412" t="s">
        <v>675</v>
      </c>
      <c r="E412" t="s">
        <v>9</v>
      </c>
      <c r="F412" t="s">
        <v>10</v>
      </c>
      <c r="G412">
        <v>2</v>
      </c>
      <c r="H412">
        <v>25</v>
      </c>
      <c r="I412">
        <v>0</v>
      </c>
      <c r="J412">
        <v>0</v>
      </c>
      <c r="K412">
        <v>0</v>
      </c>
      <c r="L412">
        <v>0</v>
      </c>
    </row>
    <row r="413" spans="1:12" x14ac:dyDescent="0.25">
      <c r="A413" t="s">
        <v>6</v>
      </c>
      <c r="B413" t="s">
        <v>11</v>
      </c>
      <c r="C413" t="s">
        <v>676</v>
      </c>
      <c r="D413" t="s">
        <v>675</v>
      </c>
      <c r="E413" t="s">
        <v>15</v>
      </c>
      <c r="F413" t="s">
        <v>16</v>
      </c>
      <c r="G413">
        <v>1</v>
      </c>
      <c r="H413">
        <v>0</v>
      </c>
      <c r="I413">
        <v>0</v>
      </c>
      <c r="J413">
        <v>0</v>
      </c>
      <c r="K413">
        <v>0</v>
      </c>
      <c r="L413">
        <v>0</v>
      </c>
    </row>
    <row r="414" spans="1:12" x14ac:dyDescent="0.25">
      <c r="A414" t="s">
        <v>6</v>
      </c>
      <c r="B414" t="s">
        <v>22</v>
      </c>
      <c r="C414" t="s">
        <v>678</v>
      </c>
      <c r="D414" t="s">
        <v>677</v>
      </c>
      <c r="E414" t="s">
        <v>9</v>
      </c>
      <c r="F414" t="s">
        <v>10</v>
      </c>
      <c r="G414">
        <v>0</v>
      </c>
      <c r="H414">
        <v>25</v>
      </c>
      <c r="I414">
        <v>0</v>
      </c>
      <c r="J414">
        <v>0</v>
      </c>
      <c r="K414">
        <v>0</v>
      </c>
      <c r="L414">
        <v>0</v>
      </c>
    </row>
    <row r="415" spans="1:12" x14ac:dyDescent="0.25">
      <c r="A415" t="s">
        <v>6</v>
      </c>
      <c r="B415" t="s">
        <v>11</v>
      </c>
      <c r="C415" t="s">
        <v>680</v>
      </c>
      <c r="D415" t="s">
        <v>679</v>
      </c>
      <c r="E415" t="s">
        <v>9</v>
      </c>
      <c r="F415" t="s">
        <v>10</v>
      </c>
      <c r="G415">
        <v>0</v>
      </c>
      <c r="H415">
        <v>23</v>
      </c>
      <c r="I415">
        <v>0</v>
      </c>
      <c r="J415">
        <v>0</v>
      </c>
      <c r="K415">
        <v>0</v>
      </c>
      <c r="L415">
        <v>0</v>
      </c>
    </row>
    <row r="416" spans="1:12" x14ac:dyDescent="0.25">
      <c r="A416" t="s">
        <v>6</v>
      </c>
      <c r="B416" t="s">
        <v>11</v>
      </c>
      <c r="C416" t="s">
        <v>682</v>
      </c>
      <c r="D416" t="s">
        <v>681</v>
      </c>
      <c r="E416" t="s">
        <v>9</v>
      </c>
      <c r="F416" t="s">
        <v>10</v>
      </c>
      <c r="G416">
        <v>5</v>
      </c>
      <c r="H416">
        <v>21</v>
      </c>
      <c r="I416">
        <v>0</v>
      </c>
      <c r="J416">
        <v>0</v>
      </c>
      <c r="K416">
        <v>0</v>
      </c>
      <c r="L416">
        <v>0</v>
      </c>
    </row>
    <row r="417" spans="1:12" x14ac:dyDescent="0.25">
      <c r="A417" t="s">
        <v>6</v>
      </c>
      <c r="B417" t="s">
        <v>14</v>
      </c>
      <c r="C417" t="s">
        <v>684</v>
      </c>
      <c r="D417" t="s">
        <v>683</v>
      </c>
      <c r="E417" t="s">
        <v>9</v>
      </c>
      <c r="F417" t="s">
        <v>10</v>
      </c>
      <c r="G417">
        <v>20</v>
      </c>
      <c r="H417">
        <v>25</v>
      </c>
      <c r="I417">
        <v>0</v>
      </c>
      <c r="J417">
        <v>0</v>
      </c>
      <c r="K417">
        <v>0</v>
      </c>
      <c r="L417">
        <v>0</v>
      </c>
    </row>
    <row r="418" spans="1:12" x14ac:dyDescent="0.25">
      <c r="A418" t="s">
        <v>6</v>
      </c>
      <c r="B418" t="s">
        <v>14</v>
      </c>
      <c r="C418" t="s">
        <v>684</v>
      </c>
      <c r="D418" t="s">
        <v>683</v>
      </c>
      <c r="E418" t="s">
        <v>15</v>
      </c>
      <c r="F418" t="s">
        <v>16</v>
      </c>
      <c r="G418">
        <v>4</v>
      </c>
      <c r="H418">
        <v>0</v>
      </c>
      <c r="I418">
        <v>0</v>
      </c>
      <c r="J418">
        <v>0</v>
      </c>
      <c r="K418">
        <v>0</v>
      </c>
      <c r="L418">
        <v>0</v>
      </c>
    </row>
    <row r="419" spans="1:12" x14ac:dyDescent="0.25">
      <c r="A419" t="s">
        <v>6</v>
      </c>
      <c r="B419" t="s">
        <v>14</v>
      </c>
      <c r="C419" t="s">
        <v>686</v>
      </c>
      <c r="D419" t="s">
        <v>685</v>
      </c>
      <c r="E419" t="s">
        <v>9</v>
      </c>
      <c r="F419" t="s">
        <v>10</v>
      </c>
      <c r="G419">
        <v>0</v>
      </c>
      <c r="H419">
        <v>25</v>
      </c>
      <c r="I419">
        <v>0</v>
      </c>
      <c r="J419">
        <v>0</v>
      </c>
      <c r="K419">
        <v>1</v>
      </c>
      <c r="L419">
        <v>0</v>
      </c>
    </row>
    <row r="420" spans="1:12" x14ac:dyDescent="0.25">
      <c r="A420" t="s">
        <v>6</v>
      </c>
      <c r="B420" t="s">
        <v>22</v>
      </c>
      <c r="C420" t="s">
        <v>688</v>
      </c>
      <c r="D420" t="s">
        <v>687</v>
      </c>
      <c r="E420" t="s">
        <v>9</v>
      </c>
      <c r="F420" t="s">
        <v>10</v>
      </c>
      <c r="G420">
        <v>0</v>
      </c>
      <c r="H420">
        <v>25</v>
      </c>
      <c r="I420">
        <v>0</v>
      </c>
      <c r="J420">
        <v>0</v>
      </c>
      <c r="K420">
        <v>0</v>
      </c>
      <c r="L420">
        <v>0</v>
      </c>
    </row>
    <row r="421" spans="1:12" x14ac:dyDescent="0.25">
      <c r="A421" t="s">
        <v>6</v>
      </c>
      <c r="B421" t="s">
        <v>14</v>
      </c>
      <c r="C421" t="s">
        <v>690</v>
      </c>
      <c r="D421" t="s">
        <v>689</v>
      </c>
      <c r="E421" t="s">
        <v>9</v>
      </c>
      <c r="F421" t="s">
        <v>10</v>
      </c>
      <c r="G421">
        <v>4</v>
      </c>
      <c r="H421">
        <v>25</v>
      </c>
      <c r="I421">
        <v>0</v>
      </c>
      <c r="J421">
        <v>0</v>
      </c>
      <c r="K421">
        <v>0</v>
      </c>
      <c r="L421">
        <v>0</v>
      </c>
    </row>
    <row r="422" spans="1:12" x14ac:dyDescent="0.25">
      <c r="A422" t="s">
        <v>6</v>
      </c>
      <c r="B422" t="s">
        <v>11</v>
      </c>
      <c r="C422" t="s">
        <v>692</v>
      </c>
      <c r="D422" t="s">
        <v>691</v>
      </c>
      <c r="E422" t="s">
        <v>9</v>
      </c>
      <c r="F422" t="s">
        <v>10</v>
      </c>
      <c r="G422">
        <v>6</v>
      </c>
      <c r="H422">
        <v>25</v>
      </c>
      <c r="I422">
        <v>0</v>
      </c>
      <c r="J422">
        <v>0</v>
      </c>
      <c r="K422">
        <v>0</v>
      </c>
      <c r="L422">
        <v>0</v>
      </c>
    </row>
    <row r="423" spans="1:12" x14ac:dyDescent="0.25">
      <c r="A423" t="s">
        <v>6</v>
      </c>
      <c r="B423" t="s">
        <v>11</v>
      </c>
      <c r="C423" t="s">
        <v>694</v>
      </c>
      <c r="D423" t="s">
        <v>693</v>
      </c>
      <c r="E423" t="s">
        <v>9</v>
      </c>
      <c r="F423" t="s">
        <v>10</v>
      </c>
      <c r="G423">
        <v>0</v>
      </c>
      <c r="H423">
        <v>25</v>
      </c>
      <c r="I423">
        <v>0</v>
      </c>
      <c r="J423">
        <v>0</v>
      </c>
      <c r="K423">
        <v>1</v>
      </c>
      <c r="L423">
        <v>0</v>
      </c>
    </row>
    <row r="424" spans="1:12" x14ac:dyDescent="0.25">
      <c r="A424" t="s">
        <v>6</v>
      </c>
      <c r="B424" t="s">
        <v>11</v>
      </c>
      <c r="C424" t="s">
        <v>696</v>
      </c>
      <c r="D424" t="s">
        <v>695</v>
      </c>
      <c r="E424" t="s">
        <v>9</v>
      </c>
      <c r="F424" t="s">
        <v>10</v>
      </c>
      <c r="G424">
        <v>0</v>
      </c>
      <c r="H424">
        <v>25</v>
      </c>
      <c r="I424">
        <v>0</v>
      </c>
      <c r="J424">
        <v>0</v>
      </c>
      <c r="K424">
        <v>0</v>
      </c>
      <c r="L424">
        <v>0</v>
      </c>
    </row>
    <row r="425" spans="1:12" x14ac:dyDescent="0.25">
      <c r="A425" t="s">
        <v>6</v>
      </c>
      <c r="B425" t="s">
        <v>14</v>
      </c>
      <c r="C425" t="s">
        <v>698</v>
      </c>
      <c r="D425" t="s">
        <v>697</v>
      </c>
      <c r="E425" t="s">
        <v>9</v>
      </c>
      <c r="F425" t="s">
        <v>10</v>
      </c>
      <c r="G425">
        <v>0</v>
      </c>
      <c r="H425">
        <v>25</v>
      </c>
      <c r="I425">
        <v>0</v>
      </c>
      <c r="J425">
        <v>0</v>
      </c>
      <c r="K425">
        <v>0</v>
      </c>
      <c r="L425">
        <v>0</v>
      </c>
    </row>
    <row r="426" spans="1:12" x14ac:dyDescent="0.25">
      <c r="A426" t="s">
        <v>6</v>
      </c>
      <c r="B426" t="s">
        <v>11</v>
      </c>
      <c r="C426" t="s">
        <v>700</v>
      </c>
      <c r="D426" t="s">
        <v>699</v>
      </c>
      <c r="E426" t="s">
        <v>9</v>
      </c>
      <c r="F426" t="s">
        <v>10</v>
      </c>
      <c r="G426">
        <v>0</v>
      </c>
      <c r="H426">
        <v>25</v>
      </c>
      <c r="I426">
        <v>0</v>
      </c>
      <c r="J426">
        <v>0</v>
      </c>
      <c r="K426">
        <v>0</v>
      </c>
      <c r="L426">
        <v>0</v>
      </c>
    </row>
    <row r="427" spans="1:12" x14ac:dyDescent="0.25">
      <c r="A427" t="s">
        <v>6</v>
      </c>
      <c r="B427" t="s">
        <v>19</v>
      </c>
      <c r="C427" t="s">
        <v>702</v>
      </c>
      <c r="D427" t="s">
        <v>701</v>
      </c>
      <c r="E427" t="s">
        <v>9</v>
      </c>
      <c r="F427" t="s">
        <v>10</v>
      </c>
      <c r="G427">
        <v>0</v>
      </c>
      <c r="H427">
        <v>25</v>
      </c>
      <c r="I427">
        <v>0</v>
      </c>
      <c r="J427">
        <v>0</v>
      </c>
      <c r="K427">
        <v>4</v>
      </c>
      <c r="L427">
        <v>0</v>
      </c>
    </row>
    <row r="428" spans="1:12" x14ac:dyDescent="0.25">
      <c r="A428" t="s">
        <v>6</v>
      </c>
      <c r="B428" t="s">
        <v>14</v>
      </c>
      <c r="C428" t="s">
        <v>704</v>
      </c>
      <c r="D428" t="s">
        <v>703</v>
      </c>
      <c r="E428" t="s">
        <v>9</v>
      </c>
      <c r="F428" t="s">
        <v>10</v>
      </c>
      <c r="G428">
        <v>0</v>
      </c>
      <c r="H428">
        <v>25</v>
      </c>
      <c r="I428">
        <v>0</v>
      </c>
      <c r="J428">
        <v>0</v>
      </c>
      <c r="K428">
        <v>2</v>
      </c>
      <c r="L428">
        <v>0</v>
      </c>
    </row>
    <row r="429" spans="1:12" x14ac:dyDescent="0.25">
      <c r="A429" t="s">
        <v>6</v>
      </c>
      <c r="B429" t="s">
        <v>19</v>
      </c>
      <c r="C429" t="s">
        <v>706</v>
      </c>
      <c r="D429" t="s">
        <v>705</v>
      </c>
      <c r="E429" t="s">
        <v>9</v>
      </c>
      <c r="F429" t="s">
        <v>10</v>
      </c>
      <c r="G429">
        <v>0</v>
      </c>
      <c r="H429">
        <v>25</v>
      </c>
      <c r="I429">
        <v>0</v>
      </c>
      <c r="J429">
        <v>0</v>
      </c>
      <c r="K429">
        <v>0</v>
      </c>
      <c r="L429">
        <v>0</v>
      </c>
    </row>
    <row r="430" spans="1:12" x14ac:dyDescent="0.25">
      <c r="A430" t="s">
        <v>6</v>
      </c>
      <c r="B430" t="s">
        <v>11</v>
      </c>
      <c r="C430" t="s">
        <v>708</v>
      </c>
      <c r="D430" t="s">
        <v>707</v>
      </c>
      <c r="E430" t="s">
        <v>9</v>
      </c>
      <c r="F430" t="s">
        <v>10</v>
      </c>
      <c r="G430">
        <v>0</v>
      </c>
      <c r="H430">
        <v>25</v>
      </c>
      <c r="I430">
        <v>0</v>
      </c>
      <c r="J430">
        <v>0</v>
      </c>
      <c r="K430">
        <v>1</v>
      </c>
      <c r="L430">
        <v>0</v>
      </c>
    </row>
    <row r="431" spans="1:12" x14ac:dyDescent="0.25">
      <c r="A431" t="s">
        <v>6</v>
      </c>
      <c r="B431" t="s">
        <v>22</v>
      </c>
      <c r="C431" t="s">
        <v>710</v>
      </c>
      <c r="D431" t="s">
        <v>709</v>
      </c>
      <c r="E431" t="s">
        <v>9</v>
      </c>
      <c r="F431" t="s">
        <v>10</v>
      </c>
      <c r="G431">
        <v>0</v>
      </c>
      <c r="H431">
        <v>25</v>
      </c>
      <c r="I431">
        <v>0</v>
      </c>
      <c r="J431">
        <v>0</v>
      </c>
      <c r="K431">
        <v>0</v>
      </c>
      <c r="L431">
        <v>0</v>
      </c>
    </row>
    <row r="432" spans="1:12" x14ac:dyDescent="0.25">
      <c r="A432" t="s">
        <v>6</v>
      </c>
      <c r="B432" t="s">
        <v>14</v>
      </c>
      <c r="C432" t="s">
        <v>712</v>
      </c>
      <c r="D432" t="s">
        <v>711</v>
      </c>
      <c r="E432" t="s">
        <v>9</v>
      </c>
      <c r="F432" t="s">
        <v>10</v>
      </c>
      <c r="G432">
        <v>2</v>
      </c>
      <c r="H432">
        <v>25</v>
      </c>
      <c r="I432">
        <v>0</v>
      </c>
      <c r="J432">
        <v>0</v>
      </c>
      <c r="K432">
        <v>0</v>
      </c>
      <c r="L432">
        <v>0</v>
      </c>
    </row>
    <row r="433" spans="1:12" x14ac:dyDescent="0.25">
      <c r="A433" t="s">
        <v>6</v>
      </c>
      <c r="B433" t="s">
        <v>19</v>
      </c>
      <c r="C433" t="s">
        <v>714</v>
      </c>
      <c r="D433" t="s">
        <v>713</v>
      </c>
      <c r="E433" t="s">
        <v>9</v>
      </c>
      <c r="F433" t="s">
        <v>10</v>
      </c>
      <c r="G433">
        <v>0</v>
      </c>
      <c r="H433">
        <v>25</v>
      </c>
      <c r="I433">
        <v>0</v>
      </c>
      <c r="J433">
        <v>0</v>
      </c>
      <c r="K433">
        <v>1</v>
      </c>
      <c r="L433">
        <v>0</v>
      </c>
    </row>
    <row r="434" spans="1:12" x14ac:dyDescent="0.25">
      <c r="A434" t="s">
        <v>6</v>
      </c>
      <c r="B434" t="s">
        <v>19</v>
      </c>
      <c r="C434" t="s">
        <v>714</v>
      </c>
      <c r="D434" t="s">
        <v>713</v>
      </c>
      <c r="E434" t="s">
        <v>15</v>
      </c>
      <c r="F434" t="s">
        <v>16</v>
      </c>
      <c r="G434">
        <v>2</v>
      </c>
      <c r="H434">
        <v>0</v>
      </c>
      <c r="I434">
        <v>0</v>
      </c>
      <c r="J434">
        <v>0</v>
      </c>
      <c r="K434">
        <v>0</v>
      </c>
      <c r="L434">
        <v>0</v>
      </c>
    </row>
    <row r="435" spans="1:12" x14ac:dyDescent="0.25">
      <c r="A435" t="s">
        <v>6</v>
      </c>
      <c r="B435" t="s">
        <v>11</v>
      </c>
      <c r="C435" t="s">
        <v>716</v>
      </c>
      <c r="D435" t="s">
        <v>715</v>
      </c>
      <c r="E435" t="s">
        <v>9</v>
      </c>
      <c r="F435" t="s">
        <v>10</v>
      </c>
      <c r="G435">
        <v>0</v>
      </c>
      <c r="H435">
        <v>19</v>
      </c>
      <c r="I435">
        <v>0</v>
      </c>
      <c r="J435">
        <v>0</v>
      </c>
      <c r="K435">
        <v>1</v>
      </c>
      <c r="L435">
        <v>0</v>
      </c>
    </row>
    <row r="436" spans="1:12" x14ac:dyDescent="0.25">
      <c r="A436" t="s">
        <v>6</v>
      </c>
      <c r="B436" t="s">
        <v>22</v>
      </c>
      <c r="C436" t="s">
        <v>718</v>
      </c>
      <c r="D436" t="s">
        <v>717</v>
      </c>
      <c r="E436" t="s">
        <v>9</v>
      </c>
      <c r="F436" t="s">
        <v>10</v>
      </c>
      <c r="G436">
        <v>0</v>
      </c>
      <c r="H436">
        <v>25</v>
      </c>
      <c r="I436">
        <v>0</v>
      </c>
      <c r="J436">
        <v>0</v>
      </c>
      <c r="K436">
        <v>0</v>
      </c>
      <c r="L436">
        <v>0</v>
      </c>
    </row>
    <row r="437" spans="1:12" x14ac:dyDescent="0.25">
      <c r="A437" t="s">
        <v>6</v>
      </c>
      <c r="B437" t="s">
        <v>22</v>
      </c>
      <c r="C437" t="s">
        <v>720</v>
      </c>
      <c r="D437" t="s">
        <v>719</v>
      </c>
      <c r="E437" t="s">
        <v>9</v>
      </c>
      <c r="F437" t="s">
        <v>10</v>
      </c>
      <c r="G437">
        <v>0</v>
      </c>
      <c r="H437">
        <v>25</v>
      </c>
      <c r="I437">
        <v>0</v>
      </c>
      <c r="J437">
        <v>0</v>
      </c>
      <c r="K437">
        <v>0</v>
      </c>
      <c r="L437">
        <v>0</v>
      </c>
    </row>
    <row r="438" spans="1:12" x14ac:dyDescent="0.25">
      <c r="A438" t="s">
        <v>6</v>
      </c>
      <c r="B438" t="s">
        <v>19</v>
      </c>
      <c r="C438" t="s">
        <v>722</v>
      </c>
      <c r="D438" t="s">
        <v>721</v>
      </c>
      <c r="E438" t="s">
        <v>9</v>
      </c>
      <c r="F438" t="s">
        <v>10</v>
      </c>
      <c r="G438">
        <v>6</v>
      </c>
      <c r="H438">
        <v>23</v>
      </c>
      <c r="I438">
        <v>0</v>
      </c>
      <c r="J438">
        <v>0</v>
      </c>
      <c r="K438">
        <v>0</v>
      </c>
      <c r="L438">
        <v>0</v>
      </c>
    </row>
    <row r="439" spans="1:12" x14ac:dyDescent="0.25">
      <c r="A439" t="s">
        <v>6</v>
      </c>
      <c r="B439" t="s">
        <v>19</v>
      </c>
      <c r="C439" t="s">
        <v>722</v>
      </c>
      <c r="D439" t="s">
        <v>721</v>
      </c>
      <c r="E439" t="s">
        <v>15</v>
      </c>
      <c r="F439" t="s">
        <v>16</v>
      </c>
      <c r="G439">
        <v>6</v>
      </c>
      <c r="H439">
        <v>0</v>
      </c>
      <c r="I439">
        <v>0</v>
      </c>
      <c r="J439">
        <v>0</v>
      </c>
      <c r="K439">
        <v>0</v>
      </c>
      <c r="L439">
        <v>0</v>
      </c>
    </row>
    <row r="440" spans="1:12" x14ac:dyDescent="0.25">
      <c r="A440" t="s">
        <v>6</v>
      </c>
      <c r="B440" t="s">
        <v>11</v>
      </c>
      <c r="C440" t="s">
        <v>724</v>
      </c>
      <c r="D440" t="s">
        <v>723</v>
      </c>
      <c r="E440" t="s">
        <v>9</v>
      </c>
      <c r="F440" t="s">
        <v>10</v>
      </c>
      <c r="G440">
        <v>5</v>
      </c>
      <c r="H440">
        <v>25</v>
      </c>
      <c r="I440">
        <v>0</v>
      </c>
      <c r="J440">
        <v>0</v>
      </c>
      <c r="K440">
        <v>0</v>
      </c>
      <c r="L440">
        <v>0</v>
      </c>
    </row>
    <row r="441" spans="1:12" x14ac:dyDescent="0.25">
      <c r="A441" t="s">
        <v>6</v>
      </c>
      <c r="B441" t="s">
        <v>11</v>
      </c>
      <c r="C441" t="s">
        <v>724</v>
      </c>
      <c r="D441" t="s">
        <v>723</v>
      </c>
      <c r="E441" t="s">
        <v>33</v>
      </c>
      <c r="F441" t="s">
        <v>34</v>
      </c>
      <c r="G441">
        <v>1</v>
      </c>
      <c r="H441">
        <v>0</v>
      </c>
      <c r="I441">
        <v>0</v>
      </c>
      <c r="J441">
        <v>0</v>
      </c>
      <c r="K441">
        <v>0</v>
      </c>
      <c r="L441">
        <v>0</v>
      </c>
    </row>
    <row r="442" spans="1:12" x14ac:dyDescent="0.25">
      <c r="A442" t="s">
        <v>6</v>
      </c>
      <c r="B442" t="s">
        <v>11</v>
      </c>
      <c r="C442" t="s">
        <v>724</v>
      </c>
      <c r="D442" t="s">
        <v>723</v>
      </c>
      <c r="E442" t="s">
        <v>15</v>
      </c>
      <c r="F442" t="s">
        <v>16</v>
      </c>
      <c r="G442">
        <v>3</v>
      </c>
      <c r="H442">
        <v>0</v>
      </c>
      <c r="I442">
        <v>0</v>
      </c>
      <c r="J442">
        <v>0</v>
      </c>
      <c r="K442">
        <v>0</v>
      </c>
      <c r="L442">
        <v>0</v>
      </c>
    </row>
    <row r="443" spans="1:12" x14ac:dyDescent="0.25">
      <c r="A443" t="s">
        <v>6</v>
      </c>
      <c r="B443" t="s">
        <v>19</v>
      </c>
      <c r="C443" t="s">
        <v>726</v>
      </c>
      <c r="D443" t="s">
        <v>725</v>
      </c>
      <c r="E443" t="s">
        <v>9</v>
      </c>
      <c r="F443" t="s">
        <v>10</v>
      </c>
      <c r="G443">
        <v>0</v>
      </c>
      <c r="H443">
        <v>25</v>
      </c>
      <c r="I443">
        <v>0</v>
      </c>
      <c r="J443">
        <v>0</v>
      </c>
      <c r="K443">
        <v>0</v>
      </c>
      <c r="L443">
        <v>0</v>
      </c>
    </row>
    <row r="444" spans="1:12" x14ac:dyDescent="0.25">
      <c r="A444" t="s">
        <v>6</v>
      </c>
      <c r="B444" t="s">
        <v>22</v>
      </c>
      <c r="C444" t="s">
        <v>728</v>
      </c>
      <c r="D444" t="s">
        <v>727</v>
      </c>
      <c r="E444" t="s">
        <v>9</v>
      </c>
      <c r="F444" t="s">
        <v>10</v>
      </c>
      <c r="G444">
        <v>0</v>
      </c>
      <c r="H444">
        <v>25</v>
      </c>
      <c r="I444">
        <v>0</v>
      </c>
      <c r="J444">
        <v>0</v>
      </c>
      <c r="K444">
        <v>0</v>
      </c>
      <c r="L444">
        <v>0</v>
      </c>
    </row>
    <row r="445" spans="1:12" x14ac:dyDescent="0.25">
      <c r="A445" t="s">
        <v>6</v>
      </c>
      <c r="B445" t="s">
        <v>14</v>
      </c>
      <c r="C445" t="s">
        <v>730</v>
      </c>
      <c r="D445" t="s">
        <v>729</v>
      </c>
      <c r="E445" t="s">
        <v>9</v>
      </c>
      <c r="F445" t="s">
        <v>10</v>
      </c>
      <c r="G445">
        <v>0</v>
      </c>
      <c r="H445">
        <v>25</v>
      </c>
      <c r="I445">
        <v>0</v>
      </c>
      <c r="J445">
        <v>0</v>
      </c>
      <c r="K445">
        <v>1</v>
      </c>
      <c r="L445">
        <v>0</v>
      </c>
    </row>
    <row r="446" spans="1:12" x14ac:dyDescent="0.25">
      <c r="A446" t="s">
        <v>6</v>
      </c>
      <c r="B446" t="s">
        <v>14</v>
      </c>
      <c r="C446" t="s">
        <v>730</v>
      </c>
      <c r="D446" t="s">
        <v>729</v>
      </c>
      <c r="E446" t="s">
        <v>15</v>
      </c>
      <c r="F446" t="s">
        <v>16</v>
      </c>
      <c r="G446">
        <v>2</v>
      </c>
      <c r="H446">
        <v>0</v>
      </c>
      <c r="I446">
        <v>0</v>
      </c>
      <c r="J446">
        <v>0</v>
      </c>
      <c r="K446">
        <v>0</v>
      </c>
      <c r="L446">
        <v>0</v>
      </c>
    </row>
    <row r="447" spans="1:12" x14ac:dyDescent="0.25">
      <c r="A447" t="s">
        <v>6</v>
      </c>
      <c r="B447" t="s">
        <v>11</v>
      </c>
      <c r="C447" t="s">
        <v>732</v>
      </c>
      <c r="D447" t="s">
        <v>731</v>
      </c>
      <c r="E447" t="s">
        <v>9</v>
      </c>
      <c r="F447" t="s">
        <v>10</v>
      </c>
      <c r="G447">
        <v>0</v>
      </c>
      <c r="H447">
        <v>3</v>
      </c>
      <c r="I447">
        <v>0</v>
      </c>
      <c r="J447">
        <v>0</v>
      </c>
      <c r="K447">
        <v>0</v>
      </c>
      <c r="L447">
        <v>0</v>
      </c>
    </row>
    <row r="448" spans="1:12" x14ac:dyDescent="0.25">
      <c r="A448" t="s">
        <v>6</v>
      </c>
      <c r="B448" t="s">
        <v>14</v>
      </c>
      <c r="C448" t="s">
        <v>734</v>
      </c>
      <c r="D448" t="s">
        <v>733</v>
      </c>
      <c r="E448" t="s">
        <v>9</v>
      </c>
      <c r="F448" t="s">
        <v>10</v>
      </c>
      <c r="G448">
        <v>0</v>
      </c>
      <c r="H448">
        <v>25</v>
      </c>
      <c r="I448">
        <v>0</v>
      </c>
      <c r="J448">
        <v>0</v>
      </c>
      <c r="K448">
        <v>0</v>
      </c>
      <c r="L448">
        <v>0</v>
      </c>
    </row>
    <row r="449" spans="1:12" x14ac:dyDescent="0.25">
      <c r="A449" t="s">
        <v>6</v>
      </c>
      <c r="B449" t="s">
        <v>11</v>
      </c>
      <c r="C449" t="s">
        <v>736</v>
      </c>
      <c r="D449" t="s">
        <v>735</v>
      </c>
      <c r="E449" t="s">
        <v>9</v>
      </c>
      <c r="F449" t="s">
        <v>10</v>
      </c>
      <c r="G449">
        <v>2</v>
      </c>
      <c r="H449">
        <v>25</v>
      </c>
      <c r="I449">
        <v>0</v>
      </c>
      <c r="J449">
        <v>0</v>
      </c>
      <c r="K449">
        <v>0</v>
      </c>
      <c r="L449">
        <v>0</v>
      </c>
    </row>
    <row r="450" spans="1:12" x14ac:dyDescent="0.25">
      <c r="A450" t="s">
        <v>6</v>
      </c>
      <c r="B450" t="s">
        <v>22</v>
      </c>
      <c r="C450" t="s">
        <v>738</v>
      </c>
      <c r="D450" t="s">
        <v>737</v>
      </c>
      <c r="E450" t="s">
        <v>9</v>
      </c>
      <c r="F450" t="s">
        <v>10</v>
      </c>
      <c r="G450">
        <v>0</v>
      </c>
      <c r="H450">
        <v>25</v>
      </c>
      <c r="I450">
        <v>0</v>
      </c>
      <c r="J450">
        <v>0</v>
      </c>
      <c r="K450">
        <v>0</v>
      </c>
      <c r="L450">
        <v>0</v>
      </c>
    </row>
    <row r="451" spans="1:12" x14ac:dyDescent="0.25">
      <c r="A451" t="s">
        <v>6</v>
      </c>
      <c r="B451" t="s">
        <v>19</v>
      </c>
      <c r="C451" t="s">
        <v>740</v>
      </c>
      <c r="D451" t="s">
        <v>739</v>
      </c>
      <c r="E451" t="s">
        <v>9</v>
      </c>
      <c r="F451" t="s">
        <v>10</v>
      </c>
      <c r="G451">
        <v>3</v>
      </c>
      <c r="H451">
        <v>25</v>
      </c>
      <c r="I451">
        <v>0</v>
      </c>
      <c r="J451">
        <v>0</v>
      </c>
      <c r="K451">
        <v>0</v>
      </c>
      <c r="L451">
        <v>0</v>
      </c>
    </row>
    <row r="452" spans="1:12" x14ac:dyDescent="0.25">
      <c r="A452" t="s">
        <v>6</v>
      </c>
      <c r="B452" t="s">
        <v>11</v>
      </c>
      <c r="C452" t="s">
        <v>742</v>
      </c>
      <c r="D452" t="s">
        <v>741</v>
      </c>
      <c r="E452" t="s">
        <v>9</v>
      </c>
      <c r="F452" t="s">
        <v>10</v>
      </c>
      <c r="G452">
        <v>0</v>
      </c>
      <c r="H452">
        <v>25</v>
      </c>
      <c r="I452">
        <v>0</v>
      </c>
      <c r="J452">
        <v>0</v>
      </c>
      <c r="K452">
        <v>0</v>
      </c>
      <c r="L452">
        <v>0</v>
      </c>
    </row>
    <row r="453" spans="1:12" x14ac:dyDescent="0.25">
      <c r="A453" t="s">
        <v>6</v>
      </c>
      <c r="B453" t="s">
        <v>11</v>
      </c>
      <c r="C453" t="s">
        <v>744</v>
      </c>
      <c r="D453" t="s">
        <v>743</v>
      </c>
      <c r="E453" t="s">
        <v>9</v>
      </c>
      <c r="F453" t="s">
        <v>10</v>
      </c>
      <c r="G453">
        <v>0</v>
      </c>
      <c r="H453">
        <v>5</v>
      </c>
      <c r="I453">
        <v>0</v>
      </c>
      <c r="J453">
        <v>0</v>
      </c>
      <c r="K453">
        <v>0</v>
      </c>
      <c r="L453">
        <v>0</v>
      </c>
    </row>
    <row r="454" spans="1:12" x14ac:dyDescent="0.25">
      <c r="A454" t="s">
        <v>6</v>
      </c>
      <c r="B454" t="s">
        <v>11</v>
      </c>
      <c r="C454" t="s">
        <v>746</v>
      </c>
      <c r="D454" t="s">
        <v>745</v>
      </c>
      <c r="E454" t="s">
        <v>9</v>
      </c>
      <c r="F454" t="s">
        <v>10</v>
      </c>
      <c r="G454">
        <v>0</v>
      </c>
      <c r="H454">
        <v>5</v>
      </c>
      <c r="I454">
        <v>0</v>
      </c>
      <c r="J454">
        <v>0</v>
      </c>
      <c r="K454">
        <v>0</v>
      </c>
      <c r="L454">
        <v>0</v>
      </c>
    </row>
    <row r="455" spans="1:12" x14ac:dyDescent="0.25">
      <c r="A455" t="s">
        <v>6</v>
      </c>
      <c r="B455" t="s">
        <v>22</v>
      </c>
      <c r="C455" t="s">
        <v>748</v>
      </c>
      <c r="D455" t="s">
        <v>747</v>
      </c>
      <c r="E455" t="s">
        <v>9</v>
      </c>
      <c r="F455" t="s">
        <v>10</v>
      </c>
      <c r="G455">
        <v>0</v>
      </c>
      <c r="H455">
        <v>25</v>
      </c>
      <c r="I455">
        <v>0</v>
      </c>
      <c r="J455">
        <v>0</v>
      </c>
      <c r="K455">
        <v>0</v>
      </c>
      <c r="L455">
        <v>0</v>
      </c>
    </row>
    <row r="456" spans="1:12" x14ac:dyDescent="0.25">
      <c r="A456" t="s">
        <v>6</v>
      </c>
      <c r="B456" t="s">
        <v>11</v>
      </c>
      <c r="C456" t="s">
        <v>750</v>
      </c>
      <c r="D456" t="s">
        <v>749</v>
      </c>
      <c r="E456" t="s">
        <v>9</v>
      </c>
      <c r="F456" t="s">
        <v>10</v>
      </c>
      <c r="G456">
        <v>0</v>
      </c>
      <c r="H456">
        <v>7</v>
      </c>
      <c r="I456">
        <v>0</v>
      </c>
      <c r="J456">
        <v>0</v>
      </c>
      <c r="K456">
        <v>0</v>
      </c>
      <c r="L456">
        <v>0</v>
      </c>
    </row>
    <row r="457" spans="1:12" x14ac:dyDescent="0.25">
      <c r="A457" t="s">
        <v>6</v>
      </c>
      <c r="B457" t="s">
        <v>22</v>
      </c>
      <c r="C457" t="s">
        <v>752</v>
      </c>
      <c r="D457" t="s">
        <v>751</v>
      </c>
      <c r="E457" t="s">
        <v>9</v>
      </c>
      <c r="F457" t="s">
        <v>10</v>
      </c>
      <c r="G457">
        <v>0</v>
      </c>
      <c r="H457">
        <v>25</v>
      </c>
      <c r="I457">
        <v>0</v>
      </c>
      <c r="J457">
        <v>0</v>
      </c>
      <c r="K457">
        <v>0</v>
      </c>
      <c r="L457">
        <v>0</v>
      </c>
    </row>
    <row r="458" spans="1:12" x14ac:dyDescent="0.25">
      <c r="A458" t="s">
        <v>6</v>
      </c>
      <c r="B458" t="s">
        <v>11</v>
      </c>
      <c r="C458" t="s">
        <v>754</v>
      </c>
      <c r="D458" t="s">
        <v>753</v>
      </c>
      <c r="E458" t="s">
        <v>9</v>
      </c>
      <c r="F458" t="s">
        <v>10</v>
      </c>
      <c r="G458">
        <v>0</v>
      </c>
      <c r="H458">
        <v>25</v>
      </c>
      <c r="I458">
        <v>0</v>
      </c>
      <c r="J458">
        <v>0</v>
      </c>
      <c r="K458">
        <v>4</v>
      </c>
      <c r="L458">
        <v>0</v>
      </c>
    </row>
    <row r="459" spans="1:12" x14ac:dyDescent="0.25">
      <c r="A459" t="s">
        <v>6</v>
      </c>
      <c r="B459" t="s">
        <v>11</v>
      </c>
      <c r="C459" t="s">
        <v>756</v>
      </c>
      <c r="D459" t="s">
        <v>755</v>
      </c>
      <c r="E459" t="s">
        <v>9</v>
      </c>
      <c r="F459" t="s">
        <v>10</v>
      </c>
      <c r="G459">
        <v>1</v>
      </c>
      <c r="H459">
        <v>25</v>
      </c>
      <c r="I459">
        <v>0</v>
      </c>
      <c r="J459">
        <v>0</v>
      </c>
      <c r="K459">
        <v>0</v>
      </c>
      <c r="L459">
        <v>0</v>
      </c>
    </row>
    <row r="460" spans="1:12" x14ac:dyDescent="0.25">
      <c r="A460" t="s">
        <v>6</v>
      </c>
      <c r="B460" t="s">
        <v>11</v>
      </c>
      <c r="C460" t="s">
        <v>758</v>
      </c>
      <c r="D460" t="s">
        <v>757</v>
      </c>
      <c r="E460" t="s">
        <v>9</v>
      </c>
      <c r="F460" t="s">
        <v>10</v>
      </c>
      <c r="G460">
        <v>0</v>
      </c>
      <c r="H460">
        <v>19</v>
      </c>
      <c r="I460">
        <v>0</v>
      </c>
      <c r="J460">
        <v>0</v>
      </c>
      <c r="K460">
        <v>5</v>
      </c>
      <c r="L460">
        <v>0</v>
      </c>
    </row>
    <row r="461" spans="1:12" x14ac:dyDescent="0.25">
      <c r="A461" t="s">
        <v>6</v>
      </c>
      <c r="B461" t="s">
        <v>22</v>
      </c>
      <c r="C461" t="s">
        <v>760</v>
      </c>
      <c r="D461" t="s">
        <v>759</v>
      </c>
      <c r="E461" t="s">
        <v>9</v>
      </c>
      <c r="F461" t="s">
        <v>10</v>
      </c>
      <c r="G461">
        <v>0</v>
      </c>
      <c r="H461">
        <v>25</v>
      </c>
      <c r="I461">
        <v>0</v>
      </c>
      <c r="J461">
        <v>0</v>
      </c>
      <c r="K461">
        <v>0</v>
      </c>
      <c r="L461">
        <v>0</v>
      </c>
    </row>
    <row r="462" spans="1:12" x14ac:dyDescent="0.25">
      <c r="A462" t="s">
        <v>6</v>
      </c>
      <c r="B462" t="s">
        <v>22</v>
      </c>
      <c r="C462" t="s">
        <v>762</v>
      </c>
      <c r="D462" t="s">
        <v>761</v>
      </c>
      <c r="E462" t="s">
        <v>9</v>
      </c>
      <c r="F462" t="s">
        <v>10</v>
      </c>
      <c r="G462">
        <v>0</v>
      </c>
      <c r="H462">
        <v>17</v>
      </c>
      <c r="I462">
        <v>0</v>
      </c>
      <c r="J462">
        <v>0</v>
      </c>
      <c r="K462">
        <v>0</v>
      </c>
      <c r="L462">
        <v>0</v>
      </c>
    </row>
    <row r="463" spans="1:12" x14ac:dyDescent="0.25">
      <c r="A463" t="s">
        <v>6</v>
      </c>
      <c r="B463" t="s">
        <v>14</v>
      </c>
      <c r="C463" t="s">
        <v>764</v>
      </c>
      <c r="D463" t="s">
        <v>763</v>
      </c>
      <c r="E463" t="s">
        <v>9</v>
      </c>
      <c r="F463" t="s">
        <v>10</v>
      </c>
      <c r="G463">
        <v>0</v>
      </c>
      <c r="H463">
        <v>25</v>
      </c>
      <c r="I463">
        <v>0</v>
      </c>
      <c r="J463">
        <v>0</v>
      </c>
      <c r="K463">
        <v>0</v>
      </c>
      <c r="L463">
        <v>0</v>
      </c>
    </row>
    <row r="464" spans="1:12" x14ac:dyDescent="0.25">
      <c r="A464" t="s">
        <v>6</v>
      </c>
      <c r="B464" t="s">
        <v>14</v>
      </c>
      <c r="C464" t="s">
        <v>764</v>
      </c>
      <c r="D464" t="s">
        <v>763</v>
      </c>
      <c r="E464" t="s">
        <v>33</v>
      </c>
      <c r="F464" t="s">
        <v>34</v>
      </c>
      <c r="G464">
        <v>1</v>
      </c>
      <c r="H464">
        <v>0</v>
      </c>
      <c r="I464">
        <v>0</v>
      </c>
      <c r="J464">
        <v>0</v>
      </c>
      <c r="K464">
        <v>0</v>
      </c>
      <c r="L464">
        <v>0</v>
      </c>
    </row>
    <row r="465" spans="1:12" x14ac:dyDescent="0.25">
      <c r="A465" t="s">
        <v>6</v>
      </c>
      <c r="B465" t="s">
        <v>11</v>
      </c>
      <c r="C465" t="s">
        <v>766</v>
      </c>
      <c r="D465" t="s">
        <v>765</v>
      </c>
      <c r="E465" t="s">
        <v>9</v>
      </c>
      <c r="F465" t="s">
        <v>10</v>
      </c>
      <c r="G465">
        <v>0</v>
      </c>
      <c r="H465">
        <v>25</v>
      </c>
      <c r="I465">
        <v>0</v>
      </c>
      <c r="J465">
        <v>0</v>
      </c>
      <c r="K465">
        <v>1</v>
      </c>
      <c r="L465">
        <v>0</v>
      </c>
    </row>
    <row r="466" spans="1:12" x14ac:dyDescent="0.25">
      <c r="A466" t="s">
        <v>6</v>
      </c>
      <c r="B466" t="s">
        <v>19</v>
      </c>
      <c r="C466" t="s">
        <v>768</v>
      </c>
      <c r="D466" t="s">
        <v>767</v>
      </c>
      <c r="E466" t="s">
        <v>9</v>
      </c>
      <c r="F466" t="s">
        <v>10</v>
      </c>
      <c r="G466">
        <v>0</v>
      </c>
      <c r="H466">
        <v>25</v>
      </c>
      <c r="I466">
        <v>0</v>
      </c>
      <c r="J466">
        <v>0</v>
      </c>
      <c r="K466">
        <v>0</v>
      </c>
      <c r="L466">
        <v>0</v>
      </c>
    </row>
    <row r="467" spans="1:12" x14ac:dyDescent="0.25">
      <c r="A467" t="s">
        <v>6</v>
      </c>
      <c r="B467" t="s">
        <v>19</v>
      </c>
      <c r="C467" t="s">
        <v>768</v>
      </c>
      <c r="D467" t="s">
        <v>767</v>
      </c>
      <c r="E467" t="s">
        <v>15</v>
      </c>
      <c r="F467" t="s">
        <v>16</v>
      </c>
      <c r="G467">
        <v>2</v>
      </c>
      <c r="H467">
        <v>0</v>
      </c>
      <c r="I467">
        <v>0</v>
      </c>
      <c r="J467">
        <v>0</v>
      </c>
      <c r="K467">
        <v>0</v>
      </c>
      <c r="L467">
        <v>0</v>
      </c>
    </row>
    <row r="468" spans="1:12" x14ac:dyDescent="0.25">
      <c r="A468" t="s">
        <v>6</v>
      </c>
      <c r="B468" t="s">
        <v>22</v>
      </c>
      <c r="C468" t="s">
        <v>770</v>
      </c>
      <c r="D468" t="s">
        <v>769</v>
      </c>
      <c r="E468" t="s">
        <v>9</v>
      </c>
      <c r="F468" t="s">
        <v>10</v>
      </c>
      <c r="G468">
        <v>0</v>
      </c>
      <c r="H468">
        <v>25</v>
      </c>
      <c r="I468">
        <v>0</v>
      </c>
      <c r="J468">
        <v>0</v>
      </c>
      <c r="K468">
        <v>0</v>
      </c>
      <c r="L468">
        <v>0</v>
      </c>
    </row>
    <row r="469" spans="1:12" x14ac:dyDescent="0.25">
      <c r="A469" t="s">
        <v>6</v>
      </c>
      <c r="B469" t="s">
        <v>11</v>
      </c>
      <c r="C469" t="s">
        <v>772</v>
      </c>
      <c r="D469" t="s">
        <v>771</v>
      </c>
      <c r="E469" t="s">
        <v>9</v>
      </c>
      <c r="F469" t="s">
        <v>10</v>
      </c>
      <c r="G469">
        <v>0</v>
      </c>
      <c r="H469">
        <v>25</v>
      </c>
      <c r="I469">
        <v>0</v>
      </c>
      <c r="J469">
        <v>0</v>
      </c>
      <c r="K469">
        <v>0</v>
      </c>
      <c r="L469">
        <v>0</v>
      </c>
    </row>
    <row r="470" spans="1:12" x14ac:dyDescent="0.25">
      <c r="A470" t="s">
        <v>6</v>
      </c>
      <c r="B470" t="s">
        <v>11</v>
      </c>
      <c r="C470" t="s">
        <v>772</v>
      </c>
      <c r="D470" t="s">
        <v>771</v>
      </c>
      <c r="E470" t="s">
        <v>15</v>
      </c>
      <c r="F470" t="s">
        <v>16</v>
      </c>
      <c r="G470">
        <v>1</v>
      </c>
      <c r="H470">
        <v>0</v>
      </c>
      <c r="I470">
        <v>0</v>
      </c>
      <c r="J470">
        <v>0</v>
      </c>
      <c r="K470">
        <v>0</v>
      </c>
      <c r="L470">
        <v>0</v>
      </c>
    </row>
    <row r="471" spans="1:12" x14ac:dyDescent="0.25">
      <c r="A471" t="s">
        <v>6</v>
      </c>
      <c r="B471" t="s">
        <v>11</v>
      </c>
      <c r="C471" t="s">
        <v>774</v>
      </c>
      <c r="D471" t="s">
        <v>773</v>
      </c>
      <c r="E471" t="s">
        <v>9</v>
      </c>
      <c r="F471" t="s">
        <v>10</v>
      </c>
      <c r="G471">
        <v>0</v>
      </c>
      <c r="H471">
        <v>25</v>
      </c>
      <c r="I471">
        <v>0</v>
      </c>
      <c r="J471">
        <v>0</v>
      </c>
      <c r="K471">
        <v>0</v>
      </c>
      <c r="L471">
        <v>0</v>
      </c>
    </row>
    <row r="472" spans="1:12" x14ac:dyDescent="0.25">
      <c r="A472" t="s">
        <v>6</v>
      </c>
      <c r="B472" t="s">
        <v>11</v>
      </c>
      <c r="C472" t="s">
        <v>776</v>
      </c>
      <c r="D472" t="s">
        <v>775</v>
      </c>
      <c r="E472" t="s">
        <v>9</v>
      </c>
      <c r="F472" t="s">
        <v>10</v>
      </c>
      <c r="G472">
        <v>0</v>
      </c>
      <c r="H472">
        <v>25</v>
      </c>
      <c r="I472">
        <v>0</v>
      </c>
      <c r="J472">
        <v>0</v>
      </c>
      <c r="K472">
        <v>17</v>
      </c>
      <c r="L472">
        <v>0</v>
      </c>
    </row>
    <row r="473" spans="1:12" x14ac:dyDescent="0.25">
      <c r="A473" t="s">
        <v>6</v>
      </c>
      <c r="B473" t="s">
        <v>11</v>
      </c>
      <c r="C473" t="s">
        <v>778</v>
      </c>
      <c r="D473" t="s">
        <v>777</v>
      </c>
      <c r="E473" t="s">
        <v>9</v>
      </c>
      <c r="F473" t="s">
        <v>10</v>
      </c>
      <c r="G473">
        <v>0</v>
      </c>
      <c r="H473">
        <v>15</v>
      </c>
      <c r="I473">
        <v>0</v>
      </c>
      <c r="J473">
        <v>0</v>
      </c>
      <c r="K473">
        <v>0</v>
      </c>
      <c r="L473">
        <v>0</v>
      </c>
    </row>
    <row r="474" spans="1:12" x14ac:dyDescent="0.25">
      <c r="A474" t="s">
        <v>6</v>
      </c>
      <c r="B474" t="s">
        <v>19</v>
      </c>
      <c r="C474" t="s">
        <v>780</v>
      </c>
      <c r="D474" t="s">
        <v>779</v>
      </c>
      <c r="E474" t="s">
        <v>9</v>
      </c>
      <c r="F474" t="s">
        <v>10</v>
      </c>
      <c r="G474">
        <v>0</v>
      </c>
      <c r="H474">
        <v>25</v>
      </c>
      <c r="I474">
        <v>0</v>
      </c>
      <c r="J474">
        <v>0</v>
      </c>
      <c r="K474">
        <v>0</v>
      </c>
      <c r="L474">
        <v>0</v>
      </c>
    </row>
    <row r="475" spans="1:12" x14ac:dyDescent="0.25">
      <c r="A475" t="s">
        <v>6</v>
      </c>
      <c r="B475" t="s">
        <v>22</v>
      </c>
      <c r="C475" t="s">
        <v>782</v>
      </c>
      <c r="D475" t="s">
        <v>781</v>
      </c>
      <c r="E475" t="s">
        <v>9</v>
      </c>
      <c r="F475" t="s">
        <v>10</v>
      </c>
      <c r="G475">
        <v>0</v>
      </c>
      <c r="H475">
        <v>25</v>
      </c>
      <c r="I475">
        <v>0</v>
      </c>
      <c r="J475">
        <v>0</v>
      </c>
      <c r="K475">
        <v>0</v>
      </c>
      <c r="L475">
        <v>0</v>
      </c>
    </row>
    <row r="476" spans="1:12" x14ac:dyDescent="0.25">
      <c r="A476" t="s">
        <v>6</v>
      </c>
      <c r="B476" t="s">
        <v>19</v>
      </c>
      <c r="C476" t="s">
        <v>784</v>
      </c>
      <c r="D476" t="s">
        <v>783</v>
      </c>
      <c r="E476" t="s">
        <v>9</v>
      </c>
      <c r="F476" t="s">
        <v>10</v>
      </c>
      <c r="G476">
        <v>0</v>
      </c>
      <c r="H476">
        <v>21</v>
      </c>
      <c r="I476">
        <v>0</v>
      </c>
      <c r="J476">
        <v>0</v>
      </c>
      <c r="K476">
        <v>2</v>
      </c>
      <c r="L476">
        <v>0</v>
      </c>
    </row>
    <row r="477" spans="1:12" x14ac:dyDescent="0.25">
      <c r="A477" t="s">
        <v>6</v>
      </c>
      <c r="B477" t="s">
        <v>14</v>
      </c>
      <c r="C477" t="s">
        <v>786</v>
      </c>
      <c r="D477" t="s">
        <v>785</v>
      </c>
      <c r="E477" t="s">
        <v>9</v>
      </c>
      <c r="F477" t="s">
        <v>10</v>
      </c>
      <c r="G477">
        <v>0</v>
      </c>
      <c r="H477">
        <v>25</v>
      </c>
      <c r="I477">
        <v>0</v>
      </c>
      <c r="J477">
        <v>0</v>
      </c>
      <c r="K477">
        <v>4</v>
      </c>
      <c r="L477">
        <v>0</v>
      </c>
    </row>
    <row r="478" spans="1:12" x14ac:dyDescent="0.25">
      <c r="A478" t="s">
        <v>6</v>
      </c>
      <c r="B478" t="s">
        <v>11</v>
      </c>
      <c r="C478" t="s">
        <v>788</v>
      </c>
      <c r="D478" t="s">
        <v>787</v>
      </c>
      <c r="E478" t="s">
        <v>9</v>
      </c>
      <c r="F478" t="s">
        <v>10</v>
      </c>
      <c r="G478">
        <v>0</v>
      </c>
      <c r="H478">
        <v>23</v>
      </c>
      <c r="I478">
        <v>0</v>
      </c>
      <c r="J478">
        <v>0</v>
      </c>
      <c r="K478">
        <v>3</v>
      </c>
      <c r="L478">
        <v>0</v>
      </c>
    </row>
    <row r="479" spans="1:12" x14ac:dyDescent="0.25">
      <c r="A479" t="s">
        <v>6</v>
      </c>
      <c r="B479" t="s">
        <v>19</v>
      </c>
      <c r="C479" t="s">
        <v>790</v>
      </c>
      <c r="D479" t="s">
        <v>789</v>
      </c>
      <c r="E479" t="s">
        <v>9</v>
      </c>
      <c r="F479" t="s">
        <v>10</v>
      </c>
      <c r="G479">
        <v>0</v>
      </c>
      <c r="H479">
        <v>25</v>
      </c>
      <c r="I479">
        <v>0</v>
      </c>
      <c r="J479">
        <v>0</v>
      </c>
      <c r="K479">
        <v>0</v>
      </c>
      <c r="L479">
        <v>0</v>
      </c>
    </row>
    <row r="480" spans="1:12" x14ac:dyDescent="0.25">
      <c r="A480" t="s">
        <v>6</v>
      </c>
      <c r="B480" t="s">
        <v>22</v>
      </c>
      <c r="C480" t="s">
        <v>792</v>
      </c>
      <c r="D480" t="s">
        <v>791</v>
      </c>
      <c r="E480" t="s">
        <v>9</v>
      </c>
      <c r="F480" t="s">
        <v>10</v>
      </c>
      <c r="G480">
        <v>0</v>
      </c>
      <c r="H480">
        <v>25</v>
      </c>
      <c r="I480">
        <v>0</v>
      </c>
      <c r="J480">
        <v>0</v>
      </c>
      <c r="K480">
        <v>0</v>
      </c>
      <c r="L480">
        <v>0</v>
      </c>
    </row>
    <row r="481" spans="1:12" x14ac:dyDescent="0.25">
      <c r="A481" t="s">
        <v>6</v>
      </c>
      <c r="B481" t="s">
        <v>22</v>
      </c>
      <c r="C481" t="s">
        <v>794</v>
      </c>
      <c r="D481" t="s">
        <v>793</v>
      </c>
      <c r="E481" t="s">
        <v>9</v>
      </c>
      <c r="F481" t="s">
        <v>10</v>
      </c>
      <c r="G481">
        <v>0</v>
      </c>
      <c r="H481">
        <v>25</v>
      </c>
      <c r="I481">
        <v>0</v>
      </c>
      <c r="J481">
        <v>0</v>
      </c>
      <c r="K481">
        <v>0</v>
      </c>
      <c r="L481">
        <v>0</v>
      </c>
    </row>
    <row r="482" spans="1:12" x14ac:dyDescent="0.25">
      <c r="A482" t="s">
        <v>6</v>
      </c>
      <c r="B482" t="s">
        <v>22</v>
      </c>
      <c r="C482" t="s">
        <v>794</v>
      </c>
      <c r="D482" t="s">
        <v>793</v>
      </c>
      <c r="E482" t="s">
        <v>33</v>
      </c>
      <c r="F482" t="s">
        <v>34</v>
      </c>
      <c r="G482">
        <v>2</v>
      </c>
      <c r="H482">
        <v>0</v>
      </c>
      <c r="I482">
        <v>0</v>
      </c>
      <c r="J482">
        <v>0</v>
      </c>
      <c r="K482">
        <v>0</v>
      </c>
      <c r="L482">
        <v>0</v>
      </c>
    </row>
    <row r="483" spans="1:12" x14ac:dyDescent="0.25">
      <c r="A483" t="s">
        <v>6</v>
      </c>
      <c r="B483" t="s">
        <v>22</v>
      </c>
      <c r="C483" t="s">
        <v>796</v>
      </c>
      <c r="D483" t="s">
        <v>795</v>
      </c>
      <c r="E483" t="s">
        <v>9</v>
      </c>
      <c r="F483" t="s">
        <v>10</v>
      </c>
      <c r="G483">
        <v>0</v>
      </c>
      <c r="H483">
        <v>25</v>
      </c>
      <c r="I483">
        <v>0</v>
      </c>
      <c r="J483">
        <v>0</v>
      </c>
      <c r="K483">
        <v>0</v>
      </c>
      <c r="L483">
        <v>0</v>
      </c>
    </row>
    <row r="484" spans="1:12" x14ac:dyDescent="0.25">
      <c r="A484" t="s">
        <v>6</v>
      </c>
      <c r="B484" t="s">
        <v>19</v>
      </c>
      <c r="C484" t="s">
        <v>798</v>
      </c>
      <c r="D484" t="s">
        <v>797</v>
      </c>
      <c r="E484" t="s">
        <v>9</v>
      </c>
      <c r="F484" t="s">
        <v>10</v>
      </c>
      <c r="G484">
        <v>0</v>
      </c>
      <c r="H484">
        <v>25</v>
      </c>
      <c r="I484">
        <v>0</v>
      </c>
      <c r="J484">
        <v>0</v>
      </c>
      <c r="K484">
        <v>0</v>
      </c>
      <c r="L484">
        <v>0</v>
      </c>
    </row>
    <row r="485" spans="1:12" x14ac:dyDescent="0.25">
      <c r="A485" t="s">
        <v>6</v>
      </c>
      <c r="B485" t="s">
        <v>19</v>
      </c>
      <c r="C485" t="s">
        <v>800</v>
      </c>
      <c r="D485" t="s">
        <v>799</v>
      </c>
      <c r="E485" t="s">
        <v>9</v>
      </c>
      <c r="F485" t="s">
        <v>10</v>
      </c>
      <c r="G485">
        <v>0</v>
      </c>
      <c r="H485">
        <v>25</v>
      </c>
      <c r="I485">
        <v>0</v>
      </c>
      <c r="J485">
        <v>0</v>
      </c>
      <c r="K485">
        <v>0</v>
      </c>
      <c r="L485">
        <v>0</v>
      </c>
    </row>
    <row r="486" spans="1:12" x14ac:dyDescent="0.25">
      <c r="A486" t="s">
        <v>6</v>
      </c>
      <c r="B486" t="s">
        <v>11</v>
      </c>
      <c r="C486" t="s">
        <v>802</v>
      </c>
      <c r="D486" t="s">
        <v>801</v>
      </c>
      <c r="E486" t="s">
        <v>9</v>
      </c>
      <c r="F486" t="s">
        <v>10</v>
      </c>
      <c r="G486">
        <v>0</v>
      </c>
      <c r="H486">
        <v>25</v>
      </c>
      <c r="I486">
        <v>0</v>
      </c>
      <c r="J486">
        <v>0</v>
      </c>
      <c r="K486">
        <v>0</v>
      </c>
      <c r="L486">
        <v>0</v>
      </c>
    </row>
    <row r="487" spans="1:12" x14ac:dyDescent="0.25">
      <c r="A487" t="s">
        <v>6</v>
      </c>
      <c r="B487" t="s">
        <v>11</v>
      </c>
      <c r="C487" t="s">
        <v>802</v>
      </c>
      <c r="D487" t="s">
        <v>801</v>
      </c>
      <c r="E487" t="s">
        <v>15</v>
      </c>
      <c r="F487" t="s">
        <v>16</v>
      </c>
      <c r="G487">
        <v>4</v>
      </c>
      <c r="H487">
        <v>0</v>
      </c>
      <c r="I487">
        <v>0</v>
      </c>
      <c r="J487">
        <v>0</v>
      </c>
      <c r="K487">
        <v>0</v>
      </c>
      <c r="L487">
        <v>0</v>
      </c>
    </row>
    <row r="488" spans="1:12" x14ac:dyDescent="0.25">
      <c r="A488" t="s">
        <v>6</v>
      </c>
      <c r="B488" t="s">
        <v>22</v>
      </c>
      <c r="C488" t="s">
        <v>804</v>
      </c>
      <c r="D488" t="s">
        <v>803</v>
      </c>
      <c r="E488" t="s">
        <v>9</v>
      </c>
      <c r="F488" t="s">
        <v>10</v>
      </c>
      <c r="G488">
        <v>0</v>
      </c>
      <c r="H488">
        <v>25</v>
      </c>
      <c r="I488">
        <v>0</v>
      </c>
      <c r="J488">
        <v>0</v>
      </c>
      <c r="K488">
        <v>0</v>
      </c>
      <c r="L488">
        <v>0</v>
      </c>
    </row>
    <row r="489" spans="1:12" x14ac:dyDescent="0.25">
      <c r="A489" t="s">
        <v>6</v>
      </c>
      <c r="B489" t="s">
        <v>22</v>
      </c>
      <c r="C489" t="s">
        <v>804</v>
      </c>
      <c r="D489" t="s">
        <v>803</v>
      </c>
      <c r="E489" t="s">
        <v>15</v>
      </c>
      <c r="F489" t="s">
        <v>16</v>
      </c>
      <c r="G489">
        <v>1</v>
      </c>
      <c r="H489">
        <v>0</v>
      </c>
      <c r="I489">
        <v>0</v>
      </c>
      <c r="J489">
        <v>0</v>
      </c>
      <c r="K489">
        <v>0</v>
      </c>
      <c r="L489">
        <v>0</v>
      </c>
    </row>
    <row r="490" spans="1:12" x14ac:dyDescent="0.25">
      <c r="A490" t="s">
        <v>6</v>
      </c>
      <c r="B490" t="s">
        <v>11</v>
      </c>
      <c r="C490" t="s">
        <v>806</v>
      </c>
      <c r="D490" t="s">
        <v>805</v>
      </c>
      <c r="E490" t="s">
        <v>9</v>
      </c>
      <c r="F490" t="s">
        <v>10</v>
      </c>
      <c r="G490">
        <v>0</v>
      </c>
      <c r="H490">
        <v>25</v>
      </c>
      <c r="I490">
        <v>0</v>
      </c>
      <c r="J490">
        <v>0</v>
      </c>
      <c r="K490">
        <v>1</v>
      </c>
      <c r="L490">
        <v>0</v>
      </c>
    </row>
    <row r="491" spans="1:12" x14ac:dyDescent="0.25">
      <c r="A491" t="s">
        <v>6</v>
      </c>
      <c r="B491" t="s">
        <v>11</v>
      </c>
      <c r="C491" t="s">
        <v>806</v>
      </c>
      <c r="D491" t="s">
        <v>805</v>
      </c>
      <c r="E491" t="s">
        <v>33</v>
      </c>
      <c r="F491" t="s">
        <v>34</v>
      </c>
      <c r="G491">
        <v>1</v>
      </c>
      <c r="H491">
        <v>0</v>
      </c>
      <c r="I491">
        <v>0</v>
      </c>
      <c r="J491">
        <v>0</v>
      </c>
      <c r="K491">
        <v>0</v>
      </c>
      <c r="L491">
        <v>0</v>
      </c>
    </row>
    <row r="492" spans="1:12" x14ac:dyDescent="0.25">
      <c r="A492" t="s">
        <v>6</v>
      </c>
      <c r="B492" t="s">
        <v>11</v>
      </c>
      <c r="C492" t="s">
        <v>808</v>
      </c>
      <c r="D492" t="s">
        <v>807</v>
      </c>
      <c r="E492" t="s">
        <v>9</v>
      </c>
      <c r="F492" t="s">
        <v>10</v>
      </c>
      <c r="G492">
        <v>0</v>
      </c>
      <c r="H492">
        <v>25</v>
      </c>
      <c r="I492">
        <v>0</v>
      </c>
      <c r="J492">
        <v>0</v>
      </c>
      <c r="K492">
        <v>0</v>
      </c>
      <c r="L492">
        <v>0</v>
      </c>
    </row>
    <row r="493" spans="1:12" x14ac:dyDescent="0.25">
      <c r="A493" t="s">
        <v>6</v>
      </c>
      <c r="B493" t="s">
        <v>19</v>
      </c>
      <c r="C493" t="s">
        <v>810</v>
      </c>
      <c r="D493" t="s">
        <v>809</v>
      </c>
      <c r="E493" t="s">
        <v>9</v>
      </c>
      <c r="F493" t="s">
        <v>10</v>
      </c>
      <c r="G493">
        <v>0</v>
      </c>
      <c r="H493">
        <v>25</v>
      </c>
      <c r="I493">
        <v>0</v>
      </c>
      <c r="J493">
        <v>0</v>
      </c>
      <c r="K493">
        <v>10</v>
      </c>
      <c r="L493">
        <v>0</v>
      </c>
    </row>
    <row r="494" spans="1:12" x14ac:dyDescent="0.25">
      <c r="A494" t="s">
        <v>6</v>
      </c>
      <c r="B494" t="s">
        <v>22</v>
      </c>
      <c r="C494" t="s">
        <v>812</v>
      </c>
      <c r="D494" t="s">
        <v>811</v>
      </c>
      <c r="E494" t="s">
        <v>9</v>
      </c>
      <c r="F494" t="s">
        <v>10</v>
      </c>
      <c r="G494">
        <v>3</v>
      </c>
      <c r="H494">
        <v>25</v>
      </c>
      <c r="I494">
        <v>0</v>
      </c>
      <c r="J494">
        <v>0</v>
      </c>
      <c r="K494">
        <v>0</v>
      </c>
      <c r="L494">
        <v>0</v>
      </c>
    </row>
    <row r="495" spans="1:12" x14ac:dyDescent="0.25">
      <c r="A495" t="s">
        <v>6</v>
      </c>
      <c r="B495" t="s">
        <v>22</v>
      </c>
      <c r="C495" t="s">
        <v>812</v>
      </c>
      <c r="D495" t="s">
        <v>811</v>
      </c>
      <c r="E495" t="s">
        <v>33</v>
      </c>
      <c r="F495" t="s">
        <v>34</v>
      </c>
      <c r="G495">
        <v>2</v>
      </c>
      <c r="H495">
        <v>0</v>
      </c>
      <c r="I495">
        <v>0</v>
      </c>
      <c r="J495">
        <v>0</v>
      </c>
      <c r="K495">
        <v>0</v>
      </c>
      <c r="L495">
        <v>0</v>
      </c>
    </row>
    <row r="496" spans="1:12" x14ac:dyDescent="0.25">
      <c r="A496" t="s">
        <v>6</v>
      </c>
      <c r="B496" t="s">
        <v>14</v>
      </c>
      <c r="C496" t="s">
        <v>814</v>
      </c>
      <c r="D496" t="s">
        <v>813</v>
      </c>
      <c r="E496" t="s">
        <v>9</v>
      </c>
      <c r="F496" t="s">
        <v>10</v>
      </c>
      <c r="G496">
        <v>0</v>
      </c>
      <c r="H496">
        <v>25</v>
      </c>
      <c r="I496">
        <v>0</v>
      </c>
      <c r="J496">
        <v>0</v>
      </c>
      <c r="K496">
        <v>0</v>
      </c>
      <c r="L496">
        <v>0</v>
      </c>
    </row>
    <row r="497" spans="1:12" x14ac:dyDescent="0.25">
      <c r="A497" t="s">
        <v>6</v>
      </c>
      <c r="B497" t="s">
        <v>14</v>
      </c>
      <c r="C497" t="s">
        <v>814</v>
      </c>
      <c r="D497" t="s">
        <v>813</v>
      </c>
      <c r="E497" t="s">
        <v>15</v>
      </c>
      <c r="F497" t="s">
        <v>16</v>
      </c>
      <c r="G497">
        <v>1</v>
      </c>
      <c r="H497">
        <v>0</v>
      </c>
      <c r="I497">
        <v>0</v>
      </c>
      <c r="J497">
        <v>0</v>
      </c>
      <c r="K497">
        <v>0</v>
      </c>
      <c r="L497">
        <v>0</v>
      </c>
    </row>
    <row r="498" spans="1:12" x14ac:dyDescent="0.25">
      <c r="A498" t="s">
        <v>6</v>
      </c>
      <c r="B498" t="s">
        <v>14</v>
      </c>
      <c r="C498" t="s">
        <v>816</v>
      </c>
      <c r="D498" t="s">
        <v>815</v>
      </c>
      <c r="E498" t="s">
        <v>9</v>
      </c>
      <c r="F498" t="s">
        <v>10</v>
      </c>
      <c r="G498">
        <v>0</v>
      </c>
      <c r="H498">
        <v>25</v>
      </c>
      <c r="I498">
        <v>0</v>
      </c>
      <c r="J498">
        <v>0</v>
      </c>
      <c r="K498">
        <v>5</v>
      </c>
      <c r="L498">
        <v>0</v>
      </c>
    </row>
    <row r="499" spans="1:12" x14ac:dyDescent="0.25">
      <c r="A499" t="s">
        <v>6</v>
      </c>
      <c r="B499" t="s">
        <v>11</v>
      </c>
      <c r="C499" t="s">
        <v>818</v>
      </c>
      <c r="D499" t="s">
        <v>817</v>
      </c>
      <c r="E499" t="s">
        <v>9</v>
      </c>
      <c r="F499" t="s">
        <v>10</v>
      </c>
      <c r="G499">
        <v>0</v>
      </c>
      <c r="H499">
        <v>25</v>
      </c>
      <c r="I499">
        <v>0</v>
      </c>
      <c r="J499">
        <v>0</v>
      </c>
      <c r="K499">
        <v>0</v>
      </c>
      <c r="L499">
        <v>0</v>
      </c>
    </row>
    <row r="500" spans="1:12" x14ac:dyDescent="0.25">
      <c r="A500" t="s">
        <v>6</v>
      </c>
      <c r="B500" t="s">
        <v>11</v>
      </c>
      <c r="C500" t="s">
        <v>820</v>
      </c>
      <c r="D500" t="s">
        <v>819</v>
      </c>
      <c r="E500" t="s">
        <v>9</v>
      </c>
      <c r="F500" t="s">
        <v>10</v>
      </c>
      <c r="G500">
        <v>0</v>
      </c>
      <c r="H500">
        <v>19</v>
      </c>
      <c r="I500">
        <v>0</v>
      </c>
      <c r="J500">
        <v>0</v>
      </c>
      <c r="K500">
        <v>0</v>
      </c>
      <c r="L500">
        <v>0</v>
      </c>
    </row>
    <row r="501" spans="1:12" x14ac:dyDescent="0.25">
      <c r="A501" t="s">
        <v>6</v>
      </c>
      <c r="B501" t="s">
        <v>22</v>
      </c>
      <c r="C501" t="s">
        <v>822</v>
      </c>
      <c r="D501" t="s">
        <v>821</v>
      </c>
      <c r="E501" t="s">
        <v>9</v>
      </c>
      <c r="F501" t="s">
        <v>10</v>
      </c>
      <c r="G501">
        <v>0</v>
      </c>
      <c r="H501">
        <v>25</v>
      </c>
      <c r="I501">
        <v>0</v>
      </c>
      <c r="J501">
        <v>0</v>
      </c>
      <c r="K501">
        <v>2</v>
      </c>
      <c r="L501">
        <v>0</v>
      </c>
    </row>
    <row r="502" spans="1:12" x14ac:dyDescent="0.25">
      <c r="A502" t="s">
        <v>6</v>
      </c>
      <c r="B502" t="s">
        <v>22</v>
      </c>
      <c r="C502" t="s">
        <v>824</v>
      </c>
      <c r="D502" t="s">
        <v>823</v>
      </c>
      <c r="E502" t="s">
        <v>9</v>
      </c>
      <c r="F502" t="s">
        <v>10</v>
      </c>
      <c r="G502">
        <v>0</v>
      </c>
      <c r="H502">
        <v>25</v>
      </c>
      <c r="I502">
        <v>0</v>
      </c>
      <c r="J502">
        <v>0</v>
      </c>
      <c r="K502">
        <v>0</v>
      </c>
      <c r="L502">
        <v>0</v>
      </c>
    </row>
    <row r="503" spans="1:12" x14ac:dyDescent="0.25">
      <c r="A503" t="s">
        <v>6</v>
      </c>
      <c r="B503" t="s">
        <v>11</v>
      </c>
      <c r="C503" t="s">
        <v>826</v>
      </c>
      <c r="D503" t="s">
        <v>825</v>
      </c>
      <c r="E503" t="s">
        <v>9</v>
      </c>
      <c r="F503" t="s">
        <v>10</v>
      </c>
      <c r="G503">
        <v>0</v>
      </c>
      <c r="H503">
        <v>25</v>
      </c>
      <c r="I503">
        <v>0</v>
      </c>
      <c r="J503">
        <v>0</v>
      </c>
      <c r="K503">
        <v>0</v>
      </c>
      <c r="L503">
        <v>0</v>
      </c>
    </row>
    <row r="504" spans="1:12" x14ac:dyDescent="0.25">
      <c r="A504" t="s">
        <v>6</v>
      </c>
      <c r="B504" t="s">
        <v>11</v>
      </c>
      <c r="C504" t="s">
        <v>826</v>
      </c>
      <c r="D504" t="s">
        <v>825</v>
      </c>
      <c r="E504" t="s">
        <v>15</v>
      </c>
      <c r="F504" t="s">
        <v>16</v>
      </c>
      <c r="G504">
        <v>1</v>
      </c>
      <c r="H504">
        <v>0</v>
      </c>
      <c r="I504">
        <v>0</v>
      </c>
      <c r="J504">
        <v>0</v>
      </c>
      <c r="K504">
        <v>0</v>
      </c>
      <c r="L504">
        <v>0</v>
      </c>
    </row>
    <row r="505" spans="1:12" x14ac:dyDescent="0.25">
      <c r="A505" t="s">
        <v>6</v>
      </c>
      <c r="B505" t="s">
        <v>11</v>
      </c>
      <c r="C505" t="s">
        <v>828</v>
      </c>
      <c r="D505" t="s">
        <v>827</v>
      </c>
      <c r="E505" t="s">
        <v>9</v>
      </c>
      <c r="F505" t="s">
        <v>10</v>
      </c>
      <c r="G505">
        <v>0</v>
      </c>
      <c r="H505">
        <v>25</v>
      </c>
      <c r="I505">
        <v>0</v>
      </c>
      <c r="J505">
        <v>0</v>
      </c>
      <c r="K505">
        <v>0</v>
      </c>
      <c r="L505">
        <v>0</v>
      </c>
    </row>
    <row r="506" spans="1:12" x14ac:dyDescent="0.25">
      <c r="A506" t="s">
        <v>6</v>
      </c>
      <c r="B506" t="s">
        <v>14</v>
      </c>
      <c r="C506" t="s">
        <v>830</v>
      </c>
      <c r="D506" t="s">
        <v>829</v>
      </c>
      <c r="E506" t="s">
        <v>9</v>
      </c>
      <c r="F506" t="s">
        <v>10</v>
      </c>
      <c r="G506">
        <v>1</v>
      </c>
      <c r="H506">
        <v>25</v>
      </c>
      <c r="I506">
        <v>0</v>
      </c>
      <c r="J506">
        <v>0</v>
      </c>
      <c r="K506">
        <v>0</v>
      </c>
      <c r="L506">
        <v>0</v>
      </c>
    </row>
    <row r="507" spans="1:12" x14ac:dyDescent="0.25">
      <c r="A507" t="s">
        <v>6</v>
      </c>
      <c r="B507" t="s">
        <v>14</v>
      </c>
      <c r="C507" t="s">
        <v>832</v>
      </c>
      <c r="D507" t="s">
        <v>831</v>
      </c>
      <c r="E507" t="s">
        <v>9</v>
      </c>
      <c r="F507" t="s">
        <v>10</v>
      </c>
      <c r="G507">
        <v>0</v>
      </c>
      <c r="H507">
        <v>25</v>
      </c>
      <c r="I507">
        <v>0</v>
      </c>
      <c r="J507">
        <v>0</v>
      </c>
      <c r="K507">
        <v>0</v>
      </c>
      <c r="L507">
        <v>0</v>
      </c>
    </row>
    <row r="508" spans="1:12" x14ac:dyDescent="0.25">
      <c r="A508" t="s">
        <v>6</v>
      </c>
      <c r="B508" t="s">
        <v>22</v>
      </c>
      <c r="C508" t="s">
        <v>834</v>
      </c>
      <c r="D508" t="s">
        <v>833</v>
      </c>
      <c r="E508" t="s">
        <v>9</v>
      </c>
      <c r="F508" t="s">
        <v>10</v>
      </c>
      <c r="G508">
        <v>0</v>
      </c>
      <c r="H508">
        <v>25</v>
      </c>
      <c r="I508">
        <v>0</v>
      </c>
      <c r="J508">
        <v>0</v>
      </c>
      <c r="K508">
        <v>0</v>
      </c>
      <c r="L508">
        <v>0</v>
      </c>
    </row>
    <row r="509" spans="1:12" x14ac:dyDescent="0.25">
      <c r="A509" t="s">
        <v>6</v>
      </c>
      <c r="B509" t="s">
        <v>11</v>
      </c>
      <c r="C509" t="s">
        <v>836</v>
      </c>
      <c r="D509" t="s">
        <v>835</v>
      </c>
      <c r="E509" t="s">
        <v>9</v>
      </c>
      <c r="F509" t="s">
        <v>10</v>
      </c>
      <c r="G509">
        <v>0</v>
      </c>
      <c r="H509">
        <v>24</v>
      </c>
      <c r="I509">
        <v>0</v>
      </c>
      <c r="J509">
        <v>0</v>
      </c>
      <c r="K509">
        <v>0</v>
      </c>
      <c r="L509">
        <v>0</v>
      </c>
    </row>
    <row r="510" spans="1:12" x14ac:dyDescent="0.25">
      <c r="A510" t="s">
        <v>6</v>
      </c>
      <c r="B510" t="s">
        <v>22</v>
      </c>
      <c r="C510" t="s">
        <v>838</v>
      </c>
      <c r="D510" t="s">
        <v>837</v>
      </c>
      <c r="E510" t="s">
        <v>9</v>
      </c>
      <c r="F510" t="s">
        <v>10</v>
      </c>
      <c r="G510">
        <v>0</v>
      </c>
      <c r="H510">
        <v>25</v>
      </c>
      <c r="I510">
        <v>0</v>
      </c>
      <c r="J510">
        <v>0</v>
      </c>
      <c r="K510">
        <v>0</v>
      </c>
      <c r="L510">
        <v>0</v>
      </c>
    </row>
    <row r="511" spans="1:12" x14ac:dyDescent="0.25">
      <c r="A511" t="s">
        <v>6</v>
      </c>
      <c r="B511" t="s">
        <v>11</v>
      </c>
      <c r="C511" t="s">
        <v>840</v>
      </c>
      <c r="D511" t="s">
        <v>839</v>
      </c>
      <c r="E511" t="s">
        <v>9</v>
      </c>
      <c r="F511" t="s">
        <v>10</v>
      </c>
      <c r="G511">
        <v>0</v>
      </c>
      <c r="H511">
        <v>21</v>
      </c>
      <c r="I511">
        <v>0</v>
      </c>
      <c r="J511">
        <v>0</v>
      </c>
      <c r="K511">
        <v>3</v>
      </c>
      <c r="L511">
        <v>0</v>
      </c>
    </row>
    <row r="512" spans="1:12" x14ac:dyDescent="0.25">
      <c r="A512" t="s">
        <v>6</v>
      </c>
      <c r="B512" t="s">
        <v>14</v>
      </c>
      <c r="C512" t="s">
        <v>842</v>
      </c>
      <c r="D512" t="s">
        <v>841</v>
      </c>
      <c r="E512" t="s">
        <v>9</v>
      </c>
      <c r="F512" t="s">
        <v>10</v>
      </c>
      <c r="G512">
        <v>1</v>
      </c>
      <c r="H512">
        <v>25</v>
      </c>
      <c r="I512">
        <v>0</v>
      </c>
      <c r="J512">
        <v>0</v>
      </c>
      <c r="K512">
        <v>0</v>
      </c>
      <c r="L512">
        <v>0</v>
      </c>
    </row>
    <row r="513" spans="1:12" x14ac:dyDescent="0.25">
      <c r="A513" t="s">
        <v>6</v>
      </c>
      <c r="B513" t="s">
        <v>22</v>
      </c>
      <c r="C513" t="s">
        <v>844</v>
      </c>
      <c r="D513" t="s">
        <v>843</v>
      </c>
      <c r="E513" t="s">
        <v>9</v>
      </c>
      <c r="F513" t="s">
        <v>10</v>
      </c>
      <c r="G513">
        <v>0</v>
      </c>
      <c r="H513">
        <v>25</v>
      </c>
      <c r="I513">
        <v>0</v>
      </c>
      <c r="J513">
        <v>0</v>
      </c>
      <c r="K513">
        <v>0</v>
      </c>
      <c r="L513">
        <v>0</v>
      </c>
    </row>
    <row r="514" spans="1:12" x14ac:dyDescent="0.25">
      <c r="A514" t="s">
        <v>6</v>
      </c>
      <c r="B514" t="s">
        <v>11</v>
      </c>
      <c r="C514" t="s">
        <v>846</v>
      </c>
      <c r="D514" t="s">
        <v>845</v>
      </c>
      <c r="E514" t="s">
        <v>9</v>
      </c>
      <c r="F514" t="s">
        <v>10</v>
      </c>
      <c r="G514">
        <v>0</v>
      </c>
      <c r="H514">
        <v>25</v>
      </c>
      <c r="I514">
        <v>0</v>
      </c>
      <c r="J514">
        <v>0</v>
      </c>
      <c r="K514">
        <v>13</v>
      </c>
      <c r="L514">
        <v>0</v>
      </c>
    </row>
    <row r="515" spans="1:12" x14ac:dyDescent="0.25">
      <c r="A515" t="s">
        <v>6</v>
      </c>
      <c r="B515" t="s">
        <v>14</v>
      </c>
      <c r="C515" t="s">
        <v>848</v>
      </c>
      <c r="D515" t="s">
        <v>847</v>
      </c>
      <c r="E515" t="s">
        <v>9</v>
      </c>
      <c r="F515" t="s">
        <v>10</v>
      </c>
      <c r="G515">
        <v>0</v>
      </c>
      <c r="H515">
        <v>23</v>
      </c>
      <c r="I515">
        <v>0</v>
      </c>
      <c r="J515">
        <v>0</v>
      </c>
      <c r="K515">
        <v>0</v>
      </c>
      <c r="L515">
        <v>0</v>
      </c>
    </row>
    <row r="516" spans="1:12" x14ac:dyDescent="0.25">
      <c r="A516" t="s">
        <v>6</v>
      </c>
      <c r="B516" t="s">
        <v>11</v>
      </c>
      <c r="C516" t="s">
        <v>850</v>
      </c>
      <c r="D516" t="s">
        <v>849</v>
      </c>
      <c r="E516" t="s">
        <v>9</v>
      </c>
      <c r="F516" t="s">
        <v>10</v>
      </c>
      <c r="G516">
        <v>0</v>
      </c>
      <c r="H516">
        <v>25</v>
      </c>
      <c r="I516">
        <v>0</v>
      </c>
      <c r="J516">
        <v>0</v>
      </c>
      <c r="K516">
        <v>0</v>
      </c>
      <c r="L516">
        <v>0</v>
      </c>
    </row>
    <row r="517" spans="1:12" x14ac:dyDescent="0.25">
      <c r="A517" t="s">
        <v>6</v>
      </c>
      <c r="B517" t="s">
        <v>11</v>
      </c>
      <c r="C517" t="s">
        <v>850</v>
      </c>
      <c r="D517" t="s">
        <v>849</v>
      </c>
      <c r="E517" t="s">
        <v>15</v>
      </c>
      <c r="F517" t="s">
        <v>16</v>
      </c>
      <c r="G517">
        <v>2</v>
      </c>
      <c r="H517">
        <v>0</v>
      </c>
      <c r="I517">
        <v>0</v>
      </c>
      <c r="J517">
        <v>0</v>
      </c>
      <c r="K517">
        <v>0</v>
      </c>
      <c r="L517">
        <v>0</v>
      </c>
    </row>
    <row r="518" spans="1:12" x14ac:dyDescent="0.25">
      <c r="A518" t="s">
        <v>6</v>
      </c>
      <c r="B518" t="s">
        <v>19</v>
      </c>
      <c r="C518" t="s">
        <v>852</v>
      </c>
      <c r="D518" t="s">
        <v>851</v>
      </c>
      <c r="E518" t="s">
        <v>9</v>
      </c>
      <c r="F518" t="s">
        <v>10</v>
      </c>
      <c r="G518">
        <v>0</v>
      </c>
      <c r="H518">
        <v>25</v>
      </c>
      <c r="I518">
        <v>0</v>
      </c>
      <c r="J518">
        <v>0</v>
      </c>
      <c r="K518">
        <v>0</v>
      </c>
      <c r="L518">
        <v>0</v>
      </c>
    </row>
    <row r="519" spans="1:12" x14ac:dyDescent="0.25">
      <c r="A519" t="s">
        <v>6</v>
      </c>
      <c r="B519" t="s">
        <v>14</v>
      </c>
      <c r="C519" t="s">
        <v>854</v>
      </c>
      <c r="D519" t="s">
        <v>853</v>
      </c>
      <c r="E519" t="s">
        <v>9</v>
      </c>
      <c r="F519" t="s">
        <v>10</v>
      </c>
      <c r="G519">
        <v>0</v>
      </c>
      <c r="H519">
        <v>25</v>
      </c>
      <c r="I519">
        <v>0</v>
      </c>
      <c r="J519">
        <v>0</v>
      </c>
      <c r="K519">
        <v>0</v>
      </c>
      <c r="L519">
        <v>0</v>
      </c>
    </row>
    <row r="520" spans="1:12" x14ac:dyDescent="0.25">
      <c r="A520" t="s">
        <v>6</v>
      </c>
      <c r="B520" t="s">
        <v>14</v>
      </c>
      <c r="C520" t="s">
        <v>856</v>
      </c>
      <c r="D520" t="s">
        <v>855</v>
      </c>
      <c r="E520" t="s">
        <v>9</v>
      </c>
      <c r="F520" t="s">
        <v>10</v>
      </c>
      <c r="G520">
        <v>1</v>
      </c>
      <c r="H520">
        <v>25</v>
      </c>
      <c r="I520">
        <v>0</v>
      </c>
      <c r="J520">
        <v>0</v>
      </c>
      <c r="K520">
        <v>0</v>
      </c>
      <c r="L520">
        <v>0</v>
      </c>
    </row>
    <row r="521" spans="1:12" x14ac:dyDescent="0.25">
      <c r="A521" t="s">
        <v>6</v>
      </c>
      <c r="B521" t="s">
        <v>14</v>
      </c>
      <c r="C521" t="s">
        <v>856</v>
      </c>
      <c r="D521" t="s">
        <v>855</v>
      </c>
      <c r="E521" t="s">
        <v>33</v>
      </c>
      <c r="F521" t="s">
        <v>34</v>
      </c>
      <c r="G521">
        <v>1</v>
      </c>
      <c r="H521">
        <v>0</v>
      </c>
      <c r="I521">
        <v>0</v>
      </c>
      <c r="J521">
        <v>0</v>
      </c>
      <c r="K521">
        <v>0</v>
      </c>
      <c r="L521">
        <v>0</v>
      </c>
    </row>
    <row r="522" spans="1:12" x14ac:dyDescent="0.25">
      <c r="A522" t="s">
        <v>6</v>
      </c>
      <c r="B522" t="s">
        <v>11</v>
      </c>
      <c r="C522" t="s">
        <v>858</v>
      </c>
      <c r="D522" t="s">
        <v>857</v>
      </c>
      <c r="E522" t="s">
        <v>9</v>
      </c>
      <c r="F522" t="s">
        <v>10</v>
      </c>
      <c r="G522">
        <v>0</v>
      </c>
      <c r="H522">
        <v>25</v>
      </c>
      <c r="I522">
        <v>0</v>
      </c>
      <c r="J522">
        <v>0</v>
      </c>
      <c r="K522">
        <v>4</v>
      </c>
      <c r="L522">
        <v>0</v>
      </c>
    </row>
    <row r="523" spans="1:12" x14ac:dyDescent="0.25">
      <c r="A523" t="s">
        <v>6</v>
      </c>
      <c r="B523" t="s">
        <v>14</v>
      </c>
      <c r="C523" t="s">
        <v>860</v>
      </c>
      <c r="D523" t="s">
        <v>859</v>
      </c>
      <c r="E523" t="s">
        <v>9</v>
      </c>
      <c r="F523" t="s">
        <v>10</v>
      </c>
      <c r="G523">
        <v>4</v>
      </c>
      <c r="H523">
        <v>25</v>
      </c>
      <c r="I523">
        <v>0</v>
      </c>
      <c r="J523">
        <v>0</v>
      </c>
      <c r="K523">
        <v>0</v>
      </c>
      <c r="L523">
        <v>0</v>
      </c>
    </row>
    <row r="524" spans="1:12" x14ac:dyDescent="0.25">
      <c r="A524" t="s">
        <v>6</v>
      </c>
      <c r="B524" t="s">
        <v>11</v>
      </c>
      <c r="C524" t="s">
        <v>862</v>
      </c>
      <c r="D524" t="s">
        <v>861</v>
      </c>
      <c r="E524" t="s">
        <v>9</v>
      </c>
      <c r="F524" t="s">
        <v>10</v>
      </c>
      <c r="G524">
        <v>0</v>
      </c>
      <c r="H524">
        <v>21</v>
      </c>
      <c r="I524">
        <v>0</v>
      </c>
      <c r="J524">
        <v>0</v>
      </c>
      <c r="K524">
        <v>1</v>
      </c>
      <c r="L524">
        <v>0</v>
      </c>
    </row>
    <row r="525" spans="1:12" x14ac:dyDescent="0.25">
      <c r="A525" t="s">
        <v>6</v>
      </c>
      <c r="B525" t="s">
        <v>14</v>
      </c>
      <c r="C525" t="s">
        <v>864</v>
      </c>
      <c r="D525" t="s">
        <v>863</v>
      </c>
      <c r="E525" t="s">
        <v>9</v>
      </c>
      <c r="F525" t="s">
        <v>10</v>
      </c>
      <c r="G525">
        <v>0</v>
      </c>
      <c r="H525">
        <v>25</v>
      </c>
      <c r="I525">
        <v>0</v>
      </c>
      <c r="J525">
        <v>0</v>
      </c>
      <c r="K525">
        <v>0</v>
      </c>
      <c r="L525">
        <v>0</v>
      </c>
    </row>
    <row r="526" spans="1:12" x14ac:dyDescent="0.25">
      <c r="A526" t="s">
        <v>6</v>
      </c>
      <c r="B526" t="s">
        <v>11</v>
      </c>
      <c r="C526" t="s">
        <v>866</v>
      </c>
      <c r="D526" t="s">
        <v>865</v>
      </c>
      <c r="E526" t="s">
        <v>9</v>
      </c>
      <c r="F526" t="s">
        <v>10</v>
      </c>
      <c r="G526">
        <v>0</v>
      </c>
      <c r="H526">
        <v>25</v>
      </c>
      <c r="I526">
        <v>0</v>
      </c>
      <c r="J526">
        <v>0</v>
      </c>
      <c r="K526">
        <v>0</v>
      </c>
      <c r="L526">
        <v>0</v>
      </c>
    </row>
    <row r="527" spans="1:12" x14ac:dyDescent="0.25">
      <c r="A527" t="s">
        <v>6</v>
      </c>
      <c r="B527" t="s">
        <v>11</v>
      </c>
      <c r="C527" t="s">
        <v>868</v>
      </c>
      <c r="D527" t="s">
        <v>867</v>
      </c>
      <c r="E527" t="s">
        <v>9</v>
      </c>
      <c r="F527" t="s">
        <v>10</v>
      </c>
      <c r="G527">
        <v>0</v>
      </c>
      <c r="H527">
        <v>2</v>
      </c>
      <c r="I527">
        <v>0</v>
      </c>
      <c r="J527">
        <v>0</v>
      </c>
      <c r="K527">
        <v>0</v>
      </c>
      <c r="L527">
        <v>0</v>
      </c>
    </row>
    <row r="528" spans="1:12" x14ac:dyDescent="0.25">
      <c r="A528" t="s">
        <v>6</v>
      </c>
      <c r="B528" t="s">
        <v>11</v>
      </c>
      <c r="C528" t="s">
        <v>870</v>
      </c>
      <c r="D528" t="s">
        <v>869</v>
      </c>
      <c r="E528" t="s">
        <v>9</v>
      </c>
      <c r="F528" t="s">
        <v>10</v>
      </c>
      <c r="G528">
        <v>0</v>
      </c>
      <c r="H528">
        <v>25</v>
      </c>
      <c r="I528">
        <v>0</v>
      </c>
      <c r="J528">
        <v>0</v>
      </c>
      <c r="K528">
        <v>0</v>
      </c>
      <c r="L528">
        <v>0</v>
      </c>
    </row>
    <row r="529" spans="1:12" x14ac:dyDescent="0.25">
      <c r="A529" t="s">
        <v>6</v>
      </c>
      <c r="B529" t="s">
        <v>11</v>
      </c>
      <c r="C529" t="s">
        <v>872</v>
      </c>
      <c r="D529" t="s">
        <v>871</v>
      </c>
      <c r="E529" t="s">
        <v>9</v>
      </c>
      <c r="F529" t="s">
        <v>10</v>
      </c>
      <c r="G529">
        <v>7</v>
      </c>
      <c r="H529">
        <v>29</v>
      </c>
      <c r="I529">
        <v>0</v>
      </c>
      <c r="J529">
        <v>0</v>
      </c>
      <c r="K529">
        <v>0</v>
      </c>
      <c r="L529">
        <v>0</v>
      </c>
    </row>
    <row r="530" spans="1:12" x14ac:dyDescent="0.25">
      <c r="A530" t="s">
        <v>6</v>
      </c>
      <c r="B530" t="s">
        <v>11</v>
      </c>
      <c r="C530" t="s">
        <v>872</v>
      </c>
      <c r="D530" t="s">
        <v>871</v>
      </c>
      <c r="E530" t="s">
        <v>15</v>
      </c>
      <c r="F530" t="s">
        <v>16</v>
      </c>
      <c r="G530">
        <v>3</v>
      </c>
      <c r="H530">
        <v>0</v>
      </c>
      <c r="I530">
        <v>0</v>
      </c>
      <c r="J530">
        <v>0</v>
      </c>
      <c r="K530">
        <v>0</v>
      </c>
      <c r="L530">
        <v>0</v>
      </c>
    </row>
    <row r="531" spans="1:12" x14ac:dyDescent="0.25">
      <c r="A531" t="s">
        <v>6</v>
      </c>
      <c r="B531" t="s">
        <v>22</v>
      </c>
      <c r="C531" t="s">
        <v>874</v>
      </c>
      <c r="D531" t="s">
        <v>873</v>
      </c>
      <c r="E531" t="s">
        <v>9</v>
      </c>
      <c r="F531" t="s">
        <v>10</v>
      </c>
      <c r="G531">
        <v>0</v>
      </c>
      <c r="H531">
        <v>25</v>
      </c>
      <c r="I531">
        <v>0</v>
      </c>
      <c r="J531">
        <v>0</v>
      </c>
      <c r="K531">
        <v>3</v>
      </c>
      <c r="L531">
        <v>0</v>
      </c>
    </row>
    <row r="532" spans="1:12" x14ac:dyDescent="0.25">
      <c r="A532" t="s">
        <v>6</v>
      </c>
      <c r="B532" t="s">
        <v>22</v>
      </c>
      <c r="C532" t="s">
        <v>874</v>
      </c>
      <c r="D532" t="s">
        <v>873</v>
      </c>
      <c r="E532" t="s">
        <v>15</v>
      </c>
      <c r="F532" t="s">
        <v>16</v>
      </c>
      <c r="G532">
        <v>1</v>
      </c>
      <c r="H532">
        <v>0</v>
      </c>
      <c r="I532">
        <v>0</v>
      </c>
      <c r="J532">
        <v>0</v>
      </c>
      <c r="K532">
        <v>0</v>
      </c>
      <c r="L532">
        <v>0</v>
      </c>
    </row>
    <row r="533" spans="1:12" x14ac:dyDescent="0.25">
      <c r="A533" t="s">
        <v>6</v>
      </c>
      <c r="B533" t="s">
        <v>11</v>
      </c>
      <c r="C533" t="s">
        <v>876</v>
      </c>
      <c r="D533" t="s">
        <v>875</v>
      </c>
      <c r="E533" t="s">
        <v>9</v>
      </c>
      <c r="F533" t="s">
        <v>10</v>
      </c>
      <c r="G533">
        <v>0</v>
      </c>
      <c r="H533">
        <v>25</v>
      </c>
      <c r="I533">
        <v>0</v>
      </c>
      <c r="J533">
        <v>0</v>
      </c>
      <c r="K533">
        <v>0</v>
      </c>
      <c r="L533">
        <v>0</v>
      </c>
    </row>
    <row r="534" spans="1:12" x14ac:dyDescent="0.25">
      <c r="A534" t="s">
        <v>6</v>
      </c>
      <c r="B534" t="s">
        <v>11</v>
      </c>
      <c r="C534" t="s">
        <v>878</v>
      </c>
      <c r="D534" t="s">
        <v>877</v>
      </c>
      <c r="E534" t="s">
        <v>9</v>
      </c>
      <c r="F534" t="s">
        <v>10</v>
      </c>
      <c r="G534">
        <v>0</v>
      </c>
      <c r="H534">
        <v>10</v>
      </c>
      <c r="I534">
        <v>0</v>
      </c>
      <c r="J534">
        <v>0</v>
      </c>
      <c r="K534">
        <v>0</v>
      </c>
      <c r="L534">
        <v>0</v>
      </c>
    </row>
    <row r="535" spans="1:12" x14ac:dyDescent="0.25">
      <c r="A535" t="s">
        <v>6</v>
      </c>
      <c r="B535" t="s">
        <v>19</v>
      </c>
      <c r="C535" t="s">
        <v>880</v>
      </c>
      <c r="D535" t="s">
        <v>879</v>
      </c>
      <c r="E535" t="s">
        <v>9</v>
      </c>
      <c r="F535" t="s">
        <v>10</v>
      </c>
      <c r="G535">
        <v>0</v>
      </c>
      <c r="H535">
        <v>25</v>
      </c>
      <c r="I535">
        <v>0</v>
      </c>
      <c r="J535">
        <v>0</v>
      </c>
      <c r="K535">
        <v>21</v>
      </c>
      <c r="L535">
        <v>0</v>
      </c>
    </row>
    <row r="536" spans="1:12" x14ac:dyDescent="0.25">
      <c r="A536" t="s">
        <v>6</v>
      </c>
      <c r="B536" t="s">
        <v>14</v>
      </c>
      <c r="C536" t="s">
        <v>882</v>
      </c>
      <c r="D536" t="s">
        <v>881</v>
      </c>
      <c r="E536" t="s">
        <v>9</v>
      </c>
      <c r="F536" t="s">
        <v>10</v>
      </c>
      <c r="G536">
        <v>6</v>
      </c>
      <c r="H536">
        <v>25</v>
      </c>
      <c r="I536">
        <v>0</v>
      </c>
      <c r="J536">
        <v>0</v>
      </c>
      <c r="K536">
        <v>0</v>
      </c>
      <c r="L536">
        <v>0</v>
      </c>
    </row>
    <row r="537" spans="1:12" x14ac:dyDescent="0.25">
      <c r="A537" t="s">
        <v>6</v>
      </c>
      <c r="B537" t="s">
        <v>14</v>
      </c>
      <c r="C537" t="s">
        <v>882</v>
      </c>
      <c r="D537" t="s">
        <v>881</v>
      </c>
      <c r="E537" t="s">
        <v>33</v>
      </c>
      <c r="F537" t="s">
        <v>34</v>
      </c>
      <c r="G537">
        <v>2</v>
      </c>
      <c r="H537">
        <v>0</v>
      </c>
      <c r="I537">
        <v>0</v>
      </c>
      <c r="J537">
        <v>0</v>
      </c>
      <c r="K537">
        <v>0</v>
      </c>
      <c r="L537">
        <v>0</v>
      </c>
    </row>
    <row r="538" spans="1:12" x14ac:dyDescent="0.25">
      <c r="A538" t="s">
        <v>6</v>
      </c>
      <c r="B538" t="s">
        <v>14</v>
      </c>
      <c r="C538" t="s">
        <v>882</v>
      </c>
      <c r="D538" t="s">
        <v>881</v>
      </c>
      <c r="E538" t="s">
        <v>15</v>
      </c>
      <c r="F538" t="s">
        <v>16</v>
      </c>
      <c r="G538">
        <v>2</v>
      </c>
      <c r="H538">
        <v>0</v>
      </c>
      <c r="I538">
        <v>0</v>
      </c>
      <c r="J538">
        <v>0</v>
      </c>
      <c r="K538">
        <v>0</v>
      </c>
      <c r="L538">
        <v>0</v>
      </c>
    </row>
    <row r="539" spans="1:12" x14ac:dyDescent="0.25">
      <c r="A539" t="s">
        <v>6</v>
      </c>
      <c r="B539" t="s">
        <v>14</v>
      </c>
      <c r="C539" t="s">
        <v>884</v>
      </c>
      <c r="D539" t="s">
        <v>883</v>
      </c>
      <c r="E539" t="s">
        <v>9</v>
      </c>
      <c r="F539" t="s">
        <v>10</v>
      </c>
      <c r="G539">
        <v>0</v>
      </c>
      <c r="H539">
        <v>25</v>
      </c>
      <c r="I539">
        <v>0</v>
      </c>
      <c r="J539">
        <v>0</v>
      </c>
      <c r="K539">
        <v>1</v>
      </c>
      <c r="L539">
        <v>0</v>
      </c>
    </row>
    <row r="540" spans="1:12" x14ac:dyDescent="0.25">
      <c r="A540" t="s">
        <v>6</v>
      </c>
      <c r="B540" t="s">
        <v>14</v>
      </c>
      <c r="C540" t="s">
        <v>884</v>
      </c>
      <c r="D540" t="s">
        <v>883</v>
      </c>
      <c r="E540" t="s">
        <v>15</v>
      </c>
      <c r="F540" t="s">
        <v>16</v>
      </c>
      <c r="G540">
        <v>1</v>
      </c>
      <c r="H540">
        <v>0</v>
      </c>
      <c r="I540">
        <v>0</v>
      </c>
      <c r="J540">
        <v>0</v>
      </c>
      <c r="K540">
        <v>0</v>
      </c>
      <c r="L540">
        <v>0</v>
      </c>
    </row>
    <row r="541" spans="1:12" x14ac:dyDescent="0.25">
      <c r="C541" s="5"/>
    </row>
  </sheetData>
  <autoFilter ref="A1:L1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50"/>
  <sheetViews>
    <sheetView workbookViewId="0">
      <pane ySplit="2" topLeftCell="A3" activePane="bottomLeft" state="frozen"/>
      <selection pane="bottomLeft" activeCell="C3" sqref="C3"/>
    </sheetView>
  </sheetViews>
  <sheetFormatPr defaultColWidth="11.42578125" defaultRowHeight="15" x14ac:dyDescent="0.25"/>
  <cols>
    <col min="1" max="3" width="11.42578125" customWidth="1"/>
    <col min="4" max="4" width="33.42578125" bestFit="1" customWidth="1"/>
    <col min="5" max="6" width="11.42578125" customWidth="1"/>
    <col min="7" max="7" width="18.28515625" customWidth="1"/>
    <col min="8" max="9" width="11.42578125" customWidth="1"/>
    <col min="10" max="22" width="13" customWidth="1"/>
  </cols>
  <sheetData>
    <row r="1" spans="1:28" x14ac:dyDescent="0.25">
      <c r="E1" s="6" t="s">
        <v>891</v>
      </c>
      <c r="F1" s="6"/>
      <c r="G1" s="6"/>
      <c r="H1" s="6"/>
      <c r="I1" s="6"/>
      <c r="J1" s="6"/>
      <c r="K1" s="8" t="s">
        <v>893</v>
      </c>
      <c r="L1" s="8"/>
      <c r="M1" s="8"/>
      <c r="N1" s="8"/>
      <c r="O1" s="8"/>
      <c r="P1" s="8"/>
      <c r="Q1" s="9" t="s">
        <v>894</v>
      </c>
      <c r="R1" s="9"/>
      <c r="S1" s="9"/>
      <c r="T1" s="9"/>
      <c r="U1" s="9"/>
      <c r="V1" s="9"/>
      <c r="W1" s="7" t="s">
        <v>892</v>
      </c>
      <c r="X1" s="7"/>
      <c r="Y1" s="7"/>
      <c r="Z1" s="7"/>
      <c r="AA1" s="7"/>
      <c r="AB1" s="7"/>
    </row>
    <row r="2" spans="1:28" x14ac:dyDescent="0.25">
      <c r="A2" s="1" t="s">
        <v>0</v>
      </c>
      <c r="B2" s="1" t="s">
        <v>5</v>
      </c>
      <c r="C2" s="1" t="s">
        <v>2</v>
      </c>
      <c r="D2" s="1" t="s">
        <v>1</v>
      </c>
      <c r="E2" s="2" t="s">
        <v>885</v>
      </c>
      <c r="F2" s="2" t="s">
        <v>886</v>
      </c>
      <c r="G2" s="2" t="s">
        <v>887</v>
      </c>
      <c r="H2" s="2" t="s">
        <v>888</v>
      </c>
      <c r="I2" s="2" t="s">
        <v>889</v>
      </c>
      <c r="J2" s="2" t="s">
        <v>890</v>
      </c>
      <c r="K2" s="3" t="s">
        <v>885</v>
      </c>
      <c r="L2" s="3" t="s">
        <v>886</v>
      </c>
      <c r="M2" s="3" t="s">
        <v>887</v>
      </c>
      <c r="N2" s="3" t="s">
        <v>888</v>
      </c>
      <c r="O2" s="3" t="s">
        <v>889</v>
      </c>
      <c r="P2" s="3" t="s">
        <v>890</v>
      </c>
      <c r="Q2" s="4" t="s">
        <v>885</v>
      </c>
      <c r="R2" s="4" t="s">
        <v>886</v>
      </c>
      <c r="S2" s="4" t="s">
        <v>887</v>
      </c>
      <c r="T2" s="4" t="s">
        <v>888</v>
      </c>
      <c r="U2" s="4" t="s">
        <v>889</v>
      </c>
      <c r="V2" s="4" t="s">
        <v>890</v>
      </c>
      <c r="W2" s="1" t="s">
        <v>885</v>
      </c>
      <c r="X2" s="1" t="s">
        <v>886</v>
      </c>
      <c r="Y2" s="1" t="s">
        <v>887</v>
      </c>
      <c r="Z2" s="1" t="s">
        <v>888</v>
      </c>
      <c r="AA2" s="1" t="s">
        <v>889</v>
      </c>
      <c r="AB2" s="1" t="s">
        <v>890</v>
      </c>
    </row>
    <row r="3" spans="1:28" x14ac:dyDescent="0.25">
      <c r="A3" t="str">
        <f ca="1">IF($C3="","",INDEX(Range,MATCH(Résultat!$C3,PCUMAT,0),MATCH(A$2,'cp c14'!$A$1:$D$1,0)))</f>
        <v>C14</v>
      </c>
      <c r="B3" t="str">
        <f ca="1">IF($C3="","",INDEX(Range,MATCH(Résultat!$C3,PCUMAT,0),MATCH(B$2,'cp c14'!$A$1:$D$1,0)))</f>
        <v>01</v>
      </c>
      <c r="C3" t="str">
        <f t="array" aca="1" ref="C3" ca="1">IFERROR(INDEX(PCUMAT,MATCH(0,COUNTIF($C$1:C2,PCUMAT),0)),"")</f>
        <v>060047</v>
      </c>
      <c r="D3" t="str">
        <f ca="1">IF($C3="","",INDEX(Range,MATCH(Résultat!$C3,PCUMAT,0),MATCH(D$2,'cp c14'!$A$1:$D$1,0)))</f>
        <v>ABELA HAROLD HAROLD     060047</v>
      </c>
      <c r="E3">
        <f ca="1">IF($C3="","",SUMPRODUCT((TRI_1=Résultat!$A3)*(PCUETA=Résultat!$B3)*(PCUMAT=Résultat!$C3)*(TRI_10=Résultat!$D3)*(PCUNRU=SUBSTITUTE(RIGHT(Résultat!$E$1,5),")",""))*Reliquats))</f>
        <v>0</v>
      </c>
      <c r="F3">
        <f ca="1">IF($C3="","",SUMPRODUCT((TRI_1=Résultat!$A3)*(PCUETA=Résultat!$B3)*(PCUMAT=Résultat!$C3)*(TRI_10=Résultat!$D3)*(PCUNRU=SUBSTITUTE(RIGHT(Résultat!$E$1,5),")",""))*Acquis))</f>
        <v>11</v>
      </c>
      <c r="G3">
        <f ca="1">IF($C3="","",SUMPRODUCT((TRI_1=Résultat!$A3)*(PCUETA=Résultat!$B3)*(PCUMAT=Résultat!$C3)*(TRI_10=Résultat!$D3)*(PCUNRU=SUBSTITUTE(RIGHT(Résultat!$E$1,5),")",""))*En_cours_d_Acquisition))</f>
        <v>0</v>
      </c>
      <c r="H3">
        <f ca="1">IF($C3="","",SUMPRODUCT((TRI_1=Résultat!$A3)*(PCUETA=Résultat!$B3)*(PCUMAT=Résultat!$C3)*(TRI_10=Résultat!$D3)*(PCUNRU=SUBSTITUTE(RIGHT(Résultat!$E$1,5),")",""))*Pris_Reliquats))</f>
        <v>0</v>
      </c>
      <c r="I3">
        <f ca="1">IF($C3="","",SUMPRODUCT((TRI_1=Résultat!$A3)*(PCUETA=Résultat!$B3)*(PCUMAT=Résultat!$C3)*(TRI_10=Résultat!$D3)*(PCUNRU=SUBSTITUTE(RIGHT(Résultat!$E$1,5),")",""))*Pris_sur_Acquis))</f>
        <v>0</v>
      </c>
      <c r="J3">
        <f ca="1">IF($C3="","",SUMPRODUCT((TRI_1=Résultat!$A3)*(PCUETA=Résultat!$B3)*(PCUMAT=Résultat!$C3)*(TRI_10=Résultat!$D3)*(PCUNRU=SUBSTITUTE(RIGHT(Résultat!$E$1,5),")",""))*Pris_Anticipés))</f>
        <v>0</v>
      </c>
      <c r="K3">
        <f ca="1">IF($C3="","",SUMPRODUCT((TRI_1=Résultat!$A3)*(PCUETA=Résultat!$B3)*(PCUMAT=Résultat!$C3)*(TRI_10=Résultat!$D3)*(PCUNRU=SUBSTITUTE(RIGHT(Résultat!$K$1,5),")",""))*Reliquats))</f>
        <v>0</v>
      </c>
      <c r="L3">
        <f ca="1">IF($C3="","",SUMPRODUCT((TRI_1=Résultat!$A3)*(PCUETA=Résultat!$B3)*(PCUMAT=Résultat!$C3)*(TRI_10=Résultat!$D3)*(PCUNRU=SUBSTITUTE(RIGHT(Résultat!$K$1,5),")",""))*Acquis))</f>
        <v>0</v>
      </c>
      <c r="M3">
        <f ca="1">IF($C3="","",SUMPRODUCT((TRI_1=Résultat!$A3)*(PCUETA=Résultat!$B3)*(PCUMAT=Résultat!$C3)*(TRI_10=Résultat!$D3)*(PCUNRU=SUBSTITUTE(RIGHT(Résultat!$K$1,5),")",""))*En_cours_d_Acquisition))</f>
        <v>0</v>
      </c>
      <c r="N3">
        <f ca="1">IF($C3="","",SUMPRODUCT((TRI_1=Résultat!$A3)*(PCUETA=Résultat!$B3)*(PCUMAT=Résultat!$C3)*(TRI_10=Résultat!$D3)*(PCUNRU=SUBSTITUTE(RIGHT(Résultat!$K$1,5),")",""))*Pris_Reliquats))</f>
        <v>0</v>
      </c>
      <c r="O3">
        <f ca="1">IF($C3="","",SUMPRODUCT((TRI_1=Résultat!$A3)*(PCUETA=Résultat!$B3)*(PCUMAT=Résultat!$C3)*(TRI_10=Résultat!$D3)*(PCUNRU=SUBSTITUTE(RIGHT(Résultat!$K$1,5),")",""))*Pris_sur_Acquis))</f>
        <v>0</v>
      </c>
      <c r="P3">
        <f ca="1">IF($C3="","",SUMPRODUCT((TRI_1=Résultat!$A3)*(PCUETA=Résultat!$B3)*(PCUMAT=Résultat!$C3)*(TRI_10=Résultat!$D3)*(PCUNRU=SUBSTITUTE(RIGHT(Résultat!$K$1,5),")",""))*Pris_Anticipés))</f>
        <v>0</v>
      </c>
      <c r="Q3">
        <f ca="1">IF($C3="","",SUMPRODUCT((TRI_1=Résultat!$A3)*(PCUETA=Résultat!$B3)*(PCUMAT=Résultat!$C3)*(TRI_10=Résultat!$D3)*(PCUNRU=SUBSTITUTE(RIGHT(Résultat!$Q$1,5),")",""))*Reliquats))</f>
        <v>0</v>
      </c>
      <c r="R3">
        <f ca="1">IF($C3="","",SUMPRODUCT((TRI_1=Résultat!$A3)*(PCUETA=Résultat!$B3)*(PCUMAT=Résultat!$C3)*(TRI_10=Résultat!$D3)*(PCUNRU=SUBSTITUTE(RIGHT(Résultat!$Q$1,5),")",""))*Acquis))</f>
        <v>0</v>
      </c>
      <c r="S3">
        <f ca="1">IF($C3="","",SUMPRODUCT((TRI_1=Résultat!$A3)*(PCUETA=Résultat!$B3)*(PCUMAT=Résultat!$C3)*(TRI_10=Résultat!$D3)*(PCUNRU=SUBSTITUTE(RIGHT(Résultat!$Q$1,5),")",""))*En_cours_d_Acquisition))</f>
        <v>0</v>
      </c>
      <c r="T3">
        <f ca="1">IF($C3="","",SUMPRODUCT((TRI_1=Résultat!$A3)*(PCUETA=Résultat!$B3)*(PCUMAT=Résultat!$C3)*(TRI_10=Résultat!$D3)*(PCUNRU=SUBSTITUTE(RIGHT(Résultat!$Q$1,5),")",""))*Pris_Reliquats))</f>
        <v>0</v>
      </c>
      <c r="U3">
        <f ca="1">IF($C3="","",SUMPRODUCT((TRI_1=Résultat!$A3)*(PCUETA=Résultat!$B3)*(PCUMAT=Résultat!$C3)*(TRI_10=Résultat!$D3)*(PCUNRU=SUBSTITUTE(RIGHT(Résultat!$Q$1,5),")",""))*Pris_sur_Acquis))</f>
        <v>0</v>
      </c>
      <c r="V3">
        <f ca="1">IF($C3="","",SUMPRODUCT((TRI_1=Résultat!$A3)*(PCUETA=Résultat!$B3)*(PCUMAT=Résultat!$C3)*(TRI_10=Résultat!$D3)*(PCUNRU=SUBSTITUTE(RIGHT(Résultat!$Q$1,5),")",""))*Pris_Anticipés))</f>
        <v>0</v>
      </c>
      <c r="W3">
        <f ca="1">IF($C3="","",SUMPRODUCT((TRI_1=Résultat!$A3)*(PCUETA=Résultat!$B3)*(PCUMAT=Résultat!$C3)*(TRI_10=Résultat!$D3)*(PCUNRU=SUBSTITUTE(RIGHT(Résultat!$W$1,5),")",""))*Reliquats))</f>
        <v>0</v>
      </c>
      <c r="X3">
        <f ca="1">IF($C3="","",SUMPRODUCT((TRI_1=Résultat!$A3)*(PCUETA=Résultat!$B3)*(PCUMAT=Résultat!$C3)*(TRI_10=Résultat!$D3)*(PCUNRU=SUBSTITUTE(RIGHT(Résultat!$W$1,5),")",""))*Acquis))</f>
        <v>0</v>
      </c>
      <c r="Y3">
        <f ca="1">IF($C3="","",SUMPRODUCT((TRI_1=Résultat!$A3)*(PCUETA=Résultat!$B3)*(PCUMAT=Résultat!$C3)*(TRI_10=Résultat!$D3)*(PCUNRU=SUBSTITUTE(RIGHT(Résultat!$W$1,5),")",""))*En_cours_d_Acquisition))</f>
        <v>0</v>
      </c>
      <c r="Z3">
        <f ca="1">IF($C3="","",SUMPRODUCT((TRI_1=Résultat!$A3)*(PCUETA=Résultat!$B3)*(PCUMAT=Résultat!$C3)*(TRI_10=Résultat!$D3)*(PCUNRU=SUBSTITUTE(RIGHT(Résultat!$W$1,5),")",""))*Pris_Reliquats))</f>
        <v>0</v>
      </c>
      <c r="AA3">
        <f ca="1">IF($C3="","",SUMPRODUCT((TRI_1=Résultat!$A3)*(PCUETA=Résultat!$B3)*(PCUMAT=Résultat!$C3)*(TRI_10=Résultat!$D3)*(PCUNRU=SUBSTITUTE(RIGHT(Résultat!$W$1,5),")",""))*Pris_sur_Acquis))</f>
        <v>0</v>
      </c>
      <c r="AB3">
        <f ca="1">IF($C3="","",SUMPRODUCT((TRI_1=Résultat!$A3)*(PCUETA=Résultat!$B3)*(PCUMAT=Résultat!$C3)*(TRI_10=Résultat!$D3)*(PCUNRU=SUBSTITUTE(RIGHT(Résultat!$W$1,5),")",""))*Pris_Anticipés))</f>
        <v>0</v>
      </c>
    </row>
    <row r="4" spans="1:28" x14ac:dyDescent="0.25">
      <c r="A4" t="str">
        <f ca="1">IF($C4="","",INDEX(Range,MATCH(Résultat!$C4,PCUMAT,0),MATCH(A$2,'cp c14'!$A$1:$D$1,0)))</f>
        <v>C14</v>
      </c>
      <c r="B4" t="str">
        <f ca="1">IF($C4="","",INDEX(Range,MATCH(Résultat!$C4,PCUMAT,0),MATCH(B$2,'cp c14'!$A$1:$D$1,0)))</f>
        <v>03</v>
      </c>
      <c r="C4" t="str">
        <f t="array" aca="1" ref="C4" ca="1">IFERROR(INDEX(PCUMAT,MATCH(0,COUNTIF($C$1:C3,PCUMAT),0)),"")</f>
        <v>020002</v>
      </c>
      <c r="D4" t="str">
        <f ca="1">IF($C4="","",INDEX(Range,MATCH(Résultat!$C4,PCUMAT,0),MATCH(D$2,'cp c14'!$A$1:$D$1,0)))</f>
        <v>AID MANUELLE MANUELLE   020002</v>
      </c>
      <c r="E4">
        <f ca="1">IF($C4="","",SUMPRODUCT((TRI_1=Résultat!$A4)*(PCUETA=Résultat!$B4)*(PCUMAT=Résultat!$C4)*(TRI_10=Résultat!$D4)*(PCUNRU=SUBSTITUTE(RIGHT(Résultat!$E$1,5),")",""))*Reliquats))</f>
        <v>0</v>
      </c>
      <c r="F4">
        <f ca="1">IF($C4="","",SUMPRODUCT((TRI_1=Résultat!$A4)*(PCUETA=Résultat!$B4)*(PCUMAT=Résultat!$C4)*(TRI_10=Résultat!$D4)*(PCUNRU=SUBSTITUTE(RIGHT(Résultat!$E$1,5),")",""))*Acquis))</f>
        <v>25</v>
      </c>
      <c r="G4">
        <f ca="1">IF($C4="","",SUMPRODUCT((TRI_1=Résultat!$A4)*(PCUETA=Résultat!$B4)*(PCUMAT=Résultat!$C4)*(TRI_10=Résultat!$D4)*(PCUNRU=SUBSTITUTE(RIGHT(Résultat!$E$1,5),")",""))*En_cours_d_Acquisition))</f>
        <v>0</v>
      </c>
      <c r="H4">
        <f ca="1">IF($C4="","",SUMPRODUCT((TRI_1=Résultat!$A4)*(PCUETA=Résultat!$B4)*(PCUMAT=Résultat!$C4)*(TRI_10=Résultat!$D4)*(PCUNRU=SUBSTITUTE(RIGHT(Résultat!$E$1,5),")",""))*Pris_Reliquats))</f>
        <v>0</v>
      </c>
      <c r="I4">
        <f ca="1">IF($C4="","",SUMPRODUCT((TRI_1=Résultat!$A4)*(PCUETA=Résultat!$B4)*(PCUMAT=Résultat!$C4)*(TRI_10=Résultat!$D4)*(PCUNRU=SUBSTITUTE(RIGHT(Résultat!$E$1,5),")",""))*Pris_sur_Acquis))</f>
        <v>0</v>
      </c>
      <c r="J4">
        <f ca="1">IF($C4="","",SUMPRODUCT((TRI_1=Résultat!$A4)*(PCUETA=Résultat!$B4)*(PCUMAT=Résultat!$C4)*(TRI_10=Résultat!$D4)*(PCUNRU=SUBSTITUTE(RIGHT(Résultat!$E$1,5),")",""))*Pris_Anticipés))</f>
        <v>0</v>
      </c>
      <c r="K4">
        <f ca="1">IF($C4="","",SUMPRODUCT((TRI_1=Résultat!$A4)*(PCUETA=Résultat!$B4)*(PCUMAT=Résultat!$C4)*(TRI_10=Résultat!$D4)*(PCUNRU=SUBSTITUTE(RIGHT(Résultat!$K$1,5),")",""))*Reliquats))</f>
        <v>0</v>
      </c>
      <c r="L4">
        <f ca="1">IF($C4="","",SUMPRODUCT((TRI_1=Résultat!$A4)*(PCUETA=Résultat!$B4)*(PCUMAT=Résultat!$C4)*(TRI_10=Résultat!$D4)*(PCUNRU=SUBSTITUTE(RIGHT(Résultat!$K$1,5),")",""))*Acquis))</f>
        <v>0</v>
      </c>
      <c r="M4">
        <f ca="1">IF($C4="","",SUMPRODUCT((TRI_1=Résultat!$A4)*(PCUETA=Résultat!$B4)*(PCUMAT=Résultat!$C4)*(TRI_10=Résultat!$D4)*(PCUNRU=SUBSTITUTE(RIGHT(Résultat!$K$1,5),")",""))*En_cours_d_Acquisition))</f>
        <v>0</v>
      </c>
      <c r="N4">
        <f ca="1">IF($C4="","",SUMPRODUCT((TRI_1=Résultat!$A4)*(PCUETA=Résultat!$B4)*(PCUMAT=Résultat!$C4)*(TRI_10=Résultat!$D4)*(PCUNRU=SUBSTITUTE(RIGHT(Résultat!$K$1,5),")",""))*Pris_Reliquats))</f>
        <v>0</v>
      </c>
      <c r="O4">
        <f ca="1">IF($C4="","",SUMPRODUCT((TRI_1=Résultat!$A4)*(PCUETA=Résultat!$B4)*(PCUMAT=Résultat!$C4)*(TRI_10=Résultat!$D4)*(PCUNRU=SUBSTITUTE(RIGHT(Résultat!$K$1,5),")",""))*Pris_sur_Acquis))</f>
        <v>0</v>
      </c>
      <c r="P4">
        <f ca="1">IF($C4="","",SUMPRODUCT((TRI_1=Résultat!$A4)*(PCUETA=Résultat!$B4)*(PCUMAT=Résultat!$C4)*(TRI_10=Résultat!$D4)*(PCUNRU=SUBSTITUTE(RIGHT(Résultat!$K$1,5),")",""))*Pris_Anticipés))</f>
        <v>0</v>
      </c>
      <c r="Q4">
        <f ca="1">IF($C4="","",SUMPRODUCT((TRI_1=Résultat!$A4)*(PCUETA=Résultat!$B4)*(PCUMAT=Résultat!$C4)*(TRI_10=Résultat!$D4)*(PCUNRU=SUBSTITUTE(RIGHT(Résultat!$Q$1,5),")",""))*Reliquats))</f>
        <v>0</v>
      </c>
      <c r="R4">
        <f ca="1">IF($C4="","",SUMPRODUCT((TRI_1=Résultat!$A4)*(PCUETA=Résultat!$B4)*(PCUMAT=Résultat!$C4)*(TRI_10=Résultat!$D4)*(PCUNRU=SUBSTITUTE(RIGHT(Résultat!$Q$1,5),")",""))*Acquis))</f>
        <v>0</v>
      </c>
      <c r="S4">
        <f ca="1">IF($C4="","",SUMPRODUCT((TRI_1=Résultat!$A4)*(PCUETA=Résultat!$B4)*(PCUMAT=Résultat!$C4)*(TRI_10=Résultat!$D4)*(PCUNRU=SUBSTITUTE(RIGHT(Résultat!$Q$1,5),")",""))*En_cours_d_Acquisition))</f>
        <v>0</v>
      </c>
      <c r="T4">
        <f ca="1">IF($C4="","",SUMPRODUCT((TRI_1=Résultat!$A4)*(PCUETA=Résultat!$B4)*(PCUMAT=Résultat!$C4)*(TRI_10=Résultat!$D4)*(PCUNRU=SUBSTITUTE(RIGHT(Résultat!$Q$1,5),")",""))*Pris_Reliquats))</f>
        <v>0</v>
      </c>
      <c r="U4">
        <f ca="1">IF($C4="","",SUMPRODUCT((TRI_1=Résultat!$A4)*(PCUETA=Résultat!$B4)*(PCUMAT=Résultat!$C4)*(TRI_10=Résultat!$D4)*(PCUNRU=SUBSTITUTE(RIGHT(Résultat!$Q$1,5),")",""))*Pris_sur_Acquis))</f>
        <v>0</v>
      </c>
      <c r="V4">
        <f ca="1">IF($C4="","",SUMPRODUCT((TRI_1=Résultat!$A4)*(PCUETA=Résultat!$B4)*(PCUMAT=Résultat!$C4)*(TRI_10=Résultat!$D4)*(PCUNRU=SUBSTITUTE(RIGHT(Résultat!$Q$1,5),")",""))*Pris_Anticipés))</f>
        <v>0</v>
      </c>
      <c r="W4">
        <f ca="1">IF($C4="","",SUMPRODUCT((TRI_1=Résultat!$A4)*(PCUETA=Résultat!$B4)*(PCUMAT=Résultat!$C4)*(TRI_10=Résultat!$D4)*(PCUNRU=SUBSTITUTE(RIGHT(Résultat!$W$1,5),")",""))*Reliquats))</f>
        <v>3</v>
      </c>
      <c r="X4">
        <f ca="1">IF($C4="","",SUMPRODUCT((TRI_1=Résultat!$A4)*(PCUETA=Résultat!$B4)*(PCUMAT=Résultat!$C4)*(TRI_10=Résultat!$D4)*(PCUNRU=SUBSTITUTE(RIGHT(Résultat!$W$1,5),")",""))*Acquis))</f>
        <v>0</v>
      </c>
      <c r="Y4">
        <f ca="1">IF($C4="","",SUMPRODUCT((TRI_1=Résultat!$A4)*(PCUETA=Résultat!$B4)*(PCUMAT=Résultat!$C4)*(TRI_10=Résultat!$D4)*(PCUNRU=SUBSTITUTE(RIGHT(Résultat!$W$1,5),")",""))*En_cours_d_Acquisition))</f>
        <v>0</v>
      </c>
      <c r="Z4">
        <f ca="1">IF($C4="","",SUMPRODUCT((TRI_1=Résultat!$A4)*(PCUETA=Résultat!$B4)*(PCUMAT=Résultat!$C4)*(TRI_10=Résultat!$D4)*(PCUNRU=SUBSTITUTE(RIGHT(Résultat!$W$1,5),")",""))*Pris_Reliquats))</f>
        <v>0</v>
      </c>
      <c r="AA4">
        <f ca="1">IF($C4="","",SUMPRODUCT((TRI_1=Résultat!$A4)*(PCUETA=Résultat!$B4)*(PCUMAT=Résultat!$C4)*(TRI_10=Résultat!$D4)*(PCUNRU=SUBSTITUTE(RIGHT(Résultat!$W$1,5),")",""))*Pris_sur_Acquis))</f>
        <v>0</v>
      </c>
      <c r="AB4">
        <f ca="1">IF($C4="","",SUMPRODUCT((TRI_1=Résultat!$A4)*(PCUETA=Résultat!$B4)*(PCUMAT=Résultat!$C4)*(TRI_10=Résultat!$D4)*(PCUNRU=SUBSTITUTE(RIGHT(Résultat!$W$1,5),")",""))*Pris_Anticipés))</f>
        <v>0</v>
      </c>
    </row>
    <row r="5" spans="1:28" x14ac:dyDescent="0.25">
      <c r="A5" t="str">
        <f ca="1">IF($C5="","",INDEX(Range,MATCH(Résultat!$C5,PCUMAT,0),MATCH(A$2,'cp c14'!$A$1:$D$1,0)))</f>
        <v>C14</v>
      </c>
      <c r="B5" t="str">
        <f ca="1">IF($C5="","",INDEX(Range,MATCH(Résultat!$C5,PCUMAT,0),MATCH(B$2,'cp c14'!$A$1:$D$1,0)))</f>
        <v>02</v>
      </c>
      <c r="C5" t="str">
        <f t="array" aca="1" ref="C5" ca="1">IFERROR(INDEX(PCUMAT,MATCH(0,COUNTIF($C$1:C4,PCUMAT),0)),"")</f>
        <v>001002</v>
      </c>
      <c r="D5" t="str">
        <f ca="1">IF($C5="","",INDEX(Range,MATCH(Résultat!$C5,PCUMAT,0),MATCH(D$2,'cp c14'!$A$1:$D$1,0)))</f>
        <v>ALARD BERNARD BERNARD   001002</v>
      </c>
      <c r="E5">
        <f ca="1">IF($C5="","",SUMPRODUCT((TRI_1=Résultat!$A5)*(PCUETA=Résultat!$B5)*(PCUMAT=Résultat!$C5)*(TRI_10=Résultat!$D5)*(PCUNRU=SUBSTITUTE(RIGHT(Résultat!$E$1,5),")",""))*Reliquats))</f>
        <v>27</v>
      </c>
      <c r="F5">
        <f ca="1">IF($C5="","",SUMPRODUCT((TRI_1=Résultat!$A5)*(PCUETA=Résultat!$B5)*(PCUMAT=Résultat!$C5)*(TRI_10=Résultat!$D5)*(PCUNRU=SUBSTITUTE(RIGHT(Résultat!$E$1,5),")",""))*Acquis))</f>
        <v>0</v>
      </c>
      <c r="G5">
        <f ca="1">IF($C5="","",SUMPRODUCT((TRI_1=Résultat!$A5)*(PCUETA=Résultat!$B5)*(PCUMAT=Résultat!$C5)*(TRI_10=Résultat!$D5)*(PCUNRU=SUBSTITUTE(RIGHT(Résultat!$E$1,5),")",""))*En_cours_d_Acquisition))</f>
        <v>0</v>
      </c>
      <c r="H5">
        <f ca="1">IF($C5="","",SUMPRODUCT((TRI_1=Résultat!$A5)*(PCUETA=Résultat!$B5)*(PCUMAT=Résultat!$C5)*(TRI_10=Résultat!$D5)*(PCUNRU=SUBSTITUTE(RIGHT(Résultat!$E$1,5),")",""))*Pris_Reliquats))</f>
        <v>0</v>
      </c>
      <c r="I5">
        <f ca="1">IF($C5="","",SUMPRODUCT((TRI_1=Résultat!$A5)*(PCUETA=Résultat!$B5)*(PCUMAT=Résultat!$C5)*(TRI_10=Résultat!$D5)*(PCUNRU=SUBSTITUTE(RIGHT(Résultat!$E$1,5),")",""))*Pris_sur_Acquis))</f>
        <v>0</v>
      </c>
      <c r="J5">
        <f ca="1">IF($C5="","",SUMPRODUCT((TRI_1=Résultat!$A5)*(PCUETA=Résultat!$B5)*(PCUMAT=Résultat!$C5)*(TRI_10=Résultat!$D5)*(PCUNRU=SUBSTITUTE(RIGHT(Résultat!$E$1,5),")",""))*Pris_Anticipés))</f>
        <v>0</v>
      </c>
      <c r="K5">
        <f ca="1">IF($C5="","",SUMPRODUCT((TRI_1=Résultat!$A5)*(PCUETA=Résultat!$B5)*(PCUMAT=Résultat!$C5)*(TRI_10=Résultat!$D5)*(PCUNRU=SUBSTITUTE(RIGHT(Résultat!$K$1,5),")",""))*Reliquats))</f>
        <v>0</v>
      </c>
      <c r="L5">
        <f ca="1">IF($C5="","",SUMPRODUCT((TRI_1=Résultat!$A5)*(PCUETA=Résultat!$B5)*(PCUMAT=Résultat!$C5)*(TRI_10=Résultat!$D5)*(PCUNRU=SUBSTITUTE(RIGHT(Résultat!$K$1,5),")",""))*Acquis))</f>
        <v>0</v>
      </c>
      <c r="M5">
        <f ca="1">IF($C5="","",SUMPRODUCT((TRI_1=Résultat!$A5)*(PCUETA=Résultat!$B5)*(PCUMAT=Résultat!$C5)*(TRI_10=Résultat!$D5)*(PCUNRU=SUBSTITUTE(RIGHT(Résultat!$K$1,5),")",""))*En_cours_d_Acquisition))</f>
        <v>0</v>
      </c>
      <c r="N5">
        <f ca="1">IF($C5="","",SUMPRODUCT((TRI_1=Résultat!$A5)*(PCUETA=Résultat!$B5)*(PCUMAT=Résultat!$C5)*(TRI_10=Résultat!$D5)*(PCUNRU=SUBSTITUTE(RIGHT(Résultat!$K$1,5),")",""))*Pris_Reliquats))</f>
        <v>0</v>
      </c>
      <c r="O5">
        <f ca="1">IF($C5="","",SUMPRODUCT((TRI_1=Résultat!$A5)*(PCUETA=Résultat!$B5)*(PCUMAT=Résultat!$C5)*(TRI_10=Résultat!$D5)*(PCUNRU=SUBSTITUTE(RIGHT(Résultat!$K$1,5),")",""))*Pris_sur_Acquis))</f>
        <v>0</v>
      </c>
      <c r="P5">
        <f ca="1">IF($C5="","",SUMPRODUCT((TRI_1=Résultat!$A5)*(PCUETA=Résultat!$B5)*(PCUMAT=Résultat!$C5)*(TRI_10=Résultat!$D5)*(PCUNRU=SUBSTITUTE(RIGHT(Résultat!$K$1,5),")",""))*Pris_Anticipés))</f>
        <v>0</v>
      </c>
      <c r="Q5">
        <f ca="1">IF($C5="","",SUMPRODUCT((TRI_1=Résultat!$A5)*(PCUETA=Résultat!$B5)*(PCUMAT=Résultat!$C5)*(TRI_10=Résultat!$D5)*(PCUNRU=SUBSTITUTE(RIGHT(Résultat!$Q$1,5),")",""))*Reliquats))</f>
        <v>0</v>
      </c>
      <c r="R5">
        <f ca="1">IF($C5="","",SUMPRODUCT((TRI_1=Résultat!$A5)*(PCUETA=Résultat!$B5)*(PCUMAT=Résultat!$C5)*(TRI_10=Résultat!$D5)*(PCUNRU=SUBSTITUTE(RIGHT(Résultat!$Q$1,5),")",""))*Acquis))</f>
        <v>0</v>
      </c>
      <c r="S5">
        <f ca="1">IF($C5="","",SUMPRODUCT((TRI_1=Résultat!$A5)*(PCUETA=Résultat!$B5)*(PCUMAT=Résultat!$C5)*(TRI_10=Résultat!$D5)*(PCUNRU=SUBSTITUTE(RIGHT(Résultat!$Q$1,5),")",""))*En_cours_d_Acquisition))</f>
        <v>0</v>
      </c>
      <c r="T5">
        <f ca="1">IF($C5="","",SUMPRODUCT((TRI_1=Résultat!$A5)*(PCUETA=Résultat!$B5)*(PCUMAT=Résultat!$C5)*(TRI_10=Résultat!$D5)*(PCUNRU=SUBSTITUTE(RIGHT(Résultat!$Q$1,5),")",""))*Pris_Reliquats))</f>
        <v>0</v>
      </c>
      <c r="U5">
        <f ca="1">IF($C5="","",SUMPRODUCT((TRI_1=Résultat!$A5)*(PCUETA=Résultat!$B5)*(PCUMAT=Résultat!$C5)*(TRI_10=Résultat!$D5)*(PCUNRU=SUBSTITUTE(RIGHT(Résultat!$Q$1,5),")",""))*Pris_sur_Acquis))</f>
        <v>0</v>
      </c>
      <c r="V5">
        <f ca="1">IF($C5="","",SUMPRODUCT((TRI_1=Résultat!$A5)*(PCUETA=Résultat!$B5)*(PCUMAT=Résultat!$C5)*(TRI_10=Résultat!$D5)*(PCUNRU=SUBSTITUTE(RIGHT(Résultat!$Q$1,5),")",""))*Pris_Anticipés))</f>
        <v>0</v>
      </c>
      <c r="W5">
        <f ca="1">IF($C5="","",SUMPRODUCT((TRI_1=Résultat!$A5)*(PCUETA=Résultat!$B5)*(PCUMAT=Résultat!$C5)*(TRI_10=Résultat!$D5)*(PCUNRU=SUBSTITUTE(RIGHT(Résultat!$W$1,5),")",""))*Reliquats))</f>
        <v>6</v>
      </c>
      <c r="X5">
        <f ca="1">IF($C5="","",SUMPRODUCT((TRI_1=Résultat!$A5)*(PCUETA=Résultat!$B5)*(PCUMAT=Résultat!$C5)*(TRI_10=Résultat!$D5)*(PCUNRU=SUBSTITUTE(RIGHT(Résultat!$W$1,5),")",""))*Acquis))</f>
        <v>0</v>
      </c>
      <c r="Y5">
        <f ca="1">IF($C5="","",SUMPRODUCT((TRI_1=Résultat!$A5)*(PCUETA=Résultat!$B5)*(PCUMAT=Résultat!$C5)*(TRI_10=Résultat!$D5)*(PCUNRU=SUBSTITUTE(RIGHT(Résultat!$W$1,5),")",""))*En_cours_d_Acquisition))</f>
        <v>0</v>
      </c>
      <c r="Z5">
        <f ca="1">IF($C5="","",SUMPRODUCT((TRI_1=Résultat!$A5)*(PCUETA=Résultat!$B5)*(PCUMAT=Résultat!$C5)*(TRI_10=Résultat!$D5)*(PCUNRU=SUBSTITUTE(RIGHT(Résultat!$W$1,5),")",""))*Pris_Reliquats))</f>
        <v>0</v>
      </c>
      <c r="AA5">
        <f ca="1">IF($C5="","",SUMPRODUCT((TRI_1=Résultat!$A5)*(PCUETA=Résultat!$B5)*(PCUMAT=Résultat!$C5)*(TRI_10=Résultat!$D5)*(PCUNRU=SUBSTITUTE(RIGHT(Résultat!$W$1,5),")",""))*Pris_sur_Acquis))</f>
        <v>0</v>
      </c>
      <c r="AB5">
        <f ca="1">IF($C5="","",SUMPRODUCT((TRI_1=Résultat!$A5)*(PCUETA=Résultat!$B5)*(PCUMAT=Résultat!$C5)*(TRI_10=Résultat!$D5)*(PCUNRU=SUBSTITUTE(RIGHT(Résultat!$W$1,5),")",""))*Pris_Anticipés))</f>
        <v>0</v>
      </c>
    </row>
    <row r="6" spans="1:28" x14ac:dyDescent="0.25">
      <c r="A6" t="str">
        <f ca="1">IF($C6="","",INDEX(Range,MATCH(Résultat!$C6,PCUMAT,0),MATCH(A$2,'cp c14'!$A$1:$D$1,0)))</f>
        <v>C14</v>
      </c>
      <c r="B6" t="str">
        <f ca="1">IF($C6="","",INDEX(Range,MATCH(Résultat!$C6,PCUMAT,0),MATCH(B$2,'cp c14'!$A$1:$D$1,0)))</f>
        <v>05</v>
      </c>
      <c r="C6" t="str">
        <f t="array" aca="1" ref="C6" ca="1">IFERROR(INDEX(PCUMAT,MATCH(0,COUNTIF($C$1:C5,PCUMAT),0)),"")</f>
        <v>350266</v>
      </c>
      <c r="D6" t="str">
        <f ca="1">IF($C6="","",INDEX(Range,MATCH(Résultat!$C6,PCUMAT,0),MATCH(D$2,'cp c14'!$A$1:$D$1,0)))</f>
        <v>ALLEGRE VALERIE VALERIE 350266</v>
      </c>
      <c r="E6">
        <f ca="1">IF($C6="","",SUMPRODUCT((TRI_1=Résultat!$A6)*(PCUETA=Résultat!$B6)*(PCUMAT=Résultat!$C6)*(TRI_10=Résultat!$D6)*(PCUNRU=SUBSTITUTE(RIGHT(Résultat!$E$1,5),")",""))*Reliquats))</f>
        <v>0</v>
      </c>
      <c r="F6">
        <f ca="1">IF($C6="","",SUMPRODUCT((TRI_1=Résultat!$A6)*(PCUETA=Résultat!$B6)*(PCUMAT=Résultat!$C6)*(TRI_10=Résultat!$D6)*(PCUNRU=SUBSTITUTE(RIGHT(Résultat!$E$1,5),")",""))*Acquis))</f>
        <v>25</v>
      </c>
      <c r="G6">
        <f ca="1">IF($C6="","",SUMPRODUCT((TRI_1=Résultat!$A6)*(PCUETA=Résultat!$B6)*(PCUMAT=Résultat!$C6)*(TRI_10=Résultat!$D6)*(PCUNRU=SUBSTITUTE(RIGHT(Résultat!$E$1,5),")",""))*En_cours_d_Acquisition))</f>
        <v>0</v>
      </c>
      <c r="H6">
        <f ca="1">IF($C6="","",SUMPRODUCT((TRI_1=Résultat!$A6)*(PCUETA=Résultat!$B6)*(PCUMAT=Résultat!$C6)*(TRI_10=Résultat!$D6)*(PCUNRU=SUBSTITUTE(RIGHT(Résultat!$E$1,5),")",""))*Pris_Reliquats))</f>
        <v>0</v>
      </c>
      <c r="I6">
        <f ca="1">IF($C6="","",SUMPRODUCT((TRI_1=Résultat!$A6)*(PCUETA=Résultat!$B6)*(PCUMAT=Résultat!$C6)*(TRI_10=Résultat!$D6)*(PCUNRU=SUBSTITUTE(RIGHT(Résultat!$E$1,5),")",""))*Pris_sur_Acquis))</f>
        <v>0</v>
      </c>
      <c r="J6">
        <f ca="1">IF($C6="","",SUMPRODUCT((TRI_1=Résultat!$A6)*(PCUETA=Résultat!$B6)*(PCUMAT=Résultat!$C6)*(TRI_10=Résultat!$D6)*(PCUNRU=SUBSTITUTE(RIGHT(Résultat!$E$1,5),")",""))*Pris_Anticipés))</f>
        <v>0</v>
      </c>
      <c r="K6">
        <f ca="1">IF($C6="","",SUMPRODUCT((TRI_1=Résultat!$A6)*(PCUETA=Résultat!$B6)*(PCUMAT=Résultat!$C6)*(TRI_10=Résultat!$D6)*(PCUNRU=SUBSTITUTE(RIGHT(Résultat!$K$1,5),")",""))*Reliquats))</f>
        <v>0</v>
      </c>
      <c r="L6">
        <f ca="1">IF($C6="","",SUMPRODUCT((TRI_1=Résultat!$A6)*(PCUETA=Résultat!$B6)*(PCUMAT=Résultat!$C6)*(TRI_10=Résultat!$D6)*(PCUNRU=SUBSTITUTE(RIGHT(Résultat!$K$1,5),")",""))*Acquis))</f>
        <v>0</v>
      </c>
      <c r="M6">
        <f ca="1">IF($C6="","",SUMPRODUCT((TRI_1=Résultat!$A6)*(PCUETA=Résultat!$B6)*(PCUMAT=Résultat!$C6)*(TRI_10=Résultat!$D6)*(PCUNRU=SUBSTITUTE(RIGHT(Résultat!$K$1,5),")",""))*En_cours_d_Acquisition))</f>
        <v>0</v>
      </c>
      <c r="N6">
        <f ca="1">IF($C6="","",SUMPRODUCT((TRI_1=Résultat!$A6)*(PCUETA=Résultat!$B6)*(PCUMAT=Résultat!$C6)*(TRI_10=Résultat!$D6)*(PCUNRU=SUBSTITUTE(RIGHT(Résultat!$K$1,5),")",""))*Pris_Reliquats))</f>
        <v>0</v>
      </c>
      <c r="O6">
        <f ca="1">IF($C6="","",SUMPRODUCT((TRI_1=Résultat!$A6)*(PCUETA=Résultat!$B6)*(PCUMAT=Résultat!$C6)*(TRI_10=Résultat!$D6)*(PCUNRU=SUBSTITUTE(RIGHT(Résultat!$K$1,5),")",""))*Pris_sur_Acquis))</f>
        <v>0</v>
      </c>
      <c r="P6">
        <f ca="1">IF($C6="","",SUMPRODUCT((TRI_1=Résultat!$A6)*(PCUETA=Résultat!$B6)*(PCUMAT=Résultat!$C6)*(TRI_10=Résultat!$D6)*(PCUNRU=SUBSTITUTE(RIGHT(Résultat!$K$1,5),")",""))*Pris_Anticipés))</f>
        <v>0</v>
      </c>
      <c r="Q6">
        <f ca="1">IF($C6="","",SUMPRODUCT((TRI_1=Résultat!$A6)*(PCUETA=Résultat!$B6)*(PCUMAT=Résultat!$C6)*(TRI_10=Résultat!$D6)*(PCUNRU=SUBSTITUTE(RIGHT(Résultat!$Q$1,5),")",""))*Reliquats))</f>
        <v>0</v>
      </c>
      <c r="R6">
        <f ca="1">IF($C6="","",SUMPRODUCT((TRI_1=Résultat!$A6)*(PCUETA=Résultat!$B6)*(PCUMAT=Résultat!$C6)*(TRI_10=Résultat!$D6)*(PCUNRU=SUBSTITUTE(RIGHT(Résultat!$Q$1,5),")",""))*Acquis))</f>
        <v>0</v>
      </c>
      <c r="S6">
        <f ca="1">IF($C6="","",SUMPRODUCT((TRI_1=Résultat!$A6)*(PCUETA=Résultat!$B6)*(PCUMAT=Résultat!$C6)*(TRI_10=Résultat!$D6)*(PCUNRU=SUBSTITUTE(RIGHT(Résultat!$Q$1,5),")",""))*En_cours_d_Acquisition))</f>
        <v>0</v>
      </c>
      <c r="T6">
        <f ca="1">IF($C6="","",SUMPRODUCT((TRI_1=Résultat!$A6)*(PCUETA=Résultat!$B6)*(PCUMAT=Résultat!$C6)*(TRI_10=Résultat!$D6)*(PCUNRU=SUBSTITUTE(RIGHT(Résultat!$Q$1,5),")",""))*Pris_Reliquats))</f>
        <v>0</v>
      </c>
      <c r="U6">
        <f ca="1">IF($C6="","",SUMPRODUCT((TRI_1=Résultat!$A6)*(PCUETA=Résultat!$B6)*(PCUMAT=Résultat!$C6)*(TRI_10=Résultat!$D6)*(PCUNRU=SUBSTITUTE(RIGHT(Résultat!$Q$1,5),")",""))*Pris_sur_Acquis))</f>
        <v>0</v>
      </c>
      <c r="V6">
        <f ca="1">IF($C6="","",SUMPRODUCT((TRI_1=Résultat!$A6)*(PCUETA=Résultat!$B6)*(PCUMAT=Résultat!$C6)*(TRI_10=Résultat!$D6)*(PCUNRU=SUBSTITUTE(RIGHT(Résultat!$Q$1,5),")",""))*Pris_Anticipés))</f>
        <v>0</v>
      </c>
      <c r="W6">
        <f ca="1">IF($C6="","",SUMPRODUCT((TRI_1=Résultat!$A6)*(PCUETA=Résultat!$B6)*(PCUMAT=Résultat!$C6)*(TRI_10=Résultat!$D6)*(PCUNRU=SUBSTITUTE(RIGHT(Résultat!$W$1,5),")",""))*Reliquats))</f>
        <v>0</v>
      </c>
      <c r="X6">
        <f ca="1">IF($C6="","",SUMPRODUCT((TRI_1=Résultat!$A6)*(PCUETA=Résultat!$B6)*(PCUMAT=Résultat!$C6)*(TRI_10=Résultat!$D6)*(PCUNRU=SUBSTITUTE(RIGHT(Résultat!$W$1,5),")",""))*Acquis))</f>
        <v>0</v>
      </c>
      <c r="Y6">
        <f ca="1">IF($C6="","",SUMPRODUCT((TRI_1=Résultat!$A6)*(PCUETA=Résultat!$B6)*(PCUMAT=Résultat!$C6)*(TRI_10=Résultat!$D6)*(PCUNRU=SUBSTITUTE(RIGHT(Résultat!$W$1,5),")",""))*En_cours_d_Acquisition))</f>
        <v>0</v>
      </c>
      <c r="Z6">
        <f ca="1">IF($C6="","",SUMPRODUCT((TRI_1=Résultat!$A6)*(PCUETA=Résultat!$B6)*(PCUMAT=Résultat!$C6)*(TRI_10=Résultat!$D6)*(PCUNRU=SUBSTITUTE(RIGHT(Résultat!$W$1,5),")",""))*Pris_Reliquats))</f>
        <v>0</v>
      </c>
      <c r="AA6">
        <f ca="1">IF($C6="","",SUMPRODUCT((TRI_1=Résultat!$A6)*(PCUETA=Résultat!$B6)*(PCUMAT=Résultat!$C6)*(TRI_10=Résultat!$D6)*(PCUNRU=SUBSTITUTE(RIGHT(Résultat!$W$1,5),")",""))*Pris_sur_Acquis))</f>
        <v>0</v>
      </c>
      <c r="AB6">
        <f ca="1">IF($C6="","",SUMPRODUCT((TRI_1=Résultat!$A6)*(PCUETA=Résultat!$B6)*(PCUMAT=Résultat!$C6)*(TRI_10=Résultat!$D6)*(PCUNRU=SUBSTITUTE(RIGHT(Résultat!$W$1,5),")",""))*Pris_Anticipés))</f>
        <v>0</v>
      </c>
    </row>
    <row r="7" spans="1:28" x14ac:dyDescent="0.25">
      <c r="A7" t="str">
        <f ca="1">IF($C7="","",INDEX(Range,MATCH(Résultat!$C7,PCUMAT,0),MATCH(A$2,'cp c14'!$A$1:$D$1,0)))</f>
        <v>C14</v>
      </c>
      <c r="B7" t="str">
        <f ca="1">IF($C7="","",INDEX(Range,MATCH(Résultat!$C7,PCUMAT,0),MATCH(B$2,'cp c14'!$A$1:$D$1,0)))</f>
        <v>01</v>
      </c>
      <c r="C7" t="str">
        <f t="array" aca="1" ref="C7" ca="1">IFERROR(INDEX(PCUMAT,MATCH(0,COUNTIF($C$1:C6,PCUMAT),0)),"")</f>
        <v>120045</v>
      </c>
      <c r="D7" t="str">
        <f ca="1">IF($C7="","",INDEX(Range,MATCH(Résultat!$C7,PCUMAT,0),MATCH(D$2,'cp c14'!$A$1:$D$1,0)))</f>
        <v>AMICE BERNARD BERNARD   120045</v>
      </c>
      <c r="E7">
        <f ca="1">IF($C7="","",SUMPRODUCT((TRI_1=Résultat!$A7)*(PCUETA=Résultat!$B7)*(PCUMAT=Résultat!$C7)*(TRI_10=Résultat!$D7)*(PCUNRU=SUBSTITUTE(RIGHT(Résultat!$E$1,5),")",""))*Reliquats))</f>
        <v>0</v>
      </c>
      <c r="F7">
        <f ca="1">IF($C7="","",SUMPRODUCT((TRI_1=Résultat!$A7)*(PCUETA=Résultat!$B7)*(PCUMAT=Résultat!$C7)*(TRI_10=Résultat!$D7)*(PCUNRU=SUBSTITUTE(RIGHT(Résultat!$E$1,5),")",""))*Acquis))</f>
        <v>21</v>
      </c>
      <c r="G7">
        <f ca="1">IF($C7="","",SUMPRODUCT((TRI_1=Résultat!$A7)*(PCUETA=Résultat!$B7)*(PCUMAT=Résultat!$C7)*(TRI_10=Résultat!$D7)*(PCUNRU=SUBSTITUTE(RIGHT(Résultat!$E$1,5),")",""))*En_cours_d_Acquisition))</f>
        <v>0</v>
      </c>
      <c r="H7">
        <f ca="1">IF($C7="","",SUMPRODUCT((TRI_1=Résultat!$A7)*(PCUETA=Résultat!$B7)*(PCUMAT=Résultat!$C7)*(TRI_10=Résultat!$D7)*(PCUNRU=SUBSTITUTE(RIGHT(Résultat!$E$1,5),")",""))*Pris_Reliquats))</f>
        <v>0</v>
      </c>
      <c r="I7">
        <f ca="1">IF($C7="","",SUMPRODUCT((TRI_1=Résultat!$A7)*(PCUETA=Résultat!$B7)*(PCUMAT=Résultat!$C7)*(TRI_10=Résultat!$D7)*(PCUNRU=SUBSTITUTE(RIGHT(Résultat!$E$1,5),")",""))*Pris_sur_Acquis))</f>
        <v>0</v>
      </c>
      <c r="J7">
        <f ca="1">IF($C7="","",SUMPRODUCT((TRI_1=Résultat!$A7)*(PCUETA=Résultat!$B7)*(PCUMAT=Résultat!$C7)*(TRI_10=Résultat!$D7)*(PCUNRU=SUBSTITUTE(RIGHT(Résultat!$E$1,5),")",""))*Pris_Anticipés))</f>
        <v>0</v>
      </c>
      <c r="K7">
        <f ca="1">IF($C7="","",SUMPRODUCT((TRI_1=Résultat!$A7)*(PCUETA=Résultat!$B7)*(PCUMAT=Résultat!$C7)*(TRI_10=Résultat!$D7)*(PCUNRU=SUBSTITUTE(RIGHT(Résultat!$K$1,5),")",""))*Reliquats))</f>
        <v>0</v>
      </c>
      <c r="L7">
        <f ca="1">IF($C7="","",SUMPRODUCT((TRI_1=Résultat!$A7)*(PCUETA=Résultat!$B7)*(PCUMAT=Résultat!$C7)*(TRI_10=Résultat!$D7)*(PCUNRU=SUBSTITUTE(RIGHT(Résultat!$K$1,5),")",""))*Acquis))</f>
        <v>0</v>
      </c>
      <c r="M7">
        <f ca="1">IF($C7="","",SUMPRODUCT((TRI_1=Résultat!$A7)*(PCUETA=Résultat!$B7)*(PCUMAT=Résultat!$C7)*(TRI_10=Résultat!$D7)*(PCUNRU=SUBSTITUTE(RIGHT(Résultat!$K$1,5),")",""))*En_cours_d_Acquisition))</f>
        <v>0</v>
      </c>
      <c r="N7">
        <f ca="1">IF($C7="","",SUMPRODUCT((TRI_1=Résultat!$A7)*(PCUETA=Résultat!$B7)*(PCUMAT=Résultat!$C7)*(TRI_10=Résultat!$D7)*(PCUNRU=SUBSTITUTE(RIGHT(Résultat!$K$1,5),")",""))*Pris_Reliquats))</f>
        <v>0</v>
      </c>
      <c r="O7">
        <f ca="1">IF($C7="","",SUMPRODUCT((TRI_1=Résultat!$A7)*(PCUETA=Résultat!$B7)*(PCUMAT=Résultat!$C7)*(TRI_10=Résultat!$D7)*(PCUNRU=SUBSTITUTE(RIGHT(Résultat!$K$1,5),")",""))*Pris_sur_Acquis))</f>
        <v>0</v>
      </c>
      <c r="P7">
        <f ca="1">IF($C7="","",SUMPRODUCT((TRI_1=Résultat!$A7)*(PCUETA=Résultat!$B7)*(PCUMAT=Résultat!$C7)*(TRI_10=Résultat!$D7)*(PCUNRU=SUBSTITUTE(RIGHT(Résultat!$K$1,5),")",""))*Pris_Anticipés))</f>
        <v>0</v>
      </c>
      <c r="Q7">
        <f ca="1">IF($C7="","",SUMPRODUCT((TRI_1=Résultat!$A7)*(PCUETA=Résultat!$B7)*(PCUMAT=Résultat!$C7)*(TRI_10=Résultat!$D7)*(PCUNRU=SUBSTITUTE(RIGHT(Résultat!$Q$1,5),")",""))*Reliquats))</f>
        <v>0</v>
      </c>
      <c r="R7">
        <f ca="1">IF($C7="","",SUMPRODUCT((TRI_1=Résultat!$A7)*(PCUETA=Résultat!$B7)*(PCUMAT=Résultat!$C7)*(TRI_10=Résultat!$D7)*(PCUNRU=SUBSTITUTE(RIGHT(Résultat!$Q$1,5),")",""))*Acquis))</f>
        <v>0</v>
      </c>
      <c r="S7">
        <f ca="1">IF($C7="","",SUMPRODUCT((TRI_1=Résultat!$A7)*(PCUETA=Résultat!$B7)*(PCUMAT=Résultat!$C7)*(TRI_10=Résultat!$D7)*(PCUNRU=SUBSTITUTE(RIGHT(Résultat!$Q$1,5),")",""))*En_cours_d_Acquisition))</f>
        <v>0</v>
      </c>
      <c r="T7">
        <f ca="1">IF($C7="","",SUMPRODUCT((TRI_1=Résultat!$A7)*(PCUETA=Résultat!$B7)*(PCUMAT=Résultat!$C7)*(TRI_10=Résultat!$D7)*(PCUNRU=SUBSTITUTE(RIGHT(Résultat!$Q$1,5),")",""))*Pris_Reliquats))</f>
        <v>0</v>
      </c>
      <c r="U7">
        <f ca="1">IF($C7="","",SUMPRODUCT((TRI_1=Résultat!$A7)*(PCUETA=Résultat!$B7)*(PCUMAT=Résultat!$C7)*(TRI_10=Résultat!$D7)*(PCUNRU=SUBSTITUTE(RIGHT(Résultat!$Q$1,5),")",""))*Pris_sur_Acquis))</f>
        <v>0</v>
      </c>
      <c r="V7">
        <f ca="1">IF($C7="","",SUMPRODUCT((TRI_1=Résultat!$A7)*(PCUETA=Résultat!$B7)*(PCUMAT=Résultat!$C7)*(TRI_10=Résultat!$D7)*(PCUNRU=SUBSTITUTE(RIGHT(Résultat!$Q$1,5),")",""))*Pris_Anticipés))</f>
        <v>0</v>
      </c>
      <c r="W7">
        <f ca="1">IF($C7="","",SUMPRODUCT((TRI_1=Résultat!$A7)*(PCUETA=Résultat!$B7)*(PCUMAT=Résultat!$C7)*(TRI_10=Résultat!$D7)*(PCUNRU=SUBSTITUTE(RIGHT(Résultat!$W$1,5),")",""))*Reliquats))</f>
        <v>0</v>
      </c>
      <c r="X7">
        <f ca="1">IF($C7="","",SUMPRODUCT((TRI_1=Résultat!$A7)*(PCUETA=Résultat!$B7)*(PCUMAT=Résultat!$C7)*(TRI_10=Résultat!$D7)*(PCUNRU=SUBSTITUTE(RIGHT(Résultat!$W$1,5),")",""))*Acquis))</f>
        <v>0</v>
      </c>
      <c r="Y7">
        <f ca="1">IF($C7="","",SUMPRODUCT((TRI_1=Résultat!$A7)*(PCUETA=Résultat!$B7)*(PCUMAT=Résultat!$C7)*(TRI_10=Résultat!$D7)*(PCUNRU=SUBSTITUTE(RIGHT(Résultat!$W$1,5),")",""))*En_cours_d_Acquisition))</f>
        <v>0</v>
      </c>
      <c r="Z7">
        <f ca="1">IF($C7="","",SUMPRODUCT((TRI_1=Résultat!$A7)*(PCUETA=Résultat!$B7)*(PCUMAT=Résultat!$C7)*(TRI_10=Résultat!$D7)*(PCUNRU=SUBSTITUTE(RIGHT(Résultat!$W$1,5),")",""))*Pris_Reliquats))</f>
        <v>0</v>
      </c>
      <c r="AA7">
        <f ca="1">IF($C7="","",SUMPRODUCT((TRI_1=Résultat!$A7)*(PCUETA=Résultat!$B7)*(PCUMAT=Résultat!$C7)*(TRI_10=Résultat!$D7)*(PCUNRU=SUBSTITUTE(RIGHT(Résultat!$W$1,5),")",""))*Pris_sur_Acquis))</f>
        <v>0</v>
      </c>
      <c r="AB7">
        <f ca="1">IF($C7="","",SUMPRODUCT((TRI_1=Résultat!$A7)*(PCUETA=Résultat!$B7)*(PCUMAT=Résultat!$C7)*(TRI_10=Résultat!$D7)*(PCUNRU=SUBSTITUTE(RIGHT(Résultat!$W$1,5),")",""))*Pris_Anticipés))</f>
        <v>0</v>
      </c>
    </row>
    <row r="8" spans="1:28" x14ac:dyDescent="0.25">
      <c r="A8" t="str">
        <f ca="1">IF($C8="","",INDEX(Range,MATCH(Résultat!$C8,PCUMAT,0),MATCH(A$2,'cp c14'!$A$1:$D$1,0)))</f>
        <v>C14</v>
      </c>
      <c r="B8" t="str">
        <f ca="1">IF($C8="","",INDEX(Range,MATCH(Résultat!$C8,PCUMAT,0),MATCH(B$2,'cp c14'!$A$1:$D$1,0)))</f>
        <v>03</v>
      </c>
      <c r="C8" t="str">
        <f t="array" aca="1" ref="C8" ca="1">IFERROR(INDEX(PCUMAT,MATCH(0,COUNTIF($C$1:C7,PCUMAT),0)),"")</f>
        <v>231105</v>
      </c>
      <c r="D8" t="str">
        <f ca="1">IF($C8="","",INDEX(Range,MATCH(Résultat!$C8,PCUMAT,0),MATCH(D$2,'cp c14'!$A$1:$D$1,0)))</f>
        <v>AMIRALIAN PATRICK PATRIC231105</v>
      </c>
      <c r="E8">
        <f ca="1">IF($C8="","",SUMPRODUCT((TRI_1=Résultat!$A8)*(PCUETA=Résultat!$B8)*(PCUMAT=Résultat!$C8)*(TRI_10=Résultat!$D8)*(PCUNRU=SUBSTITUTE(RIGHT(Résultat!$E$1,5),")",""))*Reliquats))</f>
        <v>5</v>
      </c>
      <c r="F8">
        <f ca="1">IF($C8="","",SUMPRODUCT((TRI_1=Résultat!$A8)*(PCUETA=Résultat!$B8)*(PCUMAT=Résultat!$C8)*(TRI_10=Résultat!$D8)*(PCUNRU=SUBSTITUTE(RIGHT(Résultat!$E$1,5),")",""))*Acquis))</f>
        <v>25</v>
      </c>
      <c r="G8">
        <f ca="1">IF($C8="","",SUMPRODUCT((TRI_1=Résultat!$A8)*(PCUETA=Résultat!$B8)*(PCUMAT=Résultat!$C8)*(TRI_10=Résultat!$D8)*(PCUNRU=SUBSTITUTE(RIGHT(Résultat!$E$1,5),")",""))*En_cours_d_Acquisition))</f>
        <v>0</v>
      </c>
      <c r="H8">
        <f ca="1">IF($C8="","",SUMPRODUCT((TRI_1=Résultat!$A8)*(PCUETA=Résultat!$B8)*(PCUMAT=Résultat!$C8)*(TRI_10=Résultat!$D8)*(PCUNRU=SUBSTITUTE(RIGHT(Résultat!$E$1,5),")",""))*Pris_Reliquats))</f>
        <v>0</v>
      </c>
      <c r="I8">
        <f ca="1">IF($C8="","",SUMPRODUCT((TRI_1=Résultat!$A8)*(PCUETA=Résultat!$B8)*(PCUMAT=Résultat!$C8)*(TRI_10=Résultat!$D8)*(PCUNRU=SUBSTITUTE(RIGHT(Résultat!$E$1,5),")",""))*Pris_sur_Acquis))</f>
        <v>0</v>
      </c>
      <c r="J8">
        <f ca="1">IF($C8="","",SUMPRODUCT((TRI_1=Résultat!$A8)*(PCUETA=Résultat!$B8)*(PCUMAT=Résultat!$C8)*(TRI_10=Résultat!$D8)*(PCUNRU=SUBSTITUTE(RIGHT(Résultat!$E$1,5),")",""))*Pris_Anticipés))</f>
        <v>0</v>
      </c>
      <c r="K8">
        <f ca="1">IF($C8="","",SUMPRODUCT((TRI_1=Résultat!$A8)*(PCUETA=Résultat!$B8)*(PCUMAT=Résultat!$C8)*(TRI_10=Résultat!$D8)*(PCUNRU=SUBSTITUTE(RIGHT(Résultat!$K$1,5),")",""))*Reliquats))</f>
        <v>0</v>
      </c>
      <c r="L8">
        <f ca="1">IF($C8="","",SUMPRODUCT((TRI_1=Résultat!$A8)*(PCUETA=Résultat!$B8)*(PCUMAT=Résultat!$C8)*(TRI_10=Résultat!$D8)*(PCUNRU=SUBSTITUTE(RIGHT(Résultat!$K$1,5),")",""))*Acquis))</f>
        <v>0</v>
      </c>
      <c r="M8">
        <f ca="1">IF($C8="","",SUMPRODUCT((TRI_1=Résultat!$A8)*(PCUETA=Résultat!$B8)*(PCUMAT=Résultat!$C8)*(TRI_10=Résultat!$D8)*(PCUNRU=SUBSTITUTE(RIGHT(Résultat!$K$1,5),")",""))*En_cours_d_Acquisition))</f>
        <v>0</v>
      </c>
      <c r="N8">
        <f ca="1">IF($C8="","",SUMPRODUCT((TRI_1=Résultat!$A8)*(PCUETA=Résultat!$B8)*(PCUMAT=Résultat!$C8)*(TRI_10=Résultat!$D8)*(PCUNRU=SUBSTITUTE(RIGHT(Résultat!$K$1,5),")",""))*Pris_Reliquats))</f>
        <v>0</v>
      </c>
      <c r="O8">
        <f ca="1">IF($C8="","",SUMPRODUCT((TRI_1=Résultat!$A8)*(PCUETA=Résultat!$B8)*(PCUMAT=Résultat!$C8)*(TRI_10=Résultat!$D8)*(PCUNRU=SUBSTITUTE(RIGHT(Résultat!$K$1,5),")",""))*Pris_sur_Acquis))</f>
        <v>0</v>
      </c>
      <c r="P8">
        <f ca="1">IF($C8="","",SUMPRODUCT((TRI_1=Résultat!$A8)*(PCUETA=Résultat!$B8)*(PCUMAT=Résultat!$C8)*(TRI_10=Résultat!$D8)*(PCUNRU=SUBSTITUTE(RIGHT(Résultat!$K$1,5),")",""))*Pris_Anticipés))</f>
        <v>0</v>
      </c>
      <c r="Q8">
        <f ca="1">IF($C8="","",SUMPRODUCT((TRI_1=Résultat!$A8)*(PCUETA=Résultat!$B8)*(PCUMAT=Résultat!$C8)*(TRI_10=Résultat!$D8)*(PCUNRU=SUBSTITUTE(RIGHT(Résultat!$Q$1,5),")",""))*Reliquats))</f>
        <v>0</v>
      </c>
      <c r="R8">
        <f ca="1">IF($C8="","",SUMPRODUCT((TRI_1=Résultat!$A8)*(PCUETA=Résultat!$B8)*(PCUMAT=Résultat!$C8)*(TRI_10=Résultat!$D8)*(PCUNRU=SUBSTITUTE(RIGHT(Résultat!$Q$1,5),")",""))*Acquis))</f>
        <v>0</v>
      </c>
      <c r="S8">
        <f ca="1">IF($C8="","",SUMPRODUCT((TRI_1=Résultat!$A8)*(PCUETA=Résultat!$B8)*(PCUMAT=Résultat!$C8)*(TRI_10=Résultat!$D8)*(PCUNRU=SUBSTITUTE(RIGHT(Résultat!$Q$1,5),")",""))*En_cours_d_Acquisition))</f>
        <v>0</v>
      </c>
      <c r="T8">
        <f ca="1">IF($C8="","",SUMPRODUCT((TRI_1=Résultat!$A8)*(PCUETA=Résultat!$B8)*(PCUMAT=Résultat!$C8)*(TRI_10=Résultat!$D8)*(PCUNRU=SUBSTITUTE(RIGHT(Résultat!$Q$1,5),")",""))*Pris_Reliquats))</f>
        <v>0</v>
      </c>
      <c r="U8">
        <f ca="1">IF($C8="","",SUMPRODUCT((TRI_1=Résultat!$A8)*(PCUETA=Résultat!$B8)*(PCUMAT=Résultat!$C8)*(TRI_10=Résultat!$D8)*(PCUNRU=SUBSTITUTE(RIGHT(Résultat!$Q$1,5),")",""))*Pris_sur_Acquis))</f>
        <v>0</v>
      </c>
      <c r="V8">
        <f ca="1">IF($C8="","",SUMPRODUCT((TRI_1=Résultat!$A8)*(PCUETA=Résultat!$B8)*(PCUMAT=Résultat!$C8)*(TRI_10=Résultat!$D8)*(PCUNRU=SUBSTITUTE(RIGHT(Résultat!$Q$1,5),")",""))*Pris_Anticipés))</f>
        <v>0</v>
      </c>
      <c r="W8">
        <f ca="1">IF($C8="","",SUMPRODUCT((TRI_1=Résultat!$A8)*(PCUETA=Résultat!$B8)*(PCUMAT=Résultat!$C8)*(TRI_10=Résultat!$D8)*(PCUNRU=SUBSTITUTE(RIGHT(Résultat!$W$1,5),")",""))*Reliquats))</f>
        <v>0</v>
      </c>
      <c r="X8">
        <f ca="1">IF($C8="","",SUMPRODUCT((TRI_1=Résultat!$A8)*(PCUETA=Résultat!$B8)*(PCUMAT=Résultat!$C8)*(TRI_10=Résultat!$D8)*(PCUNRU=SUBSTITUTE(RIGHT(Résultat!$W$1,5),")",""))*Acquis))</f>
        <v>0</v>
      </c>
      <c r="Y8">
        <f ca="1">IF($C8="","",SUMPRODUCT((TRI_1=Résultat!$A8)*(PCUETA=Résultat!$B8)*(PCUMAT=Résultat!$C8)*(TRI_10=Résultat!$D8)*(PCUNRU=SUBSTITUTE(RIGHT(Résultat!$W$1,5),")",""))*En_cours_d_Acquisition))</f>
        <v>0</v>
      </c>
      <c r="Z8">
        <f ca="1">IF($C8="","",SUMPRODUCT((TRI_1=Résultat!$A8)*(PCUETA=Résultat!$B8)*(PCUMAT=Résultat!$C8)*(TRI_10=Résultat!$D8)*(PCUNRU=SUBSTITUTE(RIGHT(Résultat!$W$1,5),")",""))*Pris_Reliquats))</f>
        <v>0</v>
      </c>
      <c r="AA8">
        <f ca="1">IF($C8="","",SUMPRODUCT((TRI_1=Résultat!$A8)*(PCUETA=Résultat!$B8)*(PCUMAT=Résultat!$C8)*(TRI_10=Résultat!$D8)*(PCUNRU=SUBSTITUTE(RIGHT(Résultat!$W$1,5),")",""))*Pris_sur_Acquis))</f>
        <v>0</v>
      </c>
      <c r="AB8">
        <f ca="1">IF($C8="","",SUMPRODUCT((TRI_1=Résultat!$A8)*(PCUETA=Résultat!$B8)*(PCUMAT=Résultat!$C8)*(TRI_10=Résultat!$D8)*(PCUNRU=SUBSTITUTE(RIGHT(Résultat!$W$1,5),")",""))*Pris_Anticipés))</f>
        <v>0</v>
      </c>
    </row>
    <row r="9" spans="1:28" x14ac:dyDescent="0.25">
      <c r="A9" t="str">
        <f ca="1">IF($C9="","",INDEX(Range,MATCH(Résultat!$C9,PCUMAT,0),MATCH(A$2,'cp c14'!$A$1:$D$1,0)))</f>
        <v>C14</v>
      </c>
      <c r="B9" t="str">
        <f ca="1">IF($C9="","",INDEX(Range,MATCH(Résultat!$C9,PCUMAT,0),MATCH(B$2,'cp c14'!$A$1:$D$1,0)))</f>
        <v>03</v>
      </c>
      <c r="C9" t="str">
        <f t="array" aca="1" ref="C9" ca="1">IFERROR(INDEX(PCUMAT,MATCH(0,COUNTIF($C$1:C8,PCUMAT),0)),"")</f>
        <v>044056</v>
      </c>
      <c r="D9" t="str">
        <f ca="1">IF($C9="","",INDEX(Range,MATCH(Résultat!$C9,PCUMAT,0),MATCH(D$2,'cp c14'!$A$1:$D$1,0)))</f>
        <v>ANJUBAULT DANIEL DANIEL 044056</v>
      </c>
      <c r="E9">
        <f ca="1">IF($C9="","",SUMPRODUCT((TRI_1=Résultat!$A9)*(PCUETA=Résultat!$B9)*(PCUMAT=Résultat!$C9)*(TRI_10=Résultat!$D9)*(PCUNRU=SUBSTITUTE(RIGHT(Résultat!$E$1,5),")",""))*Reliquats))</f>
        <v>0</v>
      </c>
      <c r="F9">
        <f ca="1">IF($C9="","",SUMPRODUCT((TRI_1=Résultat!$A9)*(PCUETA=Résultat!$B9)*(PCUMAT=Résultat!$C9)*(TRI_10=Résultat!$D9)*(PCUNRU=SUBSTITUTE(RIGHT(Résultat!$E$1,5),")",""))*Acquis))</f>
        <v>25</v>
      </c>
      <c r="G9">
        <f ca="1">IF($C9="","",SUMPRODUCT((TRI_1=Résultat!$A9)*(PCUETA=Résultat!$B9)*(PCUMAT=Résultat!$C9)*(TRI_10=Résultat!$D9)*(PCUNRU=SUBSTITUTE(RIGHT(Résultat!$E$1,5),")",""))*En_cours_d_Acquisition))</f>
        <v>0</v>
      </c>
      <c r="H9">
        <f ca="1">IF($C9="","",SUMPRODUCT((TRI_1=Résultat!$A9)*(PCUETA=Résultat!$B9)*(PCUMAT=Résultat!$C9)*(TRI_10=Résultat!$D9)*(PCUNRU=SUBSTITUTE(RIGHT(Résultat!$E$1,5),")",""))*Pris_Reliquats))</f>
        <v>0</v>
      </c>
      <c r="I9">
        <f ca="1">IF($C9="","",SUMPRODUCT((TRI_1=Résultat!$A9)*(PCUETA=Résultat!$B9)*(PCUMAT=Résultat!$C9)*(TRI_10=Résultat!$D9)*(PCUNRU=SUBSTITUTE(RIGHT(Résultat!$E$1,5),")",""))*Pris_sur_Acquis))</f>
        <v>0</v>
      </c>
      <c r="J9">
        <f ca="1">IF($C9="","",SUMPRODUCT((TRI_1=Résultat!$A9)*(PCUETA=Résultat!$B9)*(PCUMAT=Résultat!$C9)*(TRI_10=Résultat!$D9)*(PCUNRU=SUBSTITUTE(RIGHT(Résultat!$E$1,5),")",""))*Pris_Anticipés))</f>
        <v>0</v>
      </c>
      <c r="K9">
        <f ca="1">IF($C9="","",SUMPRODUCT((TRI_1=Résultat!$A9)*(PCUETA=Résultat!$B9)*(PCUMAT=Résultat!$C9)*(TRI_10=Résultat!$D9)*(PCUNRU=SUBSTITUTE(RIGHT(Résultat!$K$1,5),")",""))*Reliquats))</f>
        <v>0</v>
      </c>
      <c r="L9">
        <f ca="1">IF($C9="","",SUMPRODUCT((TRI_1=Résultat!$A9)*(PCUETA=Résultat!$B9)*(PCUMAT=Résultat!$C9)*(TRI_10=Résultat!$D9)*(PCUNRU=SUBSTITUTE(RIGHT(Résultat!$K$1,5),")",""))*Acquis))</f>
        <v>0</v>
      </c>
      <c r="M9">
        <f ca="1">IF($C9="","",SUMPRODUCT((TRI_1=Résultat!$A9)*(PCUETA=Résultat!$B9)*(PCUMAT=Résultat!$C9)*(TRI_10=Résultat!$D9)*(PCUNRU=SUBSTITUTE(RIGHT(Résultat!$K$1,5),")",""))*En_cours_d_Acquisition))</f>
        <v>0</v>
      </c>
      <c r="N9">
        <f ca="1">IF($C9="","",SUMPRODUCT((TRI_1=Résultat!$A9)*(PCUETA=Résultat!$B9)*(PCUMAT=Résultat!$C9)*(TRI_10=Résultat!$D9)*(PCUNRU=SUBSTITUTE(RIGHT(Résultat!$K$1,5),")",""))*Pris_Reliquats))</f>
        <v>0</v>
      </c>
      <c r="O9">
        <f ca="1">IF($C9="","",SUMPRODUCT((TRI_1=Résultat!$A9)*(PCUETA=Résultat!$B9)*(PCUMAT=Résultat!$C9)*(TRI_10=Résultat!$D9)*(PCUNRU=SUBSTITUTE(RIGHT(Résultat!$K$1,5),")",""))*Pris_sur_Acquis))</f>
        <v>0</v>
      </c>
      <c r="P9">
        <f ca="1">IF($C9="","",SUMPRODUCT((TRI_1=Résultat!$A9)*(PCUETA=Résultat!$B9)*(PCUMAT=Résultat!$C9)*(TRI_10=Résultat!$D9)*(PCUNRU=SUBSTITUTE(RIGHT(Résultat!$K$1,5),")",""))*Pris_Anticipés))</f>
        <v>0</v>
      </c>
      <c r="Q9">
        <f ca="1">IF($C9="","",SUMPRODUCT((TRI_1=Résultat!$A9)*(PCUETA=Résultat!$B9)*(PCUMAT=Résultat!$C9)*(TRI_10=Résultat!$D9)*(PCUNRU=SUBSTITUTE(RIGHT(Résultat!$Q$1,5),")",""))*Reliquats))</f>
        <v>0</v>
      </c>
      <c r="R9">
        <f ca="1">IF($C9="","",SUMPRODUCT((TRI_1=Résultat!$A9)*(PCUETA=Résultat!$B9)*(PCUMAT=Résultat!$C9)*(TRI_10=Résultat!$D9)*(PCUNRU=SUBSTITUTE(RIGHT(Résultat!$Q$1,5),")",""))*Acquis))</f>
        <v>0</v>
      </c>
      <c r="S9">
        <f ca="1">IF($C9="","",SUMPRODUCT((TRI_1=Résultat!$A9)*(PCUETA=Résultat!$B9)*(PCUMAT=Résultat!$C9)*(TRI_10=Résultat!$D9)*(PCUNRU=SUBSTITUTE(RIGHT(Résultat!$Q$1,5),")",""))*En_cours_d_Acquisition))</f>
        <v>0</v>
      </c>
      <c r="T9">
        <f ca="1">IF($C9="","",SUMPRODUCT((TRI_1=Résultat!$A9)*(PCUETA=Résultat!$B9)*(PCUMAT=Résultat!$C9)*(TRI_10=Résultat!$D9)*(PCUNRU=SUBSTITUTE(RIGHT(Résultat!$Q$1,5),")",""))*Pris_Reliquats))</f>
        <v>0</v>
      </c>
      <c r="U9">
        <f ca="1">IF($C9="","",SUMPRODUCT((TRI_1=Résultat!$A9)*(PCUETA=Résultat!$B9)*(PCUMAT=Résultat!$C9)*(TRI_10=Résultat!$D9)*(PCUNRU=SUBSTITUTE(RIGHT(Résultat!$Q$1,5),")",""))*Pris_sur_Acquis))</f>
        <v>0</v>
      </c>
      <c r="V9">
        <f ca="1">IF($C9="","",SUMPRODUCT((TRI_1=Résultat!$A9)*(PCUETA=Résultat!$B9)*(PCUMAT=Résultat!$C9)*(TRI_10=Résultat!$D9)*(PCUNRU=SUBSTITUTE(RIGHT(Résultat!$Q$1,5),")",""))*Pris_Anticipés))</f>
        <v>0</v>
      </c>
      <c r="W9">
        <f ca="1">IF($C9="","",SUMPRODUCT((TRI_1=Résultat!$A9)*(PCUETA=Résultat!$B9)*(PCUMAT=Résultat!$C9)*(TRI_10=Résultat!$D9)*(PCUNRU=SUBSTITUTE(RIGHT(Résultat!$W$1,5),")",""))*Reliquats))</f>
        <v>0</v>
      </c>
      <c r="X9">
        <f ca="1">IF($C9="","",SUMPRODUCT((TRI_1=Résultat!$A9)*(PCUETA=Résultat!$B9)*(PCUMAT=Résultat!$C9)*(TRI_10=Résultat!$D9)*(PCUNRU=SUBSTITUTE(RIGHT(Résultat!$W$1,5),")",""))*Acquis))</f>
        <v>0</v>
      </c>
      <c r="Y9">
        <f ca="1">IF($C9="","",SUMPRODUCT((TRI_1=Résultat!$A9)*(PCUETA=Résultat!$B9)*(PCUMAT=Résultat!$C9)*(TRI_10=Résultat!$D9)*(PCUNRU=SUBSTITUTE(RIGHT(Résultat!$W$1,5),")",""))*En_cours_d_Acquisition))</f>
        <v>0</v>
      </c>
      <c r="Z9">
        <f ca="1">IF($C9="","",SUMPRODUCT((TRI_1=Résultat!$A9)*(PCUETA=Résultat!$B9)*(PCUMAT=Résultat!$C9)*(TRI_10=Résultat!$D9)*(PCUNRU=SUBSTITUTE(RIGHT(Résultat!$W$1,5),")",""))*Pris_Reliquats))</f>
        <v>0</v>
      </c>
      <c r="AA9">
        <f ca="1">IF($C9="","",SUMPRODUCT((TRI_1=Résultat!$A9)*(PCUETA=Résultat!$B9)*(PCUMAT=Résultat!$C9)*(TRI_10=Résultat!$D9)*(PCUNRU=SUBSTITUTE(RIGHT(Résultat!$W$1,5),")",""))*Pris_sur_Acquis))</f>
        <v>0</v>
      </c>
      <c r="AB9">
        <f ca="1">IF($C9="","",SUMPRODUCT((TRI_1=Résultat!$A9)*(PCUETA=Résultat!$B9)*(PCUMAT=Résultat!$C9)*(TRI_10=Résultat!$D9)*(PCUNRU=SUBSTITUTE(RIGHT(Résultat!$W$1,5),")",""))*Pris_Anticipés))</f>
        <v>0</v>
      </c>
    </row>
    <row r="10" spans="1:28" x14ac:dyDescent="0.25">
      <c r="A10" t="str">
        <f ca="1">IF($C10="","",INDEX(Range,MATCH(Résultat!$C10,PCUMAT,0),MATCH(A$2,'cp c14'!$A$1:$D$1,0)))</f>
        <v>C14</v>
      </c>
      <c r="B10" t="str">
        <f ca="1">IF($C10="","",INDEX(Range,MATCH(Résultat!$C10,PCUMAT,0),MATCH(B$2,'cp c14'!$A$1:$D$1,0)))</f>
        <v>01</v>
      </c>
      <c r="C10" t="str">
        <f t="array" aca="1" ref="C10" ca="1">IFERROR(INDEX(PCUMAT,MATCH(0,COUNTIF($C$1:C9,PCUMAT),0)),"")</f>
        <v>120026</v>
      </c>
      <c r="D10" t="str">
        <f ca="1">IF($C10="","",INDEX(Range,MATCH(Résultat!$C10,PCUMAT,0),MATCH(D$2,'cp c14'!$A$1:$D$1,0)))</f>
        <v>ANOUJA MADJA MADJA      120026</v>
      </c>
      <c r="E10">
        <f ca="1">IF($C10="","",SUMPRODUCT((TRI_1=Résultat!$A10)*(PCUETA=Résultat!$B10)*(PCUMAT=Résultat!$C10)*(TRI_10=Résultat!$D10)*(PCUNRU=SUBSTITUTE(RIGHT(Résultat!$E$1,5),")",""))*Reliquats))</f>
        <v>0</v>
      </c>
      <c r="F10">
        <f ca="1">IF($C10="","",SUMPRODUCT((TRI_1=Résultat!$A10)*(PCUETA=Résultat!$B10)*(PCUMAT=Résultat!$C10)*(TRI_10=Résultat!$D10)*(PCUNRU=SUBSTITUTE(RIGHT(Résultat!$E$1,5),")",""))*Acquis))</f>
        <v>25</v>
      </c>
      <c r="G10">
        <f ca="1">IF($C10="","",SUMPRODUCT((TRI_1=Résultat!$A10)*(PCUETA=Résultat!$B10)*(PCUMAT=Résultat!$C10)*(TRI_10=Résultat!$D10)*(PCUNRU=SUBSTITUTE(RIGHT(Résultat!$E$1,5),")",""))*En_cours_d_Acquisition))</f>
        <v>0</v>
      </c>
      <c r="H10">
        <f ca="1">IF($C10="","",SUMPRODUCT((TRI_1=Résultat!$A10)*(PCUETA=Résultat!$B10)*(PCUMAT=Résultat!$C10)*(TRI_10=Résultat!$D10)*(PCUNRU=SUBSTITUTE(RIGHT(Résultat!$E$1,5),")",""))*Pris_Reliquats))</f>
        <v>0</v>
      </c>
      <c r="I10">
        <f ca="1">IF($C10="","",SUMPRODUCT((TRI_1=Résultat!$A10)*(PCUETA=Résultat!$B10)*(PCUMAT=Résultat!$C10)*(TRI_10=Résultat!$D10)*(PCUNRU=SUBSTITUTE(RIGHT(Résultat!$E$1,5),")",""))*Pris_sur_Acquis))</f>
        <v>0</v>
      </c>
      <c r="J10">
        <f ca="1">IF($C10="","",SUMPRODUCT((TRI_1=Résultat!$A10)*(PCUETA=Résultat!$B10)*(PCUMAT=Résultat!$C10)*(TRI_10=Résultat!$D10)*(PCUNRU=SUBSTITUTE(RIGHT(Résultat!$E$1,5),")",""))*Pris_Anticipés))</f>
        <v>0</v>
      </c>
      <c r="K10">
        <f ca="1">IF($C10="","",SUMPRODUCT((TRI_1=Résultat!$A10)*(PCUETA=Résultat!$B10)*(PCUMAT=Résultat!$C10)*(TRI_10=Résultat!$D10)*(PCUNRU=SUBSTITUTE(RIGHT(Résultat!$K$1,5),")",""))*Reliquats))</f>
        <v>0</v>
      </c>
      <c r="L10">
        <f ca="1">IF($C10="","",SUMPRODUCT((TRI_1=Résultat!$A10)*(PCUETA=Résultat!$B10)*(PCUMAT=Résultat!$C10)*(TRI_10=Résultat!$D10)*(PCUNRU=SUBSTITUTE(RIGHT(Résultat!$K$1,5),")",""))*Acquis))</f>
        <v>0</v>
      </c>
      <c r="M10">
        <f ca="1">IF($C10="","",SUMPRODUCT((TRI_1=Résultat!$A10)*(PCUETA=Résultat!$B10)*(PCUMAT=Résultat!$C10)*(TRI_10=Résultat!$D10)*(PCUNRU=SUBSTITUTE(RIGHT(Résultat!$K$1,5),")",""))*En_cours_d_Acquisition))</f>
        <v>0</v>
      </c>
      <c r="N10">
        <f ca="1">IF($C10="","",SUMPRODUCT((TRI_1=Résultat!$A10)*(PCUETA=Résultat!$B10)*(PCUMAT=Résultat!$C10)*(TRI_10=Résultat!$D10)*(PCUNRU=SUBSTITUTE(RIGHT(Résultat!$K$1,5),")",""))*Pris_Reliquats))</f>
        <v>0</v>
      </c>
      <c r="O10">
        <f ca="1">IF($C10="","",SUMPRODUCT((TRI_1=Résultat!$A10)*(PCUETA=Résultat!$B10)*(PCUMAT=Résultat!$C10)*(TRI_10=Résultat!$D10)*(PCUNRU=SUBSTITUTE(RIGHT(Résultat!$K$1,5),")",""))*Pris_sur_Acquis))</f>
        <v>0</v>
      </c>
      <c r="P10">
        <f ca="1">IF($C10="","",SUMPRODUCT((TRI_1=Résultat!$A10)*(PCUETA=Résultat!$B10)*(PCUMAT=Résultat!$C10)*(TRI_10=Résultat!$D10)*(PCUNRU=SUBSTITUTE(RIGHT(Résultat!$K$1,5),")",""))*Pris_Anticipés))</f>
        <v>0</v>
      </c>
      <c r="Q10">
        <f ca="1">IF($C10="","",SUMPRODUCT((TRI_1=Résultat!$A10)*(PCUETA=Résultat!$B10)*(PCUMAT=Résultat!$C10)*(TRI_10=Résultat!$D10)*(PCUNRU=SUBSTITUTE(RIGHT(Résultat!$Q$1,5),")",""))*Reliquats))</f>
        <v>0</v>
      </c>
      <c r="R10">
        <f ca="1">IF($C10="","",SUMPRODUCT((TRI_1=Résultat!$A10)*(PCUETA=Résultat!$B10)*(PCUMAT=Résultat!$C10)*(TRI_10=Résultat!$D10)*(PCUNRU=SUBSTITUTE(RIGHT(Résultat!$Q$1,5),")",""))*Acquis))</f>
        <v>0</v>
      </c>
      <c r="S10">
        <f ca="1">IF($C10="","",SUMPRODUCT((TRI_1=Résultat!$A10)*(PCUETA=Résultat!$B10)*(PCUMAT=Résultat!$C10)*(TRI_10=Résultat!$D10)*(PCUNRU=SUBSTITUTE(RIGHT(Résultat!$Q$1,5),")",""))*En_cours_d_Acquisition))</f>
        <v>0</v>
      </c>
      <c r="T10">
        <f ca="1">IF($C10="","",SUMPRODUCT((TRI_1=Résultat!$A10)*(PCUETA=Résultat!$B10)*(PCUMAT=Résultat!$C10)*(TRI_10=Résultat!$D10)*(PCUNRU=SUBSTITUTE(RIGHT(Résultat!$Q$1,5),")",""))*Pris_Reliquats))</f>
        <v>0</v>
      </c>
      <c r="U10">
        <f ca="1">IF($C10="","",SUMPRODUCT((TRI_1=Résultat!$A10)*(PCUETA=Résultat!$B10)*(PCUMAT=Résultat!$C10)*(TRI_10=Résultat!$D10)*(PCUNRU=SUBSTITUTE(RIGHT(Résultat!$Q$1,5),")",""))*Pris_sur_Acquis))</f>
        <v>0</v>
      </c>
      <c r="V10">
        <f ca="1">IF($C10="","",SUMPRODUCT((TRI_1=Résultat!$A10)*(PCUETA=Résultat!$B10)*(PCUMAT=Résultat!$C10)*(TRI_10=Résultat!$D10)*(PCUNRU=SUBSTITUTE(RIGHT(Résultat!$Q$1,5),")",""))*Pris_Anticipés))</f>
        <v>0</v>
      </c>
      <c r="W10">
        <f ca="1">IF($C10="","",SUMPRODUCT((TRI_1=Résultat!$A10)*(PCUETA=Résultat!$B10)*(PCUMAT=Résultat!$C10)*(TRI_10=Résultat!$D10)*(PCUNRU=SUBSTITUTE(RIGHT(Résultat!$W$1,5),")",""))*Reliquats))</f>
        <v>0</v>
      </c>
      <c r="X10">
        <f ca="1">IF($C10="","",SUMPRODUCT((TRI_1=Résultat!$A10)*(PCUETA=Résultat!$B10)*(PCUMAT=Résultat!$C10)*(TRI_10=Résultat!$D10)*(PCUNRU=SUBSTITUTE(RIGHT(Résultat!$W$1,5),")",""))*Acquis))</f>
        <v>0</v>
      </c>
      <c r="Y10">
        <f ca="1">IF($C10="","",SUMPRODUCT((TRI_1=Résultat!$A10)*(PCUETA=Résultat!$B10)*(PCUMAT=Résultat!$C10)*(TRI_10=Résultat!$D10)*(PCUNRU=SUBSTITUTE(RIGHT(Résultat!$W$1,5),")",""))*En_cours_d_Acquisition))</f>
        <v>0</v>
      </c>
      <c r="Z10">
        <f ca="1">IF($C10="","",SUMPRODUCT((TRI_1=Résultat!$A10)*(PCUETA=Résultat!$B10)*(PCUMAT=Résultat!$C10)*(TRI_10=Résultat!$D10)*(PCUNRU=SUBSTITUTE(RIGHT(Résultat!$W$1,5),")",""))*Pris_Reliquats))</f>
        <v>0</v>
      </c>
      <c r="AA10">
        <f ca="1">IF($C10="","",SUMPRODUCT((TRI_1=Résultat!$A10)*(PCUETA=Résultat!$B10)*(PCUMAT=Résultat!$C10)*(TRI_10=Résultat!$D10)*(PCUNRU=SUBSTITUTE(RIGHT(Résultat!$W$1,5),")",""))*Pris_sur_Acquis))</f>
        <v>0</v>
      </c>
      <c r="AB10">
        <f ca="1">IF($C10="","",SUMPRODUCT((TRI_1=Résultat!$A10)*(PCUETA=Résultat!$B10)*(PCUMAT=Résultat!$C10)*(TRI_10=Résultat!$D10)*(PCUNRU=SUBSTITUTE(RIGHT(Résultat!$W$1,5),")",""))*Pris_Anticipés))</f>
        <v>0</v>
      </c>
    </row>
    <row r="11" spans="1:28" x14ac:dyDescent="0.25">
      <c r="A11" t="str">
        <f ca="1">IF($C11="","",INDEX(Range,MATCH(Résultat!$C11,PCUMAT,0),MATCH(A$2,'cp c14'!$A$1:$D$1,0)))</f>
        <v>C14</v>
      </c>
      <c r="B11" t="str">
        <f ca="1">IF($C11="","",INDEX(Range,MATCH(Résultat!$C11,PCUMAT,0),MATCH(B$2,'cp c14'!$A$1:$D$1,0)))</f>
        <v>03</v>
      </c>
      <c r="C11" t="str">
        <f t="array" aca="1" ref="C11" ca="1">IFERROR(INDEX(PCUMAT,MATCH(0,COUNTIF($C$1:C10,PCUMAT),0)),"")</f>
        <v>068138</v>
      </c>
      <c r="D11" t="str">
        <f ca="1">IF($C11="","",INDEX(Range,MATCH(Résultat!$C11,PCUMAT,0),MATCH(D$2,'cp c14'!$A$1:$D$1,0)))</f>
        <v>ANTOINE JEAN MARC JEAN M068138</v>
      </c>
      <c r="E11">
        <f ca="1">IF($C11="","",SUMPRODUCT((TRI_1=Résultat!$A11)*(PCUETA=Résultat!$B11)*(PCUMAT=Résultat!$C11)*(TRI_10=Résultat!$D11)*(PCUNRU=SUBSTITUTE(RIGHT(Résultat!$E$1,5),")",""))*Reliquats))</f>
        <v>5</v>
      </c>
      <c r="F11">
        <f ca="1">IF($C11="","",SUMPRODUCT((TRI_1=Résultat!$A11)*(PCUETA=Résultat!$B11)*(PCUMAT=Résultat!$C11)*(TRI_10=Résultat!$D11)*(PCUNRU=SUBSTITUTE(RIGHT(Résultat!$E$1,5),")",""))*Acquis))</f>
        <v>23</v>
      </c>
      <c r="G11">
        <f ca="1">IF($C11="","",SUMPRODUCT((TRI_1=Résultat!$A11)*(PCUETA=Résultat!$B11)*(PCUMAT=Résultat!$C11)*(TRI_10=Résultat!$D11)*(PCUNRU=SUBSTITUTE(RIGHT(Résultat!$E$1,5),")",""))*En_cours_d_Acquisition))</f>
        <v>0</v>
      </c>
      <c r="H11">
        <f ca="1">IF($C11="","",SUMPRODUCT((TRI_1=Résultat!$A11)*(PCUETA=Résultat!$B11)*(PCUMAT=Résultat!$C11)*(TRI_10=Résultat!$D11)*(PCUNRU=SUBSTITUTE(RIGHT(Résultat!$E$1,5),")",""))*Pris_Reliquats))</f>
        <v>0</v>
      </c>
      <c r="I11">
        <f ca="1">IF($C11="","",SUMPRODUCT((TRI_1=Résultat!$A11)*(PCUETA=Résultat!$B11)*(PCUMAT=Résultat!$C11)*(TRI_10=Résultat!$D11)*(PCUNRU=SUBSTITUTE(RIGHT(Résultat!$E$1,5),")",""))*Pris_sur_Acquis))</f>
        <v>0</v>
      </c>
      <c r="J11">
        <f ca="1">IF($C11="","",SUMPRODUCT((TRI_1=Résultat!$A11)*(PCUETA=Résultat!$B11)*(PCUMAT=Résultat!$C11)*(TRI_10=Résultat!$D11)*(PCUNRU=SUBSTITUTE(RIGHT(Résultat!$E$1,5),")",""))*Pris_Anticipés))</f>
        <v>0</v>
      </c>
      <c r="K11">
        <f ca="1">IF($C11="","",SUMPRODUCT((TRI_1=Résultat!$A11)*(PCUETA=Résultat!$B11)*(PCUMAT=Résultat!$C11)*(TRI_10=Résultat!$D11)*(PCUNRU=SUBSTITUTE(RIGHT(Résultat!$K$1,5),")",""))*Reliquats))</f>
        <v>0</v>
      </c>
      <c r="L11">
        <f ca="1">IF($C11="","",SUMPRODUCT((TRI_1=Résultat!$A11)*(PCUETA=Résultat!$B11)*(PCUMAT=Résultat!$C11)*(TRI_10=Résultat!$D11)*(PCUNRU=SUBSTITUTE(RIGHT(Résultat!$K$1,5),")",""))*Acquis))</f>
        <v>0</v>
      </c>
      <c r="M11">
        <f ca="1">IF($C11="","",SUMPRODUCT((TRI_1=Résultat!$A11)*(PCUETA=Résultat!$B11)*(PCUMAT=Résultat!$C11)*(TRI_10=Résultat!$D11)*(PCUNRU=SUBSTITUTE(RIGHT(Résultat!$K$1,5),")",""))*En_cours_d_Acquisition))</f>
        <v>0</v>
      </c>
      <c r="N11">
        <f ca="1">IF($C11="","",SUMPRODUCT((TRI_1=Résultat!$A11)*(PCUETA=Résultat!$B11)*(PCUMAT=Résultat!$C11)*(TRI_10=Résultat!$D11)*(PCUNRU=SUBSTITUTE(RIGHT(Résultat!$K$1,5),")",""))*Pris_Reliquats))</f>
        <v>0</v>
      </c>
      <c r="O11">
        <f ca="1">IF($C11="","",SUMPRODUCT((TRI_1=Résultat!$A11)*(PCUETA=Résultat!$B11)*(PCUMAT=Résultat!$C11)*(TRI_10=Résultat!$D11)*(PCUNRU=SUBSTITUTE(RIGHT(Résultat!$K$1,5),")",""))*Pris_sur_Acquis))</f>
        <v>0</v>
      </c>
      <c r="P11">
        <f ca="1">IF($C11="","",SUMPRODUCT((TRI_1=Résultat!$A11)*(PCUETA=Résultat!$B11)*(PCUMAT=Résultat!$C11)*(TRI_10=Résultat!$D11)*(PCUNRU=SUBSTITUTE(RIGHT(Résultat!$K$1,5),")",""))*Pris_Anticipés))</f>
        <v>0</v>
      </c>
      <c r="Q11">
        <f ca="1">IF($C11="","",SUMPRODUCT((TRI_1=Résultat!$A11)*(PCUETA=Résultat!$B11)*(PCUMAT=Résultat!$C11)*(TRI_10=Résultat!$D11)*(PCUNRU=SUBSTITUTE(RIGHT(Résultat!$Q$1,5),")",""))*Reliquats))</f>
        <v>2</v>
      </c>
      <c r="R11">
        <f ca="1">IF($C11="","",SUMPRODUCT((TRI_1=Résultat!$A11)*(PCUETA=Résultat!$B11)*(PCUMAT=Résultat!$C11)*(TRI_10=Résultat!$D11)*(PCUNRU=SUBSTITUTE(RIGHT(Résultat!$Q$1,5),")",""))*Acquis))</f>
        <v>0</v>
      </c>
      <c r="S11">
        <f ca="1">IF($C11="","",SUMPRODUCT((TRI_1=Résultat!$A11)*(PCUETA=Résultat!$B11)*(PCUMAT=Résultat!$C11)*(TRI_10=Résultat!$D11)*(PCUNRU=SUBSTITUTE(RIGHT(Résultat!$Q$1,5),")",""))*En_cours_d_Acquisition))</f>
        <v>0</v>
      </c>
      <c r="T11">
        <f ca="1">IF($C11="","",SUMPRODUCT((TRI_1=Résultat!$A11)*(PCUETA=Résultat!$B11)*(PCUMAT=Résultat!$C11)*(TRI_10=Résultat!$D11)*(PCUNRU=SUBSTITUTE(RIGHT(Résultat!$Q$1,5),")",""))*Pris_Reliquats))</f>
        <v>0</v>
      </c>
      <c r="U11">
        <f ca="1">IF($C11="","",SUMPRODUCT((TRI_1=Résultat!$A11)*(PCUETA=Résultat!$B11)*(PCUMAT=Résultat!$C11)*(TRI_10=Résultat!$D11)*(PCUNRU=SUBSTITUTE(RIGHT(Résultat!$Q$1,5),")",""))*Pris_sur_Acquis))</f>
        <v>0</v>
      </c>
      <c r="V11">
        <f ca="1">IF($C11="","",SUMPRODUCT((TRI_1=Résultat!$A11)*(PCUETA=Résultat!$B11)*(PCUMAT=Résultat!$C11)*(TRI_10=Résultat!$D11)*(PCUNRU=SUBSTITUTE(RIGHT(Résultat!$Q$1,5),")",""))*Pris_Anticipés))</f>
        <v>0</v>
      </c>
      <c r="W11">
        <f ca="1">IF($C11="","",SUMPRODUCT((TRI_1=Résultat!$A11)*(PCUETA=Résultat!$B11)*(PCUMAT=Résultat!$C11)*(TRI_10=Résultat!$D11)*(PCUNRU=SUBSTITUTE(RIGHT(Résultat!$W$1,5),")",""))*Reliquats))</f>
        <v>3</v>
      </c>
      <c r="X11">
        <f ca="1">IF($C11="","",SUMPRODUCT((TRI_1=Résultat!$A11)*(PCUETA=Résultat!$B11)*(PCUMAT=Résultat!$C11)*(TRI_10=Résultat!$D11)*(PCUNRU=SUBSTITUTE(RIGHT(Résultat!$W$1,5),")",""))*Acquis))</f>
        <v>0</v>
      </c>
      <c r="Y11">
        <f ca="1">IF($C11="","",SUMPRODUCT((TRI_1=Résultat!$A11)*(PCUETA=Résultat!$B11)*(PCUMAT=Résultat!$C11)*(TRI_10=Résultat!$D11)*(PCUNRU=SUBSTITUTE(RIGHT(Résultat!$W$1,5),")",""))*En_cours_d_Acquisition))</f>
        <v>0</v>
      </c>
      <c r="Z11">
        <f ca="1">IF($C11="","",SUMPRODUCT((TRI_1=Résultat!$A11)*(PCUETA=Résultat!$B11)*(PCUMAT=Résultat!$C11)*(TRI_10=Résultat!$D11)*(PCUNRU=SUBSTITUTE(RIGHT(Résultat!$W$1,5),")",""))*Pris_Reliquats))</f>
        <v>0</v>
      </c>
      <c r="AA11">
        <f ca="1">IF($C11="","",SUMPRODUCT((TRI_1=Résultat!$A11)*(PCUETA=Résultat!$B11)*(PCUMAT=Résultat!$C11)*(TRI_10=Résultat!$D11)*(PCUNRU=SUBSTITUTE(RIGHT(Résultat!$W$1,5),")",""))*Pris_sur_Acquis))</f>
        <v>0</v>
      </c>
      <c r="AB11">
        <f ca="1">IF($C11="","",SUMPRODUCT((TRI_1=Résultat!$A11)*(PCUETA=Résultat!$B11)*(PCUMAT=Résultat!$C11)*(TRI_10=Résultat!$D11)*(PCUNRU=SUBSTITUTE(RIGHT(Résultat!$W$1,5),")",""))*Pris_Anticipés))</f>
        <v>0</v>
      </c>
    </row>
    <row r="12" spans="1:28" x14ac:dyDescent="0.25">
      <c r="A12" t="str">
        <f ca="1">IF($C12="","",INDEX(Range,MATCH(Résultat!$C12,PCUMAT,0),MATCH(A$2,'cp c14'!$A$1:$D$1,0)))</f>
        <v>C14</v>
      </c>
      <c r="B12" t="str">
        <f ca="1">IF($C12="","",INDEX(Range,MATCH(Résultat!$C12,PCUMAT,0),MATCH(B$2,'cp c14'!$A$1:$D$1,0)))</f>
        <v>05</v>
      </c>
      <c r="C12" t="str">
        <f t="array" aca="1" ref="C12" ca="1">IFERROR(INDEX(PCUMAT,MATCH(0,COUNTIF($C$1:C11,PCUMAT),0)),"")</f>
        <v>350205</v>
      </c>
      <c r="D12" t="str">
        <f ca="1">IF($C12="","",INDEX(Range,MATCH(Résultat!$C12,PCUMAT,0),MATCH(D$2,'cp c14'!$A$1:$D$1,0)))</f>
        <v>ARDISSON FRANCK FRANCK  350205</v>
      </c>
      <c r="E12">
        <f ca="1">IF($C12="","",SUMPRODUCT((TRI_1=Résultat!$A12)*(PCUETA=Résultat!$B12)*(PCUMAT=Résultat!$C12)*(TRI_10=Résultat!$D12)*(PCUNRU=SUBSTITUTE(RIGHT(Résultat!$E$1,5),")",""))*Reliquats))</f>
        <v>0</v>
      </c>
      <c r="F12">
        <f ca="1">IF($C12="","",SUMPRODUCT((TRI_1=Résultat!$A12)*(PCUETA=Résultat!$B12)*(PCUMAT=Résultat!$C12)*(TRI_10=Résultat!$D12)*(PCUNRU=SUBSTITUTE(RIGHT(Résultat!$E$1,5),")",""))*Acquis))</f>
        <v>25</v>
      </c>
      <c r="G12">
        <f ca="1">IF($C12="","",SUMPRODUCT((TRI_1=Résultat!$A12)*(PCUETA=Résultat!$B12)*(PCUMAT=Résultat!$C12)*(TRI_10=Résultat!$D12)*(PCUNRU=SUBSTITUTE(RIGHT(Résultat!$E$1,5),")",""))*En_cours_d_Acquisition))</f>
        <v>0</v>
      </c>
      <c r="H12">
        <f ca="1">IF($C12="","",SUMPRODUCT((TRI_1=Résultat!$A12)*(PCUETA=Résultat!$B12)*(PCUMAT=Résultat!$C12)*(TRI_10=Résultat!$D12)*(PCUNRU=SUBSTITUTE(RIGHT(Résultat!$E$1,5),")",""))*Pris_Reliquats))</f>
        <v>0</v>
      </c>
      <c r="I12">
        <f ca="1">IF($C12="","",SUMPRODUCT((TRI_1=Résultat!$A12)*(PCUETA=Résultat!$B12)*(PCUMAT=Résultat!$C12)*(TRI_10=Résultat!$D12)*(PCUNRU=SUBSTITUTE(RIGHT(Résultat!$E$1,5),")",""))*Pris_sur_Acquis))</f>
        <v>0</v>
      </c>
      <c r="J12">
        <f ca="1">IF($C12="","",SUMPRODUCT((TRI_1=Résultat!$A12)*(PCUETA=Résultat!$B12)*(PCUMAT=Résultat!$C12)*(TRI_10=Résultat!$D12)*(PCUNRU=SUBSTITUTE(RIGHT(Résultat!$E$1,5),")",""))*Pris_Anticipés))</f>
        <v>0</v>
      </c>
      <c r="K12">
        <f ca="1">IF($C12="","",SUMPRODUCT((TRI_1=Résultat!$A12)*(PCUETA=Résultat!$B12)*(PCUMAT=Résultat!$C12)*(TRI_10=Résultat!$D12)*(PCUNRU=SUBSTITUTE(RIGHT(Résultat!$K$1,5),")",""))*Reliquats))</f>
        <v>0</v>
      </c>
      <c r="L12">
        <f ca="1">IF($C12="","",SUMPRODUCT((TRI_1=Résultat!$A12)*(PCUETA=Résultat!$B12)*(PCUMAT=Résultat!$C12)*(TRI_10=Résultat!$D12)*(PCUNRU=SUBSTITUTE(RIGHT(Résultat!$K$1,5),")",""))*Acquis))</f>
        <v>0</v>
      </c>
      <c r="M12">
        <f ca="1">IF($C12="","",SUMPRODUCT((TRI_1=Résultat!$A12)*(PCUETA=Résultat!$B12)*(PCUMAT=Résultat!$C12)*(TRI_10=Résultat!$D12)*(PCUNRU=SUBSTITUTE(RIGHT(Résultat!$K$1,5),")",""))*En_cours_d_Acquisition))</f>
        <v>0</v>
      </c>
      <c r="N12">
        <f ca="1">IF($C12="","",SUMPRODUCT((TRI_1=Résultat!$A12)*(PCUETA=Résultat!$B12)*(PCUMAT=Résultat!$C12)*(TRI_10=Résultat!$D12)*(PCUNRU=SUBSTITUTE(RIGHT(Résultat!$K$1,5),")",""))*Pris_Reliquats))</f>
        <v>0</v>
      </c>
      <c r="O12">
        <f ca="1">IF($C12="","",SUMPRODUCT((TRI_1=Résultat!$A12)*(PCUETA=Résultat!$B12)*(PCUMAT=Résultat!$C12)*(TRI_10=Résultat!$D12)*(PCUNRU=SUBSTITUTE(RIGHT(Résultat!$K$1,5),")",""))*Pris_sur_Acquis))</f>
        <v>0</v>
      </c>
      <c r="P12">
        <f ca="1">IF($C12="","",SUMPRODUCT((TRI_1=Résultat!$A12)*(PCUETA=Résultat!$B12)*(PCUMAT=Résultat!$C12)*(TRI_10=Résultat!$D12)*(PCUNRU=SUBSTITUTE(RIGHT(Résultat!$K$1,5),")",""))*Pris_Anticipés))</f>
        <v>0</v>
      </c>
      <c r="Q12">
        <f ca="1">IF($C12="","",SUMPRODUCT((TRI_1=Résultat!$A12)*(PCUETA=Résultat!$B12)*(PCUMAT=Résultat!$C12)*(TRI_10=Résultat!$D12)*(PCUNRU=SUBSTITUTE(RIGHT(Résultat!$Q$1,5),")",""))*Reliquats))</f>
        <v>0</v>
      </c>
      <c r="R12">
        <f ca="1">IF($C12="","",SUMPRODUCT((TRI_1=Résultat!$A12)*(PCUETA=Résultat!$B12)*(PCUMAT=Résultat!$C12)*(TRI_10=Résultat!$D12)*(PCUNRU=SUBSTITUTE(RIGHT(Résultat!$Q$1,5),")",""))*Acquis))</f>
        <v>0</v>
      </c>
      <c r="S12">
        <f ca="1">IF($C12="","",SUMPRODUCT((TRI_1=Résultat!$A12)*(PCUETA=Résultat!$B12)*(PCUMAT=Résultat!$C12)*(TRI_10=Résultat!$D12)*(PCUNRU=SUBSTITUTE(RIGHT(Résultat!$Q$1,5),")",""))*En_cours_d_Acquisition))</f>
        <v>0</v>
      </c>
      <c r="T12">
        <f ca="1">IF($C12="","",SUMPRODUCT((TRI_1=Résultat!$A12)*(PCUETA=Résultat!$B12)*(PCUMAT=Résultat!$C12)*(TRI_10=Résultat!$D12)*(PCUNRU=SUBSTITUTE(RIGHT(Résultat!$Q$1,5),")",""))*Pris_Reliquats))</f>
        <v>0</v>
      </c>
      <c r="U12">
        <f ca="1">IF($C12="","",SUMPRODUCT((TRI_1=Résultat!$A12)*(PCUETA=Résultat!$B12)*(PCUMAT=Résultat!$C12)*(TRI_10=Résultat!$D12)*(PCUNRU=SUBSTITUTE(RIGHT(Résultat!$Q$1,5),")",""))*Pris_sur_Acquis))</f>
        <v>0</v>
      </c>
      <c r="V12">
        <f ca="1">IF($C12="","",SUMPRODUCT((TRI_1=Résultat!$A12)*(PCUETA=Résultat!$B12)*(PCUMAT=Résultat!$C12)*(TRI_10=Résultat!$D12)*(PCUNRU=SUBSTITUTE(RIGHT(Résultat!$Q$1,5),")",""))*Pris_Anticipés))</f>
        <v>0</v>
      </c>
      <c r="W12">
        <f ca="1">IF($C12="","",SUMPRODUCT((TRI_1=Résultat!$A12)*(PCUETA=Résultat!$B12)*(PCUMAT=Résultat!$C12)*(TRI_10=Résultat!$D12)*(PCUNRU=SUBSTITUTE(RIGHT(Résultat!$W$1,5),")",""))*Reliquats))</f>
        <v>3</v>
      </c>
      <c r="X12">
        <f ca="1">IF($C12="","",SUMPRODUCT((TRI_1=Résultat!$A12)*(PCUETA=Résultat!$B12)*(PCUMAT=Résultat!$C12)*(TRI_10=Résultat!$D12)*(PCUNRU=SUBSTITUTE(RIGHT(Résultat!$W$1,5),")",""))*Acquis))</f>
        <v>0</v>
      </c>
      <c r="Y12">
        <f ca="1">IF($C12="","",SUMPRODUCT((TRI_1=Résultat!$A12)*(PCUETA=Résultat!$B12)*(PCUMAT=Résultat!$C12)*(TRI_10=Résultat!$D12)*(PCUNRU=SUBSTITUTE(RIGHT(Résultat!$W$1,5),")",""))*En_cours_d_Acquisition))</f>
        <v>0</v>
      </c>
      <c r="Z12">
        <f ca="1">IF($C12="","",SUMPRODUCT((TRI_1=Résultat!$A12)*(PCUETA=Résultat!$B12)*(PCUMAT=Résultat!$C12)*(TRI_10=Résultat!$D12)*(PCUNRU=SUBSTITUTE(RIGHT(Résultat!$W$1,5),")",""))*Pris_Reliquats))</f>
        <v>0</v>
      </c>
      <c r="AA12">
        <f ca="1">IF($C12="","",SUMPRODUCT((TRI_1=Résultat!$A12)*(PCUETA=Résultat!$B12)*(PCUMAT=Résultat!$C12)*(TRI_10=Résultat!$D12)*(PCUNRU=SUBSTITUTE(RIGHT(Résultat!$W$1,5),")",""))*Pris_sur_Acquis))</f>
        <v>0</v>
      </c>
      <c r="AB12">
        <f ca="1">IF($C12="","",SUMPRODUCT((TRI_1=Résultat!$A12)*(PCUETA=Résultat!$B12)*(PCUMAT=Résultat!$C12)*(TRI_10=Résultat!$D12)*(PCUNRU=SUBSTITUTE(RIGHT(Résultat!$W$1,5),")",""))*Pris_Anticipés))</f>
        <v>0</v>
      </c>
    </row>
    <row r="13" spans="1:28" x14ac:dyDescent="0.25">
      <c r="A13" t="str">
        <f ca="1">IF($C13="","",INDEX(Range,MATCH(Résultat!$C13,PCUMAT,0),MATCH(A$2,'cp c14'!$A$1:$D$1,0)))</f>
        <v>C14</v>
      </c>
      <c r="B13" t="str">
        <f ca="1">IF($C13="","",INDEX(Range,MATCH(Résultat!$C13,PCUMAT,0),MATCH(B$2,'cp c14'!$A$1:$D$1,0)))</f>
        <v>05</v>
      </c>
      <c r="C13" t="str">
        <f t="array" aca="1" ref="C13" ca="1">IFERROR(INDEX(PCUMAT,MATCH(0,COUNTIF($C$1:C12,PCUMAT),0)),"")</f>
        <v>350039</v>
      </c>
      <c r="D13" t="str">
        <f ca="1">IF($C13="","",INDEX(Range,MATCH(Résultat!$C13,PCUMAT,0),MATCH(D$2,'cp c14'!$A$1:$D$1,0)))</f>
        <v>ARTERO JOCELYN JOCELYN  350039</v>
      </c>
      <c r="E13">
        <f ca="1">IF($C13="","",SUMPRODUCT((TRI_1=Résultat!$A13)*(PCUETA=Résultat!$B13)*(PCUMAT=Résultat!$C13)*(TRI_10=Résultat!$D13)*(PCUNRU=SUBSTITUTE(RIGHT(Résultat!$E$1,5),")",""))*Reliquats))</f>
        <v>0</v>
      </c>
      <c r="F13">
        <f ca="1">IF($C13="","",SUMPRODUCT((TRI_1=Résultat!$A13)*(PCUETA=Résultat!$B13)*(PCUMAT=Résultat!$C13)*(TRI_10=Résultat!$D13)*(PCUNRU=SUBSTITUTE(RIGHT(Résultat!$E$1,5),")",""))*Acquis))</f>
        <v>25</v>
      </c>
      <c r="G13">
        <f ca="1">IF($C13="","",SUMPRODUCT((TRI_1=Résultat!$A13)*(PCUETA=Résultat!$B13)*(PCUMAT=Résultat!$C13)*(TRI_10=Résultat!$D13)*(PCUNRU=SUBSTITUTE(RIGHT(Résultat!$E$1,5),")",""))*En_cours_d_Acquisition))</f>
        <v>0</v>
      </c>
      <c r="H13">
        <f ca="1">IF($C13="","",SUMPRODUCT((TRI_1=Résultat!$A13)*(PCUETA=Résultat!$B13)*(PCUMAT=Résultat!$C13)*(TRI_10=Résultat!$D13)*(PCUNRU=SUBSTITUTE(RIGHT(Résultat!$E$1,5),")",""))*Pris_Reliquats))</f>
        <v>0</v>
      </c>
      <c r="I13">
        <f ca="1">IF($C13="","",SUMPRODUCT((TRI_1=Résultat!$A13)*(PCUETA=Résultat!$B13)*(PCUMAT=Résultat!$C13)*(TRI_10=Résultat!$D13)*(PCUNRU=SUBSTITUTE(RIGHT(Résultat!$E$1,5),")",""))*Pris_sur_Acquis))</f>
        <v>0</v>
      </c>
      <c r="J13">
        <f ca="1">IF($C13="","",SUMPRODUCT((TRI_1=Résultat!$A13)*(PCUETA=Résultat!$B13)*(PCUMAT=Résultat!$C13)*(TRI_10=Résultat!$D13)*(PCUNRU=SUBSTITUTE(RIGHT(Résultat!$E$1,5),")",""))*Pris_Anticipés))</f>
        <v>0</v>
      </c>
      <c r="K13">
        <f ca="1">IF($C13="","",SUMPRODUCT((TRI_1=Résultat!$A13)*(PCUETA=Résultat!$B13)*(PCUMAT=Résultat!$C13)*(TRI_10=Résultat!$D13)*(PCUNRU=SUBSTITUTE(RIGHT(Résultat!$K$1,5),")",""))*Reliquats))</f>
        <v>0</v>
      </c>
      <c r="L13">
        <f ca="1">IF($C13="","",SUMPRODUCT((TRI_1=Résultat!$A13)*(PCUETA=Résultat!$B13)*(PCUMAT=Résultat!$C13)*(TRI_10=Résultat!$D13)*(PCUNRU=SUBSTITUTE(RIGHT(Résultat!$K$1,5),")",""))*Acquis))</f>
        <v>0</v>
      </c>
      <c r="M13">
        <f ca="1">IF($C13="","",SUMPRODUCT((TRI_1=Résultat!$A13)*(PCUETA=Résultat!$B13)*(PCUMAT=Résultat!$C13)*(TRI_10=Résultat!$D13)*(PCUNRU=SUBSTITUTE(RIGHT(Résultat!$K$1,5),")",""))*En_cours_d_Acquisition))</f>
        <v>0</v>
      </c>
      <c r="N13">
        <f ca="1">IF($C13="","",SUMPRODUCT((TRI_1=Résultat!$A13)*(PCUETA=Résultat!$B13)*(PCUMAT=Résultat!$C13)*(TRI_10=Résultat!$D13)*(PCUNRU=SUBSTITUTE(RIGHT(Résultat!$K$1,5),")",""))*Pris_Reliquats))</f>
        <v>0</v>
      </c>
      <c r="O13">
        <f ca="1">IF($C13="","",SUMPRODUCT((TRI_1=Résultat!$A13)*(PCUETA=Résultat!$B13)*(PCUMAT=Résultat!$C13)*(TRI_10=Résultat!$D13)*(PCUNRU=SUBSTITUTE(RIGHT(Résultat!$K$1,5),")",""))*Pris_sur_Acquis))</f>
        <v>0</v>
      </c>
      <c r="P13">
        <f ca="1">IF($C13="","",SUMPRODUCT((TRI_1=Résultat!$A13)*(PCUETA=Résultat!$B13)*(PCUMAT=Résultat!$C13)*(TRI_10=Résultat!$D13)*(PCUNRU=SUBSTITUTE(RIGHT(Résultat!$K$1,5),")",""))*Pris_Anticipés))</f>
        <v>0</v>
      </c>
      <c r="Q13">
        <f ca="1">IF($C13="","",SUMPRODUCT((TRI_1=Résultat!$A13)*(PCUETA=Résultat!$B13)*(PCUMAT=Résultat!$C13)*(TRI_10=Résultat!$D13)*(PCUNRU=SUBSTITUTE(RIGHT(Résultat!$Q$1,5),")",""))*Reliquats))</f>
        <v>0</v>
      </c>
      <c r="R13">
        <f ca="1">IF($C13="","",SUMPRODUCT((TRI_1=Résultat!$A13)*(PCUETA=Résultat!$B13)*(PCUMAT=Résultat!$C13)*(TRI_10=Résultat!$D13)*(PCUNRU=SUBSTITUTE(RIGHT(Résultat!$Q$1,5),")",""))*Acquis))</f>
        <v>0</v>
      </c>
      <c r="S13">
        <f ca="1">IF($C13="","",SUMPRODUCT((TRI_1=Résultat!$A13)*(PCUETA=Résultat!$B13)*(PCUMAT=Résultat!$C13)*(TRI_10=Résultat!$D13)*(PCUNRU=SUBSTITUTE(RIGHT(Résultat!$Q$1,5),")",""))*En_cours_d_Acquisition))</f>
        <v>0</v>
      </c>
      <c r="T13">
        <f ca="1">IF($C13="","",SUMPRODUCT((TRI_1=Résultat!$A13)*(PCUETA=Résultat!$B13)*(PCUMAT=Résultat!$C13)*(TRI_10=Résultat!$D13)*(PCUNRU=SUBSTITUTE(RIGHT(Résultat!$Q$1,5),")",""))*Pris_Reliquats))</f>
        <v>0</v>
      </c>
      <c r="U13">
        <f ca="1">IF($C13="","",SUMPRODUCT((TRI_1=Résultat!$A13)*(PCUETA=Résultat!$B13)*(PCUMAT=Résultat!$C13)*(TRI_10=Résultat!$D13)*(PCUNRU=SUBSTITUTE(RIGHT(Résultat!$Q$1,5),")",""))*Pris_sur_Acquis))</f>
        <v>0</v>
      </c>
      <c r="V13">
        <f ca="1">IF($C13="","",SUMPRODUCT((TRI_1=Résultat!$A13)*(PCUETA=Résultat!$B13)*(PCUMAT=Résultat!$C13)*(TRI_10=Résultat!$D13)*(PCUNRU=SUBSTITUTE(RIGHT(Résultat!$Q$1,5),")",""))*Pris_Anticipés))</f>
        <v>0</v>
      </c>
      <c r="W13">
        <f ca="1">IF($C13="","",SUMPRODUCT((TRI_1=Résultat!$A13)*(PCUETA=Résultat!$B13)*(PCUMAT=Résultat!$C13)*(TRI_10=Résultat!$D13)*(PCUNRU=SUBSTITUTE(RIGHT(Résultat!$W$1,5),")",""))*Reliquats))</f>
        <v>0</v>
      </c>
      <c r="X13">
        <f ca="1">IF($C13="","",SUMPRODUCT((TRI_1=Résultat!$A13)*(PCUETA=Résultat!$B13)*(PCUMAT=Résultat!$C13)*(TRI_10=Résultat!$D13)*(PCUNRU=SUBSTITUTE(RIGHT(Résultat!$W$1,5),")",""))*Acquis))</f>
        <v>0</v>
      </c>
      <c r="Y13">
        <f ca="1">IF($C13="","",SUMPRODUCT((TRI_1=Résultat!$A13)*(PCUETA=Résultat!$B13)*(PCUMAT=Résultat!$C13)*(TRI_10=Résultat!$D13)*(PCUNRU=SUBSTITUTE(RIGHT(Résultat!$W$1,5),")",""))*En_cours_d_Acquisition))</f>
        <v>0</v>
      </c>
      <c r="Z13">
        <f ca="1">IF($C13="","",SUMPRODUCT((TRI_1=Résultat!$A13)*(PCUETA=Résultat!$B13)*(PCUMAT=Résultat!$C13)*(TRI_10=Résultat!$D13)*(PCUNRU=SUBSTITUTE(RIGHT(Résultat!$W$1,5),")",""))*Pris_Reliquats))</f>
        <v>0</v>
      </c>
      <c r="AA13">
        <f ca="1">IF($C13="","",SUMPRODUCT((TRI_1=Résultat!$A13)*(PCUETA=Résultat!$B13)*(PCUMAT=Résultat!$C13)*(TRI_10=Résultat!$D13)*(PCUNRU=SUBSTITUTE(RIGHT(Résultat!$W$1,5),")",""))*Pris_sur_Acquis))</f>
        <v>0</v>
      </c>
      <c r="AB13">
        <f ca="1">IF($C13="","",SUMPRODUCT((TRI_1=Résultat!$A13)*(PCUETA=Résultat!$B13)*(PCUMAT=Résultat!$C13)*(TRI_10=Résultat!$D13)*(PCUNRU=SUBSTITUTE(RIGHT(Résultat!$W$1,5),")",""))*Pris_Anticipés))</f>
        <v>0</v>
      </c>
    </row>
    <row r="14" spans="1:28" x14ac:dyDescent="0.25">
      <c r="A14" t="str">
        <f ca="1">IF($C14="","",INDEX(Range,MATCH(Résultat!$C14,PCUMAT,0),MATCH(A$2,'cp c14'!$A$1:$D$1,0)))</f>
        <v>C14</v>
      </c>
      <c r="B14" t="str">
        <f ca="1">IF($C14="","",INDEX(Range,MATCH(Résultat!$C14,PCUMAT,0),MATCH(B$2,'cp c14'!$A$1:$D$1,0)))</f>
        <v>05</v>
      </c>
      <c r="C14" t="str">
        <f t="array" aca="1" ref="C14" ca="1">IFERROR(INDEX(PCUMAT,MATCH(0,COUNTIF($C$1:C13,PCUMAT),0)),"")</f>
        <v>120076</v>
      </c>
      <c r="D14" t="str">
        <f ca="1">IF($C14="","",INDEX(Range,MATCH(Résultat!$C14,PCUMAT,0),MATCH(D$2,'cp c14'!$A$1:$D$1,0)))</f>
        <v>ATLAN ERIC ERIC         120076</v>
      </c>
      <c r="E14">
        <f ca="1">IF($C14="","",SUMPRODUCT((TRI_1=Résultat!$A14)*(PCUETA=Résultat!$B14)*(PCUMAT=Résultat!$C14)*(TRI_10=Résultat!$D14)*(PCUNRU=SUBSTITUTE(RIGHT(Résultat!$E$1,5),")",""))*Reliquats))</f>
        <v>0</v>
      </c>
      <c r="F14">
        <f ca="1">IF($C14="","",SUMPRODUCT((TRI_1=Résultat!$A14)*(PCUETA=Résultat!$B14)*(PCUMAT=Résultat!$C14)*(TRI_10=Résultat!$D14)*(PCUNRU=SUBSTITUTE(RIGHT(Résultat!$E$1,5),")",""))*Acquis))</f>
        <v>15</v>
      </c>
      <c r="G14">
        <f ca="1">IF($C14="","",SUMPRODUCT((TRI_1=Résultat!$A14)*(PCUETA=Résultat!$B14)*(PCUMAT=Résultat!$C14)*(TRI_10=Résultat!$D14)*(PCUNRU=SUBSTITUTE(RIGHT(Résultat!$E$1,5),")",""))*En_cours_d_Acquisition))</f>
        <v>0</v>
      </c>
      <c r="H14">
        <f ca="1">IF($C14="","",SUMPRODUCT((TRI_1=Résultat!$A14)*(PCUETA=Résultat!$B14)*(PCUMAT=Résultat!$C14)*(TRI_10=Résultat!$D14)*(PCUNRU=SUBSTITUTE(RIGHT(Résultat!$E$1,5),")",""))*Pris_Reliquats))</f>
        <v>0</v>
      </c>
      <c r="I14">
        <f ca="1">IF($C14="","",SUMPRODUCT((TRI_1=Résultat!$A14)*(PCUETA=Résultat!$B14)*(PCUMAT=Résultat!$C14)*(TRI_10=Résultat!$D14)*(PCUNRU=SUBSTITUTE(RIGHT(Résultat!$E$1,5),")",""))*Pris_sur_Acquis))</f>
        <v>0</v>
      </c>
      <c r="J14">
        <f ca="1">IF($C14="","",SUMPRODUCT((TRI_1=Résultat!$A14)*(PCUETA=Résultat!$B14)*(PCUMAT=Résultat!$C14)*(TRI_10=Résultat!$D14)*(PCUNRU=SUBSTITUTE(RIGHT(Résultat!$E$1,5),")",""))*Pris_Anticipés))</f>
        <v>0</v>
      </c>
      <c r="K14">
        <f ca="1">IF($C14="","",SUMPRODUCT((TRI_1=Résultat!$A14)*(PCUETA=Résultat!$B14)*(PCUMAT=Résultat!$C14)*(TRI_10=Résultat!$D14)*(PCUNRU=SUBSTITUTE(RIGHT(Résultat!$K$1,5),")",""))*Reliquats))</f>
        <v>0</v>
      </c>
      <c r="L14">
        <f ca="1">IF($C14="","",SUMPRODUCT((TRI_1=Résultat!$A14)*(PCUETA=Résultat!$B14)*(PCUMAT=Résultat!$C14)*(TRI_10=Résultat!$D14)*(PCUNRU=SUBSTITUTE(RIGHT(Résultat!$K$1,5),")",""))*Acquis))</f>
        <v>0</v>
      </c>
      <c r="M14">
        <f ca="1">IF($C14="","",SUMPRODUCT((TRI_1=Résultat!$A14)*(PCUETA=Résultat!$B14)*(PCUMAT=Résultat!$C14)*(TRI_10=Résultat!$D14)*(PCUNRU=SUBSTITUTE(RIGHT(Résultat!$K$1,5),")",""))*En_cours_d_Acquisition))</f>
        <v>0</v>
      </c>
      <c r="N14">
        <f ca="1">IF($C14="","",SUMPRODUCT((TRI_1=Résultat!$A14)*(PCUETA=Résultat!$B14)*(PCUMAT=Résultat!$C14)*(TRI_10=Résultat!$D14)*(PCUNRU=SUBSTITUTE(RIGHT(Résultat!$K$1,5),")",""))*Pris_Reliquats))</f>
        <v>0</v>
      </c>
      <c r="O14">
        <f ca="1">IF($C14="","",SUMPRODUCT((TRI_1=Résultat!$A14)*(PCUETA=Résultat!$B14)*(PCUMAT=Résultat!$C14)*(TRI_10=Résultat!$D14)*(PCUNRU=SUBSTITUTE(RIGHT(Résultat!$K$1,5),")",""))*Pris_sur_Acquis))</f>
        <v>0</v>
      </c>
      <c r="P14">
        <f ca="1">IF($C14="","",SUMPRODUCT((TRI_1=Résultat!$A14)*(PCUETA=Résultat!$B14)*(PCUMAT=Résultat!$C14)*(TRI_10=Résultat!$D14)*(PCUNRU=SUBSTITUTE(RIGHT(Résultat!$K$1,5),")",""))*Pris_Anticipés))</f>
        <v>0</v>
      </c>
      <c r="Q14">
        <f ca="1">IF($C14="","",SUMPRODUCT((TRI_1=Résultat!$A14)*(PCUETA=Résultat!$B14)*(PCUMAT=Résultat!$C14)*(TRI_10=Résultat!$D14)*(PCUNRU=SUBSTITUTE(RIGHT(Résultat!$Q$1,5),")",""))*Reliquats))</f>
        <v>0</v>
      </c>
      <c r="R14">
        <f ca="1">IF($C14="","",SUMPRODUCT((TRI_1=Résultat!$A14)*(PCUETA=Résultat!$B14)*(PCUMAT=Résultat!$C14)*(TRI_10=Résultat!$D14)*(PCUNRU=SUBSTITUTE(RIGHT(Résultat!$Q$1,5),")",""))*Acquis))</f>
        <v>0</v>
      </c>
      <c r="S14">
        <f ca="1">IF($C14="","",SUMPRODUCT((TRI_1=Résultat!$A14)*(PCUETA=Résultat!$B14)*(PCUMAT=Résultat!$C14)*(TRI_10=Résultat!$D14)*(PCUNRU=SUBSTITUTE(RIGHT(Résultat!$Q$1,5),")",""))*En_cours_d_Acquisition))</f>
        <v>0</v>
      </c>
      <c r="T14">
        <f ca="1">IF($C14="","",SUMPRODUCT((TRI_1=Résultat!$A14)*(PCUETA=Résultat!$B14)*(PCUMAT=Résultat!$C14)*(TRI_10=Résultat!$D14)*(PCUNRU=SUBSTITUTE(RIGHT(Résultat!$Q$1,5),")",""))*Pris_Reliquats))</f>
        <v>0</v>
      </c>
      <c r="U14">
        <f ca="1">IF($C14="","",SUMPRODUCT((TRI_1=Résultat!$A14)*(PCUETA=Résultat!$B14)*(PCUMAT=Résultat!$C14)*(TRI_10=Résultat!$D14)*(PCUNRU=SUBSTITUTE(RIGHT(Résultat!$Q$1,5),")",""))*Pris_sur_Acquis))</f>
        <v>0</v>
      </c>
      <c r="V14">
        <f ca="1">IF($C14="","",SUMPRODUCT((TRI_1=Résultat!$A14)*(PCUETA=Résultat!$B14)*(PCUMAT=Résultat!$C14)*(TRI_10=Résultat!$D14)*(PCUNRU=SUBSTITUTE(RIGHT(Résultat!$Q$1,5),")",""))*Pris_Anticipés))</f>
        <v>0</v>
      </c>
      <c r="W14">
        <f ca="1">IF($C14="","",SUMPRODUCT((TRI_1=Résultat!$A14)*(PCUETA=Résultat!$B14)*(PCUMAT=Résultat!$C14)*(TRI_10=Résultat!$D14)*(PCUNRU=SUBSTITUTE(RIGHT(Résultat!$W$1,5),")",""))*Reliquats))</f>
        <v>0</v>
      </c>
      <c r="X14">
        <f ca="1">IF($C14="","",SUMPRODUCT((TRI_1=Résultat!$A14)*(PCUETA=Résultat!$B14)*(PCUMAT=Résultat!$C14)*(TRI_10=Résultat!$D14)*(PCUNRU=SUBSTITUTE(RIGHT(Résultat!$W$1,5),")",""))*Acquis))</f>
        <v>0</v>
      </c>
      <c r="Y14">
        <f ca="1">IF($C14="","",SUMPRODUCT((TRI_1=Résultat!$A14)*(PCUETA=Résultat!$B14)*(PCUMAT=Résultat!$C14)*(TRI_10=Résultat!$D14)*(PCUNRU=SUBSTITUTE(RIGHT(Résultat!$W$1,5),")",""))*En_cours_d_Acquisition))</f>
        <v>0</v>
      </c>
      <c r="Z14">
        <f ca="1">IF($C14="","",SUMPRODUCT((TRI_1=Résultat!$A14)*(PCUETA=Résultat!$B14)*(PCUMAT=Résultat!$C14)*(TRI_10=Résultat!$D14)*(PCUNRU=SUBSTITUTE(RIGHT(Résultat!$W$1,5),")",""))*Pris_Reliquats))</f>
        <v>0</v>
      </c>
      <c r="AA14">
        <f ca="1">IF($C14="","",SUMPRODUCT((TRI_1=Résultat!$A14)*(PCUETA=Résultat!$B14)*(PCUMAT=Résultat!$C14)*(TRI_10=Résultat!$D14)*(PCUNRU=SUBSTITUTE(RIGHT(Résultat!$W$1,5),")",""))*Pris_sur_Acquis))</f>
        <v>0</v>
      </c>
      <c r="AB14">
        <f ca="1">IF($C14="","",SUMPRODUCT((TRI_1=Résultat!$A14)*(PCUETA=Résultat!$B14)*(PCUMAT=Résultat!$C14)*(TRI_10=Résultat!$D14)*(PCUNRU=SUBSTITUTE(RIGHT(Résultat!$W$1,5),")",""))*Pris_Anticipés))</f>
        <v>0</v>
      </c>
    </row>
    <row r="15" spans="1:28" x14ac:dyDescent="0.25">
      <c r="A15" t="str">
        <f ca="1">IF($C15="","",INDEX(Range,MATCH(Résultat!$C15,PCUMAT,0),MATCH(A$2,'cp c14'!$A$1:$D$1,0)))</f>
        <v>C14</v>
      </c>
      <c r="B15" t="str">
        <f ca="1">IF($C15="","",INDEX(Range,MATCH(Résultat!$C15,PCUMAT,0),MATCH(B$2,'cp c14'!$A$1:$D$1,0)))</f>
        <v>03</v>
      </c>
      <c r="C15" t="str">
        <f t="array" aca="1" ref="C15" ca="1">IFERROR(INDEX(PCUMAT,MATCH(0,COUNTIF($C$1:C14,PCUMAT),0)),"")</f>
        <v>047048</v>
      </c>
      <c r="D15" t="str">
        <f ca="1">IF($C15="","",INDEX(Range,MATCH(Résultat!$C15,PCUMAT,0),MATCH(D$2,'cp c14'!$A$1:$D$1,0)))</f>
        <v>AUBERT JEAN MICHEL JEAN 047048</v>
      </c>
      <c r="E15">
        <f ca="1">IF($C15="","",SUMPRODUCT((TRI_1=Résultat!$A15)*(PCUETA=Résultat!$B15)*(PCUMAT=Résultat!$C15)*(TRI_10=Résultat!$D15)*(PCUNRU=SUBSTITUTE(RIGHT(Résultat!$E$1,5),")",""))*Reliquats))</f>
        <v>8</v>
      </c>
      <c r="F15">
        <f ca="1">IF($C15="","",SUMPRODUCT((TRI_1=Résultat!$A15)*(PCUETA=Résultat!$B15)*(PCUMAT=Résultat!$C15)*(TRI_10=Résultat!$D15)*(PCUNRU=SUBSTITUTE(RIGHT(Résultat!$E$1,5),")",""))*Acquis))</f>
        <v>25</v>
      </c>
      <c r="G15">
        <f ca="1">IF($C15="","",SUMPRODUCT((TRI_1=Résultat!$A15)*(PCUETA=Résultat!$B15)*(PCUMAT=Résultat!$C15)*(TRI_10=Résultat!$D15)*(PCUNRU=SUBSTITUTE(RIGHT(Résultat!$E$1,5),")",""))*En_cours_d_Acquisition))</f>
        <v>0</v>
      </c>
      <c r="H15">
        <f ca="1">IF($C15="","",SUMPRODUCT((TRI_1=Résultat!$A15)*(PCUETA=Résultat!$B15)*(PCUMAT=Résultat!$C15)*(TRI_10=Résultat!$D15)*(PCUNRU=SUBSTITUTE(RIGHT(Résultat!$E$1,5),")",""))*Pris_Reliquats))</f>
        <v>0</v>
      </c>
      <c r="I15">
        <f ca="1">IF($C15="","",SUMPRODUCT((TRI_1=Résultat!$A15)*(PCUETA=Résultat!$B15)*(PCUMAT=Résultat!$C15)*(TRI_10=Résultat!$D15)*(PCUNRU=SUBSTITUTE(RIGHT(Résultat!$E$1,5),")",""))*Pris_sur_Acquis))</f>
        <v>0</v>
      </c>
      <c r="J15">
        <f ca="1">IF($C15="","",SUMPRODUCT((TRI_1=Résultat!$A15)*(PCUETA=Résultat!$B15)*(PCUMAT=Résultat!$C15)*(TRI_10=Résultat!$D15)*(PCUNRU=SUBSTITUTE(RIGHT(Résultat!$E$1,5),")",""))*Pris_Anticipés))</f>
        <v>0</v>
      </c>
      <c r="K15">
        <f ca="1">IF($C15="","",SUMPRODUCT((TRI_1=Résultat!$A15)*(PCUETA=Résultat!$B15)*(PCUMAT=Résultat!$C15)*(TRI_10=Résultat!$D15)*(PCUNRU=SUBSTITUTE(RIGHT(Résultat!$K$1,5),")",""))*Reliquats))</f>
        <v>0</v>
      </c>
      <c r="L15">
        <f ca="1">IF($C15="","",SUMPRODUCT((TRI_1=Résultat!$A15)*(PCUETA=Résultat!$B15)*(PCUMAT=Résultat!$C15)*(TRI_10=Résultat!$D15)*(PCUNRU=SUBSTITUTE(RIGHT(Résultat!$K$1,5),")",""))*Acquis))</f>
        <v>0</v>
      </c>
      <c r="M15">
        <f ca="1">IF($C15="","",SUMPRODUCT((TRI_1=Résultat!$A15)*(PCUETA=Résultat!$B15)*(PCUMAT=Résultat!$C15)*(TRI_10=Résultat!$D15)*(PCUNRU=SUBSTITUTE(RIGHT(Résultat!$K$1,5),")",""))*En_cours_d_Acquisition))</f>
        <v>0</v>
      </c>
      <c r="N15">
        <f ca="1">IF($C15="","",SUMPRODUCT((TRI_1=Résultat!$A15)*(PCUETA=Résultat!$B15)*(PCUMAT=Résultat!$C15)*(TRI_10=Résultat!$D15)*(PCUNRU=SUBSTITUTE(RIGHT(Résultat!$K$1,5),")",""))*Pris_Reliquats))</f>
        <v>0</v>
      </c>
      <c r="O15">
        <f ca="1">IF($C15="","",SUMPRODUCT((TRI_1=Résultat!$A15)*(PCUETA=Résultat!$B15)*(PCUMAT=Résultat!$C15)*(TRI_10=Résultat!$D15)*(PCUNRU=SUBSTITUTE(RIGHT(Résultat!$K$1,5),")",""))*Pris_sur_Acquis))</f>
        <v>0</v>
      </c>
      <c r="P15">
        <f ca="1">IF($C15="","",SUMPRODUCT((TRI_1=Résultat!$A15)*(PCUETA=Résultat!$B15)*(PCUMAT=Résultat!$C15)*(TRI_10=Résultat!$D15)*(PCUNRU=SUBSTITUTE(RIGHT(Résultat!$K$1,5),")",""))*Pris_Anticipés))</f>
        <v>0</v>
      </c>
      <c r="Q15">
        <f ca="1">IF($C15="","",SUMPRODUCT((TRI_1=Résultat!$A15)*(PCUETA=Résultat!$B15)*(PCUMAT=Résultat!$C15)*(TRI_10=Résultat!$D15)*(PCUNRU=SUBSTITUTE(RIGHT(Résultat!$Q$1,5),")",""))*Reliquats))</f>
        <v>1</v>
      </c>
      <c r="R15">
        <f ca="1">IF($C15="","",SUMPRODUCT((TRI_1=Résultat!$A15)*(PCUETA=Résultat!$B15)*(PCUMAT=Résultat!$C15)*(TRI_10=Résultat!$D15)*(PCUNRU=SUBSTITUTE(RIGHT(Résultat!$Q$1,5),")",""))*Acquis))</f>
        <v>0</v>
      </c>
      <c r="S15">
        <f ca="1">IF($C15="","",SUMPRODUCT((TRI_1=Résultat!$A15)*(PCUETA=Résultat!$B15)*(PCUMAT=Résultat!$C15)*(TRI_10=Résultat!$D15)*(PCUNRU=SUBSTITUTE(RIGHT(Résultat!$Q$1,5),")",""))*En_cours_d_Acquisition))</f>
        <v>0</v>
      </c>
      <c r="T15">
        <f ca="1">IF($C15="","",SUMPRODUCT((TRI_1=Résultat!$A15)*(PCUETA=Résultat!$B15)*(PCUMAT=Résultat!$C15)*(TRI_10=Résultat!$D15)*(PCUNRU=SUBSTITUTE(RIGHT(Résultat!$Q$1,5),")",""))*Pris_Reliquats))</f>
        <v>0</v>
      </c>
      <c r="U15">
        <f ca="1">IF($C15="","",SUMPRODUCT((TRI_1=Résultat!$A15)*(PCUETA=Résultat!$B15)*(PCUMAT=Résultat!$C15)*(TRI_10=Résultat!$D15)*(PCUNRU=SUBSTITUTE(RIGHT(Résultat!$Q$1,5),")",""))*Pris_sur_Acquis))</f>
        <v>0</v>
      </c>
      <c r="V15">
        <f ca="1">IF($C15="","",SUMPRODUCT((TRI_1=Résultat!$A15)*(PCUETA=Résultat!$B15)*(PCUMAT=Résultat!$C15)*(TRI_10=Résultat!$D15)*(PCUNRU=SUBSTITUTE(RIGHT(Résultat!$Q$1,5),")",""))*Pris_Anticipés))</f>
        <v>0</v>
      </c>
      <c r="W15">
        <f ca="1">IF($C15="","",SUMPRODUCT((TRI_1=Résultat!$A15)*(PCUETA=Résultat!$B15)*(PCUMAT=Résultat!$C15)*(TRI_10=Résultat!$D15)*(PCUNRU=SUBSTITUTE(RIGHT(Résultat!$W$1,5),")",""))*Reliquats))</f>
        <v>0</v>
      </c>
      <c r="X15">
        <f ca="1">IF($C15="","",SUMPRODUCT((TRI_1=Résultat!$A15)*(PCUETA=Résultat!$B15)*(PCUMAT=Résultat!$C15)*(TRI_10=Résultat!$D15)*(PCUNRU=SUBSTITUTE(RIGHT(Résultat!$W$1,5),")",""))*Acquis))</f>
        <v>0</v>
      </c>
      <c r="Y15">
        <f ca="1">IF($C15="","",SUMPRODUCT((TRI_1=Résultat!$A15)*(PCUETA=Résultat!$B15)*(PCUMAT=Résultat!$C15)*(TRI_10=Résultat!$D15)*(PCUNRU=SUBSTITUTE(RIGHT(Résultat!$W$1,5),")",""))*En_cours_d_Acquisition))</f>
        <v>0</v>
      </c>
      <c r="Z15">
        <f ca="1">IF($C15="","",SUMPRODUCT((TRI_1=Résultat!$A15)*(PCUETA=Résultat!$B15)*(PCUMAT=Résultat!$C15)*(TRI_10=Résultat!$D15)*(PCUNRU=SUBSTITUTE(RIGHT(Résultat!$W$1,5),")",""))*Pris_Reliquats))</f>
        <v>0</v>
      </c>
      <c r="AA15">
        <f ca="1">IF($C15="","",SUMPRODUCT((TRI_1=Résultat!$A15)*(PCUETA=Résultat!$B15)*(PCUMAT=Résultat!$C15)*(TRI_10=Résultat!$D15)*(PCUNRU=SUBSTITUTE(RIGHT(Résultat!$W$1,5),")",""))*Pris_sur_Acquis))</f>
        <v>0</v>
      </c>
      <c r="AB15">
        <f ca="1">IF($C15="","",SUMPRODUCT((TRI_1=Résultat!$A15)*(PCUETA=Résultat!$B15)*(PCUMAT=Résultat!$C15)*(TRI_10=Résultat!$D15)*(PCUNRU=SUBSTITUTE(RIGHT(Résultat!$W$1,5),")",""))*Pris_Anticipés))</f>
        <v>0</v>
      </c>
    </row>
    <row r="16" spans="1:28" x14ac:dyDescent="0.25">
      <c r="A16" t="str">
        <f ca="1">IF($C16="","",INDEX(Range,MATCH(Résultat!$C16,PCUMAT,0),MATCH(A$2,'cp c14'!$A$1:$D$1,0)))</f>
        <v>C14</v>
      </c>
      <c r="B16" t="str">
        <f ca="1">IF($C16="","",INDEX(Range,MATCH(Résultat!$C16,PCUMAT,0),MATCH(B$2,'cp c14'!$A$1:$D$1,0)))</f>
        <v>03</v>
      </c>
      <c r="C16" t="str">
        <f t="array" aca="1" ref="C16" ca="1">IFERROR(INDEX(PCUMAT,MATCH(0,COUNTIF($C$1:C15,PCUMAT),0)),"")</f>
        <v>068169</v>
      </c>
      <c r="D16" t="str">
        <f ca="1">IF($C16="","",INDEX(Range,MATCH(Résultat!$C16,PCUMAT,0),MATCH(D$2,'cp c14'!$A$1:$D$1,0)))</f>
        <v>AZIRAR SAMIR SAMIR      068169</v>
      </c>
      <c r="E16">
        <f ca="1">IF($C16="","",SUMPRODUCT((TRI_1=Résultat!$A16)*(PCUETA=Résultat!$B16)*(PCUMAT=Résultat!$C16)*(TRI_10=Résultat!$D16)*(PCUNRU=SUBSTITUTE(RIGHT(Résultat!$E$1,5),")",""))*Reliquats))</f>
        <v>0</v>
      </c>
      <c r="F16">
        <f ca="1">IF($C16="","",SUMPRODUCT((TRI_1=Résultat!$A16)*(PCUETA=Résultat!$B16)*(PCUMAT=Résultat!$C16)*(TRI_10=Résultat!$D16)*(PCUNRU=SUBSTITUTE(RIGHT(Résultat!$E$1,5),")",""))*Acquis))</f>
        <v>25</v>
      </c>
      <c r="G16">
        <f ca="1">IF($C16="","",SUMPRODUCT((TRI_1=Résultat!$A16)*(PCUETA=Résultat!$B16)*(PCUMAT=Résultat!$C16)*(TRI_10=Résultat!$D16)*(PCUNRU=SUBSTITUTE(RIGHT(Résultat!$E$1,5),")",""))*En_cours_d_Acquisition))</f>
        <v>0</v>
      </c>
      <c r="H16">
        <f ca="1">IF($C16="","",SUMPRODUCT((TRI_1=Résultat!$A16)*(PCUETA=Résultat!$B16)*(PCUMAT=Résultat!$C16)*(TRI_10=Résultat!$D16)*(PCUNRU=SUBSTITUTE(RIGHT(Résultat!$E$1,5),")",""))*Pris_Reliquats))</f>
        <v>0</v>
      </c>
      <c r="I16">
        <f ca="1">IF($C16="","",SUMPRODUCT((TRI_1=Résultat!$A16)*(PCUETA=Résultat!$B16)*(PCUMAT=Résultat!$C16)*(TRI_10=Résultat!$D16)*(PCUNRU=SUBSTITUTE(RIGHT(Résultat!$E$1,5),")",""))*Pris_sur_Acquis))</f>
        <v>0</v>
      </c>
      <c r="J16">
        <f ca="1">IF($C16="","",SUMPRODUCT((TRI_1=Résultat!$A16)*(PCUETA=Résultat!$B16)*(PCUMAT=Résultat!$C16)*(TRI_10=Résultat!$D16)*(PCUNRU=SUBSTITUTE(RIGHT(Résultat!$E$1,5),")",""))*Pris_Anticipés))</f>
        <v>0</v>
      </c>
      <c r="K16">
        <f ca="1">IF($C16="","",SUMPRODUCT((TRI_1=Résultat!$A16)*(PCUETA=Résultat!$B16)*(PCUMAT=Résultat!$C16)*(TRI_10=Résultat!$D16)*(PCUNRU=SUBSTITUTE(RIGHT(Résultat!$K$1,5),")",""))*Reliquats))</f>
        <v>0</v>
      </c>
      <c r="L16">
        <f ca="1">IF($C16="","",SUMPRODUCT((TRI_1=Résultat!$A16)*(PCUETA=Résultat!$B16)*(PCUMAT=Résultat!$C16)*(TRI_10=Résultat!$D16)*(PCUNRU=SUBSTITUTE(RIGHT(Résultat!$K$1,5),")",""))*Acquis))</f>
        <v>0</v>
      </c>
      <c r="M16">
        <f ca="1">IF($C16="","",SUMPRODUCT((TRI_1=Résultat!$A16)*(PCUETA=Résultat!$B16)*(PCUMAT=Résultat!$C16)*(TRI_10=Résultat!$D16)*(PCUNRU=SUBSTITUTE(RIGHT(Résultat!$K$1,5),")",""))*En_cours_d_Acquisition))</f>
        <v>0</v>
      </c>
      <c r="N16">
        <f ca="1">IF($C16="","",SUMPRODUCT((TRI_1=Résultat!$A16)*(PCUETA=Résultat!$B16)*(PCUMAT=Résultat!$C16)*(TRI_10=Résultat!$D16)*(PCUNRU=SUBSTITUTE(RIGHT(Résultat!$K$1,5),")",""))*Pris_Reliquats))</f>
        <v>0</v>
      </c>
      <c r="O16">
        <f ca="1">IF($C16="","",SUMPRODUCT((TRI_1=Résultat!$A16)*(PCUETA=Résultat!$B16)*(PCUMAT=Résultat!$C16)*(TRI_10=Résultat!$D16)*(PCUNRU=SUBSTITUTE(RIGHT(Résultat!$K$1,5),")",""))*Pris_sur_Acquis))</f>
        <v>0</v>
      </c>
      <c r="P16">
        <f ca="1">IF($C16="","",SUMPRODUCT((TRI_1=Résultat!$A16)*(PCUETA=Résultat!$B16)*(PCUMAT=Résultat!$C16)*(TRI_10=Résultat!$D16)*(PCUNRU=SUBSTITUTE(RIGHT(Résultat!$K$1,5),")",""))*Pris_Anticipés))</f>
        <v>0</v>
      </c>
      <c r="Q16">
        <f ca="1">IF($C16="","",SUMPRODUCT((TRI_1=Résultat!$A16)*(PCUETA=Résultat!$B16)*(PCUMAT=Résultat!$C16)*(TRI_10=Résultat!$D16)*(PCUNRU=SUBSTITUTE(RIGHT(Résultat!$Q$1,5),")",""))*Reliquats))</f>
        <v>0</v>
      </c>
      <c r="R16">
        <f ca="1">IF($C16="","",SUMPRODUCT((TRI_1=Résultat!$A16)*(PCUETA=Résultat!$B16)*(PCUMAT=Résultat!$C16)*(TRI_10=Résultat!$D16)*(PCUNRU=SUBSTITUTE(RIGHT(Résultat!$Q$1,5),")",""))*Acquis))</f>
        <v>0</v>
      </c>
      <c r="S16">
        <f ca="1">IF($C16="","",SUMPRODUCT((TRI_1=Résultat!$A16)*(PCUETA=Résultat!$B16)*(PCUMAT=Résultat!$C16)*(TRI_10=Résultat!$D16)*(PCUNRU=SUBSTITUTE(RIGHT(Résultat!$Q$1,5),")",""))*En_cours_d_Acquisition))</f>
        <v>0</v>
      </c>
      <c r="T16">
        <f ca="1">IF($C16="","",SUMPRODUCT((TRI_1=Résultat!$A16)*(PCUETA=Résultat!$B16)*(PCUMAT=Résultat!$C16)*(TRI_10=Résultat!$D16)*(PCUNRU=SUBSTITUTE(RIGHT(Résultat!$Q$1,5),")",""))*Pris_Reliquats))</f>
        <v>0</v>
      </c>
      <c r="U16">
        <f ca="1">IF($C16="","",SUMPRODUCT((TRI_1=Résultat!$A16)*(PCUETA=Résultat!$B16)*(PCUMAT=Résultat!$C16)*(TRI_10=Résultat!$D16)*(PCUNRU=SUBSTITUTE(RIGHT(Résultat!$Q$1,5),")",""))*Pris_sur_Acquis))</f>
        <v>0</v>
      </c>
      <c r="V16">
        <f ca="1">IF($C16="","",SUMPRODUCT((TRI_1=Résultat!$A16)*(PCUETA=Résultat!$B16)*(PCUMAT=Résultat!$C16)*(TRI_10=Résultat!$D16)*(PCUNRU=SUBSTITUTE(RIGHT(Résultat!$Q$1,5),")",""))*Pris_Anticipés))</f>
        <v>0</v>
      </c>
      <c r="W16">
        <f ca="1">IF($C16="","",SUMPRODUCT((TRI_1=Résultat!$A16)*(PCUETA=Résultat!$B16)*(PCUMAT=Résultat!$C16)*(TRI_10=Résultat!$D16)*(PCUNRU=SUBSTITUTE(RIGHT(Résultat!$W$1,5),")",""))*Reliquats))</f>
        <v>0</v>
      </c>
      <c r="X16">
        <f ca="1">IF($C16="","",SUMPRODUCT((TRI_1=Résultat!$A16)*(PCUETA=Résultat!$B16)*(PCUMAT=Résultat!$C16)*(TRI_10=Résultat!$D16)*(PCUNRU=SUBSTITUTE(RIGHT(Résultat!$W$1,5),")",""))*Acquis))</f>
        <v>0</v>
      </c>
      <c r="Y16">
        <f ca="1">IF($C16="","",SUMPRODUCT((TRI_1=Résultat!$A16)*(PCUETA=Résultat!$B16)*(PCUMAT=Résultat!$C16)*(TRI_10=Résultat!$D16)*(PCUNRU=SUBSTITUTE(RIGHT(Résultat!$W$1,5),")",""))*En_cours_d_Acquisition))</f>
        <v>0</v>
      </c>
      <c r="Z16">
        <f ca="1">IF($C16="","",SUMPRODUCT((TRI_1=Résultat!$A16)*(PCUETA=Résultat!$B16)*(PCUMAT=Résultat!$C16)*(TRI_10=Résultat!$D16)*(PCUNRU=SUBSTITUTE(RIGHT(Résultat!$W$1,5),")",""))*Pris_Reliquats))</f>
        <v>0</v>
      </c>
      <c r="AA16">
        <f ca="1">IF($C16="","",SUMPRODUCT((TRI_1=Résultat!$A16)*(PCUETA=Résultat!$B16)*(PCUMAT=Résultat!$C16)*(TRI_10=Résultat!$D16)*(PCUNRU=SUBSTITUTE(RIGHT(Résultat!$W$1,5),")",""))*Pris_sur_Acquis))</f>
        <v>0</v>
      </c>
      <c r="AB16">
        <f ca="1">IF($C16="","",SUMPRODUCT((TRI_1=Résultat!$A16)*(PCUETA=Résultat!$B16)*(PCUMAT=Résultat!$C16)*(TRI_10=Résultat!$D16)*(PCUNRU=SUBSTITUTE(RIGHT(Résultat!$W$1,5),")",""))*Pris_Anticipés))</f>
        <v>0</v>
      </c>
    </row>
    <row r="17" spans="1:28" x14ac:dyDescent="0.25">
      <c r="A17" t="str">
        <f ca="1">IF($C17="","",INDEX(Range,MATCH(Résultat!$C17,PCUMAT,0),MATCH(A$2,'cp c14'!$A$1:$D$1,0)))</f>
        <v>C14</v>
      </c>
      <c r="B17" t="str">
        <f ca="1">IF($C17="","",INDEX(Range,MATCH(Résultat!$C17,PCUMAT,0),MATCH(B$2,'cp c14'!$A$1:$D$1,0)))</f>
        <v>01</v>
      </c>
      <c r="C17" t="str">
        <f t="array" aca="1" ref="C17" ca="1">IFERROR(INDEX(PCUMAT,MATCH(0,COUNTIF($C$1:C16,PCUMAT),0)),"")</f>
        <v>130006</v>
      </c>
      <c r="D17" t="str">
        <f ca="1">IF($C17="","",INDEX(Range,MATCH(Résultat!$C17,PCUMAT,0),MATCH(D$2,'cp c14'!$A$1:$D$1,0)))</f>
        <v>BAJDAS ALEXIA ALEXIA    130006</v>
      </c>
      <c r="E17">
        <f ca="1">IF($C17="","",SUMPRODUCT((TRI_1=Résultat!$A17)*(PCUETA=Résultat!$B17)*(PCUMAT=Résultat!$C17)*(TRI_10=Résultat!$D17)*(PCUNRU=SUBSTITUTE(RIGHT(Résultat!$E$1,5),")",""))*Reliquats))</f>
        <v>0</v>
      </c>
      <c r="F17">
        <f ca="1">IF($C17="","",SUMPRODUCT((TRI_1=Résultat!$A17)*(PCUETA=Résultat!$B17)*(PCUMAT=Résultat!$C17)*(TRI_10=Résultat!$D17)*(PCUNRU=SUBSTITUTE(RIGHT(Résultat!$E$1,5),")",""))*Acquis))</f>
        <v>11</v>
      </c>
      <c r="G17">
        <f ca="1">IF($C17="","",SUMPRODUCT((TRI_1=Résultat!$A17)*(PCUETA=Résultat!$B17)*(PCUMAT=Résultat!$C17)*(TRI_10=Résultat!$D17)*(PCUNRU=SUBSTITUTE(RIGHT(Résultat!$E$1,5),")",""))*En_cours_d_Acquisition))</f>
        <v>0</v>
      </c>
      <c r="H17">
        <f ca="1">IF($C17="","",SUMPRODUCT((TRI_1=Résultat!$A17)*(PCUETA=Résultat!$B17)*(PCUMAT=Résultat!$C17)*(TRI_10=Résultat!$D17)*(PCUNRU=SUBSTITUTE(RIGHT(Résultat!$E$1,5),")",""))*Pris_Reliquats))</f>
        <v>0</v>
      </c>
      <c r="I17">
        <f ca="1">IF($C17="","",SUMPRODUCT((TRI_1=Résultat!$A17)*(PCUETA=Résultat!$B17)*(PCUMAT=Résultat!$C17)*(TRI_10=Résultat!$D17)*(PCUNRU=SUBSTITUTE(RIGHT(Résultat!$E$1,5),")",""))*Pris_sur_Acquis))</f>
        <v>0</v>
      </c>
      <c r="J17">
        <f ca="1">IF($C17="","",SUMPRODUCT((TRI_1=Résultat!$A17)*(PCUETA=Résultat!$B17)*(PCUMAT=Résultat!$C17)*(TRI_10=Résultat!$D17)*(PCUNRU=SUBSTITUTE(RIGHT(Résultat!$E$1,5),")",""))*Pris_Anticipés))</f>
        <v>0</v>
      </c>
      <c r="K17">
        <f ca="1">IF($C17="","",SUMPRODUCT((TRI_1=Résultat!$A17)*(PCUETA=Résultat!$B17)*(PCUMAT=Résultat!$C17)*(TRI_10=Résultat!$D17)*(PCUNRU=SUBSTITUTE(RIGHT(Résultat!$K$1,5),")",""))*Reliquats))</f>
        <v>0</v>
      </c>
      <c r="L17">
        <f ca="1">IF($C17="","",SUMPRODUCT((TRI_1=Résultat!$A17)*(PCUETA=Résultat!$B17)*(PCUMAT=Résultat!$C17)*(TRI_10=Résultat!$D17)*(PCUNRU=SUBSTITUTE(RIGHT(Résultat!$K$1,5),")",""))*Acquis))</f>
        <v>0</v>
      </c>
      <c r="M17">
        <f ca="1">IF($C17="","",SUMPRODUCT((TRI_1=Résultat!$A17)*(PCUETA=Résultat!$B17)*(PCUMAT=Résultat!$C17)*(TRI_10=Résultat!$D17)*(PCUNRU=SUBSTITUTE(RIGHT(Résultat!$K$1,5),")",""))*En_cours_d_Acquisition))</f>
        <v>0</v>
      </c>
      <c r="N17">
        <f ca="1">IF($C17="","",SUMPRODUCT((TRI_1=Résultat!$A17)*(PCUETA=Résultat!$B17)*(PCUMAT=Résultat!$C17)*(TRI_10=Résultat!$D17)*(PCUNRU=SUBSTITUTE(RIGHT(Résultat!$K$1,5),")",""))*Pris_Reliquats))</f>
        <v>0</v>
      </c>
      <c r="O17">
        <f ca="1">IF($C17="","",SUMPRODUCT((TRI_1=Résultat!$A17)*(PCUETA=Résultat!$B17)*(PCUMAT=Résultat!$C17)*(TRI_10=Résultat!$D17)*(PCUNRU=SUBSTITUTE(RIGHT(Résultat!$K$1,5),")",""))*Pris_sur_Acquis))</f>
        <v>0</v>
      </c>
      <c r="P17">
        <f ca="1">IF($C17="","",SUMPRODUCT((TRI_1=Résultat!$A17)*(PCUETA=Résultat!$B17)*(PCUMAT=Résultat!$C17)*(TRI_10=Résultat!$D17)*(PCUNRU=SUBSTITUTE(RIGHT(Résultat!$K$1,5),")",""))*Pris_Anticipés))</f>
        <v>0</v>
      </c>
      <c r="Q17">
        <f ca="1">IF($C17="","",SUMPRODUCT((TRI_1=Résultat!$A17)*(PCUETA=Résultat!$B17)*(PCUMAT=Résultat!$C17)*(TRI_10=Résultat!$D17)*(PCUNRU=SUBSTITUTE(RIGHT(Résultat!$Q$1,5),")",""))*Reliquats))</f>
        <v>0</v>
      </c>
      <c r="R17">
        <f ca="1">IF($C17="","",SUMPRODUCT((TRI_1=Résultat!$A17)*(PCUETA=Résultat!$B17)*(PCUMAT=Résultat!$C17)*(TRI_10=Résultat!$D17)*(PCUNRU=SUBSTITUTE(RIGHT(Résultat!$Q$1,5),")",""))*Acquis))</f>
        <v>0</v>
      </c>
      <c r="S17">
        <f ca="1">IF($C17="","",SUMPRODUCT((TRI_1=Résultat!$A17)*(PCUETA=Résultat!$B17)*(PCUMAT=Résultat!$C17)*(TRI_10=Résultat!$D17)*(PCUNRU=SUBSTITUTE(RIGHT(Résultat!$Q$1,5),")",""))*En_cours_d_Acquisition))</f>
        <v>0</v>
      </c>
      <c r="T17">
        <f ca="1">IF($C17="","",SUMPRODUCT((TRI_1=Résultat!$A17)*(PCUETA=Résultat!$B17)*(PCUMAT=Résultat!$C17)*(TRI_10=Résultat!$D17)*(PCUNRU=SUBSTITUTE(RIGHT(Résultat!$Q$1,5),")",""))*Pris_Reliquats))</f>
        <v>0</v>
      </c>
      <c r="U17">
        <f ca="1">IF($C17="","",SUMPRODUCT((TRI_1=Résultat!$A17)*(PCUETA=Résultat!$B17)*(PCUMAT=Résultat!$C17)*(TRI_10=Résultat!$D17)*(PCUNRU=SUBSTITUTE(RIGHT(Résultat!$Q$1,5),")",""))*Pris_sur_Acquis))</f>
        <v>0</v>
      </c>
      <c r="V17">
        <f ca="1">IF($C17="","",SUMPRODUCT((TRI_1=Résultat!$A17)*(PCUETA=Résultat!$B17)*(PCUMAT=Résultat!$C17)*(TRI_10=Résultat!$D17)*(PCUNRU=SUBSTITUTE(RIGHT(Résultat!$Q$1,5),")",""))*Pris_Anticipés))</f>
        <v>0</v>
      </c>
      <c r="W17">
        <f ca="1">IF($C17="","",SUMPRODUCT((TRI_1=Résultat!$A17)*(PCUETA=Résultat!$B17)*(PCUMAT=Résultat!$C17)*(TRI_10=Résultat!$D17)*(PCUNRU=SUBSTITUTE(RIGHT(Résultat!$W$1,5),")",""))*Reliquats))</f>
        <v>0</v>
      </c>
      <c r="X17">
        <f ca="1">IF($C17="","",SUMPRODUCT((TRI_1=Résultat!$A17)*(PCUETA=Résultat!$B17)*(PCUMAT=Résultat!$C17)*(TRI_10=Résultat!$D17)*(PCUNRU=SUBSTITUTE(RIGHT(Résultat!$W$1,5),")",""))*Acquis))</f>
        <v>0</v>
      </c>
      <c r="Y17">
        <f ca="1">IF($C17="","",SUMPRODUCT((TRI_1=Résultat!$A17)*(PCUETA=Résultat!$B17)*(PCUMAT=Résultat!$C17)*(TRI_10=Résultat!$D17)*(PCUNRU=SUBSTITUTE(RIGHT(Résultat!$W$1,5),")",""))*En_cours_d_Acquisition))</f>
        <v>0</v>
      </c>
      <c r="Z17">
        <f ca="1">IF($C17="","",SUMPRODUCT((TRI_1=Résultat!$A17)*(PCUETA=Résultat!$B17)*(PCUMAT=Résultat!$C17)*(TRI_10=Résultat!$D17)*(PCUNRU=SUBSTITUTE(RIGHT(Résultat!$W$1,5),")",""))*Pris_Reliquats))</f>
        <v>0</v>
      </c>
      <c r="AA17">
        <f ca="1">IF($C17="","",SUMPRODUCT((TRI_1=Résultat!$A17)*(PCUETA=Résultat!$B17)*(PCUMAT=Résultat!$C17)*(TRI_10=Résultat!$D17)*(PCUNRU=SUBSTITUTE(RIGHT(Résultat!$W$1,5),")",""))*Pris_sur_Acquis))</f>
        <v>0</v>
      </c>
      <c r="AB17">
        <f ca="1">IF($C17="","",SUMPRODUCT((TRI_1=Résultat!$A17)*(PCUETA=Résultat!$B17)*(PCUMAT=Résultat!$C17)*(TRI_10=Résultat!$D17)*(PCUNRU=SUBSTITUTE(RIGHT(Résultat!$W$1,5),")",""))*Pris_Anticipés))</f>
        <v>0</v>
      </c>
    </row>
    <row r="18" spans="1:28" x14ac:dyDescent="0.25">
      <c r="A18" t="str">
        <f ca="1">IF($C18="","",INDEX(Range,MATCH(Résultat!$C18,PCUMAT,0),MATCH(A$2,'cp c14'!$A$1:$D$1,0)))</f>
        <v>C14</v>
      </c>
      <c r="B18" t="str">
        <f ca="1">IF($C18="","",INDEX(Range,MATCH(Résultat!$C18,PCUMAT,0),MATCH(B$2,'cp c14'!$A$1:$D$1,0)))</f>
        <v>03</v>
      </c>
      <c r="C18" t="str">
        <f t="array" aca="1" ref="C18" ca="1">IFERROR(INDEX(PCUMAT,MATCH(0,COUNTIF($C$1:C17,PCUMAT),0)),"")</f>
        <v>045201</v>
      </c>
      <c r="D18" t="str">
        <f ca="1">IF($C18="","",INDEX(Range,MATCH(Résultat!$C18,PCUMAT,0),MATCH(D$2,'cp c14'!$A$1:$D$1,0)))</f>
        <v>BALESTRAT STEPHANE STEPH045201</v>
      </c>
      <c r="E18">
        <f ca="1">IF($C18="","",SUMPRODUCT((TRI_1=Résultat!$A18)*(PCUETA=Résultat!$B18)*(PCUMAT=Résultat!$C18)*(TRI_10=Résultat!$D18)*(PCUNRU=SUBSTITUTE(RIGHT(Résultat!$E$1,5),")",""))*Reliquats))</f>
        <v>0</v>
      </c>
      <c r="F18">
        <f ca="1">IF($C18="","",SUMPRODUCT((TRI_1=Résultat!$A18)*(PCUETA=Résultat!$B18)*(PCUMAT=Résultat!$C18)*(TRI_10=Résultat!$D18)*(PCUNRU=SUBSTITUTE(RIGHT(Résultat!$E$1,5),")",""))*Acquis))</f>
        <v>25</v>
      </c>
      <c r="G18">
        <f ca="1">IF($C18="","",SUMPRODUCT((TRI_1=Résultat!$A18)*(PCUETA=Résultat!$B18)*(PCUMAT=Résultat!$C18)*(TRI_10=Résultat!$D18)*(PCUNRU=SUBSTITUTE(RIGHT(Résultat!$E$1,5),")",""))*En_cours_d_Acquisition))</f>
        <v>0</v>
      </c>
      <c r="H18">
        <f ca="1">IF($C18="","",SUMPRODUCT((TRI_1=Résultat!$A18)*(PCUETA=Résultat!$B18)*(PCUMAT=Résultat!$C18)*(TRI_10=Résultat!$D18)*(PCUNRU=SUBSTITUTE(RIGHT(Résultat!$E$1,5),")",""))*Pris_Reliquats))</f>
        <v>0</v>
      </c>
      <c r="I18">
        <f ca="1">IF($C18="","",SUMPRODUCT((TRI_1=Résultat!$A18)*(PCUETA=Résultat!$B18)*(PCUMAT=Résultat!$C18)*(TRI_10=Résultat!$D18)*(PCUNRU=SUBSTITUTE(RIGHT(Résultat!$E$1,5),")",""))*Pris_sur_Acquis))</f>
        <v>0</v>
      </c>
      <c r="J18">
        <f ca="1">IF($C18="","",SUMPRODUCT((TRI_1=Résultat!$A18)*(PCUETA=Résultat!$B18)*(PCUMAT=Résultat!$C18)*(TRI_10=Résultat!$D18)*(PCUNRU=SUBSTITUTE(RIGHT(Résultat!$E$1,5),")",""))*Pris_Anticipés))</f>
        <v>0</v>
      </c>
      <c r="K18">
        <f ca="1">IF($C18="","",SUMPRODUCT((TRI_1=Résultat!$A18)*(PCUETA=Résultat!$B18)*(PCUMAT=Résultat!$C18)*(TRI_10=Résultat!$D18)*(PCUNRU=SUBSTITUTE(RIGHT(Résultat!$K$1,5),")",""))*Reliquats))</f>
        <v>0</v>
      </c>
      <c r="L18">
        <f ca="1">IF($C18="","",SUMPRODUCT((TRI_1=Résultat!$A18)*(PCUETA=Résultat!$B18)*(PCUMAT=Résultat!$C18)*(TRI_10=Résultat!$D18)*(PCUNRU=SUBSTITUTE(RIGHT(Résultat!$K$1,5),")",""))*Acquis))</f>
        <v>0</v>
      </c>
      <c r="M18">
        <f ca="1">IF($C18="","",SUMPRODUCT((TRI_1=Résultat!$A18)*(PCUETA=Résultat!$B18)*(PCUMAT=Résultat!$C18)*(TRI_10=Résultat!$D18)*(PCUNRU=SUBSTITUTE(RIGHT(Résultat!$K$1,5),")",""))*En_cours_d_Acquisition))</f>
        <v>0</v>
      </c>
      <c r="N18">
        <f ca="1">IF($C18="","",SUMPRODUCT((TRI_1=Résultat!$A18)*(PCUETA=Résultat!$B18)*(PCUMAT=Résultat!$C18)*(TRI_10=Résultat!$D18)*(PCUNRU=SUBSTITUTE(RIGHT(Résultat!$K$1,5),")",""))*Pris_Reliquats))</f>
        <v>0</v>
      </c>
      <c r="O18">
        <f ca="1">IF($C18="","",SUMPRODUCT((TRI_1=Résultat!$A18)*(PCUETA=Résultat!$B18)*(PCUMAT=Résultat!$C18)*(TRI_10=Résultat!$D18)*(PCUNRU=SUBSTITUTE(RIGHT(Résultat!$K$1,5),")",""))*Pris_sur_Acquis))</f>
        <v>0</v>
      </c>
      <c r="P18">
        <f ca="1">IF($C18="","",SUMPRODUCT((TRI_1=Résultat!$A18)*(PCUETA=Résultat!$B18)*(PCUMAT=Résultat!$C18)*(TRI_10=Résultat!$D18)*(PCUNRU=SUBSTITUTE(RIGHT(Résultat!$K$1,5),")",""))*Pris_Anticipés))</f>
        <v>0</v>
      </c>
      <c r="Q18">
        <f ca="1">IF($C18="","",SUMPRODUCT((TRI_1=Résultat!$A18)*(PCUETA=Résultat!$B18)*(PCUMAT=Résultat!$C18)*(TRI_10=Résultat!$D18)*(PCUNRU=SUBSTITUTE(RIGHT(Résultat!$Q$1,5),")",""))*Reliquats))</f>
        <v>0</v>
      </c>
      <c r="R18">
        <f ca="1">IF($C18="","",SUMPRODUCT((TRI_1=Résultat!$A18)*(PCUETA=Résultat!$B18)*(PCUMAT=Résultat!$C18)*(TRI_10=Résultat!$D18)*(PCUNRU=SUBSTITUTE(RIGHT(Résultat!$Q$1,5),")",""))*Acquis))</f>
        <v>0</v>
      </c>
      <c r="S18">
        <f ca="1">IF($C18="","",SUMPRODUCT((TRI_1=Résultat!$A18)*(PCUETA=Résultat!$B18)*(PCUMAT=Résultat!$C18)*(TRI_10=Résultat!$D18)*(PCUNRU=SUBSTITUTE(RIGHT(Résultat!$Q$1,5),")",""))*En_cours_d_Acquisition))</f>
        <v>0</v>
      </c>
      <c r="T18">
        <f ca="1">IF($C18="","",SUMPRODUCT((TRI_1=Résultat!$A18)*(PCUETA=Résultat!$B18)*(PCUMAT=Résultat!$C18)*(TRI_10=Résultat!$D18)*(PCUNRU=SUBSTITUTE(RIGHT(Résultat!$Q$1,5),")",""))*Pris_Reliquats))</f>
        <v>0</v>
      </c>
      <c r="U18">
        <f ca="1">IF($C18="","",SUMPRODUCT((TRI_1=Résultat!$A18)*(PCUETA=Résultat!$B18)*(PCUMAT=Résultat!$C18)*(TRI_10=Résultat!$D18)*(PCUNRU=SUBSTITUTE(RIGHT(Résultat!$Q$1,5),")",""))*Pris_sur_Acquis))</f>
        <v>0</v>
      </c>
      <c r="V18">
        <f ca="1">IF($C18="","",SUMPRODUCT((TRI_1=Résultat!$A18)*(PCUETA=Résultat!$B18)*(PCUMAT=Résultat!$C18)*(TRI_10=Résultat!$D18)*(PCUNRU=SUBSTITUTE(RIGHT(Résultat!$Q$1,5),")",""))*Pris_Anticipés))</f>
        <v>0</v>
      </c>
      <c r="W18">
        <f ca="1">IF($C18="","",SUMPRODUCT((TRI_1=Résultat!$A18)*(PCUETA=Résultat!$B18)*(PCUMAT=Résultat!$C18)*(TRI_10=Résultat!$D18)*(PCUNRU=SUBSTITUTE(RIGHT(Résultat!$W$1,5),")",""))*Reliquats))</f>
        <v>0</v>
      </c>
      <c r="X18">
        <f ca="1">IF($C18="","",SUMPRODUCT((TRI_1=Résultat!$A18)*(PCUETA=Résultat!$B18)*(PCUMAT=Résultat!$C18)*(TRI_10=Résultat!$D18)*(PCUNRU=SUBSTITUTE(RIGHT(Résultat!$W$1,5),")",""))*Acquis))</f>
        <v>0</v>
      </c>
      <c r="Y18">
        <f ca="1">IF($C18="","",SUMPRODUCT((TRI_1=Résultat!$A18)*(PCUETA=Résultat!$B18)*(PCUMAT=Résultat!$C18)*(TRI_10=Résultat!$D18)*(PCUNRU=SUBSTITUTE(RIGHT(Résultat!$W$1,5),")",""))*En_cours_d_Acquisition))</f>
        <v>0</v>
      </c>
      <c r="Z18">
        <f ca="1">IF($C18="","",SUMPRODUCT((TRI_1=Résultat!$A18)*(PCUETA=Résultat!$B18)*(PCUMAT=Résultat!$C18)*(TRI_10=Résultat!$D18)*(PCUNRU=SUBSTITUTE(RIGHT(Résultat!$W$1,5),")",""))*Pris_Reliquats))</f>
        <v>0</v>
      </c>
      <c r="AA18">
        <f ca="1">IF($C18="","",SUMPRODUCT((TRI_1=Résultat!$A18)*(PCUETA=Résultat!$B18)*(PCUMAT=Résultat!$C18)*(TRI_10=Résultat!$D18)*(PCUNRU=SUBSTITUTE(RIGHT(Résultat!$W$1,5),")",""))*Pris_sur_Acquis))</f>
        <v>0</v>
      </c>
      <c r="AB18">
        <f ca="1">IF($C18="","",SUMPRODUCT((TRI_1=Résultat!$A18)*(PCUETA=Résultat!$B18)*(PCUMAT=Résultat!$C18)*(TRI_10=Résultat!$D18)*(PCUNRU=SUBSTITUTE(RIGHT(Résultat!$W$1,5),")",""))*Pris_Anticipés))</f>
        <v>0</v>
      </c>
    </row>
    <row r="19" spans="1:28" x14ac:dyDescent="0.25">
      <c r="A19" t="str">
        <f ca="1">IF($C19="","",INDEX(Range,MATCH(Résultat!$C19,PCUMAT,0),MATCH(A$2,'cp c14'!$A$1:$D$1,0)))</f>
        <v>C14</v>
      </c>
      <c r="B19" t="str">
        <f ca="1">IF($C19="","",INDEX(Range,MATCH(Résultat!$C19,PCUMAT,0),MATCH(B$2,'cp c14'!$A$1:$D$1,0)))</f>
        <v>05</v>
      </c>
      <c r="C19" t="str">
        <f t="array" aca="1" ref="C19" ca="1">IFERROR(INDEX(PCUMAT,MATCH(0,COUNTIF($C$1:C18,PCUMAT),0)),"")</f>
        <v>350043</v>
      </c>
      <c r="D19" t="str">
        <f ca="1">IF($C19="","",INDEX(Range,MATCH(Résultat!$C19,PCUMAT,0),MATCH(D$2,'cp c14'!$A$1:$D$1,0)))</f>
        <v>BALZANA DIDIER DIDIER   350043</v>
      </c>
      <c r="E19">
        <f ca="1">IF($C19="","",SUMPRODUCT((TRI_1=Résultat!$A19)*(PCUETA=Résultat!$B19)*(PCUMAT=Résultat!$C19)*(TRI_10=Résultat!$D19)*(PCUNRU=SUBSTITUTE(RIGHT(Résultat!$E$1,5),")",""))*Reliquats))</f>
        <v>0</v>
      </c>
      <c r="F19">
        <f ca="1">IF($C19="","",SUMPRODUCT((TRI_1=Résultat!$A19)*(PCUETA=Résultat!$B19)*(PCUMAT=Résultat!$C19)*(TRI_10=Résultat!$D19)*(PCUNRU=SUBSTITUTE(RIGHT(Résultat!$E$1,5),")",""))*Acquis))</f>
        <v>25</v>
      </c>
      <c r="G19">
        <f ca="1">IF($C19="","",SUMPRODUCT((TRI_1=Résultat!$A19)*(PCUETA=Résultat!$B19)*(PCUMAT=Résultat!$C19)*(TRI_10=Résultat!$D19)*(PCUNRU=SUBSTITUTE(RIGHT(Résultat!$E$1,5),")",""))*En_cours_d_Acquisition))</f>
        <v>0</v>
      </c>
      <c r="H19">
        <f ca="1">IF($C19="","",SUMPRODUCT((TRI_1=Résultat!$A19)*(PCUETA=Résultat!$B19)*(PCUMAT=Résultat!$C19)*(TRI_10=Résultat!$D19)*(PCUNRU=SUBSTITUTE(RIGHT(Résultat!$E$1,5),")",""))*Pris_Reliquats))</f>
        <v>0</v>
      </c>
      <c r="I19">
        <f ca="1">IF($C19="","",SUMPRODUCT((TRI_1=Résultat!$A19)*(PCUETA=Résultat!$B19)*(PCUMAT=Résultat!$C19)*(TRI_10=Résultat!$D19)*(PCUNRU=SUBSTITUTE(RIGHT(Résultat!$E$1,5),")",""))*Pris_sur_Acquis))</f>
        <v>0</v>
      </c>
      <c r="J19">
        <f ca="1">IF($C19="","",SUMPRODUCT((TRI_1=Résultat!$A19)*(PCUETA=Résultat!$B19)*(PCUMAT=Résultat!$C19)*(TRI_10=Résultat!$D19)*(PCUNRU=SUBSTITUTE(RIGHT(Résultat!$E$1,5),")",""))*Pris_Anticipés))</f>
        <v>0</v>
      </c>
      <c r="K19">
        <f ca="1">IF($C19="","",SUMPRODUCT((TRI_1=Résultat!$A19)*(PCUETA=Résultat!$B19)*(PCUMAT=Résultat!$C19)*(TRI_10=Résultat!$D19)*(PCUNRU=SUBSTITUTE(RIGHT(Résultat!$K$1,5),")",""))*Reliquats))</f>
        <v>0</v>
      </c>
      <c r="L19">
        <f ca="1">IF($C19="","",SUMPRODUCT((TRI_1=Résultat!$A19)*(PCUETA=Résultat!$B19)*(PCUMAT=Résultat!$C19)*(TRI_10=Résultat!$D19)*(PCUNRU=SUBSTITUTE(RIGHT(Résultat!$K$1,5),")",""))*Acquis))</f>
        <v>0</v>
      </c>
      <c r="M19">
        <f ca="1">IF($C19="","",SUMPRODUCT((TRI_1=Résultat!$A19)*(PCUETA=Résultat!$B19)*(PCUMAT=Résultat!$C19)*(TRI_10=Résultat!$D19)*(PCUNRU=SUBSTITUTE(RIGHT(Résultat!$K$1,5),")",""))*En_cours_d_Acquisition))</f>
        <v>0</v>
      </c>
      <c r="N19">
        <f ca="1">IF($C19="","",SUMPRODUCT((TRI_1=Résultat!$A19)*(PCUETA=Résultat!$B19)*(PCUMAT=Résultat!$C19)*(TRI_10=Résultat!$D19)*(PCUNRU=SUBSTITUTE(RIGHT(Résultat!$K$1,5),")",""))*Pris_Reliquats))</f>
        <v>0</v>
      </c>
      <c r="O19">
        <f ca="1">IF($C19="","",SUMPRODUCT((TRI_1=Résultat!$A19)*(PCUETA=Résultat!$B19)*(PCUMAT=Résultat!$C19)*(TRI_10=Résultat!$D19)*(PCUNRU=SUBSTITUTE(RIGHT(Résultat!$K$1,5),")",""))*Pris_sur_Acquis))</f>
        <v>0</v>
      </c>
      <c r="P19">
        <f ca="1">IF($C19="","",SUMPRODUCT((TRI_1=Résultat!$A19)*(PCUETA=Résultat!$B19)*(PCUMAT=Résultat!$C19)*(TRI_10=Résultat!$D19)*(PCUNRU=SUBSTITUTE(RIGHT(Résultat!$K$1,5),")",""))*Pris_Anticipés))</f>
        <v>0</v>
      </c>
      <c r="Q19">
        <f ca="1">IF($C19="","",SUMPRODUCT((TRI_1=Résultat!$A19)*(PCUETA=Résultat!$B19)*(PCUMAT=Résultat!$C19)*(TRI_10=Résultat!$D19)*(PCUNRU=SUBSTITUTE(RIGHT(Résultat!$Q$1,5),")",""))*Reliquats))</f>
        <v>0</v>
      </c>
      <c r="R19">
        <f ca="1">IF($C19="","",SUMPRODUCT((TRI_1=Résultat!$A19)*(PCUETA=Résultat!$B19)*(PCUMAT=Résultat!$C19)*(TRI_10=Résultat!$D19)*(PCUNRU=SUBSTITUTE(RIGHT(Résultat!$Q$1,5),")",""))*Acquis))</f>
        <v>0</v>
      </c>
      <c r="S19">
        <f ca="1">IF($C19="","",SUMPRODUCT((TRI_1=Résultat!$A19)*(PCUETA=Résultat!$B19)*(PCUMAT=Résultat!$C19)*(TRI_10=Résultat!$D19)*(PCUNRU=SUBSTITUTE(RIGHT(Résultat!$Q$1,5),")",""))*En_cours_d_Acquisition))</f>
        <v>0</v>
      </c>
      <c r="T19">
        <f ca="1">IF($C19="","",SUMPRODUCT((TRI_1=Résultat!$A19)*(PCUETA=Résultat!$B19)*(PCUMAT=Résultat!$C19)*(TRI_10=Résultat!$D19)*(PCUNRU=SUBSTITUTE(RIGHT(Résultat!$Q$1,5),")",""))*Pris_Reliquats))</f>
        <v>0</v>
      </c>
      <c r="U19">
        <f ca="1">IF($C19="","",SUMPRODUCT((TRI_1=Résultat!$A19)*(PCUETA=Résultat!$B19)*(PCUMAT=Résultat!$C19)*(TRI_10=Résultat!$D19)*(PCUNRU=SUBSTITUTE(RIGHT(Résultat!$Q$1,5),")",""))*Pris_sur_Acquis))</f>
        <v>0</v>
      </c>
      <c r="V19">
        <f ca="1">IF($C19="","",SUMPRODUCT((TRI_1=Résultat!$A19)*(PCUETA=Résultat!$B19)*(PCUMAT=Résultat!$C19)*(TRI_10=Résultat!$D19)*(PCUNRU=SUBSTITUTE(RIGHT(Résultat!$Q$1,5),")",""))*Pris_Anticipés))</f>
        <v>0</v>
      </c>
      <c r="W19">
        <f ca="1">IF($C19="","",SUMPRODUCT((TRI_1=Résultat!$A19)*(PCUETA=Résultat!$B19)*(PCUMAT=Résultat!$C19)*(TRI_10=Résultat!$D19)*(PCUNRU=SUBSTITUTE(RIGHT(Résultat!$W$1,5),")",""))*Reliquats))</f>
        <v>0</v>
      </c>
      <c r="X19">
        <f ca="1">IF($C19="","",SUMPRODUCT((TRI_1=Résultat!$A19)*(PCUETA=Résultat!$B19)*(PCUMAT=Résultat!$C19)*(TRI_10=Résultat!$D19)*(PCUNRU=SUBSTITUTE(RIGHT(Résultat!$W$1,5),")",""))*Acquis))</f>
        <v>0</v>
      </c>
      <c r="Y19">
        <f ca="1">IF($C19="","",SUMPRODUCT((TRI_1=Résultat!$A19)*(PCUETA=Résultat!$B19)*(PCUMAT=Résultat!$C19)*(TRI_10=Résultat!$D19)*(PCUNRU=SUBSTITUTE(RIGHT(Résultat!$W$1,5),")",""))*En_cours_d_Acquisition))</f>
        <v>0</v>
      </c>
      <c r="Z19">
        <f ca="1">IF($C19="","",SUMPRODUCT((TRI_1=Résultat!$A19)*(PCUETA=Résultat!$B19)*(PCUMAT=Résultat!$C19)*(TRI_10=Résultat!$D19)*(PCUNRU=SUBSTITUTE(RIGHT(Résultat!$W$1,5),")",""))*Pris_Reliquats))</f>
        <v>0</v>
      </c>
      <c r="AA19">
        <f ca="1">IF($C19="","",SUMPRODUCT((TRI_1=Résultat!$A19)*(PCUETA=Résultat!$B19)*(PCUMAT=Résultat!$C19)*(TRI_10=Résultat!$D19)*(PCUNRU=SUBSTITUTE(RIGHT(Résultat!$W$1,5),")",""))*Pris_sur_Acquis))</f>
        <v>0</v>
      </c>
      <c r="AB19">
        <f ca="1">IF($C19="","",SUMPRODUCT((TRI_1=Résultat!$A19)*(PCUETA=Résultat!$B19)*(PCUMAT=Résultat!$C19)*(TRI_10=Résultat!$D19)*(PCUNRU=SUBSTITUTE(RIGHT(Résultat!$W$1,5),")",""))*Pris_Anticipés))</f>
        <v>0</v>
      </c>
    </row>
    <row r="20" spans="1:28" x14ac:dyDescent="0.25">
      <c r="A20" t="str">
        <f ca="1">IF($C20="","",INDEX(Range,MATCH(Résultat!$C20,PCUMAT,0),MATCH(A$2,'cp c14'!$A$1:$D$1,0)))</f>
        <v>C14</v>
      </c>
      <c r="B20" t="str">
        <f ca="1">IF($C20="","",INDEX(Range,MATCH(Résultat!$C20,PCUMAT,0),MATCH(B$2,'cp c14'!$A$1:$D$1,0)))</f>
        <v>03</v>
      </c>
      <c r="C20" t="str">
        <f t="array" aca="1" ref="C20" ca="1">IFERROR(INDEX(PCUMAT,MATCH(0,COUNTIF($C$1:C19,PCUMAT),0)),"")</f>
        <v>045307</v>
      </c>
      <c r="D20" t="str">
        <f ca="1">IF($C20="","",INDEX(Range,MATCH(Résultat!$C20,PCUMAT,0),MATCH(D$2,'cp c14'!$A$1:$D$1,0)))</f>
        <v>BARBIER SANDER SANDER   045307</v>
      </c>
      <c r="E20">
        <f ca="1">IF($C20="","",SUMPRODUCT((TRI_1=Résultat!$A20)*(PCUETA=Résultat!$B20)*(PCUMAT=Résultat!$C20)*(TRI_10=Résultat!$D20)*(PCUNRU=SUBSTITUTE(RIGHT(Résultat!$E$1,5),")",""))*Reliquats))</f>
        <v>0</v>
      </c>
      <c r="F20">
        <f ca="1">IF($C20="","",SUMPRODUCT((TRI_1=Résultat!$A20)*(PCUETA=Résultat!$B20)*(PCUMAT=Résultat!$C20)*(TRI_10=Résultat!$D20)*(PCUNRU=SUBSTITUTE(RIGHT(Résultat!$E$1,5),")",""))*Acquis))</f>
        <v>25</v>
      </c>
      <c r="G20">
        <f ca="1">IF($C20="","",SUMPRODUCT((TRI_1=Résultat!$A20)*(PCUETA=Résultat!$B20)*(PCUMAT=Résultat!$C20)*(TRI_10=Résultat!$D20)*(PCUNRU=SUBSTITUTE(RIGHT(Résultat!$E$1,5),")",""))*En_cours_d_Acquisition))</f>
        <v>0</v>
      </c>
      <c r="H20">
        <f ca="1">IF($C20="","",SUMPRODUCT((TRI_1=Résultat!$A20)*(PCUETA=Résultat!$B20)*(PCUMAT=Résultat!$C20)*(TRI_10=Résultat!$D20)*(PCUNRU=SUBSTITUTE(RIGHT(Résultat!$E$1,5),")",""))*Pris_Reliquats))</f>
        <v>0</v>
      </c>
      <c r="I20">
        <f ca="1">IF($C20="","",SUMPRODUCT((TRI_1=Résultat!$A20)*(PCUETA=Résultat!$B20)*(PCUMAT=Résultat!$C20)*(TRI_10=Résultat!$D20)*(PCUNRU=SUBSTITUTE(RIGHT(Résultat!$E$1,5),")",""))*Pris_sur_Acquis))</f>
        <v>2</v>
      </c>
      <c r="J20">
        <f ca="1">IF($C20="","",SUMPRODUCT((TRI_1=Résultat!$A20)*(PCUETA=Résultat!$B20)*(PCUMAT=Résultat!$C20)*(TRI_10=Résultat!$D20)*(PCUNRU=SUBSTITUTE(RIGHT(Résultat!$E$1,5),")",""))*Pris_Anticipés))</f>
        <v>0</v>
      </c>
      <c r="K20">
        <f ca="1">IF($C20="","",SUMPRODUCT((TRI_1=Résultat!$A20)*(PCUETA=Résultat!$B20)*(PCUMAT=Résultat!$C20)*(TRI_10=Résultat!$D20)*(PCUNRU=SUBSTITUTE(RIGHT(Résultat!$K$1,5),")",""))*Reliquats))</f>
        <v>0</v>
      </c>
      <c r="L20">
        <f ca="1">IF($C20="","",SUMPRODUCT((TRI_1=Résultat!$A20)*(PCUETA=Résultat!$B20)*(PCUMAT=Résultat!$C20)*(TRI_10=Résultat!$D20)*(PCUNRU=SUBSTITUTE(RIGHT(Résultat!$K$1,5),")",""))*Acquis))</f>
        <v>0</v>
      </c>
      <c r="M20">
        <f ca="1">IF($C20="","",SUMPRODUCT((TRI_1=Résultat!$A20)*(PCUETA=Résultat!$B20)*(PCUMAT=Résultat!$C20)*(TRI_10=Résultat!$D20)*(PCUNRU=SUBSTITUTE(RIGHT(Résultat!$K$1,5),")",""))*En_cours_d_Acquisition))</f>
        <v>0</v>
      </c>
      <c r="N20">
        <f ca="1">IF($C20="","",SUMPRODUCT((TRI_1=Résultat!$A20)*(PCUETA=Résultat!$B20)*(PCUMAT=Résultat!$C20)*(TRI_10=Résultat!$D20)*(PCUNRU=SUBSTITUTE(RIGHT(Résultat!$K$1,5),")",""))*Pris_Reliquats))</f>
        <v>0</v>
      </c>
      <c r="O20">
        <f ca="1">IF($C20="","",SUMPRODUCT((TRI_1=Résultat!$A20)*(PCUETA=Résultat!$B20)*(PCUMAT=Résultat!$C20)*(TRI_10=Résultat!$D20)*(PCUNRU=SUBSTITUTE(RIGHT(Résultat!$K$1,5),")",""))*Pris_sur_Acquis))</f>
        <v>0</v>
      </c>
      <c r="P20">
        <f ca="1">IF($C20="","",SUMPRODUCT((TRI_1=Résultat!$A20)*(PCUETA=Résultat!$B20)*(PCUMAT=Résultat!$C20)*(TRI_10=Résultat!$D20)*(PCUNRU=SUBSTITUTE(RIGHT(Résultat!$K$1,5),")",""))*Pris_Anticipés))</f>
        <v>0</v>
      </c>
      <c r="Q20">
        <f ca="1">IF($C20="","",SUMPRODUCT((TRI_1=Résultat!$A20)*(PCUETA=Résultat!$B20)*(PCUMAT=Résultat!$C20)*(TRI_10=Résultat!$D20)*(PCUNRU=SUBSTITUTE(RIGHT(Résultat!$Q$1,5),")",""))*Reliquats))</f>
        <v>2</v>
      </c>
      <c r="R20">
        <f ca="1">IF($C20="","",SUMPRODUCT((TRI_1=Résultat!$A20)*(PCUETA=Résultat!$B20)*(PCUMAT=Résultat!$C20)*(TRI_10=Résultat!$D20)*(PCUNRU=SUBSTITUTE(RIGHT(Résultat!$Q$1,5),")",""))*Acquis))</f>
        <v>0</v>
      </c>
      <c r="S20">
        <f ca="1">IF($C20="","",SUMPRODUCT((TRI_1=Résultat!$A20)*(PCUETA=Résultat!$B20)*(PCUMAT=Résultat!$C20)*(TRI_10=Résultat!$D20)*(PCUNRU=SUBSTITUTE(RIGHT(Résultat!$Q$1,5),")",""))*En_cours_d_Acquisition))</f>
        <v>0</v>
      </c>
      <c r="T20">
        <f ca="1">IF($C20="","",SUMPRODUCT((TRI_1=Résultat!$A20)*(PCUETA=Résultat!$B20)*(PCUMAT=Résultat!$C20)*(TRI_10=Résultat!$D20)*(PCUNRU=SUBSTITUTE(RIGHT(Résultat!$Q$1,5),")",""))*Pris_Reliquats))</f>
        <v>0</v>
      </c>
      <c r="U20">
        <f ca="1">IF($C20="","",SUMPRODUCT((TRI_1=Résultat!$A20)*(PCUETA=Résultat!$B20)*(PCUMAT=Résultat!$C20)*(TRI_10=Résultat!$D20)*(PCUNRU=SUBSTITUTE(RIGHT(Résultat!$Q$1,5),")",""))*Pris_sur_Acquis))</f>
        <v>0</v>
      </c>
      <c r="V20">
        <f ca="1">IF($C20="","",SUMPRODUCT((TRI_1=Résultat!$A20)*(PCUETA=Résultat!$B20)*(PCUMAT=Résultat!$C20)*(TRI_10=Résultat!$D20)*(PCUNRU=SUBSTITUTE(RIGHT(Résultat!$Q$1,5),")",""))*Pris_Anticipés))</f>
        <v>0</v>
      </c>
      <c r="W20">
        <f ca="1">IF($C20="","",SUMPRODUCT((TRI_1=Résultat!$A20)*(PCUETA=Résultat!$B20)*(PCUMAT=Résultat!$C20)*(TRI_10=Résultat!$D20)*(PCUNRU=SUBSTITUTE(RIGHT(Résultat!$W$1,5),")",""))*Reliquats))</f>
        <v>0</v>
      </c>
      <c r="X20">
        <f ca="1">IF($C20="","",SUMPRODUCT((TRI_1=Résultat!$A20)*(PCUETA=Résultat!$B20)*(PCUMAT=Résultat!$C20)*(TRI_10=Résultat!$D20)*(PCUNRU=SUBSTITUTE(RIGHT(Résultat!$W$1,5),")",""))*Acquis))</f>
        <v>0</v>
      </c>
      <c r="Y20">
        <f ca="1">IF($C20="","",SUMPRODUCT((TRI_1=Résultat!$A20)*(PCUETA=Résultat!$B20)*(PCUMAT=Résultat!$C20)*(TRI_10=Résultat!$D20)*(PCUNRU=SUBSTITUTE(RIGHT(Résultat!$W$1,5),")",""))*En_cours_d_Acquisition))</f>
        <v>0</v>
      </c>
      <c r="Z20">
        <f ca="1">IF($C20="","",SUMPRODUCT((TRI_1=Résultat!$A20)*(PCUETA=Résultat!$B20)*(PCUMAT=Résultat!$C20)*(TRI_10=Résultat!$D20)*(PCUNRU=SUBSTITUTE(RIGHT(Résultat!$W$1,5),")",""))*Pris_Reliquats))</f>
        <v>0</v>
      </c>
      <c r="AA20">
        <f ca="1">IF($C20="","",SUMPRODUCT((TRI_1=Résultat!$A20)*(PCUETA=Résultat!$B20)*(PCUMAT=Résultat!$C20)*(TRI_10=Résultat!$D20)*(PCUNRU=SUBSTITUTE(RIGHT(Résultat!$W$1,5),")",""))*Pris_sur_Acquis))</f>
        <v>0</v>
      </c>
      <c r="AB20">
        <f ca="1">IF($C20="","",SUMPRODUCT((TRI_1=Résultat!$A20)*(PCUETA=Résultat!$B20)*(PCUMAT=Résultat!$C20)*(TRI_10=Résultat!$D20)*(PCUNRU=SUBSTITUTE(RIGHT(Résultat!$W$1,5),")",""))*Pris_Anticipés))</f>
        <v>0</v>
      </c>
    </row>
    <row r="21" spans="1:28" x14ac:dyDescent="0.25">
      <c r="A21" t="str">
        <f ca="1">IF($C21="","",INDEX(Range,MATCH(Résultat!$C21,PCUMAT,0),MATCH(A$2,'cp c14'!$A$1:$D$1,0)))</f>
        <v>C14</v>
      </c>
      <c r="B21" t="str">
        <f ca="1">IF($C21="","",INDEX(Range,MATCH(Résultat!$C21,PCUMAT,0),MATCH(B$2,'cp c14'!$A$1:$D$1,0)))</f>
        <v>01</v>
      </c>
      <c r="C21" t="str">
        <f t="array" aca="1" ref="C21" ca="1">IFERROR(INDEX(PCUMAT,MATCH(0,COUNTIF($C$1:C20,PCUMAT),0)),"")</f>
        <v>041154</v>
      </c>
      <c r="D21" t="str">
        <f ca="1">IF($C21="","",INDEX(Range,MATCH(Résultat!$C21,PCUMAT,0),MATCH(D$2,'cp c14'!$A$1:$D$1,0)))</f>
        <v>BARD ALAIN ALAIN        041154</v>
      </c>
      <c r="E21">
        <f ca="1">IF($C21="","",SUMPRODUCT((TRI_1=Résultat!$A21)*(PCUETA=Résultat!$B21)*(PCUMAT=Résultat!$C21)*(TRI_10=Résultat!$D21)*(PCUNRU=SUBSTITUTE(RIGHT(Résultat!$E$1,5),")",""))*Reliquats))</f>
        <v>2</v>
      </c>
      <c r="F21">
        <f ca="1">IF($C21="","",SUMPRODUCT((TRI_1=Résultat!$A21)*(PCUETA=Résultat!$B21)*(PCUMAT=Résultat!$C21)*(TRI_10=Résultat!$D21)*(PCUNRU=SUBSTITUTE(RIGHT(Résultat!$E$1,5),")",""))*Acquis))</f>
        <v>25</v>
      </c>
      <c r="G21">
        <f ca="1">IF($C21="","",SUMPRODUCT((TRI_1=Résultat!$A21)*(PCUETA=Résultat!$B21)*(PCUMAT=Résultat!$C21)*(TRI_10=Résultat!$D21)*(PCUNRU=SUBSTITUTE(RIGHT(Résultat!$E$1,5),")",""))*En_cours_d_Acquisition))</f>
        <v>0</v>
      </c>
      <c r="H21">
        <f ca="1">IF($C21="","",SUMPRODUCT((TRI_1=Résultat!$A21)*(PCUETA=Résultat!$B21)*(PCUMAT=Résultat!$C21)*(TRI_10=Résultat!$D21)*(PCUNRU=SUBSTITUTE(RIGHT(Résultat!$E$1,5),")",""))*Pris_Reliquats))</f>
        <v>0</v>
      </c>
      <c r="I21">
        <f ca="1">IF($C21="","",SUMPRODUCT((TRI_1=Résultat!$A21)*(PCUETA=Résultat!$B21)*(PCUMAT=Résultat!$C21)*(TRI_10=Résultat!$D21)*(PCUNRU=SUBSTITUTE(RIGHT(Résultat!$E$1,5),")",""))*Pris_sur_Acquis))</f>
        <v>0</v>
      </c>
      <c r="J21">
        <f ca="1">IF($C21="","",SUMPRODUCT((TRI_1=Résultat!$A21)*(PCUETA=Résultat!$B21)*(PCUMAT=Résultat!$C21)*(TRI_10=Résultat!$D21)*(PCUNRU=SUBSTITUTE(RIGHT(Résultat!$E$1,5),")",""))*Pris_Anticipés))</f>
        <v>0</v>
      </c>
      <c r="K21">
        <f ca="1">IF($C21="","",SUMPRODUCT((TRI_1=Résultat!$A21)*(PCUETA=Résultat!$B21)*(PCUMAT=Résultat!$C21)*(TRI_10=Résultat!$D21)*(PCUNRU=SUBSTITUTE(RIGHT(Résultat!$K$1,5),")",""))*Reliquats))</f>
        <v>0</v>
      </c>
      <c r="L21">
        <f ca="1">IF($C21="","",SUMPRODUCT((TRI_1=Résultat!$A21)*(PCUETA=Résultat!$B21)*(PCUMAT=Résultat!$C21)*(TRI_10=Résultat!$D21)*(PCUNRU=SUBSTITUTE(RIGHT(Résultat!$K$1,5),")",""))*Acquis))</f>
        <v>0</v>
      </c>
      <c r="M21">
        <f ca="1">IF($C21="","",SUMPRODUCT((TRI_1=Résultat!$A21)*(PCUETA=Résultat!$B21)*(PCUMAT=Résultat!$C21)*(TRI_10=Résultat!$D21)*(PCUNRU=SUBSTITUTE(RIGHT(Résultat!$K$1,5),")",""))*En_cours_d_Acquisition))</f>
        <v>0</v>
      </c>
      <c r="N21">
        <f ca="1">IF($C21="","",SUMPRODUCT((TRI_1=Résultat!$A21)*(PCUETA=Résultat!$B21)*(PCUMAT=Résultat!$C21)*(TRI_10=Résultat!$D21)*(PCUNRU=SUBSTITUTE(RIGHT(Résultat!$K$1,5),")",""))*Pris_Reliquats))</f>
        <v>0</v>
      </c>
      <c r="O21">
        <f ca="1">IF($C21="","",SUMPRODUCT((TRI_1=Résultat!$A21)*(PCUETA=Résultat!$B21)*(PCUMAT=Résultat!$C21)*(TRI_10=Résultat!$D21)*(PCUNRU=SUBSTITUTE(RIGHT(Résultat!$K$1,5),")",""))*Pris_sur_Acquis))</f>
        <v>0</v>
      </c>
      <c r="P21">
        <f ca="1">IF($C21="","",SUMPRODUCT((TRI_1=Résultat!$A21)*(PCUETA=Résultat!$B21)*(PCUMAT=Résultat!$C21)*(TRI_10=Résultat!$D21)*(PCUNRU=SUBSTITUTE(RIGHT(Résultat!$K$1,5),")",""))*Pris_Anticipés))</f>
        <v>0</v>
      </c>
      <c r="Q21">
        <f ca="1">IF($C21="","",SUMPRODUCT((TRI_1=Résultat!$A21)*(PCUETA=Résultat!$B21)*(PCUMAT=Résultat!$C21)*(TRI_10=Résultat!$D21)*(PCUNRU=SUBSTITUTE(RIGHT(Résultat!$Q$1,5),")",""))*Reliquats))</f>
        <v>0</v>
      </c>
      <c r="R21">
        <f ca="1">IF($C21="","",SUMPRODUCT((TRI_1=Résultat!$A21)*(PCUETA=Résultat!$B21)*(PCUMAT=Résultat!$C21)*(TRI_10=Résultat!$D21)*(PCUNRU=SUBSTITUTE(RIGHT(Résultat!$Q$1,5),")",""))*Acquis))</f>
        <v>0</v>
      </c>
      <c r="S21">
        <f ca="1">IF($C21="","",SUMPRODUCT((TRI_1=Résultat!$A21)*(PCUETA=Résultat!$B21)*(PCUMAT=Résultat!$C21)*(TRI_10=Résultat!$D21)*(PCUNRU=SUBSTITUTE(RIGHT(Résultat!$Q$1,5),")",""))*En_cours_d_Acquisition))</f>
        <v>0</v>
      </c>
      <c r="T21">
        <f ca="1">IF($C21="","",SUMPRODUCT((TRI_1=Résultat!$A21)*(PCUETA=Résultat!$B21)*(PCUMAT=Résultat!$C21)*(TRI_10=Résultat!$D21)*(PCUNRU=SUBSTITUTE(RIGHT(Résultat!$Q$1,5),")",""))*Pris_Reliquats))</f>
        <v>0</v>
      </c>
      <c r="U21">
        <f ca="1">IF($C21="","",SUMPRODUCT((TRI_1=Résultat!$A21)*(PCUETA=Résultat!$B21)*(PCUMAT=Résultat!$C21)*(TRI_10=Résultat!$D21)*(PCUNRU=SUBSTITUTE(RIGHT(Résultat!$Q$1,5),")",""))*Pris_sur_Acquis))</f>
        <v>0</v>
      </c>
      <c r="V21">
        <f ca="1">IF($C21="","",SUMPRODUCT((TRI_1=Résultat!$A21)*(PCUETA=Résultat!$B21)*(PCUMAT=Résultat!$C21)*(TRI_10=Résultat!$D21)*(PCUNRU=SUBSTITUTE(RIGHT(Résultat!$Q$1,5),")",""))*Pris_Anticipés))</f>
        <v>0</v>
      </c>
      <c r="W21">
        <f ca="1">IF($C21="","",SUMPRODUCT((TRI_1=Résultat!$A21)*(PCUETA=Résultat!$B21)*(PCUMAT=Résultat!$C21)*(TRI_10=Résultat!$D21)*(PCUNRU=SUBSTITUTE(RIGHT(Résultat!$W$1,5),")",""))*Reliquats))</f>
        <v>0</v>
      </c>
      <c r="X21">
        <f ca="1">IF($C21="","",SUMPRODUCT((TRI_1=Résultat!$A21)*(PCUETA=Résultat!$B21)*(PCUMAT=Résultat!$C21)*(TRI_10=Résultat!$D21)*(PCUNRU=SUBSTITUTE(RIGHT(Résultat!$W$1,5),")",""))*Acquis))</f>
        <v>0</v>
      </c>
      <c r="Y21">
        <f ca="1">IF($C21="","",SUMPRODUCT((TRI_1=Résultat!$A21)*(PCUETA=Résultat!$B21)*(PCUMAT=Résultat!$C21)*(TRI_10=Résultat!$D21)*(PCUNRU=SUBSTITUTE(RIGHT(Résultat!$W$1,5),")",""))*En_cours_d_Acquisition))</f>
        <v>0</v>
      </c>
      <c r="Z21">
        <f ca="1">IF($C21="","",SUMPRODUCT((TRI_1=Résultat!$A21)*(PCUETA=Résultat!$B21)*(PCUMAT=Résultat!$C21)*(TRI_10=Résultat!$D21)*(PCUNRU=SUBSTITUTE(RIGHT(Résultat!$W$1,5),")",""))*Pris_Reliquats))</f>
        <v>0</v>
      </c>
      <c r="AA21">
        <f ca="1">IF($C21="","",SUMPRODUCT((TRI_1=Résultat!$A21)*(PCUETA=Résultat!$B21)*(PCUMAT=Résultat!$C21)*(TRI_10=Résultat!$D21)*(PCUNRU=SUBSTITUTE(RIGHT(Résultat!$W$1,5),")",""))*Pris_sur_Acquis))</f>
        <v>0</v>
      </c>
      <c r="AB21">
        <f ca="1">IF($C21="","",SUMPRODUCT((TRI_1=Résultat!$A21)*(PCUETA=Résultat!$B21)*(PCUMAT=Résultat!$C21)*(TRI_10=Résultat!$D21)*(PCUNRU=SUBSTITUTE(RIGHT(Résultat!$W$1,5),")",""))*Pris_Anticipés))</f>
        <v>0</v>
      </c>
    </row>
    <row r="22" spans="1:28" x14ac:dyDescent="0.25">
      <c r="A22" t="str">
        <f ca="1">IF($C22="","",INDEX(Range,MATCH(Résultat!$C22,PCUMAT,0),MATCH(A$2,'cp c14'!$A$1:$D$1,0)))</f>
        <v>C14</v>
      </c>
      <c r="B22" t="str">
        <f ca="1">IF($C22="","",INDEX(Range,MATCH(Résultat!$C22,PCUMAT,0),MATCH(B$2,'cp c14'!$A$1:$D$1,0)))</f>
        <v>01</v>
      </c>
      <c r="C22" t="str">
        <f t="array" aca="1" ref="C22" ca="1">IFERROR(INDEX(PCUMAT,MATCH(0,COUNTIF($C$1:C21,PCUMAT),0)),"")</f>
        <v>120009</v>
      </c>
      <c r="D22" t="str">
        <f ca="1">IF($C22="","",INDEX(Range,MATCH(Résultat!$C22,PCUMAT,0),MATCH(D$2,'cp c14'!$A$1:$D$1,0)))</f>
        <v>BARRAUD NICOLAS NICOLAS 120009</v>
      </c>
      <c r="E22">
        <f ca="1">IF($C22="","",SUMPRODUCT((TRI_1=Résultat!$A22)*(PCUETA=Résultat!$B22)*(PCUMAT=Résultat!$C22)*(TRI_10=Résultat!$D22)*(PCUNRU=SUBSTITUTE(RIGHT(Résultat!$E$1,5),")",""))*Reliquats))</f>
        <v>0</v>
      </c>
      <c r="F22">
        <f ca="1">IF($C22="","",SUMPRODUCT((TRI_1=Résultat!$A22)*(PCUETA=Résultat!$B22)*(PCUMAT=Résultat!$C22)*(TRI_10=Résultat!$D22)*(PCUNRU=SUBSTITUTE(RIGHT(Résultat!$E$1,5),")",""))*Acquis))</f>
        <v>7</v>
      </c>
      <c r="G22">
        <f ca="1">IF($C22="","",SUMPRODUCT((TRI_1=Résultat!$A22)*(PCUETA=Résultat!$B22)*(PCUMAT=Résultat!$C22)*(TRI_10=Résultat!$D22)*(PCUNRU=SUBSTITUTE(RIGHT(Résultat!$E$1,5),")",""))*En_cours_d_Acquisition))</f>
        <v>0</v>
      </c>
      <c r="H22">
        <f ca="1">IF($C22="","",SUMPRODUCT((TRI_1=Résultat!$A22)*(PCUETA=Résultat!$B22)*(PCUMAT=Résultat!$C22)*(TRI_10=Résultat!$D22)*(PCUNRU=SUBSTITUTE(RIGHT(Résultat!$E$1,5),")",""))*Pris_Reliquats))</f>
        <v>0</v>
      </c>
      <c r="I22">
        <f ca="1">IF($C22="","",SUMPRODUCT((TRI_1=Résultat!$A22)*(PCUETA=Résultat!$B22)*(PCUMAT=Résultat!$C22)*(TRI_10=Résultat!$D22)*(PCUNRU=SUBSTITUTE(RIGHT(Résultat!$E$1,5),")",""))*Pris_sur_Acquis))</f>
        <v>6</v>
      </c>
      <c r="J22">
        <f ca="1">IF($C22="","",SUMPRODUCT((TRI_1=Résultat!$A22)*(PCUETA=Résultat!$B22)*(PCUMAT=Résultat!$C22)*(TRI_10=Résultat!$D22)*(PCUNRU=SUBSTITUTE(RIGHT(Résultat!$E$1,5),")",""))*Pris_Anticipés))</f>
        <v>0</v>
      </c>
      <c r="K22">
        <f ca="1">IF($C22="","",SUMPRODUCT((TRI_1=Résultat!$A22)*(PCUETA=Résultat!$B22)*(PCUMAT=Résultat!$C22)*(TRI_10=Résultat!$D22)*(PCUNRU=SUBSTITUTE(RIGHT(Résultat!$K$1,5),")",""))*Reliquats))</f>
        <v>0</v>
      </c>
      <c r="L22">
        <f ca="1">IF($C22="","",SUMPRODUCT((TRI_1=Résultat!$A22)*(PCUETA=Résultat!$B22)*(PCUMAT=Résultat!$C22)*(TRI_10=Résultat!$D22)*(PCUNRU=SUBSTITUTE(RIGHT(Résultat!$K$1,5),")",""))*Acquis))</f>
        <v>0</v>
      </c>
      <c r="M22">
        <f ca="1">IF($C22="","",SUMPRODUCT((TRI_1=Résultat!$A22)*(PCUETA=Résultat!$B22)*(PCUMAT=Résultat!$C22)*(TRI_10=Résultat!$D22)*(PCUNRU=SUBSTITUTE(RIGHT(Résultat!$K$1,5),")",""))*En_cours_d_Acquisition))</f>
        <v>0</v>
      </c>
      <c r="N22">
        <f ca="1">IF($C22="","",SUMPRODUCT((TRI_1=Résultat!$A22)*(PCUETA=Résultat!$B22)*(PCUMAT=Résultat!$C22)*(TRI_10=Résultat!$D22)*(PCUNRU=SUBSTITUTE(RIGHT(Résultat!$K$1,5),")",""))*Pris_Reliquats))</f>
        <v>0</v>
      </c>
      <c r="O22">
        <f ca="1">IF($C22="","",SUMPRODUCT((TRI_1=Résultat!$A22)*(PCUETA=Résultat!$B22)*(PCUMAT=Résultat!$C22)*(TRI_10=Résultat!$D22)*(PCUNRU=SUBSTITUTE(RIGHT(Résultat!$K$1,5),")",""))*Pris_sur_Acquis))</f>
        <v>0</v>
      </c>
      <c r="P22">
        <f ca="1">IF($C22="","",SUMPRODUCT((TRI_1=Résultat!$A22)*(PCUETA=Résultat!$B22)*(PCUMAT=Résultat!$C22)*(TRI_10=Résultat!$D22)*(PCUNRU=SUBSTITUTE(RIGHT(Résultat!$K$1,5),")",""))*Pris_Anticipés))</f>
        <v>0</v>
      </c>
      <c r="Q22">
        <f ca="1">IF($C22="","",SUMPRODUCT((TRI_1=Résultat!$A22)*(PCUETA=Résultat!$B22)*(PCUMAT=Résultat!$C22)*(TRI_10=Résultat!$D22)*(PCUNRU=SUBSTITUTE(RIGHT(Résultat!$Q$1,5),")",""))*Reliquats))</f>
        <v>0</v>
      </c>
      <c r="R22">
        <f ca="1">IF($C22="","",SUMPRODUCT((TRI_1=Résultat!$A22)*(PCUETA=Résultat!$B22)*(PCUMAT=Résultat!$C22)*(TRI_10=Résultat!$D22)*(PCUNRU=SUBSTITUTE(RIGHT(Résultat!$Q$1,5),")",""))*Acquis))</f>
        <v>0</v>
      </c>
      <c r="S22">
        <f ca="1">IF($C22="","",SUMPRODUCT((TRI_1=Résultat!$A22)*(PCUETA=Résultat!$B22)*(PCUMAT=Résultat!$C22)*(TRI_10=Résultat!$D22)*(PCUNRU=SUBSTITUTE(RIGHT(Résultat!$Q$1,5),")",""))*En_cours_d_Acquisition))</f>
        <v>0</v>
      </c>
      <c r="T22">
        <f ca="1">IF($C22="","",SUMPRODUCT((TRI_1=Résultat!$A22)*(PCUETA=Résultat!$B22)*(PCUMAT=Résultat!$C22)*(TRI_10=Résultat!$D22)*(PCUNRU=SUBSTITUTE(RIGHT(Résultat!$Q$1,5),")",""))*Pris_Reliquats))</f>
        <v>0</v>
      </c>
      <c r="U22">
        <f ca="1">IF($C22="","",SUMPRODUCT((TRI_1=Résultat!$A22)*(PCUETA=Résultat!$B22)*(PCUMAT=Résultat!$C22)*(TRI_10=Résultat!$D22)*(PCUNRU=SUBSTITUTE(RIGHT(Résultat!$Q$1,5),")",""))*Pris_sur_Acquis))</f>
        <v>0</v>
      </c>
      <c r="V22">
        <f ca="1">IF($C22="","",SUMPRODUCT((TRI_1=Résultat!$A22)*(PCUETA=Résultat!$B22)*(PCUMAT=Résultat!$C22)*(TRI_10=Résultat!$D22)*(PCUNRU=SUBSTITUTE(RIGHT(Résultat!$Q$1,5),")",""))*Pris_Anticipés))</f>
        <v>0</v>
      </c>
      <c r="W22">
        <f ca="1">IF($C22="","",SUMPRODUCT((TRI_1=Résultat!$A22)*(PCUETA=Résultat!$B22)*(PCUMAT=Résultat!$C22)*(TRI_10=Résultat!$D22)*(PCUNRU=SUBSTITUTE(RIGHT(Résultat!$W$1,5),")",""))*Reliquats))</f>
        <v>0</v>
      </c>
      <c r="X22">
        <f ca="1">IF($C22="","",SUMPRODUCT((TRI_1=Résultat!$A22)*(PCUETA=Résultat!$B22)*(PCUMAT=Résultat!$C22)*(TRI_10=Résultat!$D22)*(PCUNRU=SUBSTITUTE(RIGHT(Résultat!$W$1,5),")",""))*Acquis))</f>
        <v>0</v>
      </c>
      <c r="Y22">
        <f ca="1">IF($C22="","",SUMPRODUCT((TRI_1=Résultat!$A22)*(PCUETA=Résultat!$B22)*(PCUMAT=Résultat!$C22)*(TRI_10=Résultat!$D22)*(PCUNRU=SUBSTITUTE(RIGHT(Résultat!$W$1,5),")",""))*En_cours_d_Acquisition))</f>
        <v>0</v>
      </c>
      <c r="Z22">
        <f ca="1">IF($C22="","",SUMPRODUCT((TRI_1=Résultat!$A22)*(PCUETA=Résultat!$B22)*(PCUMAT=Résultat!$C22)*(TRI_10=Résultat!$D22)*(PCUNRU=SUBSTITUTE(RIGHT(Résultat!$W$1,5),")",""))*Pris_Reliquats))</f>
        <v>0</v>
      </c>
      <c r="AA22">
        <f ca="1">IF($C22="","",SUMPRODUCT((TRI_1=Résultat!$A22)*(PCUETA=Résultat!$B22)*(PCUMAT=Résultat!$C22)*(TRI_10=Résultat!$D22)*(PCUNRU=SUBSTITUTE(RIGHT(Résultat!$W$1,5),")",""))*Pris_sur_Acquis))</f>
        <v>0</v>
      </c>
      <c r="AB22">
        <f ca="1">IF($C22="","",SUMPRODUCT((TRI_1=Résultat!$A22)*(PCUETA=Résultat!$B22)*(PCUMAT=Résultat!$C22)*(TRI_10=Résultat!$D22)*(PCUNRU=SUBSTITUTE(RIGHT(Résultat!$W$1,5),")",""))*Pris_Anticipés))</f>
        <v>0</v>
      </c>
    </row>
    <row r="23" spans="1:28" x14ac:dyDescent="0.25">
      <c r="A23" t="str">
        <f ca="1">IF($C23="","",INDEX(Range,MATCH(Résultat!$C23,PCUMAT,0),MATCH(A$2,'cp c14'!$A$1:$D$1,0)))</f>
        <v>C14</v>
      </c>
      <c r="B23" t="str">
        <f ca="1">IF($C23="","",INDEX(Range,MATCH(Résultat!$C23,PCUMAT,0),MATCH(B$2,'cp c14'!$A$1:$D$1,0)))</f>
        <v>05</v>
      </c>
      <c r="C23" t="str">
        <f t="array" aca="1" ref="C23" ca="1">IFERROR(INDEX(PCUMAT,MATCH(0,COUNTIF($C$1:C22,PCUMAT),0)),"")</f>
        <v>350129</v>
      </c>
      <c r="D23" t="str">
        <f ca="1">IF($C23="","",INDEX(Range,MATCH(Résultat!$C23,PCUMAT,0),MATCH(D$2,'cp c14'!$A$1:$D$1,0)))</f>
        <v>BASILANA JEAN PIERRE JEA350129</v>
      </c>
      <c r="E23">
        <f ca="1">IF($C23="","",SUMPRODUCT((TRI_1=Résultat!$A23)*(PCUETA=Résultat!$B23)*(PCUMAT=Résultat!$C23)*(TRI_10=Résultat!$D23)*(PCUNRU=SUBSTITUTE(RIGHT(Résultat!$E$1,5),")",""))*Reliquats))</f>
        <v>0</v>
      </c>
      <c r="F23">
        <f ca="1">IF($C23="","",SUMPRODUCT((TRI_1=Résultat!$A23)*(PCUETA=Résultat!$B23)*(PCUMAT=Résultat!$C23)*(TRI_10=Résultat!$D23)*(PCUNRU=SUBSTITUTE(RIGHT(Résultat!$E$1,5),")",""))*Acquis))</f>
        <v>25</v>
      </c>
      <c r="G23">
        <f ca="1">IF($C23="","",SUMPRODUCT((TRI_1=Résultat!$A23)*(PCUETA=Résultat!$B23)*(PCUMAT=Résultat!$C23)*(TRI_10=Résultat!$D23)*(PCUNRU=SUBSTITUTE(RIGHT(Résultat!$E$1,5),")",""))*En_cours_d_Acquisition))</f>
        <v>0</v>
      </c>
      <c r="H23">
        <f ca="1">IF($C23="","",SUMPRODUCT((TRI_1=Résultat!$A23)*(PCUETA=Résultat!$B23)*(PCUMAT=Résultat!$C23)*(TRI_10=Résultat!$D23)*(PCUNRU=SUBSTITUTE(RIGHT(Résultat!$E$1,5),")",""))*Pris_Reliquats))</f>
        <v>0</v>
      </c>
      <c r="I23">
        <f ca="1">IF($C23="","",SUMPRODUCT((TRI_1=Résultat!$A23)*(PCUETA=Résultat!$B23)*(PCUMAT=Résultat!$C23)*(TRI_10=Résultat!$D23)*(PCUNRU=SUBSTITUTE(RIGHT(Résultat!$E$1,5),")",""))*Pris_sur_Acquis))</f>
        <v>0</v>
      </c>
      <c r="J23">
        <f ca="1">IF($C23="","",SUMPRODUCT((TRI_1=Résultat!$A23)*(PCUETA=Résultat!$B23)*(PCUMAT=Résultat!$C23)*(TRI_10=Résultat!$D23)*(PCUNRU=SUBSTITUTE(RIGHT(Résultat!$E$1,5),")",""))*Pris_Anticipés))</f>
        <v>0</v>
      </c>
      <c r="K23">
        <f ca="1">IF($C23="","",SUMPRODUCT((TRI_1=Résultat!$A23)*(PCUETA=Résultat!$B23)*(PCUMAT=Résultat!$C23)*(TRI_10=Résultat!$D23)*(PCUNRU=SUBSTITUTE(RIGHT(Résultat!$K$1,5),")",""))*Reliquats))</f>
        <v>0</v>
      </c>
      <c r="L23">
        <f ca="1">IF($C23="","",SUMPRODUCT((TRI_1=Résultat!$A23)*(PCUETA=Résultat!$B23)*(PCUMAT=Résultat!$C23)*(TRI_10=Résultat!$D23)*(PCUNRU=SUBSTITUTE(RIGHT(Résultat!$K$1,5),")",""))*Acquis))</f>
        <v>0</v>
      </c>
      <c r="M23">
        <f ca="1">IF($C23="","",SUMPRODUCT((TRI_1=Résultat!$A23)*(PCUETA=Résultat!$B23)*(PCUMAT=Résultat!$C23)*(TRI_10=Résultat!$D23)*(PCUNRU=SUBSTITUTE(RIGHT(Résultat!$K$1,5),")",""))*En_cours_d_Acquisition))</f>
        <v>0</v>
      </c>
      <c r="N23">
        <f ca="1">IF($C23="","",SUMPRODUCT((TRI_1=Résultat!$A23)*(PCUETA=Résultat!$B23)*(PCUMAT=Résultat!$C23)*(TRI_10=Résultat!$D23)*(PCUNRU=SUBSTITUTE(RIGHT(Résultat!$K$1,5),")",""))*Pris_Reliquats))</f>
        <v>0</v>
      </c>
      <c r="O23">
        <f ca="1">IF($C23="","",SUMPRODUCT((TRI_1=Résultat!$A23)*(PCUETA=Résultat!$B23)*(PCUMAT=Résultat!$C23)*(TRI_10=Résultat!$D23)*(PCUNRU=SUBSTITUTE(RIGHT(Résultat!$K$1,5),")",""))*Pris_sur_Acquis))</f>
        <v>0</v>
      </c>
      <c r="P23">
        <f ca="1">IF($C23="","",SUMPRODUCT((TRI_1=Résultat!$A23)*(PCUETA=Résultat!$B23)*(PCUMAT=Résultat!$C23)*(TRI_10=Résultat!$D23)*(PCUNRU=SUBSTITUTE(RIGHT(Résultat!$K$1,5),")",""))*Pris_Anticipés))</f>
        <v>0</v>
      </c>
      <c r="Q23">
        <f ca="1">IF($C23="","",SUMPRODUCT((TRI_1=Résultat!$A23)*(PCUETA=Résultat!$B23)*(PCUMAT=Résultat!$C23)*(TRI_10=Résultat!$D23)*(PCUNRU=SUBSTITUTE(RIGHT(Résultat!$Q$1,5),")",""))*Reliquats))</f>
        <v>0</v>
      </c>
      <c r="R23">
        <f ca="1">IF($C23="","",SUMPRODUCT((TRI_1=Résultat!$A23)*(PCUETA=Résultat!$B23)*(PCUMAT=Résultat!$C23)*(TRI_10=Résultat!$D23)*(PCUNRU=SUBSTITUTE(RIGHT(Résultat!$Q$1,5),")",""))*Acquis))</f>
        <v>0</v>
      </c>
      <c r="S23">
        <f ca="1">IF($C23="","",SUMPRODUCT((TRI_1=Résultat!$A23)*(PCUETA=Résultat!$B23)*(PCUMAT=Résultat!$C23)*(TRI_10=Résultat!$D23)*(PCUNRU=SUBSTITUTE(RIGHT(Résultat!$Q$1,5),")",""))*En_cours_d_Acquisition))</f>
        <v>0</v>
      </c>
      <c r="T23">
        <f ca="1">IF($C23="","",SUMPRODUCT((TRI_1=Résultat!$A23)*(PCUETA=Résultat!$B23)*(PCUMAT=Résultat!$C23)*(TRI_10=Résultat!$D23)*(PCUNRU=SUBSTITUTE(RIGHT(Résultat!$Q$1,5),")",""))*Pris_Reliquats))</f>
        <v>0</v>
      </c>
      <c r="U23">
        <f ca="1">IF($C23="","",SUMPRODUCT((TRI_1=Résultat!$A23)*(PCUETA=Résultat!$B23)*(PCUMAT=Résultat!$C23)*(TRI_10=Résultat!$D23)*(PCUNRU=SUBSTITUTE(RIGHT(Résultat!$Q$1,5),")",""))*Pris_sur_Acquis))</f>
        <v>0</v>
      </c>
      <c r="V23">
        <f ca="1">IF($C23="","",SUMPRODUCT((TRI_1=Résultat!$A23)*(PCUETA=Résultat!$B23)*(PCUMAT=Résultat!$C23)*(TRI_10=Résultat!$D23)*(PCUNRU=SUBSTITUTE(RIGHT(Résultat!$Q$1,5),")",""))*Pris_Anticipés))</f>
        <v>0</v>
      </c>
      <c r="W23">
        <f ca="1">IF($C23="","",SUMPRODUCT((TRI_1=Résultat!$A23)*(PCUETA=Résultat!$B23)*(PCUMAT=Résultat!$C23)*(TRI_10=Résultat!$D23)*(PCUNRU=SUBSTITUTE(RIGHT(Résultat!$W$1,5),")",""))*Reliquats))</f>
        <v>0</v>
      </c>
      <c r="X23">
        <f ca="1">IF($C23="","",SUMPRODUCT((TRI_1=Résultat!$A23)*(PCUETA=Résultat!$B23)*(PCUMAT=Résultat!$C23)*(TRI_10=Résultat!$D23)*(PCUNRU=SUBSTITUTE(RIGHT(Résultat!$W$1,5),")",""))*Acquis))</f>
        <v>0</v>
      </c>
      <c r="Y23">
        <f ca="1">IF($C23="","",SUMPRODUCT((TRI_1=Résultat!$A23)*(PCUETA=Résultat!$B23)*(PCUMAT=Résultat!$C23)*(TRI_10=Résultat!$D23)*(PCUNRU=SUBSTITUTE(RIGHT(Résultat!$W$1,5),")",""))*En_cours_d_Acquisition))</f>
        <v>0</v>
      </c>
      <c r="Z23">
        <f ca="1">IF($C23="","",SUMPRODUCT((TRI_1=Résultat!$A23)*(PCUETA=Résultat!$B23)*(PCUMAT=Résultat!$C23)*(TRI_10=Résultat!$D23)*(PCUNRU=SUBSTITUTE(RIGHT(Résultat!$W$1,5),")",""))*Pris_Reliquats))</f>
        <v>0</v>
      </c>
      <c r="AA23">
        <f ca="1">IF($C23="","",SUMPRODUCT((TRI_1=Résultat!$A23)*(PCUETA=Résultat!$B23)*(PCUMAT=Résultat!$C23)*(TRI_10=Résultat!$D23)*(PCUNRU=SUBSTITUTE(RIGHT(Résultat!$W$1,5),")",""))*Pris_sur_Acquis))</f>
        <v>0</v>
      </c>
      <c r="AB23">
        <f ca="1">IF($C23="","",SUMPRODUCT((TRI_1=Résultat!$A23)*(PCUETA=Résultat!$B23)*(PCUMAT=Résultat!$C23)*(TRI_10=Résultat!$D23)*(PCUNRU=SUBSTITUTE(RIGHT(Résultat!$W$1,5),")",""))*Pris_Anticipés))</f>
        <v>0</v>
      </c>
    </row>
    <row r="24" spans="1:28" x14ac:dyDescent="0.25">
      <c r="A24" t="str">
        <f ca="1">IF($C24="","",INDEX(Range,MATCH(Résultat!$C24,PCUMAT,0),MATCH(A$2,'cp c14'!$A$1:$D$1,0)))</f>
        <v>C14</v>
      </c>
      <c r="B24" t="str">
        <f ca="1">IF($C24="","",INDEX(Range,MATCH(Résultat!$C24,PCUMAT,0),MATCH(B$2,'cp c14'!$A$1:$D$1,0)))</f>
        <v>01</v>
      </c>
      <c r="C24" t="str">
        <f t="array" aca="1" ref="C24" ca="1">IFERROR(INDEX(PCUMAT,MATCH(0,COUNTIF($C$1:C23,PCUMAT),0)),"")</f>
        <v>130031</v>
      </c>
      <c r="D24" t="str">
        <f ca="1">IF($C24="","",INDEX(Range,MATCH(Résultat!$C24,PCUMAT,0),MATCH(D$2,'cp c14'!$A$1:$D$1,0)))</f>
        <v>BATTU OLIVIER OLIVIER   130031</v>
      </c>
      <c r="E24">
        <f ca="1">IF($C24="","",SUMPRODUCT((TRI_1=Résultat!$A24)*(PCUETA=Résultat!$B24)*(PCUMAT=Résultat!$C24)*(TRI_10=Résultat!$D24)*(PCUNRU=SUBSTITUTE(RIGHT(Résultat!$E$1,5),")",""))*Reliquats))</f>
        <v>0</v>
      </c>
      <c r="F24">
        <f ca="1">IF($C24="","",SUMPRODUCT((TRI_1=Résultat!$A24)*(PCUETA=Résultat!$B24)*(PCUMAT=Résultat!$C24)*(TRI_10=Résultat!$D24)*(PCUNRU=SUBSTITUTE(RIGHT(Résultat!$E$1,5),")",""))*Acquis))</f>
        <v>2</v>
      </c>
      <c r="G24">
        <f ca="1">IF($C24="","",SUMPRODUCT((TRI_1=Résultat!$A24)*(PCUETA=Résultat!$B24)*(PCUMAT=Résultat!$C24)*(TRI_10=Résultat!$D24)*(PCUNRU=SUBSTITUTE(RIGHT(Résultat!$E$1,5),")",""))*En_cours_d_Acquisition))</f>
        <v>0</v>
      </c>
      <c r="H24">
        <f ca="1">IF($C24="","",SUMPRODUCT((TRI_1=Résultat!$A24)*(PCUETA=Résultat!$B24)*(PCUMAT=Résultat!$C24)*(TRI_10=Résultat!$D24)*(PCUNRU=SUBSTITUTE(RIGHT(Résultat!$E$1,5),")",""))*Pris_Reliquats))</f>
        <v>0</v>
      </c>
      <c r="I24">
        <f ca="1">IF($C24="","",SUMPRODUCT((TRI_1=Résultat!$A24)*(PCUETA=Résultat!$B24)*(PCUMAT=Résultat!$C24)*(TRI_10=Résultat!$D24)*(PCUNRU=SUBSTITUTE(RIGHT(Résultat!$E$1,5),")",""))*Pris_sur_Acquis))</f>
        <v>0</v>
      </c>
      <c r="J24">
        <f ca="1">IF($C24="","",SUMPRODUCT((TRI_1=Résultat!$A24)*(PCUETA=Résultat!$B24)*(PCUMAT=Résultat!$C24)*(TRI_10=Résultat!$D24)*(PCUNRU=SUBSTITUTE(RIGHT(Résultat!$E$1,5),")",""))*Pris_Anticipés))</f>
        <v>0</v>
      </c>
      <c r="K24">
        <f ca="1">IF($C24="","",SUMPRODUCT((TRI_1=Résultat!$A24)*(PCUETA=Résultat!$B24)*(PCUMAT=Résultat!$C24)*(TRI_10=Résultat!$D24)*(PCUNRU=SUBSTITUTE(RIGHT(Résultat!$K$1,5),")",""))*Reliquats))</f>
        <v>0</v>
      </c>
      <c r="L24">
        <f ca="1">IF($C24="","",SUMPRODUCT((TRI_1=Résultat!$A24)*(PCUETA=Résultat!$B24)*(PCUMAT=Résultat!$C24)*(TRI_10=Résultat!$D24)*(PCUNRU=SUBSTITUTE(RIGHT(Résultat!$K$1,5),")",""))*Acquis))</f>
        <v>0</v>
      </c>
      <c r="M24">
        <f ca="1">IF($C24="","",SUMPRODUCT((TRI_1=Résultat!$A24)*(PCUETA=Résultat!$B24)*(PCUMAT=Résultat!$C24)*(TRI_10=Résultat!$D24)*(PCUNRU=SUBSTITUTE(RIGHT(Résultat!$K$1,5),")",""))*En_cours_d_Acquisition))</f>
        <v>0</v>
      </c>
      <c r="N24">
        <f ca="1">IF($C24="","",SUMPRODUCT((TRI_1=Résultat!$A24)*(PCUETA=Résultat!$B24)*(PCUMAT=Résultat!$C24)*(TRI_10=Résultat!$D24)*(PCUNRU=SUBSTITUTE(RIGHT(Résultat!$K$1,5),")",""))*Pris_Reliquats))</f>
        <v>0</v>
      </c>
      <c r="O24">
        <f ca="1">IF($C24="","",SUMPRODUCT((TRI_1=Résultat!$A24)*(PCUETA=Résultat!$B24)*(PCUMAT=Résultat!$C24)*(TRI_10=Résultat!$D24)*(PCUNRU=SUBSTITUTE(RIGHT(Résultat!$K$1,5),")",""))*Pris_sur_Acquis))</f>
        <v>0</v>
      </c>
      <c r="P24">
        <f ca="1">IF($C24="","",SUMPRODUCT((TRI_1=Résultat!$A24)*(PCUETA=Résultat!$B24)*(PCUMAT=Résultat!$C24)*(TRI_10=Résultat!$D24)*(PCUNRU=SUBSTITUTE(RIGHT(Résultat!$K$1,5),")",""))*Pris_Anticipés))</f>
        <v>0</v>
      </c>
      <c r="Q24">
        <f ca="1">IF($C24="","",SUMPRODUCT((TRI_1=Résultat!$A24)*(PCUETA=Résultat!$B24)*(PCUMAT=Résultat!$C24)*(TRI_10=Résultat!$D24)*(PCUNRU=SUBSTITUTE(RIGHT(Résultat!$Q$1,5),")",""))*Reliquats))</f>
        <v>0</v>
      </c>
      <c r="R24">
        <f ca="1">IF($C24="","",SUMPRODUCT((TRI_1=Résultat!$A24)*(PCUETA=Résultat!$B24)*(PCUMAT=Résultat!$C24)*(TRI_10=Résultat!$D24)*(PCUNRU=SUBSTITUTE(RIGHT(Résultat!$Q$1,5),")",""))*Acquis))</f>
        <v>0</v>
      </c>
      <c r="S24">
        <f ca="1">IF($C24="","",SUMPRODUCT((TRI_1=Résultat!$A24)*(PCUETA=Résultat!$B24)*(PCUMAT=Résultat!$C24)*(TRI_10=Résultat!$D24)*(PCUNRU=SUBSTITUTE(RIGHT(Résultat!$Q$1,5),")",""))*En_cours_d_Acquisition))</f>
        <v>0</v>
      </c>
      <c r="T24">
        <f ca="1">IF($C24="","",SUMPRODUCT((TRI_1=Résultat!$A24)*(PCUETA=Résultat!$B24)*(PCUMAT=Résultat!$C24)*(TRI_10=Résultat!$D24)*(PCUNRU=SUBSTITUTE(RIGHT(Résultat!$Q$1,5),")",""))*Pris_Reliquats))</f>
        <v>0</v>
      </c>
      <c r="U24">
        <f ca="1">IF($C24="","",SUMPRODUCT((TRI_1=Résultat!$A24)*(PCUETA=Résultat!$B24)*(PCUMAT=Résultat!$C24)*(TRI_10=Résultat!$D24)*(PCUNRU=SUBSTITUTE(RIGHT(Résultat!$Q$1,5),")",""))*Pris_sur_Acquis))</f>
        <v>0</v>
      </c>
      <c r="V24">
        <f ca="1">IF($C24="","",SUMPRODUCT((TRI_1=Résultat!$A24)*(PCUETA=Résultat!$B24)*(PCUMAT=Résultat!$C24)*(TRI_10=Résultat!$D24)*(PCUNRU=SUBSTITUTE(RIGHT(Résultat!$Q$1,5),")",""))*Pris_Anticipés))</f>
        <v>0</v>
      </c>
      <c r="W24">
        <f ca="1">IF($C24="","",SUMPRODUCT((TRI_1=Résultat!$A24)*(PCUETA=Résultat!$B24)*(PCUMAT=Résultat!$C24)*(TRI_10=Résultat!$D24)*(PCUNRU=SUBSTITUTE(RIGHT(Résultat!$W$1,5),")",""))*Reliquats))</f>
        <v>0</v>
      </c>
      <c r="X24">
        <f ca="1">IF($C24="","",SUMPRODUCT((TRI_1=Résultat!$A24)*(PCUETA=Résultat!$B24)*(PCUMAT=Résultat!$C24)*(TRI_10=Résultat!$D24)*(PCUNRU=SUBSTITUTE(RIGHT(Résultat!$W$1,5),")",""))*Acquis))</f>
        <v>0</v>
      </c>
      <c r="Y24">
        <f ca="1">IF($C24="","",SUMPRODUCT((TRI_1=Résultat!$A24)*(PCUETA=Résultat!$B24)*(PCUMAT=Résultat!$C24)*(TRI_10=Résultat!$D24)*(PCUNRU=SUBSTITUTE(RIGHT(Résultat!$W$1,5),")",""))*En_cours_d_Acquisition))</f>
        <v>0</v>
      </c>
      <c r="Z24">
        <f ca="1">IF($C24="","",SUMPRODUCT((TRI_1=Résultat!$A24)*(PCUETA=Résultat!$B24)*(PCUMAT=Résultat!$C24)*(TRI_10=Résultat!$D24)*(PCUNRU=SUBSTITUTE(RIGHT(Résultat!$W$1,5),")",""))*Pris_Reliquats))</f>
        <v>0</v>
      </c>
      <c r="AA24">
        <f ca="1">IF($C24="","",SUMPRODUCT((TRI_1=Résultat!$A24)*(PCUETA=Résultat!$B24)*(PCUMAT=Résultat!$C24)*(TRI_10=Résultat!$D24)*(PCUNRU=SUBSTITUTE(RIGHT(Résultat!$W$1,5),")",""))*Pris_sur_Acquis))</f>
        <v>0</v>
      </c>
      <c r="AB24">
        <f ca="1">IF($C24="","",SUMPRODUCT((TRI_1=Résultat!$A24)*(PCUETA=Résultat!$B24)*(PCUMAT=Résultat!$C24)*(TRI_10=Résultat!$D24)*(PCUNRU=SUBSTITUTE(RIGHT(Résultat!$W$1,5),")",""))*Pris_Anticipés))</f>
        <v>0</v>
      </c>
    </row>
    <row r="25" spans="1:28" x14ac:dyDescent="0.25">
      <c r="A25" t="str">
        <f ca="1">IF($C25="","",INDEX(Range,MATCH(Résultat!$C25,PCUMAT,0),MATCH(A$2,'cp c14'!$A$1:$D$1,0)))</f>
        <v>C14</v>
      </c>
      <c r="B25" t="str">
        <f ca="1">IF($C25="","",INDEX(Range,MATCH(Résultat!$C25,PCUMAT,0),MATCH(B$2,'cp c14'!$A$1:$D$1,0)))</f>
        <v>01</v>
      </c>
      <c r="C25" t="str">
        <f t="array" aca="1" ref="C25" ca="1">IFERROR(INDEX(PCUMAT,MATCH(0,COUNTIF($C$1:C24,PCUMAT),0)),"")</f>
        <v>130011</v>
      </c>
      <c r="D25" t="str">
        <f ca="1">IF($C25="","",INDEX(Range,MATCH(Résultat!$C25,PCUMAT,0),MATCH(D$2,'cp c14'!$A$1:$D$1,0)))</f>
        <v>BAUDOUIN GUILLAUME GUILL130011</v>
      </c>
      <c r="E25">
        <f ca="1">IF($C25="","",SUMPRODUCT((TRI_1=Résultat!$A25)*(PCUETA=Résultat!$B25)*(PCUMAT=Résultat!$C25)*(TRI_10=Résultat!$D25)*(PCUNRU=SUBSTITUTE(RIGHT(Résultat!$E$1,5),")",""))*Reliquats))</f>
        <v>0</v>
      </c>
      <c r="F25">
        <f ca="1">IF($C25="","",SUMPRODUCT((TRI_1=Résultat!$A25)*(PCUETA=Résultat!$B25)*(PCUMAT=Résultat!$C25)*(TRI_10=Résultat!$D25)*(PCUNRU=SUBSTITUTE(RIGHT(Résultat!$E$1,5),")",""))*Acquis))</f>
        <v>8</v>
      </c>
      <c r="G25">
        <f ca="1">IF($C25="","",SUMPRODUCT((TRI_1=Résultat!$A25)*(PCUETA=Résultat!$B25)*(PCUMAT=Résultat!$C25)*(TRI_10=Résultat!$D25)*(PCUNRU=SUBSTITUTE(RIGHT(Résultat!$E$1,5),")",""))*En_cours_d_Acquisition))</f>
        <v>0</v>
      </c>
      <c r="H25">
        <f ca="1">IF($C25="","",SUMPRODUCT((TRI_1=Résultat!$A25)*(PCUETA=Résultat!$B25)*(PCUMAT=Résultat!$C25)*(TRI_10=Résultat!$D25)*(PCUNRU=SUBSTITUTE(RIGHT(Résultat!$E$1,5),")",""))*Pris_Reliquats))</f>
        <v>0</v>
      </c>
      <c r="I25">
        <f ca="1">IF($C25="","",SUMPRODUCT((TRI_1=Résultat!$A25)*(PCUETA=Résultat!$B25)*(PCUMAT=Résultat!$C25)*(TRI_10=Résultat!$D25)*(PCUNRU=SUBSTITUTE(RIGHT(Résultat!$E$1,5),")",""))*Pris_sur_Acquis))</f>
        <v>0</v>
      </c>
      <c r="J25">
        <f ca="1">IF($C25="","",SUMPRODUCT((TRI_1=Résultat!$A25)*(PCUETA=Résultat!$B25)*(PCUMAT=Résultat!$C25)*(TRI_10=Résultat!$D25)*(PCUNRU=SUBSTITUTE(RIGHT(Résultat!$E$1,5),")",""))*Pris_Anticipés))</f>
        <v>0</v>
      </c>
      <c r="K25">
        <f ca="1">IF($C25="","",SUMPRODUCT((TRI_1=Résultat!$A25)*(PCUETA=Résultat!$B25)*(PCUMAT=Résultat!$C25)*(TRI_10=Résultat!$D25)*(PCUNRU=SUBSTITUTE(RIGHT(Résultat!$K$1,5),")",""))*Reliquats))</f>
        <v>0</v>
      </c>
      <c r="L25">
        <f ca="1">IF($C25="","",SUMPRODUCT((TRI_1=Résultat!$A25)*(PCUETA=Résultat!$B25)*(PCUMAT=Résultat!$C25)*(TRI_10=Résultat!$D25)*(PCUNRU=SUBSTITUTE(RIGHT(Résultat!$K$1,5),")",""))*Acquis))</f>
        <v>0</v>
      </c>
      <c r="M25">
        <f ca="1">IF($C25="","",SUMPRODUCT((TRI_1=Résultat!$A25)*(PCUETA=Résultat!$B25)*(PCUMAT=Résultat!$C25)*(TRI_10=Résultat!$D25)*(PCUNRU=SUBSTITUTE(RIGHT(Résultat!$K$1,5),")",""))*En_cours_d_Acquisition))</f>
        <v>0</v>
      </c>
      <c r="N25">
        <f ca="1">IF($C25="","",SUMPRODUCT((TRI_1=Résultat!$A25)*(PCUETA=Résultat!$B25)*(PCUMAT=Résultat!$C25)*(TRI_10=Résultat!$D25)*(PCUNRU=SUBSTITUTE(RIGHT(Résultat!$K$1,5),")",""))*Pris_Reliquats))</f>
        <v>0</v>
      </c>
      <c r="O25">
        <f ca="1">IF($C25="","",SUMPRODUCT((TRI_1=Résultat!$A25)*(PCUETA=Résultat!$B25)*(PCUMAT=Résultat!$C25)*(TRI_10=Résultat!$D25)*(PCUNRU=SUBSTITUTE(RIGHT(Résultat!$K$1,5),")",""))*Pris_sur_Acquis))</f>
        <v>0</v>
      </c>
      <c r="P25">
        <f ca="1">IF($C25="","",SUMPRODUCT((TRI_1=Résultat!$A25)*(PCUETA=Résultat!$B25)*(PCUMAT=Résultat!$C25)*(TRI_10=Résultat!$D25)*(PCUNRU=SUBSTITUTE(RIGHT(Résultat!$K$1,5),")",""))*Pris_Anticipés))</f>
        <v>0</v>
      </c>
      <c r="Q25">
        <f ca="1">IF($C25="","",SUMPRODUCT((TRI_1=Résultat!$A25)*(PCUETA=Résultat!$B25)*(PCUMAT=Résultat!$C25)*(TRI_10=Résultat!$D25)*(PCUNRU=SUBSTITUTE(RIGHT(Résultat!$Q$1,5),")",""))*Reliquats))</f>
        <v>0</v>
      </c>
      <c r="R25">
        <f ca="1">IF($C25="","",SUMPRODUCT((TRI_1=Résultat!$A25)*(PCUETA=Résultat!$B25)*(PCUMAT=Résultat!$C25)*(TRI_10=Résultat!$D25)*(PCUNRU=SUBSTITUTE(RIGHT(Résultat!$Q$1,5),")",""))*Acquis))</f>
        <v>0</v>
      </c>
      <c r="S25">
        <f ca="1">IF($C25="","",SUMPRODUCT((TRI_1=Résultat!$A25)*(PCUETA=Résultat!$B25)*(PCUMAT=Résultat!$C25)*(TRI_10=Résultat!$D25)*(PCUNRU=SUBSTITUTE(RIGHT(Résultat!$Q$1,5),")",""))*En_cours_d_Acquisition))</f>
        <v>0</v>
      </c>
      <c r="T25">
        <f ca="1">IF($C25="","",SUMPRODUCT((TRI_1=Résultat!$A25)*(PCUETA=Résultat!$B25)*(PCUMAT=Résultat!$C25)*(TRI_10=Résultat!$D25)*(PCUNRU=SUBSTITUTE(RIGHT(Résultat!$Q$1,5),")",""))*Pris_Reliquats))</f>
        <v>0</v>
      </c>
      <c r="U25">
        <f ca="1">IF($C25="","",SUMPRODUCT((TRI_1=Résultat!$A25)*(PCUETA=Résultat!$B25)*(PCUMAT=Résultat!$C25)*(TRI_10=Résultat!$D25)*(PCUNRU=SUBSTITUTE(RIGHT(Résultat!$Q$1,5),")",""))*Pris_sur_Acquis))</f>
        <v>0</v>
      </c>
      <c r="V25">
        <f ca="1">IF($C25="","",SUMPRODUCT((TRI_1=Résultat!$A25)*(PCUETA=Résultat!$B25)*(PCUMAT=Résultat!$C25)*(TRI_10=Résultat!$D25)*(PCUNRU=SUBSTITUTE(RIGHT(Résultat!$Q$1,5),")",""))*Pris_Anticipés))</f>
        <v>0</v>
      </c>
      <c r="W25">
        <f ca="1">IF($C25="","",SUMPRODUCT((TRI_1=Résultat!$A25)*(PCUETA=Résultat!$B25)*(PCUMAT=Résultat!$C25)*(TRI_10=Résultat!$D25)*(PCUNRU=SUBSTITUTE(RIGHT(Résultat!$W$1,5),")",""))*Reliquats))</f>
        <v>0</v>
      </c>
      <c r="X25">
        <f ca="1">IF($C25="","",SUMPRODUCT((TRI_1=Résultat!$A25)*(PCUETA=Résultat!$B25)*(PCUMAT=Résultat!$C25)*(TRI_10=Résultat!$D25)*(PCUNRU=SUBSTITUTE(RIGHT(Résultat!$W$1,5),")",""))*Acquis))</f>
        <v>0</v>
      </c>
      <c r="Y25">
        <f ca="1">IF($C25="","",SUMPRODUCT((TRI_1=Résultat!$A25)*(PCUETA=Résultat!$B25)*(PCUMAT=Résultat!$C25)*(TRI_10=Résultat!$D25)*(PCUNRU=SUBSTITUTE(RIGHT(Résultat!$W$1,5),")",""))*En_cours_d_Acquisition))</f>
        <v>0</v>
      </c>
      <c r="Z25">
        <f ca="1">IF($C25="","",SUMPRODUCT((TRI_1=Résultat!$A25)*(PCUETA=Résultat!$B25)*(PCUMAT=Résultat!$C25)*(TRI_10=Résultat!$D25)*(PCUNRU=SUBSTITUTE(RIGHT(Résultat!$W$1,5),")",""))*Pris_Reliquats))</f>
        <v>0</v>
      </c>
      <c r="AA25">
        <f ca="1">IF($C25="","",SUMPRODUCT((TRI_1=Résultat!$A25)*(PCUETA=Résultat!$B25)*(PCUMAT=Résultat!$C25)*(TRI_10=Résultat!$D25)*(PCUNRU=SUBSTITUTE(RIGHT(Résultat!$W$1,5),")",""))*Pris_sur_Acquis))</f>
        <v>0</v>
      </c>
      <c r="AB25">
        <f ca="1">IF($C25="","",SUMPRODUCT((TRI_1=Résultat!$A25)*(PCUETA=Résultat!$B25)*(PCUMAT=Résultat!$C25)*(TRI_10=Résultat!$D25)*(PCUNRU=SUBSTITUTE(RIGHT(Résultat!$W$1,5),")",""))*Pris_Anticipés))</f>
        <v>0</v>
      </c>
    </row>
    <row r="26" spans="1:28" x14ac:dyDescent="0.25">
      <c r="A26" t="str">
        <f ca="1">IF($C26="","",INDEX(Range,MATCH(Résultat!$C26,PCUMAT,0),MATCH(A$2,'cp c14'!$A$1:$D$1,0)))</f>
        <v>C14</v>
      </c>
      <c r="B26" t="str">
        <f ca="1">IF($C26="","",INDEX(Range,MATCH(Résultat!$C26,PCUMAT,0),MATCH(B$2,'cp c14'!$A$1:$D$1,0)))</f>
        <v>05</v>
      </c>
      <c r="C26" t="str">
        <f t="array" aca="1" ref="C26" ca="1">IFERROR(INDEX(PCUMAT,MATCH(0,COUNTIF($C$1:C25,PCUMAT),0)),"")</f>
        <v>350241</v>
      </c>
      <c r="D26" t="str">
        <f ca="1">IF($C26="","",INDEX(Range,MATCH(Résultat!$C26,PCUMAT,0),MATCH(D$2,'cp c14'!$A$1:$D$1,0)))</f>
        <v>BELKAID CELINE CELINE   350241</v>
      </c>
      <c r="E26">
        <f ca="1">IF($C26="","",SUMPRODUCT((TRI_1=Résultat!$A26)*(PCUETA=Résultat!$B26)*(PCUMAT=Résultat!$C26)*(TRI_10=Résultat!$D26)*(PCUNRU=SUBSTITUTE(RIGHT(Résultat!$E$1,5),")",""))*Reliquats))</f>
        <v>0</v>
      </c>
      <c r="F26">
        <f ca="1">IF($C26="","",SUMPRODUCT((TRI_1=Résultat!$A26)*(PCUETA=Résultat!$B26)*(PCUMAT=Résultat!$C26)*(TRI_10=Résultat!$D26)*(PCUNRU=SUBSTITUTE(RIGHT(Résultat!$E$1,5),")",""))*Acquis))</f>
        <v>25</v>
      </c>
      <c r="G26">
        <f ca="1">IF($C26="","",SUMPRODUCT((TRI_1=Résultat!$A26)*(PCUETA=Résultat!$B26)*(PCUMAT=Résultat!$C26)*(TRI_10=Résultat!$D26)*(PCUNRU=SUBSTITUTE(RIGHT(Résultat!$E$1,5),")",""))*En_cours_d_Acquisition))</f>
        <v>0</v>
      </c>
      <c r="H26">
        <f ca="1">IF($C26="","",SUMPRODUCT((TRI_1=Résultat!$A26)*(PCUETA=Résultat!$B26)*(PCUMAT=Résultat!$C26)*(TRI_10=Résultat!$D26)*(PCUNRU=SUBSTITUTE(RIGHT(Résultat!$E$1,5),")",""))*Pris_Reliquats))</f>
        <v>0</v>
      </c>
      <c r="I26">
        <f ca="1">IF($C26="","",SUMPRODUCT((TRI_1=Résultat!$A26)*(PCUETA=Résultat!$B26)*(PCUMAT=Résultat!$C26)*(TRI_10=Résultat!$D26)*(PCUNRU=SUBSTITUTE(RIGHT(Résultat!$E$1,5),")",""))*Pris_sur_Acquis))</f>
        <v>0</v>
      </c>
      <c r="J26">
        <f ca="1">IF($C26="","",SUMPRODUCT((TRI_1=Résultat!$A26)*(PCUETA=Résultat!$B26)*(PCUMAT=Résultat!$C26)*(TRI_10=Résultat!$D26)*(PCUNRU=SUBSTITUTE(RIGHT(Résultat!$E$1,5),")",""))*Pris_Anticipés))</f>
        <v>0</v>
      </c>
      <c r="K26">
        <f ca="1">IF($C26="","",SUMPRODUCT((TRI_1=Résultat!$A26)*(PCUETA=Résultat!$B26)*(PCUMAT=Résultat!$C26)*(TRI_10=Résultat!$D26)*(PCUNRU=SUBSTITUTE(RIGHT(Résultat!$K$1,5),")",""))*Reliquats))</f>
        <v>0</v>
      </c>
      <c r="L26">
        <f ca="1">IF($C26="","",SUMPRODUCT((TRI_1=Résultat!$A26)*(PCUETA=Résultat!$B26)*(PCUMAT=Résultat!$C26)*(TRI_10=Résultat!$D26)*(PCUNRU=SUBSTITUTE(RIGHT(Résultat!$K$1,5),")",""))*Acquis))</f>
        <v>0</v>
      </c>
      <c r="M26">
        <f ca="1">IF($C26="","",SUMPRODUCT((TRI_1=Résultat!$A26)*(PCUETA=Résultat!$B26)*(PCUMAT=Résultat!$C26)*(TRI_10=Résultat!$D26)*(PCUNRU=SUBSTITUTE(RIGHT(Résultat!$K$1,5),")",""))*En_cours_d_Acquisition))</f>
        <v>0</v>
      </c>
      <c r="N26">
        <f ca="1">IF($C26="","",SUMPRODUCT((TRI_1=Résultat!$A26)*(PCUETA=Résultat!$B26)*(PCUMAT=Résultat!$C26)*(TRI_10=Résultat!$D26)*(PCUNRU=SUBSTITUTE(RIGHT(Résultat!$K$1,5),")",""))*Pris_Reliquats))</f>
        <v>0</v>
      </c>
      <c r="O26">
        <f ca="1">IF($C26="","",SUMPRODUCT((TRI_1=Résultat!$A26)*(PCUETA=Résultat!$B26)*(PCUMAT=Résultat!$C26)*(TRI_10=Résultat!$D26)*(PCUNRU=SUBSTITUTE(RIGHT(Résultat!$K$1,5),")",""))*Pris_sur_Acquis))</f>
        <v>0</v>
      </c>
      <c r="P26">
        <f ca="1">IF($C26="","",SUMPRODUCT((TRI_1=Résultat!$A26)*(PCUETA=Résultat!$B26)*(PCUMAT=Résultat!$C26)*(TRI_10=Résultat!$D26)*(PCUNRU=SUBSTITUTE(RIGHT(Résultat!$K$1,5),")",""))*Pris_Anticipés))</f>
        <v>0</v>
      </c>
      <c r="Q26">
        <f ca="1">IF($C26="","",SUMPRODUCT((TRI_1=Résultat!$A26)*(PCUETA=Résultat!$B26)*(PCUMAT=Résultat!$C26)*(TRI_10=Résultat!$D26)*(PCUNRU=SUBSTITUTE(RIGHT(Résultat!$Q$1,5),")",""))*Reliquats))</f>
        <v>0</v>
      </c>
      <c r="R26">
        <f ca="1">IF($C26="","",SUMPRODUCT((TRI_1=Résultat!$A26)*(PCUETA=Résultat!$B26)*(PCUMAT=Résultat!$C26)*(TRI_10=Résultat!$D26)*(PCUNRU=SUBSTITUTE(RIGHT(Résultat!$Q$1,5),")",""))*Acquis))</f>
        <v>0</v>
      </c>
      <c r="S26">
        <f ca="1">IF($C26="","",SUMPRODUCT((TRI_1=Résultat!$A26)*(PCUETA=Résultat!$B26)*(PCUMAT=Résultat!$C26)*(TRI_10=Résultat!$D26)*(PCUNRU=SUBSTITUTE(RIGHT(Résultat!$Q$1,5),")",""))*En_cours_d_Acquisition))</f>
        <v>0</v>
      </c>
      <c r="T26">
        <f ca="1">IF($C26="","",SUMPRODUCT((TRI_1=Résultat!$A26)*(PCUETA=Résultat!$B26)*(PCUMAT=Résultat!$C26)*(TRI_10=Résultat!$D26)*(PCUNRU=SUBSTITUTE(RIGHT(Résultat!$Q$1,5),")",""))*Pris_Reliquats))</f>
        <v>0</v>
      </c>
      <c r="U26">
        <f ca="1">IF($C26="","",SUMPRODUCT((TRI_1=Résultat!$A26)*(PCUETA=Résultat!$B26)*(PCUMAT=Résultat!$C26)*(TRI_10=Résultat!$D26)*(PCUNRU=SUBSTITUTE(RIGHT(Résultat!$Q$1,5),")",""))*Pris_sur_Acquis))</f>
        <v>0</v>
      </c>
      <c r="V26">
        <f ca="1">IF($C26="","",SUMPRODUCT((TRI_1=Résultat!$A26)*(PCUETA=Résultat!$B26)*(PCUMAT=Résultat!$C26)*(TRI_10=Résultat!$D26)*(PCUNRU=SUBSTITUTE(RIGHT(Résultat!$Q$1,5),")",""))*Pris_Anticipés))</f>
        <v>0</v>
      </c>
      <c r="W26">
        <f ca="1">IF($C26="","",SUMPRODUCT((TRI_1=Résultat!$A26)*(PCUETA=Résultat!$B26)*(PCUMAT=Résultat!$C26)*(TRI_10=Résultat!$D26)*(PCUNRU=SUBSTITUTE(RIGHT(Résultat!$W$1,5),")",""))*Reliquats))</f>
        <v>0</v>
      </c>
      <c r="X26">
        <f ca="1">IF($C26="","",SUMPRODUCT((TRI_1=Résultat!$A26)*(PCUETA=Résultat!$B26)*(PCUMAT=Résultat!$C26)*(TRI_10=Résultat!$D26)*(PCUNRU=SUBSTITUTE(RIGHT(Résultat!$W$1,5),")",""))*Acquis))</f>
        <v>0</v>
      </c>
      <c r="Y26">
        <f ca="1">IF($C26="","",SUMPRODUCT((TRI_1=Résultat!$A26)*(PCUETA=Résultat!$B26)*(PCUMAT=Résultat!$C26)*(TRI_10=Résultat!$D26)*(PCUNRU=SUBSTITUTE(RIGHT(Résultat!$W$1,5),")",""))*En_cours_d_Acquisition))</f>
        <v>0</v>
      </c>
      <c r="Z26">
        <f ca="1">IF($C26="","",SUMPRODUCT((TRI_1=Résultat!$A26)*(PCUETA=Résultat!$B26)*(PCUMAT=Résultat!$C26)*(TRI_10=Résultat!$D26)*(PCUNRU=SUBSTITUTE(RIGHT(Résultat!$W$1,5),")",""))*Pris_Reliquats))</f>
        <v>0</v>
      </c>
      <c r="AA26">
        <f ca="1">IF($C26="","",SUMPRODUCT((TRI_1=Résultat!$A26)*(PCUETA=Résultat!$B26)*(PCUMAT=Résultat!$C26)*(TRI_10=Résultat!$D26)*(PCUNRU=SUBSTITUTE(RIGHT(Résultat!$W$1,5),")",""))*Pris_sur_Acquis))</f>
        <v>0</v>
      </c>
      <c r="AB26">
        <f ca="1">IF($C26="","",SUMPRODUCT((TRI_1=Résultat!$A26)*(PCUETA=Résultat!$B26)*(PCUMAT=Résultat!$C26)*(TRI_10=Résultat!$D26)*(PCUNRU=SUBSTITUTE(RIGHT(Résultat!$W$1,5),")",""))*Pris_Anticipés))</f>
        <v>0</v>
      </c>
    </row>
    <row r="27" spans="1:28" x14ac:dyDescent="0.25">
      <c r="A27" t="str">
        <f ca="1">IF($C27="","",INDEX(Range,MATCH(Résultat!$C27,PCUMAT,0),MATCH(A$2,'cp c14'!$A$1:$D$1,0)))</f>
        <v>C14</v>
      </c>
      <c r="B27" t="str">
        <f ca="1">IF($C27="","",INDEX(Range,MATCH(Résultat!$C27,PCUMAT,0),MATCH(B$2,'cp c14'!$A$1:$D$1,0)))</f>
        <v>03</v>
      </c>
      <c r="C27" t="str">
        <f t="array" aca="1" ref="C27" ca="1">IFERROR(INDEX(PCUMAT,MATCH(0,COUNTIF($C$1:C26,PCUMAT),0)),"")</f>
        <v>068379</v>
      </c>
      <c r="D27" t="str">
        <f ca="1">IF($C27="","",INDEX(Range,MATCH(Résultat!$C27,PCUMAT,0),MATCH(D$2,'cp c14'!$A$1:$D$1,0)))</f>
        <v>BERARD DOMINIQUE DOMINIQ068379</v>
      </c>
      <c r="E27">
        <f ca="1">IF($C27="","",SUMPRODUCT((TRI_1=Résultat!$A27)*(PCUETA=Résultat!$B27)*(PCUMAT=Résultat!$C27)*(TRI_10=Résultat!$D27)*(PCUNRU=SUBSTITUTE(RIGHT(Résultat!$E$1,5),")",""))*Reliquats))</f>
        <v>0</v>
      </c>
      <c r="F27">
        <f ca="1">IF($C27="","",SUMPRODUCT((TRI_1=Résultat!$A27)*(PCUETA=Résultat!$B27)*(PCUMAT=Résultat!$C27)*(TRI_10=Résultat!$D27)*(PCUNRU=SUBSTITUTE(RIGHT(Résultat!$E$1,5),")",""))*Acquis))</f>
        <v>25</v>
      </c>
      <c r="G27">
        <f ca="1">IF($C27="","",SUMPRODUCT((TRI_1=Résultat!$A27)*(PCUETA=Résultat!$B27)*(PCUMAT=Résultat!$C27)*(TRI_10=Résultat!$D27)*(PCUNRU=SUBSTITUTE(RIGHT(Résultat!$E$1,5),")",""))*En_cours_d_Acquisition))</f>
        <v>0</v>
      </c>
      <c r="H27">
        <f ca="1">IF($C27="","",SUMPRODUCT((TRI_1=Résultat!$A27)*(PCUETA=Résultat!$B27)*(PCUMAT=Résultat!$C27)*(TRI_10=Résultat!$D27)*(PCUNRU=SUBSTITUTE(RIGHT(Résultat!$E$1,5),")",""))*Pris_Reliquats))</f>
        <v>0</v>
      </c>
      <c r="I27">
        <f ca="1">IF($C27="","",SUMPRODUCT((TRI_1=Résultat!$A27)*(PCUETA=Résultat!$B27)*(PCUMAT=Résultat!$C27)*(TRI_10=Résultat!$D27)*(PCUNRU=SUBSTITUTE(RIGHT(Résultat!$E$1,5),")",""))*Pris_sur_Acquis))</f>
        <v>0</v>
      </c>
      <c r="J27">
        <f ca="1">IF($C27="","",SUMPRODUCT((TRI_1=Résultat!$A27)*(PCUETA=Résultat!$B27)*(PCUMAT=Résultat!$C27)*(TRI_10=Résultat!$D27)*(PCUNRU=SUBSTITUTE(RIGHT(Résultat!$E$1,5),")",""))*Pris_Anticipés))</f>
        <v>0</v>
      </c>
      <c r="K27">
        <f ca="1">IF($C27="","",SUMPRODUCT((TRI_1=Résultat!$A27)*(PCUETA=Résultat!$B27)*(PCUMAT=Résultat!$C27)*(TRI_10=Résultat!$D27)*(PCUNRU=SUBSTITUTE(RIGHT(Résultat!$K$1,5),")",""))*Reliquats))</f>
        <v>0</v>
      </c>
      <c r="L27">
        <f ca="1">IF($C27="","",SUMPRODUCT((TRI_1=Résultat!$A27)*(PCUETA=Résultat!$B27)*(PCUMAT=Résultat!$C27)*(TRI_10=Résultat!$D27)*(PCUNRU=SUBSTITUTE(RIGHT(Résultat!$K$1,5),")",""))*Acquis))</f>
        <v>0</v>
      </c>
      <c r="M27">
        <f ca="1">IF($C27="","",SUMPRODUCT((TRI_1=Résultat!$A27)*(PCUETA=Résultat!$B27)*(PCUMAT=Résultat!$C27)*(TRI_10=Résultat!$D27)*(PCUNRU=SUBSTITUTE(RIGHT(Résultat!$K$1,5),")",""))*En_cours_d_Acquisition))</f>
        <v>0</v>
      </c>
      <c r="N27">
        <f ca="1">IF($C27="","",SUMPRODUCT((TRI_1=Résultat!$A27)*(PCUETA=Résultat!$B27)*(PCUMAT=Résultat!$C27)*(TRI_10=Résultat!$D27)*(PCUNRU=SUBSTITUTE(RIGHT(Résultat!$K$1,5),")",""))*Pris_Reliquats))</f>
        <v>0</v>
      </c>
      <c r="O27">
        <f ca="1">IF($C27="","",SUMPRODUCT((TRI_1=Résultat!$A27)*(PCUETA=Résultat!$B27)*(PCUMAT=Résultat!$C27)*(TRI_10=Résultat!$D27)*(PCUNRU=SUBSTITUTE(RIGHT(Résultat!$K$1,5),")",""))*Pris_sur_Acquis))</f>
        <v>0</v>
      </c>
      <c r="P27">
        <f ca="1">IF($C27="","",SUMPRODUCT((TRI_1=Résultat!$A27)*(PCUETA=Résultat!$B27)*(PCUMAT=Résultat!$C27)*(TRI_10=Résultat!$D27)*(PCUNRU=SUBSTITUTE(RIGHT(Résultat!$K$1,5),")",""))*Pris_Anticipés))</f>
        <v>0</v>
      </c>
      <c r="Q27">
        <f ca="1">IF($C27="","",SUMPRODUCT((TRI_1=Résultat!$A27)*(PCUETA=Résultat!$B27)*(PCUMAT=Résultat!$C27)*(TRI_10=Résultat!$D27)*(PCUNRU=SUBSTITUTE(RIGHT(Résultat!$Q$1,5),")",""))*Reliquats))</f>
        <v>0</v>
      </c>
      <c r="R27">
        <f ca="1">IF($C27="","",SUMPRODUCT((TRI_1=Résultat!$A27)*(PCUETA=Résultat!$B27)*(PCUMAT=Résultat!$C27)*(TRI_10=Résultat!$D27)*(PCUNRU=SUBSTITUTE(RIGHT(Résultat!$Q$1,5),")",""))*Acquis))</f>
        <v>0</v>
      </c>
      <c r="S27">
        <f ca="1">IF($C27="","",SUMPRODUCT((TRI_1=Résultat!$A27)*(PCUETA=Résultat!$B27)*(PCUMAT=Résultat!$C27)*(TRI_10=Résultat!$D27)*(PCUNRU=SUBSTITUTE(RIGHT(Résultat!$Q$1,5),")",""))*En_cours_d_Acquisition))</f>
        <v>0</v>
      </c>
      <c r="T27">
        <f ca="1">IF($C27="","",SUMPRODUCT((TRI_1=Résultat!$A27)*(PCUETA=Résultat!$B27)*(PCUMAT=Résultat!$C27)*(TRI_10=Résultat!$D27)*(PCUNRU=SUBSTITUTE(RIGHT(Résultat!$Q$1,5),")",""))*Pris_Reliquats))</f>
        <v>0</v>
      </c>
      <c r="U27">
        <f ca="1">IF($C27="","",SUMPRODUCT((TRI_1=Résultat!$A27)*(PCUETA=Résultat!$B27)*(PCUMAT=Résultat!$C27)*(TRI_10=Résultat!$D27)*(PCUNRU=SUBSTITUTE(RIGHT(Résultat!$Q$1,5),")",""))*Pris_sur_Acquis))</f>
        <v>0</v>
      </c>
      <c r="V27">
        <f ca="1">IF($C27="","",SUMPRODUCT((TRI_1=Résultat!$A27)*(PCUETA=Résultat!$B27)*(PCUMAT=Résultat!$C27)*(TRI_10=Résultat!$D27)*(PCUNRU=SUBSTITUTE(RIGHT(Résultat!$Q$1,5),")",""))*Pris_Anticipés))</f>
        <v>0</v>
      </c>
      <c r="W27">
        <f ca="1">IF($C27="","",SUMPRODUCT((TRI_1=Résultat!$A27)*(PCUETA=Résultat!$B27)*(PCUMAT=Résultat!$C27)*(TRI_10=Résultat!$D27)*(PCUNRU=SUBSTITUTE(RIGHT(Résultat!$W$1,5),")",""))*Reliquats))</f>
        <v>0</v>
      </c>
      <c r="X27">
        <f ca="1">IF($C27="","",SUMPRODUCT((TRI_1=Résultat!$A27)*(PCUETA=Résultat!$B27)*(PCUMAT=Résultat!$C27)*(TRI_10=Résultat!$D27)*(PCUNRU=SUBSTITUTE(RIGHT(Résultat!$W$1,5),")",""))*Acquis))</f>
        <v>0</v>
      </c>
      <c r="Y27">
        <f ca="1">IF($C27="","",SUMPRODUCT((TRI_1=Résultat!$A27)*(PCUETA=Résultat!$B27)*(PCUMAT=Résultat!$C27)*(TRI_10=Résultat!$D27)*(PCUNRU=SUBSTITUTE(RIGHT(Résultat!$W$1,5),")",""))*En_cours_d_Acquisition))</f>
        <v>0</v>
      </c>
      <c r="Z27">
        <f ca="1">IF($C27="","",SUMPRODUCT((TRI_1=Résultat!$A27)*(PCUETA=Résultat!$B27)*(PCUMAT=Résultat!$C27)*(TRI_10=Résultat!$D27)*(PCUNRU=SUBSTITUTE(RIGHT(Résultat!$W$1,5),")",""))*Pris_Reliquats))</f>
        <v>0</v>
      </c>
      <c r="AA27">
        <f ca="1">IF($C27="","",SUMPRODUCT((TRI_1=Résultat!$A27)*(PCUETA=Résultat!$B27)*(PCUMAT=Résultat!$C27)*(TRI_10=Résultat!$D27)*(PCUNRU=SUBSTITUTE(RIGHT(Résultat!$W$1,5),")",""))*Pris_sur_Acquis))</f>
        <v>0</v>
      </c>
      <c r="AB27">
        <f ca="1">IF($C27="","",SUMPRODUCT((TRI_1=Résultat!$A27)*(PCUETA=Résultat!$B27)*(PCUMAT=Résultat!$C27)*(TRI_10=Résultat!$D27)*(PCUNRU=SUBSTITUTE(RIGHT(Résultat!$W$1,5),")",""))*Pris_Anticipés))</f>
        <v>0</v>
      </c>
    </row>
    <row r="28" spans="1:28" x14ac:dyDescent="0.25">
      <c r="A28" t="str">
        <f ca="1">IF($C28="","",INDEX(Range,MATCH(Résultat!$C28,PCUMAT,0),MATCH(A$2,'cp c14'!$A$1:$D$1,0)))</f>
        <v>C14</v>
      </c>
      <c r="B28" t="str">
        <f ca="1">IF($C28="","",INDEX(Range,MATCH(Résultat!$C28,PCUMAT,0),MATCH(B$2,'cp c14'!$A$1:$D$1,0)))</f>
        <v>01</v>
      </c>
      <c r="C28" t="str">
        <f t="array" aca="1" ref="C28" ca="1">IFERROR(INDEX(PCUMAT,MATCH(0,COUNTIF($C$1:C27,PCUMAT),0)),"")</f>
        <v>002034</v>
      </c>
      <c r="D28" t="str">
        <f ca="1">IF($C28="","",INDEX(Range,MATCH(Résultat!$C28,PCUMAT,0),MATCH(D$2,'cp c14'!$A$1:$D$1,0)))</f>
        <v>BERGLAS ERIC ERIC       002034</v>
      </c>
      <c r="E28">
        <f ca="1">IF($C28="","",SUMPRODUCT((TRI_1=Résultat!$A28)*(PCUETA=Résultat!$B28)*(PCUMAT=Résultat!$C28)*(TRI_10=Résultat!$D28)*(PCUNRU=SUBSTITUTE(RIGHT(Résultat!$E$1,5),")",""))*Reliquats))</f>
        <v>0</v>
      </c>
      <c r="F28">
        <f ca="1">IF($C28="","",SUMPRODUCT((TRI_1=Résultat!$A28)*(PCUETA=Résultat!$B28)*(PCUMAT=Résultat!$C28)*(TRI_10=Résultat!$D28)*(PCUNRU=SUBSTITUTE(RIGHT(Résultat!$E$1,5),")",""))*Acquis))</f>
        <v>25</v>
      </c>
      <c r="G28">
        <f ca="1">IF($C28="","",SUMPRODUCT((TRI_1=Résultat!$A28)*(PCUETA=Résultat!$B28)*(PCUMAT=Résultat!$C28)*(TRI_10=Résultat!$D28)*(PCUNRU=SUBSTITUTE(RIGHT(Résultat!$E$1,5),")",""))*En_cours_d_Acquisition))</f>
        <v>0</v>
      </c>
      <c r="H28">
        <f ca="1">IF($C28="","",SUMPRODUCT((TRI_1=Résultat!$A28)*(PCUETA=Résultat!$B28)*(PCUMAT=Résultat!$C28)*(TRI_10=Résultat!$D28)*(PCUNRU=SUBSTITUTE(RIGHT(Résultat!$E$1,5),")",""))*Pris_Reliquats))</f>
        <v>0</v>
      </c>
      <c r="I28">
        <f ca="1">IF($C28="","",SUMPRODUCT((TRI_1=Résultat!$A28)*(PCUETA=Résultat!$B28)*(PCUMAT=Résultat!$C28)*(TRI_10=Résultat!$D28)*(PCUNRU=SUBSTITUTE(RIGHT(Résultat!$E$1,5),")",""))*Pris_sur_Acquis))</f>
        <v>0</v>
      </c>
      <c r="J28">
        <f ca="1">IF($C28="","",SUMPRODUCT((TRI_1=Résultat!$A28)*(PCUETA=Résultat!$B28)*(PCUMAT=Résultat!$C28)*(TRI_10=Résultat!$D28)*(PCUNRU=SUBSTITUTE(RIGHT(Résultat!$E$1,5),")",""))*Pris_Anticipés))</f>
        <v>0</v>
      </c>
      <c r="K28">
        <f ca="1">IF($C28="","",SUMPRODUCT((TRI_1=Résultat!$A28)*(PCUETA=Résultat!$B28)*(PCUMAT=Résultat!$C28)*(TRI_10=Résultat!$D28)*(PCUNRU=SUBSTITUTE(RIGHT(Résultat!$K$1,5),")",""))*Reliquats))</f>
        <v>0</v>
      </c>
      <c r="L28">
        <f ca="1">IF($C28="","",SUMPRODUCT((TRI_1=Résultat!$A28)*(PCUETA=Résultat!$B28)*(PCUMAT=Résultat!$C28)*(TRI_10=Résultat!$D28)*(PCUNRU=SUBSTITUTE(RIGHT(Résultat!$K$1,5),")",""))*Acquis))</f>
        <v>0</v>
      </c>
      <c r="M28">
        <f ca="1">IF($C28="","",SUMPRODUCT((TRI_1=Résultat!$A28)*(PCUETA=Résultat!$B28)*(PCUMAT=Résultat!$C28)*(TRI_10=Résultat!$D28)*(PCUNRU=SUBSTITUTE(RIGHT(Résultat!$K$1,5),")",""))*En_cours_d_Acquisition))</f>
        <v>0</v>
      </c>
      <c r="N28">
        <f ca="1">IF($C28="","",SUMPRODUCT((TRI_1=Résultat!$A28)*(PCUETA=Résultat!$B28)*(PCUMAT=Résultat!$C28)*(TRI_10=Résultat!$D28)*(PCUNRU=SUBSTITUTE(RIGHT(Résultat!$K$1,5),")",""))*Pris_Reliquats))</f>
        <v>0</v>
      </c>
      <c r="O28">
        <f ca="1">IF($C28="","",SUMPRODUCT((TRI_1=Résultat!$A28)*(PCUETA=Résultat!$B28)*(PCUMAT=Résultat!$C28)*(TRI_10=Résultat!$D28)*(PCUNRU=SUBSTITUTE(RIGHT(Résultat!$K$1,5),")",""))*Pris_sur_Acquis))</f>
        <v>0</v>
      </c>
      <c r="P28">
        <f ca="1">IF($C28="","",SUMPRODUCT((TRI_1=Résultat!$A28)*(PCUETA=Résultat!$B28)*(PCUMAT=Résultat!$C28)*(TRI_10=Résultat!$D28)*(PCUNRU=SUBSTITUTE(RIGHT(Résultat!$K$1,5),")",""))*Pris_Anticipés))</f>
        <v>0</v>
      </c>
      <c r="Q28">
        <f ca="1">IF($C28="","",SUMPRODUCT((TRI_1=Résultat!$A28)*(PCUETA=Résultat!$B28)*(PCUMAT=Résultat!$C28)*(TRI_10=Résultat!$D28)*(PCUNRU=SUBSTITUTE(RIGHT(Résultat!$Q$1,5),")",""))*Reliquats))</f>
        <v>0</v>
      </c>
      <c r="R28">
        <f ca="1">IF($C28="","",SUMPRODUCT((TRI_1=Résultat!$A28)*(PCUETA=Résultat!$B28)*(PCUMAT=Résultat!$C28)*(TRI_10=Résultat!$D28)*(PCUNRU=SUBSTITUTE(RIGHT(Résultat!$Q$1,5),")",""))*Acquis))</f>
        <v>0</v>
      </c>
      <c r="S28">
        <f ca="1">IF($C28="","",SUMPRODUCT((TRI_1=Résultat!$A28)*(PCUETA=Résultat!$B28)*(PCUMAT=Résultat!$C28)*(TRI_10=Résultat!$D28)*(PCUNRU=SUBSTITUTE(RIGHT(Résultat!$Q$1,5),")",""))*En_cours_d_Acquisition))</f>
        <v>0</v>
      </c>
      <c r="T28">
        <f ca="1">IF($C28="","",SUMPRODUCT((TRI_1=Résultat!$A28)*(PCUETA=Résultat!$B28)*(PCUMAT=Résultat!$C28)*(TRI_10=Résultat!$D28)*(PCUNRU=SUBSTITUTE(RIGHT(Résultat!$Q$1,5),")",""))*Pris_Reliquats))</f>
        <v>0</v>
      </c>
      <c r="U28">
        <f ca="1">IF($C28="","",SUMPRODUCT((TRI_1=Résultat!$A28)*(PCUETA=Résultat!$B28)*(PCUMAT=Résultat!$C28)*(TRI_10=Résultat!$D28)*(PCUNRU=SUBSTITUTE(RIGHT(Résultat!$Q$1,5),")",""))*Pris_sur_Acquis))</f>
        <v>0</v>
      </c>
      <c r="V28">
        <f ca="1">IF($C28="","",SUMPRODUCT((TRI_1=Résultat!$A28)*(PCUETA=Résultat!$B28)*(PCUMAT=Résultat!$C28)*(TRI_10=Résultat!$D28)*(PCUNRU=SUBSTITUTE(RIGHT(Résultat!$Q$1,5),")",""))*Pris_Anticipés))</f>
        <v>0</v>
      </c>
      <c r="W28">
        <f ca="1">IF($C28="","",SUMPRODUCT((TRI_1=Résultat!$A28)*(PCUETA=Résultat!$B28)*(PCUMAT=Résultat!$C28)*(TRI_10=Résultat!$D28)*(PCUNRU=SUBSTITUTE(RIGHT(Résultat!$W$1,5),")",""))*Reliquats))</f>
        <v>0</v>
      </c>
      <c r="X28">
        <f ca="1">IF($C28="","",SUMPRODUCT((TRI_1=Résultat!$A28)*(PCUETA=Résultat!$B28)*(PCUMAT=Résultat!$C28)*(TRI_10=Résultat!$D28)*(PCUNRU=SUBSTITUTE(RIGHT(Résultat!$W$1,5),")",""))*Acquis))</f>
        <v>0</v>
      </c>
      <c r="Y28">
        <f ca="1">IF($C28="","",SUMPRODUCT((TRI_1=Résultat!$A28)*(PCUETA=Résultat!$B28)*(PCUMAT=Résultat!$C28)*(TRI_10=Résultat!$D28)*(PCUNRU=SUBSTITUTE(RIGHT(Résultat!$W$1,5),")",""))*En_cours_d_Acquisition))</f>
        <v>0</v>
      </c>
      <c r="Z28">
        <f ca="1">IF($C28="","",SUMPRODUCT((TRI_1=Résultat!$A28)*(PCUETA=Résultat!$B28)*(PCUMAT=Résultat!$C28)*(TRI_10=Résultat!$D28)*(PCUNRU=SUBSTITUTE(RIGHT(Résultat!$W$1,5),")",""))*Pris_Reliquats))</f>
        <v>0</v>
      </c>
      <c r="AA28">
        <f ca="1">IF($C28="","",SUMPRODUCT((TRI_1=Résultat!$A28)*(PCUETA=Résultat!$B28)*(PCUMAT=Résultat!$C28)*(TRI_10=Résultat!$D28)*(PCUNRU=SUBSTITUTE(RIGHT(Résultat!$W$1,5),")",""))*Pris_sur_Acquis))</f>
        <v>0</v>
      </c>
      <c r="AB28">
        <f ca="1">IF($C28="","",SUMPRODUCT((TRI_1=Résultat!$A28)*(PCUETA=Résultat!$B28)*(PCUMAT=Résultat!$C28)*(TRI_10=Résultat!$D28)*(PCUNRU=SUBSTITUTE(RIGHT(Résultat!$W$1,5),")",""))*Pris_Anticipés))</f>
        <v>0</v>
      </c>
    </row>
    <row r="29" spans="1:28" x14ac:dyDescent="0.25">
      <c r="A29" t="str">
        <f ca="1">IF($C29="","",INDEX(Range,MATCH(Résultat!$C29,PCUMAT,0),MATCH(A$2,'cp c14'!$A$1:$D$1,0)))</f>
        <v>C14</v>
      </c>
      <c r="B29" t="str">
        <f ca="1">IF($C29="","",INDEX(Range,MATCH(Résultat!$C29,PCUMAT,0),MATCH(B$2,'cp c14'!$A$1:$D$1,0)))</f>
        <v>03</v>
      </c>
      <c r="C29" t="str">
        <f t="array" aca="1" ref="C29" ca="1">IFERROR(INDEX(PCUMAT,MATCH(0,COUNTIF($C$1:C28,PCUMAT),0)),"")</f>
        <v>000502</v>
      </c>
      <c r="D29" t="str">
        <f ca="1">IF($C29="","",INDEX(Range,MATCH(Résultat!$C29,PCUMAT,0),MATCH(D$2,'cp c14'!$A$1:$D$1,0)))</f>
        <v>BERLIOZ DIDIER DIDIER   000502</v>
      </c>
      <c r="E29">
        <f ca="1">IF($C29="","",SUMPRODUCT((TRI_1=Résultat!$A29)*(PCUETA=Résultat!$B29)*(PCUMAT=Résultat!$C29)*(TRI_10=Résultat!$D29)*(PCUNRU=SUBSTITUTE(RIGHT(Résultat!$E$1,5),")",""))*Reliquats))</f>
        <v>0</v>
      </c>
      <c r="F29">
        <f ca="1">IF($C29="","",SUMPRODUCT((TRI_1=Résultat!$A29)*(PCUETA=Résultat!$B29)*(PCUMAT=Résultat!$C29)*(TRI_10=Résultat!$D29)*(PCUNRU=SUBSTITUTE(RIGHT(Résultat!$E$1,5),")",""))*Acquis))</f>
        <v>25</v>
      </c>
      <c r="G29">
        <f ca="1">IF($C29="","",SUMPRODUCT((TRI_1=Résultat!$A29)*(PCUETA=Résultat!$B29)*(PCUMAT=Résultat!$C29)*(TRI_10=Résultat!$D29)*(PCUNRU=SUBSTITUTE(RIGHT(Résultat!$E$1,5),")",""))*En_cours_d_Acquisition))</f>
        <v>0</v>
      </c>
      <c r="H29">
        <f ca="1">IF($C29="","",SUMPRODUCT((TRI_1=Résultat!$A29)*(PCUETA=Résultat!$B29)*(PCUMAT=Résultat!$C29)*(TRI_10=Résultat!$D29)*(PCUNRU=SUBSTITUTE(RIGHT(Résultat!$E$1,5),")",""))*Pris_Reliquats))</f>
        <v>0</v>
      </c>
      <c r="I29">
        <f ca="1">IF($C29="","",SUMPRODUCT((TRI_1=Résultat!$A29)*(PCUETA=Résultat!$B29)*(PCUMAT=Résultat!$C29)*(TRI_10=Résultat!$D29)*(PCUNRU=SUBSTITUTE(RIGHT(Résultat!$E$1,5),")",""))*Pris_sur_Acquis))</f>
        <v>0</v>
      </c>
      <c r="J29">
        <f ca="1">IF($C29="","",SUMPRODUCT((TRI_1=Résultat!$A29)*(PCUETA=Résultat!$B29)*(PCUMAT=Résultat!$C29)*(TRI_10=Résultat!$D29)*(PCUNRU=SUBSTITUTE(RIGHT(Résultat!$E$1,5),")",""))*Pris_Anticipés))</f>
        <v>0</v>
      </c>
      <c r="K29">
        <f ca="1">IF($C29="","",SUMPRODUCT((TRI_1=Résultat!$A29)*(PCUETA=Résultat!$B29)*(PCUMAT=Résultat!$C29)*(TRI_10=Résultat!$D29)*(PCUNRU=SUBSTITUTE(RIGHT(Résultat!$K$1,5),")",""))*Reliquats))</f>
        <v>0</v>
      </c>
      <c r="L29">
        <f ca="1">IF($C29="","",SUMPRODUCT((TRI_1=Résultat!$A29)*(PCUETA=Résultat!$B29)*(PCUMAT=Résultat!$C29)*(TRI_10=Résultat!$D29)*(PCUNRU=SUBSTITUTE(RIGHT(Résultat!$K$1,5),")",""))*Acquis))</f>
        <v>0</v>
      </c>
      <c r="M29">
        <f ca="1">IF($C29="","",SUMPRODUCT((TRI_1=Résultat!$A29)*(PCUETA=Résultat!$B29)*(PCUMAT=Résultat!$C29)*(TRI_10=Résultat!$D29)*(PCUNRU=SUBSTITUTE(RIGHT(Résultat!$K$1,5),")",""))*En_cours_d_Acquisition))</f>
        <v>0</v>
      </c>
      <c r="N29">
        <f ca="1">IF($C29="","",SUMPRODUCT((TRI_1=Résultat!$A29)*(PCUETA=Résultat!$B29)*(PCUMAT=Résultat!$C29)*(TRI_10=Résultat!$D29)*(PCUNRU=SUBSTITUTE(RIGHT(Résultat!$K$1,5),")",""))*Pris_Reliquats))</f>
        <v>0</v>
      </c>
      <c r="O29">
        <f ca="1">IF($C29="","",SUMPRODUCT((TRI_1=Résultat!$A29)*(PCUETA=Résultat!$B29)*(PCUMAT=Résultat!$C29)*(TRI_10=Résultat!$D29)*(PCUNRU=SUBSTITUTE(RIGHT(Résultat!$K$1,5),")",""))*Pris_sur_Acquis))</f>
        <v>0</v>
      </c>
      <c r="P29">
        <f ca="1">IF($C29="","",SUMPRODUCT((TRI_1=Résultat!$A29)*(PCUETA=Résultat!$B29)*(PCUMAT=Résultat!$C29)*(TRI_10=Résultat!$D29)*(PCUNRU=SUBSTITUTE(RIGHT(Résultat!$K$1,5),")",""))*Pris_Anticipés))</f>
        <v>0</v>
      </c>
      <c r="Q29">
        <f ca="1">IF($C29="","",SUMPRODUCT((TRI_1=Résultat!$A29)*(PCUETA=Résultat!$B29)*(PCUMAT=Résultat!$C29)*(TRI_10=Résultat!$D29)*(PCUNRU=SUBSTITUTE(RIGHT(Résultat!$Q$1,5),")",""))*Reliquats))</f>
        <v>0</v>
      </c>
      <c r="R29">
        <f ca="1">IF($C29="","",SUMPRODUCT((TRI_1=Résultat!$A29)*(PCUETA=Résultat!$B29)*(PCUMAT=Résultat!$C29)*(TRI_10=Résultat!$D29)*(PCUNRU=SUBSTITUTE(RIGHT(Résultat!$Q$1,5),")",""))*Acquis))</f>
        <v>0</v>
      </c>
      <c r="S29">
        <f ca="1">IF($C29="","",SUMPRODUCT((TRI_1=Résultat!$A29)*(PCUETA=Résultat!$B29)*(PCUMAT=Résultat!$C29)*(TRI_10=Résultat!$D29)*(PCUNRU=SUBSTITUTE(RIGHT(Résultat!$Q$1,5),")",""))*En_cours_d_Acquisition))</f>
        <v>0</v>
      </c>
      <c r="T29">
        <f ca="1">IF($C29="","",SUMPRODUCT((TRI_1=Résultat!$A29)*(PCUETA=Résultat!$B29)*(PCUMAT=Résultat!$C29)*(TRI_10=Résultat!$D29)*(PCUNRU=SUBSTITUTE(RIGHT(Résultat!$Q$1,5),")",""))*Pris_Reliquats))</f>
        <v>0</v>
      </c>
      <c r="U29">
        <f ca="1">IF($C29="","",SUMPRODUCT((TRI_1=Résultat!$A29)*(PCUETA=Résultat!$B29)*(PCUMAT=Résultat!$C29)*(TRI_10=Résultat!$D29)*(PCUNRU=SUBSTITUTE(RIGHT(Résultat!$Q$1,5),")",""))*Pris_sur_Acquis))</f>
        <v>0</v>
      </c>
      <c r="V29">
        <f ca="1">IF($C29="","",SUMPRODUCT((TRI_1=Résultat!$A29)*(PCUETA=Résultat!$B29)*(PCUMAT=Résultat!$C29)*(TRI_10=Résultat!$D29)*(PCUNRU=SUBSTITUTE(RIGHT(Résultat!$Q$1,5),")",""))*Pris_Anticipés))</f>
        <v>0</v>
      </c>
      <c r="W29">
        <f ca="1">IF($C29="","",SUMPRODUCT((TRI_1=Résultat!$A29)*(PCUETA=Résultat!$B29)*(PCUMAT=Résultat!$C29)*(TRI_10=Résultat!$D29)*(PCUNRU=SUBSTITUTE(RIGHT(Résultat!$W$1,5),")",""))*Reliquats))</f>
        <v>0</v>
      </c>
      <c r="X29">
        <f ca="1">IF($C29="","",SUMPRODUCT((TRI_1=Résultat!$A29)*(PCUETA=Résultat!$B29)*(PCUMAT=Résultat!$C29)*(TRI_10=Résultat!$D29)*(PCUNRU=SUBSTITUTE(RIGHT(Résultat!$W$1,5),")",""))*Acquis))</f>
        <v>0</v>
      </c>
      <c r="Y29">
        <f ca="1">IF($C29="","",SUMPRODUCT((TRI_1=Résultat!$A29)*(PCUETA=Résultat!$B29)*(PCUMAT=Résultat!$C29)*(TRI_10=Résultat!$D29)*(PCUNRU=SUBSTITUTE(RIGHT(Résultat!$W$1,5),")",""))*En_cours_d_Acquisition))</f>
        <v>0</v>
      </c>
      <c r="Z29">
        <f ca="1">IF($C29="","",SUMPRODUCT((TRI_1=Résultat!$A29)*(PCUETA=Résultat!$B29)*(PCUMAT=Résultat!$C29)*(TRI_10=Résultat!$D29)*(PCUNRU=SUBSTITUTE(RIGHT(Résultat!$W$1,5),")",""))*Pris_Reliquats))</f>
        <v>0</v>
      </c>
      <c r="AA29">
        <f ca="1">IF($C29="","",SUMPRODUCT((TRI_1=Résultat!$A29)*(PCUETA=Résultat!$B29)*(PCUMAT=Résultat!$C29)*(TRI_10=Résultat!$D29)*(PCUNRU=SUBSTITUTE(RIGHT(Résultat!$W$1,5),")",""))*Pris_sur_Acquis))</f>
        <v>0</v>
      </c>
      <c r="AB29">
        <f ca="1">IF($C29="","",SUMPRODUCT((TRI_1=Résultat!$A29)*(PCUETA=Résultat!$B29)*(PCUMAT=Résultat!$C29)*(TRI_10=Résultat!$D29)*(PCUNRU=SUBSTITUTE(RIGHT(Résultat!$W$1,5),")",""))*Pris_Anticipés))</f>
        <v>0</v>
      </c>
    </row>
    <row r="30" spans="1:28" x14ac:dyDescent="0.25">
      <c r="A30" t="str">
        <f ca="1">IF($C30="","",INDEX(Range,MATCH(Résultat!$C30,PCUMAT,0),MATCH(A$2,'cp c14'!$A$1:$D$1,0)))</f>
        <v>C14</v>
      </c>
      <c r="B30" t="str">
        <f ca="1">IF($C30="","",INDEX(Range,MATCH(Résultat!$C30,PCUMAT,0),MATCH(B$2,'cp c14'!$A$1:$D$1,0)))</f>
        <v>03</v>
      </c>
      <c r="C30" t="str">
        <f t="array" aca="1" ref="C30" ca="1">IFERROR(INDEX(PCUMAT,MATCH(0,COUNTIF($C$1:C29,PCUMAT),0)),"")</f>
        <v>068398</v>
      </c>
      <c r="D30" t="str">
        <f ca="1">IF($C30="","",INDEX(Range,MATCH(Résultat!$C30,PCUMAT,0),MATCH(D$2,'cp c14'!$A$1:$D$1,0)))</f>
        <v>BERLIOZ MICHEL MICHEL   068398</v>
      </c>
      <c r="E30">
        <f ca="1">IF($C30="","",SUMPRODUCT((TRI_1=Résultat!$A30)*(PCUETA=Résultat!$B30)*(PCUMAT=Résultat!$C30)*(TRI_10=Résultat!$D30)*(PCUNRU=SUBSTITUTE(RIGHT(Résultat!$E$1,5),")",""))*Reliquats))</f>
        <v>1</v>
      </c>
      <c r="F30">
        <f ca="1">IF($C30="","",SUMPRODUCT((TRI_1=Résultat!$A30)*(PCUETA=Résultat!$B30)*(PCUMAT=Résultat!$C30)*(TRI_10=Résultat!$D30)*(PCUNRU=SUBSTITUTE(RIGHT(Résultat!$E$1,5),")",""))*Acquis))</f>
        <v>25</v>
      </c>
      <c r="G30">
        <f ca="1">IF($C30="","",SUMPRODUCT((TRI_1=Résultat!$A30)*(PCUETA=Résultat!$B30)*(PCUMAT=Résultat!$C30)*(TRI_10=Résultat!$D30)*(PCUNRU=SUBSTITUTE(RIGHT(Résultat!$E$1,5),")",""))*En_cours_d_Acquisition))</f>
        <v>0</v>
      </c>
      <c r="H30">
        <f ca="1">IF($C30="","",SUMPRODUCT((TRI_1=Résultat!$A30)*(PCUETA=Résultat!$B30)*(PCUMAT=Résultat!$C30)*(TRI_10=Résultat!$D30)*(PCUNRU=SUBSTITUTE(RIGHT(Résultat!$E$1,5),")",""))*Pris_Reliquats))</f>
        <v>0</v>
      </c>
      <c r="I30">
        <f ca="1">IF($C30="","",SUMPRODUCT((TRI_1=Résultat!$A30)*(PCUETA=Résultat!$B30)*(PCUMAT=Résultat!$C30)*(TRI_10=Résultat!$D30)*(PCUNRU=SUBSTITUTE(RIGHT(Résultat!$E$1,5),")",""))*Pris_sur_Acquis))</f>
        <v>0</v>
      </c>
      <c r="J30">
        <f ca="1">IF($C30="","",SUMPRODUCT((TRI_1=Résultat!$A30)*(PCUETA=Résultat!$B30)*(PCUMAT=Résultat!$C30)*(TRI_10=Résultat!$D30)*(PCUNRU=SUBSTITUTE(RIGHT(Résultat!$E$1,5),")",""))*Pris_Anticipés))</f>
        <v>0</v>
      </c>
      <c r="K30">
        <f ca="1">IF($C30="","",SUMPRODUCT((TRI_1=Résultat!$A30)*(PCUETA=Résultat!$B30)*(PCUMAT=Résultat!$C30)*(TRI_10=Résultat!$D30)*(PCUNRU=SUBSTITUTE(RIGHT(Résultat!$K$1,5),")",""))*Reliquats))</f>
        <v>0</v>
      </c>
      <c r="L30">
        <f ca="1">IF($C30="","",SUMPRODUCT((TRI_1=Résultat!$A30)*(PCUETA=Résultat!$B30)*(PCUMAT=Résultat!$C30)*(TRI_10=Résultat!$D30)*(PCUNRU=SUBSTITUTE(RIGHT(Résultat!$K$1,5),")",""))*Acquis))</f>
        <v>0</v>
      </c>
      <c r="M30">
        <f ca="1">IF($C30="","",SUMPRODUCT((TRI_1=Résultat!$A30)*(PCUETA=Résultat!$B30)*(PCUMAT=Résultat!$C30)*(TRI_10=Résultat!$D30)*(PCUNRU=SUBSTITUTE(RIGHT(Résultat!$K$1,5),")",""))*En_cours_d_Acquisition))</f>
        <v>0</v>
      </c>
      <c r="N30">
        <f ca="1">IF($C30="","",SUMPRODUCT((TRI_1=Résultat!$A30)*(PCUETA=Résultat!$B30)*(PCUMAT=Résultat!$C30)*(TRI_10=Résultat!$D30)*(PCUNRU=SUBSTITUTE(RIGHT(Résultat!$K$1,5),")",""))*Pris_Reliquats))</f>
        <v>0</v>
      </c>
      <c r="O30">
        <f ca="1">IF($C30="","",SUMPRODUCT((TRI_1=Résultat!$A30)*(PCUETA=Résultat!$B30)*(PCUMAT=Résultat!$C30)*(TRI_10=Résultat!$D30)*(PCUNRU=SUBSTITUTE(RIGHT(Résultat!$K$1,5),")",""))*Pris_sur_Acquis))</f>
        <v>0</v>
      </c>
      <c r="P30">
        <f ca="1">IF($C30="","",SUMPRODUCT((TRI_1=Résultat!$A30)*(PCUETA=Résultat!$B30)*(PCUMAT=Résultat!$C30)*(TRI_10=Résultat!$D30)*(PCUNRU=SUBSTITUTE(RIGHT(Résultat!$K$1,5),")",""))*Pris_Anticipés))</f>
        <v>0</v>
      </c>
      <c r="Q30">
        <f ca="1">IF($C30="","",SUMPRODUCT((TRI_1=Résultat!$A30)*(PCUETA=Résultat!$B30)*(PCUMAT=Résultat!$C30)*(TRI_10=Résultat!$D30)*(PCUNRU=SUBSTITUTE(RIGHT(Résultat!$Q$1,5),")",""))*Reliquats))</f>
        <v>0</v>
      </c>
      <c r="R30">
        <f ca="1">IF($C30="","",SUMPRODUCT((TRI_1=Résultat!$A30)*(PCUETA=Résultat!$B30)*(PCUMAT=Résultat!$C30)*(TRI_10=Résultat!$D30)*(PCUNRU=SUBSTITUTE(RIGHT(Résultat!$Q$1,5),")",""))*Acquis))</f>
        <v>0</v>
      </c>
      <c r="S30">
        <f ca="1">IF($C30="","",SUMPRODUCT((TRI_1=Résultat!$A30)*(PCUETA=Résultat!$B30)*(PCUMAT=Résultat!$C30)*(TRI_10=Résultat!$D30)*(PCUNRU=SUBSTITUTE(RIGHT(Résultat!$Q$1,5),")",""))*En_cours_d_Acquisition))</f>
        <v>0</v>
      </c>
      <c r="T30">
        <f ca="1">IF($C30="","",SUMPRODUCT((TRI_1=Résultat!$A30)*(PCUETA=Résultat!$B30)*(PCUMAT=Résultat!$C30)*(TRI_10=Résultat!$D30)*(PCUNRU=SUBSTITUTE(RIGHT(Résultat!$Q$1,5),")",""))*Pris_Reliquats))</f>
        <v>0</v>
      </c>
      <c r="U30">
        <f ca="1">IF($C30="","",SUMPRODUCT((TRI_1=Résultat!$A30)*(PCUETA=Résultat!$B30)*(PCUMAT=Résultat!$C30)*(TRI_10=Résultat!$D30)*(PCUNRU=SUBSTITUTE(RIGHT(Résultat!$Q$1,5),")",""))*Pris_sur_Acquis))</f>
        <v>0</v>
      </c>
      <c r="V30">
        <f ca="1">IF($C30="","",SUMPRODUCT((TRI_1=Résultat!$A30)*(PCUETA=Résultat!$B30)*(PCUMAT=Résultat!$C30)*(TRI_10=Résultat!$D30)*(PCUNRU=SUBSTITUTE(RIGHT(Résultat!$Q$1,5),")",""))*Pris_Anticipés))</f>
        <v>0</v>
      </c>
      <c r="W30">
        <f ca="1">IF($C30="","",SUMPRODUCT((TRI_1=Résultat!$A30)*(PCUETA=Résultat!$B30)*(PCUMAT=Résultat!$C30)*(TRI_10=Résultat!$D30)*(PCUNRU=SUBSTITUTE(RIGHT(Résultat!$W$1,5),")",""))*Reliquats))</f>
        <v>0</v>
      </c>
      <c r="X30">
        <f ca="1">IF($C30="","",SUMPRODUCT((TRI_1=Résultat!$A30)*(PCUETA=Résultat!$B30)*(PCUMAT=Résultat!$C30)*(TRI_10=Résultat!$D30)*(PCUNRU=SUBSTITUTE(RIGHT(Résultat!$W$1,5),")",""))*Acquis))</f>
        <v>0</v>
      </c>
      <c r="Y30">
        <f ca="1">IF($C30="","",SUMPRODUCT((TRI_1=Résultat!$A30)*(PCUETA=Résultat!$B30)*(PCUMAT=Résultat!$C30)*(TRI_10=Résultat!$D30)*(PCUNRU=SUBSTITUTE(RIGHT(Résultat!$W$1,5),")",""))*En_cours_d_Acquisition))</f>
        <v>0</v>
      </c>
      <c r="Z30">
        <f ca="1">IF($C30="","",SUMPRODUCT((TRI_1=Résultat!$A30)*(PCUETA=Résultat!$B30)*(PCUMAT=Résultat!$C30)*(TRI_10=Résultat!$D30)*(PCUNRU=SUBSTITUTE(RIGHT(Résultat!$W$1,5),")",""))*Pris_Reliquats))</f>
        <v>0</v>
      </c>
      <c r="AA30">
        <f ca="1">IF($C30="","",SUMPRODUCT((TRI_1=Résultat!$A30)*(PCUETA=Résultat!$B30)*(PCUMAT=Résultat!$C30)*(TRI_10=Résultat!$D30)*(PCUNRU=SUBSTITUTE(RIGHT(Résultat!$W$1,5),")",""))*Pris_sur_Acquis))</f>
        <v>0</v>
      </c>
      <c r="AB30">
        <f ca="1">IF($C30="","",SUMPRODUCT((TRI_1=Résultat!$A30)*(PCUETA=Résultat!$B30)*(PCUMAT=Résultat!$C30)*(TRI_10=Résultat!$D30)*(PCUNRU=SUBSTITUTE(RIGHT(Résultat!$W$1,5),")",""))*Pris_Anticipés))</f>
        <v>0</v>
      </c>
    </row>
    <row r="31" spans="1:28" x14ac:dyDescent="0.25">
      <c r="A31" t="str">
        <f ca="1">IF($C31="","",INDEX(Range,MATCH(Résultat!$C31,PCUMAT,0),MATCH(A$2,'cp c14'!$A$1:$D$1,0)))</f>
        <v>C14</v>
      </c>
      <c r="B31" t="str">
        <f ca="1">IF($C31="","",INDEX(Range,MATCH(Résultat!$C31,PCUMAT,0),MATCH(B$2,'cp c14'!$A$1:$D$1,0)))</f>
        <v>03</v>
      </c>
      <c r="C31" t="str">
        <f t="array" aca="1" ref="C31" ca="1">IFERROR(INDEX(PCUMAT,MATCH(0,COUNTIF($C$1:C30,PCUMAT),0)),"")</f>
        <v>010307</v>
      </c>
      <c r="D31" t="str">
        <f ca="1">IF($C31="","",INDEX(Range,MATCH(Résultat!$C31,PCUMAT,0),MATCH(D$2,'cp c14'!$A$1:$D$1,0)))</f>
        <v>BERLIOZ MICKAEL MICKAEL 010307</v>
      </c>
      <c r="E31">
        <f ca="1">IF($C31="","",SUMPRODUCT((TRI_1=Résultat!$A31)*(PCUETA=Résultat!$B31)*(PCUMAT=Résultat!$C31)*(TRI_10=Résultat!$D31)*(PCUNRU=SUBSTITUTE(RIGHT(Résultat!$E$1,5),")",""))*Reliquats))</f>
        <v>0</v>
      </c>
      <c r="F31">
        <f ca="1">IF($C31="","",SUMPRODUCT((TRI_1=Résultat!$A31)*(PCUETA=Résultat!$B31)*(PCUMAT=Résultat!$C31)*(TRI_10=Résultat!$D31)*(PCUNRU=SUBSTITUTE(RIGHT(Résultat!$E$1,5),")",""))*Acquis))</f>
        <v>25</v>
      </c>
      <c r="G31">
        <f ca="1">IF($C31="","",SUMPRODUCT((TRI_1=Résultat!$A31)*(PCUETA=Résultat!$B31)*(PCUMAT=Résultat!$C31)*(TRI_10=Résultat!$D31)*(PCUNRU=SUBSTITUTE(RIGHT(Résultat!$E$1,5),")",""))*En_cours_d_Acquisition))</f>
        <v>0</v>
      </c>
      <c r="H31">
        <f ca="1">IF($C31="","",SUMPRODUCT((TRI_1=Résultat!$A31)*(PCUETA=Résultat!$B31)*(PCUMAT=Résultat!$C31)*(TRI_10=Résultat!$D31)*(PCUNRU=SUBSTITUTE(RIGHT(Résultat!$E$1,5),")",""))*Pris_Reliquats))</f>
        <v>0</v>
      </c>
      <c r="I31">
        <f ca="1">IF($C31="","",SUMPRODUCT((TRI_1=Résultat!$A31)*(PCUETA=Résultat!$B31)*(PCUMAT=Résultat!$C31)*(TRI_10=Résultat!$D31)*(PCUNRU=SUBSTITUTE(RIGHT(Résultat!$E$1,5),")",""))*Pris_sur_Acquis))</f>
        <v>0</v>
      </c>
      <c r="J31">
        <f ca="1">IF($C31="","",SUMPRODUCT((TRI_1=Résultat!$A31)*(PCUETA=Résultat!$B31)*(PCUMAT=Résultat!$C31)*(TRI_10=Résultat!$D31)*(PCUNRU=SUBSTITUTE(RIGHT(Résultat!$E$1,5),")",""))*Pris_Anticipés))</f>
        <v>0</v>
      </c>
      <c r="K31">
        <f ca="1">IF($C31="","",SUMPRODUCT((TRI_1=Résultat!$A31)*(PCUETA=Résultat!$B31)*(PCUMAT=Résultat!$C31)*(TRI_10=Résultat!$D31)*(PCUNRU=SUBSTITUTE(RIGHT(Résultat!$K$1,5),")",""))*Reliquats))</f>
        <v>0</v>
      </c>
      <c r="L31">
        <f ca="1">IF($C31="","",SUMPRODUCT((TRI_1=Résultat!$A31)*(PCUETA=Résultat!$B31)*(PCUMAT=Résultat!$C31)*(TRI_10=Résultat!$D31)*(PCUNRU=SUBSTITUTE(RIGHT(Résultat!$K$1,5),")",""))*Acquis))</f>
        <v>0</v>
      </c>
      <c r="M31">
        <f ca="1">IF($C31="","",SUMPRODUCT((TRI_1=Résultat!$A31)*(PCUETA=Résultat!$B31)*(PCUMAT=Résultat!$C31)*(TRI_10=Résultat!$D31)*(PCUNRU=SUBSTITUTE(RIGHT(Résultat!$K$1,5),")",""))*En_cours_d_Acquisition))</f>
        <v>0</v>
      </c>
      <c r="N31">
        <f ca="1">IF($C31="","",SUMPRODUCT((TRI_1=Résultat!$A31)*(PCUETA=Résultat!$B31)*(PCUMAT=Résultat!$C31)*(TRI_10=Résultat!$D31)*(PCUNRU=SUBSTITUTE(RIGHT(Résultat!$K$1,5),")",""))*Pris_Reliquats))</f>
        <v>0</v>
      </c>
      <c r="O31">
        <f ca="1">IF($C31="","",SUMPRODUCT((TRI_1=Résultat!$A31)*(PCUETA=Résultat!$B31)*(PCUMAT=Résultat!$C31)*(TRI_10=Résultat!$D31)*(PCUNRU=SUBSTITUTE(RIGHT(Résultat!$K$1,5),")",""))*Pris_sur_Acquis))</f>
        <v>0</v>
      </c>
      <c r="P31">
        <f ca="1">IF($C31="","",SUMPRODUCT((TRI_1=Résultat!$A31)*(PCUETA=Résultat!$B31)*(PCUMAT=Résultat!$C31)*(TRI_10=Résultat!$D31)*(PCUNRU=SUBSTITUTE(RIGHT(Résultat!$K$1,5),")",""))*Pris_Anticipés))</f>
        <v>0</v>
      </c>
      <c r="Q31">
        <f ca="1">IF($C31="","",SUMPRODUCT((TRI_1=Résultat!$A31)*(PCUETA=Résultat!$B31)*(PCUMAT=Résultat!$C31)*(TRI_10=Résultat!$D31)*(PCUNRU=SUBSTITUTE(RIGHT(Résultat!$Q$1,5),")",""))*Reliquats))</f>
        <v>0</v>
      </c>
      <c r="R31">
        <f ca="1">IF($C31="","",SUMPRODUCT((TRI_1=Résultat!$A31)*(PCUETA=Résultat!$B31)*(PCUMAT=Résultat!$C31)*(TRI_10=Résultat!$D31)*(PCUNRU=SUBSTITUTE(RIGHT(Résultat!$Q$1,5),")",""))*Acquis))</f>
        <v>0</v>
      </c>
      <c r="S31">
        <f ca="1">IF($C31="","",SUMPRODUCT((TRI_1=Résultat!$A31)*(PCUETA=Résultat!$B31)*(PCUMAT=Résultat!$C31)*(TRI_10=Résultat!$D31)*(PCUNRU=SUBSTITUTE(RIGHT(Résultat!$Q$1,5),")",""))*En_cours_d_Acquisition))</f>
        <v>0</v>
      </c>
      <c r="T31">
        <f ca="1">IF($C31="","",SUMPRODUCT((TRI_1=Résultat!$A31)*(PCUETA=Résultat!$B31)*(PCUMAT=Résultat!$C31)*(TRI_10=Résultat!$D31)*(PCUNRU=SUBSTITUTE(RIGHT(Résultat!$Q$1,5),")",""))*Pris_Reliquats))</f>
        <v>0</v>
      </c>
      <c r="U31">
        <f ca="1">IF($C31="","",SUMPRODUCT((TRI_1=Résultat!$A31)*(PCUETA=Résultat!$B31)*(PCUMAT=Résultat!$C31)*(TRI_10=Résultat!$D31)*(PCUNRU=SUBSTITUTE(RIGHT(Résultat!$Q$1,5),")",""))*Pris_sur_Acquis))</f>
        <v>0</v>
      </c>
      <c r="V31">
        <f ca="1">IF($C31="","",SUMPRODUCT((TRI_1=Résultat!$A31)*(PCUETA=Résultat!$B31)*(PCUMAT=Résultat!$C31)*(TRI_10=Résultat!$D31)*(PCUNRU=SUBSTITUTE(RIGHT(Résultat!$Q$1,5),")",""))*Pris_Anticipés))</f>
        <v>0</v>
      </c>
      <c r="W31">
        <f ca="1">IF($C31="","",SUMPRODUCT((TRI_1=Résultat!$A31)*(PCUETA=Résultat!$B31)*(PCUMAT=Résultat!$C31)*(TRI_10=Résultat!$D31)*(PCUNRU=SUBSTITUTE(RIGHT(Résultat!$W$1,5),")",""))*Reliquats))</f>
        <v>0</v>
      </c>
      <c r="X31">
        <f ca="1">IF($C31="","",SUMPRODUCT((TRI_1=Résultat!$A31)*(PCUETA=Résultat!$B31)*(PCUMAT=Résultat!$C31)*(TRI_10=Résultat!$D31)*(PCUNRU=SUBSTITUTE(RIGHT(Résultat!$W$1,5),")",""))*Acquis))</f>
        <v>0</v>
      </c>
      <c r="Y31">
        <f ca="1">IF($C31="","",SUMPRODUCT((TRI_1=Résultat!$A31)*(PCUETA=Résultat!$B31)*(PCUMAT=Résultat!$C31)*(TRI_10=Résultat!$D31)*(PCUNRU=SUBSTITUTE(RIGHT(Résultat!$W$1,5),")",""))*En_cours_d_Acquisition))</f>
        <v>0</v>
      </c>
      <c r="Z31">
        <f ca="1">IF($C31="","",SUMPRODUCT((TRI_1=Résultat!$A31)*(PCUETA=Résultat!$B31)*(PCUMAT=Résultat!$C31)*(TRI_10=Résultat!$D31)*(PCUNRU=SUBSTITUTE(RIGHT(Résultat!$W$1,5),")",""))*Pris_Reliquats))</f>
        <v>0</v>
      </c>
      <c r="AA31">
        <f ca="1">IF($C31="","",SUMPRODUCT((TRI_1=Résultat!$A31)*(PCUETA=Résultat!$B31)*(PCUMAT=Résultat!$C31)*(TRI_10=Résultat!$D31)*(PCUNRU=SUBSTITUTE(RIGHT(Résultat!$W$1,5),")",""))*Pris_sur_Acquis))</f>
        <v>0</v>
      </c>
      <c r="AB31">
        <f ca="1">IF($C31="","",SUMPRODUCT((TRI_1=Résultat!$A31)*(PCUETA=Résultat!$B31)*(PCUMAT=Résultat!$C31)*(TRI_10=Résultat!$D31)*(PCUNRU=SUBSTITUTE(RIGHT(Résultat!$W$1,5),")",""))*Pris_Anticipés))</f>
        <v>0</v>
      </c>
    </row>
    <row r="32" spans="1:28" x14ac:dyDescent="0.25">
      <c r="A32" t="str">
        <f ca="1">IF($C32="","",INDEX(Range,MATCH(Résultat!$C32,PCUMAT,0),MATCH(A$2,'cp c14'!$A$1:$D$1,0)))</f>
        <v>C14</v>
      </c>
      <c r="B32" t="str">
        <f ca="1">IF($C32="","",INDEX(Range,MATCH(Résultat!$C32,PCUMAT,0),MATCH(B$2,'cp c14'!$A$1:$D$1,0)))</f>
        <v>01</v>
      </c>
      <c r="C32" t="str">
        <f t="array" aca="1" ref="C32" ca="1">IFERROR(INDEX(PCUMAT,MATCH(0,COUNTIF($C$1:C31,PCUMAT),0)),"")</f>
        <v>120075</v>
      </c>
      <c r="D32" t="str">
        <f ca="1">IF($C32="","",INDEX(Range,MATCH(Résultat!$C32,PCUMAT,0),MATCH(D$2,'cp c14'!$A$1:$D$1,0)))</f>
        <v>BERTHALON ERIC ERIC     120075</v>
      </c>
      <c r="E32">
        <f ca="1">IF($C32="","",SUMPRODUCT((TRI_1=Résultat!$A32)*(PCUETA=Résultat!$B32)*(PCUMAT=Résultat!$C32)*(TRI_10=Résultat!$D32)*(PCUNRU=SUBSTITUTE(RIGHT(Résultat!$E$1,5),")",""))*Reliquats))</f>
        <v>0</v>
      </c>
      <c r="F32">
        <f ca="1">IF($C32="","",SUMPRODUCT((TRI_1=Résultat!$A32)*(PCUETA=Résultat!$B32)*(PCUMAT=Résultat!$C32)*(TRI_10=Résultat!$D32)*(PCUNRU=SUBSTITUTE(RIGHT(Résultat!$E$1,5),")",""))*Acquis))</f>
        <v>15</v>
      </c>
      <c r="G32">
        <f ca="1">IF($C32="","",SUMPRODUCT((TRI_1=Résultat!$A32)*(PCUETA=Résultat!$B32)*(PCUMAT=Résultat!$C32)*(TRI_10=Résultat!$D32)*(PCUNRU=SUBSTITUTE(RIGHT(Résultat!$E$1,5),")",""))*En_cours_d_Acquisition))</f>
        <v>0</v>
      </c>
      <c r="H32">
        <f ca="1">IF($C32="","",SUMPRODUCT((TRI_1=Résultat!$A32)*(PCUETA=Résultat!$B32)*(PCUMAT=Résultat!$C32)*(TRI_10=Résultat!$D32)*(PCUNRU=SUBSTITUTE(RIGHT(Résultat!$E$1,5),")",""))*Pris_Reliquats))</f>
        <v>0</v>
      </c>
      <c r="I32">
        <f ca="1">IF($C32="","",SUMPRODUCT((TRI_1=Résultat!$A32)*(PCUETA=Résultat!$B32)*(PCUMAT=Résultat!$C32)*(TRI_10=Résultat!$D32)*(PCUNRU=SUBSTITUTE(RIGHT(Résultat!$E$1,5),")",""))*Pris_sur_Acquis))</f>
        <v>0</v>
      </c>
      <c r="J32">
        <f ca="1">IF($C32="","",SUMPRODUCT((TRI_1=Résultat!$A32)*(PCUETA=Résultat!$B32)*(PCUMAT=Résultat!$C32)*(TRI_10=Résultat!$D32)*(PCUNRU=SUBSTITUTE(RIGHT(Résultat!$E$1,5),")",""))*Pris_Anticipés))</f>
        <v>0</v>
      </c>
      <c r="K32">
        <f ca="1">IF($C32="","",SUMPRODUCT((TRI_1=Résultat!$A32)*(PCUETA=Résultat!$B32)*(PCUMAT=Résultat!$C32)*(TRI_10=Résultat!$D32)*(PCUNRU=SUBSTITUTE(RIGHT(Résultat!$K$1,5),")",""))*Reliquats))</f>
        <v>0</v>
      </c>
      <c r="L32">
        <f ca="1">IF($C32="","",SUMPRODUCT((TRI_1=Résultat!$A32)*(PCUETA=Résultat!$B32)*(PCUMAT=Résultat!$C32)*(TRI_10=Résultat!$D32)*(PCUNRU=SUBSTITUTE(RIGHT(Résultat!$K$1,5),")",""))*Acquis))</f>
        <v>0</v>
      </c>
      <c r="M32">
        <f ca="1">IF($C32="","",SUMPRODUCT((TRI_1=Résultat!$A32)*(PCUETA=Résultat!$B32)*(PCUMAT=Résultat!$C32)*(TRI_10=Résultat!$D32)*(PCUNRU=SUBSTITUTE(RIGHT(Résultat!$K$1,5),")",""))*En_cours_d_Acquisition))</f>
        <v>0</v>
      </c>
      <c r="N32">
        <f ca="1">IF($C32="","",SUMPRODUCT((TRI_1=Résultat!$A32)*(PCUETA=Résultat!$B32)*(PCUMAT=Résultat!$C32)*(TRI_10=Résultat!$D32)*(PCUNRU=SUBSTITUTE(RIGHT(Résultat!$K$1,5),")",""))*Pris_Reliquats))</f>
        <v>0</v>
      </c>
      <c r="O32">
        <f ca="1">IF($C32="","",SUMPRODUCT((TRI_1=Résultat!$A32)*(PCUETA=Résultat!$B32)*(PCUMAT=Résultat!$C32)*(TRI_10=Résultat!$D32)*(PCUNRU=SUBSTITUTE(RIGHT(Résultat!$K$1,5),")",""))*Pris_sur_Acquis))</f>
        <v>0</v>
      </c>
      <c r="P32">
        <f ca="1">IF($C32="","",SUMPRODUCT((TRI_1=Résultat!$A32)*(PCUETA=Résultat!$B32)*(PCUMAT=Résultat!$C32)*(TRI_10=Résultat!$D32)*(PCUNRU=SUBSTITUTE(RIGHT(Résultat!$K$1,5),")",""))*Pris_Anticipés))</f>
        <v>0</v>
      </c>
      <c r="Q32">
        <f ca="1">IF($C32="","",SUMPRODUCT((TRI_1=Résultat!$A32)*(PCUETA=Résultat!$B32)*(PCUMAT=Résultat!$C32)*(TRI_10=Résultat!$D32)*(PCUNRU=SUBSTITUTE(RIGHT(Résultat!$Q$1,5),")",""))*Reliquats))</f>
        <v>0</v>
      </c>
      <c r="R32">
        <f ca="1">IF($C32="","",SUMPRODUCT((TRI_1=Résultat!$A32)*(PCUETA=Résultat!$B32)*(PCUMAT=Résultat!$C32)*(TRI_10=Résultat!$D32)*(PCUNRU=SUBSTITUTE(RIGHT(Résultat!$Q$1,5),")",""))*Acquis))</f>
        <v>0</v>
      </c>
      <c r="S32">
        <f ca="1">IF($C32="","",SUMPRODUCT((TRI_1=Résultat!$A32)*(PCUETA=Résultat!$B32)*(PCUMAT=Résultat!$C32)*(TRI_10=Résultat!$D32)*(PCUNRU=SUBSTITUTE(RIGHT(Résultat!$Q$1,5),")",""))*En_cours_d_Acquisition))</f>
        <v>0</v>
      </c>
      <c r="T32">
        <f ca="1">IF($C32="","",SUMPRODUCT((TRI_1=Résultat!$A32)*(PCUETA=Résultat!$B32)*(PCUMAT=Résultat!$C32)*(TRI_10=Résultat!$D32)*(PCUNRU=SUBSTITUTE(RIGHT(Résultat!$Q$1,5),")",""))*Pris_Reliquats))</f>
        <v>0</v>
      </c>
      <c r="U32">
        <f ca="1">IF($C32="","",SUMPRODUCT((TRI_1=Résultat!$A32)*(PCUETA=Résultat!$B32)*(PCUMAT=Résultat!$C32)*(TRI_10=Résultat!$D32)*(PCUNRU=SUBSTITUTE(RIGHT(Résultat!$Q$1,5),")",""))*Pris_sur_Acquis))</f>
        <v>0</v>
      </c>
      <c r="V32">
        <f ca="1">IF($C32="","",SUMPRODUCT((TRI_1=Résultat!$A32)*(PCUETA=Résultat!$B32)*(PCUMAT=Résultat!$C32)*(TRI_10=Résultat!$D32)*(PCUNRU=SUBSTITUTE(RIGHT(Résultat!$Q$1,5),")",""))*Pris_Anticipés))</f>
        <v>0</v>
      </c>
      <c r="W32">
        <f ca="1">IF($C32="","",SUMPRODUCT((TRI_1=Résultat!$A32)*(PCUETA=Résultat!$B32)*(PCUMAT=Résultat!$C32)*(TRI_10=Résultat!$D32)*(PCUNRU=SUBSTITUTE(RIGHT(Résultat!$W$1,5),")",""))*Reliquats))</f>
        <v>0</v>
      </c>
      <c r="X32">
        <f ca="1">IF($C32="","",SUMPRODUCT((TRI_1=Résultat!$A32)*(PCUETA=Résultat!$B32)*(PCUMAT=Résultat!$C32)*(TRI_10=Résultat!$D32)*(PCUNRU=SUBSTITUTE(RIGHT(Résultat!$W$1,5),")",""))*Acquis))</f>
        <v>0</v>
      </c>
      <c r="Y32">
        <f ca="1">IF($C32="","",SUMPRODUCT((TRI_1=Résultat!$A32)*(PCUETA=Résultat!$B32)*(PCUMAT=Résultat!$C32)*(TRI_10=Résultat!$D32)*(PCUNRU=SUBSTITUTE(RIGHT(Résultat!$W$1,5),")",""))*En_cours_d_Acquisition))</f>
        <v>0</v>
      </c>
      <c r="Z32">
        <f ca="1">IF($C32="","",SUMPRODUCT((TRI_1=Résultat!$A32)*(PCUETA=Résultat!$B32)*(PCUMAT=Résultat!$C32)*(TRI_10=Résultat!$D32)*(PCUNRU=SUBSTITUTE(RIGHT(Résultat!$W$1,5),")",""))*Pris_Reliquats))</f>
        <v>0</v>
      </c>
      <c r="AA32">
        <f ca="1">IF($C32="","",SUMPRODUCT((TRI_1=Résultat!$A32)*(PCUETA=Résultat!$B32)*(PCUMAT=Résultat!$C32)*(TRI_10=Résultat!$D32)*(PCUNRU=SUBSTITUTE(RIGHT(Résultat!$W$1,5),")",""))*Pris_sur_Acquis))</f>
        <v>0</v>
      </c>
      <c r="AB32">
        <f ca="1">IF($C32="","",SUMPRODUCT((TRI_1=Résultat!$A32)*(PCUETA=Résultat!$B32)*(PCUMAT=Résultat!$C32)*(TRI_10=Résultat!$D32)*(PCUNRU=SUBSTITUTE(RIGHT(Résultat!$W$1,5),")",""))*Pris_Anticipés))</f>
        <v>0</v>
      </c>
    </row>
    <row r="33" spans="1:28" x14ac:dyDescent="0.25">
      <c r="A33" t="str">
        <f ca="1">IF($C33="","",INDEX(Range,MATCH(Résultat!$C33,PCUMAT,0),MATCH(A$2,'cp c14'!$A$1:$D$1,0)))</f>
        <v>C14</v>
      </c>
      <c r="B33" t="str">
        <f ca="1">IF($C33="","",INDEX(Range,MATCH(Résultat!$C33,PCUMAT,0),MATCH(B$2,'cp c14'!$A$1:$D$1,0)))</f>
        <v>02</v>
      </c>
      <c r="C33" t="str">
        <f t="array" aca="1" ref="C33" ca="1">IFERROR(INDEX(PCUMAT,MATCH(0,COUNTIF($C$1:C32,PCUMAT),0)),"")</f>
        <v>120031</v>
      </c>
      <c r="D33" t="str">
        <f ca="1">IF($C33="","",INDEX(Range,MATCH(Résultat!$C33,PCUMAT,0),MATCH(D$2,'cp c14'!$A$1:$D$1,0)))</f>
        <v>BERTIN OLIVIER OLIVIER  120031</v>
      </c>
      <c r="E33">
        <f ca="1">IF($C33="","",SUMPRODUCT((TRI_1=Résultat!$A33)*(PCUETA=Résultat!$B33)*(PCUMAT=Résultat!$C33)*(TRI_10=Résultat!$D33)*(PCUNRU=SUBSTITUTE(RIGHT(Résultat!$E$1,5),")",""))*Reliquats))</f>
        <v>0</v>
      </c>
      <c r="F33">
        <f ca="1">IF($C33="","",SUMPRODUCT((TRI_1=Résultat!$A33)*(PCUETA=Résultat!$B33)*(PCUMAT=Résultat!$C33)*(TRI_10=Résultat!$D33)*(PCUNRU=SUBSTITUTE(RIGHT(Résultat!$E$1,5),")",""))*Acquis))</f>
        <v>25</v>
      </c>
      <c r="G33">
        <f ca="1">IF($C33="","",SUMPRODUCT((TRI_1=Résultat!$A33)*(PCUETA=Résultat!$B33)*(PCUMAT=Résultat!$C33)*(TRI_10=Résultat!$D33)*(PCUNRU=SUBSTITUTE(RIGHT(Résultat!$E$1,5),")",""))*En_cours_d_Acquisition))</f>
        <v>0</v>
      </c>
      <c r="H33">
        <f ca="1">IF($C33="","",SUMPRODUCT((TRI_1=Résultat!$A33)*(PCUETA=Résultat!$B33)*(PCUMAT=Résultat!$C33)*(TRI_10=Résultat!$D33)*(PCUNRU=SUBSTITUTE(RIGHT(Résultat!$E$1,5),")",""))*Pris_Reliquats))</f>
        <v>0</v>
      </c>
      <c r="I33">
        <f ca="1">IF($C33="","",SUMPRODUCT((TRI_1=Résultat!$A33)*(PCUETA=Résultat!$B33)*(PCUMAT=Résultat!$C33)*(TRI_10=Résultat!$D33)*(PCUNRU=SUBSTITUTE(RIGHT(Résultat!$E$1,5),")",""))*Pris_sur_Acquis))</f>
        <v>1</v>
      </c>
      <c r="J33">
        <f ca="1">IF($C33="","",SUMPRODUCT((TRI_1=Résultat!$A33)*(PCUETA=Résultat!$B33)*(PCUMAT=Résultat!$C33)*(TRI_10=Résultat!$D33)*(PCUNRU=SUBSTITUTE(RIGHT(Résultat!$E$1,5),")",""))*Pris_Anticipés))</f>
        <v>0</v>
      </c>
      <c r="K33">
        <f ca="1">IF($C33="","",SUMPRODUCT((TRI_1=Résultat!$A33)*(PCUETA=Résultat!$B33)*(PCUMAT=Résultat!$C33)*(TRI_10=Résultat!$D33)*(PCUNRU=SUBSTITUTE(RIGHT(Résultat!$K$1,5),")",""))*Reliquats))</f>
        <v>0</v>
      </c>
      <c r="L33">
        <f ca="1">IF($C33="","",SUMPRODUCT((TRI_1=Résultat!$A33)*(PCUETA=Résultat!$B33)*(PCUMAT=Résultat!$C33)*(TRI_10=Résultat!$D33)*(PCUNRU=SUBSTITUTE(RIGHT(Résultat!$K$1,5),")",""))*Acquis))</f>
        <v>0</v>
      </c>
      <c r="M33">
        <f ca="1">IF($C33="","",SUMPRODUCT((TRI_1=Résultat!$A33)*(PCUETA=Résultat!$B33)*(PCUMAT=Résultat!$C33)*(TRI_10=Résultat!$D33)*(PCUNRU=SUBSTITUTE(RIGHT(Résultat!$K$1,5),")",""))*En_cours_d_Acquisition))</f>
        <v>0</v>
      </c>
      <c r="N33">
        <f ca="1">IF($C33="","",SUMPRODUCT((TRI_1=Résultat!$A33)*(PCUETA=Résultat!$B33)*(PCUMAT=Résultat!$C33)*(TRI_10=Résultat!$D33)*(PCUNRU=SUBSTITUTE(RIGHT(Résultat!$K$1,5),")",""))*Pris_Reliquats))</f>
        <v>0</v>
      </c>
      <c r="O33">
        <f ca="1">IF($C33="","",SUMPRODUCT((TRI_1=Résultat!$A33)*(PCUETA=Résultat!$B33)*(PCUMAT=Résultat!$C33)*(TRI_10=Résultat!$D33)*(PCUNRU=SUBSTITUTE(RIGHT(Résultat!$K$1,5),")",""))*Pris_sur_Acquis))</f>
        <v>0</v>
      </c>
      <c r="P33">
        <f ca="1">IF($C33="","",SUMPRODUCT((TRI_1=Résultat!$A33)*(PCUETA=Résultat!$B33)*(PCUMAT=Résultat!$C33)*(TRI_10=Résultat!$D33)*(PCUNRU=SUBSTITUTE(RIGHT(Résultat!$K$1,5),")",""))*Pris_Anticipés))</f>
        <v>0</v>
      </c>
      <c r="Q33">
        <f ca="1">IF($C33="","",SUMPRODUCT((TRI_1=Résultat!$A33)*(PCUETA=Résultat!$B33)*(PCUMAT=Résultat!$C33)*(TRI_10=Résultat!$D33)*(PCUNRU=SUBSTITUTE(RIGHT(Résultat!$Q$1,5),")",""))*Reliquats))</f>
        <v>0</v>
      </c>
      <c r="R33">
        <f ca="1">IF($C33="","",SUMPRODUCT((TRI_1=Résultat!$A33)*(PCUETA=Résultat!$B33)*(PCUMAT=Résultat!$C33)*(TRI_10=Résultat!$D33)*(PCUNRU=SUBSTITUTE(RIGHT(Résultat!$Q$1,5),")",""))*Acquis))</f>
        <v>0</v>
      </c>
      <c r="S33">
        <f ca="1">IF($C33="","",SUMPRODUCT((TRI_1=Résultat!$A33)*(PCUETA=Résultat!$B33)*(PCUMAT=Résultat!$C33)*(TRI_10=Résultat!$D33)*(PCUNRU=SUBSTITUTE(RIGHT(Résultat!$Q$1,5),")",""))*En_cours_d_Acquisition))</f>
        <v>0</v>
      </c>
      <c r="T33">
        <f ca="1">IF($C33="","",SUMPRODUCT((TRI_1=Résultat!$A33)*(PCUETA=Résultat!$B33)*(PCUMAT=Résultat!$C33)*(TRI_10=Résultat!$D33)*(PCUNRU=SUBSTITUTE(RIGHT(Résultat!$Q$1,5),")",""))*Pris_Reliquats))</f>
        <v>0</v>
      </c>
      <c r="U33">
        <f ca="1">IF($C33="","",SUMPRODUCT((TRI_1=Résultat!$A33)*(PCUETA=Résultat!$B33)*(PCUMAT=Résultat!$C33)*(TRI_10=Résultat!$D33)*(PCUNRU=SUBSTITUTE(RIGHT(Résultat!$Q$1,5),")",""))*Pris_sur_Acquis))</f>
        <v>0</v>
      </c>
      <c r="V33">
        <f ca="1">IF($C33="","",SUMPRODUCT((TRI_1=Résultat!$A33)*(PCUETA=Résultat!$B33)*(PCUMAT=Résultat!$C33)*(TRI_10=Résultat!$D33)*(PCUNRU=SUBSTITUTE(RIGHT(Résultat!$Q$1,5),")",""))*Pris_Anticipés))</f>
        <v>0</v>
      </c>
      <c r="W33">
        <f ca="1">IF($C33="","",SUMPRODUCT((TRI_1=Résultat!$A33)*(PCUETA=Résultat!$B33)*(PCUMAT=Résultat!$C33)*(TRI_10=Résultat!$D33)*(PCUNRU=SUBSTITUTE(RIGHT(Résultat!$W$1,5),")",""))*Reliquats))</f>
        <v>0</v>
      </c>
      <c r="X33">
        <f ca="1">IF($C33="","",SUMPRODUCT((TRI_1=Résultat!$A33)*(PCUETA=Résultat!$B33)*(PCUMAT=Résultat!$C33)*(TRI_10=Résultat!$D33)*(PCUNRU=SUBSTITUTE(RIGHT(Résultat!$W$1,5),")",""))*Acquis))</f>
        <v>0</v>
      </c>
      <c r="Y33">
        <f ca="1">IF($C33="","",SUMPRODUCT((TRI_1=Résultat!$A33)*(PCUETA=Résultat!$B33)*(PCUMAT=Résultat!$C33)*(TRI_10=Résultat!$D33)*(PCUNRU=SUBSTITUTE(RIGHT(Résultat!$W$1,5),")",""))*En_cours_d_Acquisition))</f>
        <v>0</v>
      </c>
      <c r="Z33">
        <f ca="1">IF($C33="","",SUMPRODUCT((TRI_1=Résultat!$A33)*(PCUETA=Résultat!$B33)*(PCUMAT=Résultat!$C33)*(TRI_10=Résultat!$D33)*(PCUNRU=SUBSTITUTE(RIGHT(Résultat!$W$1,5),")",""))*Pris_Reliquats))</f>
        <v>0</v>
      </c>
      <c r="AA33">
        <f ca="1">IF($C33="","",SUMPRODUCT((TRI_1=Résultat!$A33)*(PCUETA=Résultat!$B33)*(PCUMAT=Résultat!$C33)*(TRI_10=Résultat!$D33)*(PCUNRU=SUBSTITUTE(RIGHT(Résultat!$W$1,5),")",""))*Pris_sur_Acquis))</f>
        <v>0</v>
      </c>
      <c r="AB33">
        <f ca="1">IF($C33="","",SUMPRODUCT((TRI_1=Résultat!$A33)*(PCUETA=Résultat!$B33)*(PCUMAT=Résultat!$C33)*(TRI_10=Résultat!$D33)*(PCUNRU=SUBSTITUTE(RIGHT(Résultat!$W$1,5),")",""))*Pris_Anticipés))</f>
        <v>0</v>
      </c>
    </row>
    <row r="34" spans="1:28" x14ac:dyDescent="0.25">
      <c r="A34" t="str">
        <f ca="1">IF($C34="","",INDEX(Range,MATCH(Résultat!$C34,PCUMAT,0),MATCH(A$2,'cp c14'!$A$1:$D$1,0)))</f>
        <v>C14</v>
      </c>
      <c r="B34" t="str">
        <f ca="1">IF($C34="","",INDEX(Range,MATCH(Résultat!$C34,PCUMAT,0),MATCH(B$2,'cp c14'!$A$1:$D$1,0)))</f>
        <v>01</v>
      </c>
      <c r="C34" t="str">
        <f t="array" aca="1" ref="C34" ca="1">IFERROR(INDEX(PCUMAT,MATCH(0,COUNTIF($C$1:C33,PCUMAT),0)),"")</f>
        <v>002941</v>
      </c>
      <c r="D34" t="str">
        <f ca="1">IF($C34="","",INDEX(Range,MATCH(Résultat!$C34,PCUMAT,0),MATCH(D$2,'cp c14'!$A$1:$D$1,0)))</f>
        <v>BESNARD PIERRE PIERRE   002941</v>
      </c>
      <c r="E34">
        <f ca="1">IF($C34="","",SUMPRODUCT((TRI_1=Résultat!$A34)*(PCUETA=Résultat!$B34)*(PCUMAT=Résultat!$C34)*(TRI_10=Résultat!$D34)*(PCUNRU=SUBSTITUTE(RIGHT(Résultat!$E$1,5),")",""))*Reliquats))</f>
        <v>15</v>
      </c>
      <c r="F34">
        <f ca="1">IF($C34="","",SUMPRODUCT((TRI_1=Résultat!$A34)*(PCUETA=Résultat!$B34)*(PCUMAT=Résultat!$C34)*(TRI_10=Résultat!$D34)*(PCUNRU=SUBSTITUTE(RIGHT(Résultat!$E$1,5),")",""))*Acquis))</f>
        <v>25</v>
      </c>
      <c r="G34">
        <f ca="1">IF($C34="","",SUMPRODUCT((TRI_1=Résultat!$A34)*(PCUETA=Résultat!$B34)*(PCUMAT=Résultat!$C34)*(TRI_10=Résultat!$D34)*(PCUNRU=SUBSTITUTE(RIGHT(Résultat!$E$1,5),")",""))*En_cours_d_Acquisition))</f>
        <v>0</v>
      </c>
      <c r="H34">
        <f ca="1">IF($C34="","",SUMPRODUCT((TRI_1=Résultat!$A34)*(PCUETA=Résultat!$B34)*(PCUMAT=Résultat!$C34)*(TRI_10=Résultat!$D34)*(PCUNRU=SUBSTITUTE(RIGHT(Résultat!$E$1,5),")",""))*Pris_Reliquats))</f>
        <v>0</v>
      </c>
      <c r="I34">
        <f ca="1">IF($C34="","",SUMPRODUCT((TRI_1=Résultat!$A34)*(PCUETA=Résultat!$B34)*(PCUMAT=Résultat!$C34)*(TRI_10=Résultat!$D34)*(PCUNRU=SUBSTITUTE(RIGHT(Résultat!$E$1,5),")",""))*Pris_sur_Acquis))</f>
        <v>0</v>
      </c>
      <c r="J34">
        <f ca="1">IF($C34="","",SUMPRODUCT((TRI_1=Résultat!$A34)*(PCUETA=Résultat!$B34)*(PCUMAT=Résultat!$C34)*(TRI_10=Résultat!$D34)*(PCUNRU=SUBSTITUTE(RIGHT(Résultat!$E$1,5),")",""))*Pris_Anticipés))</f>
        <v>0</v>
      </c>
      <c r="K34">
        <f ca="1">IF($C34="","",SUMPRODUCT((TRI_1=Résultat!$A34)*(PCUETA=Résultat!$B34)*(PCUMAT=Résultat!$C34)*(TRI_10=Résultat!$D34)*(PCUNRU=SUBSTITUTE(RIGHT(Résultat!$K$1,5),")",""))*Reliquats))</f>
        <v>0</v>
      </c>
      <c r="L34">
        <f ca="1">IF($C34="","",SUMPRODUCT((TRI_1=Résultat!$A34)*(PCUETA=Résultat!$B34)*(PCUMAT=Résultat!$C34)*(TRI_10=Résultat!$D34)*(PCUNRU=SUBSTITUTE(RIGHT(Résultat!$K$1,5),")",""))*Acquis))</f>
        <v>0</v>
      </c>
      <c r="M34">
        <f ca="1">IF($C34="","",SUMPRODUCT((TRI_1=Résultat!$A34)*(PCUETA=Résultat!$B34)*(PCUMAT=Résultat!$C34)*(TRI_10=Résultat!$D34)*(PCUNRU=SUBSTITUTE(RIGHT(Résultat!$K$1,5),")",""))*En_cours_d_Acquisition))</f>
        <v>0</v>
      </c>
      <c r="N34">
        <f ca="1">IF($C34="","",SUMPRODUCT((TRI_1=Résultat!$A34)*(PCUETA=Résultat!$B34)*(PCUMAT=Résultat!$C34)*(TRI_10=Résultat!$D34)*(PCUNRU=SUBSTITUTE(RIGHT(Résultat!$K$1,5),")",""))*Pris_Reliquats))</f>
        <v>0</v>
      </c>
      <c r="O34">
        <f ca="1">IF($C34="","",SUMPRODUCT((TRI_1=Résultat!$A34)*(PCUETA=Résultat!$B34)*(PCUMAT=Résultat!$C34)*(TRI_10=Résultat!$D34)*(PCUNRU=SUBSTITUTE(RIGHT(Résultat!$K$1,5),")",""))*Pris_sur_Acquis))</f>
        <v>0</v>
      </c>
      <c r="P34">
        <f ca="1">IF($C34="","",SUMPRODUCT((TRI_1=Résultat!$A34)*(PCUETA=Résultat!$B34)*(PCUMAT=Résultat!$C34)*(TRI_10=Résultat!$D34)*(PCUNRU=SUBSTITUTE(RIGHT(Résultat!$K$1,5),")",""))*Pris_Anticipés))</f>
        <v>0</v>
      </c>
      <c r="Q34">
        <f ca="1">IF($C34="","",SUMPRODUCT((TRI_1=Résultat!$A34)*(PCUETA=Résultat!$B34)*(PCUMAT=Résultat!$C34)*(TRI_10=Résultat!$D34)*(PCUNRU=SUBSTITUTE(RIGHT(Résultat!$Q$1,5),")",""))*Reliquats))</f>
        <v>0</v>
      </c>
      <c r="R34">
        <f ca="1">IF($C34="","",SUMPRODUCT((TRI_1=Résultat!$A34)*(PCUETA=Résultat!$B34)*(PCUMAT=Résultat!$C34)*(TRI_10=Résultat!$D34)*(PCUNRU=SUBSTITUTE(RIGHT(Résultat!$Q$1,5),")",""))*Acquis))</f>
        <v>0</v>
      </c>
      <c r="S34">
        <f ca="1">IF($C34="","",SUMPRODUCT((TRI_1=Résultat!$A34)*(PCUETA=Résultat!$B34)*(PCUMAT=Résultat!$C34)*(TRI_10=Résultat!$D34)*(PCUNRU=SUBSTITUTE(RIGHT(Résultat!$Q$1,5),")",""))*En_cours_d_Acquisition))</f>
        <v>0</v>
      </c>
      <c r="T34">
        <f ca="1">IF($C34="","",SUMPRODUCT((TRI_1=Résultat!$A34)*(PCUETA=Résultat!$B34)*(PCUMAT=Résultat!$C34)*(TRI_10=Résultat!$D34)*(PCUNRU=SUBSTITUTE(RIGHT(Résultat!$Q$1,5),")",""))*Pris_Reliquats))</f>
        <v>0</v>
      </c>
      <c r="U34">
        <f ca="1">IF($C34="","",SUMPRODUCT((TRI_1=Résultat!$A34)*(PCUETA=Résultat!$B34)*(PCUMAT=Résultat!$C34)*(TRI_10=Résultat!$D34)*(PCUNRU=SUBSTITUTE(RIGHT(Résultat!$Q$1,5),")",""))*Pris_sur_Acquis))</f>
        <v>0</v>
      </c>
      <c r="V34">
        <f ca="1">IF($C34="","",SUMPRODUCT((TRI_1=Résultat!$A34)*(PCUETA=Résultat!$B34)*(PCUMAT=Résultat!$C34)*(TRI_10=Résultat!$D34)*(PCUNRU=SUBSTITUTE(RIGHT(Résultat!$Q$1,5),")",""))*Pris_Anticipés))</f>
        <v>0</v>
      </c>
      <c r="W34">
        <f ca="1">IF($C34="","",SUMPRODUCT((TRI_1=Résultat!$A34)*(PCUETA=Résultat!$B34)*(PCUMAT=Résultat!$C34)*(TRI_10=Résultat!$D34)*(PCUNRU=SUBSTITUTE(RIGHT(Résultat!$W$1,5),")",""))*Reliquats))</f>
        <v>2</v>
      </c>
      <c r="X34">
        <f ca="1">IF($C34="","",SUMPRODUCT((TRI_1=Résultat!$A34)*(PCUETA=Résultat!$B34)*(PCUMAT=Résultat!$C34)*(TRI_10=Résultat!$D34)*(PCUNRU=SUBSTITUTE(RIGHT(Résultat!$W$1,5),")",""))*Acquis))</f>
        <v>0</v>
      </c>
      <c r="Y34">
        <f ca="1">IF($C34="","",SUMPRODUCT((TRI_1=Résultat!$A34)*(PCUETA=Résultat!$B34)*(PCUMAT=Résultat!$C34)*(TRI_10=Résultat!$D34)*(PCUNRU=SUBSTITUTE(RIGHT(Résultat!$W$1,5),")",""))*En_cours_d_Acquisition))</f>
        <v>0</v>
      </c>
      <c r="Z34">
        <f ca="1">IF($C34="","",SUMPRODUCT((TRI_1=Résultat!$A34)*(PCUETA=Résultat!$B34)*(PCUMAT=Résultat!$C34)*(TRI_10=Résultat!$D34)*(PCUNRU=SUBSTITUTE(RIGHT(Résultat!$W$1,5),")",""))*Pris_Reliquats))</f>
        <v>0</v>
      </c>
      <c r="AA34">
        <f ca="1">IF($C34="","",SUMPRODUCT((TRI_1=Résultat!$A34)*(PCUETA=Résultat!$B34)*(PCUMAT=Résultat!$C34)*(TRI_10=Résultat!$D34)*(PCUNRU=SUBSTITUTE(RIGHT(Résultat!$W$1,5),")",""))*Pris_sur_Acquis))</f>
        <v>0</v>
      </c>
      <c r="AB34">
        <f ca="1">IF($C34="","",SUMPRODUCT((TRI_1=Résultat!$A34)*(PCUETA=Résultat!$B34)*(PCUMAT=Résultat!$C34)*(TRI_10=Résultat!$D34)*(PCUNRU=SUBSTITUTE(RIGHT(Résultat!$W$1,5),")",""))*Pris_Anticipés))</f>
        <v>0</v>
      </c>
    </row>
    <row r="35" spans="1:28" x14ac:dyDescent="0.25">
      <c r="A35" t="str">
        <f ca="1">IF($C35="","",INDEX(Range,MATCH(Résultat!$C35,PCUMAT,0),MATCH(A$2,'cp c14'!$A$1:$D$1,0)))</f>
        <v>C14</v>
      </c>
      <c r="B35" t="str">
        <f ca="1">IF($C35="","",INDEX(Range,MATCH(Résultat!$C35,PCUMAT,0),MATCH(B$2,'cp c14'!$A$1:$D$1,0)))</f>
        <v>02</v>
      </c>
      <c r="C35" t="str">
        <f t="array" aca="1" ref="C35" ca="1">IFERROR(INDEX(PCUMAT,MATCH(0,COUNTIF($C$1:C34,PCUMAT),0)),"")</f>
        <v>110201</v>
      </c>
      <c r="D35" t="str">
        <f ca="1">IF($C35="","",INDEX(Range,MATCH(Résultat!$C35,PCUMAT,0),MATCH(D$2,'cp c14'!$A$1:$D$1,0)))</f>
        <v>BEUZIT DOMINIQUE DOMINIQ110201</v>
      </c>
      <c r="E35">
        <f ca="1">IF($C35="","",SUMPRODUCT((TRI_1=Résultat!$A35)*(PCUETA=Résultat!$B35)*(PCUMAT=Résultat!$C35)*(TRI_10=Résultat!$D35)*(PCUNRU=SUBSTITUTE(RIGHT(Résultat!$E$1,5),")",""))*Reliquats))</f>
        <v>14</v>
      </c>
      <c r="F35">
        <f ca="1">IF($C35="","",SUMPRODUCT((TRI_1=Résultat!$A35)*(PCUETA=Résultat!$B35)*(PCUMAT=Résultat!$C35)*(TRI_10=Résultat!$D35)*(PCUNRU=SUBSTITUTE(RIGHT(Résultat!$E$1,5),")",""))*Acquis))</f>
        <v>11</v>
      </c>
      <c r="G35">
        <f ca="1">IF($C35="","",SUMPRODUCT((TRI_1=Résultat!$A35)*(PCUETA=Résultat!$B35)*(PCUMAT=Résultat!$C35)*(TRI_10=Résultat!$D35)*(PCUNRU=SUBSTITUTE(RIGHT(Résultat!$E$1,5),")",""))*En_cours_d_Acquisition))</f>
        <v>0</v>
      </c>
      <c r="H35">
        <f ca="1">IF($C35="","",SUMPRODUCT((TRI_1=Résultat!$A35)*(PCUETA=Résultat!$B35)*(PCUMAT=Résultat!$C35)*(TRI_10=Résultat!$D35)*(PCUNRU=SUBSTITUTE(RIGHT(Résultat!$E$1,5),")",""))*Pris_Reliquats))</f>
        <v>0</v>
      </c>
      <c r="I35">
        <f ca="1">IF($C35="","",SUMPRODUCT((TRI_1=Résultat!$A35)*(PCUETA=Résultat!$B35)*(PCUMAT=Résultat!$C35)*(TRI_10=Résultat!$D35)*(PCUNRU=SUBSTITUTE(RIGHT(Résultat!$E$1,5),")",""))*Pris_sur_Acquis))</f>
        <v>0</v>
      </c>
      <c r="J35">
        <f ca="1">IF($C35="","",SUMPRODUCT((TRI_1=Résultat!$A35)*(PCUETA=Résultat!$B35)*(PCUMAT=Résultat!$C35)*(TRI_10=Résultat!$D35)*(PCUNRU=SUBSTITUTE(RIGHT(Résultat!$E$1,5),")",""))*Pris_Anticipés))</f>
        <v>0</v>
      </c>
      <c r="K35">
        <f ca="1">IF($C35="","",SUMPRODUCT((TRI_1=Résultat!$A35)*(PCUETA=Résultat!$B35)*(PCUMAT=Résultat!$C35)*(TRI_10=Résultat!$D35)*(PCUNRU=SUBSTITUTE(RIGHT(Résultat!$K$1,5),")",""))*Reliquats))</f>
        <v>0</v>
      </c>
      <c r="L35">
        <f ca="1">IF($C35="","",SUMPRODUCT((TRI_1=Résultat!$A35)*(PCUETA=Résultat!$B35)*(PCUMAT=Résultat!$C35)*(TRI_10=Résultat!$D35)*(PCUNRU=SUBSTITUTE(RIGHT(Résultat!$K$1,5),")",""))*Acquis))</f>
        <v>0</v>
      </c>
      <c r="M35">
        <f ca="1">IF($C35="","",SUMPRODUCT((TRI_1=Résultat!$A35)*(PCUETA=Résultat!$B35)*(PCUMAT=Résultat!$C35)*(TRI_10=Résultat!$D35)*(PCUNRU=SUBSTITUTE(RIGHT(Résultat!$K$1,5),")",""))*En_cours_d_Acquisition))</f>
        <v>0</v>
      </c>
      <c r="N35">
        <f ca="1">IF($C35="","",SUMPRODUCT((TRI_1=Résultat!$A35)*(PCUETA=Résultat!$B35)*(PCUMAT=Résultat!$C35)*(TRI_10=Résultat!$D35)*(PCUNRU=SUBSTITUTE(RIGHT(Résultat!$K$1,5),")",""))*Pris_Reliquats))</f>
        <v>0</v>
      </c>
      <c r="O35">
        <f ca="1">IF($C35="","",SUMPRODUCT((TRI_1=Résultat!$A35)*(PCUETA=Résultat!$B35)*(PCUMAT=Résultat!$C35)*(TRI_10=Résultat!$D35)*(PCUNRU=SUBSTITUTE(RIGHT(Résultat!$K$1,5),")",""))*Pris_sur_Acquis))</f>
        <v>0</v>
      </c>
      <c r="P35">
        <f ca="1">IF($C35="","",SUMPRODUCT((TRI_1=Résultat!$A35)*(PCUETA=Résultat!$B35)*(PCUMAT=Résultat!$C35)*(TRI_10=Résultat!$D35)*(PCUNRU=SUBSTITUTE(RIGHT(Résultat!$K$1,5),")",""))*Pris_Anticipés))</f>
        <v>0</v>
      </c>
      <c r="Q35">
        <f ca="1">IF($C35="","",SUMPRODUCT((TRI_1=Résultat!$A35)*(PCUETA=Résultat!$B35)*(PCUMAT=Résultat!$C35)*(TRI_10=Résultat!$D35)*(PCUNRU=SUBSTITUTE(RIGHT(Résultat!$Q$1,5),")",""))*Reliquats))</f>
        <v>0</v>
      </c>
      <c r="R35">
        <f ca="1">IF($C35="","",SUMPRODUCT((TRI_1=Résultat!$A35)*(PCUETA=Résultat!$B35)*(PCUMAT=Résultat!$C35)*(TRI_10=Résultat!$D35)*(PCUNRU=SUBSTITUTE(RIGHT(Résultat!$Q$1,5),")",""))*Acquis))</f>
        <v>0</v>
      </c>
      <c r="S35">
        <f ca="1">IF($C35="","",SUMPRODUCT((TRI_1=Résultat!$A35)*(PCUETA=Résultat!$B35)*(PCUMAT=Résultat!$C35)*(TRI_10=Résultat!$D35)*(PCUNRU=SUBSTITUTE(RIGHT(Résultat!$Q$1,5),")",""))*En_cours_d_Acquisition))</f>
        <v>0</v>
      </c>
      <c r="T35">
        <f ca="1">IF($C35="","",SUMPRODUCT((TRI_1=Résultat!$A35)*(PCUETA=Résultat!$B35)*(PCUMAT=Résultat!$C35)*(TRI_10=Résultat!$D35)*(PCUNRU=SUBSTITUTE(RIGHT(Résultat!$Q$1,5),")",""))*Pris_Reliquats))</f>
        <v>0</v>
      </c>
      <c r="U35">
        <f ca="1">IF($C35="","",SUMPRODUCT((TRI_1=Résultat!$A35)*(PCUETA=Résultat!$B35)*(PCUMAT=Résultat!$C35)*(TRI_10=Résultat!$D35)*(PCUNRU=SUBSTITUTE(RIGHT(Résultat!$Q$1,5),")",""))*Pris_sur_Acquis))</f>
        <v>0</v>
      </c>
      <c r="V35">
        <f ca="1">IF($C35="","",SUMPRODUCT((TRI_1=Résultat!$A35)*(PCUETA=Résultat!$B35)*(PCUMAT=Résultat!$C35)*(TRI_10=Résultat!$D35)*(PCUNRU=SUBSTITUTE(RIGHT(Résultat!$Q$1,5),")",""))*Pris_Anticipés))</f>
        <v>0</v>
      </c>
      <c r="W35">
        <f ca="1">IF($C35="","",SUMPRODUCT((TRI_1=Résultat!$A35)*(PCUETA=Résultat!$B35)*(PCUMAT=Résultat!$C35)*(TRI_10=Résultat!$D35)*(PCUNRU=SUBSTITUTE(RIGHT(Résultat!$W$1,5),")",""))*Reliquats))</f>
        <v>3</v>
      </c>
      <c r="X35">
        <f ca="1">IF($C35="","",SUMPRODUCT((TRI_1=Résultat!$A35)*(PCUETA=Résultat!$B35)*(PCUMAT=Résultat!$C35)*(TRI_10=Résultat!$D35)*(PCUNRU=SUBSTITUTE(RIGHT(Résultat!$W$1,5),")",""))*Acquis))</f>
        <v>0</v>
      </c>
      <c r="Y35">
        <f ca="1">IF($C35="","",SUMPRODUCT((TRI_1=Résultat!$A35)*(PCUETA=Résultat!$B35)*(PCUMAT=Résultat!$C35)*(TRI_10=Résultat!$D35)*(PCUNRU=SUBSTITUTE(RIGHT(Résultat!$W$1,5),")",""))*En_cours_d_Acquisition))</f>
        <v>0</v>
      </c>
      <c r="Z35">
        <f ca="1">IF($C35="","",SUMPRODUCT((TRI_1=Résultat!$A35)*(PCUETA=Résultat!$B35)*(PCUMAT=Résultat!$C35)*(TRI_10=Résultat!$D35)*(PCUNRU=SUBSTITUTE(RIGHT(Résultat!$W$1,5),")",""))*Pris_Reliquats))</f>
        <v>0</v>
      </c>
      <c r="AA35">
        <f ca="1">IF($C35="","",SUMPRODUCT((TRI_1=Résultat!$A35)*(PCUETA=Résultat!$B35)*(PCUMAT=Résultat!$C35)*(TRI_10=Résultat!$D35)*(PCUNRU=SUBSTITUTE(RIGHT(Résultat!$W$1,5),")",""))*Pris_sur_Acquis))</f>
        <v>0</v>
      </c>
      <c r="AB35">
        <f ca="1">IF($C35="","",SUMPRODUCT((TRI_1=Résultat!$A35)*(PCUETA=Résultat!$B35)*(PCUMAT=Résultat!$C35)*(TRI_10=Résultat!$D35)*(PCUNRU=SUBSTITUTE(RIGHT(Résultat!$W$1,5),")",""))*Pris_Anticipés))</f>
        <v>0</v>
      </c>
    </row>
    <row r="36" spans="1:28" x14ac:dyDescent="0.25">
      <c r="A36" t="str">
        <f ca="1">IF($C36="","",INDEX(Range,MATCH(Résultat!$C36,PCUMAT,0),MATCH(A$2,'cp c14'!$A$1:$D$1,0)))</f>
        <v>C14</v>
      </c>
      <c r="B36" t="str">
        <f ca="1">IF($C36="","",INDEX(Range,MATCH(Résultat!$C36,PCUMAT,0),MATCH(B$2,'cp c14'!$A$1:$D$1,0)))</f>
        <v>05</v>
      </c>
      <c r="C36" t="str">
        <f t="array" aca="1" ref="C36" ca="1">IFERROR(INDEX(PCUMAT,MATCH(0,COUNTIF($C$1:C35,PCUMAT),0)),"")</f>
        <v>350203</v>
      </c>
      <c r="D36" t="str">
        <f ca="1">IF($C36="","",INDEX(Range,MATCH(Résultat!$C36,PCUMAT,0),MATCH(D$2,'cp c14'!$A$1:$D$1,0)))</f>
        <v>BIANCO FLORA FLORA      350203</v>
      </c>
      <c r="E36">
        <f ca="1">IF($C36="","",SUMPRODUCT((TRI_1=Résultat!$A36)*(PCUETA=Résultat!$B36)*(PCUMAT=Résultat!$C36)*(TRI_10=Résultat!$D36)*(PCUNRU=SUBSTITUTE(RIGHT(Résultat!$E$1,5),")",""))*Reliquats))</f>
        <v>0</v>
      </c>
      <c r="F36">
        <f ca="1">IF($C36="","",SUMPRODUCT((TRI_1=Résultat!$A36)*(PCUETA=Résultat!$B36)*(PCUMAT=Résultat!$C36)*(TRI_10=Résultat!$D36)*(PCUNRU=SUBSTITUTE(RIGHT(Résultat!$E$1,5),")",""))*Acquis))</f>
        <v>25</v>
      </c>
      <c r="G36">
        <f ca="1">IF($C36="","",SUMPRODUCT((TRI_1=Résultat!$A36)*(PCUETA=Résultat!$B36)*(PCUMAT=Résultat!$C36)*(TRI_10=Résultat!$D36)*(PCUNRU=SUBSTITUTE(RIGHT(Résultat!$E$1,5),")",""))*En_cours_d_Acquisition))</f>
        <v>0</v>
      </c>
      <c r="H36">
        <f ca="1">IF($C36="","",SUMPRODUCT((TRI_1=Résultat!$A36)*(PCUETA=Résultat!$B36)*(PCUMAT=Résultat!$C36)*(TRI_10=Résultat!$D36)*(PCUNRU=SUBSTITUTE(RIGHT(Résultat!$E$1,5),")",""))*Pris_Reliquats))</f>
        <v>0</v>
      </c>
      <c r="I36">
        <f ca="1">IF($C36="","",SUMPRODUCT((TRI_1=Résultat!$A36)*(PCUETA=Résultat!$B36)*(PCUMAT=Résultat!$C36)*(TRI_10=Résultat!$D36)*(PCUNRU=SUBSTITUTE(RIGHT(Résultat!$E$1,5),")",""))*Pris_sur_Acquis))</f>
        <v>0</v>
      </c>
      <c r="J36">
        <f ca="1">IF($C36="","",SUMPRODUCT((TRI_1=Résultat!$A36)*(PCUETA=Résultat!$B36)*(PCUMAT=Résultat!$C36)*(TRI_10=Résultat!$D36)*(PCUNRU=SUBSTITUTE(RIGHT(Résultat!$E$1,5),")",""))*Pris_Anticipés))</f>
        <v>0</v>
      </c>
      <c r="K36">
        <f ca="1">IF($C36="","",SUMPRODUCT((TRI_1=Résultat!$A36)*(PCUETA=Résultat!$B36)*(PCUMAT=Résultat!$C36)*(TRI_10=Résultat!$D36)*(PCUNRU=SUBSTITUTE(RIGHT(Résultat!$K$1,5),")",""))*Reliquats))</f>
        <v>0</v>
      </c>
      <c r="L36">
        <f ca="1">IF($C36="","",SUMPRODUCT((TRI_1=Résultat!$A36)*(PCUETA=Résultat!$B36)*(PCUMAT=Résultat!$C36)*(TRI_10=Résultat!$D36)*(PCUNRU=SUBSTITUTE(RIGHT(Résultat!$K$1,5),")",""))*Acquis))</f>
        <v>0</v>
      </c>
      <c r="M36">
        <f ca="1">IF($C36="","",SUMPRODUCT((TRI_1=Résultat!$A36)*(PCUETA=Résultat!$B36)*(PCUMAT=Résultat!$C36)*(TRI_10=Résultat!$D36)*(PCUNRU=SUBSTITUTE(RIGHT(Résultat!$K$1,5),")",""))*En_cours_d_Acquisition))</f>
        <v>0</v>
      </c>
      <c r="N36">
        <f ca="1">IF($C36="","",SUMPRODUCT((TRI_1=Résultat!$A36)*(PCUETA=Résultat!$B36)*(PCUMAT=Résultat!$C36)*(TRI_10=Résultat!$D36)*(PCUNRU=SUBSTITUTE(RIGHT(Résultat!$K$1,5),")",""))*Pris_Reliquats))</f>
        <v>0</v>
      </c>
      <c r="O36">
        <f ca="1">IF($C36="","",SUMPRODUCT((TRI_1=Résultat!$A36)*(PCUETA=Résultat!$B36)*(PCUMAT=Résultat!$C36)*(TRI_10=Résultat!$D36)*(PCUNRU=SUBSTITUTE(RIGHT(Résultat!$K$1,5),")",""))*Pris_sur_Acquis))</f>
        <v>0</v>
      </c>
      <c r="P36">
        <f ca="1">IF($C36="","",SUMPRODUCT((TRI_1=Résultat!$A36)*(PCUETA=Résultat!$B36)*(PCUMAT=Résultat!$C36)*(TRI_10=Résultat!$D36)*(PCUNRU=SUBSTITUTE(RIGHT(Résultat!$K$1,5),")",""))*Pris_Anticipés))</f>
        <v>0</v>
      </c>
      <c r="Q36">
        <f ca="1">IF($C36="","",SUMPRODUCT((TRI_1=Résultat!$A36)*(PCUETA=Résultat!$B36)*(PCUMAT=Résultat!$C36)*(TRI_10=Résultat!$D36)*(PCUNRU=SUBSTITUTE(RIGHT(Résultat!$Q$1,5),")",""))*Reliquats))</f>
        <v>0</v>
      </c>
      <c r="R36">
        <f ca="1">IF($C36="","",SUMPRODUCT((TRI_1=Résultat!$A36)*(PCUETA=Résultat!$B36)*(PCUMAT=Résultat!$C36)*(TRI_10=Résultat!$D36)*(PCUNRU=SUBSTITUTE(RIGHT(Résultat!$Q$1,5),")",""))*Acquis))</f>
        <v>0</v>
      </c>
      <c r="S36">
        <f ca="1">IF($C36="","",SUMPRODUCT((TRI_1=Résultat!$A36)*(PCUETA=Résultat!$B36)*(PCUMAT=Résultat!$C36)*(TRI_10=Résultat!$D36)*(PCUNRU=SUBSTITUTE(RIGHT(Résultat!$Q$1,5),")",""))*En_cours_d_Acquisition))</f>
        <v>0</v>
      </c>
      <c r="T36">
        <f ca="1">IF($C36="","",SUMPRODUCT((TRI_1=Résultat!$A36)*(PCUETA=Résultat!$B36)*(PCUMAT=Résultat!$C36)*(TRI_10=Résultat!$D36)*(PCUNRU=SUBSTITUTE(RIGHT(Résultat!$Q$1,5),")",""))*Pris_Reliquats))</f>
        <v>0</v>
      </c>
      <c r="U36">
        <f ca="1">IF($C36="","",SUMPRODUCT((TRI_1=Résultat!$A36)*(PCUETA=Résultat!$B36)*(PCUMAT=Résultat!$C36)*(TRI_10=Résultat!$D36)*(PCUNRU=SUBSTITUTE(RIGHT(Résultat!$Q$1,5),")",""))*Pris_sur_Acquis))</f>
        <v>0</v>
      </c>
      <c r="V36">
        <f ca="1">IF($C36="","",SUMPRODUCT((TRI_1=Résultat!$A36)*(PCUETA=Résultat!$B36)*(PCUMAT=Résultat!$C36)*(TRI_10=Résultat!$D36)*(PCUNRU=SUBSTITUTE(RIGHT(Résultat!$Q$1,5),")",""))*Pris_Anticipés))</f>
        <v>0</v>
      </c>
      <c r="W36">
        <f ca="1">IF($C36="","",SUMPRODUCT((TRI_1=Résultat!$A36)*(PCUETA=Résultat!$B36)*(PCUMAT=Résultat!$C36)*(TRI_10=Résultat!$D36)*(PCUNRU=SUBSTITUTE(RIGHT(Résultat!$W$1,5),")",""))*Reliquats))</f>
        <v>0</v>
      </c>
      <c r="X36">
        <f ca="1">IF($C36="","",SUMPRODUCT((TRI_1=Résultat!$A36)*(PCUETA=Résultat!$B36)*(PCUMAT=Résultat!$C36)*(TRI_10=Résultat!$D36)*(PCUNRU=SUBSTITUTE(RIGHT(Résultat!$W$1,5),")",""))*Acquis))</f>
        <v>0</v>
      </c>
      <c r="Y36">
        <f ca="1">IF($C36="","",SUMPRODUCT((TRI_1=Résultat!$A36)*(PCUETA=Résultat!$B36)*(PCUMAT=Résultat!$C36)*(TRI_10=Résultat!$D36)*(PCUNRU=SUBSTITUTE(RIGHT(Résultat!$W$1,5),")",""))*En_cours_d_Acquisition))</f>
        <v>0</v>
      </c>
      <c r="Z36">
        <f ca="1">IF($C36="","",SUMPRODUCT((TRI_1=Résultat!$A36)*(PCUETA=Résultat!$B36)*(PCUMAT=Résultat!$C36)*(TRI_10=Résultat!$D36)*(PCUNRU=SUBSTITUTE(RIGHT(Résultat!$W$1,5),")",""))*Pris_Reliquats))</f>
        <v>0</v>
      </c>
      <c r="AA36">
        <f ca="1">IF($C36="","",SUMPRODUCT((TRI_1=Résultat!$A36)*(PCUETA=Résultat!$B36)*(PCUMAT=Résultat!$C36)*(TRI_10=Résultat!$D36)*(PCUNRU=SUBSTITUTE(RIGHT(Résultat!$W$1,5),")",""))*Pris_sur_Acquis))</f>
        <v>0</v>
      </c>
      <c r="AB36">
        <f ca="1">IF($C36="","",SUMPRODUCT((TRI_1=Résultat!$A36)*(PCUETA=Résultat!$B36)*(PCUMAT=Résultat!$C36)*(TRI_10=Résultat!$D36)*(PCUNRU=SUBSTITUTE(RIGHT(Résultat!$W$1,5),")",""))*Pris_Anticipés))</f>
        <v>0</v>
      </c>
    </row>
    <row r="37" spans="1:28" x14ac:dyDescent="0.25">
      <c r="A37" t="str">
        <f ca="1">IF($C37="","",INDEX(Range,MATCH(Résultat!$C37,PCUMAT,0),MATCH(A$2,'cp c14'!$A$1:$D$1,0)))</f>
        <v>C14</v>
      </c>
      <c r="B37" t="str">
        <f ca="1">IF($C37="","",INDEX(Range,MATCH(Résultat!$C37,PCUMAT,0),MATCH(B$2,'cp c14'!$A$1:$D$1,0)))</f>
        <v>05</v>
      </c>
      <c r="C37" t="str">
        <f t="array" aca="1" ref="C37" ca="1">IFERROR(INDEX(PCUMAT,MATCH(0,COUNTIF($C$1:C36,PCUMAT),0)),"")</f>
        <v>350147</v>
      </c>
      <c r="D37" t="str">
        <f ca="1">IF($C37="","",INDEX(Range,MATCH(Résultat!$C37,PCUMAT,0),MATCH(D$2,'cp c14'!$A$1:$D$1,0)))</f>
        <v>BIGNON GAELLE GAELLE    350147</v>
      </c>
      <c r="E37">
        <f ca="1">IF($C37="","",SUMPRODUCT((TRI_1=Résultat!$A37)*(PCUETA=Résultat!$B37)*(PCUMAT=Résultat!$C37)*(TRI_10=Résultat!$D37)*(PCUNRU=SUBSTITUTE(RIGHT(Résultat!$E$1,5),")",""))*Reliquats))</f>
        <v>0</v>
      </c>
      <c r="F37">
        <f ca="1">IF($C37="","",SUMPRODUCT((TRI_1=Résultat!$A37)*(PCUETA=Résultat!$B37)*(PCUMAT=Résultat!$C37)*(TRI_10=Résultat!$D37)*(PCUNRU=SUBSTITUTE(RIGHT(Résultat!$E$1,5),")",""))*Acquis))</f>
        <v>25</v>
      </c>
      <c r="G37">
        <f ca="1">IF($C37="","",SUMPRODUCT((TRI_1=Résultat!$A37)*(PCUETA=Résultat!$B37)*(PCUMAT=Résultat!$C37)*(TRI_10=Résultat!$D37)*(PCUNRU=SUBSTITUTE(RIGHT(Résultat!$E$1,5),")",""))*En_cours_d_Acquisition))</f>
        <v>0</v>
      </c>
      <c r="H37">
        <f ca="1">IF($C37="","",SUMPRODUCT((TRI_1=Résultat!$A37)*(PCUETA=Résultat!$B37)*(PCUMAT=Résultat!$C37)*(TRI_10=Résultat!$D37)*(PCUNRU=SUBSTITUTE(RIGHT(Résultat!$E$1,5),")",""))*Pris_Reliquats))</f>
        <v>0</v>
      </c>
      <c r="I37">
        <f ca="1">IF($C37="","",SUMPRODUCT((TRI_1=Résultat!$A37)*(PCUETA=Résultat!$B37)*(PCUMAT=Résultat!$C37)*(TRI_10=Résultat!$D37)*(PCUNRU=SUBSTITUTE(RIGHT(Résultat!$E$1,5),")",""))*Pris_sur_Acquis))</f>
        <v>0</v>
      </c>
      <c r="J37">
        <f ca="1">IF($C37="","",SUMPRODUCT((TRI_1=Résultat!$A37)*(PCUETA=Résultat!$B37)*(PCUMAT=Résultat!$C37)*(TRI_10=Résultat!$D37)*(PCUNRU=SUBSTITUTE(RIGHT(Résultat!$E$1,5),")",""))*Pris_Anticipés))</f>
        <v>0</v>
      </c>
      <c r="K37">
        <f ca="1">IF($C37="","",SUMPRODUCT((TRI_1=Résultat!$A37)*(PCUETA=Résultat!$B37)*(PCUMAT=Résultat!$C37)*(TRI_10=Résultat!$D37)*(PCUNRU=SUBSTITUTE(RIGHT(Résultat!$K$1,5),")",""))*Reliquats))</f>
        <v>0</v>
      </c>
      <c r="L37">
        <f ca="1">IF($C37="","",SUMPRODUCT((TRI_1=Résultat!$A37)*(PCUETA=Résultat!$B37)*(PCUMAT=Résultat!$C37)*(TRI_10=Résultat!$D37)*(PCUNRU=SUBSTITUTE(RIGHT(Résultat!$K$1,5),")",""))*Acquis))</f>
        <v>0</v>
      </c>
      <c r="M37">
        <f ca="1">IF($C37="","",SUMPRODUCT((TRI_1=Résultat!$A37)*(PCUETA=Résultat!$B37)*(PCUMAT=Résultat!$C37)*(TRI_10=Résultat!$D37)*(PCUNRU=SUBSTITUTE(RIGHT(Résultat!$K$1,5),")",""))*En_cours_d_Acquisition))</f>
        <v>0</v>
      </c>
      <c r="N37">
        <f ca="1">IF($C37="","",SUMPRODUCT((TRI_1=Résultat!$A37)*(PCUETA=Résultat!$B37)*(PCUMAT=Résultat!$C37)*(TRI_10=Résultat!$D37)*(PCUNRU=SUBSTITUTE(RIGHT(Résultat!$K$1,5),")",""))*Pris_Reliquats))</f>
        <v>0</v>
      </c>
      <c r="O37">
        <f ca="1">IF($C37="","",SUMPRODUCT((TRI_1=Résultat!$A37)*(PCUETA=Résultat!$B37)*(PCUMAT=Résultat!$C37)*(TRI_10=Résultat!$D37)*(PCUNRU=SUBSTITUTE(RIGHT(Résultat!$K$1,5),")",""))*Pris_sur_Acquis))</f>
        <v>0</v>
      </c>
      <c r="P37">
        <f ca="1">IF($C37="","",SUMPRODUCT((TRI_1=Résultat!$A37)*(PCUETA=Résultat!$B37)*(PCUMAT=Résultat!$C37)*(TRI_10=Résultat!$D37)*(PCUNRU=SUBSTITUTE(RIGHT(Résultat!$K$1,5),")",""))*Pris_Anticipés))</f>
        <v>0</v>
      </c>
      <c r="Q37">
        <f ca="1">IF($C37="","",SUMPRODUCT((TRI_1=Résultat!$A37)*(PCUETA=Résultat!$B37)*(PCUMAT=Résultat!$C37)*(TRI_10=Résultat!$D37)*(PCUNRU=SUBSTITUTE(RIGHT(Résultat!$Q$1,5),")",""))*Reliquats))</f>
        <v>0</v>
      </c>
      <c r="R37">
        <f ca="1">IF($C37="","",SUMPRODUCT((TRI_1=Résultat!$A37)*(PCUETA=Résultat!$B37)*(PCUMAT=Résultat!$C37)*(TRI_10=Résultat!$D37)*(PCUNRU=SUBSTITUTE(RIGHT(Résultat!$Q$1,5),")",""))*Acquis))</f>
        <v>0</v>
      </c>
      <c r="S37">
        <f ca="1">IF($C37="","",SUMPRODUCT((TRI_1=Résultat!$A37)*(PCUETA=Résultat!$B37)*(PCUMAT=Résultat!$C37)*(TRI_10=Résultat!$D37)*(PCUNRU=SUBSTITUTE(RIGHT(Résultat!$Q$1,5),")",""))*En_cours_d_Acquisition))</f>
        <v>0</v>
      </c>
      <c r="T37">
        <f ca="1">IF($C37="","",SUMPRODUCT((TRI_1=Résultat!$A37)*(PCUETA=Résultat!$B37)*(PCUMAT=Résultat!$C37)*(TRI_10=Résultat!$D37)*(PCUNRU=SUBSTITUTE(RIGHT(Résultat!$Q$1,5),")",""))*Pris_Reliquats))</f>
        <v>0</v>
      </c>
      <c r="U37">
        <f ca="1">IF($C37="","",SUMPRODUCT((TRI_1=Résultat!$A37)*(PCUETA=Résultat!$B37)*(PCUMAT=Résultat!$C37)*(TRI_10=Résultat!$D37)*(PCUNRU=SUBSTITUTE(RIGHT(Résultat!$Q$1,5),")",""))*Pris_sur_Acquis))</f>
        <v>0</v>
      </c>
      <c r="V37">
        <f ca="1">IF($C37="","",SUMPRODUCT((TRI_1=Résultat!$A37)*(PCUETA=Résultat!$B37)*(PCUMAT=Résultat!$C37)*(TRI_10=Résultat!$D37)*(PCUNRU=SUBSTITUTE(RIGHT(Résultat!$Q$1,5),")",""))*Pris_Anticipés))</f>
        <v>0</v>
      </c>
      <c r="W37">
        <f ca="1">IF($C37="","",SUMPRODUCT((TRI_1=Résultat!$A37)*(PCUETA=Résultat!$B37)*(PCUMAT=Résultat!$C37)*(TRI_10=Résultat!$D37)*(PCUNRU=SUBSTITUTE(RIGHT(Résultat!$W$1,5),")",""))*Reliquats))</f>
        <v>0</v>
      </c>
      <c r="X37">
        <f ca="1">IF($C37="","",SUMPRODUCT((TRI_1=Résultat!$A37)*(PCUETA=Résultat!$B37)*(PCUMAT=Résultat!$C37)*(TRI_10=Résultat!$D37)*(PCUNRU=SUBSTITUTE(RIGHT(Résultat!$W$1,5),")",""))*Acquis))</f>
        <v>0</v>
      </c>
      <c r="Y37">
        <f ca="1">IF($C37="","",SUMPRODUCT((TRI_1=Résultat!$A37)*(PCUETA=Résultat!$B37)*(PCUMAT=Résultat!$C37)*(TRI_10=Résultat!$D37)*(PCUNRU=SUBSTITUTE(RIGHT(Résultat!$W$1,5),")",""))*En_cours_d_Acquisition))</f>
        <v>0</v>
      </c>
      <c r="Z37">
        <f ca="1">IF($C37="","",SUMPRODUCT((TRI_1=Résultat!$A37)*(PCUETA=Résultat!$B37)*(PCUMAT=Résultat!$C37)*(TRI_10=Résultat!$D37)*(PCUNRU=SUBSTITUTE(RIGHT(Résultat!$W$1,5),")",""))*Pris_Reliquats))</f>
        <v>0</v>
      </c>
      <c r="AA37">
        <f ca="1">IF($C37="","",SUMPRODUCT((TRI_1=Résultat!$A37)*(PCUETA=Résultat!$B37)*(PCUMAT=Résultat!$C37)*(TRI_10=Résultat!$D37)*(PCUNRU=SUBSTITUTE(RIGHT(Résultat!$W$1,5),")",""))*Pris_sur_Acquis))</f>
        <v>0</v>
      </c>
      <c r="AB37">
        <f ca="1">IF($C37="","",SUMPRODUCT((TRI_1=Résultat!$A37)*(PCUETA=Résultat!$B37)*(PCUMAT=Résultat!$C37)*(TRI_10=Résultat!$D37)*(PCUNRU=SUBSTITUTE(RIGHT(Résultat!$W$1,5),")",""))*Pris_Anticipés))</f>
        <v>0</v>
      </c>
    </row>
    <row r="38" spans="1:28" x14ac:dyDescent="0.25">
      <c r="A38" t="str">
        <f ca="1">IF($C38="","",INDEX(Range,MATCH(Résultat!$C38,PCUMAT,0),MATCH(A$2,'cp c14'!$A$1:$D$1,0)))</f>
        <v>C14</v>
      </c>
      <c r="B38" t="str">
        <f ca="1">IF($C38="","",INDEX(Range,MATCH(Résultat!$C38,PCUMAT,0),MATCH(B$2,'cp c14'!$A$1:$D$1,0)))</f>
        <v>05</v>
      </c>
      <c r="C38" t="str">
        <f t="array" aca="1" ref="C38" ca="1">IFERROR(INDEX(PCUMAT,MATCH(0,COUNTIF($C$1:C37,PCUMAT),0)),"")</f>
        <v>350045</v>
      </c>
      <c r="D38" t="str">
        <f ca="1">IF($C38="","",INDEX(Range,MATCH(Résultat!$C38,PCUMAT,0),MATCH(D$2,'cp c14'!$A$1:$D$1,0)))</f>
        <v>BINACCHI CHRISTIAN CHRIS350045</v>
      </c>
      <c r="E38">
        <f ca="1">IF($C38="","",SUMPRODUCT((TRI_1=Résultat!$A38)*(PCUETA=Résultat!$B38)*(PCUMAT=Résultat!$C38)*(TRI_10=Résultat!$D38)*(PCUNRU=SUBSTITUTE(RIGHT(Résultat!$E$1,5),")",""))*Reliquats))</f>
        <v>0</v>
      </c>
      <c r="F38">
        <f ca="1">IF($C38="","",SUMPRODUCT((TRI_1=Résultat!$A38)*(PCUETA=Résultat!$B38)*(PCUMAT=Résultat!$C38)*(TRI_10=Résultat!$D38)*(PCUNRU=SUBSTITUTE(RIGHT(Résultat!$E$1,5),")",""))*Acquis))</f>
        <v>25</v>
      </c>
      <c r="G38">
        <f ca="1">IF($C38="","",SUMPRODUCT((TRI_1=Résultat!$A38)*(PCUETA=Résultat!$B38)*(PCUMAT=Résultat!$C38)*(TRI_10=Résultat!$D38)*(PCUNRU=SUBSTITUTE(RIGHT(Résultat!$E$1,5),")",""))*En_cours_d_Acquisition))</f>
        <v>0</v>
      </c>
      <c r="H38">
        <f ca="1">IF($C38="","",SUMPRODUCT((TRI_1=Résultat!$A38)*(PCUETA=Résultat!$B38)*(PCUMAT=Résultat!$C38)*(TRI_10=Résultat!$D38)*(PCUNRU=SUBSTITUTE(RIGHT(Résultat!$E$1,5),")",""))*Pris_Reliquats))</f>
        <v>0</v>
      </c>
      <c r="I38">
        <f ca="1">IF($C38="","",SUMPRODUCT((TRI_1=Résultat!$A38)*(PCUETA=Résultat!$B38)*(PCUMAT=Résultat!$C38)*(TRI_10=Résultat!$D38)*(PCUNRU=SUBSTITUTE(RIGHT(Résultat!$E$1,5),")",""))*Pris_sur_Acquis))</f>
        <v>0</v>
      </c>
      <c r="J38">
        <f ca="1">IF($C38="","",SUMPRODUCT((TRI_1=Résultat!$A38)*(PCUETA=Résultat!$B38)*(PCUMAT=Résultat!$C38)*(TRI_10=Résultat!$D38)*(PCUNRU=SUBSTITUTE(RIGHT(Résultat!$E$1,5),")",""))*Pris_Anticipés))</f>
        <v>0</v>
      </c>
      <c r="K38">
        <f ca="1">IF($C38="","",SUMPRODUCT((TRI_1=Résultat!$A38)*(PCUETA=Résultat!$B38)*(PCUMAT=Résultat!$C38)*(TRI_10=Résultat!$D38)*(PCUNRU=SUBSTITUTE(RIGHT(Résultat!$K$1,5),")",""))*Reliquats))</f>
        <v>0</v>
      </c>
      <c r="L38">
        <f ca="1">IF($C38="","",SUMPRODUCT((TRI_1=Résultat!$A38)*(PCUETA=Résultat!$B38)*(PCUMAT=Résultat!$C38)*(TRI_10=Résultat!$D38)*(PCUNRU=SUBSTITUTE(RIGHT(Résultat!$K$1,5),")",""))*Acquis))</f>
        <v>0</v>
      </c>
      <c r="M38">
        <f ca="1">IF($C38="","",SUMPRODUCT((TRI_1=Résultat!$A38)*(PCUETA=Résultat!$B38)*(PCUMAT=Résultat!$C38)*(TRI_10=Résultat!$D38)*(PCUNRU=SUBSTITUTE(RIGHT(Résultat!$K$1,5),")",""))*En_cours_d_Acquisition))</f>
        <v>0</v>
      </c>
      <c r="N38">
        <f ca="1">IF($C38="","",SUMPRODUCT((TRI_1=Résultat!$A38)*(PCUETA=Résultat!$B38)*(PCUMAT=Résultat!$C38)*(TRI_10=Résultat!$D38)*(PCUNRU=SUBSTITUTE(RIGHT(Résultat!$K$1,5),")",""))*Pris_Reliquats))</f>
        <v>0</v>
      </c>
      <c r="O38">
        <f ca="1">IF($C38="","",SUMPRODUCT((TRI_1=Résultat!$A38)*(PCUETA=Résultat!$B38)*(PCUMAT=Résultat!$C38)*(TRI_10=Résultat!$D38)*(PCUNRU=SUBSTITUTE(RIGHT(Résultat!$K$1,5),")",""))*Pris_sur_Acquis))</f>
        <v>0</v>
      </c>
      <c r="P38">
        <f ca="1">IF($C38="","",SUMPRODUCT((TRI_1=Résultat!$A38)*(PCUETA=Résultat!$B38)*(PCUMAT=Résultat!$C38)*(TRI_10=Résultat!$D38)*(PCUNRU=SUBSTITUTE(RIGHT(Résultat!$K$1,5),")",""))*Pris_Anticipés))</f>
        <v>0</v>
      </c>
      <c r="Q38">
        <f ca="1">IF($C38="","",SUMPRODUCT((TRI_1=Résultat!$A38)*(PCUETA=Résultat!$B38)*(PCUMAT=Résultat!$C38)*(TRI_10=Résultat!$D38)*(PCUNRU=SUBSTITUTE(RIGHT(Résultat!$Q$1,5),")",""))*Reliquats))</f>
        <v>0</v>
      </c>
      <c r="R38">
        <f ca="1">IF($C38="","",SUMPRODUCT((TRI_1=Résultat!$A38)*(PCUETA=Résultat!$B38)*(PCUMAT=Résultat!$C38)*(TRI_10=Résultat!$D38)*(PCUNRU=SUBSTITUTE(RIGHT(Résultat!$Q$1,5),")",""))*Acquis))</f>
        <v>0</v>
      </c>
      <c r="S38">
        <f ca="1">IF($C38="","",SUMPRODUCT((TRI_1=Résultat!$A38)*(PCUETA=Résultat!$B38)*(PCUMAT=Résultat!$C38)*(TRI_10=Résultat!$D38)*(PCUNRU=SUBSTITUTE(RIGHT(Résultat!$Q$1,5),")",""))*En_cours_d_Acquisition))</f>
        <v>0</v>
      </c>
      <c r="T38">
        <f ca="1">IF($C38="","",SUMPRODUCT((TRI_1=Résultat!$A38)*(PCUETA=Résultat!$B38)*(PCUMAT=Résultat!$C38)*(TRI_10=Résultat!$D38)*(PCUNRU=SUBSTITUTE(RIGHT(Résultat!$Q$1,5),")",""))*Pris_Reliquats))</f>
        <v>0</v>
      </c>
      <c r="U38">
        <f ca="1">IF($C38="","",SUMPRODUCT((TRI_1=Résultat!$A38)*(PCUETA=Résultat!$B38)*(PCUMAT=Résultat!$C38)*(TRI_10=Résultat!$D38)*(PCUNRU=SUBSTITUTE(RIGHT(Résultat!$Q$1,5),")",""))*Pris_sur_Acquis))</f>
        <v>0</v>
      </c>
      <c r="V38">
        <f ca="1">IF($C38="","",SUMPRODUCT((TRI_1=Résultat!$A38)*(PCUETA=Résultat!$B38)*(PCUMAT=Résultat!$C38)*(TRI_10=Résultat!$D38)*(PCUNRU=SUBSTITUTE(RIGHT(Résultat!$Q$1,5),")",""))*Pris_Anticipés))</f>
        <v>0</v>
      </c>
      <c r="W38">
        <f ca="1">IF($C38="","",SUMPRODUCT((TRI_1=Résultat!$A38)*(PCUETA=Résultat!$B38)*(PCUMAT=Résultat!$C38)*(TRI_10=Résultat!$D38)*(PCUNRU=SUBSTITUTE(RIGHT(Résultat!$W$1,5),")",""))*Reliquats))</f>
        <v>0</v>
      </c>
      <c r="X38">
        <f ca="1">IF($C38="","",SUMPRODUCT((TRI_1=Résultat!$A38)*(PCUETA=Résultat!$B38)*(PCUMAT=Résultat!$C38)*(TRI_10=Résultat!$D38)*(PCUNRU=SUBSTITUTE(RIGHT(Résultat!$W$1,5),")",""))*Acquis))</f>
        <v>0</v>
      </c>
      <c r="Y38">
        <f ca="1">IF($C38="","",SUMPRODUCT((TRI_1=Résultat!$A38)*(PCUETA=Résultat!$B38)*(PCUMAT=Résultat!$C38)*(TRI_10=Résultat!$D38)*(PCUNRU=SUBSTITUTE(RIGHT(Résultat!$W$1,5),")",""))*En_cours_d_Acquisition))</f>
        <v>0</v>
      </c>
      <c r="Z38">
        <f ca="1">IF($C38="","",SUMPRODUCT((TRI_1=Résultat!$A38)*(PCUETA=Résultat!$B38)*(PCUMAT=Résultat!$C38)*(TRI_10=Résultat!$D38)*(PCUNRU=SUBSTITUTE(RIGHT(Résultat!$W$1,5),")",""))*Pris_Reliquats))</f>
        <v>0</v>
      </c>
      <c r="AA38">
        <f ca="1">IF($C38="","",SUMPRODUCT((TRI_1=Résultat!$A38)*(PCUETA=Résultat!$B38)*(PCUMAT=Résultat!$C38)*(TRI_10=Résultat!$D38)*(PCUNRU=SUBSTITUTE(RIGHT(Résultat!$W$1,5),")",""))*Pris_sur_Acquis))</f>
        <v>0</v>
      </c>
      <c r="AB38">
        <f ca="1">IF($C38="","",SUMPRODUCT((TRI_1=Résultat!$A38)*(PCUETA=Résultat!$B38)*(PCUMAT=Résultat!$C38)*(TRI_10=Résultat!$D38)*(PCUNRU=SUBSTITUTE(RIGHT(Résultat!$W$1,5),")",""))*Pris_Anticipés))</f>
        <v>0</v>
      </c>
    </row>
    <row r="39" spans="1:28" x14ac:dyDescent="0.25">
      <c r="A39" t="str">
        <f ca="1">IF($C39="","",INDEX(Range,MATCH(Résultat!$C39,PCUMAT,0),MATCH(A$2,'cp c14'!$A$1:$D$1,0)))</f>
        <v>C14</v>
      </c>
      <c r="B39" t="str">
        <f ca="1">IF($C39="","",INDEX(Range,MATCH(Résultat!$C39,PCUMAT,0),MATCH(B$2,'cp c14'!$A$1:$D$1,0)))</f>
        <v>01</v>
      </c>
      <c r="C39" t="str">
        <f t="array" aca="1" ref="C39" ca="1">IFERROR(INDEX(PCUMAT,MATCH(0,COUNTIF($C$1:C38,PCUMAT),0)),"")</f>
        <v>121010</v>
      </c>
      <c r="D39" t="str">
        <f ca="1">IF($C39="","",INDEX(Range,MATCH(Résultat!$C39,PCUMAT,0),MATCH(D$2,'cp c14'!$A$1:$D$1,0)))</f>
        <v>BLACET STEVE STEVE      121010</v>
      </c>
      <c r="E39">
        <f ca="1">IF($C39="","",SUMPRODUCT((TRI_1=Résultat!$A39)*(PCUETA=Résultat!$B39)*(PCUMAT=Résultat!$C39)*(TRI_10=Résultat!$D39)*(PCUNRU=SUBSTITUTE(RIGHT(Résultat!$E$1,5),")",""))*Reliquats))</f>
        <v>0</v>
      </c>
      <c r="F39">
        <f ca="1">IF($C39="","",SUMPRODUCT((TRI_1=Résultat!$A39)*(PCUETA=Résultat!$B39)*(PCUMAT=Résultat!$C39)*(TRI_10=Résultat!$D39)*(PCUNRU=SUBSTITUTE(RIGHT(Résultat!$E$1,5),")",""))*Acquis))</f>
        <v>25</v>
      </c>
      <c r="G39">
        <f ca="1">IF($C39="","",SUMPRODUCT((TRI_1=Résultat!$A39)*(PCUETA=Résultat!$B39)*(PCUMAT=Résultat!$C39)*(TRI_10=Résultat!$D39)*(PCUNRU=SUBSTITUTE(RIGHT(Résultat!$E$1,5),")",""))*En_cours_d_Acquisition))</f>
        <v>0</v>
      </c>
      <c r="H39">
        <f ca="1">IF($C39="","",SUMPRODUCT((TRI_1=Résultat!$A39)*(PCUETA=Résultat!$B39)*(PCUMAT=Résultat!$C39)*(TRI_10=Résultat!$D39)*(PCUNRU=SUBSTITUTE(RIGHT(Résultat!$E$1,5),")",""))*Pris_Reliquats))</f>
        <v>0</v>
      </c>
      <c r="I39">
        <f ca="1">IF($C39="","",SUMPRODUCT((TRI_1=Résultat!$A39)*(PCUETA=Résultat!$B39)*(PCUMAT=Résultat!$C39)*(TRI_10=Résultat!$D39)*(PCUNRU=SUBSTITUTE(RIGHT(Résultat!$E$1,5),")",""))*Pris_sur_Acquis))</f>
        <v>0</v>
      </c>
      <c r="J39">
        <f ca="1">IF($C39="","",SUMPRODUCT((TRI_1=Résultat!$A39)*(PCUETA=Résultat!$B39)*(PCUMAT=Résultat!$C39)*(TRI_10=Résultat!$D39)*(PCUNRU=SUBSTITUTE(RIGHT(Résultat!$E$1,5),")",""))*Pris_Anticipés))</f>
        <v>0</v>
      </c>
      <c r="K39">
        <f ca="1">IF($C39="","",SUMPRODUCT((TRI_1=Résultat!$A39)*(PCUETA=Résultat!$B39)*(PCUMAT=Résultat!$C39)*(TRI_10=Résultat!$D39)*(PCUNRU=SUBSTITUTE(RIGHT(Résultat!$K$1,5),")",""))*Reliquats))</f>
        <v>0</v>
      </c>
      <c r="L39">
        <f ca="1">IF($C39="","",SUMPRODUCT((TRI_1=Résultat!$A39)*(PCUETA=Résultat!$B39)*(PCUMAT=Résultat!$C39)*(TRI_10=Résultat!$D39)*(PCUNRU=SUBSTITUTE(RIGHT(Résultat!$K$1,5),")",""))*Acquis))</f>
        <v>0</v>
      </c>
      <c r="M39">
        <f ca="1">IF($C39="","",SUMPRODUCT((TRI_1=Résultat!$A39)*(PCUETA=Résultat!$B39)*(PCUMAT=Résultat!$C39)*(TRI_10=Résultat!$D39)*(PCUNRU=SUBSTITUTE(RIGHT(Résultat!$K$1,5),")",""))*En_cours_d_Acquisition))</f>
        <v>0</v>
      </c>
      <c r="N39">
        <f ca="1">IF($C39="","",SUMPRODUCT((TRI_1=Résultat!$A39)*(PCUETA=Résultat!$B39)*(PCUMAT=Résultat!$C39)*(TRI_10=Résultat!$D39)*(PCUNRU=SUBSTITUTE(RIGHT(Résultat!$K$1,5),")",""))*Pris_Reliquats))</f>
        <v>0</v>
      </c>
      <c r="O39">
        <f ca="1">IF($C39="","",SUMPRODUCT((TRI_1=Résultat!$A39)*(PCUETA=Résultat!$B39)*(PCUMAT=Résultat!$C39)*(TRI_10=Résultat!$D39)*(PCUNRU=SUBSTITUTE(RIGHT(Résultat!$K$1,5),")",""))*Pris_sur_Acquis))</f>
        <v>0</v>
      </c>
      <c r="P39">
        <f ca="1">IF($C39="","",SUMPRODUCT((TRI_1=Résultat!$A39)*(PCUETA=Résultat!$B39)*(PCUMAT=Résultat!$C39)*(TRI_10=Résultat!$D39)*(PCUNRU=SUBSTITUTE(RIGHT(Résultat!$K$1,5),")",""))*Pris_Anticipés))</f>
        <v>0</v>
      </c>
      <c r="Q39">
        <f ca="1">IF($C39="","",SUMPRODUCT((TRI_1=Résultat!$A39)*(PCUETA=Résultat!$B39)*(PCUMAT=Résultat!$C39)*(TRI_10=Résultat!$D39)*(PCUNRU=SUBSTITUTE(RIGHT(Résultat!$Q$1,5),")",""))*Reliquats))</f>
        <v>0</v>
      </c>
      <c r="R39">
        <f ca="1">IF($C39="","",SUMPRODUCT((TRI_1=Résultat!$A39)*(PCUETA=Résultat!$B39)*(PCUMAT=Résultat!$C39)*(TRI_10=Résultat!$D39)*(PCUNRU=SUBSTITUTE(RIGHT(Résultat!$Q$1,5),")",""))*Acquis))</f>
        <v>0</v>
      </c>
      <c r="S39">
        <f ca="1">IF($C39="","",SUMPRODUCT((TRI_1=Résultat!$A39)*(PCUETA=Résultat!$B39)*(PCUMAT=Résultat!$C39)*(TRI_10=Résultat!$D39)*(PCUNRU=SUBSTITUTE(RIGHT(Résultat!$Q$1,5),")",""))*En_cours_d_Acquisition))</f>
        <v>0</v>
      </c>
      <c r="T39">
        <f ca="1">IF($C39="","",SUMPRODUCT((TRI_1=Résultat!$A39)*(PCUETA=Résultat!$B39)*(PCUMAT=Résultat!$C39)*(TRI_10=Résultat!$D39)*(PCUNRU=SUBSTITUTE(RIGHT(Résultat!$Q$1,5),")",""))*Pris_Reliquats))</f>
        <v>0</v>
      </c>
      <c r="U39">
        <f ca="1">IF($C39="","",SUMPRODUCT((TRI_1=Résultat!$A39)*(PCUETA=Résultat!$B39)*(PCUMAT=Résultat!$C39)*(TRI_10=Résultat!$D39)*(PCUNRU=SUBSTITUTE(RIGHT(Résultat!$Q$1,5),")",""))*Pris_sur_Acquis))</f>
        <v>0</v>
      </c>
      <c r="V39">
        <f ca="1">IF($C39="","",SUMPRODUCT((TRI_1=Résultat!$A39)*(PCUETA=Résultat!$B39)*(PCUMAT=Résultat!$C39)*(TRI_10=Résultat!$D39)*(PCUNRU=SUBSTITUTE(RIGHT(Résultat!$Q$1,5),")",""))*Pris_Anticipés))</f>
        <v>0</v>
      </c>
      <c r="W39">
        <f ca="1">IF($C39="","",SUMPRODUCT((TRI_1=Résultat!$A39)*(PCUETA=Résultat!$B39)*(PCUMAT=Résultat!$C39)*(TRI_10=Résultat!$D39)*(PCUNRU=SUBSTITUTE(RIGHT(Résultat!$W$1,5),")",""))*Reliquats))</f>
        <v>0</v>
      </c>
      <c r="X39">
        <f ca="1">IF($C39="","",SUMPRODUCT((TRI_1=Résultat!$A39)*(PCUETA=Résultat!$B39)*(PCUMAT=Résultat!$C39)*(TRI_10=Résultat!$D39)*(PCUNRU=SUBSTITUTE(RIGHT(Résultat!$W$1,5),")",""))*Acquis))</f>
        <v>0</v>
      </c>
      <c r="Y39">
        <f ca="1">IF($C39="","",SUMPRODUCT((TRI_1=Résultat!$A39)*(PCUETA=Résultat!$B39)*(PCUMAT=Résultat!$C39)*(TRI_10=Résultat!$D39)*(PCUNRU=SUBSTITUTE(RIGHT(Résultat!$W$1,5),")",""))*En_cours_d_Acquisition))</f>
        <v>0</v>
      </c>
      <c r="Z39">
        <f ca="1">IF($C39="","",SUMPRODUCT((TRI_1=Résultat!$A39)*(PCUETA=Résultat!$B39)*(PCUMAT=Résultat!$C39)*(TRI_10=Résultat!$D39)*(PCUNRU=SUBSTITUTE(RIGHT(Résultat!$W$1,5),")",""))*Pris_Reliquats))</f>
        <v>0</v>
      </c>
      <c r="AA39">
        <f ca="1">IF($C39="","",SUMPRODUCT((TRI_1=Résultat!$A39)*(PCUETA=Résultat!$B39)*(PCUMAT=Résultat!$C39)*(TRI_10=Résultat!$D39)*(PCUNRU=SUBSTITUTE(RIGHT(Résultat!$W$1,5),")",""))*Pris_sur_Acquis))</f>
        <v>0</v>
      </c>
      <c r="AB39">
        <f ca="1">IF($C39="","",SUMPRODUCT((TRI_1=Résultat!$A39)*(PCUETA=Résultat!$B39)*(PCUMAT=Résultat!$C39)*(TRI_10=Résultat!$D39)*(PCUNRU=SUBSTITUTE(RIGHT(Résultat!$W$1,5),")",""))*Pris_Anticipés))</f>
        <v>0</v>
      </c>
    </row>
    <row r="40" spans="1:28" x14ac:dyDescent="0.25">
      <c r="A40" t="str">
        <f ca="1">IF($C40="","",INDEX(Range,MATCH(Résultat!$C40,PCUMAT,0),MATCH(A$2,'cp c14'!$A$1:$D$1,0)))</f>
        <v>C14</v>
      </c>
      <c r="B40" t="str">
        <f ca="1">IF($C40="","",INDEX(Range,MATCH(Résultat!$C40,PCUMAT,0),MATCH(B$2,'cp c14'!$A$1:$D$1,0)))</f>
        <v>05</v>
      </c>
      <c r="C40" t="str">
        <f t="array" aca="1" ref="C40" ca="1">IFERROR(INDEX(PCUMAT,MATCH(0,COUNTIF($C$1:C39,PCUMAT),0)),"")</f>
        <v>350257</v>
      </c>
      <c r="D40" t="str">
        <f ca="1">IF($C40="","",INDEX(Range,MATCH(Résultat!$C40,PCUMAT,0),MATCH(D$2,'cp c14'!$A$1:$D$1,0)))</f>
        <v>BO NICOLAS NICOLAS      350257</v>
      </c>
      <c r="E40">
        <f ca="1">IF($C40="","",SUMPRODUCT((TRI_1=Résultat!$A40)*(PCUETA=Résultat!$B40)*(PCUMAT=Résultat!$C40)*(TRI_10=Résultat!$D40)*(PCUNRU=SUBSTITUTE(RIGHT(Résultat!$E$1,5),")",""))*Reliquats))</f>
        <v>0</v>
      </c>
      <c r="F40">
        <f ca="1">IF($C40="","",SUMPRODUCT((TRI_1=Résultat!$A40)*(PCUETA=Résultat!$B40)*(PCUMAT=Résultat!$C40)*(TRI_10=Résultat!$D40)*(PCUNRU=SUBSTITUTE(RIGHT(Résultat!$E$1,5),")",""))*Acquis))</f>
        <v>25</v>
      </c>
      <c r="G40">
        <f ca="1">IF($C40="","",SUMPRODUCT((TRI_1=Résultat!$A40)*(PCUETA=Résultat!$B40)*(PCUMAT=Résultat!$C40)*(TRI_10=Résultat!$D40)*(PCUNRU=SUBSTITUTE(RIGHT(Résultat!$E$1,5),")",""))*En_cours_d_Acquisition))</f>
        <v>0</v>
      </c>
      <c r="H40">
        <f ca="1">IF($C40="","",SUMPRODUCT((TRI_1=Résultat!$A40)*(PCUETA=Résultat!$B40)*(PCUMAT=Résultat!$C40)*(TRI_10=Résultat!$D40)*(PCUNRU=SUBSTITUTE(RIGHT(Résultat!$E$1,5),")",""))*Pris_Reliquats))</f>
        <v>0</v>
      </c>
      <c r="I40">
        <f ca="1">IF($C40="","",SUMPRODUCT((TRI_1=Résultat!$A40)*(PCUETA=Résultat!$B40)*(PCUMAT=Résultat!$C40)*(TRI_10=Résultat!$D40)*(PCUNRU=SUBSTITUTE(RIGHT(Résultat!$E$1,5),")",""))*Pris_sur_Acquis))</f>
        <v>0</v>
      </c>
      <c r="J40">
        <f ca="1">IF($C40="","",SUMPRODUCT((TRI_1=Résultat!$A40)*(PCUETA=Résultat!$B40)*(PCUMAT=Résultat!$C40)*(TRI_10=Résultat!$D40)*(PCUNRU=SUBSTITUTE(RIGHT(Résultat!$E$1,5),")",""))*Pris_Anticipés))</f>
        <v>0</v>
      </c>
      <c r="K40">
        <f ca="1">IF($C40="","",SUMPRODUCT((TRI_1=Résultat!$A40)*(PCUETA=Résultat!$B40)*(PCUMAT=Résultat!$C40)*(TRI_10=Résultat!$D40)*(PCUNRU=SUBSTITUTE(RIGHT(Résultat!$K$1,5),")",""))*Reliquats))</f>
        <v>0</v>
      </c>
      <c r="L40">
        <f ca="1">IF($C40="","",SUMPRODUCT((TRI_1=Résultat!$A40)*(PCUETA=Résultat!$B40)*(PCUMAT=Résultat!$C40)*(TRI_10=Résultat!$D40)*(PCUNRU=SUBSTITUTE(RIGHT(Résultat!$K$1,5),")",""))*Acquis))</f>
        <v>0</v>
      </c>
      <c r="M40">
        <f ca="1">IF($C40="","",SUMPRODUCT((TRI_1=Résultat!$A40)*(PCUETA=Résultat!$B40)*(PCUMAT=Résultat!$C40)*(TRI_10=Résultat!$D40)*(PCUNRU=SUBSTITUTE(RIGHT(Résultat!$K$1,5),")",""))*En_cours_d_Acquisition))</f>
        <v>0</v>
      </c>
      <c r="N40">
        <f ca="1">IF($C40="","",SUMPRODUCT((TRI_1=Résultat!$A40)*(PCUETA=Résultat!$B40)*(PCUMAT=Résultat!$C40)*(TRI_10=Résultat!$D40)*(PCUNRU=SUBSTITUTE(RIGHT(Résultat!$K$1,5),")",""))*Pris_Reliquats))</f>
        <v>0</v>
      </c>
      <c r="O40">
        <f ca="1">IF($C40="","",SUMPRODUCT((TRI_1=Résultat!$A40)*(PCUETA=Résultat!$B40)*(PCUMAT=Résultat!$C40)*(TRI_10=Résultat!$D40)*(PCUNRU=SUBSTITUTE(RIGHT(Résultat!$K$1,5),")",""))*Pris_sur_Acquis))</f>
        <v>0</v>
      </c>
      <c r="P40">
        <f ca="1">IF($C40="","",SUMPRODUCT((TRI_1=Résultat!$A40)*(PCUETA=Résultat!$B40)*(PCUMAT=Résultat!$C40)*(TRI_10=Résultat!$D40)*(PCUNRU=SUBSTITUTE(RIGHT(Résultat!$K$1,5),")",""))*Pris_Anticipés))</f>
        <v>0</v>
      </c>
      <c r="Q40">
        <f ca="1">IF($C40="","",SUMPRODUCT((TRI_1=Résultat!$A40)*(PCUETA=Résultat!$B40)*(PCUMAT=Résultat!$C40)*(TRI_10=Résultat!$D40)*(PCUNRU=SUBSTITUTE(RIGHT(Résultat!$Q$1,5),")",""))*Reliquats))</f>
        <v>0</v>
      </c>
      <c r="R40">
        <f ca="1">IF($C40="","",SUMPRODUCT((TRI_1=Résultat!$A40)*(PCUETA=Résultat!$B40)*(PCUMAT=Résultat!$C40)*(TRI_10=Résultat!$D40)*(PCUNRU=SUBSTITUTE(RIGHT(Résultat!$Q$1,5),")",""))*Acquis))</f>
        <v>0</v>
      </c>
      <c r="S40">
        <f ca="1">IF($C40="","",SUMPRODUCT((TRI_1=Résultat!$A40)*(PCUETA=Résultat!$B40)*(PCUMAT=Résultat!$C40)*(TRI_10=Résultat!$D40)*(PCUNRU=SUBSTITUTE(RIGHT(Résultat!$Q$1,5),")",""))*En_cours_d_Acquisition))</f>
        <v>0</v>
      </c>
      <c r="T40">
        <f ca="1">IF($C40="","",SUMPRODUCT((TRI_1=Résultat!$A40)*(PCUETA=Résultat!$B40)*(PCUMAT=Résultat!$C40)*(TRI_10=Résultat!$D40)*(PCUNRU=SUBSTITUTE(RIGHT(Résultat!$Q$1,5),")",""))*Pris_Reliquats))</f>
        <v>0</v>
      </c>
      <c r="U40">
        <f ca="1">IF($C40="","",SUMPRODUCT((TRI_1=Résultat!$A40)*(PCUETA=Résultat!$B40)*(PCUMAT=Résultat!$C40)*(TRI_10=Résultat!$D40)*(PCUNRU=SUBSTITUTE(RIGHT(Résultat!$Q$1,5),")",""))*Pris_sur_Acquis))</f>
        <v>0</v>
      </c>
      <c r="V40">
        <f ca="1">IF($C40="","",SUMPRODUCT((TRI_1=Résultat!$A40)*(PCUETA=Résultat!$B40)*(PCUMAT=Résultat!$C40)*(TRI_10=Résultat!$D40)*(PCUNRU=SUBSTITUTE(RIGHT(Résultat!$Q$1,5),")",""))*Pris_Anticipés))</f>
        <v>0</v>
      </c>
      <c r="W40">
        <f ca="1">IF($C40="","",SUMPRODUCT((TRI_1=Résultat!$A40)*(PCUETA=Résultat!$B40)*(PCUMAT=Résultat!$C40)*(TRI_10=Résultat!$D40)*(PCUNRU=SUBSTITUTE(RIGHT(Résultat!$W$1,5),")",""))*Reliquats))</f>
        <v>0</v>
      </c>
      <c r="X40">
        <f ca="1">IF($C40="","",SUMPRODUCT((TRI_1=Résultat!$A40)*(PCUETA=Résultat!$B40)*(PCUMAT=Résultat!$C40)*(TRI_10=Résultat!$D40)*(PCUNRU=SUBSTITUTE(RIGHT(Résultat!$W$1,5),")",""))*Acquis))</f>
        <v>0</v>
      </c>
      <c r="Y40">
        <f ca="1">IF($C40="","",SUMPRODUCT((TRI_1=Résultat!$A40)*(PCUETA=Résultat!$B40)*(PCUMAT=Résultat!$C40)*(TRI_10=Résultat!$D40)*(PCUNRU=SUBSTITUTE(RIGHT(Résultat!$W$1,5),")",""))*En_cours_d_Acquisition))</f>
        <v>0</v>
      </c>
      <c r="Z40">
        <f ca="1">IF($C40="","",SUMPRODUCT((TRI_1=Résultat!$A40)*(PCUETA=Résultat!$B40)*(PCUMAT=Résultat!$C40)*(TRI_10=Résultat!$D40)*(PCUNRU=SUBSTITUTE(RIGHT(Résultat!$W$1,5),")",""))*Pris_Reliquats))</f>
        <v>0</v>
      </c>
      <c r="AA40">
        <f ca="1">IF($C40="","",SUMPRODUCT((TRI_1=Résultat!$A40)*(PCUETA=Résultat!$B40)*(PCUMAT=Résultat!$C40)*(TRI_10=Résultat!$D40)*(PCUNRU=SUBSTITUTE(RIGHT(Résultat!$W$1,5),")",""))*Pris_sur_Acquis))</f>
        <v>0</v>
      </c>
      <c r="AB40">
        <f ca="1">IF($C40="","",SUMPRODUCT((TRI_1=Résultat!$A40)*(PCUETA=Résultat!$B40)*(PCUMAT=Résultat!$C40)*(TRI_10=Résultat!$D40)*(PCUNRU=SUBSTITUTE(RIGHT(Résultat!$W$1,5),")",""))*Pris_Anticipés))</f>
        <v>0</v>
      </c>
    </row>
    <row r="41" spans="1:28" x14ac:dyDescent="0.25">
      <c r="A41" t="str">
        <f ca="1">IF($C41="","",INDEX(Range,MATCH(Résultat!$C41,PCUMAT,0),MATCH(A$2,'cp c14'!$A$1:$D$1,0)))</f>
        <v>C14</v>
      </c>
      <c r="B41" t="str">
        <f ca="1">IF($C41="","",INDEX(Range,MATCH(Résultat!$C41,PCUMAT,0),MATCH(B$2,'cp c14'!$A$1:$D$1,0)))</f>
        <v>01</v>
      </c>
      <c r="C41" t="str">
        <f t="array" aca="1" ref="C41" ca="1">IFERROR(INDEX(PCUMAT,MATCH(0,COUNTIF($C$1:C40,PCUMAT),0)),"")</f>
        <v>002024</v>
      </c>
      <c r="D41" t="str">
        <f ca="1">IF($C41="","",INDEX(Range,MATCH(Résultat!$C41,PCUMAT,0),MATCH(D$2,'cp c14'!$A$1:$D$1,0)))</f>
        <v>BOGA DIDIER DIDIER      002024</v>
      </c>
      <c r="E41">
        <f ca="1">IF($C41="","",SUMPRODUCT((TRI_1=Résultat!$A41)*(PCUETA=Résultat!$B41)*(PCUMAT=Résultat!$C41)*(TRI_10=Résultat!$D41)*(PCUNRU=SUBSTITUTE(RIGHT(Résultat!$E$1,5),")",""))*Reliquats))</f>
        <v>0</v>
      </c>
      <c r="F41">
        <f ca="1">IF($C41="","",SUMPRODUCT((TRI_1=Résultat!$A41)*(PCUETA=Résultat!$B41)*(PCUMAT=Résultat!$C41)*(TRI_10=Résultat!$D41)*(PCUNRU=SUBSTITUTE(RIGHT(Résultat!$E$1,5),")",""))*Acquis))</f>
        <v>25</v>
      </c>
      <c r="G41">
        <f ca="1">IF($C41="","",SUMPRODUCT((TRI_1=Résultat!$A41)*(PCUETA=Résultat!$B41)*(PCUMAT=Résultat!$C41)*(TRI_10=Résultat!$D41)*(PCUNRU=SUBSTITUTE(RIGHT(Résultat!$E$1,5),")",""))*En_cours_d_Acquisition))</f>
        <v>0</v>
      </c>
      <c r="H41">
        <f ca="1">IF($C41="","",SUMPRODUCT((TRI_1=Résultat!$A41)*(PCUETA=Résultat!$B41)*(PCUMAT=Résultat!$C41)*(TRI_10=Résultat!$D41)*(PCUNRU=SUBSTITUTE(RIGHT(Résultat!$E$1,5),")",""))*Pris_Reliquats))</f>
        <v>0</v>
      </c>
      <c r="I41">
        <f ca="1">IF($C41="","",SUMPRODUCT((TRI_1=Résultat!$A41)*(PCUETA=Résultat!$B41)*(PCUMAT=Résultat!$C41)*(TRI_10=Résultat!$D41)*(PCUNRU=SUBSTITUTE(RIGHT(Résultat!$E$1,5),")",""))*Pris_sur_Acquis))</f>
        <v>0</v>
      </c>
      <c r="J41">
        <f ca="1">IF($C41="","",SUMPRODUCT((TRI_1=Résultat!$A41)*(PCUETA=Résultat!$B41)*(PCUMAT=Résultat!$C41)*(TRI_10=Résultat!$D41)*(PCUNRU=SUBSTITUTE(RIGHT(Résultat!$E$1,5),")",""))*Pris_Anticipés))</f>
        <v>0</v>
      </c>
      <c r="K41">
        <f ca="1">IF($C41="","",SUMPRODUCT((TRI_1=Résultat!$A41)*(PCUETA=Résultat!$B41)*(PCUMAT=Résultat!$C41)*(TRI_10=Résultat!$D41)*(PCUNRU=SUBSTITUTE(RIGHT(Résultat!$K$1,5),")",""))*Reliquats))</f>
        <v>0</v>
      </c>
      <c r="L41">
        <f ca="1">IF($C41="","",SUMPRODUCT((TRI_1=Résultat!$A41)*(PCUETA=Résultat!$B41)*(PCUMAT=Résultat!$C41)*(TRI_10=Résultat!$D41)*(PCUNRU=SUBSTITUTE(RIGHT(Résultat!$K$1,5),")",""))*Acquis))</f>
        <v>0</v>
      </c>
      <c r="M41">
        <f ca="1">IF($C41="","",SUMPRODUCT((TRI_1=Résultat!$A41)*(PCUETA=Résultat!$B41)*(PCUMAT=Résultat!$C41)*(TRI_10=Résultat!$D41)*(PCUNRU=SUBSTITUTE(RIGHT(Résultat!$K$1,5),")",""))*En_cours_d_Acquisition))</f>
        <v>0</v>
      </c>
      <c r="N41">
        <f ca="1">IF($C41="","",SUMPRODUCT((TRI_1=Résultat!$A41)*(PCUETA=Résultat!$B41)*(PCUMAT=Résultat!$C41)*(TRI_10=Résultat!$D41)*(PCUNRU=SUBSTITUTE(RIGHT(Résultat!$K$1,5),")",""))*Pris_Reliquats))</f>
        <v>0</v>
      </c>
      <c r="O41">
        <f ca="1">IF($C41="","",SUMPRODUCT((TRI_1=Résultat!$A41)*(PCUETA=Résultat!$B41)*(PCUMAT=Résultat!$C41)*(TRI_10=Résultat!$D41)*(PCUNRU=SUBSTITUTE(RIGHT(Résultat!$K$1,5),")",""))*Pris_sur_Acquis))</f>
        <v>0</v>
      </c>
      <c r="P41">
        <f ca="1">IF($C41="","",SUMPRODUCT((TRI_1=Résultat!$A41)*(PCUETA=Résultat!$B41)*(PCUMAT=Résultat!$C41)*(TRI_10=Résultat!$D41)*(PCUNRU=SUBSTITUTE(RIGHT(Résultat!$K$1,5),")",""))*Pris_Anticipés))</f>
        <v>0</v>
      </c>
      <c r="Q41">
        <f ca="1">IF($C41="","",SUMPRODUCT((TRI_1=Résultat!$A41)*(PCUETA=Résultat!$B41)*(PCUMAT=Résultat!$C41)*(TRI_10=Résultat!$D41)*(PCUNRU=SUBSTITUTE(RIGHT(Résultat!$Q$1,5),")",""))*Reliquats))</f>
        <v>0</v>
      </c>
      <c r="R41">
        <f ca="1">IF($C41="","",SUMPRODUCT((TRI_1=Résultat!$A41)*(PCUETA=Résultat!$B41)*(PCUMAT=Résultat!$C41)*(TRI_10=Résultat!$D41)*(PCUNRU=SUBSTITUTE(RIGHT(Résultat!$Q$1,5),")",""))*Acquis))</f>
        <v>0</v>
      </c>
      <c r="S41">
        <f ca="1">IF($C41="","",SUMPRODUCT((TRI_1=Résultat!$A41)*(PCUETA=Résultat!$B41)*(PCUMAT=Résultat!$C41)*(TRI_10=Résultat!$D41)*(PCUNRU=SUBSTITUTE(RIGHT(Résultat!$Q$1,5),")",""))*En_cours_d_Acquisition))</f>
        <v>0</v>
      </c>
      <c r="T41">
        <f ca="1">IF($C41="","",SUMPRODUCT((TRI_1=Résultat!$A41)*(PCUETA=Résultat!$B41)*(PCUMAT=Résultat!$C41)*(TRI_10=Résultat!$D41)*(PCUNRU=SUBSTITUTE(RIGHT(Résultat!$Q$1,5),")",""))*Pris_Reliquats))</f>
        <v>0</v>
      </c>
      <c r="U41">
        <f ca="1">IF($C41="","",SUMPRODUCT((TRI_1=Résultat!$A41)*(PCUETA=Résultat!$B41)*(PCUMAT=Résultat!$C41)*(TRI_10=Résultat!$D41)*(PCUNRU=SUBSTITUTE(RIGHT(Résultat!$Q$1,5),")",""))*Pris_sur_Acquis))</f>
        <v>0</v>
      </c>
      <c r="V41">
        <f ca="1">IF($C41="","",SUMPRODUCT((TRI_1=Résultat!$A41)*(PCUETA=Résultat!$B41)*(PCUMAT=Résultat!$C41)*(TRI_10=Résultat!$D41)*(PCUNRU=SUBSTITUTE(RIGHT(Résultat!$Q$1,5),")",""))*Pris_Anticipés))</f>
        <v>0</v>
      </c>
      <c r="W41">
        <f ca="1">IF($C41="","",SUMPRODUCT((TRI_1=Résultat!$A41)*(PCUETA=Résultat!$B41)*(PCUMAT=Résultat!$C41)*(TRI_10=Résultat!$D41)*(PCUNRU=SUBSTITUTE(RIGHT(Résultat!$W$1,5),")",""))*Reliquats))</f>
        <v>0</v>
      </c>
      <c r="X41">
        <f ca="1">IF($C41="","",SUMPRODUCT((TRI_1=Résultat!$A41)*(PCUETA=Résultat!$B41)*(PCUMAT=Résultat!$C41)*(TRI_10=Résultat!$D41)*(PCUNRU=SUBSTITUTE(RIGHT(Résultat!$W$1,5),")",""))*Acquis))</f>
        <v>0</v>
      </c>
      <c r="Y41">
        <f ca="1">IF($C41="","",SUMPRODUCT((TRI_1=Résultat!$A41)*(PCUETA=Résultat!$B41)*(PCUMAT=Résultat!$C41)*(TRI_10=Résultat!$D41)*(PCUNRU=SUBSTITUTE(RIGHT(Résultat!$W$1,5),")",""))*En_cours_d_Acquisition))</f>
        <v>0</v>
      </c>
      <c r="Z41">
        <f ca="1">IF($C41="","",SUMPRODUCT((TRI_1=Résultat!$A41)*(PCUETA=Résultat!$B41)*(PCUMAT=Résultat!$C41)*(TRI_10=Résultat!$D41)*(PCUNRU=SUBSTITUTE(RIGHT(Résultat!$W$1,5),")",""))*Pris_Reliquats))</f>
        <v>0</v>
      </c>
      <c r="AA41">
        <f ca="1">IF($C41="","",SUMPRODUCT((TRI_1=Résultat!$A41)*(PCUETA=Résultat!$B41)*(PCUMAT=Résultat!$C41)*(TRI_10=Résultat!$D41)*(PCUNRU=SUBSTITUTE(RIGHT(Résultat!$W$1,5),")",""))*Pris_sur_Acquis))</f>
        <v>0</v>
      </c>
      <c r="AB41">
        <f ca="1">IF($C41="","",SUMPRODUCT((TRI_1=Résultat!$A41)*(PCUETA=Résultat!$B41)*(PCUMAT=Résultat!$C41)*(TRI_10=Résultat!$D41)*(PCUNRU=SUBSTITUTE(RIGHT(Résultat!$W$1,5),")",""))*Pris_Anticipés))</f>
        <v>0</v>
      </c>
    </row>
    <row r="42" spans="1:28" x14ac:dyDescent="0.25">
      <c r="A42" t="str">
        <f ca="1">IF($C42="","",INDEX(Range,MATCH(Résultat!$C42,PCUMAT,0),MATCH(A$2,'cp c14'!$A$1:$D$1,0)))</f>
        <v>C14</v>
      </c>
      <c r="B42" t="str">
        <f ca="1">IF($C42="","",INDEX(Range,MATCH(Résultat!$C42,PCUMAT,0),MATCH(B$2,'cp c14'!$A$1:$D$1,0)))</f>
        <v>03</v>
      </c>
      <c r="C42" t="str">
        <f t="array" aca="1" ref="C42" ca="1">IFERROR(INDEX(PCUMAT,MATCH(0,COUNTIF($C$1:C41,PCUMAT),0)),"")</f>
        <v>045160</v>
      </c>
      <c r="D42" t="str">
        <f ca="1">IF($C42="","",INDEX(Range,MATCH(Résultat!$C42,PCUMAT,0),MATCH(D$2,'cp c14'!$A$1:$D$1,0)))</f>
        <v>BONNEAUDEAU VINCENT VINC045160</v>
      </c>
      <c r="E42">
        <f ca="1">IF($C42="","",SUMPRODUCT((TRI_1=Résultat!$A42)*(PCUETA=Résultat!$B42)*(PCUMAT=Résultat!$C42)*(TRI_10=Résultat!$D42)*(PCUNRU=SUBSTITUTE(RIGHT(Résultat!$E$1,5),")",""))*Reliquats))</f>
        <v>0</v>
      </c>
      <c r="F42">
        <f ca="1">IF($C42="","",SUMPRODUCT((TRI_1=Résultat!$A42)*(PCUETA=Résultat!$B42)*(PCUMAT=Résultat!$C42)*(TRI_10=Résultat!$D42)*(PCUNRU=SUBSTITUTE(RIGHT(Résultat!$E$1,5),")",""))*Acquis))</f>
        <v>25</v>
      </c>
      <c r="G42">
        <f ca="1">IF($C42="","",SUMPRODUCT((TRI_1=Résultat!$A42)*(PCUETA=Résultat!$B42)*(PCUMAT=Résultat!$C42)*(TRI_10=Résultat!$D42)*(PCUNRU=SUBSTITUTE(RIGHT(Résultat!$E$1,5),")",""))*En_cours_d_Acquisition))</f>
        <v>0</v>
      </c>
      <c r="H42">
        <f ca="1">IF($C42="","",SUMPRODUCT((TRI_1=Résultat!$A42)*(PCUETA=Résultat!$B42)*(PCUMAT=Résultat!$C42)*(TRI_10=Résultat!$D42)*(PCUNRU=SUBSTITUTE(RIGHT(Résultat!$E$1,5),")",""))*Pris_Reliquats))</f>
        <v>0</v>
      </c>
      <c r="I42">
        <f ca="1">IF($C42="","",SUMPRODUCT((TRI_1=Résultat!$A42)*(PCUETA=Résultat!$B42)*(PCUMAT=Résultat!$C42)*(TRI_10=Résultat!$D42)*(PCUNRU=SUBSTITUTE(RIGHT(Résultat!$E$1,5),")",""))*Pris_sur_Acquis))</f>
        <v>0</v>
      </c>
      <c r="J42">
        <f ca="1">IF($C42="","",SUMPRODUCT((TRI_1=Résultat!$A42)*(PCUETA=Résultat!$B42)*(PCUMAT=Résultat!$C42)*(TRI_10=Résultat!$D42)*(PCUNRU=SUBSTITUTE(RIGHT(Résultat!$E$1,5),")",""))*Pris_Anticipés))</f>
        <v>0</v>
      </c>
      <c r="K42">
        <f ca="1">IF($C42="","",SUMPRODUCT((TRI_1=Résultat!$A42)*(PCUETA=Résultat!$B42)*(PCUMAT=Résultat!$C42)*(TRI_10=Résultat!$D42)*(PCUNRU=SUBSTITUTE(RIGHT(Résultat!$K$1,5),")",""))*Reliquats))</f>
        <v>0</v>
      </c>
      <c r="L42">
        <f ca="1">IF($C42="","",SUMPRODUCT((TRI_1=Résultat!$A42)*(PCUETA=Résultat!$B42)*(PCUMAT=Résultat!$C42)*(TRI_10=Résultat!$D42)*(PCUNRU=SUBSTITUTE(RIGHT(Résultat!$K$1,5),")",""))*Acquis))</f>
        <v>0</v>
      </c>
      <c r="M42">
        <f ca="1">IF($C42="","",SUMPRODUCT((TRI_1=Résultat!$A42)*(PCUETA=Résultat!$B42)*(PCUMAT=Résultat!$C42)*(TRI_10=Résultat!$D42)*(PCUNRU=SUBSTITUTE(RIGHT(Résultat!$K$1,5),")",""))*En_cours_d_Acquisition))</f>
        <v>0</v>
      </c>
      <c r="N42">
        <f ca="1">IF($C42="","",SUMPRODUCT((TRI_1=Résultat!$A42)*(PCUETA=Résultat!$B42)*(PCUMAT=Résultat!$C42)*(TRI_10=Résultat!$D42)*(PCUNRU=SUBSTITUTE(RIGHT(Résultat!$K$1,5),")",""))*Pris_Reliquats))</f>
        <v>0</v>
      </c>
      <c r="O42">
        <f ca="1">IF($C42="","",SUMPRODUCT((TRI_1=Résultat!$A42)*(PCUETA=Résultat!$B42)*(PCUMAT=Résultat!$C42)*(TRI_10=Résultat!$D42)*(PCUNRU=SUBSTITUTE(RIGHT(Résultat!$K$1,5),")",""))*Pris_sur_Acquis))</f>
        <v>0</v>
      </c>
      <c r="P42">
        <f ca="1">IF($C42="","",SUMPRODUCT((TRI_1=Résultat!$A42)*(PCUETA=Résultat!$B42)*(PCUMAT=Résultat!$C42)*(TRI_10=Résultat!$D42)*(PCUNRU=SUBSTITUTE(RIGHT(Résultat!$K$1,5),")",""))*Pris_Anticipés))</f>
        <v>0</v>
      </c>
      <c r="Q42">
        <f ca="1">IF($C42="","",SUMPRODUCT((TRI_1=Résultat!$A42)*(PCUETA=Résultat!$B42)*(PCUMAT=Résultat!$C42)*(TRI_10=Résultat!$D42)*(PCUNRU=SUBSTITUTE(RIGHT(Résultat!$Q$1,5),")",""))*Reliquats))</f>
        <v>0</v>
      </c>
      <c r="R42">
        <f ca="1">IF($C42="","",SUMPRODUCT((TRI_1=Résultat!$A42)*(PCUETA=Résultat!$B42)*(PCUMAT=Résultat!$C42)*(TRI_10=Résultat!$D42)*(PCUNRU=SUBSTITUTE(RIGHT(Résultat!$Q$1,5),")",""))*Acquis))</f>
        <v>0</v>
      </c>
      <c r="S42">
        <f ca="1">IF($C42="","",SUMPRODUCT((TRI_1=Résultat!$A42)*(PCUETA=Résultat!$B42)*(PCUMAT=Résultat!$C42)*(TRI_10=Résultat!$D42)*(PCUNRU=SUBSTITUTE(RIGHT(Résultat!$Q$1,5),")",""))*En_cours_d_Acquisition))</f>
        <v>0</v>
      </c>
      <c r="T42">
        <f ca="1">IF($C42="","",SUMPRODUCT((TRI_1=Résultat!$A42)*(PCUETA=Résultat!$B42)*(PCUMAT=Résultat!$C42)*(TRI_10=Résultat!$D42)*(PCUNRU=SUBSTITUTE(RIGHT(Résultat!$Q$1,5),")",""))*Pris_Reliquats))</f>
        <v>0</v>
      </c>
      <c r="U42">
        <f ca="1">IF($C42="","",SUMPRODUCT((TRI_1=Résultat!$A42)*(PCUETA=Résultat!$B42)*(PCUMAT=Résultat!$C42)*(TRI_10=Résultat!$D42)*(PCUNRU=SUBSTITUTE(RIGHT(Résultat!$Q$1,5),")",""))*Pris_sur_Acquis))</f>
        <v>0</v>
      </c>
      <c r="V42">
        <f ca="1">IF($C42="","",SUMPRODUCT((TRI_1=Résultat!$A42)*(PCUETA=Résultat!$B42)*(PCUMAT=Résultat!$C42)*(TRI_10=Résultat!$D42)*(PCUNRU=SUBSTITUTE(RIGHT(Résultat!$Q$1,5),")",""))*Pris_Anticipés))</f>
        <v>0</v>
      </c>
      <c r="W42">
        <f ca="1">IF($C42="","",SUMPRODUCT((TRI_1=Résultat!$A42)*(PCUETA=Résultat!$B42)*(PCUMAT=Résultat!$C42)*(TRI_10=Résultat!$D42)*(PCUNRU=SUBSTITUTE(RIGHT(Résultat!$W$1,5),")",""))*Reliquats))</f>
        <v>1</v>
      </c>
      <c r="X42">
        <f ca="1">IF($C42="","",SUMPRODUCT((TRI_1=Résultat!$A42)*(PCUETA=Résultat!$B42)*(PCUMAT=Résultat!$C42)*(TRI_10=Résultat!$D42)*(PCUNRU=SUBSTITUTE(RIGHT(Résultat!$W$1,5),")",""))*Acquis))</f>
        <v>0</v>
      </c>
      <c r="Y42">
        <f ca="1">IF($C42="","",SUMPRODUCT((TRI_1=Résultat!$A42)*(PCUETA=Résultat!$B42)*(PCUMAT=Résultat!$C42)*(TRI_10=Résultat!$D42)*(PCUNRU=SUBSTITUTE(RIGHT(Résultat!$W$1,5),")",""))*En_cours_d_Acquisition))</f>
        <v>0</v>
      </c>
      <c r="Z42">
        <f ca="1">IF($C42="","",SUMPRODUCT((TRI_1=Résultat!$A42)*(PCUETA=Résultat!$B42)*(PCUMAT=Résultat!$C42)*(TRI_10=Résultat!$D42)*(PCUNRU=SUBSTITUTE(RIGHT(Résultat!$W$1,5),")",""))*Pris_Reliquats))</f>
        <v>0</v>
      </c>
      <c r="AA42">
        <f ca="1">IF($C42="","",SUMPRODUCT((TRI_1=Résultat!$A42)*(PCUETA=Résultat!$B42)*(PCUMAT=Résultat!$C42)*(TRI_10=Résultat!$D42)*(PCUNRU=SUBSTITUTE(RIGHT(Résultat!$W$1,5),")",""))*Pris_sur_Acquis))</f>
        <v>0</v>
      </c>
      <c r="AB42">
        <f ca="1">IF($C42="","",SUMPRODUCT((TRI_1=Résultat!$A42)*(PCUETA=Résultat!$B42)*(PCUMAT=Résultat!$C42)*(TRI_10=Résultat!$D42)*(PCUNRU=SUBSTITUTE(RIGHT(Résultat!$W$1,5),")",""))*Pris_Anticipés))</f>
        <v>0</v>
      </c>
    </row>
    <row r="43" spans="1:28" x14ac:dyDescent="0.25">
      <c r="A43" t="str">
        <f ca="1">IF($C43="","",INDEX(Range,MATCH(Résultat!$C43,PCUMAT,0),MATCH(A$2,'cp c14'!$A$1:$D$1,0)))</f>
        <v>C14</v>
      </c>
      <c r="B43" t="str">
        <f ca="1">IF($C43="","",INDEX(Range,MATCH(Résultat!$C43,PCUMAT,0),MATCH(B$2,'cp c14'!$A$1:$D$1,0)))</f>
        <v>05</v>
      </c>
      <c r="C43" t="str">
        <f t="array" aca="1" ref="C43" ca="1">IFERROR(INDEX(PCUMAT,MATCH(0,COUNTIF($C$1:C42,PCUMAT),0)),"")</f>
        <v>350046</v>
      </c>
      <c r="D43" t="str">
        <f ca="1">IF($C43="","",INDEX(Range,MATCH(Résultat!$C43,PCUMAT,0),MATCH(D$2,'cp c14'!$A$1:$D$1,0)))</f>
        <v>BONNET GILLES GILLES    350046</v>
      </c>
      <c r="E43">
        <f ca="1">IF($C43="","",SUMPRODUCT((TRI_1=Résultat!$A43)*(PCUETA=Résultat!$B43)*(PCUMAT=Résultat!$C43)*(TRI_10=Résultat!$D43)*(PCUNRU=SUBSTITUTE(RIGHT(Résultat!$E$1,5),")",""))*Reliquats))</f>
        <v>0</v>
      </c>
      <c r="F43">
        <f ca="1">IF($C43="","",SUMPRODUCT((TRI_1=Résultat!$A43)*(PCUETA=Résultat!$B43)*(PCUMAT=Résultat!$C43)*(TRI_10=Résultat!$D43)*(PCUNRU=SUBSTITUTE(RIGHT(Résultat!$E$1,5),")",""))*Acquis))</f>
        <v>25</v>
      </c>
      <c r="G43">
        <f ca="1">IF($C43="","",SUMPRODUCT((TRI_1=Résultat!$A43)*(PCUETA=Résultat!$B43)*(PCUMAT=Résultat!$C43)*(TRI_10=Résultat!$D43)*(PCUNRU=SUBSTITUTE(RIGHT(Résultat!$E$1,5),")",""))*En_cours_d_Acquisition))</f>
        <v>0</v>
      </c>
      <c r="H43">
        <f ca="1">IF($C43="","",SUMPRODUCT((TRI_1=Résultat!$A43)*(PCUETA=Résultat!$B43)*(PCUMAT=Résultat!$C43)*(TRI_10=Résultat!$D43)*(PCUNRU=SUBSTITUTE(RIGHT(Résultat!$E$1,5),")",""))*Pris_Reliquats))</f>
        <v>0</v>
      </c>
      <c r="I43">
        <f ca="1">IF($C43="","",SUMPRODUCT((TRI_1=Résultat!$A43)*(PCUETA=Résultat!$B43)*(PCUMAT=Résultat!$C43)*(TRI_10=Résultat!$D43)*(PCUNRU=SUBSTITUTE(RIGHT(Résultat!$E$1,5),")",""))*Pris_sur_Acquis))</f>
        <v>1</v>
      </c>
      <c r="J43">
        <f ca="1">IF($C43="","",SUMPRODUCT((TRI_1=Résultat!$A43)*(PCUETA=Résultat!$B43)*(PCUMAT=Résultat!$C43)*(TRI_10=Résultat!$D43)*(PCUNRU=SUBSTITUTE(RIGHT(Résultat!$E$1,5),")",""))*Pris_Anticipés))</f>
        <v>0</v>
      </c>
      <c r="K43">
        <f ca="1">IF($C43="","",SUMPRODUCT((TRI_1=Résultat!$A43)*(PCUETA=Résultat!$B43)*(PCUMAT=Résultat!$C43)*(TRI_10=Résultat!$D43)*(PCUNRU=SUBSTITUTE(RIGHT(Résultat!$K$1,5),")",""))*Reliquats))</f>
        <v>0</v>
      </c>
      <c r="L43">
        <f ca="1">IF($C43="","",SUMPRODUCT((TRI_1=Résultat!$A43)*(PCUETA=Résultat!$B43)*(PCUMAT=Résultat!$C43)*(TRI_10=Résultat!$D43)*(PCUNRU=SUBSTITUTE(RIGHT(Résultat!$K$1,5),")",""))*Acquis))</f>
        <v>0</v>
      </c>
      <c r="M43">
        <f ca="1">IF($C43="","",SUMPRODUCT((TRI_1=Résultat!$A43)*(PCUETA=Résultat!$B43)*(PCUMAT=Résultat!$C43)*(TRI_10=Résultat!$D43)*(PCUNRU=SUBSTITUTE(RIGHT(Résultat!$K$1,5),")",""))*En_cours_d_Acquisition))</f>
        <v>0</v>
      </c>
      <c r="N43">
        <f ca="1">IF($C43="","",SUMPRODUCT((TRI_1=Résultat!$A43)*(PCUETA=Résultat!$B43)*(PCUMAT=Résultat!$C43)*(TRI_10=Résultat!$D43)*(PCUNRU=SUBSTITUTE(RIGHT(Résultat!$K$1,5),")",""))*Pris_Reliquats))</f>
        <v>0</v>
      </c>
      <c r="O43">
        <f ca="1">IF($C43="","",SUMPRODUCT((TRI_1=Résultat!$A43)*(PCUETA=Résultat!$B43)*(PCUMAT=Résultat!$C43)*(TRI_10=Résultat!$D43)*(PCUNRU=SUBSTITUTE(RIGHT(Résultat!$K$1,5),")",""))*Pris_sur_Acquis))</f>
        <v>0</v>
      </c>
      <c r="P43">
        <f ca="1">IF($C43="","",SUMPRODUCT((TRI_1=Résultat!$A43)*(PCUETA=Résultat!$B43)*(PCUMAT=Résultat!$C43)*(TRI_10=Résultat!$D43)*(PCUNRU=SUBSTITUTE(RIGHT(Résultat!$K$1,5),")",""))*Pris_Anticipés))</f>
        <v>0</v>
      </c>
      <c r="Q43">
        <f ca="1">IF($C43="","",SUMPRODUCT((TRI_1=Résultat!$A43)*(PCUETA=Résultat!$B43)*(PCUMAT=Résultat!$C43)*(TRI_10=Résultat!$D43)*(PCUNRU=SUBSTITUTE(RIGHT(Résultat!$Q$1,5),")",""))*Reliquats))</f>
        <v>0</v>
      </c>
      <c r="R43">
        <f ca="1">IF($C43="","",SUMPRODUCT((TRI_1=Résultat!$A43)*(PCUETA=Résultat!$B43)*(PCUMAT=Résultat!$C43)*(TRI_10=Résultat!$D43)*(PCUNRU=SUBSTITUTE(RIGHT(Résultat!$Q$1,5),")",""))*Acquis))</f>
        <v>0</v>
      </c>
      <c r="S43">
        <f ca="1">IF($C43="","",SUMPRODUCT((TRI_1=Résultat!$A43)*(PCUETA=Résultat!$B43)*(PCUMAT=Résultat!$C43)*(TRI_10=Résultat!$D43)*(PCUNRU=SUBSTITUTE(RIGHT(Résultat!$Q$1,5),")",""))*En_cours_d_Acquisition))</f>
        <v>0</v>
      </c>
      <c r="T43">
        <f ca="1">IF($C43="","",SUMPRODUCT((TRI_1=Résultat!$A43)*(PCUETA=Résultat!$B43)*(PCUMAT=Résultat!$C43)*(TRI_10=Résultat!$D43)*(PCUNRU=SUBSTITUTE(RIGHT(Résultat!$Q$1,5),")",""))*Pris_Reliquats))</f>
        <v>0</v>
      </c>
      <c r="U43">
        <f ca="1">IF($C43="","",SUMPRODUCT((TRI_1=Résultat!$A43)*(PCUETA=Résultat!$B43)*(PCUMAT=Résultat!$C43)*(TRI_10=Résultat!$D43)*(PCUNRU=SUBSTITUTE(RIGHT(Résultat!$Q$1,5),")",""))*Pris_sur_Acquis))</f>
        <v>0</v>
      </c>
      <c r="V43">
        <f ca="1">IF($C43="","",SUMPRODUCT((TRI_1=Résultat!$A43)*(PCUETA=Résultat!$B43)*(PCUMAT=Résultat!$C43)*(TRI_10=Résultat!$D43)*(PCUNRU=SUBSTITUTE(RIGHT(Résultat!$Q$1,5),")",""))*Pris_Anticipés))</f>
        <v>0</v>
      </c>
      <c r="W43">
        <f ca="1">IF($C43="","",SUMPRODUCT((TRI_1=Résultat!$A43)*(PCUETA=Résultat!$B43)*(PCUMAT=Résultat!$C43)*(TRI_10=Résultat!$D43)*(PCUNRU=SUBSTITUTE(RIGHT(Résultat!$W$1,5),")",""))*Reliquats))</f>
        <v>1</v>
      </c>
      <c r="X43">
        <f ca="1">IF($C43="","",SUMPRODUCT((TRI_1=Résultat!$A43)*(PCUETA=Résultat!$B43)*(PCUMAT=Résultat!$C43)*(TRI_10=Résultat!$D43)*(PCUNRU=SUBSTITUTE(RIGHT(Résultat!$W$1,5),")",""))*Acquis))</f>
        <v>0</v>
      </c>
      <c r="Y43">
        <f ca="1">IF($C43="","",SUMPRODUCT((TRI_1=Résultat!$A43)*(PCUETA=Résultat!$B43)*(PCUMAT=Résultat!$C43)*(TRI_10=Résultat!$D43)*(PCUNRU=SUBSTITUTE(RIGHT(Résultat!$W$1,5),")",""))*En_cours_d_Acquisition))</f>
        <v>0</v>
      </c>
      <c r="Z43">
        <f ca="1">IF($C43="","",SUMPRODUCT((TRI_1=Résultat!$A43)*(PCUETA=Résultat!$B43)*(PCUMAT=Résultat!$C43)*(TRI_10=Résultat!$D43)*(PCUNRU=SUBSTITUTE(RIGHT(Résultat!$W$1,5),")",""))*Pris_Reliquats))</f>
        <v>0</v>
      </c>
      <c r="AA43">
        <f ca="1">IF($C43="","",SUMPRODUCT((TRI_1=Résultat!$A43)*(PCUETA=Résultat!$B43)*(PCUMAT=Résultat!$C43)*(TRI_10=Résultat!$D43)*(PCUNRU=SUBSTITUTE(RIGHT(Résultat!$W$1,5),")",""))*Pris_sur_Acquis))</f>
        <v>0</v>
      </c>
      <c r="AB43">
        <f ca="1">IF($C43="","",SUMPRODUCT((TRI_1=Résultat!$A43)*(PCUETA=Résultat!$B43)*(PCUMAT=Résultat!$C43)*(TRI_10=Résultat!$D43)*(PCUNRU=SUBSTITUTE(RIGHT(Résultat!$W$1,5),")",""))*Pris_Anticipés))</f>
        <v>0</v>
      </c>
    </row>
    <row r="44" spans="1:28" x14ac:dyDescent="0.25">
      <c r="A44" t="str">
        <f ca="1">IF($C44="","",INDEX(Range,MATCH(Résultat!$C44,PCUMAT,0),MATCH(A$2,'cp c14'!$A$1:$D$1,0)))</f>
        <v>C14</v>
      </c>
      <c r="B44" t="str">
        <f ca="1">IF($C44="","",INDEX(Range,MATCH(Résultat!$C44,PCUMAT,0),MATCH(B$2,'cp c14'!$A$1:$D$1,0)))</f>
        <v>05</v>
      </c>
      <c r="C44" t="str">
        <f t="array" aca="1" ref="C44" ca="1">IFERROR(INDEX(PCUMAT,MATCH(0,COUNTIF($C$1:C43,PCUMAT),0)),"")</f>
        <v>350047</v>
      </c>
      <c r="D44" t="str">
        <f ca="1">IF($C44="","",INDEX(Range,MATCH(Résultat!$C44,PCUMAT,0),MATCH(D$2,'cp c14'!$A$1:$D$1,0)))</f>
        <v>BONNET MARIE CHRISTINE M350047</v>
      </c>
      <c r="E44">
        <f ca="1">IF($C44="","",SUMPRODUCT((TRI_1=Résultat!$A44)*(PCUETA=Résultat!$B44)*(PCUMAT=Résultat!$C44)*(TRI_10=Résultat!$D44)*(PCUNRU=SUBSTITUTE(RIGHT(Résultat!$E$1,5),")",""))*Reliquats))</f>
        <v>0</v>
      </c>
      <c r="F44">
        <f ca="1">IF($C44="","",SUMPRODUCT((TRI_1=Résultat!$A44)*(PCUETA=Résultat!$B44)*(PCUMAT=Résultat!$C44)*(TRI_10=Résultat!$D44)*(PCUNRU=SUBSTITUTE(RIGHT(Résultat!$E$1,5),")",""))*Acquis))</f>
        <v>25</v>
      </c>
      <c r="G44">
        <f ca="1">IF($C44="","",SUMPRODUCT((TRI_1=Résultat!$A44)*(PCUETA=Résultat!$B44)*(PCUMAT=Résultat!$C44)*(TRI_10=Résultat!$D44)*(PCUNRU=SUBSTITUTE(RIGHT(Résultat!$E$1,5),")",""))*En_cours_d_Acquisition))</f>
        <v>0</v>
      </c>
      <c r="H44">
        <f ca="1">IF($C44="","",SUMPRODUCT((TRI_1=Résultat!$A44)*(PCUETA=Résultat!$B44)*(PCUMAT=Résultat!$C44)*(TRI_10=Résultat!$D44)*(PCUNRU=SUBSTITUTE(RIGHT(Résultat!$E$1,5),")",""))*Pris_Reliquats))</f>
        <v>0</v>
      </c>
      <c r="I44">
        <f ca="1">IF($C44="","",SUMPRODUCT((TRI_1=Résultat!$A44)*(PCUETA=Résultat!$B44)*(PCUMAT=Résultat!$C44)*(TRI_10=Résultat!$D44)*(PCUNRU=SUBSTITUTE(RIGHT(Résultat!$E$1,5),")",""))*Pris_sur_Acquis))</f>
        <v>0</v>
      </c>
      <c r="J44">
        <f ca="1">IF($C44="","",SUMPRODUCT((TRI_1=Résultat!$A44)*(PCUETA=Résultat!$B44)*(PCUMAT=Résultat!$C44)*(TRI_10=Résultat!$D44)*(PCUNRU=SUBSTITUTE(RIGHT(Résultat!$E$1,5),")",""))*Pris_Anticipés))</f>
        <v>0</v>
      </c>
      <c r="K44">
        <f ca="1">IF($C44="","",SUMPRODUCT((TRI_1=Résultat!$A44)*(PCUETA=Résultat!$B44)*(PCUMAT=Résultat!$C44)*(TRI_10=Résultat!$D44)*(PCUNRU=SUBSTITUTE(RIGHT(Résultat!$K$1,5),")",""))*Reliquats))</f>
        <v>0</v>
      </c>
      <c r="L44">
        <f ca="1">IF($C44="","",SUMPRODUCT((TRI_1=Résultat!$A44)*(PCUETA=Résultat!$B44)*(PCUMAT=Résultat!$C44)*(TRI_10=Résultat!$D44)*(PCUNRU=SUBSTITUTE(RIGHT(Résultat!$K$1,5),")",""))*Acquis))</f>
        <v>0</v>
      </c>
      <c r="M44">
        <f ca="1">IF($C44="","",SUMPRODUCT((TRI_1=Résultat!$A44)*(PCUETA=Résultat!$B44)*(PCUMAT=Résultat!$C44)*(TRI_10=Résultat!$D44)*(PCUNRU=SUBSTITUTE(RIGHT(Résultat!$K$1,5),")",""))*En_cours_d_Acquisition))</f>
        <v>0</v>
      </c>
      <c r="N44">
        <f ca="1">IF($C44="","",SUMPRODUCT((TRI_1=Résultat!$A44)*(PCUETA=Résultat!$B44)*(PCUMAT=Résultat!$C44)*(TRI_10=Résultat!$D44)*(PCUNRU=SUBSTITUTE(RIGHT(Résultat!$K$1,5),")",""))*Pris_Reliquats))</f>
        <v>0</v>
      </c>
      <c r="O44">
        <f ca="1">IF($C44="","",SUMPRODUCT((TRI_1=Résultat!$A44)*(PCUETA=Résultat!$B44)*(PCUMAT=Résultat!$C44)*(TRI_10=Résultat!$D44)*(PCUNRU=SUBSTITUTE(RIGHT(Résultat!$K$1,5),")",""))*Pris_sur_Acquis))</f>
        <v>0</v>
      </c>
      <c r="P44">
        <f ca="1">IF($C44="","",SUMPRODUCT((TRI_1=Résultat!$A44)*(PCUETA=Résultat!$B44)*(PCUMAT=Résultat!$C44)*(TRI_10=Résultat!$D44)*(PCUNRU=SUBSTITUTE(RIGHT(Résultat!$K$1,5),")",""))*Pris_Anticipés))</f>
        <v>0</v>
      </c>
      <c r="Q44">
        <f ca="1">IF($C44="","",SUMPRODUCT((TRI_1=Résultat!$A44)*(PCUETA=Résultat!$B44)*(PCUMAT=Résultat!$C44)*(TRI_10=Résultat!$D44)*(PCUNRU=SUBSTITUTE(RIGHT(Résultat!$Q$1,5),")",""))*Reliquats))</f>
        <v>0</v>
      </c>
      <c r="R44">
        <f ca="1">IF($C44="","",SUMPRODUCT((TRI_1=Résultat!$A44)*(PCUETA=Résultat!$B44)*(PCUMAT=Résultat!$C44)*(TRI_10=Résultat!$D44)*(PCUNRU=SUBSTITUTE(RIGHT(Résultat!$Q$1,5),")",""))*Acquis))</f>
        <v>0</v>
      </c>
      <c r="S44">
        <f ca="1">IF($C44="","",SUMPRODUCT((TRI_1=Résultat!$A44)*(PCUETA=Résultat!$B44)*(PCUMAT=Résultat!$C44)*(TRI_10=Résultat!$D44)*(PCUNRU=SUBSTITUTE(RIGHT(Résultat!$Q$1,5),")",""))*En_cours_d_Acquisition))</f>
        <v>0</v>
      </c>
      <c r="T44">
        <f ca="1">IF($C44="","",SUMPRODUCT((TRI_1=Résultat!$A44)*(PCUETA=Résultat!$B44)*(PCUMAT=Résultat!$C44)*(TRI_10=Résultat!$D44)*(PCUNRU=SUBSTITUTE(RIGHT(Résultat!$Q$1,5),")",""))*Pris_Reliquats))</f>
        <v>0</v>
      </c>
      <c r="U44">
        <f ca="1">IF($C44="","",SUMPRODUCT((TRI_1=Résultat!$A44)*(PCUETA=Résultat!$B44)*(PCUMAT=Résultat!$C44)*(TRI_10=Résultat!$D44)*(PCUNRU=SUBSTITUTE(RIGHT(Résultat!$Q$1,5),")",""))*Pris_sur_Acquis))</f>
        <v>0</v>
      </c>
      <c r="V44">
        <f ca="1">IF($C44="","",SUMPRODUCT((TRI_1=Résultat!$A44)*(PCUETA=Résultat!$B44)*(PCUMAT=Résultat!$C44)*(TRI_10=Résultat!$D44)*(PCUNRU=SUBSTITUTE(RIGHT(Résultat!$Q$1,5),")",""))*Pris_Anticipés))</f>
        <v>0</v>
      </c>
      <c r="W44">
        <f ca="1">IF($C44="","",SUMPRODUCT((TRI_1=Résultat!$A44)*(PCUETA=Résultat!$B44)*(PCUMAT=Résultat!$C44)*(TRI_10=Résultat!$D44)*(PCUNRU=SUBSTITUTE(RIGHT(Résultat!$W$1,5),")",""))*Reliquats))</f>
        <v>0</v>
      </c>
      <c r="X44">
        <f ca="1">IF($C44="","",SUMPRODUCT((TRI_1=Résultat!$A44)*(PCUETA=Résultat!$B44)*(PCUMAT=Résultat!$C44)*(TRI_10=Résultat!$D44)*(PCUNRU=SUBSTITUTE(RIGHT(Résultat!$W$1,5),")",""))*Acquis))</f>
        <v>0</v>
      </c>
      <c r="Y44">
        <f ca="1">IF($C44="","",SUMPRODUCT((TRI_1=Résultat!$A44)*(PCUETA=Résultat!$B44)*(PCUMAT=Résultat!$C44)*(TRI_10=Résultat!$D44)*(PCUNRU=SUBSTITUTE(RIGHT(Résultat!$W$1,5),")",""))*En_cours_d_Acquisition))</f>
        <v>0</v>
      </c>
      <c r="Z44">
        <f ca="1">IF($C44="","",SUMPRODUCT((TRI_1=Résultat!$A44)*(PCUETA=Résultat!$B44)*(PCUMAT=Résultat!$C44)*(TRI_10=Résultat!$D44)*(PCUNRU=SUBSTITUTE(RIGHT(Résultat!$W$1,5),")",""))*Pris_Reliquats))</f>
        <v>0</v>
      </c>
      <c r="AA44">
        <f ca="1">IF($C44="","",SUMPRODUCT((TRI_1=Résultat!$A44)*(PCUETA=Résultat!$B44)*(PCUMAT=Résultat!$C44)*(TRI_10=Résultat!$D44)*(PCUNRU=SUBSTITUTE(RIGHT(Résultat!$W$1,5),")",""))*Pris_sur_Acquis))</f>
        <v>0</v>
      </c>
      <c r="AB44">
        <f ca="1">IF($C44="","",SUMPRODUCT((TRI_1=Résultat!$A44)*(PCUETA=Résultat!$B44)*(PCUMAT=Résultat!$C44)*(TRI_10=Résultat!$D44)*(PCUNRU=SUBSTITUTE(RIGHT(Résultat!$W$1,5),")",""))*Pris_Anticipés))</f>
        <v>0</v>
      </c>
    </row>
    <row r="45" spans="1:28" x14ac:dyDescent="0.25">
      <c r="A45" t="str">
        <f ca="1">IF($C45="","",INDEX(Range,MATCH(Résultat!$C45,PCUMAT,0),MATCH(A$2,'cp c14'!$A$1:$D$1,0)))</f>
        <v>C14</v>
      </c>
      <c r="B45" t="str">
        <f ca="1">IF($C45="","",INDEX(Range,MATCH(Résultat!$C45,PCUMAT,0),MATCH(B$2,'cp c14'!$A$1:$D$1,0)))</f>
        <v>03</v>
      </c>
      <c r="C45" t="str">
        <f t="array" aca="1" ref="C45" ca="1">IFERROR(INDEX(PCUMAT,MATCH(0,COUNTIF($C$1:C44,PCUMAT),0)),"")</f>
        <v>068651</v>
      </c>
      <c r="D45" t="str">
        <f ca="1">IF($C45="","",INDEX(Range,MATCH(Résultat!$C45,PCUMAT,0),MATCH(D$2,'cp c14'!$A$1:$D$1,0)))</f>
        <v>BONNET NATHALIE NATHALIE068651</v>
      </c>
      <c r="E45">
        <f ca="1">IF($C45="","",SUMPRODUCT((TRI_1=Résultat!$A45)*(PCUETA=Résultat!$B45)*(PCUMAT=Résultat!$C45)*(TRI_10=Résultat!$D45)*(PCUNRU=SUBSTITUTE(RIGHT(Résultat!$E$1,5),")",""))*Reliquats))</f>
        <v>0</v>
      </c>
      <c r="F45">
        <f ca="1">IF($C45="","",SUMPRODUCT((TRI_1=Résultat!$A45)*(PCUETA=Résultat!$B45)*(PCUMAT=Résultat!$C45)*(TRI_10=Résultat!$D45)*(PCUNRU=SUBSTITUTE(RIGHT(Résultat!$E$1,5),")",""))*Acquis))</f>
        <v>25</v>
      </c>
      <c r="G45">
        <f ca="1">IF($C45="","",SUMPRODUCT((TRI_1=Résultat!$A45)*(PCUETA=Résultat!$B45)*(PCUMAT=Résultat!$C45)*(TRI_10=Résultat!$D45)*(PCUNRU=SUBSTITUTE(RIGHT(Résultat!$E$1,5),")",""))*En_cours_d_Acquisition))</f>
        <v>0</v>
      </c>
      <c r="H45">
        <f ca="1">IF($C45="","",SUMPRODUCT((TRI_1=Résultat!$A45)*(PCUETA=Résultat!$B45)*(PCUMAT=Résultat!$C45)*(TRI_10=Résultat!$D45)*(PCUNRU=SUBSTITUTE(RIGHT(Résultat!$E$1,5),")",""))*Pris_Reliquats))</f>
        <v>0</v>
      </c>
      <c r="I45">
        <f ca="1">IF($C45="","",SUMPRODUCT((TRI_1=Résultat!$A45)*(PCUETA=Résultat!$B45)*(PCUMAT=Résultat!$C45)*(TRI_10=Résultat!$D45)*(PCUNRU=SUBSTITUTE(RIGHT(Résultat!$E$1,5),")",""))*Pris_sur_Acquis))</f>
        <v>0</v>
      </c>
      <c r="J45">
        <f ca="1">IF($C45="","",SUMPRODUCT((TRI_1=Résultat!$A45)*(PCUETA=Résultat!$B45)*(PCUMAT=Résultat!$C45)*(TRI_10=Résultat!$D45)*(PCUNRU=SUBSTITUTE(RIGHT(Résultat!$E$1,5),")",""))*Pris_Anticipés))</f>
        <v>0</v>
      </c>
      <c r="K45">
        <f ca="1">IF($C45="","",SUMPRODUCT((TRI_1=Résultat!$A45)*(PCUETA=Résultat!$B45)*(PCUMAT=Résultat!$C45)*(TRI_10=Résultat!$D45)*(PCUNRU=SUBSTITUTE(RIGHT(Résultat!$K$1,5),")",""))*Reliquats))</f>
        <v>0</v>
      </c>
      <c r="L45">
        <f ca="1">IF($C45="","",SUMPRODUCT((TRI_1=Résultat!$A45)*(PCUETA=Résultat!$B45)*(PCUMAT=Résultat!$C45)*(TRI_10=Résultat!$D45)*(PCUNRU=SUBSTITUTE(RIGHT(Résultat!$K$1,5),")",""))*Acquis))</f>
        <v>0</v>
      </c>
      <c r="M45">
        <f ca="1">IF($C45="","",SUMPRODUCT((TRI_1=Résultat!$A45)*(PCUETA=Résultat!$B45)*(PCUMAT=Résultat!$C45)*(TRI_10=Résultat!$D45)*(PCUNRU=SUBSTITUTE(RIGHT(Résultat!$K$1,5),")",""))*En_cours_d_Acquisition))</f>
        <v>0</v>
      </c>
      <c r="N45">
        <f ca="1">IF($C45="","",SUMPRODUCT((TRI_1=Résultat!$A45)*(PCUETA=Résultat!$B45)*(PCUMAT=Résultat!$C45)*(TRI_10=Résultat!$D45)*(PCUNRU=SUBSTITUTE(RIGHT(Résultat!$K$1,5),")",""))*Pris_Reliquats))</f>
        <v>0</v>
      </c>
      <c r="O45">
        <f ca="1">IF($C45="","",SUMPRODUCT((TRI_1=Résultat!$A45)*(PCUETA=Résultat!$B45)*(PCUMAT=Résultat!$C45)*(TRI_10=Résultat!$D45)*(PCUNRU=SUBSTITUTE(RIGHT(Résultat!$K$1,5),")",""))*Pris_sur_Acquis))</f>
        <v>0</v>
      </c>
      <c r="P45">
        <f ca="1">IF($C45="","",SUMPRODUCT((TRI_1=Résultat!$A45)*(PCUETA=Résultat!$B45)*(PCUMAT=Résultat!$C45)*(TRI_10=Résultat!$D45)*(PCUNRU=SUBSTITUTE(RIGHT(Résultat!$K$1,5),")",""))*Pris_Anticipés))</f>
        <v>0</v>
      </c>
      <c r="Q45">
        <f ca="1">IF($C45="","",SUMPRODUCT((TRI_1=Résultat!$A45)*(PCUETA=Résultat!$B45)*(PCUMAT=Résultat!$C45)*(TRI_10=Résultat!$D45)*(PCUNRU=SUBSTITUTE(RIGHT(Résultat!$Q$1,5),")",""))*Reliquats))</f>
        <v>0</v>
      </c>
      <c r="R45">
        <f ca="1">IF($C45="","",SUMPRODUCT((TRI_1=Résultat!$A45)*(PCUETA=Résultat!$B45)*(PCUMAT=Résultat!$C45)*(TRI_10=Résultat!$D45)*(PCUNRU=SUBSTITUTE(RIGHT(Résultat!$Q$1,5),")",""))*Acquis))</f>
        <v>0</v>
      </c>
      <c r="S45">
        <f ca="1">IF($C45="","",SUMPRODUCT((TRI_1=Résultat!$A45)*(PCUETA=Résultat!$B45)*(PCUMAT=Résultat!$C45)*(TRI_10=Résultat!$D45)*(PCUNRU=SUBSTITUTE(RIGHT(Résultat!$Q$1,5),")",""))*En_cours_d_Acquisition))</f>
        <v>0</v>
      </c>
      <c r="T45">
        <f ca="1">IF($C45="","",SUMPRODUCT((TRI_1=Résultat!$A45)*(PCUETA=Résultat!$B45)*(PCUMAT=Résultat!$C45)*(TRI_10=Résultat!$D45)*(PCUNRU=SUBSTITUTE(RIGHT(Résultat!$Q$1,5),")",""))*Pris_Reliquats))</f>
        <v>0</v>
      </c>
      <c r="U45">
        <f ca="1">IF($C45="","",SUMPRODUCT((TRI_1=Résultat!$A45)*(PCUETA=Résultat!$B45)*(PCUMAT=Résultat!$C45)*(TRI_10=Résultat!$D45)*(PCUNRU=SUBSTITUTE(RIGHT(Résultat!$Q$1,5),")",""))*Pris_sur_Acquis))</f>
        <v>0</v>
      </c>
      <c r="V45">
        <f ca="1">IF($C45="","",SUMPRODUCT((TRI_1=Résultat!$A45)*(PCUETA=Résultat!$B45)*(PCUMAT=Résultat!$C45)*(TRI_10=Résultat!$D45)*(PCUNRU=SUBSTITUTE(RIGHT(Résultat!$Q$1,5),")",""))*Pris_Anticipés))</f>
        <v>0</v>
      </c>
      <c r="W45">
        <f ca="1">IF($C45="","",SUMPRODUCT((TRI_1=Résultat!$A45)*(PCUETA=Résultat!$B45)*(PCUMAT=Résultat!$C45)*(TRI_10=Résultat!$D45)*(PCUNRU=SUBSTITUTE(RIGHT(Résultat!$W$1,5),")",""))*Reliquats))</f>
        <v>0</v>
      </c>
      <c r="X45">
        <f ca="1">IF($C45="","",SUMPRODUCT((TRI_1=Résultat!$A45)*(PCUETA=Résultat!$B45)*(PCUMAT=Résultat!$C45)*(TRI_10=Résultat!$D45)*(PCUNRU=SUBSTITUTE(RIGHT(Résultat!$W$1,5),")",""))*Acquis))</f>
        <v>0</v>
      </c>
      <c r="Y45">
        <f ca="1">IF($C45="","",SUMPRODUCT((TRI_1=Résultat!$A45)*(PCUETA=Résultat!$B45)*(PCUMAT=Résultat!$C45)*(TRI_10=Résultat!$D45)*(PCUNRU=SUBSTITUTE(RIGHT(Résultat!$W$1,5),")",""))*En_cours_d_Acquisition))</f>
        <v>0</v>
      </c>
      <c r="Z45">
        <f ca="1">IF($C45="","",SUMPRODUCT((TRI_1=Résultat!$A45)*(PCUETA=Résultat!$B45)*(PCUMAT=Résultat!$C45)*(TRI_10=Résultat!$D45)*(PCUNRU=SUBSTITUTE(RIGHT(Résultat!$W$1,5),")",""))*Pris_Reliquats))</f>
        <v>0</v>
      </c>
      <c r="AA45">
        <f ca="1">IF($C45="","",SUMPRODUCT((TRI_1=Résultat!$A45)*(PCUETA=Résultat!$B45)*(PCUMAT=Résultat!$C45)*(TRI_10=Résultat!$D45)*(PCUNRU=SUBSTITUTE(RIGHT(Résultat!$W$1,5),")",""))*Pris_sur_Acquis))</f>
        <v>0</v>
      </c>
      <c r="AB45">
        <f ca="1">IF($C45="","",SUMPRODUCT((TRI_1=Résultat!$A45)*(PCUETA=Résultat!$B45)*(PCUMAT=Résultat!$C45)*(TRI_10=Résultat!$D45)*(PCUNRU=SUBSTITUTE(RIGHT(Résultat!$W$1,5),")",""))*Pris_Anticipés))</f>
        <v>0</v>
      </c>
    </row>
    <row r="46" spans="1:28" x14ac:dyDescent="0.25">
      <c r="A46" t="str">
        <f ca="1">IF($C46="","",INDEX(Range,MATCH(Résultat!$C46,PCUMAT,0),MATCH(A$2,'cp c14'!$A$1:$D$1,0)))</f>
        <v>C14</v>
      </c>
      <c r="B46" t="str">
        <f ca="1">IF($C46="","",INDEX(Range,MATCH(Résultat!$C46,PCUMAT,0),MATCH(B$2,'cp c14'!$A$1:$D$1,0)))</f>
        <v>01</v>
      </c>
      <c r="C46" t="str">
        <f t="array" aca="1" ref="C46" ca="1">IFERROR(INDEX(PCUMAT,MATCH(0,COUNTIF($C$1:C45,PCUMAT),0)),"")</f>
        <v>110019</v>
      </c>
      <c r="D46" t="str">
        <f ca="1">IF($C46="","",INDEX(Range,MATCH(Résultat!$C46,PCUMAT,0),MATCH(D$2,'cp c14'!$A$1:$D$1,0)))</f>
        <v>BOQUET REMY REMY        110019</v>
      </c>
      <c r="E46">
        <f ca="1">IF($C46="","",SUMPRODUCT((TRI_1=Résultat!$A46)*(PCUETA=Résultat!$B46)*(PCUMAT=Résultat!$C46)*(TRI_10=Résultat!$D46)*(PCUNRU=SUBSTITUTE(RIGHT(Résultat!$E$1,5),")",""))*Reliquats))</f>
        <v>1</v>
      </c>
      <c r="F46">
        <f ca="1">IF($C46="","",SUMPRODUCT((TRI_1=Résultat!$A46)*(PCUETA=Résultat!$B46)*(PCUMAT=Résultat!$C46)*(TRI_10=Résultat!$D46)*(PCUNRU=SUBSTITUTE(RIGHT(Résultat!$E$1,5),")",""))*Acquis))</f>
        <v>25</v>
      </c>
      <c r="G46">
        <f ca="1">IF($C46="","",SUMPRODUCT((TRI_1=Résultat!$A46)*(PCUETA=Résultat!$B46)*(PCUMAT=Résultat!$C46)*(TRI_10=Résultat!$D46)*(PCUNRU=SUBSTITUTE(RIGHT(Résultat!$E$1,5),")",""))*En_cours_d_Acquisition))</f>
        <v>0</v>
      </c>
      <c r="H46">
        <f ca="1">IF($C46="","",SUMPRODUCT((TRI_1=Résultat!$A46)*(PCUETA=Résultat!$B46)*(PCUMAT=Résultat!$C46)*(TRI_10=Résultat!$D46)*(PCUNRU=SUBSTITUTE(RIGHT(Résultat!$E$1,5),")",""))*Pris_Reliquats))</f>
        <v>0</v>
      </c>
      <c r="I46">
        <f ca="1">IF($C46="","",SUMPRODUCT((TRI_1=Résultat!$A46)*(PCUETA=Résultat!$B46)*(PCUMAT=Résultat!$C46)*(TRI_10=Résultat!$D46)*(PCUNRU=SUBSTITUTE(RIGHT(Résultat!$E$1,5),")",""))*Pris_sur_Acquis))</f>
        <v>0</v>
      </c>
      <c r="J46">
        <f ca="1">IF($C46="","",SUMPRODUCT((TRI_1=Résultat!$A46)*(PCUETA=Résultat!$B46)*(PCUMAT=Résultat!$C46)*(TRI_10=Résultat!$D46)*(PCUNRU=SUBSTITUTE(RIGHT(Résultat!$E$1,5),")",""))*Pris_Anticipés))</f>
        <v>0</v>
      </c>
      <c r="K46">
        <f ca="1">IF($C46="","",SUMPRODUCT((TRI_1=Résultat!$A46)*(PCUETA=Résultat!$B46)*(PCUMAT=Résultat!$C46)*(TRI_10=Résultat!$D46)*(PCUNRU=SUBSTITUTE(RIGHT(Résultat!$K$1,5),")",""))*Reliquats))</f>
        <v>0</v>
      </c>
      <c r="L46">
        <f ca="1">IF($C46="","",SUMPRODUCT((TRI_1=Résultat!$A46)*(PCUETA=Résultat!$B46)*(PCUMAT=Résultat!$C46)*(TRI_10=Résultat!$D46)*(PCUNRU=SUBSTITUTE(RIGHT(Résultat!$K$1,5),")",""))*Acquis))</f>
        <v>0</v>
      </c>
      <c r="M46">
        <f ca="1">IF($C46="","",SUMPRODUCT((TRI_1=Résultat!$A46)*(PCUETA=Résultat!$B46)*(PCUMAT=Résultat!$C46)*(TRI_10=Résultat!$D46)*(PCUNRU=SUBSTITUTE(RIGHT(Résultat!$K$1,5),")",""))*En_cours_d_Acquisition))</f>
        <v>0</v>
      </c>
      <c r="N46">
        <f ca="1">IF($C46="","",SUMPRODUCT((TRI_1=Résultat!$A46)*(PCUETA=Résultat!$B46)*(PCUMAT=Résultat!$C46)*(TRI_10=Résultat!$D46)*(PCUNRU=SUBSTITUTE(RIGHT(Résultat!$K$1,5),")",""))*Pris_Reliquats))</f>
        <v>0</v>
      </c>
      <c r="O46">
        <f ca="1">IF($C46="","",SUMPRODUCT((TRI_1=Résultat!$A46)*(PCUETA=Résultat!$B46)*(PCUMAT=Résultat!$C46)*(TRI_10=Résultat!$D46)*(PCUNRU=SUBSTITUTE(RIGHT(Résultat!$K$1,5),")",""))*Pris_sur_Acquis))</f>
        <v>0</v>
      </c>
      <c r="P46">
        <f ca="1">IF($C46="","",SUMPRODUCT((TRI_1=Résultat!$A46)*(PCUETA=Résultat!$B46)*(PCUMAT=Résultat!$C46)*(TRI_10=Résultat!$D46)*(PCUNRU=SUBSTITUTE(RIGHT(Résultat!$K$1,5),")",""))*Pris_Anticipés))</f>
        <v>0</v>
      </c>
      <c r="Q46">
        <f ca="1">IF($C46="","",SUMPRODUCT((TRI_1=Résultat!$A46)*(PCUETA=Résultat!$B46)*(PCUMAT=Résultat!$C46)*(TRI_10=Résultat!$D46)*(PCUNRU=SUBSTITUTE(RIGHT(Résultat!$Q$1,5),")",""))*Reliquats))</f>
        <v>0</v>
      </c>
      <c r="R46">
        <f ca="1">IF($C46="","",SUMPRODUCT((TRI_1=Résultat!$A46)*(PCUETA=Résultat!$B46)*(PCUMAT=Résultat!$C46)*(TRI_10=Résultat!$D46)*(PCUNRU=SUBSTITUTE(RIGHT(Résultat!$Q$1,5),")",""))*Acquis))</f>
        <v>0</v>
      </c>
      <c r="S46">
        <f ca="1">IF($C46="","",SUMPRODUCT((TRI_1=Résultat!$A46)*(PCUETA=Résultat!$B46)*(PCUMAT=Résultat!$C46)*(TRI_10=Résultat!$D46)*(PCUNRU=SUBSTITUTE(RIGHT(Résultat!$Q$1,5),")",""))*En_cours_d_Acquisition))</f>
        <v>0</v>
      </c>
      <c r="T46">
        <f ca="1">IF($C46="","",SUMPRODUCT((TRI_1=Résultat!$A46)*(PCUETA=Résultat!$B46)*(PCUMAT=Résultat!$C46)*(TRI_10=Résultat!$D46)*(PCUNRU=SUBSTITUTE(RIGHT(Résultat!$Q$1,5),")",""))*Pris_Reliquats))</f>
        <v>0</v>
      </c>
      <c r="U46">
        <f ca="1">IF($C46="","",SUMPRODUCT((TRI_1=Résultat!$A46)*(PCUETA=Résultat!$B46)*(PCUMAT=Résultat!$C46)*(TRI_10=Résultat!$D46)*(PCUNRU=SUBSTITUTE(RIGHT(Résultat!$Q$1,5),")",""))*Pris_sur_Acquis))</f>
        <v>0</v>
      </c>
      <c r="V46">
        <f ca="1">IF($C46="","",SUMPRODUCT((TRI_1=Résultat!$A46)*(PCUETA=Résultat!$B46)*(PCUMAT=Résultat!$C46)*(TRI_10=Résultat!$D46)*(PCUNRU=SUBSTITUTE(RIGHT(Résultat!$Q$1,5),")",""))*Pris_Anticipés))</f>
        <v>0</v>
      </c>
      <c r="W46">
        <f ca="1">IF($C46="","",SUMPRODUCT((TRI_1=Résultat!$A46)*(PCUETA=Résultat!$B46)*(PCUMAT=Résultat!$C46)*(TRI_10=Résultat!$D46)*(PCUNRU=SUBSTITUTE(RIGHT(Résultat!$W$1,5),")",""))*Reliquats))</f>
        <v>0</v>
      </c>
      <c r="X46">
        <f ca="1">IF($C46="","",SUMPRODUCT((TRI_1=Résultat!$A46)*(PCUETA=Résultat!$B46)*(PCUMAT=Résultat!$C46)*(TRI_10=Résultat!$D46)*(PCUNRU=SUBSTITUTE(RIGHT(Résultat!$W$1,5),")",""))*Acquis))</f>
        <v>0</v>
      </c>
      <c r="Y46">
        <f ca="1">IF($C46="","",SUMPRODUCT((TRI_1=Résultat!$A46)*(PCUETA=Résultat!$B46)*(PCUMAT=Résultat!$C46)*(TRI_10=Résultat!$D46)*(PCUNRU=SUBSTITUTE(RIGHT(Résultat!$W$1,5),")",""))*En_cours_d_Acquisition))</f>
        <v>0</v>
      </c>
      <c r="Z46">
        <f ca="1">IF($C46="","",SUMPRODUCT((TRI_1=Résultat!$A46)*(PCUETA=Résultat!$B46)*(PCUMAT=Résultat!$C46)*(TRI_10=Résultat!$D46)*(PCUNRU=SUBSTITUTE(RIGHT(Résultat!$W$1,5),")",""))*Pris_Reliquats))</f>
        <v>0</v>
      </c>
      <c r="AA46">
        <f ca="1">IF($C46="","",SUMPRODUCT((TRI_1=Résultat!$A46)*(PCUETA=Résultat!$B46)*(PCUMAT=Résultat!$C46)*(TRI_10=Résultat!$D46)*(PCUNRU=SUBSTITUTE(RIGHT(Résultat!$W$1,5),")",""))*Pris_sur_Acquis))</f>
        <v>0</v>
      </c>
      <c r="AB46">
        <f ca="1">IF($C46="","",SUMPRODUCT((TRI_1=Résultat!$A46)*(PCUETA=Résultat!$B46)*(PCUMAT=Résultat!$C46)*(TRI_10=Résultat!$D46)*(PCUNRU=SUBSTITUTE(RIGHT(Résultat!$W$1,5),")",""))*Pris_Anticipés))</f>
        <v>0</v>
      </c>
    </row>
    <row r="47" spans="1:28" x14ac:dyDescent="0.25">
      <c r="A47" t="str">
        <f ca="1">IF($C47="","",INDEX(Range,MATCH(Résultat!$C47,PCUMAT,0),MATCH(A$2,'cp c14'!$A$1:$D$1,0)))</f>
        <v>C14</v>
      </c>
      <c r="B47" t="str">
        <f ca="1">IF($C47="","",INDEX(Range,MATCH(Résultat!$C47,PCUMAT,0),MATCH(B$2,'cp c14'!$A$1:$D$1,0)))</f>
        <v>01</v>
      </c>
      <c r="C47" t="str">
        <f t="array" aca="1" ref="C47" ca="1">IFERROR(INDEX(PCUMAT,MATCH(0,COUNTIF($C$1:C46,PCUMAT),0)),"")</f>
        <v>130029</v>
      </c>
      <c r="D47" t="str">
        <f ca="1">IF($C47="","",INDEX(Range,MATCH(Résultat!$C47,PCUMAT,0),MATCH(D$2,'cp c14'!$A$1:$D$1,0)))</f>
        <v>BOSQUIN PHILIPPE PHILIPP130029</v>
      </c>
      <c r="E47">
        <f ca="1">IF($C47="","",SUMPRODUCT((TRI_1=Résultat!$A47)*(PCUETA=Résultat!$B47)*(PCUMAT=Résultat!$C47)*(TRI_10=Résultat!$D47)*(PCUNRU=SUBSTITUTE(RIGHT(Résultat!$E$1,5),")",""))*Reliquats))</f>
        <v>0</v>
      </c>
      <c r="F47">
        <f ca="1">IF($C47="","",SUMPRODUCT((TRI_1=Résultat!$A47)*(PCUETA=Résultat!$B47)*(PCUMAT=Résultat!$C47)*(TRI_10=Résultat!$D47)*(PCUNRU=SUBSTITUTE(RIGHT(Résultat!$E$1,5),")",""))*Acquis))</f>
        <v>2</v>
      </c>
      <c r="G47">
        <f ca="1">IF($C47="","",SUMPRODUCT((TRI_1=Résultat!$A47)*(PCUETA=Résultat!$B47)*(PCUMAT=Résultat!$C47)*(TRI_10=Résultat!$D47)*(PCUNRU=SUBSTITUTE(RIGHT(Résultat!$E$1,5),")",""))*En_cours_d_Acquisition))</f>
        <v>0</v>
      </c>
      <c r="H47">
        <f ca="1">IF($C47="","",SUMPRODUCT((TRI_1=Résultat!$A47)*(PCUETA=Résultat!$B47)*(PCUMAT=Résultat!$C47)*(TRI_10=Résultat!$D47)*(PCUNRU=SUBSTITUTE(RIGHT(Résultat!$E$1,5),")",""))*Pris_Reliquats))</f>
        <v>0</v>
      </c>
      <c r="I47">
        <f ca="1">IF($C47="","",SUMPRODUCT((TRI_1=Résultat!$A47)*(PCUETA=Résultat!$B47)*(PCUMAT=Résultat!$C47)*(TRI_10=Résultat!$D47)*(PCUNRU=SUBSTITUTE(RIGHT(Résultat!$E$1,5),")",""))*Pris_sur_Acquis))</f>
        <v>0</v>
      </c>
      <c r="J47">
        <f ca="1">IF($C47="","",SUMPRODUCT((TRI_1=Résultat!$A47)*(PCUETA=Résultat!$B47)*(PCUMAT=Résultat!$C47)*(TRI_10=Résultat!$D47)*(PCUNRU=SUBSTITUTE(RIGHT(Résultat!$E$1,5),")",""))*Pris_Anticipés))</f>
        <v>0</v>
      </c>
      <c r="K47">
        <f ca="1">IF($C47="","",SUMPRODUCT((TRI_1=Résultat!$A47)*(PCUETA=Résultat!$B47)*(PCUMAT=Résultat!$C47)*(TRI_10=Résultat!$D47)*(PCUNRU=SUBSTITUTE(RIGHT(Résultat!$K$1,5),")",""))*Reliquats))</f>
        <v>0</v>
      </c>
      <c r="L47">
        <f ca="1">IF($C47="","",SUMPRODUCT((TRI_1=Résultat!$A47)*(PCUETA=Résultat!$B47)*(PCUMAT=Résultat!$C47)*(TRI_10=Résultat!$D47)*(PCUNRU=SUBSTITUTE(RIGHT(Résultat!$K$1,5),")",""))*Acquis))</f>
        <v>0</v>
      </c>
      <c r="M47">
        <f ca="1">IF($C47="","",SUMPRODUCT((TRI_1=Résultat!$A47)*(PCUETA=Résultat!$B47)*(PCUMAT=Résultat!$C47)*(TRI_10=Résultat!$D47)*(PCUNRU=SUBSTITUTE(RIGHT(Résultat!$K$1,5),")",""))*En_cours_d_Acquisition))</f>
        <v>0</v>
      </c>
      <c r="N47">
        <f ca="1">IF($C47="","",SUMPRODUCT((TRI_1=Résultat!$A47)*(PCUETA=Résultat!$B47)*(PCUMAT=Résultat!$C47)*(TRI_10=Résultat!$D47)*(PCUNRU=SUBSTITUTE(RIGHT(Résultat!$K$1,5),")",""))*Pris_Reliquats))</f>
        <v>0</v>
      </c>
      <c r="O47">
        <f ca="1">IF($C47="","",SUMPRODUCT((TRI_1=Résultat!$A47)*(PCUETA=Résultat!$B47)*(PCUMAT=Résultat!$C47)*(TRI_10=Résultat!$D47)*(PCUNRU=SUBSTITUTE(RIGHT(Résultat!$K$1,5),")",""))*Pris_sur_Acquis))</f>
        <v>0</v>
      </c>
      <c r="P47">
        <f ca="1">IF($C47="","",SUMPRODUCT((TRI_1=Résultat!$A47)*(PCUETA=Résultat!$B47)*(PCUMAT=Résultat!$C47)*(TRI_10=Résultat!$D47)*(PCUNRU=SUBSTITUTE(RIGHT(Résultat!$K$1,5),")",""))*Pris_Anticipés))</f>
        <v>0</v>
      </c>
      <c r="Q47">
        <f ca="1">IF($C47="","",SUMPRODUCT((TRI_1=Résultat!$A47)*(PCUETA=Résultat!$B47)*(PCUMAT=Résultat!$C47)*(TRI_10=Résultat!$D47)*(PCUNRU=SUBSTITUTE(RIGHT(Résultat!$Q$1,5),")",""))*Reliquats))</f>
        <v>0</v>
      </c>
      <c r="R47">
        <f ca="1">IF($C47="","",SUMPRODUCT((TRI_1=Résultat!$A47)*(PCUETA=Résultat!$B47)*(PCUMAT=Résultat!$C47)*(TRI_10=Résultat!$D47)*(PCUNRU=SUBSTITUTE(RIGHT(Résultat!$Q$1,5),")",""))*Acquis))</f>
        <v>0</v>
      </c>
      <c r="S47">
        <f ca="1">IF($C47="","",SUMPRODUCT((TRI_1=Résultat!$A47)*(PCUETA=Résultat!$B47)*(PCUMAT=Résultat!$C47)*(TRI_10=Résultat!$D47)*(PCUNRU=SUBSTITUTE(RIGHT(Résultat!$Q$1,5),")",""))*En_cours_d_Acquisition))</f>
        <v>0</v>
      </c>
      <c r="T47">
        <f ca="1">IF($C47="","",SUMPRODUCT((TRI_1=Résultat!$A47)*(PCUETA=Résultat!$B47)*(PCUMAT=Résultat!$C47)*(TRI_10=Résultat!$D47)*(PCUNRU=SUBSTITUTE(RIGHT(Résultat!$Q$1,5),")",""))*Pris_Reliquats))</f>
        <v>0</v>
      </c>
      <c r="U47">
        <f ca="1">IF($C47="","",SUMPRODUCT((TRI_1=Résultat!$A47)*(PCUETA=Résultat!$B47)*(PCUMAT=Résultat!$C47)*(TRI_10=Résultat!$D47)*(PCUNRU=SUBSTITUTE(RIGHT(Résultat!$Q$1,5),")",""))*Pris_sur_Acquis))</f>
        <v>0</v>
      </c>
      <c r="V47">
        <f ca="1">IF($C47="","",SUMPRODUCT((TRI_1=Résultat!$A47)*(PCUETA=Résultat!$B47)*(PCUMAT=Résultat!$C47)*(TRI_10=Résultat!$D47)*(PCUNRU=SUBSTITUTE(RIGHT(Résultat!$Q$1,5),")",""))*Pris_Anticipés))</f>
        <v>0</v>
      </c>
      <c r="W47">
        <f ca="1">IF($C47="","",SUMPRODUCT((TRI_1=Résultat!$A47)*(PCUETA=Résultat!$B47)*(PCUMAT=Résultat!$C47)*(TRI_10=Résultat!$D47)*(PCUNRU=SUBSTITUTE(RIGHT(Résultat!$W$1,5),")",""))*Reliquats))</f>
        <v>0</v>
      </c>
      <c r="X47">
        <f ca="1">IF($C47="","",SUMPRODUCT((TRI_1=Résultat!$A47)*(PCUETA=Résultat!$B47)*(PCUMAT=Résultat!$C47)*(TRI_10=Résultat!$D47)*(PCUNRU=SUBSTITUTE(RIGHT(Résultat!$W$1,5),")",""))*Acquis))</f>
        <v>0</v>
      </c>
      <c r="Y47">
        <f ca="1">IF($C47="","",SUMPRODUCT((TRI_1=Résultat!$A47)*(PCUETA=Résultat!$B47)*(PCUMAT=Résultat!$C47)*(TRI_10=Résultat!$D47)*(PCUNRU=SUBSTITUTE(RIGHT(Résultat!$W$1,5),")",""))*En_cours_d_Acquisition))</f>
        <v>0</v>
      </c>
      <c r="Z47">
        <f ca="1">IF($C47="","",SUMPRODUCT((TRI_1=Résultat!$A47)*(PCUETA=Résultat!$B47)*(PCUMAT=Résultat!$C47)*(TRI_10=Résultat!$D47)*(PCUNRU=SUBSTITUTE(RIGHT(Résultat!$W$1,5),")",""))*Pris_Reliquats))</f>
        <v>0</v>
      </c>
      <c r="AA47">
        <f ca="1">IF($C47="","",SUMPRODUCT((TRI_1=Résultat!$A47)*(PCUETA=Résultat!$B47)*(PCUMAT=Résultat!$C47)*(TRI_10=Résultat!$D47)*(PCUNRU=SUBSTITUTE(RIGHT(Résultat!$W$1,5),")",""))*Pris_sur_Acquis))</f>
        <v>0</v>
      </c>
      <c r="AB47">
        <f ca="1">IF($C47="","",SUMPRODUCT((TRI_1=Résultat!$A47)*(PCUETA=Résultat!$B47)*(PCUMAT=Résultat!$C47)*(TRI_10=Résultat!$D47)*(PCUNRU=SUBSTITUTE(RIGHT(Résultat!$W$1,5),")",""))*Pris_Anticipés))</f>
        <v>0</v>
      </c>
    </row>
    <row r="48" spans="1:28" x14ac:dyDescent="0.25">
      <c r="A48" t="str">
        <f ca="1">IF($C48="","",INDEX(Range,MATCH(Résultat!$C48,PCUMAT,0),MATCH(A$2,'cp c14'!$A$1:$D$1,0)))</f>
        <v>C14</v>
      </c>
      <c r="B48" t="str">
        <f ca="1">IF($C48="","",INDEX(Range,MATCH(Résultat!$C48,PCUMAT,0),MATCH(B$2,'cp c14'!$A$1:$D$1,0)))</f>
        <v>03</v>
      </c>
      <c r="C48" t="str">
        <f t="array" aca="1" ref="C48" ca="1">IFERROR(INDEX(PCUMAT,MATCH(0,COUNTIF($C$1:C47,PCUMAT),0)),"")</f>
        <v>010107</v>
      </c>
      <c r="D48" t="str">
        <f ca="1">IF($C48="","",INDEX(Range,MATCH(Résultat!$C48,PCUMAT,0),MATCH(D$2,'cp c14'!$A$1:$D$1,0)))</f>
        <v>BOTAS DAVID DAVID       010107</v>
      </c>
      <c r="E48">
        <f ca="1">IF($C48="","",SUMPRODUCT((TRI_1=Résultat!$A48)*(PCUETA=Résultat!$B48)*(PCUMAT=Résultat!$C48)*(TRI_10=Résultat!$D48)*(PCUNRU=SUBSTITUTE(RIGHT(Résultat!$E$1,5),")",""))*Reliquats))</f>
        <v>0</v>
      </c>
      <c r="F48">
        <f ca="1">IF($C48="","",SUMPRODUCT((TRI_1=Résultat!$A48)*(PCUETA=Résultat!$B48)*(PCUMAT=Résultat!$C48)*(TRI_10=Résultat!$D48)*(PCUNRU=SUBSTITUTE(RIGHT(Résultat!$E$1,5),")",""))*Acquis))</f>
        <v>25</v>
      </c>
      <c r="G48">
        <f ca="1">IF($C48="","",SUMPRODUCT((TRI_1=Résultat!$A48)*(PCUETA=Résultat!$B48)*(PCUMAT=Résultat!$C48)*(TRI_10=Résultat!$D48)*(PCUNRU=SUBSTITUTE(RIGHT(Résultat!$E$1,5),")",""))*En_cours_d_Acquisition))</f>
        <v>0</v>
      </c>
      <c r="H48">
        <f ca="1">IF($C48="","",SUMPRODUCT((TRI_1=Résultat!$A48)*(PCUETA=Résultat!$B48)*(PCUMAT=Résultat!$C48)*(TRI_10=Résultat!$D48)*(PCUNRU=SUBSTITUTE(RIGHT(Résultat!$E$1,5),")",""))*Pris_Reliquats))</f>
        <v>0</v>
      </c>
      <c r="I48">
        <f ca="1">IF($C48="","",SUMPRODUCT((TRI_1=Résultat!$A48)*(PCUETA=Résultat!$B48)*(PCUMAT=Résultat!$C48)*(TRI_10=Résultat!$D48)*(PCUNRU=SUBSTITUTE(RIGHT(Résultat!$E$1,5),")",""))*Pris_sur_Acquis))</f>
        <v>0</v>
      </c>
      <c r="J48">
        <f ca="1">IF($C48="","",SUMPRODUCT((TRI_1=Résultat!$A48)*(PCUETA=Résultat!$B48)*(PCUMAT=Résultat!$C48)*(TRI_10=Résultat!$D48)*(PCUNRU=SUBSTITUTE(RIGHT(Résultat!$E$1,5),")",""))*Pris_Anticipés))</f>
        <v>0</v>
      </c>
      <c r="K48">
        <f ca="1">IF($C48="","",SUMPRODUCT((TRI_1=Résultat!$A48)*(PCUETA=Résultat!$B48)*(PCUMAT=Résultat!$C48)*(TRI_10=Résultat!$D48)*(PCUNRU=SUBSTITUTE(RIGHT(Résultat!$K$1,5),")",""))*Reliquats))</f>
        <v>0</v>
      </c>
      <c r="L48">
        <f ca="1">IF($C48="","",SUMPRODUCT((TRI_1=Résultat!$A48)*(PCUETA=Résultat!$B48)*(PCUMAT=Résultat!$C48)*(TRI_10=Résultat!$D48)*(PCUNRU=SUBSTITUTE(RIGHT(Résultat!$K$1,5),")",""))*Acquis))</f>
        <v>0</v>
      </c>
      <c r="M48">
        <f ca="1">IF($C48="","",SUMPRODUCT((TRI_1=Résultat!$A48)*(PCUETA=Résultat!$B48)*(PCUMAT=Résultat!$C48)*(TRI_10=Résultat!$D48)*(PCUNRU=SUBSTITUTE(RIGHT(Résultat!$K$1,5),")",""))*En_cours_d_Acquisition))</f>
        <v>0</v>
      </c>
      <c r="N48">
        <f ca="1">IF($C48="","",SUMPRODUCT((TRI_1=Résultat!$A48)*(PCUETA=Résultat!$B48)*(PCUMAT=Résultat!$C48)*(TRI_10=Résultat!$D48)*(PCUNRU=SUBSTITUTE(RIGHT(Résultat!$K$1,5),")",""))*Pris_Reliquats))</f>
        <v>0</v>
      </c>
      <c r="O48">
        <f ca="1">IF($C48="","",SUMPRODUCT((TRI_1=Résultat!$A48)*(PCUETA=Résultat!$B48)*(PCUMAT=Résultat!$C48)*(TRI_10=Résultat!$D48)*(PCUNRU=SUBSTITUTE(RIGHT(Résultat!$K$1,5),")",""))*Pris_sur_Acquis))</f>
        <v>0</v>
      </c>
      <c r="P48">
        <f ca="1">IF($C48="","",SUMPRODUCT((TRI_1=Résultat!$A48)*(PCUETA=Résultat!$B48)*(PCUMAT=Résultat!$C48)*(TRI_10=Résultat!$D48)*(PCUNRU=SUBSTITUTE(RIGHT(Résultat!$K$1,5),")",""))*Pris_Anticipés))</f>
        <v>0</v>
      </c>
      <c r="Q48">
        <f ca="1">IF($C48="","",SUMPRODUCT((TRI_1=Résultat!$A48)*(PCUETA=Résultat!$B48)*(PCUMAT=Résultat!$C48)*(TRI_10=Résultat!$D48)*(PCUNRU=SUBSTITUTE(RIGHT(Résultat!$Q$1,5),")",""))*Reliquats))</f>
        <v>0</v>
      </c>
      <c r="R48">
        <f ca="1">IF($C48="","",SUMPRODUCT((TRI_1=Résultat!$A48)*(PCUETA=Résultat!$B48)*(PCUMAT=Résultat!$C48)*(TRI_10=Résultat!$D48)*(PCUNRU=SUBSTITUTE(RIGHT(Résultat!$Q$1,5),")",""))*Acquis))</f>
        <v>0</v>
      </c>
      <c r="S48">
        <f ca="1">IF($C48="","",SUMPRODUCT((TRI_1=Résultat!$A48)*(PCUETA=Résultat!$B48)*(PCUMAT=Résultat!$C48)*(TRI_10=Résultat!$D48)*(PCUNRU=SUBSTITUTE(RIGHT(Résultat!$Q$1,5),")",""))*En_cours_d_Acquisition))</f>
        <v>0</v>
      </c>
      <c r="T48">
        <f ca="1">IF($C48="","",SUMPRODUCT((TRI_1=Résultat!$A48)*(PCUETA=Résultat!$B48)*(PCUMAT=Résultat!$C48)*(TRI_10=Résultat!$D48)*(PCUNRU=SUBSTITUTE(RIGHT(Résultat!$Q$1,5),")",""))*Pris_Reliquats))</f>
        <v>0</v>
      </c>
      <c r="U48">
        <f ca="1">IF($C48="","",SUMPRODUCT((TRI_1=Résultat!$A48)*(PCUETA=Résultat!$B48)*(PCUMAT=Résultat!$C48)*(TRI_10=Résultat!$D48)*(PCUNRU=SUBSTITUTE(RIGHT(Résultat!$Q$1,5),")",""))*Pris_sur_Acquis))</f>
        <v>0</v>
      </c>
      <c r="V48">
        <f ca="1">IF($C48="","",SUMPRODUCT((TRI_1=Résultat!$A48)*(PCUETA=Résultat!$B48)*(PCUMAT=Résultat!$C48)*(TRI_10=Résultat!$D48)*(PCUNRU=SUBSTITUTE(RIGHT(Résultat!$Q$1,5),")",""))*Pris_Anticipés))</f>
        <v>0</v>
      </c>
      <c r="W48">
        <f ca="1">IF($C48="","",SUMPRODUCT((TRI_1=Résultat!$A48)*(PCUETA=Résultat!$B48)*(PCUMAT=Résultat!$C48)*(TRI_10=Résultat!$D48)*(PCUNRU=SUBSTITUTE(RIGHT(Résultat!$W$1,5),")",""))*Reliquats))</f>
        <v>0</v>
      </c>
      <c r="X48">
        <f ca="1">IF($C48="","",SUMPRODUCT((TRI_1=Résultat!$A48)*(PCUETA=Résultat!$B48)*(PCUMAT=Résultat!$C48)*(TRI_10=Résultat!$D48)*(PCUNRU=SUBSTITUTE(RIGHT(Résultat!$W$1,5),")",""))*Acquis))</f>
        <v>0</v>
      </c>
      <c r="Y48">
        <f ca="1">IF($C48="","",SUMPRODUCT((TRI_1=Résultat!$A48)*(PCUETA=Résultat!$B48)*(PCUMAT=Résultat!$C48)*(TRI_10=Résultat!$D48)*(PCUNRU=SUBSTITUTE(RIGHT(Résultat!$W$1,5),")",""))*En_cours_d_Acquisition))</f>
        <v>0</v>
      </c>
      <c r="Z48">
        <f ca="1">IF($C48="","",SUMPRODUCT((TRI_1=Résultat!$A48)*(PCUETA=Résultat!$B48)*(PCUMAT=Résultat!$C48)*(TRI_10=Résultat!$D48)*(PCUNRU=SUBSTITUTE(RIGHT(Résultat!$W$1,5),")",""))*Pris_Reliquats))</f>
        <v>0</v>
      </c>
      <c r="AA48">
        <f ca="1">IF($C48="","",SUMPRODUCT((TRI_1=Résultat!$A48)*(PCUETA=Résultat!$B48)*(PCUMAT=Résultat!$C48)*(TRI_10=Résultat!$D48)*(PCUNRU=SUBSTITUTE(RIGHT(Résultat!$W$1,5),")",""))*Pris_sur_Acquis))</f>
        <v>0</v>
      </c>
      <c r="AB48">
        <f ca="1">IF($C48="","",SUMPRODUCT((TRI_1=Résultat!$A48)*(PCUETA=Résultat!$B48)*(PCUMAT=Résultat!$C48)*(TRI_10=Résultat!$D48)*(PCUNRU=SUBSTITUTE(RIGHT(Résultat!$W$1,5),")",""))*Pris_Anticipés))</f>
        <v>0</v>
      </c>
    </row>
    <row r="49" spans="1:28" x14ac:dyDescent="0.25">
      <c r="A49" t="str">
        <f ca="1">IF($C49="","",INDEX(Range,MATCH(Résultat!$C49,PCUMAT,0),MATCH(A$2,'cp c14'!$A$1:$D$1,0)))</f>
        <v>C14</v>
      </c>
      <c r="B49" t="str">
        <f ca="1">IF($C49="","",INDEX(Range,MATCH(Résultat!$C49,PCUMAT,0),MATCH(B$2,'cp c14'!$A$1:$D$1,0)))</f>
        <v>02</v>
      </c>
      <c r="C49" t="str">
        <f t="array" aca="1" ref="C49" ca="1">IFERROR(INDEX(PCUMAT,MATCH(0,COUNTIF($C$1:C48,PCUMAT),0)),"")</f>
        <v>068693</v>
      </c>
      <c r="D49" t="str">
        <f ca="1">IF($C49="","",INDEX(Range,MATCH(Résultat!$C49,PCUMAT,0),MATCH(D$2,'cp c14'!$A$1:$D$1,0)))</f>
        <v>BOUDET CHRISTIAN CHRISTI068693</v>
      </c>
      <c r="E49">
        <f ca="1">IF($C49="","",SUMPRODUCT((TRI_1=Résultat!$A49)*(PCUETA=Résultat!$B49)*(PCUMAT=Résultat!$C49)*(TRI_10=Résultat!$D49)*(PCUNRU=SUBSTITUTE(RIGHT(Résultat!$E$1,5),")",""))*Reliquats))</f>
        <v>0</v>
      </c>
      <c r="F49">
        <f ca="1">IF($C49="","",SUMPRODUCT((TRI_1=Résultat!$A49)*(PCUETA=Résultat!$B49)*(PCUMAT=Résultat!$C49)*(TRI_10=Résultat!$D49)*(PCUNRU=SUBSTITUTE(RIGHT(Résultat!$E$1,5),")",""))*Acquis))</f>
        <v>25</v>
      </c>
      <c r="G49">
        <f ca="1">IF($C49="","",SUMPRODUCT((TRI_1=Résultat!$A49)*(PCUETA=Résultat!$B49)*(PCUMAT=Résultat!$C49)*(TRI_10=Résultat!$D49)*(PCUNRU=SUBSTITUTE(RIGHT(Résultat!$E$1,5),")",""))*En_cours_d_Acquisition))</f>
        <v>0</v>
      </c>
      <c r="H49">
        <f ca="1">IF($C49="","",SUMPRODUCT((TRI_1=Résultat!$A49)*(PCUETA=Résultat!$B49)*(PCUMAT=Résultat!$C49)*(TRI_10=Résultat!$D49)*(PCUNRU=SUBSTITUTE(RIGHT(Résultat!$E$1,5),")",""))*Pris_Reliquats))</f>
        <v>0</v>
      </c>
      <c r="I49">
        <f ca="1">IF($C49="","",SUMPRODUCT((TRI_1=Résultat!$A49)*(PCUETA=Résultat!$B49)*(PCUMAT=Résultat!$C49)*(TRI_10=Résultat!$D49)*(PCUNRU=SUBSTITUTE(RIGHT(Résultat!$E$1,5),")",""))*Pris_sur_Acquis))</f>
        <v>0</v>
      </c>
      <c r="J49">
        <f ca="1">IF($C49="","",SUMPRODUCT((TRI_1=Résultat!$A49)*(PCUETA=Résultat!$B49)*(PCUMAT=Résultat!$C49)*(TRI_10=Résultat!$D49)*(PCUNRU=SUBSTITUTE(RIGHT(Résultat!$E$1,5),")",""))*Pris_Anticipés))</f>
        <v>0</v>
      </c>
      <c r="K49">
        <f ca="1">IF($C49="","",SUMPRODUCT((TRI_1=Résultat!$A49)*(PCUETA=Résultat!$B49)*(PCUMAT=Résultat!$C49)*(TRI_10=Résultat!$D49)*(PCUNRU=SUBSTITUTE(RIGHT(Résultat!$K$1,5),")",""))*Reliquats))</f>
        <v>0</v>
      </c>
      <c r="L49">
        <f ca="1">IF($C49="","",SUMPRODUCT((TRI_1=Résultat!$A49)*(PCUETA=Résultat!$B49)*(PCUMAT=Résultat!$C49)*(TRI_10=Résultat!$D49)*(PCUNRU=SUBSTITUTE(RIGHT(Résultat!$K$1,5),")",""))*Acquis))</f>
        <v>0</v>
      </c>
      <c r="M49">
        <f ca="1">IF($C49="","",SUMPRODUCT((TRI_1=Résultat!$A49)*(PCUETA=Résultat!$B49)*(PCUMAT=Résultat!$C49)*(TRI_10=Résultat!$D49)*(PCUNRU=SUBSTITUTE(RIGHT(Résultat!$K$1,5),")",""))*En_cours_d_Acquisition))</f>
        <v>0</v>
      </c>
      <c r="N49">
        <f ca="1">IF($C49="","",SUMPRODUCT((TRI_1=Résultat!$A49)*(PCUETA=Résultat!$B49)*(PCUMAT=Résultat!$C49)*(TRI_10=Résultat!$D49)*(PCUNRU=SUBSTITUTE(RIGHT(Résultat!$K$1,5),")",""))*Pris_Reliquats))</f>
        <v>0</v>
      </c>
      <c r="O49">
        <f ca="1">IF($C49="","",SUMPRODUCT((TRI_1=Résultat!$A49)*(PCUETA=Résultat!$B49)*(PCUMAT=Résultat!$C49)*(TRI_10=Résultat!$D49)*(PCUNRU=SUBSTITUTE(RIGHT(Résultat!$K$1,5),")",""))*Pris_sur_Acquis))</f>
        <v>0</v>
      </c>
      <c r="P49">
        <f ca="1">IF($C49="","",SUMPRODUCT((TRI_1=Résultat!$A49)*(PCUETA=Résultat!$B49)*(PCUMAT=Résultat!$C49)*(TRI_10=Résultat!$D49)*(PCUNRU=SUBSTITUTE(RIGHT(Résultat!$K$1,5),")",""))*Pris_Anticipés))</f>
        <v>0</v>
      </c>
      <c r="Q49">
        <f ca="1">IF($C49="","",SUMPRODUCT((TRI_1=Résultat!$A49)*(PCUETA=Résultat!$B49)*(PCUMAT=Résultat!$C49)*(TRI_10=Résultat!$D49)*(PCUNRU=SUBSTITUTE(RIGHT(Résultat!$Q$1,5),")",""))*Reliquats))</f>
        <v>0</v>
      </c>
      <c r="R49">
        <f ca="1">IF($C49="","",SUMPRODUCT((TRI_1=Résultat!$A49)*(PCUETA=Résultat!$B49)*(PCUMAT=Résultat!$C49)*(TRI_10=Résultat!$D49)*(PCUNRU=SUBSTITUTE(RIGHT(Résultat!$Q$1,5),")",""))*Acquis))</f>
        <v>0</v>
      </c>
      <c r="S49">
        <f ca="1">IF($C49="","",SUMPRODUCT((TRI_1=Résultat!$A49)*(PCUETA=Résultat!$B49)*(PCUMAT=Résultat!$C49)*(TRI_10=Résultat!$D49)*(PCUNRU=SUBSTITUTE(RIGHT(Résultat!$Q$1,5),")",""))*En_cours_d_Acquisition))</f>
        <v>0</v>
      </c>
      <c r="T49">
        <f ca="1">IF($C49="","",SUMPRODUCT((TRI_1=Résultat!$A49)*(PCUETA=Résultat!$B49)*(PCUMAT=Résultat!$C49)*(TRI_10=Résultat!$D49)*(PCUNRU=SUBSTITUTE(RIGHT(Résultat!$Q$1,5),")",""))*Pris_Reliquats))</f>
        <v>0</v>
      </c>
      <c r="U49">
        <f ca="1">IF($C49="","",SUMPRODUCT((TRI_1=Résultat!$A49)*(PCUETA=Résultat!$B49)*(PCUMAT=Résultat!$C49)*(TRI_10=Résultat!$D49)*(PCUNRU=SUBSTITUTE(RIGHT(Résultat!$Q$1,5),")",""))*Pris_sur_Acquis))</f>
        <v>0</v>
      </c>
      <c r="V49">
        <f ca="1">IF($C49="","",SUMPRODUCT((TRI_1=Résultat!$A49)*(PCUETA=Résultat!$B49)*(PCUMAT=Résultat!$C49)*(TRI_10=Résultat!$D49)*(PCUNRU=SUBSTITUTE(RIGHT(Résultat!$Q$1,5),")",""))*Pris_Anticipés))</f>
        <v>0</v>
      </c>
      <c r="W49">
        <f ca="1">IF($C49="","",SUMPRODUCT((TRI_1=Résultat!$A49)*(PCUETA=Résultat!$B49)*(PCUMAT=Résultat!$C49)*(TRI_10=Résultat!$D49)*(PCUNRU=SUBSTITUTE(RIGHT(Résultat!$W$1,5),")",""))*Reliquats))</f>
        <v>0</v>
      </c>
      <c r="X49">
        <f ca="1">IF($C49="","",SUMPRODUCT((TRI_1=Résultat!$A49)*(PCUETA=Résultat!$B49)*(PCUMAT=Résultat!$C49)*(TRI_10=Résultat!$D49)*(PCUNRU=SUBSTITUTE(RIGHT(Résultat!$W$1,5),")",""))*Acquis))</f>
        <v>0</v>
      </c>
      <c r="Y49">
        <f ca="1">IF($C49="","",SUMPRODUCT((TRI_1=Résultat!$A49)*(PCUETA=Résultat!$B49)*(PCUMAT=Résultat!$C49)*(TRI_10=Résultat!$D49)*(PCUNRU=SUBSTITUTE(RIGHT(Résultat!$W$1,5),")",""))*En_cours_d_Acquisition))</f>
        <v>0</v>
      </c>
      <c r="Z49">
        <f ca="1">IF($C49="","",SUMPRODUCT((TRI_1=Résultat!$A49)*(PCUETA=Résultat!$B49)*(PCUMAT=Résultat!$C49)*(TRI_10=Résultat!$D49)*(PCUNRU=SUBSTITUTE(RIGHT(Résultat!$W$1,5),")",""))*Pris_Reliquats))</f>
        <v>0</v>
      </c>
      <c r="AA49">
        <f ca="1">IF($C49="","",SUMPRODUCT((TRI_1=Résultat!$A49)*(PCUETA=Résultat!$B49)*(PCUMAT=Résultat!$C49)*(TRI_10=Résultat!$D49)*(PCUNRU=SUBSTITUTE(RIGHT(Résultat!$W$1,5),")",""))*Pris_sur_Acquis))</f>
        <v>0</v>
      </c>
      <c r="AB49">
        <f ca="1">IF($C49="","",SUMPRODUCT((TRI_1=Résultat!$A49)*(PCUETA=Résultat!$B49)*(PCUMAT=Résultat!$C49)*(TRI_10=Résultat!$D49)*(PCUNRU=SUBSTITUTE(RIGHT(Résultat!$W$1,5),")",""))*Pris_Anticipés))</f>
        <v>0</v>
      </c>
    </row>
    <row r="50" spans="1:28" x14ac:dyDescent="0.25">
      <c r="A50" t="str">
        <f ca="1">IF($C50="","",INDEX(Range,MATCH(Résultat!$C50,PCUMAT,0),MATCH(A$2,'cp c14'!$A$1:$D$1,0)))</f>
        <v>C14</v>
      </c>
      <c r="B50" t="str">
        <f ca="1">IF($C50="","",INDEX(Range,MATCH(Résultat!$C50,PCUMAT,0),MATCH(B$2,'cp c14'!$A$1:$D$1,0)))</f>
        <v>01</v>
      </c>
      <c r="C50" t="str">
        <f t="array" aca="1" ref="C50" ca="1">IFERROR(INDEX(PCUMAT,MATCH(0,COUNTIF($C$1:C49,PCUMAT),0)),"")</f>
        <v>002040</v>
      </c>
      <c r="D50" t="str">
        <f ca="1">IF($C50="","",INDEX(Range,MATCH(Résultat!$C50,PCUMAT,0),MATCH(D$2,'cp c14'!$A$1:$D$1,0)))</f>
        <v>BOUGNOUX JOEL JOEL      002040</v>
      </c>
      <c r="E50">
        <f ca="1">IF($C50="","",SUMPRODUCT((TRI_1=Résultat!$A50)*(PCUETA=Résultat!$B50)*(PCUMAT=Résultat!$C50)*(TRI_10=Résultat!$D50)*(PCUNRU=SUBSTITUTE(RIGHT(Résultat!$E$1,5),")",""))*Reliquats))</f>
        <v>0</v>
      </c>
      <c r="F50">
        <f ca="1">IF($C50="","",SUMPRODUCT((TRI_1=Résultat!$A50)*(PCUETA=Résultat!$B50)*(PCUMAT=Résultat!$C50)*(TRI_10=Résultat!$D50)*(PCUNRU=SUBSTITUTE(RIGHT(Résultat!$E$1,5),")",""))*Acquis))</f>
        <v>25</v>
      </c>
      <c r="G50">
        <f ca="1">IF($C50="","",SUMPRODUCT((TRI_1=Résultat!$A50)*(PCUETA=Résultat!$B50)*(PCUMAT=Résultat!$C50)*(TRI_10=Résultat!$D50)*(PCUNRU=SUBSTITUTE(RIGHT(Résultat!$E$1,5),")",""))*En_cours_d_Acquisition))</f>
        <v>0</v>
      </c>
      <c r="H50">
        <f ca="1">IF($C50="","",SUMPRODUCT((TRI_1=Résultat!$A50)*(PCUETA=Résultat!$B50)*(PCUMAT=Résultat!$C50)*(TRI_10=Résultat!$D50)*(PCUNRU=SUBSTITUTE(RIGHT(Résultat!$E$1,5),")",""))*Pris_Reliquats))</f>
        <v>0</v>
      </c>
      <c r="I50">
        <f ca="1">IF($C50="","",SUMPRODUCT((TRI_1=Résultat!$A50)*(PCUETA=Résultat!$B50)*(PCUMAT=Résultat!$C50)*(TRI_10=Résultat!$D50)*(PCUNRU=SUBSTITUTE(RIGHT(Résultat!$E$1,5),")",""))*Pris_sur_Acquis))</f>
        <v>0</v>
      </c>
      <c r="J50">
        <f ca="1">IF($C50="","",SUMPRODUCT((TRI_1=Résultat!$A50)*(PCUETA=Résultat!$B50)*(PCUMAT=Résultat!$C50)*(TRI_10=Résultat!$D50)*(PCUNRU=SUBSTITUTE(RIGHT(Résultat!$E$1,5),")",""))*Pris_Anticipés))</f>
        <v>0</v>
      </c>
      <c r="K50">
        <f ca="1">IF($C50="","",SUMPRODUCT((TRI_1=Résultat!$A50)*(PCUETA=Résultat!$B50)*(PCUMAT=Résultat!$C50)*(TRI_10=Résultat!$D50)*(PCUNRU=SUBSTITUTE(RIGHT(Résultat!$K$1,5),")",""))*Reliquats))</f>
        <v>0</v>
      </c>
      <c r="L50">
        <f ca="1">IF($C50="","",SUMPRODUCT((TRI_1=Résultat!$A50)*(PCUETA=Résultat!$B50)*(PCUMAT=Résultat!$C50)*(TRI_10=Résultat!$D50)*(PCUNRU=SUBSTITUTE(RIGHT(Résultat!$K$1,5),")",""))*Acquis))</f>
        <v>0</v>
      </c>
      <c r="M50">
        <f ca="1">IF($C50="","",SUMPRODUCT((TRI_1=Résultat!$A50)*(PCUETA=Résultat!$B50)*(PCUMAT=Résultat!$C50)*(TRI_10=Résultat!$D50)*(PCUNRU=SUBSTITUTE(RIGHT(Résultat!$K$1,5),")",""))*En_cours_d_Acquisition))</f>
        <v>0</v>
      </c>
      <c r="N50">
        <f ca="1">IF($C50="","",SUMPRODUCT((TRI_1=Résultat!$A50)*(PCUETA=Résultat!$B50)*(PCUMAT=Résultat!$C50)*(TRI_10=Résultat!$D50)*(PCUNRU=SUBSTITUTE(RIGHT(Résultat!$K$1,5),")",""))*Pris_Reliquats))</f>
        <v>0</v>
      </c>
      <c r="O50">
        <f ca="1">IF($C50="","",SUMPRODUCT((TRI_1=Résultat!$A50)*(PCUETA=Résultat!$B50)*(PCUMAT=Résultat!$C50)*(TRI_10=Résultat!$D50)*(PCUNRU=SUBSTITUTE(RIGHT(Résultat!$K$1,5),")",""))*Pris_sur_Acquis))</f>
        <v>0</v>
      </c>
      <c r="P50">
        <f ca="1">IF($C50="","",SUMPRODUCT((TRI_1=Résultat!$A50)*(PCUETA=Résultat!$B50)*(PCUMAT=Résultat!$C50)*(TRI_10=Résultat!$D50)*(PCUNRU=SUBSTITUTE(RIGHT(Résultat!$K$1,5),")",""))*Pris_Anticipés))</f>
        <v>0</v>
      </c>
      <c r="Q50">
        <f ca="1">IF($C50="","",SUMPRODUCT((TRI_1=Résultat!$A50)*(PCUETA=Résultat!$B50)*(PCUMAT=Résultat!$C50)*(TRI_10=Résultat!$D50)*(PCUNRU=SUBSTITUTE(RIGHT(Résultat!$Q$1,5),")",""))*Reliquats))</f>
        <v>0</v>
      </c>
      <c r="R50">
        <f ca="1">IF($C50="","",SUMPRODUCT((TRI_1=Résultat!$A50)*(PCUETA=Résultat!$B50)*(PCUMAT=Résultat!$C50)*(TRI_10=Résultat!$D50)*(PCUNRU=SUBSTITUTE(RIGHT(Résultat!$Q$1,5),")",""))*Acquis))</f>
        <v>0</v>
      </c>
      <c r="S50">
        <f ca="1">IF($C50="","",SUMPRODUCT((TRI_1=Résultat!$A50)*(PCUETA=Résultat!$B50)*(PCUMAT=Résultat!$C50)*(TRI_10=Résultat!$D50)*(PCUNRU=SUBSTITUTE(RIGHT(Résultat!$Q$1,5),")",""))*En_cours_d_Acquisition))</f>
        <v>0</v>
      </c>
      <c r="T50">
        <f ca="1">IF($C50="","",SUMPRODUCT((TRI_1=Résultat!$A50)*(PCUETA=Résultat!$B50)*(PCUMAT=Résultat!$C50)*(TRI_10=Résultat!$D50)*(PCUNRU=SUBSTITUTE(RIGHT(Résultat!$Q$1,5),")",""))*Pris_Reliquats))</f>
        <v>0</v>
      </c>
      <c r="U50">
        <f ca="1">IF($C50="","",SUMPRODUCT((TRI_1=Résultat!$A50)*(PCUETA=Résultat!$B50)*(PCUMAT=Résultat!$C50)*(TRI_10=Résultat!$D50)*(PCUNRU=SUBSTITUTE(RIGHT(Résultat!$Q$1,5),")",""))*Pris_sur_Acquis))</f>
        <v>0</v>
      </c>
      <c r="V50">
        <f ca="1">IF($C50="","",SUMPRODUCT((TRI_1=Résultat!$A50)*(PCUETA=Résultat!$B50)*(PCUMAT=Résultat!$C50)*(TRI_10=Résultat!$D50)*(PCUNRU=SUBSTITUTE(RIGHT(Résultat!$Q$1,5),")",""))*Pris_Anticipés))</f>
        <v>0</v>
      </c>
      <c r="W50">
        <f ca="1">IF($C50="","",SUMPRODUCT((TRI_1=Résultat!$A50)*(PCUETA=Résultat!$B50)*(PCUMAT=Résultat!$C50)*(TRI_10=Résultat!$D50)*(PCUNRU=SUBSTITUTE(RIGHT(Résultat!$W$1,5),")",""))*Reliquats))</f>
        <v>0</v>
      </c>
      <c r="X50">
        <f ca="1">IF($C50="","",SUMPRODUCT((TRI_1=Résultat!$A50)*(PCUETA=Résultat!$B50)*(PCUMAT=Résultat!$C50)*(TRI_10=Résultat!$D50)*(PCUNRU=SUBSTITUTE(RIGHT(Résultat!$W$1,5),")",""))*Acquis))</f>
        <v>0</v>
      </c>
      <c r="Y50">
        <f ca="1">IF($C50="","",SUMPRODUCT((TRI_1=Résultat!$A50)*(PCUETA=Résultat!$B50)*(PCUMAT=Résultat!$C50)*(TRI_10=Résultat!$D50)*(PCUNRU=SUBSTITUTE(RIGHT(Résultat!$W$1,5),")",""))*En_cours_d_Acquisition))</f>
        <v>0</v>
      </c>
      <c r="Z50">
        <f ca="1">IF($C50="","",SUMPRODUCT((TRI_1=Résultat!$A50)*(PCUETA=Résultat!$B50)*(PCUMAT=Résultat!$C50)*(TRI_10=Résultat!$D50)*(PCUNRU=SUBSTITUTE(RIGHT(Résultat!$W$1,5),")",""))*Pris_Reliquats))</f>
        <v>0</v>
      </c>
      <c r="AA50">
        <f ca="1">IF($C50="","",SUMPRODUCT((TRI_1=Résultat!$A50)*(PCUETA=Résultat!$B50)*(PCUMAT=Résultat!$C50)*(TRI_10=Résultat!$D50)*(PCUNRU=SUBSTITUTE(RIGHT(Résultat!$W$1,5),")",""))*Pris_sur_Acquis))</f>
        <v>0</v>
      </c>
      <c r="AB50">
        <f ca="1">IF($C50="","",SUMPRODUCT((TRI_1=Résultat!$A50)*(PCUETA=Résultat!$B50)*(PCUMAT=Résultat!$C50)*(TRI_10=Résultat!$D50)*(PCUNRU=SUBSTITUTE(RIGHT(Résultat!$W$1,5),")",""))*Pris_Anticipés))</f>
        <v>0</v>
      </c>
    </row>
    <row r="51" spans="1:28" x14ac:dyDescent="0.25">
      <c r="A51" t="str">
        <f ca="1">IF($C51="","",INDEX(Range,MATCH(Résultat!$C51,PCUMAT,0),MATCH(A$2,'cp c14'!$A$1:$D$1,0)))</f>
        <v>C14</v>
      </c>
      <c r="B51" t="str">
        <f ca="1">IF($C51="","",INDEX(Range,MATCH(Résultat!$C51,PCUMAT,0),MATCH(B$2,'cp c14'!$A$1:$D$1,0)))</f>
        <v>03</v>
      </c>
      <c r="C51" t="str">
        <f t="array" aca="1" ref="C51" ca="1">IFERROR(INDEX(PCUMAT,MATCH(0,COUNTIF($C$1:C50,PCUMAT),0)),"")</f>
        <v>044255</v>
      </c>
      <c r="D51" t="str">
        <f ca="1">IF($C51="","",INDEX(Range,MATCH(Résultat!$C51,PCUMAT,0),MATCH(D$2,'cp c14'!$A$1:$D$1,0)))</f>
        <v>BOULVA PASCAL PASCAL    044255</v>
      </c>
      <c r="E51">
        <f ca="1">IF($C51="","",SUMPRODUCT((TRI_1=Résultat!$A51)*(PCUETA=Résultat!$B51)*(PCUMAT=Résultat!$C51)*(TRI_10=Résultat!$D51)*(PCUNRU=SUBSTITUTE(RIGHT(Résultat!$E$1,5),")",""))*Reliquats))</f>
        <v>0</v>
      </c>
      <c r="F51">
        <f ca="1">IF($C51="","",SUMPRODUCT((TRI_1=Résultat!$A51)*(PCUETA=Résultat!$B51)*(PCUMAT=Résultat!$C51)*(TRI_10=Résultat!$D51)*(PCUNRU=SUBSTITUTE(RIGHT(Résultat!$E$1,5),")",""))*Acquis))</f>
        <v>23</v>
      </c>
      <c r="G51">
        <f ca="1">IF($C51="","",SUMPRODUCT((TRI_1=Résultat!$A51)*(PCUETA=Résultat!$B51)*(PCUMAT=Résultat!$C51)*(TRI_10=Résultat!$D51)*(PCUNRU=SUBSTITUTE(RIGHT(Résultat!$E$1,5),")",""))*En_cours_d_Acquisition))</f>
        <v>0</v>
      </c>
      <c r="H51">
        <f ca="1">IF($C51="","",SUMPRODUCT((TRI_1=Résultat!$A51)*(PCUETA=Résultat!$B51)*(PCUMAT=Résultat!$C51)*(TRI_10=Résultat!$D51)*(PCUNRU=SUBSTITUTE(RIGHT(Résultat!$E$1,5),")",""))*Pris_Reliquats))</f>
        <v>0</v>
      </c>
      <c r="I51">
        <f ca="1">IF($C51="","",SUMPRODUCT((TRI_1=Résultat!$A51)*(PCUETA=Résultat!$B51)*(PCUMAT=Résultat!$C51)*(TRI_10=Résultat!$D51)*(PCUNRU=SUBSTITUTE(RIGHT(Résultat!$E$1,5),")",""))*Pris_sur_Acquis))</f>
        <v>0</v>
      </c>
      <c r="J51">
        <f ca="1">IF($C51="","",SUMPRODUCT((TRI_1=Résultat!$A51)*(PCUETA=Résultat!$B51)*(PCUMAT=Résultat!$C51)*(TRI_10=Résultat!$D51)*(PCUNRU=SUBSTITUTE(RIGHT(Résultat!$E$1,5),")",""))*Pris_Anticipés))</f>
        <v>0</v>
      </c>
      <c r="K51">
        <f ca="1">IF($C51="","",SUMPRODUCT((TRI_1=Résultat!$A51)*(PCUETA=Résultat!$B51)*(PCUMAT=Résultat!$C51)*(TRI_10=Résultat!$D51)*(PCUNRU=SUBSTITUTE(RIGHT(Résultat!$K$1,5),")",""))*Reliquats))</f>
        <v>0</v>
      </c>
      <c r="L51">
        <f ca="1">IF($C51="","",SUMPRODUCT((TRI_1=Résultat!$A51)*(PCUETA=Résultat!$B51)*(PCUMAT=Résultat!$C51)*(TRI_10=Résultat!$D51)*(PCUNRU=SUBSTITUTE(RIGHT(Résultat!$K$1,5),")",""))*Acquis))</f>
        <v>0</v>
      </c>
      <c r="M51">
        <f ca="1">IF($C51="","",SUMPRODUCT((TRI_1=Résultat!$A51)*(PCUETA=Résultat!$B51)*(PCUMAT=Résultat!$C51)*(TRI_10=Résultat!$D51)*(PCUNRU=SUBSTITUTE(RIGHT(Résultat!$K$1,5),")",""))*En_cours_d_Acquisition))</f>
        <v>0</v>
      </c>
      <c r="N51">
        <f ca="1">IF($C51="","",SUMPRODUCT((TRI_1=Résultat!$A51)*(PCUETA=Résultat!$B51)*(PCUMAT=Résultat!$C51)*(TRI_10=Résultat!$D51)*(PCUNRU=SUBSTITUTE(RIGHT(Résultat!$K$1,5),")",""))*Pris_Reliquats))</f>
        <v>0</v>
      </c>
      <c r="O51">
        <f ca="1">IF($C51="","",SUMPRODUCT((TRI_1=Résultat!$A51)*(PCUETA=Résultat!$B51)*(PCUMAT=Résultat!$C51)*(TRI_10=Résultat!$D51)*(PCUNRU=SUBSTITUTE(RIGHT(Résultat!$K$1,5),")",""))*Pris_sur_Acquis))</f>
        <v>0</v>
      </c>
      <c r="P51">
        <f ca="1">IF($C51="","",SUMPRODUCT((TRI_1=Résultat!$A51)*(PCUETA=Résultat!$B51)*(PCUMAT=Résultat!$C51)*(TRI_10=Résultat!$D51)*(PCUNRU=SUBSTITUTE(RIGHT(Résultat!$K$1,5),")",""))*Pris_Anticipés))</f>
        <v>0</v>
      </c>
      <c r="Q51">
        <f ca="1">IF($C51="","",SUMPRODUCT((TRI_1=Résultat!$A51)*(PCUETA=Résultat!$B51)*(PCUMAT=Résultat!$C51)*(TRI_10=Résultat!$D51)*(PCUNRU=SUBSTITUTE(RIGHT(Résultat!$Q$1,5),")",""))*Reliquats))</f>
        <v>0</v>
      </c>
      <c r="R51">
        <f ca="1">IF($C51="","",SUMPRODUCT((TRI_1=Résultat!$A51)*(PCUETA=Résultat!$B51)*(PCUMAT=Résultat!$C51)*(TRI_10=Résultat!$D51)*(PCUNRU=SUBSTITUTE(RIGHT(Résultat!$Q$1,5),")",""))*Acquis))</f>
        <v>0</v>
      </c>
      <c r="S51">
        <f ca="1">IF($C51="","",SUMPRODUCT((TRI_1=Résultat!$A51)*(PCUETA=Résultat!$B51)*(PCUMAT=Résultat!$C51)*(TRI_10=Résultat!$D51)*(PCUNRU=SUBSTITUTE(RIGHT(Résultat!$Q$1,5),")",""))*En_cours_d_Acquisition))</f>
        <v>0</v>
      </c>
      <c r="T51">
        <f ca="1">IF($C51="","",SUMPRODUCT((TRI_1=Résultat!$A51)*(PCUETA=Résultat!$B51)*(PCUMAT=Résultat!$C51)*(TRI_10=Résultat!$D51)*(PCUNRU=SUBSTITUTE(RIGHT(Résultat!$Q$1,5),")",""))*Pris_Reliquats))</f>
        <v>0</v>
      </c>
      <c r="U51">
        <f ca="1">IF($C51="","",SUMPRODUCT((TRI_1=Résultat!$A51)*(PCUETA=Résultat!$B51)*(PCUMAT=Résultat!$C51)*(TRI_10=Résultat!$D51)*(PCUNRU=SUBSTITUTE(RIGHT(Résultat!$Q$1,5),")",""))*Pris_sur_Acquis))</f>
        <v>0</v>
      </c>
      <c r="V51">
        <f ca="1">IF($C51="","",SUMPRODUCT((TRI_1=Résultat!$A51)*(PCUETA=Résultat!$B51)*(PCUMAT=Résultat!$C51)*(TRI_10=Résultat!$D51)*(PCUNRU=SUBSTITUTE(RIGHT(Résultat!$Q$1,5),")",""))*Pris_Anticipés))</f>
        <v>0</v>
      </c>
      <c r="W51">
        <f ca="1">IF($C51="","",SUMPRODUCT((TRI_1=Résultat!$A51)*(PCUETA=Résultat!$B51)*(PCUMAT=Résultat!$C51)*(TRI_10=Résultat!$D51)*(PCUNRU=SUBSTITUTE(RIGHT(Résultat!$W$1,5),")",""))*Reliquats))</f>
        <v>3</v>
      </c>
      <c r="X51">
        <f ca="1">IF($C51="","",SUMPRODUCT((TRI_1=Résultat!$A51)*(PCUETA=Résultat!$B51)*(PCUMAT=Résultat!$C51)*(TRI_10=Résultat!$D51)*(PCUNRU=SUBSTITUTE(RIGHT(Résultat!$W$1,5),")",""))*Acquis))</f>
        <v>0</v>
      </c>
      <c r="Y51">
        <f ca="1">IF($C51="","",SUMPRODUCT((TRI_1=Résultat!$A51)*(PCUETA=Résultat!$B51)*(PCUMAT=Résultat!$C51)*(TRI_10=Résultat!$D51)*(PCUNRU=SUBSTITUTE(RIGHT(Résultat!$W$1,5),")",""))*En_cours_d_Acquisition))</f>
        <v>0</v>
      </c>
      <c r="Z51">
        <f ca="1">IF($C51="","",SUMPRODUCT((TRI_1=Résultat!$A51)*(PCUETA=Résultat!$B51)*(PCUMAT=Résultat!$C51)*(TRI_10=Résultat!$D51)*(PCUNRU=SUBSTITUTE(RIGHT(Résultat!$W$1,5),")",""))*Pris_Reliquats))</f>
        <v>0</v>
      </c>
      <c r="AA51">
        <f ca="1">IF($C51="","",SUMPRODUCT((TRI_1=Résultat!$A51)*(PCUETA=Résultat!$B51)*(PCUMAT=Résultat!$C51)*(TRI_10=Résultat!$D51)*(PCUNRU=SUBSTITUTE(RIGHT(Résultat!$W$1,5),")",""))*Pris_sur_Acquis))</f>
        <v>0</v>
      </c>
      <c r="AB51">
        <f ca="1">IF($C51="","",SUMPRODUCT((TRI_1=Résultat!$A51)*(PCUETA=Résultat!$B51)*(PCUMAT=Résultat!$C51)*(TRI_10=Résultat!$D51)*(PCUNRU=SUBSTITUTE(RIGHT(Résultat!$W$1,5),")",""))*Pris_Anticipés))</f>
        <v>0</v>
      </c>
    </row>
    <row r="52" spans="1:28" x14ac:dyDescent="0.25">
      <c r="A52" t="str">
        <f ca="1">IF($C52="","",INDEX(Range,MATCH(Résultat!$C52,PCUMAT,0),MATCH(A$2,'cp c14'!$A$1:$D$1,0)))</f>
        <v>C14</v>
      </c>
      <c r="B52" t="str">
        <f ca="1">IF($C52="","",INDEX(Range,MATCH(Résultat!$C52,PCUMAT,0),MATCH(B$2,'cp c14'!$A$1:$D$1,0)))</f>
        <v>05</v>
      </c>
      <c r="C52" t="str">
        <f t="array" aca="1" ref="C52" ca="1">IFERROR(INDEX(PCUMAT,MATCH(0,COUNTIF($C$1:C51,PCUMAT),0)),"")</f>
        <v>350048</v>
      </c>
      <c r="D52" t="str">
        <f ca="1">IF($C52="","",INDEX(Range,MATCH(Résultat!$C52,PCUMAT,0),MATCH(D$2,'cp c14'!$A$1:$D$1,0)))</f>
        <v>BOURDERON PHILIPPE PHILI350048</v>
      </c>
      <c r="E52">
        <f ca="1">IF($C52="","",SUMPRODUCT((TRI_1=Résultat!$A52)*(PCUETA=Résultat!$B52)*(PCUMAT=Résultat!$C52)*(TRI_10=Résultat!$D52)*(PCUNRU=SUBSTITUTE(RIGHT(Résultat!$E$1,5),")",""))*Reliquats))</f>
        <v>0</v>
      </c>
      <c r="F52">
        <f ca="1">IF($C52="","",SUMPRODUCT((TRI_1=Résultat!$A52)*(PCUETA=Résultat!$B52)*(PCUMAT=Résultat!$C52)*(TRI_10=Résultat!$D52)*(PCUNRU=SUBSTITUTE(RIGHT(Résultat!$E$1,5),")",""))*Acquis))</f>
        <v>25</v>
      </c>
      <c r="G52">
        <f ca="1">IF($C52="","",SUMPRODUCT((TRI_1=Résultat!$A52)*(PCUETA=Résultat!$B52)*(PCUMAT=Résultat!$C52)*(TRI_10=Résultat!$D52)*(PCUNRU=SUBSTITUTE(RIGHT(Résultat!$E$1,5),")",""))*En_cours_d_Acquisition))</f>
        <v>0</v>
      </c>
      <c r="H52">
        <f ca="1">IF($C52="","",SUMPRODUCT((TRI_1=Résultat!$A52)*(PCUETA=Résultat!$B52)*(PCUMAT=Résultat!$C52)*(TRI_10=Résultat!$D52)*(PCUNRU=SUBSTITUTE(RIGHT(Résultat!$E$1,5),")",""))*Pris_Reliquats))</f>
        <v>0</v>
      </c>
      <c r="I52">
        <f ca="1">IF($C52="","",SUMPRODUCT((TRI_1=Résultat!$A52)*(PCUETA=Résultat!$B52)*(PCUMAT=Résultat!$C52)*(TRI_10=Résultat!$D52)*(PCUNRU=SUBSTITUTE(RIGHT(Résultat!$E$1,5),")",""))*Pris_sur_Acquis))</f>
        <v>0</v>
      </c>
      <c r="J52">
        <f ca="1">IF($C52="","",SUMPRODUCT((TRI_1=Résultat!$A52)*(PCUETA=Résultat!$B52)*(PCUMAT=Résultat!$C52)*(TRI_10=Résultat!$D52)*(PCUNRU=SUBSTITUTE(RIGHT(Résultat!$E$1,5),")",""))*Pris_Anticipés))</f>
        <v>0</v>
      </c>
      <c r="K52">
        <f ca="1">IF($C52="","",SUMPRODUCT((TRI_1=Résultat!$A52)*(PCUETA=Résultat!$B52)*(PCUMAT=Résultat!$C52)*(TRI_10=Résultat!$D52)*(PCUNRU=SUBSTITUTE(RIGHT(Résultat!$K$1,5),")",""))*Reliquats))</f>
        <v>0</v>
      </c>
      <c r="L52">
        <f ca="1">IF($C52="","",SUMPRODUCT((TRI_1=Résultat!$A52)*(PCUETA=Résultat!$B52)*(PCUMAT=Résultat!$C52)*(TRI_10=Résultat!$D52)*(PCUNRU=SUBSTITUTE(RIGHT(Résultat!$K$1,5),")",""))*Acquis))</f>
        <v>0</v>
      </c>
      <c r="M52">
        <f ca="1">IF($C52="","",SUMPRODUCT((TRI_1=Résultat!$A52)*(PCUETA=Résultat!$B52)*(PCUMAT=Résultat!$C52)*(TRI_10=Résultat!$D52)*(PCUNRU=SUBSTITUTE(RIGHT(Résultat!$K$1,5),")",""))*En_cours_d_Acquisition))</f>
        <v>0</v>
      </c>
      <c r="N52">
        <f ca="1">IF($C52="","",SUMPRODUCT((TRI_1=Résultat!$A52)*(PCUETA=Résultat!$B52)*(PCUMAT=Résultat!$C52)*(TRI_10=Résultat!$D52)*(PCUNRU=SUBSTITUTE(RIGHT(Résultat!$K$1,5),")",""))*Pris_Reliquats))</f>
        <v>0</v>
      </c>
      <c r="O52">
        <f ca="1">IF($C52="","",SUMPRODUCT((TRI_1=Résultat!$A52)*(PCUETA=Résultat!$B52)*(PCUMAT=Résultat!$C52)*(TRI_10=Résultat!$D52)*(PCUNRU=SUBSTITUTE(RIGHT(Résultat!$K$1,5),")",""))*Pris_sur_Acquis))</f>
        <v>0</v>
      </c>
      <c r="P52">
        <f ca="1">IF($C52="","",SUMPRODUCT((TRI_1=Résultat!$A52)*(PCUETA=Résultat!$B52)*(PCUMAT=Résultat!$C52)*(TRI_10=Résultat!$D52)*(PCUNRU=SUBSTITUTE(RIGHT(Résultat!$K$1,5),")",""))*Pris_Anticipés))</f>
        <v>0</v>
      </c>
      <c r="Q52">
        <f ca="1">IF($C52="","",SUMPRODUCT((TRI_1=Résultat!$A52)*(PCUETA=Résultat!$B52)*(PCUMAT=Résultat!$C52)*(TRI_10=Résultat!$D52)*(PCUNRU=SUBSTITUTE(RIGHT(Résultat!$Q$1,5),")",""))*Reliquats))</f>
        <v>0</v>
      </c>
      <c r="R52">
        <f ca="1">IF($C52="","",SUMPRODUCT((TRI_1=Résultat!$A52)*(PCUETA=Résultat!$B52)*(PCUMAT=Résultat!$C52)*(TRI_10=Résultat!$D52)*(PCUNRU=SUBSTITUTE(RIGHT(Résultat!$Q$1,5),")",""))*Acquis))</f>
        <v>0</v>
      </c>
      <c r="S52">
        <f ca="1">IF($C52="","",SUMPRODUCT((TRI_1=Résultat!$A52)*(PCUETA=Résultat!$B52)*(PCUMAT=Résultat!$C52)*(TRI_10=Résultat!$D52)*(PCUNRU=SUBSTITUTE(RIGHT(Résultat!$Q$1,5),")",""))*En_cours_d_Acquisition))</f>
        <v>0</v>
      </c>
      <c r="T52">
        <f ca="1">IF($C52="","",SUMPRODUCT((TRI_1=Résultat!$A52)*(PCUETA=Résultat!$B52)*(PCUMAT=Résultat!$C52)*(TRI_10=Résultat!$D52)*(PCUNRU=SUBSTITUTE(RIGHT(Résultat!$Q$1,5),")",""))*Pris_Reliquats))</f>
        <v>0</v>
      </c>
      <c r="U52">
        <f ca="1">IF($C52="","",SUMPRODUCT((TRI_1=Résultat!$A52)*(PCUETA=Résultat!$B52)*(PCUMAT=Résultat!$C52)*(TRI_10=Résultat!$D52)*(PCUNRU=SUBSTITUTE(RIGHT(Résultat!$Q$1,5),")",""))*Pris_sur_Acquis))</f>
        <v>0</v>
      </c>
      <c r="V52">
        <f ca="1">IF($C52="","",SUMPRODUCT((TRI_1=Résultat!$A52)*(PCUETA=Résultat!$B52)*(PCUMAT=Résultat!$C52)*(TRI_10=Résultat!$D52)*(PCUNRU=SUBSTITUTE(RIGHT(Résultat!$Q$1,5),")",""))*Pris_Anticipés))</f>
        <v>0</v>
      </c>
      <c r="W52">
        <f ca="1">IF($C52="","",SUMPRODUCT((TRI_1=Résultat!$A52)*(PCUETA=Résultat!$B52)*(PCUMAT=Résultat!$C52)*(TRI_10=Résultat!$D52)*(PCUNRU=SUBSTITUTE(RIGHT(Résultat!$W$1,5),")",""))*Reliquats))</f>
        <v>0</v>
      </c>
      <c r="X52">
        <f ca="1">IF($C52="","",SUMPRODUCT((TRI_1=Résultat!$A52)*(PCUETA=Résultat!$B52)*(PCUMAT=Résultat!$C52)*(TRI_10=Résultat!$D52)*(PCUNRU=SUBSTITUTE(RIGHT(Résultat!$W$1,5),")",""))*Acquis))</f>
        <v>0</v>
      </c>
      <c r="Y52">
        <f ca="1">IF($C52="","",SUMPRODUCT((TRI_1=Résultat!$A52)*(PCUETA=Résultat!$B52)*(PCUMAT=Résultat!$C52)*(TRI_10=Résultat!$D52)*(PCUNRU=SUBSTITUTE(RIGHT(Résultat!$W$1,5),")",""))*En_cours_d_Acquisition))</f>
        <v>0</v>
      </c>
      <c r="Z52">
        <f ca="1">IF($C52="","",SUMPRODUCT((TRI_1=Résultat!$A52)*(PCUETA=Résultat!$B52)*(PCUMAT=Résultat!$C52)*(TRI_10=Résultat!$D52)*(PCUNRU=SUBSTITUTE(RIGHT(Résultat!$W$1,5),")",""))*Pris_Reliquats))</f>
        <v>0</v>
      </c>
      <c r="AA52">
        <f ca="1">IF($C52="","",SUMPRODUCT((TRI_1=Résultat!$A52)*(PCUETA=Résultat!$B52)*(PCUMAT=Résultat!$C52)*(TRI_10=Résultat!$D52)*(PCUNRU=SUBSTITUTE(RIGHT(Résultat!$W$1,5),")",""))*Pris_sur_Acquis))</f>
        <v>0</v>
      </c>
      <c r="AB52">
        <f ca="1">IF($C52="","",SUMPRODUCT((TRI_1=Résultat!$A52)*(PCUETA=Résultat!$B52)*(PCUMAT=Résultat!$C52)*(TRI_10=Résultat!$D52)*(PCUNRU=SUBSTITUTE(RIGHT(Résultat!$W$1,5),")",""))*Pris_Anticipés))</f>
        <v>0</v>
      </c>
    </row>
    <row r="53" spans="1:28" x14ac:dyDescent="0.25">
      <c r="A53" t="str">
        <f ca="1">IF($C53="","",INDEX(Range,MATCH(Résultat!$C53,PCUMAT,0),MATCH(A$2,'cp c14'!$A$1:$D$1,0)))</f>
        <v>C14</v>
      </c>
      <c r="B53" t="str">
        <f ca="1">IF($C53="","",INDEX(Range,MATCH(Résultat!$C53,PCUMAT,0),MATCH(B$2,'cp c14'!$A$1:$D$1,0)))</f>
        <v>05</v>
      </c>
      <c r="C53" t="str">
        <f t="array" aca="1" ref="C53" ca="1">IFERROR(INDEX(PCUMAT,MATCH(0,COUNTIF($C$1:C52,PCUMAT),0)),"")</f>
        <v>350036</v>
      </c>
      <c r="D53" t="str">
        <f ca="1">IF($C53="","",INDEX(Range,MATCH(Résultat!$C53,PCUMAT,0),MATCH(D$2,'cp c14'!$A$1:$D$1,0)))</f>
        <v>BOUSSETTA MYRIAM SABINE 350036</v>
      </c>
      <c r="E53">
        <f ca="1">IF($C53="","",SUMPRODUCT((TRI_1=Résultat!$A53)*(PCUETA=Résultat!$B53)*(PCUMAT=Résultat!$C53)*(TRI_10=Résultat!$D53)*(PCUNRU=SUBSTITUTE(RIGHT(Résultat!$E$1,5),")",""))*Reliquats))</f>
        <v>0</v>
      </c>
      <c r="F53">
        <f ca="1">IF($C53="","",SUMPRODUCT((TRI_1=Résultat!$A53)*(PCUETA=Résultat!$B53)*(PCUMAT=Résultat!$C53)*(TRI_10=Résultat!$D53)*(PCUNRU=SUBSTITUTE(RIGHT(Résultat!$E$1,5),")",""))*Acquis))</f>
        <v>25</v>
      </c>
      <c r="G53">
        <f ca="1">IF($C53="","",SUMPRODUCT((TRI_1=Résultat!$A53)*(PCUETA=Résultat!$B53)*(PCUMAT=Résultat!$C53)*(TRI_10=Résultat!$D53)*(PCUNRU=SUBSTITUTE(RIGHT(Résultat!$E$1,5),")",""))*En_cours_d_Acquisition))</f>
        <v>0</v>
      </c>
      <c r="H53">
        <f ca="1">IF($C53="","",SUMPRODUCT((TRI_1=Résultat!$A53)*(PCUETA=Résultat!$B53)*(PCUMAT=Résultat!$C53)*(TRI_10=Résultat!$D53)*(PCUNRU=SUBSTITUTE(RIGHT(Résultat!$E$1,5),")",""))*Pris_Reliquats))</f>
        <v>0</v>
      </c>
      <c r="I53">
        <f ca="1">IF($C53="","",SUMPRODUCT((TRI_1=Résultat!$A53)*(PCUETA=Résultat!$B53)*(PCUMAT=Résultat!$C53)*(TRI_10=Résultat!$D53)*(PCUNRU=SUBSTITUTE(RIGHT(Résultat!$E$1,5),")",""))*Pris_sur_Acquis))</f>
        <v>0</v>
      </c>
      <c r="J53">
        <f ca="1">IF($C53="","",SUMPRODUCT((TRI_1=Résultat!$A53)*(PCUETA=Résultat!$B53)*(PCUMAT=Résultat!$C53)*(TRI_10=Résultat!$D53)*(PCUNRU=SUBSTITUTE(RIGHT(Résultat!$E$1,5),")",""))*Pris_Anticipés))</f>
        <v>0</v>
      </c>
      <c r="K53">
        <f ca="1">IF($C53="","",SUMPRODUCT((TRI_1=Résultat!$A53)*(PCUETA=Résultat!$B53)*(PCUMAT=Résultat!$C53)*(TRI_10=Résultat!$D53)*(PCUNRU=SUBSTITUTE(RIGHT(Résultat!$K$1,5),")",""))*Reliquats))</f>
        <v>0</v>
      </c>
      <c r="L53">
        <f ca="1">IF($C53="","",SUMPRODUCT((TRI_1=Résultat!$A53)*(PCUETA=Résultat!$B53)*(PCUMAT=Résultat!$C53)*(TRI_10=Résultat!$D53)*(PCUNRU=SUBSTITUTE(RIGHT(Résultat!$K$1,5),")",""))*Acquis))</f>
        <v>0</v>
      </c>
      <c r="M53">
        <f ca="1">IF($C53="","",SUMPRODUCT((TRI_1=Résultat!$A53)*(PCUETA=Résultat!$B53)*(PCUMAT=Résultat!$C53)*(TRI_10=Résultat!$D53)*(PCUNRU=SUBSTITUTE(RIGHT(Résultat!$K$1,5),")",""))*En_cours_d_Acquisition))</f>
        <v>0</v>
      </c>
      <c r="N53">
        <f ca="1">IF($C53="","",SUMPRODUCT((TRI_1=Résultat!$A53)*(PCUETA=Résultat!$B53)*(PCUMAT=Résultat!$C53)*(TRI_10=Résultat!$D53)*(PCUNRU=SUBSTITUTE(RIGHT(Résultat!$K$1,5),")",""))*Pris_Reliquats))</f>
        <v>0</v>
      </c>
      <c r="O53">
        <f ca="1">IF($C53="","",SUMPRODUCT((TRI_1=Résultat!$A53)*(PCUETA=Résultat!$B53)*(PCUMAT=Résultat!$C53)*(TRI_10=Résultat!$D53)*(PCUNRU=SUBSTITUTE(RIGHT(Résultat!$K$1,5),")",""))*Pris_sur_Acquis))</f>
        <v>0</v>
      </c>
      <c r="P53">
        <f ca="1">IF($C53="","",SUMPRODUCT((TRI_1=Résultat!$A53)*(PCUETA=Résultat!$B53)*(PCUMAT=Résultat!$C53)*(TRI_10=Résultat!$D53)*(PCUNRU=SUBSTITUTE(RIGHT(Résultat!$K$1,5),")",""))*Pris_Anticipés))</f>
        <v>0</v>
      </c>
      <c r="Q53">
        <f ca="1">IF($C53="","",SUMPRODUCT((TRI_1=Résultat!$A53)*(PCUETA=Résultat!$B53)*(PCUMAT=Résultat!$C53)*(TRI_10=Résultat!$D53)*(PCUNRU=SUBSTITUTE(RIGHT(Résultat!$Q$1,5),")",""))*Reliquats))</f>
        <v>0</v>
      </c>
      <c r="R53">
        <f ca="1">IF($C53="","",SUMPRODUCT((TRI_1=Résultat!$A53)*(PCUETA=Résultat!$B53)*(PCUMAT=Résultat!$C53)*(TRI_10=Résultat!$D53)*(PCUNRU=SUBSTITUTE(RIGHT(Résultat!$Q$1,5),")",""))*Acquis))</f>
        <v>0</v>
      </c>
      <c r="S53">
        <f ca="1">IF($C53="","",SUMPRODUCT((TRI_1=Résultat!$A53)*(PCUETA=Résultat!$B53)*(PCUMAT=Résultat!$C53)*(TRI_10=Résultat!$D53)*(PCUNRU=SUBSTITUTE(RIGHT(Résultat!$Q$1,5),")",""))*En_cours_d_Acquisition))</f>
        <v>0</v>
      </c>
      <c r="T53">
        <f ca="1">IF($C53="","",SUMPRODUCT((TRI_1=Résultat!$A53)*(PCUETA=Résultat!$B53)*(PCUMAT=Résultat!$C53)*(TRI_10=Résultat!$D53)*(PCUNRU=SUBSTITUTE(RIGHT(Résultat!$Q$1,5),")",""))*Pris_Reliquats))</f>
        <v>0</v>
      </c>
      <c r="U53">
        <f ca="1">IF($C53="","",SUMPRODUCT((TRI_1=Résultat!$A53)*(PCUETA=Résultat!$B53)*(PCUMAT=Résultat!$C53)*(TRI_10=Résultat!$D53)*(PCUNRU=SUBSTITUTE(RIGHT(Résultat!$Q$1,5),")",""))*Pris_sur_Acquis))</f>
        <v>0</v>
      </c>
      <c r="V53">
        <f ca="1">IF($C53="","",SUMPRODUCT((TRI_1=Résultat!$A53)*(PCUETA=Résultat!$B53)*(PCUMAT=Résultat!$C53)*(TRI_10=Résultat!$D53)*(PCUNRU=SUBSTITUTE(RIGHT(Résultat!$Q$1,5),")",""))*Pris_Anticipés))</f>
        <v>0</v>
      </c>
      <c r="W53">
        <f ca="1">IF($C53="","",SUMPRODUCT((TRI_1=Résultat!$A53)*(PCUETA=Résultat!$B53)*(PCUMAT=Résultat!$C53)*(TRI_10=Résultat!$D53)*(PCUNRU=SUBSTITUTE(RIGHT(Résultat!$W$1,5),")",""))*Reliquats))</f>
        <v>0</v>
      </c>
      <c r="X53">
        <f ca="1">IF($C53="","",SUMPRODUCT((TRI_1=Résultat!$A53)*(PCUETA=Résultat!$B53)*(PCUMAT=Résultat!$C53)*(TRI_10=Résultat!$D53)*(PCUNRU=SUBSTITUTE(RIGHT(Résultat!$W$1,5),")",""))*Acquis))</f>
        <v>0</v>
      </c>
      <c r="Y53">
        <f ca="1">IF($C53="","",SUMPRODUCT((TRI_1=Résultat!$A53)*(PCUETA=Résultat!$B53)*(PCUMAT=Résultat!$C53)*(TRI_10=Résultat!$D53)*(PCUNRU=SUBSTITUTE(RIGHT(Résultat!$W$1,5),")",""))*En_cours_d_Acquisition))</f>
        <v>0</v>
      </c>
      <c r="Z53">
        <f ca="1">IF($C53="","",SUMPRODUCT((TRI_1=Résultat!$A53)*(PCUETA=Résultat!$B53)*(PCUMAT=Résultat!$C53)*(TRI_10=Résultat!$D53)*(PCUNRU=SUBSTITUTE(RIGHT(Résultat!$W$1,5),")",""))*Pris_Reliquats))</f>
        <v>0</v>
      </c>
      <c r="AA53">
        <f ca="1">IF($C53="","",SUMPRODUCT((TRI_1=Résultat!$A53)*(PCUETA=Résultat!$B53)*(PCUMAT=Résultat!$C53)*(TRI_10=Résultat!$D53)*(PCUNRU=SUBSTITUTE(RIGHT(Résultat!$W$1,5),")",""))*Pris_sur_Acquis))</f>
        <v>0</v>
      </c>
      <c r="AB53">
        <f ca="1">IF($C53="","",SUMPRODUCT((TRI_1=Résultat!$A53)*(PCUETA=Résultat!$B53)*(PCUMAT=Résultat!$C53)*(TRI_10=Résultat!$D53)*(PCUNRU=SUBSTITUTE(RIGHT(Résultat!$W$1,5),")",""))*Pris_Anticipés))</f>
        <v>0</v>
      </c>
    </row>
    <row r="54" spans="1:28" x14ac:dyDescent="0.25">
      <c r="A54" t="str">
        <f ca="1">IF($C54="","",INDEX(Range,MATCH(Résultat!$C54,PCUMAT,0),MATCH(A$2,'cp c14'!$A$1:$D$1,0)))</f>
        <v>C14</v>
      </c>
      <c r="B54" t="str">
        <f ca="1">IF($C54="","",INDEX(Range,MATCH(Résultat!$C54,PCUMAT,0),MATCH(B$2,'cp c14'!$A$1:$D$1,0)))</f>
        <v>03</v>
      </c>
      <c r="C54" t="str">
        <f t="array" aca="1" ref="C54" ca="1">IFERROR(INDEX(PCUMAT,MATCH(0,COUNTIF($C$1:C53,PCUMAT),0)),"")</f>
        <v>068768</v>
      </c>
      <c r="D54" t="str">
        <f ca="1">IF($C54="","",INDEX(Range,MATCH(Résultat!$C54,PCUMAT,0),MATCH(D$2,'cp c14'!$A$1:$D$1,0)))</f>
        <v>BOUTET CHRISTIAN CHRISTI068768</v>
      </c>
      <c r="E54">
        <f ca="1">IF($C54="","",SUMPRODUCT((TRI_1=Résultat!$A54)*(PCUETA=Résultat!$B54)*(PCUMAT=Résultat!$C54)*(TRI_10=Résultat!$D54)*(PCUNRU=SUBSTITUTE(RIGHT(Résultat!$E$1,5),")",""))*Reliquats))</f>
        <v>0</v>
      </c>
      <c r="F54">
        <f ca="1">IF($C54="","",SUMPRODUCT((TRI_1=Résultat!$A54)*(PCUETA=Résultat!$B54)*(PCUMAT=Résultat!$C54)*(TRI_10=Résultat!$D54)*(PCUNRU=SUBSTITUTE(RIGHT(Résultat!$E$1,5),")",""))*Acquis))</f>
        <v>25</v>
      </c>
      <c r="G54">
        <f ca="1">IF($C54="","",SUMPRODUCT((TRI_1=Résultat!$A54)*(PCUETA=Résultat!$B54)*(PCUMAT=Résultat!$C54)*(TRI_10=Résultat!$D54)*(PCUNRU=SUBSTITUTE(RIGHT(Résultat!$E$1,5),")",""))*En_cours_d_Acquisition))</f>
        <v>0</v>
      </c>
      <c r="H54">
        <f ca="1">IF($C54="","",SUMPRODUCT((TRI_1=Résultat!$A54)*(PCUETA=Résultat!$B54)*(PCUMAT=Résultat!$C54)*(TRI_10=Résultat!$D54)*(PCUNRU=SUBSTITUTE(RIGHT(Résultat!$E$1,5),")",""))*Pris_Reliquats))</f>
        <v>0</v>
      </c>
      <c r="I54">
        <f ca="1">IF($C54="","",SUMPRODUCT((TRI_1=Résultat!$A54)*(PCUETA=Résultat!$B54)*(PCUMAT=Résultat!$C54)*(TRI_10=Résultat!$D54)*(PCUNRU=SUBSTITUTE(RIGHT(Résultat!$E$1,5),")",""))*Pris_sur_Acquis))</f>
        <v>0</v>
      </c>
      <c r="J54">
        <f ca="1">IF($C54="","",SUMPRODUCT((TRI_1=Résultat!$A54)*(PCUETA=Résultat!$B54)*(PCUMAT=Résultat!$C54)*(TRI_10=Résultat!$D54)*(PCUNRU=SUBSTITUTE(RIGHT(Résultat!$E$1,5),")",""))*Pris_Anticipés))</f>
        <v>0</v>
      </c>
      <c r="K54">
        <f ca="1">IF($C54="","",SUMPRODUCT((TRI_1=Résultat!$A54)*(PCUETA=Résultat!$B54)*(PCUMAT=Résultat!$C54)*(TRI_10=Résultat!$D54)*(PCUNRU=SUBSTITUTE(RIGHT(Résultat!$K$1,5),")",""))*Reliquats))</f>
        <v>0</v>
      </c>
      <c r="L54">
        <f ca="1">IF($C54="","",SUMPRODUCT((TRI_1=Résultat!$A54)*(PCUETA=Résultat!$B54)*(PCUMAT=Résultat!$C54)*(TRI_10=Résultat!$D54)*(PCUNRU=SUBSTITUTE(RIGHT(Résultat!$K$1,5),")",""))*Acquis))</f>
        <v>0</v>
      </c>
      <c r="M54">
        <f ca="1">IF($C54="","",SUMPRODUCT((TRI_1=Résultat!$A54)*(PCUETA=Résultat!$B54)*(PCUMAT=Résultat!$C54)*(TRI_10=Résultat!$D54)*(PCUNRU=SUBSTITUTE(RIGHT(Résultat!$K$1,5),")",""))*En_cours_d_Acquisition))</f>
        <v>0</v>
      </c>
      <c r="N54">
        <f ca="1">IF($C54="","",SUMPRODUCT((TRI_1=Résultat!$A54)*(PCUETA=Résultat!$B54)*(PCUMAT=Résultat!$C54)*(TRI_10=Résultat!$D54)*(PCUNRU=SUBSTITUTE(RIGHT(Résultat!$K$1,5),")",""))*Pris_Reliquats))</f>
        <v>0</v>
      </c>
      <c r="O54">
        <f ca="1">IF($C54="","",SUMPRODUCT((TRI_1=Résultat!$A54)*(PCUETA=Résultat!$B54)*(PCUMAT=Résultat!$C54)*(TRI_10=Résultat!$D54)*(PCUNRU=SUBSTITUTE(RIGHT(Résultat!$K$1,5),")",""))*Pris_sur_Acquis))</f>
        <v>0</v>
      </c>
      <c r="P54">
        <f ca="1">IF($C54="","",SUMPRODUCT((TRI_1=Résultat!$A54)*(PCUETA=Résultat!$B54)*(PCUMAT=Résultat!$C54)*(TRI_10=Résultat!$D54)*(PCUNRU=SUBSTITUTE(RIGHT(Résultat!$K$1,5),")",""))*Pris_Anticipés))</f>
        <v>0</v>
      </c>
      <c r="Q54">
        <f ca="1">IF($C54="","",SUMPRODUCT((TRI_1=Résultat!$A54)*(PCUETA=Résultat!$B54)*(PCUMAT=Résultat!$C54)*(TRI_10=Résultat!$D54)*(PCUNRU=SUBSTITUTE(RIGHT(Résultat!$Q$1,5),")",""))*Reliquats))</f>
        <v>0</v>
      </c>
      <c r="R54">
        <f ca="1">IF($C54="","",SUMPRODUCT((TRI_1=Résultat!$A54)*(PCUETA=Résultat!$B54)*(PCUMAT=Résultat!$C54)*(TRI_10=Résultat!$D54)*(PCUNRU=SUBSTITUTE(RIGHT(Résultat!$Q$1,5),")",""))*Acquis))</f>
        <v>0</v>
      </c>
      <c r="S54">
        <f ca="1">IF($C54="","",SUMPRODUCT((TRI_1=Résultat!$A54)*(PCUETA=Résultat!$B54)*(PCUMAT=Résultat!$C54)*(TRI_10=Résultat!$D54)*(PCUNRU=SUBSTITUTE(RIGHT(Résultat!$Q$1,5),")",""))*En_cours_d_Acquisition))</f>
        <v>0</v>
      </c>
      <c r="T54">
        <f ca="1">IF($C54="","",SUMPRODUCT((TRI_1=Résultat!$A54)*(PCUETA=Résultat!$B54)*(PCUMAT=Résultat!$C54)*(TRI_10=Résultat!$D54)*(PCUNRU=SUBSTITUTE(RIGHT(Résultat!$Q$1,5),")",""))*Pris_Reliquats))</f>
        <v>0</v>
      </c>
      <c r="U54">
        <f ca="1">IF($C54="","",SUMPRODUCT((TRI_1=Résultat!$A54)*(PCUETA=Résultat!$B54)*(PCUMAT=Résultat!$C54)*(TRI_10=Résultat!$D54)*(PCUNRU=SUBSTITUTE(RIGHT(Résultat!$Q$1,5),")",""))*Pris_sur_Acquis))</f>
        <v>0</v>
      </c>
      <c r="V54">
        <f ca="1">IF($C54="","",SUMPRODUCT((TRI_1=Résultat!$A54)*(PCUETA=Résultat!$B54)*(PCUMAT=Résultat!$C54)*(TRI_10=Résultat!$D54)*(PCUNRU=SUBSTITUTE(RIGHT(Résultat!$Q$1,5),")",""))*Pris_Anticipés))</f>
        <v>0</v>
      </c>
      <c r="W54">
        <f ca="1">IF($C54="","",SUMPRODUCT((TRI_1=Résultat!$A54)*(PCUETA=Résultat!$B54)*(PCUMAT=Résultat!$C54)*(TRI_10=Résultat!$D54)*(PCUNRU=SUBSTITUTE(RIGHT(Résultat!$W$1,5),")",""))*Reliquats))</f>
        <v>0</v>
      </c>
      <c r="X54">
        <f ca="1">IF($C54="","",SUMPRODUCT((TRI_1=Résultat!$A54)*(PCUETA=Résultat!$B54)*(PCUMAT=Résultat!$C54)*(TRI_10=Résultat!$D54)*(PCUNRU=SUBSTITUTE(RIGHT(Résultat!$W$1,5),")",""))*Acquis))</f>
        <v>0</v>
      </c>
      <c r="Y54">
        <f ca="1">IF($C54="","",SUMPRODUCT((TRI_1=Résultat!$A54)*(PCUETA=Résultat!$B54)*(PCUMAT=Résultat!$C54)*(TRI_10=Résultat!$D54)*(PCUNRU=SUBSTITUTE(RIGHT(Résultat!$W$1,5),")",""))*En_cours_d_Acquisition))</f>
        <v>0</v>
      </c>
      <c r="Z54">
        <f ca="1">IF($C54="","",SUMPRODUCT((TRI_1=Résultat!$A54)*(PCUETA=Résultat!$B54)*(PCUMAT=Résultat!$C54)*(TRI_10=Résultat!$D54)*(PCUNRU=SUBSTITUTE(RIGHT(Résultat!$W$1,5),")",""))*Pris_Reliquats))</f>
        <v>0</v>
      </c>
      <c r="AA54">
        <f ca="1">IF($C54="","",SUMPRODUCT((TRI_1=Résultat!$A54)*(PCUETA=Résultat!$B54)*(PCUMAT=Résultat!$C54)*(TRI_10=Résultat!$D54)*(PCUNRU=SUBSTITUTE(RIGHT(Résultat!$W$1,5),")",""))*Pris_sur_Acquis))</f>
        <v>0</v>
      </c>
      <c r="AB54">
        <f ca="1">IF($C54="","",SUMPRODUCT((TRI_1=Résultat!$A54)*(PCUETA=Résultat!$B54)*(PCUMAT=Résultat!$C54)*(TRI_10=Résultat!$D54)*(PCUNRU=SUBSTITUTE(RIGHT(Résultat!$W$1,5),")",""))*Pris_Anticipés))</f>
        <v>0</v>
      </c>
    </row>
    <row r="55" spans="1:28" x14ac:dyDescent="0.25">
      <c r="A55" t="str">
        <f ca="1">IF($C55="","",INDEX(Range,MATCH(Résultat!$C55,PCUMAT,0),MATCH(A$2,'cp c14'!$A$1:$D$1,0)))</f>
        <v>C14</v>
      </c>
      <c r="B55" t="str">
        <f ca="1">IF($C55="","",INDEX(Range,MATCH(Résultat!$C55,PCUMAT,0),MATCH(B$2,'cp c14'!$A$1:$D$1,0)))</f>
        <v>03</v>
      </c>
      <c r="C55" t="str">
        <f t="array" aca="1" ref="C55" ca="1">IFERROR(INDEX(PCUMAT,MATCH(0,COUNTIF($C$1:C54,PCUMAT),0)),"")</f>
        <v>072786</v>
      </c>
      <c r="D55" t="str">
        <f ca="1">IF($C55="","",INDEX(Range,MATCH(Résultat!$C55,PCUMAT,0),MATCH(D$2,'cp c14'!$A$1:$D$1,0)))</f>
        <v>BRANLE CYNTHIA CYNTHIA  072786</v>
      </c>
      <c r="E55">
        <f ca="1">IF($C55="","",SUMPRODUCT((TRI_1=Résultat!$A55)*(PCUETA=Résultat!$B55)*(PCUMAT=Résultat!$C55)*(TRI_10=Résultat!$D55)*(PCUNRU=SUBSTITUTE(RIGHT(Résultat!$E$1,5),")",""))*Reliquats))</f>
        <v>0</v>
      </c>
      <c r="F55">
        <f ca="1">IF($C55="","",SUMPRODUCT((TRI_1=Résultat!$A55)*(PCUETA=Résultat!$B55)*(PCUMAT=Résultat!$C55)*(TRI_10=Résultat!$D55)*(PCUNRU=SUBSTITUTE(RIGHT(Résultat!$E$1,5),")",""))*Acquis))</f>
        <v>25</v>
      </c>
      <c r="G55">
        <f ca="1">IF($C55="","",SUMPRODUCT((TRI_1=Résultat!$A55)*(PCUETA=Résultat!$B55)*(PCUMAT=Résultat!$C55)*(TRI_10=Résultat!$D55)*(PCUNRU=SUBSTITUTE(RIGHT(Résultat!$E$1,5),")",""))*En_cours_d_Acquisition))</f>
        <v>0</v>
      </c>
      <c r="H55">
        <f ca="1">IF($C55="","",SUMPRODUCT((TRI_1=Résultat!$A55)*(PCUETA=Résultat!$B55)*(PCUMAT=Résultat!$C55)*(TRI_10=Résultat!$D55)*(PCUNRU=SUBSTITUTE(RIGHT(Résultat!$E$1,5),")",""))*Pris_Reliquats))</f>
        <v>0</v>
      </c>
      <c r="I55">
        <f ca="1">IF($C55="","",SUMPRODUCT((TRI_1=Résultat!$A55)*(PCUETA=Résultat!$B55)*(PCUMAT=Résultat!$C55)*(TRI_10=Résultat!$D55)*(PCUNRU=SUBSTITUTE(RIGHT(Résultat!$E$1,5),")",""))*Pris_sur_Acquis))</f>
        <v>1</v>
      </c>
      <c r="J55">
        <f ca="1">IF($C55="","",SUMPRODUCT((TRI_1=Résultat!$A55)*(PCUETA=Résultat!$B55)*(PCUMAT=Résultat!$C55)*(TRI_10=Résultat!$D55)*(PCUNRU=SUBSTITUTE(RIGHT(Résultat!$E$1,5),")",""))*Pris_Anticipés))</f>
        <v>0</v>
      </c>
      <c r="K55">
        <f ca="1">IF($C55="","",SUMPRODUCT((TRI_1=Résultat!$A55)*(PCUETA=Résultat!$B55)*(PCUMAT=Résultat!$C55)*(TRI_10=Résultat!$D55)*(PCUNRU=SUBSTITUTE(RIGHT(Résultat!$K$1,5),")",""))*Reliquats))</f>
        <v>0</v>
      </c>
      <c r="L55">
        <f ca="1">IF($C55="","",SUMPRODUCT((TRI_1=Résultat!$A55)*(PCUETA=Résultat!$B55)*(PCUMAT=Résultat!$C55)*(TRI_10=Résultat!$D55)*(PCUNRU=SUBSTITUTE(RIGHT(Résultat!$K$1,5),")",""))*Acquis))</f>
        <v>0</v>
      </c>
      <c r="M55">
        <f ca="1">IF($C55="","",SUMPRODUCT((TRI_1=Résultat!$A55)*(PCUETA=Résultat!$B55)*(PCUMAT=Résultat!$C55)*(TRI_10=Résultat!$D55)*(PCUNRU=SUBSTITUTE(RIGHT(Résultat!$K$1,5),")",""))*En_cours_d_Acquisition))</f>
        <v>0</v>
      </c>
      <c r="N55">
        <f ca="1">IF($C55="","",SUMPRODUCT((TRI_1=Résultat!$A55)*(PCUETA=Résultat!$B55)*(PCUMAT=Résultat!$C55)*(TRI_10=Résultat!$D55)*(PCUNRU=SUBSTITUTE(RIGHT(Résultat!$K$1,5),")",""))*Pris_Reliquats))</f>
        <v>0</v>
      </c>
      <c r="O55">
        <f ca="1">IF($C55="","",SUMPRODUCT((TRI_1=Résultat!$A55)*(PCUETA=Résultat!$B55)*(PCUMAT=Résultat!$C55)*(TRI_10=Résultat!$D55)*(PCUNRU=SUBSTITUTE(RIGHT(Résultat!$K$1,5),")",""))*Pris_sur_Acquis))</f>
        <v>0</v>
      </c>
      <c r="P55">
        <f ca="1">IF($C55="","",SUMPRODUCT((TRI_1=Résultat!$A55)*(PCUETA=Résultat!$B55)*(PCUMAT=Résultat!$C55)*(TRI_10=Résultat!$D55)*(PCUNRU=SUBSTITUTE(RIGHT(Résultat!$K$1,5),")",""))*Pris_Anticipés))</f>
        <v>0</v>
      </c>
      <c r="Q55">
        <f ca="1">IF($C55="","",SUMPRODUCT((TRI_1=Résultat!$A55)*(PCUETA=Résultat!$B55)*(PCUMAT=Résultat!$C55)*(TRI_10=Résultat!$D55)*(PCUNRU=SUBSTITUTE(RIGHT(Résultat!$Q$1,5),")",""))*Reliquats))</f>
        <v>0</v>
      </c>
      <c r="R55">
        <f ca="1">IF($C55="","",SUMPRODUCT((TRI_1=Résultat!$A55)*(PCUETA=Résultat!$B55)*(PCUMAT=Résultat!$C55)*(TRI_10=Résultat!$D55)*(PCUNRU=SUBSTITUTE(RIGHT(Résultat!$Q$1,5),")",""))*Acquis))</f>
        <v>0</v>
      </c>
      <c r="S55">
        <f ca="1">IF($C55="","",SUMPRODUCT((TRI_1=Résultat!$A55)*(PCUETA=Résultat!$B55)*(PCUMAT=Résultat!$C55)*(TRI_10=Résultat!$D55)*(PCUNRU=SUBSTITUTE(RIGHT(Résultat!$Q$1,5),")",""))*En_cours_d_Acquisition))</f>
        <v>0</v>
      </c>
      <c r="T55">
        <f ca="1">IF($C55="","",SUMPRODUCT((TRI_1=Résultat!$A55)*(PCUETA=Résultat!$B55)*(PCUMAT=Résultat!$C55)*(TRI_10=Résultat!$D55)*(PCUNRU=SUBSTITUTE(RIGHT(Résultat!$Q$1,5),")",""))*Pris_Reliquats))</f>
        <v>0</v>
      </c>
      <c r="U55">
        <f ca="1">IF($C55="","",SUMPRODUCT((TRI_1=Résultat!$A55)*(PCUETA=Résultat!$B55)*(PCUMAT=Résultat!$C55)*(TRI_10=Résultat!$D55)*(PCUNRU=SUBSTITUTE(RIGHT(Résultat!$Q$1,5),")",""))*Pris_sur_Acquis))</f>
        <v>0</v>
      </c>
      <c r="V55">
        <f ca="1">IF($C55="","",SUMPRODUCT((TRI_1=Résultat!$A55)*(PCUETA=Résultat!$B55)*(PCUMAT=Résultat!$C55)*(TRI_10=Résultat!$D55)*(PCUNRU=SUBSTITUTE(RIGHT(Résultat!$Q$1,5),")",""))*Pris_Anticipés))</f>
        <v>0</v>
      </c>
      <c r="W55">
        <f ca="1">IF($C55="","",SUMPRODUCT((TRI_1=Résultat!$A55)*(PCUETA=Résultat!$B55)*(PCUMAT=Résultat!$C55)*(TRI_10=Résultat!$D55)*(PCUNRU=SUBSTITUTE(RIGHT(Résultat!$W$1,5),")",""))*Reliquats))</f>
        <v>0</v>
      </c>
      <c r="X55">
        <f ca="1">IF($C55="","",SUMPRODUCT((TRI_1=Résultat!$A55)*(PCUETA=Résultat!$B55)*(PCUMAT=Résultat!$C55)*(TRI_10=Résultat!$D55)*(PCUNRU=SUBSTITUTE(RIGHT(Résultat!$W$1,5),")",""))*Acquis))</f>
        <v>0</v>
      </c>
      <c r="Y55">
        <f ca="1">IF($C55="","",SUMPRODUCT((TRI_1=Résultat!$A55)*(PCUETA=Résultat!$B55)*(PCUMAT=Résultat!$C55)*(TRI_10=Résultat!$D55)*(PCUNRU=SUBSTITUTE(RIGHT(Résultat!$W$1,5),")",""))*En_cours_d_Acquisition))</f>
        <v>0</v>
      </c>
      <c r="Z55">
        <f ca="1">IF($C55="","",SUMPRODUCT((TRI_1=Résultat!$A55)*(PCUETA=Résultat!$B55)*(PCUMAT=Résultat!$C55)*(TRI_10=Résultat!$D55)*(PCUNRU=SUBSTITUTE(RIGHT(Résultat!$W$1,5),")",""))*Pris_Reliquats))</f>
        <v>0</v>
      </c>
      <c r="AA55">
        <f ca="1">IF($C55="","",SUMPRODUCT((TRI_1=Résultat!$A55)*(PCUETA=Résultat!$B55)*(PCUMAT=Résultat!$C55)*(TRI_10=Résultat!$D55)*(PCUNRU=SUBSTITUTE(RIGHT(Résultat!$W$1,5),")",""))*Pris_sur_Acquis))</f>
        <v>0</v>
      </c>
      <c r="AB55">
        <f ca="1">IF($C55="","",SUMPRODUCT((TRI_1=Résultat!$A55)*(PCUETA=Résultat!$B55)*(PCUMAT=Résultat!$C55)*(TRI_10=Résultat!$D55)*(PCUNRU=SUBSTITUTE(RIGHT(Résultat!$W$1,5),")",""))*Pris_Anticipés))</f>
        <v>0</v>
      </c>
    </row>
    <row r="56" spans="1:28" x14ac:dyDescent="0.25">
      <c r="A56" t="str">
        <f ca="1">IF($C56="","",INDEX(Range,MATCH(Résultat!$C56,PCUMAT,0),MATCH(A$2,'cp c14'!$A$1:$D$1,0)))</f>
        <v>C14</v>
      </c>
      <c r="B56" t="str">
        <f ca="1">IF($C56="","",INDEX(Range,MATCH(Résultat!$C56,PCUMAT,0),MATCH(B$2,'cp c14'!$A$1:$D$1,0)))</f>
        <v>03</v>
      </c>
      <c r="C56" t="str">
        <f t="array" aca="1" ref="C56" ca="1">IFERROR(INDEX(PCUMAT,MATCH(0,COUNTIF($C$1:C55,PCUMAT),0)),"")</f>
        <v>260706</v>
      </c>
      <c r="D56" t="str">
        <f ca="1">IF($C56="","",INDEX(Range,MATCH(Résultat!$C56,PCUMAT,0),MATCH(D$2,'cp c14'!$A$1:$D$1,0)))</f>
        <v>BRISSON REMY REMY       260706</v>
      </c>
      <c r="E56">
        <f ca="1">IF($C56="","",SUMPRODUCT((TRI_1=Résultat!$A56)*(PCUETA=Résultat!$B56)*(PCUMAT=Résultat!$C56)*(TRI_10=Résultat!$D56)*(PCUNRU=SUBSTITUTE(RIGHT(Résultat!$E$1,5),")",""))*Reliquats))</f>
        <v>0</v>
      </c>
      <c r="F56">
        <f ca="1">IF($C56="","",SUMPRODUCT((TRI_1=Résultat!$A56)*(PCUETA=Résultat!$B56)*(PCUMAT=Résultat!$C56)*(TRI_10=Résultat!$D56)*(PCUNRU=SUBSTITUTE(RIGHT(Résultat!$E$1,5),")",""))*Acquis))</f>
        <v>25</v>
      </c>
      <c r="G56">
        <f ca="1">IF($C56="","",SUMPRODUCT((TRI_1=Résultat!$A56)*(PCUETA=Résultat!$B56)*(PCUMAT=Résultat!$C56)*(TRI_10=Résultat!$D56)*(PCUNRU=SUBSTITUTE(RIGHT(Résultat!$E$1,5),")",""))*En_cours_d_Acquisition))</f>
        <v>0</v>
      </c>
      <c r="H56">
        <f ca="1">IF($C56="","",SUMPRODUCT((TRI_1=Résultat!$A56)*(PCUETA=Résultat!$B56)*(PCUMAT=Résultat!$C56)*(TRI_10=Résultat!$D56)*(PCUNRU=SUBSTITUTE(RIGHT(Résultat!$E$1,5),")",""))*Pris_Reliquats))</f>
        <v>0</v>
      </c>
      <c r="I56">
        <f ca="1">IF($C56="","",SUMPRODUCT((TRI_1=Résultat!$A56)*(PCUETA=Résultat!$B56)*(PCUMAT=Résultat!$C56)*(TRI_10=Résultat!$D56)*(PCUNRU=SUBSTITUTE(RIGHT(Résultat!$E$1,5),")",""))*Pris_sur_Acquis))</f>
        <v>4</v>
      </c>
      <c r="J56">
        <f ca="1">IF($C56="","",SUMPRODUCT((TRI_1=Résultat!$A56)*(PCUETA=Résultat!$B56)*(PCUMAT=Résultat!$C56)*(TRI_10=Résultat!$D56)*(PCUNRU=SUBSTITUTE(RIGHT(Résultat!$E$1,5),")",""))*Pris_Anticipés))</f>
        <v>0</v>
      </c>
      <c r="K56">
        <f ca="1">IF($C56="","",SUMPRODUCT((TRI_1=Résultat!$A56)*(PCUETA=Résultat!$B56)*(PCUMAT=Résultat!$C56)*(TRI_10=Résultat!$D56)*(PCUNRU=SUBSTITUTE(RIGHT(Résultat!$K$1,5),")",""))*Reliquats))</f>
        <v>0</v>
      </c>
      <c r="L56">
        <f ca="1">IF($C56="","",SUMPRODUCT((TRI_1=Résultat!$A56)*(PCUETA=Résultat!$B56)*(PCUMAT=Résultat!$C56)*(TRI_10=Résultat!$D56)*(PCUNRU=SUBSTITUTE(RIGHT(Résultat!$K$1,5),")",""))*Acquis))</f>
        <v>0</v>
      </c>
      <c r="M56">
        <f ca="1">IF($C56="","",SUMPRODUCT((TRI_1=Résultat!$A56)*(PCUETA=Résultat!$B56)*(PCUMAT=Résultat!$C56)*(TRI_10=Résultat!$D56)*(PCUNRU=SUBSTITUTE(RIGHT(Résultat!$K$1,5),")",""))*En_cours_d_Acquisition))</f>
        <v>0</v>
      </c>
      <c r="N56">
        <f ca="1">IF($C56="","",SUMPRODUCT((TRI_1=Résultat!$A56)*(PCUETA=Résultat!$B56)*(PCUMAT=Résultat!$C56)*(TRI_10=Résultat!$D56)*(PCUNRU=SUBSTITUTE(RIGHT(Résultat!$K$1,5),")",""))*Pris_Reliquats))</f>
        <v>0</v>
      </c>
      <c r="O56">
        <f ca="1">IF($C56="","",SUMPRODUCT((TRI_1=Résultat!$A56)*(PCUETA=Résultat!$B56)*(PCUMAT=Résultat!$C56)*(TRI_10=Résultat!$D56)*(PCUNRU=SUBSTITUTE(RIGHT(Résultat!$K$1,5),")",""))*Pris_sur_Acquis))</f>
        <v>0</v>
      </c>
      <c r="P56">
        <f ca="1">IF($C56="","",SUMPRODUCT((TRI_1=Résultat!$A56)*(PCUETA=Résultat!$B56)*(PCUMAT=Résultat!$C56)*(TRI_10=Résultat!$D56)*(PCUNRU=SUBSTITUTE(RIGHT(Résultat!$K$1,5),")",""))*Pris_Anticipés))</f>
        <v>0</v>
      </c>
      <c r="Q56">
        <f ca="1">IF($C56="","",SUMPRODUCT((TRI_1=Résultat!$A56)*(PCUETA=Résultat!$B56)*(PCUMAT=Résultat!$C56)*(TRI_10=Résultat!$D56)*(PCUNRU=SUBSTITUTE(RIGHT(Résultat!$Q$1,5),")",""))*Reliquats))</f>
        <v>0</v>
      </c>
      <c r="R56">
        <f ca="1">IF($C56="","",SUMPRODUCT((TRI_1=Résultat!$A56)*(PCUETA=Résultat!$B56)*(PCUMAT=Résultat!$C56)*(TRI_10=Résultat!$D56)*(PCUNRU=SUBSTITUTE(RIGHT(Résultat!$Q$1,5),")",""))*Acquis))</f>
        <v>0</v>
      </c>
      <c r="S56">
        <f ca="1">IF($C56="","",SUMPRODUCT((TRI_1=Résultat!$A56)*(PCUETA=Résultat!$B56)*(PCUMAT=Résultat!$C56)*(TRI_10=Résultat!$D56)*(PCUNRU=SUBSTITUTE(RIGHT(Résultat!$Q$1,5),")",""))*En_cours_d_Acquisition))</f>
        <v>0</v>
      </c>
      <c r="T56">
        <f ca="1">IF($C56="","",SUMPRODUCT((TRI_1=Résultat!$A56)*(PCUETA=Résultat!$B56)*(PCUMAT=Résultat!$C56)*(TRI_10=Résultat!$D56)*(PCUNRU=SUBSTITUTE(RIGHT(Résultat!$Q$1,5),")",""))*Pris_Reliquats))</f>
        <v>0</v>
      </c>
      <c r="U56">
        <f ca="1">IF($C56="","",SUMPRODUCT((TRI_1=Résultat!$A56)*(PCUETA=Résultat!$B56)*(PCUMAT=Résultat!$C56)*(TRI_10=Résultat!$D56)*(PCUNRU=SUBSTITUTE(RIGHT(Résultat!$Q$1,5),")",""))*Pris_sur_Acquis))</f>
        <v>0</v>
      </c>
      <c r="V56">
        <f ca="1">IF($C56="","",SUMPRODUCT((TRI_1=Résultat!$A56)*(PCUETA=Résultat!$B56)*(PCUMAT=Résultat!$C56)*(TRI_10=Résultat!$D56)*(PCUNRU=SUBSTITUTE(RIGHT(Résultat!$Q$1,5),")",""))*Pris_Anticipés))</f>
        <v>0</v>
      </c>
      <c r="W56">
        <f ca="1">IF($C56="","",SUMPRODUCT((TRI_1=Résultat!$A56)*(PCUETA=Résultat!$B56)*(PCUMAT=Résultat!$C56)*(TRI_10=Résultat!$D56)*(PCUNRU=SUBSTITUTE(RIGHT(Résultat!$W$1,5),")",""))*Reliquats))</f>
        <v>0</v>
      </c>
      <c r="X56">
        <f ca="1">IF($C56="","",SUMPRODUCT((TRI_1=Résultat!$A56)*(PCUETA=Résultat!$B56)*(PCUMAT=Résultat!$C56)*(TRI_10=Résultat!$D56)*(PCUNRU=SUBSTITUTE(RIGHT(Résultat!$W$1,5),")",""))*Acquis))</f>
        <v>0</v>
      </c>
      <c r="Y56">
        <f ca="1">IF($C56="","",SUMPRODUCT((TRI_1=Résultat!$A56)*(PCUETA=Résultat!$B56)*(PCUMAT=Résultat!$C56)*(TRI_10=Résultat!$D56)*(PCUNRU=SUBSTITUTE(RIGHT(Résultat!$W$1,5),")",""))*En_cours_d_Acquisition))</f>
        <v>0</v>
      </c>
      <c r="Z56">
        <f ca="1">IF($C56="","",SUMPRODUCT((TRI_1=Résultat!$A56)*(PCUETA=Résultat!$B56)*(PCUMAT=Résultat!$C56)*(TRI_10=Résultat!$D56)*(PCUNRU=SUBSTITUTE(RIGHT(Résultat!$W$1,5),")",""))*Pris_Reliquats))</f>
        <v>0</v>
      </c>
      <c r="AA56">
        <f ca="1">IF($C56="","",SUMPRODUCT((TRI_1=Résultat!$A56)*(PCUETA=Résultat!$B56)*(PCUMAT=Résultat!$C56)*(TRI_10=Résultat!$D56)*(PCUNRU=SUBSTITUTE(RIGHT(Résultat!$W$1,5),")",""))*Pris_sur_Acquis))</f>
        <v>0</v>
      </c>
      <c r="AB56">
        <f ca="1">IF($C56="","",SUMPRODUCT((TRI_1=Résultat!$A56)*(PCUETA=Résultat!$B56)*(PCUMAT=Résultat!$C56)*(TRI_10=Résultat!$D56)*(PCUNRU=SUBSTITUTE(RIGHT(Résultat!$W$1,5),")",""))*Pris_Anticipés))</f>
        <v>0</v>
      </c>
    </row>
    <row r="57" spans="1:28" x14ac:dyDescent="0.25">
      <c r="A57" t="str">
        <f ca="1">IF($C57="","",INDEX(Range,MATCH(Résultat!$C57,PCUMAT,0),MATCH(A$2,'cp c14'!$A$1:$D$1,0)))</f>
        <v>C14</v>
      </c>
      <c r="B57" t="str">
        <f ca="1">IF($C57="","",INDEX(Range,MATCH(Résultat!$C57,PCUMAT,0),MATCH(B$2,'cp c14'!$A$1:$D$1,0)))</f>
        <v>05</v>
      </c>
      <c r="C57" t="str">
        <f t="array" aca="1" ref="C57" ca="1">IFERROR(INDEX(PCUMAT,MATCH(0,COUNTIF($C$1:C56,PCUMAT),0)),"")</f>
        <v>350087</v>
      </c>
      <c r="D57" t="str">
        <f ca="1">IF($C57="","",INDEX(Range,MATCH(Résultat!$C57,PCUMAT,0),MATCH(D$2,'cp c14'!$A$1:$D$1,0)))</f>
        <v>BRON OLIVIER OLIVIER    350087</v>
      </c>
      <c r="E57">
        <f ca="1">IF($C57="","",SUMPRODUCT((TRI_1=Résultat!$A57)*(PCUETA=Résultat!$B57)*(PCUMAT=Résultat!$C57)*(TRI_10=Résultat!$D57)*(PCUNRU=SUBSTITUTE(RIGHT(Résultat!$E$1,5),")",""))*Reliquats))</f>
        <v>0</v>
      </c>
      <c r="F57">
        <f ca="1">IF($C57="","",SUMPRODUCT((TRI_1=Résultat!$A57)*(PCUETA=Résultat!$B57)*(PCUMAT=Résultat!$C57)*(TRI_10=Résultat!$D57)*(PCUNRU=SUBSTITUTE(RIGHT(Résultat!$E$1,5),")",""))*Acquis))</f>
        <v>25</v>
      </c>
      <c r="G57">
        <f ca="1">IF($C57="","",SUMPRODUCT((TRI_1=Résultat!$A57)*(PCUETA=Résultat!$B57)*(PCUMAT=Résultat!$C57)*(TRI_10=Résultat!$D57)*(PCUNRU=SUBSTITUTE(RIGHT(Résultat!$E$1,5),")",""))*En_cours_d_Acquisition))</f>
        <v>0</v>
      </c>
      <c r="H57">
        <f ca="1">IF($C57="","",SUMPRODUCT((TRI_1=Résultat!$A57)*(PCUETA=Résultat!$B57)*(PCUMAT=Résultat!$C57)*(TRI_10=Résultat!$D57)*(PCUNRU=SUBSTITUTE(RIGHT(Résultat!$E$1,5),")",""))*Pris_Reliquats))</f>
        <v>0</v>
      </c>
      <c r="I57">
        <f ca="1">IF($C57="","",SUMPRODUCT((TRI_1=Résultat!$A57)*(PCUETA=Résultat!$B57)*(PCUMAT=Résultat!$C57)*(TRI_10=Résultat!$D57)*(PCUNRU=SUBSTITUTE(RIGHT(Résultat!$E$1,5),")",""))*Pris_sur_Acquis))</f>
        <v>0</v>
      </c>
      <c r="J57">
        <f ca="1">IF($C57="","",SUMPRODUCT((TRI_1=Résultat!$A57)*(PCUETA=Résultat!$B57)*(PCUMAT=Résultat!$C57)*(TRI_10=Résultat!$D57)*(PCUNRU=SUBSTITUTE(RIGHT(Résultat!$E$1,5),")",""))*Pris_Anticipés))</f>
        <v>0</v>
      </c>
      <c r="K57">
        <f ca="1">IF($C57="","",SUMPRODUCT((TRI_1=Résultat!$A57)*(PCUETA=Résultat!$B57)*(PCUMAT=Résultat!$C57)*(TRI_10=Résultat!$D57)*(PCUNRU=SUBSTITUTE(RIGHT(Résultat!$K$1,5),")",""))*Reliquats))</f>
        <v>0</v>
      </c>
      <c r="L57">
        <f ca="1">IF($C57="","",SUMPRODUCT((TRI_1=Résultat!$A57)*(PCUETA=Résultat!$B57)*(PCUMAT=Résultat!$C57)*(TRI_10=Résultat!$D57)*(PCUNRU=SUBSTITUTE(RIGHT(Résultat!$K$1,5),")",""))*Acquis))</f>
        <v>0</v>
      </c>
      <c r="M57">
        <f ca="1">IF($C57="","",SUMPRODUCT((TRI_1=Résultat!$A57)*(PCUETA=Résultat!$B57)*(PCUMAT=Résultat!$C57)*(TRI_10=Résultat!$D57)*(PCUNRU=SUBSTITUTE(RIGHT(Résultat!$K$1,5),")",""))*En_cours_d_Acquisition))</f>
        <v>0</v>
      </c>
      <c r="N57">
        <f ca="1">IF($C57="","",SUMPRODUCT((TRI_1=Résultat!$A57)*(PCUETA=Résultat!$B57)*(PCUMAT=Résultat!$C57)*(TRI_10=Résultat!$D57)*(PCUNRU=SUBSTITUTE(RIGHT(Résultat!$K$1,5),")",""))*Pris_Reliquats))</f>
        <v>0</v>
      </c>
      <c r="O57">
        <f ca="1">IF($C57="","",SUMPRODUCT((TRI_1=Résultat!$A57)*(PCUETA=Résultat!$B57)*(PCUMAT=Résultat!$C57)*(TRI_10=Résultat!$D57)*(PCUNRU=SUBSTITUTE(RIGHT(Résultat!$K$1,5),")",""))*Pris_sur_Acquis))</f>
        <v>0</v>
      </c>
      <c r="P57">
        <f ca="1">IF($C57="","",SUMPRODUCT((TRI_1=Résultat!$A57)*(PCUETA=Résultat!$B57)*(PCUMAT=Résultat!$C57)*(TRI_10=Résultat!$D57)*(PCUNRU=SUBSTITUTE(RIGHT(Résultat!$K$1,5),")",""))*Pris_Anticipés))</f>
        <v>0</v>
      </c>
      <c r="Q57">
        <f ca="1">IF($C57="","",SUMPRODUCT((TRI_1=Résultat!$A57)*(PCUETA=Résultat!$B57)*(PCUMAT=Résultat!$C57)*(TRI_10=Résultat!$D57)*(PCUNRU=SUBSTITUTE(RIGHT(Résultat!$Q$1,5),")",""))*Reliquats))</f>
        <v>2</v>
      </c>
      <c r="R57">
        <f ca="1">IF($C57="","",SUMPRODUCT((TRI_1=Résultat!$A57)*(PCUETA=Résultat!$B57)*(PCUMAT=Résultat!$C57)*(TRI_10=Résultat!$D57)*(PCUNRU=SUBSTITUTE(RIGHT(Résultat!$Q$1,5),")",""))*Acquis))</f>
        <v>0</v>
      </c>
      <c r="S57">
        <f ca="1">IF($C57="","",SUMPRODUCT((TRI_1=Résultat!$A57)*(PCUETA=Résultat!$B57)*(PCUMAT=Résultat!$C57)*(TRI_10=Résultat!$D57)*(PCUNRU=SUBSTITUTE(RIGHT(Résultat!$Q$1,5),")",""))*En_cours_d_Acquisition))</f>
        <v>0</v>
      </c>
      <c r="T57">
        <f ca="1">IF($C57="","",SUMPRODUCT((TRI_1=Résultat!$A57)*(PCUETA=Résultat!$B57)*(PCUMAT=Résultat!$C57)*(TRI_10=Résultat!$D57)*(PCUNRU=SUBSTITUTE(RIGHT(Résultat!$Q$1,5),")",""))*Pris_Reliquats))</f>
        <v>0</v>
      </c>
      <c r="U57">
        <f ca="1">IF($C57="","",SUMPRODUCT((TRI_1=Résultat!$A57)*(PCUETA=Résultat!$B57)*(PCUMAT=Résultat!$C57)*(TRI_10=Résultat!$D57)*(PCUNRU=SUBSTITUTE(RIGHT(Résultat!$Q$1,5),")",""))*Pris_sur_Acquis))</f>
        <v>0</v>
      </c>
      <c r="V57">
        <f ca="1">IF($C57="","",SUMPRODUCT((TRI_1=Résultat!$A57)*(PCUETA=Résultat!$B57)*(PCUMAT=Résultat!$C57)*(TRI_10=Résultat!$D57)*(PCUNRU=SUBSTITUTE(RIGHT(Résultat!$Q$1,5),")",""))*Pris_Anticipés))</f>
        <v>0</v>
      </c>
      <c r="W57">
        <f ca="1">IF($C57="","",SUMPRODUCT((TRI_1=Résultat!$A57)*(PCUETA=Résultat!$B57)*(PCUMAT=Résultat!$C57)*(TRI_10=Résultat!$D57)*(PCUNRU=SUBSTITUTE(RIGHT(Résultat!$W$1,5),")",""))*Reliquats))</f>
        <v>1</v>
      </c>
      <c r="X57">
        <f ca="1">IF($C57="","",SUMPRODUCT((TRI_1=Résultat!$A57)*(PCUETA=Résultat!$B57)*(PCUMAT=Résultat!$C57)*(TRI_10=Résultat!$D57)*(PCUNRU=SUBSTITUTE(RIGHT(Résultat!$W$1,5),")",""))*Acquis))</f>
        <v>0</v>
      </c>
      <c r="Y57">
        <f ca="1">IF($C57="","",SUMPRODUCT((TRI_1=Résultat!$A57)*(PCUETA=Résultat!$B57)*(PCUMAT=Résultat!$C57)*(TRI_10=Résultat!$D57)*(PCUNRU=SUBSTITUTE(RIGHT(Résultat!$W$1,5),")",""))*En_cours_d_Acquisition))</f>
        <v>0</v>
      </c>
      <c r="Z57">
        <f ca="1">IF($C57="","",SUMPRODUCT((TRI_1=Résultat!$A57)*(PCUETA=Résultat!$B57)*(PCUMAT=Résultat!$C57)*(TRI_10=Résultat!$D57)*(PCUNRU=SUBSTITUTE(RIGHT(Résultat!$W$1,5),")",""))*Pris_Reliquats))</f>
        <v>0</v>
      </c>
      <c r="AA57">
        <f ca="1">IF($C57="","",SUMPRODUCT((TRI_1=Résultat!$A57)*(PCUETA=Résultat!$B57)*(PCUMAT=Résultat!$C57)*(TRI_10=Résultat!$D57)*(PCUNRU=SUBSTITUTE(RIGHT(Résultat!$W$1,5),")",""))*Pris_sur_Acquis))</f>
        <v>0</v>
      </c>
      <c r="AB57">
        <f ca="1">IF($C57="","",SUMPRODUCT((TRI_1=Résultat!$A57)*(PCUETA=Résultat!$B57)*(PCUMAT=Résultat!$C57)*(TRI_10=Résultat!$D57)*(PCUNRU=SUBSTITUTE(RIGHT(Résultat!$W$1,5),")",""))*Pris_Anticipés))</f>
        <v>0</v>
      </c>
    </row>
    <row r="58" spans="1:28" x14ac:dyDescent="0.25">
      <c r="A58" t="str">
        <f ca="1">IF($C58="","",INDEX(Range,MATCH(Résultat!$C58,PCUMAT,0),MATCH(A$2,'cp c14'!$A$1:$D$1,0)))</f>
        <v>C14</v>
      </c>
      <c r="B58" t="str">
        <f ca="1">IF($C58="","",INDEX(Range,MATCH(Résultat!$C58,PCUMAT,0),MATCH(B$2,'cp c14'!$A$1:$D$1,0)))</f>
        <v>01</v>
      </c>
      <c r="C58" t="str">
        <f t="array" aca="1" ref="C58" ca="1">IFERROR(INDEX(PCUMAT,MATCH(0,COUNTIF($C$1:C57,PCUMAT),0)),"")</f>
        <v>002025</v>
      </c>
      <c r="D58" t="str">
        <f ca="1">IF($C58="","",INDEX(Range,MATCH(Résultat!$C58,PCUMAT,0),MATCH(D$2,'cp c14'!$A$1:$D$1,0)))</f>
        <v>BRUANT FABIENNE FABIENNE002025</v>
      </c>
      <c r="E58">
        <f ca="1">IF($C58="","",SUMPRODUCT((TRI_1=Résultat!$A58)*(PCUETA=Résultat!$B58)*(PCUMAT=Résultat!$C58)*(TRI_10=Résultat!$D58)*(PCUNRU=SUBSTITUTE(RIGHT(Résultat!$E$1,5),")",""))*Reliquats))</f>
        <v>0</v>
      </c>
      <c r="F58">
        <f ca="1">IF($C58="","",SUMPRODUCT((TRI_1=Résultat!$A58)*(PCUETA=Résultat!$B58)*(PCUMAT=Résultat!$C58)*(TRI_10=Résultat!$D58)*(PCUNRU=SUBSTITUTE(RIGHT(Résultat!$E$1,5),")",""))*Acquis))</f>
        <v>25</v>
      </c>
      <c r="G58">
        <f ca="1">IF($C58="","",SUMPRODUCT((TRI_1=Résultat!$A58)*(PCUETA=Résultat!$B58)*(PCUMAT=Résultat!$C58)*(TRI_10=Résultat!$D58)*(PCUNRU=SUBSTITUTE(RIGHT(Résultat!$E$1,5),")",""))*En_cours_d_Acquisition))</f>
        <v>0</v>
      </c>
      <c r="H58">
        <f ca="1">IF($C58="","",SUMPRODUCT((TRI_1=Résultat!$A58)*(PCUETA=Résultat!$B58)*(PCUMAT=Résultat!$C58)*(TRI_10=Résultat!$D58)*(PCUNRU=SUBSTITUTE(RIGHT(Résultat!$E$1,5),")",""))*Pris_Reliquats))</f>
        <v>0</v>
      </c>
      <c r="I58">
        <f ca="1">IF($C58="","",SUMPRODUCT((TRI_1=Résultat!$A58)*(PCUETA=Résultat!$B58)*(PCUMAT=Résultat!$C58)*(TRI_10=Résultat!$D58)*(PCUNRU=SUBSTITUTE(RIGHT(Résultat!$E$1,5),")",""))*Pris_sur_Acquis))</f>
        <v>0</v>
      </c>
      <c r="J58">
        <f ca="1">IF($C58="","",SUMPRODUCT((TRI_1=Résultat!$A58)*(PCUETA=Résultat!$B58)*(PCUMAT=Résultat!$C58)*(TRI_10=Résultat!$D58)*(PCUNRU=SUBSTITUTE(RIGHT(Résultat!$E$1,5),")",""))*Pris_Anticipés))</f>
        <v>0</v>
      </c>
      <c r="K58">
        <f ca="1">IF($C58="","",SUMPRODUCT((TRI_1=Résultat!$A58)*(PCUETA=Résultat!$B58)*(PCUMAT=Résultat!$C58)*(TRI_10=Résultat!$D58)*(PCUNRU=SUBSTITUTE(RIGHT(Résultat!$K$1,5),")",""))*Reliquats))</f>
        <v>0</v>
      </c>
      <c r="L58">
        <f ca="1">IF($C58="","",SUMPRODUCT((TRI_1=Résultat!$A58)*(PCUETA=Résultat!$B58)*(PCUMAT=Résultat!$C58)*(TRI_10=Résultat!$D58)*(PCUNRU=SUBSTITUTE(RIGHT(Résultat!$K$1,5),")",""))*Acquis))</f>
        <v>0</v>
      </c>
      <c r="M58">
        <f ca="1">IF($C58="","",SUMPRODUCT((TRI_1=Résultat!$A58)*(PCUETA=Résultat!$B58)*(PCUMAT=Résultat!$C58)*(TRI_10=Résultat!$D58)*(PCUNRU=SUBSTITUTE(RIGHT(Résultat!$K$1,5),")",""))*En_cours_d_Acquisition))</f>
        <v>0</v>
      </c>
      <c r="N58">
        <f ca="1">IF($C58="","",SUMPRODUCT((TRI_1=Résultat!$A58)*(PCUETA=Résultat!$B58)*(PCUMAT=Résultat!$C58)*(TRI_10=Résultat!$D58)*(PCUNRU=SUBSTITUTE(RIGHT(Résultat!$K$1,5),")",""))*Pris_Reliquats))</f>
        <v>0</v>
      </c>
      <c r="O58">
        <f ca="1">IF($C58="","",SUMPRODUCT((TRI_1=Résultat!$A58)*(PCUETA=Résultat!$B58)*(PCUMAT=Résultat!$C58)*(TRI_10=Résultat!$D58)*(PCUNRU=SUBSTITUTE(RIGHT(Résultat!$K$1,5),")",""))*Pris_sur_Acquis))</f>
        <v>0</v>
      </c>
      <c r="P58">
        <f ca="1">IF($C58="","",SUMPRODUCT((TRI_1=Résultat!$A58)*(PCUETA=Résultat!$B58)*(PCUMAT=Résultat!$C58)*(TRI_10=Résultat!$D58)*(PCUNRU=SUBSTITUTE(RIGHT(Résultat!$K$1,5),")",""))*Pris_Anticipés))</f>
        <v>0</v>
      </c>
      <c r="Q58">
        <f ca="1">IF($C58="","",SUMPRODUCT((TRI_1=Résultat!$A58)*(PCUETA=Résultat!$B58)*(PCUMAT=Résultat!$C58)*(TRI_10=Résultat!$D58)*(PCUNRU=SUBSTITUTE(RIGHT(Résultat!$Q$1,5),")",""))*Reliquats))</f>
        <v>0</v>
      </c>
      <c r="R58">
        <f ca="1">IF($C58="","",SUMPRODUCT((TRI_1=Résultat!$A58)*(PCUETA=Résultat!$B58)*(PCUMAT=Résultat!$C58)*(TRI_10=Résultat!$D58)*(PCUNRU=SUBSTITUTE(RIGHT(Résultat!$Q$1,5),")",""))*Acquis))</f>
        <v>0</v>
      </c>
      <c r="S58">
        <f ca="1">IF($C58="","",SUMPRODUCT((TRI_1=Résultat!$A58)*(PCUETA=Résultat!$B58)*(PCUMAT=Résultat!$C58)*(TRI_10=Résultat!$D58)*(PCUNRU=SUBSTITUTE(RIGHT(Résultat!$Q$1,5),")",""))*En_cours_d_Acquisition))</f>
        <v>0</v>
      </c>
      <c r="T58">
        <f ca="1">IF($C58="","",SUMPRODUCT((TRI_1=Résultat!$A58)*(PCUETA=Résultat!$B58)*(PCUMAT=Résultat!$C58)*(TRI_10=Résultat!$D58)*(PCUNRU=SUBSTITUTE(RIGHT(Résultat!$Q$1,5),")",""))*Pris_Reliquats))</f>
        <v>0</v>
      </c>
      <c r="U58">
        <f ca="1">IF($C58="","",SUMPRODUCT((TRI_1=Résultat!$A58)*(PCUETA=Résultat!$B58)*(PCUMAT=Résultat!$C58)*(TRI_10=Résultat!$D58)*(PCUNRU=SUBSTITUTE(RIGHT(Résultat!$Q$1,5),")",""))*Pris_sur_Acquis))</f>
        <v>0</v>
      </c>
      <c r="V58">
        <f ca="1">IF($C58="","",SUMPRODUCT((TRI_1=Résultat!$A58)*(PCUETA=Résultat!$B58)*(PCUMAT=Résultat!$C58)*(TRI_10=Résultat!$D58)*(PCUNRU=SUBSTITUTE(RIGHT(Résultat!$Q$1,5),")",""))*Pris_Anticipés))</f>
        <v>0</v>
      </c>
      <c r="W58">
        <f ca="1">IF($C58="","",SUMPRODUCT((TRI_1=Résultat!$A58)*(PCUETA=Résultat!$B58)*(PCUMAT=Résultat!$C58)*(TRI_10=Résultat!$D58)*(PCUNRU=SUBSTITUTE(RIGHT(Résultat!$W$1,5),")",""))*Reliquats))</f>
        <v>0</v>
      </c>
      <c r="X58">
        <f ca="1">IF($C58="","",SUMPRODUCT((TRI_1=Résultat!$A58)*(PCUETA=Résultat!$B58)*(PCUMAT=Résultat!$C58)*(TRI_10=Résultat!$D58)*(PCUNRU=SUBSTITUTE(RIGHT(Résultat!$W$1,5),")",""))*Acquis))</f>
        <v>0</v>
      </c>
      <c r="Y58">
        <f ca="1">IF($C58="","",SUMPRODUCT((TRI_1=Résultat!$A58)*(PCUETA=Résultat!$B58)*(PCUMAT=Résultat!$C58)*(TRI_10=Résultat!$D58)*(PCUNRU=SUBSTITUTE(RIGHT(Résultat!$W$1,5),")",""))*En_cours_d_Acquisition))</f>
        <v>0</v>
      </c>
      <c r="Z58">
        <f ca="1">IF($C58="","",SUMPRODUCT((TRI_1=Résultat!$A58)*(PCUETA=Résultat!$B58)*(PCUMAT=Résultat!$C58)*(TRI_10=Résultat!$D58)*(PCUNRU=SUBSTITUTE(RIGHT(Résultat!$W$1,5),")",""))*Pris_Reliquats))</f>
        <v>0</v>
      </c>
      <c r="AA58">
        <f ca="1">IF($C58="","",SUMPRODUCT((TRI_1=Résultat!$A58)*(PCUETA=Résultat!$B58)*(PCUMAT=Résultat!$C58)*(TRI_10=Résultat!$D58)*(PCUNRU=SUBSTITUTE(RIGHT(Résultat!$W$1,5),")",""))*Pris_sur_Acquis))</f>
        <v>0</v>
      </c>
      <c r="AB58">
        <f ca="1">IF($C58="","",SUMPRODUCT((TRI_1=Résultat!$A58)*(PCUETA=Résultat!$B58)*(PCUMAT=Résultat!$C58)*(TRI_10=Résultat!$D58)*(PCUNRU=SUBSTITUTE(RIGHT(Résultat!$W$1,5),")",""))*Pris_Anticipés))</f>
        <v>0</v>
      </c>
    </row>
    <row r="59" spans="1:28" x14ac:dyDescent="0.25">
      <c r="A59" t="str">
        <f ca="1">IF($C59="","",INDEX(Range,MATCH(Résultat!$C59,PCUMAT,0),MATCH(A$2,'cp c14'!$A$1:$D$1,0)))</f>
        <v>C14</v>
      </c>
      <c r="B59" t="str">
        <f ca="1">IF($C59="","",INDEX(Range,MATCH(Résultat!$C59,PCUMAT,0),MATCH(B$2,'cp c14'!$A$1:$D$1,0)))</f>
        <v>03</v>
      </c>
      <c r="C59" t="str">
        <f t="array" aca="1" ref="C59" ca="1">IFERROR(INDEX(PCUMAT,MATCH(0,COUNTIF($C$1:C58,PCUMAT),0)),"")</f>
        <v>041044</v>
      </c>
      <c r="D59" t="str">
        <f ca="1">IF($C59="","",INDEX(Range,MATCH(Résultat!$C59,PCUMAT,0),MATCH(D$2,'cp c14'!$A$1:$D$1,0)))</f>
        <v>CABANNES JEAN JACQUES JE041044</v>
      </c>
      <c r="E59">
        <f ca="1">IF($C59="","",SUMPRODUCT((TRI_1=Résultat!$A59)*(PCUETA=Résultat!$B59)*(PCUMAT=Résultat!$C59)*(TRI_10=Résultat!$D59)*(PCUNRU=SUBSTITUTE(RIGHT(Résultat!$E$1,5),")",""))*Reliquats))</f>
        <v>1</v>
      </c>
      <c r="F59">
        <f ca="1">IF($C59="","",SUMPRODUCT((TRI_1=Résultat!$A59)*(PCUETA=Résultat!$B59)*(PCUMAT=Résultat!$C59)*(TRI_10=Résultat!$D59)*(PCUNRU=SUBSTITUTE(RIGHT(Résultat!$E$1,5),")",""))*Acquis))</f>
        <v>25</v>
      </c>
      <c r="G59">
        <f ca="1">IF($C59="","",SUMPRODUCT((TRI_1=Résultat!$A59)*(PCUETA=Résultat!$B59)*(PCUMAT=Résultat!$C59)*(TRI_10=Résultat!$D59)*(PCUNRU=SUBSTITUTE(RIGHT(Résultat!$E$1,5),")",""))*En_cours_d_Acquisition))</f>
        <v>0</v>
      </c>
      <c r="H59">
        <f ca="1">IF($C59="","",SUMPRODUCT((TRI_1=Résultat!$A59)*(PCUETA=Résultat!$B59)*(PCUMAT=Résultat!$C59)*(TRI_10=Résultat!$D59)*(PCUNRU=SUBSTITUTE(RIGHT(Résultat!$E$1,5),")",""))*Pris_Reliquats))</f>
        <v>0</v>
      </c>
      <c r="I59">
        <f ca="1">IF($C59="","",SUMPRODUCT((TRI_1=Résultat!$A59)*(PCUETA=Résultat!$B59)*(PCUMAT=Résultat!$C59)*(TRI_10=Résultat!$D59)*(PCUNRU=SUBSTITUTE(RIGHT(Résultat!$E$1,5),")",""))*Pris_sur_Acquis))</f>
        <v>0</v>
      </c>
      <c r="J59">
        <f ca="1">IF($C59="","",SUMPRODUCT((TRI_1=Résultat!$A59)*(PCUETA=Résultat!$B59)*(PCUMAT=Résultat!$C59)*(TRI_10=Résultat!$D59)*(PCUNRU=SUBSTITUTE(RIGHT(Résultat!$E$1,5),")",""))*Pris_Anticipés))</f>
        <v>0</v>
      </c>
      <c r="K59">
        <f ca="1">IF($C59="","",SUMPRODUCT((TRI_1=Résultat!$A59)*(PCUETA=Résultat!$B59)*(PCUMAT=Résultat!$C59)*(TRI_10=Résultat!$D59)*(PCUNRU=SUBSTITUTE(RIGHT(Résultat!$K$1,5),")",""))*Reliquats))</f>
        <v>0</v>
      </c>
      <c r="L59">
        <f ca="1">IF($C59="","",SUMPRODUCT((TRI_1=Résultat!$A59)*(PCUETA=Résultat!$B59)*(PCUMAT=Résultat!$C59)*(TRI_10=Résultat!$D59)*(PCUNRU=SUBSTITUTE(RIGHT(Résultat!$K$1,5),")",""))*Acquis))</f>
        <v>0</v>
      </c>
      <c r="M59">
        <f ca="1">IF($C59="","",SUMPRODUCT((TRI_1=Résultat!$A59)*(PCUETA=Résultat!$B59)*(PCUMAT=Résultat!$C59)*(TRI_10=Résultat!$D59)*(PCUNRU=SUBSTITUTE(RIGHT(Résultat!$K$1,5),")",""))*En_cours_d_Acquisition))</f>
        <v>0</v>
      </c>
      <c r="N59">
        <f ca="1">IF($C59="","",SUMPRODUCT((TRI_1=Résultat!$A59)*(PCUETA=Résultat!$B59)*(PCUMAT=Résultat!$C59)*(TRI_10=Résultat!$D59)*(PCUNRU=SUBSTITUTE(RIGHT(Résultat!$K$1,5),")",""))*Pris_Reliquats))</f>
        <v>0</v>
      </c>
      <c r="O59">
        <f ca="1">IF($C59="","",SUMPRODUCT((TRI_1=Résultat!$A59)*(PCUETA=Résultat!$B59)*(PCUMAT=Résultat!$C59)*(TRI_10=Résultat!$D59)*(PCUNRU=SUBSTITUTE(RIGHT(Résultat!$K$1,5),")",""))*Pris_sur_Acquis))</f>
        <v>0</v>
      </c>
      <c r="P59">
        <f ca="1">IF($C59="","",SUMPRODUCT((TRI_1=Résultat!$A59)*(PCUETA=Résultat!$B59)*(PCUMAT=Résultat!$C59)*(TRI_10=Résultat!$D59)*(PCUNRU=SUBSTITUTE(RIGHT(Résultat!$K$1,5),")",""))*Pris_Anticipés))</f>
        <v>0</v>
      </c>
      <c r="Q59">
        <f ca="1">IF($C59="","",SUMPRODUCT((TRI_1=Résultat!$A59)*(PCUETA=Résultat!$B59)*(PCUMAT=Résultat!$C59)*(TRI_10=Résultat!$D59)*(PCUNRU=SUBSTITUTE(RIGHT(Résultat!$Q$1,5),")",""))*Reliquats))</f>
        <v>0</v>
      </c>
      <c r="R59">
        <f ca="1">IF($C59="","",SUMPRODUCT((TRI_1=Résultat!$A59)*(PCUETA=Résultat!$B59)*(PCUMAT=Résultat!$C59)*(TRI_10=Résultat!$D59)*(PCUNRU=SUBSTITUTE(RIGHT(Résultat!$Q$1,5),")",""))*Acquis))</f>
        <v>0</v>
      </c>
      <c r="S59">
        <f ca="1">IF($C59="","",SUMPRODUCT((TRI_1=Résultat!$A59)*(PCUETA=Résultat!$B59)*(PCUMAT=Résultat!$C59)*(TRI_10=Résultat!$D59)*(PCUNRU=SUBSTITUTE(RIGHT(Résultat!$Q$1,5),")",""))*En_cours_d_Acquisition))</f>
        <v>0</v>
      </c>
      <c r="T59">
        <f ca="1">IF($C59="","",SUMPRODUCT((TRI_1=Résultat!$A59)*(PCUETA=Résultat!$B59)*(PCUMAT=Résultat!$C59)*(TRI_10=Résultat!$D59)*(PCUNRU=SUBSTITUTE(RIGHT(Résultat!$Q$1,5),")",""))*Pris_Reliquats))</f>
        <v>0</v>
      </c>
      <c r="U59">
        <f ca="1">IF($C59="","",SUMPRODUCT((TRI_1=Résultat!$A59)*(PCUETA=Résultat!$B59)*(PCUMAT=Résultat!$C59)*(TRI_10=Résultat!$D59)*(PCUNRU=SUBSTITUTE(RIGHT(Résultat!$Q$1,5),")",""))*Pris_sur_Acquis))</f>
        <v>0</v>
      </c>
      <c r="V59">
        <f ca="1">IF($C59="","",SUMPRODUCT((TRI_1=Résultat!$A59)*(PCUETA=Résultat!$B59)*(PCUMAT=Résultat!$C59)*(TRI_10=Résultat!$D59)*(PCUNRU=SUBSTITUTE(RIGHT(Résultat!$Q$1,5),")",""))*Pris_Anticipés))</f>
        <v>0</v>
      </c>
      <c r="W59">
        <f ca="1">IF($C59="","",SUMPRODUCT((TRI_1=Résultat!$A59)*(PCUETA=Résultat!$B59)*(PCUMAT=Résultat!$C59)*(TRI_10=Résultat!$D59)*(PCUNRU=SUBSTITUTE(RIGHT(Résultat!$W$1,5),")",""))*Reliquats))</f>
        <v>1</v>
      </c>
      <c r="X59">
        <f ca="1">IF($C59="","",SUMPRODUCT((TRI_1=Résultat!$A59)*(PCUETA=Résultat!$B59)*(PCUMAT=Résultat!$C59)*(TRI_10=Résultat!$D59)*(PCUNRU=SUBSTITUTE(RIGHT(Résultat!$W$1,5),")",""))*Acquis))</f>
        <v>0</v>
      </c>
      <c r="Y59">
        <f ca="1">IF($C59="","",SUMPRODUCT((TRI_1=Résultat!$A59)*(PCUETA=Résultat!$B59)*(PCUMAT=Résultat!$C59)*(TRI_10=Résultat!$D59)*(PCUNRU=SUBSTITUTE(RIGHT(Résultat!$W$1,5),")",""))*En_cours_d_Acquisition))</f>
        <v>0</v>
      </c>
      <c r="Z59">
        <f ca="1">IF($C59="","",SUMPRODUCT((TRI_1=Résultat!$A59)*(PCUETA=Résultat!$B59)*(PCUMAT=Résultat!$C59)*(TRI_10=Résultat!$D59)*(PCUNRU=SUBSTITUTE(RIGHT(Résultat!$W$1,5),")",""))*Pris_Reliquats))</f>
        <v>0</v>
      </c>
      <c r="AA59">
        <f ca="1">IF($C59="","",SUMPRODUCT((TRI_1=Résultat!$A59)*(PCUETA=Résultat!$B59)*(PCUMAT=Résultat!$C59)*(TRI_10=Résultat!$D59)*(PCUNRU=SUBSTITUTE(RIGHT(Résultat!$W$1,5),")",""))*Pris_sur_Acquis))</f>
        <v>0</v>
      </c>
      <c r="AB59">
        <f ca="1">IF($C59="","",SUMPRODUCT((TRI_1=Résultat!$A59)*(PCUETA=Résultat!$B59)*(PCUMAT=Résultat!$C59)*(TRI_10=Résultat!$D59)*(PCUNRU=SUBSTITUTE(RIGHT(Résultat!$W$1,5),")",""))*Pris_Anticipés))</f>
        <v>0</v>
      </c>
    </row>
    <row r="60" spans="1:28" x14ac:dyDescent="0.25">
      <c r="A60" t="str">
        <f ca="1">IF($C60="","",INDEX(Range,MATCH(Résultat!$C60,PCUMAT,0),MATCH(A$2,'cp c14'!$A$1:$D$1,0)))</f>
        <v>C14</v>
      </c>
      <c r="B60" t="str">
        <f ca="1">IF($C60="","",INDEX(Range,MATCH(Résultat!$C60,PCUMAT,0),MATCH(B$2,'cp c14'!$A$1:$D$1,0)))</f>
        <v>01</v>
      </c>
      <c r="C60" t="str">
        <f t="array" aca="1" ref="C60" ca="1">IFERROR(INDEX(PCUMAT,MATCH(0,COUNTIF($C$1:C59,PCUMAT),0)),"")</f>
        <v>080111</v>
      </c>
      <c r="D60" t="str">
        <f ca="1">IF($C60="","",INDEX(Range,MATCH(Résultat!$C60,PCUMAT,0),MATCH(D$2,'cp c14'!$A$1:$D$1,0)))</f>
        <v>CADET CLAIRE CLAIRE     080111</v>
      </c>
      <c r="E60">
        <f ca="1">IF($C60="","",SUMPRODUCT((TRI_1=Résultat!$A60)*(PCUETA=Résultat!$B60)*(PCUMAT=Résultat!$C60)*(TRI_10=Résultat!$D60)*(PCUNRU=SUBSTITUTE(RIGHT(Résultat!$E$1,5),")",""))*Reliquats))</f>
        <v>0</v>
      </c>
      <c r="F60">
        <f ca="1">IF($C60="","",SUMPRODUCT((TRI_1=Résultat!$A60)*(PCUETA=Résultat!$B60)*(PCUMAT=Résultat!$C60)*(TRI_10=Résultat!$D60)*(PCUNRU=SUBSTITUTE(RIGHT(Résultat!$E$1,5),")",""))*Acquis))</f>
        <v>25</v>
      </c>
      <c r="G60">
        <f ca="1">IF($C60="","",SUMPRODUCT((TRI_1=Résultat!$A60)*(PCUETA=Résultat!$B60)*(PCUMAT=Résultat!$C60)*(TRI_10=Résultat!$D60)*(PCUNRU=SUBSTITUTE(RIGHT(Résultat!$E$1,5),")",""))*En_cours_d_Acquisition))</f>
        <v>0</v>
      </c>
      <c r="H60">
        <f ca="1">IF($C60="","",SUMPRODUCT((TRI_1=Résultat!$A60)*(PCUETA=Résultat!$B60)*(PCUMAT=Résultat!$C60)*(TRI_10=Résultat!$D60)*(PCUNRU=SUBSTITUTE(RIGHT(Résultat!$E$1,5),")",""))*Pris_Reliquats))</f>
        <v>0</v>
      </c>
      <c r="I60">
        <f ca="1">IF($C60="","",SUMPRODUCT((TRI_1=Résultat!$A60)*(PCUETA=Résultat!$B60)*(PCUMAT=Résultat!$C60)*(TRI_10=Résultat!$D60)*(PCUNRU=SUBSTITUTE(RIGHT(Résultat!$E$1,5),")",""))*Pris_sur_Acquis))</f>
        <v>0</v>
      </c>
      <c r="J60">
        <f ca="1">IF($C60="","",SUMPRODUCT((TRI_1=Résultat!$A60)*(PCUETA=Résultat!$B60)*(PCUMAT=Résultat!$C60)*(TRI_10=Résultat!$D60)*(PCUNRU=SUBSTITUTE(RIGHT(Résultat!$E$1,5),")",""))*Pris_Anticipés))</f>
        <v>0</v>
      </c>
      <c r="K60">
        <f ca="1">IF($C60="","",SUMPRODUCT((TRI_1=Résultat!$A60)*(PCUETA=Résultat!$B60)*(PCUMAT=Résultat!$C60)*(TRI_10=Résultat!$D60)*(PCUNRU=SUBSTITUTE(RIGHT(Résultat!$K$1,5),")",""))*Reliquats))</f>
        <v>0</v>
      </c>
      <c r="L60">
        <f ca="1">IF($C60="","",SUMPRODUCT((TRI_1=Résultat!$A60)*(PCUETA=Résultat!$B60)*(PCUMAT=Résultat!$C60)*(TRI_10=Résultat!$D60)*(PCUNRU=SUBSTITUTE(RIGHT(Résultat!$K$1,5),")",""))*Acquis))</f>
        <v>0</v>
      </c>
      <c r="M60">
        <f ca="1">IF($C60="","",SUMPRODUCT((TRI_1=Résultat!$A60)*(PCUETA=Résultat!$B60)*(PCUMAT=Résultat!$C60)*(TRI_10=Résultat!$D60)*(PCUNRU=SUBSTITUTE(RIGHT(Résultat!$K$1,5),")",""))*En_cours_d_Acquisition))</f>
        <v>0</v>
      </c>
      <c r="N60">
        <f ca="1">IF($C60="","",SUMPRODUCT((TRI_1=Résultat!$A60)*(PCUETA=Résultat!$B60)*(PCUMAT=Résultat!$C60)*(TRI_10=Résultat!$D60)*(PCUNRU=SUBSTITUTE(RIGHT(Résultat!$K$1,5),")",""))*Pris_Reliquats))</f>
        <v>0</v>
      </c>
      <c r="O60">
        <f ca="1">IF($C60="","",SUMPRODUCT((TRI_1=Résultat!$A60)*(PCUETA=Résultat!$B60)*(PCUMAT=Résultat!$C60)*(TRI_10=Résultat!$D60)*(PCUNRU=SUBSTITUTE(RIGHT(Résultat!$K$1,5),")",""))*Pris_sur_Acquis))</f>
        <v>0</v>
      </c>
      <c r="P60">
        <f ca="1">IF($C60="","",SUMPRODUCT((TRI_1=Résultat!$A60)*(PCUETA=Résultat!$B60)*(PCUMAT=Résultat!$C60)*(TRI_10=Résultat!$D60)*(PCUNRU=SUBSTITUTE(RIGHT(Résultat!$K$1,5),")",""))*Pris_Anticipés))</f>
        <v>0</v>
      </c>
      <c r="Q60">
        <f ca="1">IF($C60="","",SUMPRODUCT((TRI_1=Résultat!$A60)*(PCUETA=Résultat!$B60)*(PCUMAT=Résultat!$C60)*(TRI_10=Résultat!$D60)*(PCUNRU=SUBSTITUTE(RIGHT(Résultat!$Q$1,5),")",""))*Reliquats))</f>
        <v>0</v>
      </c>
      <c r="R60">
        <f ca="1">IF($C60="","",SUMPRODUCT((TRI_1=Résultat!$A60)*(PCUETA=Résultat!$B60)*(PCUMAT=Résultat!$C60)*(TRI_10=Résultat!$D60)*(PCUNRU=SUBSTITUTE(RIGHT(Résultat!$Q$1,5),")",""))*Acquis))</f>
        <v>0</v>
      </c>
      <c r="S60">
        <f ca="1">IF($C60="","",SUMPRODUCT((TRI_1=Résultat!$A60)*(PCUETA=Résultat!$B60)*(PCUMAT=Résultat!$C60)*(TRI_10=Résultat!$D60)*(PCUNRU=SUBSTITUTE(RIGHT(Résultat!$Q$1,5),")",""))*En_cours_d_Acquisition))</f>
        <v>0</v>
      </c>
      <c r="T60">
        <f ca="1">IF($C60="","",SUMPRODUCT((TRI_1=Résultat!$A60)*(PCUETA=Résultat!$B60)*(PCUMAT=Résultat!$C60)*(TRI_10=Résultat!$D60)*(PCUNRU=SUBSTITUTE(RIGHT(Résultat!$Q$1,5),")",""))*Pris_Reliquats))</f>
        <v>0</v>
      </c>
      <c r="U60">
        <f ca="1">IF($C60="","",SUMPRODUCT((TRI_1=Résultat!$A60)*(PCUETA=Résultat!$B60)*(PCUMAT=Résultat!$C60)*(TRI_10=Résultat!$D60)*(PCUNRU=SUBSTITUTE(RIGHT(Résultat!$Q$1,5),")",""))*Pris_sur_Acquis))</f>
        <v>0</v>
      </c>
      <c r="V60">
        <f ca="1">IF($C60="","",SUMPRODUCT((TRI_1=Résultat!$A60)*(PCUETA=Résultat!$B60)*(PCUMAT=Résultat!$C60)*(TRI_10=Résultat!$D60)*(PCUNRU=SUBSTITUTE(RIGHT(Résultat!$Q$1,5),")",""))*Pris_Anticipés))</f>
        <v>0</v>
      </c>
      <c r="W60">
        <f ca="1">IF($C60="","",SUMPRODUCT((TRI_1=Résultat!$A60)*(PCUETA=Résultat!$B60)*(PCUMAT=Résultat!$C60)*(TRI_10=Résultat!$D60)*(PCUNRU=SUBSTITUTE(RIGHT(Résultat!$W$1,5),")",""))*Reliquats))</f>
        <v>0</v>
      </c>
      <c r="X60">
        <f ca="1">IF($C60="","",SUMPRODUCT((TRI_1=Résultat!$A60)*(PCUETA=Résultat!$B60)*(PCUMAT=Résultat!$C60)*(TRI_10=Résultat!$D60)*(PCUNRU=SUBSTITUTE(RIGHT(Résultat!$W$1,5),")",""))*Acquis))</f>
        <v>0</v>
      </c>
      <c r="Y60">
        <f ca="1">IF($C60="","",SUMPRODUCT((TRI_1=Résultat!$A60)*(PCUETA=Résultat!$B60)*(PCUMAT=Résultat!$C60)*(TRI_10=Résultat!$D60)*(PCUNRU=SUBSTITUTE(RIGHT(Résultat!$W$1,5),")",""))*En_cours_d_Acquisition))</f>
        <v>0</v>
      </c>
      <c r="Z60">
        <f ca="1">IF($C60="","",SUMPRODUCT((TRI_1=Résultat!$A60)*(PCUETA=Résultat!$B60)*(PCUMAT=Résultat!$C60)*(TRI_10=Résultat!$D60)*(PCUNRU=SUBSTITUTE(RIGHT(Résultat!$W$1,5),")",""))*Pris_Reliquats))</f>
        <v>0</v>
      </c>
      <c r="AA60">
        <f ca="1">IF($C60="","",SUMPRODUCT((TRI_1=Résultat!$A60)*(PCUETA=Résultat!$B60)*(PCUMAT=Résultat!$C60)*(TRI_10=Résultat!$D60)*(PCUNRU=SUBSTITUTE(RIGHT(Résultat!$W$1,5),")",""))*Pris_sur_Acquis))</f>
        <v>0</v>
      </c>
      <c r="AB60">
        <f ca="1">IF($C60="","",SUMPRODUCT((TRI_1=Résultat!$A60)*(PCUETA=Résultat!$B60)*(PCUMAT=Résultat!$C60)*(TRI_10=Résultat!$D60)*(PCUNRU=SUBSTITUTE(RIGHT(Résultat!$W$1,5),")",""))*Pris_Anticipés))</f>
        <v>0</v>
      </c>
    </row>
    <row r="61" spans="1:28" x14ac:dyDescent="0.25">
      <c r="A61" t="str">
        <f ca="1">IF($C61="","",INDEX(Range,MATCH(Résultat!$C61,PCUMAT,0),MATCH(A$2,'cp c14'!$A$1:$D$1,0)))</f>
        <v>C14</v>
      </c>
      <c r="B61" t="str">
        <f ca="1">IF($C61="","",INDEX(Range,MATCH(Résultat!$C61,PCUMAT,0),MATCH(B$2,'cp c14'!$A$1:$D$1,0)))</f>
        <v>01</v>
      </c>
      <c r="C61" t="str">
        <f t="array" aca="1" ref="C61" ca="1">IFERROR(INDEX(PCUMAT,MATCH(0,COUNTIF($C$1:C60,PCUMAT),0)),"")</f>
        <v>120037</v>
      </c>
      <c r="D61" t="str">
        <f ca="1">IF($C61="","",INDEX(Range,MATCH(Résultat!$C61,PCUMAT,0),MATCH(D$2,'cp c14'!$A$1:$D$1,0)))</f>
        <v>CADEZ ALEXIS ALEXIS     120037</v>
      </c>
      <c r="E61">
        <f ca="1">IF($C61="","",SUMPRODUCT((TRI_1=Résultat!$A61)*(PCUETA=Résultat!$B61)*(PCUMAT=Résultat!$C61)*(TRI_10=Résultat!$D61)*(PCUNRU=SUBSTITUTE(RIGHT(Résultat!$E$1,5),")",""))*Reliquats))</f>
        <v>0</v>
      </c>
      <c r="F61">
        <f ca="1">IF($C61="","",SUMPRODUCT((TRI_1=Résultat!$A61)*(PCUETA=Résultat!$B61)*(PCUMAT=Résultat!$C61)*(TRI_10=Résultat!$D61)*(PCUNRU=SUBSTITUTE(RIGHT(Résultat!$E$1,5),")",""))*Acquis))</f>
        <v>23</v>
      </c>
      <c r="G61">
        <f ca="1">IF($C61="","",SUMPRODUCT((TRI_1=Résultat!$A61)*(PCUETA=Résultat!$B61)*(PCUMAT=Résultat!$C61)*(TRI_10=Résultat!$D61)*(PCUNRU=SUBSTITUTE(RIGHT(Résultat!$E$1,5),")",""))*En_cours_d_Acquisition))</f>
        <v>0</v>
      </c>
      <c r="H61">
        <f ca="1">IF($C61="","",SUMPRODUCT((TRI_1=Résultat!$A61)*(PCUETA=Résultat!$B61)*(PCUMAT=Résultat!$C61)*(TRI_10=Résultat!$D61)*(PCUNRU=SUBSTITUTE(RIGHT(Résultat!$E$1,5),")",""))*Pris_Reliquats))</f>
        <v>0</v>
      </c>
      <c r="I61">
        <f ca="1">IF($C61="","",SUMPRODUCT((TRI_1=Résultat!$A61)*(PCUETA=Résultat!$B61)*(PCUMAT=Résultat!$C61)*(TRI_10=Résultat!$D61)*(PCUNRU=SUBSTITUTE(RIGHT(Résultat!$E$1,5),")",""))*Pris_sur_Acquis))</f>
        <v>0</v>
      </c>
      <c r="J61">
        <f ca="1">IF($C61="","",SUMPRODUCT((TRI_1=Résultat!$A61)*(PCUETA=Résultat!$B61)*(PCUMAT=Résultat!$C61)*(TRI_10=Résultat!$D61)*(PCUNRU=SUBSTITUTE(RIGHT(Résultat!$E$1,5),")",""))*Pris_Anticipés))</f>
        <v>0</v>
      </c>
      <c r="K61">
        <f ca="1">IF($C61="","",SUMPRODUCT((TRI_1=Résultat!$A61)*(PCUETA=Résultat!$B61)*(PCUMAT=Résultat!$C61)*(TRI_10=Résultat!$D61)*(PCUNRU=SUBSTITUTE(RIGHT(Résultat!$K$1,5),")",""))*Reliquats))</f>
        <v>0</v>
      </c>
      <c r="L61">
        <f ca="1">IF($C61="","",SUMPRODUCT((TRI_1=Résultat!$A61)*(PCUETA=Résultat!$B61)*(PCUMAT=Résultat!$C61)*(TRI_10=Résultat!$D61)*(PCUNRU=SUBSTITUTE(RIGHT(Résultat!$K$1,5),")",""))*Acquis))</f>
        <v>0</v>
      </c>
      <c r="M61">
        <f ca="1">IF($C61="","",SUMPRODUCT((TRI_1=Résultat!$A61)*(PCUETA=Résultat!$B61)*(PCUMAT=Résultat!$C61)*(TRI_10=Résultat!$D61)*(PCUNRU=SUBSTITUTE(RIGHT(Résultat!$K$1,5),")",""))*En_cours_d_Acquisition))</f>
        <v>0</v>
      </c>
      <c r="N61">
        <f ca="1">IF($C61="","",SUMPRODUCT((TRI_1=Résultat!$A61)*(PCUETA=Résultat!$B61)*(PCUMAT=Résultat!$C61)*(TRI_10=Résultat!$D61)*(PCUNRU=SUBSTITUTE(RIGHT(Résultat!$K$1,5),")",""))*Pris_Reliquats))</f>
        <v>0</v>
      </c>
      <c r="O61">
        <f ca="1">IF($C61="","",SUMPRODUCT((TRI_1=Résultat!$A61)*(PCUETA=Résultat!$B61)*(PCUMAT=Résultat!$C61)*(TRI_10=Résultat!$D61)*(PCUNRU=SUBSTITUTE(RIGHT(Résultat!$K$1,5),")",""))*Pris_sur_Acquis))</f>
        <v>0</v>
      </c>
      <c r="P61">
        <f ca="1">IF($C61="","",SUMPRODUCT((TRI_1=Résultat!$A61)*(PCUETA=Résultat!$B61)*(PCUMAT=Résultat!$C61)*(TRI_10=Résultat!$D61)*(PCUNRU=SUBSTITUTE(RIGHT(Résultat!$K$1,5),")",""))*Pris_Anticipés))</f>
        <v>0</v>
      </c>
      <c r="Q61">
        <f ca="1">IF($C61="","",SUMPRODUCT((TRI_1=Résultat!$A61)*(PCUETA=Résultat!$B61)*(PCUMAT=Résultat!$C61)*(TRI_10=Résultat!$D61)*(PCUNRU=SUBSTITUTE(RIGHT(Résultat!$Q$1,5),")",""))*Reliquats))</f>
        <v>0</v>
      </c>
      <c r="R61">
        <f ca="1">IF($C61="","",SUMPRODUCT((TRI_1=Résultat!$A61)*(PCUETA=Résultat!$B61)*(PCUMAT=Résultat!$C61)*(TRI_10=Résultat!$D61)*(PCUNRU=SUBSTITUTE(RIGHT(Résultat!$Q$1,5),")",""))*Acquis))</f>
        <v>0</v>
      </c>
      <c r="S61">
        <f ca="1">IF($C61="","",SUMPRODUCT((TRI_1=Résultat!$A61)*(PCUETA=Résultat!$B61)*(PCUMAT=Résultat!$C61)*(TRI_10=Résultat!$D61)*(PCUNRU=SUBSTITUTE(RIGHT(Résultat!$Q$1,5),")",""))*En_cours_d_Acquisition))</f>
        <v>0</v>
      </c>
      <c r="T61">
        <f ca="1">IF($C61="","",SUMPRODUCT((TRI_1=Résultat!$A61)*(PCUETA=Résultat!$B61)*(PCUMAT=Résultat!$C61)*(TRI_10=Résultat!$D61)*(PCUNRU=SUBSTITUTE(RIGHT(Résultat!$Q$1,5),")",""))*Pris_Reliquats))</f>
        <v>0</v>
      </c>
      <c r="U61">
        <f ca="1">IF($C61="","",SUMPRODUCT((TRI_1=Résultat!$A61)*(PCUETA=Résultat!$B61)*(PCUMAT=Résultat!$C61)*(TRI_10=Résultat!$D61)*(PCUNRU=SUBSTITUTE(RIGHT(Résultat!$Q$1,5),")",""))*Pris_sur_Acquis))</f>
        <v>0</v>
      </c>
      <c r="V61">
        <f ca="1">IF($C61="","",SUMPRODUCT((TRI_1=Résultat!$A61)*(PCUETA=Résultat!$B61)*(PCUMAT=Résultat!$C61)*(TRI_10=Résultat!$D61)*(PCUNRU=SUBSTITUTE(RIGHT(Résultat!$Q$1,5),")",""))*Pris_Anticipés))</f>
        <v>0</v>
      </c>
      <c r="W61">
        <f ca="1">IF($C61="","",SUMPRODUCT((TRI_1=Résultat!$A61)*(PCUETA=Résultat!$B61)*(PCUMAT=Résultat!$C61)*(TRI_10=Résultat!$D61)*(PCUNRU=SUBSTITUTE(RIGHT(Résultat!$W$1,5),")",""))*Reliquats))</f>
        <v>0</v>
      </c>
      <c r="X61">
        <f ca="1">IF($C61="","",SUMPRODUCT((TRI_1=Résultat!$A61)*(PCUETA=Résultat!$B61)*(PCUMAT=Résultat!$C61)*(TRI_10=Résultat!$D61)*(PCUNRU=SUBSTITUTE(RIGHT(Résultat!$W$1,5),")",""))*Acquis))</f>
        <v>0</v>
      </c>
      <c r="Y61">
        <f ca="1">IF($C61="","",SUMPRODUCT((TRI_1=Résultat!$A61)*(PCUETA=Résultat!$B61)*(PCUMAT=Résultat!$C61)*(TRI_10=Résultat!$D61)*(PCUNRU=SUBSTITUTE(RIGHT(Résultat!$W$1,5),")",""))*En_cours_d_Acquisition))</f>
        <v>0</v>
      </c>
      <c r="Z61">
        <f ca="1">IF($C61="","",SUMPRODUCT((TRI_1=Résultat!$A61)*(PCUETA=Résultat!$B61)*(PCUMAT=Résultat!$C61)*(TRI_10=Résultat!$D61)*(PCUNRU=SUBSTITUTE(RIGHT(Résultat!$W$1,5),")",""))*Pris_Reliquats))</f>
        <v>0</v>
      </c>
      <c r="AA61">
        <f ca="1">IF($C61="","",SUMPRODUCT((TRI_1=Résultat!$A61)*(PCUETA=Résultat!$B61)*(PCUMAT=Résultat!$C61)*(TRI_10=Résultat!$D61)*(PCUNRU=SUBSTITUTE(RIGHT(Résultat!$W$1,5),")",""))*Pris_sur_Acquis))</f>
        <v>0</v>
      </c>
      <c r="AB61">
        <f ca="1">IF($C61="","",SUMPRODUCT((TRI_1=Résultat!$A61)*(PCUETA=Résultat!$B61)*(PCUMAT=Résultat!$C61)*(TRI_10=Résultat!$D61)*(PCUNRU=SUBSTITUTE(RIGHT(Résultat!$W$1,5),")",""))*Pris_Anticipés))</f>
        <v>0</v>
      </c>
    </row>
    <row r="62" spans="1:28" x14ac:dyDescent="0.25">
      <c r="A62" t="str">
        <f ca="1">IF($C62="","",INDEX(Range,MATCH(Résultat!$C62,PCUMAT,0),MATCH(A$2,'cp c14'!$A$1:$D$1,0)))</f>
        <v>C14</v>
      </c>
      <c r="B62" t="str">
        <f ca="1">IF($C62="","",INDEX(Range,MATCH(Résultat!$C62,PCUMAT,0),MATCH(B$2,'cp c14'!$A$1:$D$1,0)))</f>
        <v>02</v>
      </c>
      <c r="C62" t="str">
        <f t="array" aca="1" ref="C62" ca="1">IFERROR(INDEX(PCUMAT,MATCH(0,COUNTIF($C$1:C61,PCUMAT),0)),"")</f>
        <v>003038</v>
      </c>
      <c r="D62" t="str">
        <f ca="1">IF($C62="","",INDEX(Range,MATCH(Résultat!$C62,PCUMAT,0),MATCH(D$2,'cp c14'!$A$1:$D$1,0)))</f>
        <v>CAILLAUD XAVIER XAVIER  003038</v>
      </c>
      <c r="E62">
        <f ca="1">IF($C62="","",SUMPRODUCT((TRI_1=Résultat!$A62)*(PCUETA=Résultat!$B62)*(PCUMAT=Résultat!$C62)*(TRI_10=Résultat!$D62)*(PCUNRU=SUBSTITUTE(RIGHT(Résultat!$E$1,5),")",""))*Reliquats))</f>
        <v>3</v>
      </c>
      <c r="F62">
        <f ca="1">IF($C62="","",SUMPRODUCT((TRI_1=Résultat!$A62)*(PCUETA=Résultat!$B62)*(PCUMAT=Résultat!$C62)*(TRI_10=Résultat!$D62)*(PCUNRU=SUBSTITUTE(RIGHT(Résultat!$E$1,5),")",""))*Acquis))</f>
        <v>25</v>
      </c>
      <c r="G62">
        <f ca="1">IF($C62="","",SUMPRODUCT((TRI_1=Résultat!$A62)*(PCUETA=Résultat!$B62)*(PCUMAT=Résultat!$C62)*(TRI_10=Résultat!$D62)*(PCUNRU=SUBSTITUTE(RIGHT(Résultat!$E$1,5),")",""))*En_cours_d_Acquisition))</f>
        <v>0</v>
      </c>
      <c r="H62">
        <f ca="1">IF($C62="","",SUMPRODUCT((TRI_1=Résultat!$A62)*(PCUETA=Résultat!$B62)*(PCUMAT=Résultat!$C62)*(TRI_10=Résultat!$D62)*(PCUNRU=SUBSTITUTE(RIGHT(Résultat!$E$1,5),")",""))*Pris_Reliquats))</f>
        <v>0</v>
      </c>
      <c r="I62">
        <f ca="1">IF($C62="","",SUMPRODUCT((TRI_1=Résultat!$A62)*(PCUETA=Résultat!$B62)*(PCUMAT=Résultat!$C62)*(TRI_10=Résultat!$D62)*(PCUNRU=SUBSTITUTE(RIGHT(Résultat!$E$1,5),")",""))*Pris_sur_Acquis))</f>
        <v>0</v>
      </c>
      <c r="J62">
        <f ca="1">IF($C62="","",SUMPRODUCT((TRI_1=Résultat!$A62)*(PCUETA=Résultat!$B62)*(PCUMAT=Résultat!$C62)*(TRI_10=Résultat!$D62)*(PCUNRU=SUBSTITUTE(RIGHT(Résultat!$E$1,5),")",""))*Pris_Anticipés))</f>
        <v>0</v>
      </c>
      <c r="K62">
        <f ca="1">IF($C62="","",SUMPRODUCT((TRI_1=Résultat!$A62)*(PCUETA=Résultat!$B62)*(PCUMAT=Résultat!$C62)*(TRI_10=Résultat!$D62)*(PCUNRU=SUBSTITUTE(RIGHT(Résultat!$K$1,5),")",""))*Reliquats))</f>
        <v>0</v>
      </c>
      <c r="L62">
        <f ca="1">IF($C62="","",SUMPRODUCT((TRI_1=Résultat!$A62)*(PCUETA=Résultat!$B62)*(PCUMAT=Résultat!$C62)*(TRI_10=Résultat!$D62)*(PCUNRU=SUBSTITUTE(RIGHT(Résultat!$K$1,5),")",""))*Acquis))</f>
        <v>0</v>
      </c>
      <c r="M62">
        <f ca="1">IF($C62="","",SUMPRODUCT((TRI_1=Résultat!$A62)*(PCUETA=Résultat!$B62)*(PCUMAT=Résultat!$C62)*(TRI_10=Résultat!$D62)*(PCUNRU=SUBSTITUTE(RIGHT(Résultat!$K$1,5),")",""))*En_cours_d_Acquisition))</f>
        <v>0</v>
      </c>
      <c r="N62">
        <f ca="1">IF($C62="","",SUMPRODUCT((TRI_1=Résultat!$A62)*(PCUETA=Résultat!$B62)*(PCUMAT=Résultat!$C62)*(TRI_10=Résultat!$D62)*(PCUNRU=SUBSTITUTE(RIGHT(Résultat!$K$1,5),")",""))*Pris_Reliquats))</f>
        <v>0</v>
      </c>
      <c r="O62">
        <f ca="1">IF($C62="","",SUMPRODUCT((TRI_1=Résultat!$A62)*(PCUETA=Résultat!$B62)*(PCUMAT=Résultat!$C62)*(TRI_10=Résultat!$D62)*(PCUNRU=SUBSTITUTE(RIGHT(Résultat!$K$1,5),")",""))*Pris_sur_Acquis))</f>
        <v>0</v>
      </c>
      <c r="P62">
        <f ca="1">IF($C62="","",SUMPRODUCT((TRI_1=Résultat!$A62)*(PCUETA=Résultat!$B62)*(PCUMAT=Résultat!$C62)*(TRI_10=Résultat!$D62)*(PCUNRU=SUBSTITUTE(RIGHT(Résultat!$K$1,5),")",""))*Pris_Anticipés))</f>
        <v>0</v>
      </c>
      <c r="Q62">
        <f ca="1">IF($C62="","",SUMPRODUCT((TRI_1=Résultat!$A62)*(PCUETA=Résultat!$B62)*(PCUMAT=Résultat!$C62)*(TRI_10=Résultat!$D62)*(PCUNRU=SUBSTITUTE(RIGHT(Résultat!$Q$1,5),")",""))*Reliquats))</f>
        <v>0</v>
      </c>
      <c r="R62">
        <f ca="1">IF($C62="","",SUMPRODUCT((TRI_1=Résultat!$A62)*(PCUETA=Résultat!$B62)*(PCUMAT=Résultat!$C62)*(TRI_10=Résultat!$D62)*(PCUNRU=SUBSTITUTE(RIGHT(Résultat!$Q$1,5),")",""))*Acquis))</f>
        <v>0</v>
      </c>
      <c r="S62">
        <f ca="1">IF($C62="","",SUMPRODUCT((TRI_1=Résultat!$A62)*(PCUETA=Résultat!$B62)*(PCUMAT=Résultat!$C62)*(TRI_10=Résultat!$D62)*(PCUNRU=SUBSTITUTE(RIGHT(Résultat!$Q$1,5),")",""))*En_cours_d_Acquisition))</f>
        <v>0</v>
      </c>
      <c r="T62">
        <f ca="1">IF($C62="","",SUMPRODUCT((TRI_1=Résultat!$A62)*(PCUETA=Résultat!$B62)*(PCUMAT=Résultat!$C62)*(TRI_10=Résultat!$D62)*(PCUNRU=SUBSTITUTE(RIGHT(Résultat!$Q$1,5),")",""))*Pris_Reliquats))</f>
        <v>0</v>
      </c>
      <c r="U62">
        <f ca="1">IF($C62="","",SUMPRODUCT((TRI_1=Résultat!$A62)*(PCUETA=Résultat!$B62)*(PCUMAT=Résultat!$C62)*(TRI_10=Résultat!$D62)*(PCUNRU=SUBSTITUTE(RIGHT(Résultat!$Q$1,5),")",""))*Pris_sur_Acquis))</f>
        <v>0</v>
      </c>
      <c r="V62">
        <f ca="1">IF($C62="","",SUMPRODUCT((TRI_1=Résultat!$A62)*(PCUETA=Résultat!$B62)*(PCUMAT=Résultat!$C62)*(TRI_10=Résultat!$D62)*(PCUNRU=SUBSTITUTE(RIGHT(Résultat!$Q$1,5),")",""))*Pris_Anticipés))</f>
        <v>0</v>
      </c>
      <c r="W62">
        <f ca="1">IF($C62="","",SUMPRODUCT((TRI_1=Résultat!$A62)*(PCUETA=Résultat!$B62)*(PCUMAT=Résultat!$C62)*(TRI_10=Résultat!$D62)*(PCUNRU=SUBSTITUTE(RIGHT(Résultat!$W$1,5),")",""))*Reliquats))</f>
        <v>4</v>
      </c>
      <c r="X62">
        <f ca="1">IF($C62="","",SUMPRODUCT((TRI_1=Résultat!$A62)*(PCUETA=Résultat!$B62)*(PCUMAT=Résultat!$C62)*(TRI_10=Résultat!$D62)*(PCUNRU=SUBSTITUTE(RIGHT(Résultat!$W$1,5),")",""))*Acquis))</f>
        <v>0</v>
      </c>
      <c r="Y62">
        <f ca="1">IF($C62="","",SUMPRODUCT((TRI_1=Résultat!$A62)*(PCUETA=Résultat!$B62)*(PCUMAT=Résultat!$C62)*(TRI_10=Résultat!$D62)*(PCUNRU=SUBSTITUTE(RIGHT(Résultat!$W$1,5),")",""))*En_cours_d_Acquisition))</f>
        <v>0</v>
      </c>
      <c r="Z62">
        <f ca="1">IF($C62="","",SUMPRODUCT((TRI_1=Résultat!$A62)*(PCUETA=Résultat!$B62)*(PCUMAT=Résultat!$C62)*(TRI_10=Résultat!$D62)*(PCUNRU=SUBSTITUTE(RIGHT(Résultat!$W$1,5),")",""))*Pris_Reliquats))</f>
        <v>0</v>
      </c>
      <c r="AA62">
        <f ca="1">IF($C62="","",SUMPRODUCT((TRI_1=Résultat!$A62)*(PCUETA=Résultat!$B62)*(PCUMAT=Résultat!$C62)*(TRI_10=Résultat!$D62)*(PCUNRU=SUBSTITUTE(RIGHT(Résultat!$W$1,5),")",""))*Pris_sur_Acquis))</f>
        <v>0</v>
      </c>
      <c r="AB62">
        <f ca="1">IF($C62="","",SUMPRODUCT((TRI_1=Résultat!$A62)*(PCUETA=Résultat!$B62)*(PCUMAT=Résultat!$C62)*(TRI_10=Résultat!$D62)*(PCUNRU=SUBSTITUTE(RIGHT(Résultat!$W$1,5),")",""))*Pris_Anticipés))</f>
        <v>0</v>
      </c>
    </row>
    <row r="63" spans="1:28" x14ac:dyDescent="0.25">
      <c r="A63" t="str">
        <f ca="1">IF($C63="","",INDEX(Range,MATCH(Résultat!$C63,PCUMAT,0),MATCH(A$2,'cp c14'!$A$1:$D$1,0)))</f>
        <v>C14</v>
      </c>
      <c r="B63" t="str">
        <f ca="1">IF($C63="","",INDEX(Range,MATCH(Résultat!$C63,PCUMAT,0),MATCH(B$2,'cp c14'!$A$1:$D$1,0)))</f>
        <v>01</v>
      </c>
      <c r="C63" t="str">
        <f t="array" aca="1" ref="C63" ca="1">IFERROR(INDEX(PCUMAT,MATCH(0,COUNTIF($C$1:C62,PCUMAT),0)),"")</f>
        <v>003044</v>
      </c>
      <c r="D63" t="str">
        <f ca="1">IF($C63="","",INDEX(Range,MATCH(Résultat!$C63,PCUMAT,0),MATCH(D$2,'cp c14'!$A$1:$D$1,0)))</f>
        <v>CAILLEAU PASCAL PASCAL  003044</v>
      </c>
      <c r="E63">
        <f ca="1">IF($C63="","",SUMPRODUCT((TRI_1=Résultat!$A63)*(PCUETA=Résultat!$B63)*(PCUMAT=Résultat!$C63)*(TRI_10=Résultat!$D63)*(PCUNRU=SUBSTITUTE(RIGHT(Résultat!$E$1,5),")",""))*Reliquats))</f>
        <v>3</v>
      </c>
      <c r="F63">
        <f ca="1">IF($C63="","",SUMPRODUCT((TRI_1=Résultat!$A63)*(PCUETA=Résultat!$B63)*(PCUMAT=Résultat!$C63)*(TRI_10=Résultat!$D63)*(PCUNRU=SUBSTITUTE(RIGHT(Résultat!$E$1,5),")",""))*Acquis))</f>
        <v>25</v>
      </c>
      <c r="G63">
        <f ca="1">IF($C63="","",SUMPRODUCT((TRI_1=Résultat!$A63)*(PCUETA=Résultat!$B63)*(PCUMAT=Résultat!$C63)*(TRI_10=Résultat!$D63)*(PCUNRU=SUBSTITUTE(RIGHT(Résultat!$E$1,5),")",""))*En_cours_d_Acquisition))</f>
        <v>0</v>
      </c>
      <c r="H63">
        <f ca="1">IF($C63="","",SUMPRODUCT((TRI_1=Résultat!$A63)*(PCUETA=Résultat!$B63)*(PCUMAT=Résultat!$C63)*(TRI_10=Résultat!$D63)*(PCUNRU=SUBSTITUTE(RIGHT(Résultat!$E$1,5),")",""))*Pris_Reliquats))</f>
        <v>0</v>
      </c>
      <c r="I63">
        <f ca="1">IF($C63="","",SUMPRODUCT((TRI_1=Résultat!$A63)*(PCUETA=Résultat!$B63)*(PCUMAT=Résultat!$C63)*(TRI_10=Résultat!$D63)*(PCUNRU=SUBSTITUTE(RIGHT(Résultat!$E$1,5),")",""))*Pris_sur_Acquis))</f>
        <v>0</v>
      </c>
      <c r="J63">
        <f ca="1">IF($C63="","",SUMPRODUCT((TRI_1=Résultat!$A63)*(PCUETA=Résultat!$B63)*(PCUMAT=Résultat!$C63)*(TRI_10=Résultat!$D63)*(PCUNRU=SUBSTITUTE(RIGHT(Résultat!$E$1,5),")",""))*Pris_Anticipés))</f>
        <v>0</v>
      </c>
      <c r="K63">
        <f ca="1">IF($C63="","",SUMPRODUCT((TRI_1=Résultat!$A63)*(PCUETA=Résultat!$B63)*(PCUMAT=Résultat!$C63)*(TRI_10=Résultat!$D63)*(PCUNRU=SUBSTITUTE(RIGHT(Résultat!$K$1,5),")",""))*Reliquats))</f>
        <v>0</v>
      </c>
      <c r="L63">
        <f ca="1">IF($C63="","",SUMPRODUCT((TRI_1=Résultat!$A63)*(PCUETA=Résultat!$B63)*(PCUMAT=Résultat!$C63)*(TRI_10=Résultat!$D63)*(PCUNRU=SUBSTITUTE(RIGHT(Résultat!$K$1,5),")",""))*Acquis))</f>
        <v>0</v>
      </c>
      <c r="M63">
        <f ca="1">IF($C63="","",SUMPRODUCT((TRI_1=Résultat!$A63)*(PCUETA=Résultat!$B63)*(PCUMAT=Résultat!$C63)*(TRI_10=Résultat!$D63)*(PCUNRU=SUBSTITUTE(RIGHT(Résultat!$K$1,5),")",""))*En_cours_d_Acquisition))</f>
        <v>0</v>
      </c>
      <c r="N63">
        <f ca="1">IF($C63="","",SUMPRODUCT((TRI_1=Résultat!$A63)*(PCUETA=Résultat!$B63)*(PCUMAT=Résultat!$C63)*(TRI_10=Résultat!$D63)*(PCUNRU=SUBSTITUTE(RIGHT(Résultat!$K$1,5),")",""))*Pris_Reliquats))</f>
        <v>0</v>
      </c>
      <c r="O63">
        <f ca="1">IF($C63="","",SUMPRODUCT((TRI_1=Résultat!$A63)*(PCUETA=Résultat!$B63)*(PCUMAT=Résultat!$C63)*(TRI_10=Résultat!$D63)*(PCUNRU=SUBSTITUTE(RIGHT(Résultat!$K$1,5),")",""))*Pris_sur_Acquis))</f>
        <v>0</v>
      </c>
      <c r="P63">
        <f ca="1">IF($C63="","",SUMPRODUCT((TRI_1=Résultat!$A63)*(PCUETA=Résultat!$B63)*(PCUMAT=Résultat!$C63)*(TRI_10=Résultat!$D63)*(PCUNRU=SUBSTITUTE(RIGHT(Résultat!$K$1,5),")",""))*Pris_Anticipés))</f>
        <v>0</v>
      </c>
      <c r="Q63">
        <f ca="1">IF($C63="","",SUMPRODUCT((TRI_1=Résultat!$A63)*(PCUETA=Résultat!$B63)*(PCUMAT=Résultat!$C63)*(TRI_10=Résultat!$D63)*(PCUNRU=SUBSTITUTE(RIGHT(Résultat!$Q$1,5),")",""))*Reliquats))</f>
        <v>0</v>
      </c>
      <c r="R63">
        <f ca="1">IF($C63="","",SUMPRODUCT((TRI_1=Résultat!$A63)*(PCUETA=Résultat!$B63)*(PCUMAT=Résultat!$C63)*(TRI_10=Résultat!$D63)*(PCUNRU=SUBSTITUTE(RIGHT(Résultat!$Q$1,5),")",""))*Acquis))</f>
        <v>0</v>
      </c>
      <c r="S63">
        <f ca="1">IF($C63="","",SUMPRODUCT((TRI_1=Résultat!$A63)*(PCUETA=Résultat!$B63)*(PCUMAT=Résultat!$C63)*(TRI_10=Résultat!$D63)*(PCUNRU=SUBSTITUTE(RIGHT(Résultat!$Q$1,5),")",""))*En_cours_d_Acquisition))</f>
        <v>0</v>
      </c>
      <c r="T63">
        <f ca="1">IF($C63="","",SUMPRODUCT((TRI_1=Résultat!$A63)*(PCUETA=Résultat!$B63)*(PCUMAT=Résultat!$C63)*(TRI_10=Résultat!$D63)*(PCUNRU=SUBSTITUTE(RIGHT(Résultat!$Q$1,5),")",""))*Pris_Reliquats))</f>
        <v>0</v>
      </c>
      <c r="U63">
        <f ca="1">IF($C63="","",SUMPRODUCT((TRI_1=Résultat!$A63)*(PCUETA=Résultat!$B63)*(PCUMAT=Résultat!$C63)*(TRI_10=Résultat!$D63)*(PCUNRU=SUBSTITUTE(RIGHT(Résultat!$Q$1,5),")",""))*Pris_sur_Acquis))</f>
        <v>0</v>
      </c>
      <c r="V63">
        <f ca="1">IF($C63="","",SUMPRODUCT((TRI_1=Résultat!$A63)*(PCUETA=Résultat!$B63)*(PCUMAT=Résultat!$C63)*(TRI_10=Résultat!$D63)*(PCUNRU=SUBSTITUTE(RIGHT(Résultat!$Q$1,5),")",""))*Pris_Anticipés))</f>
        <v>0</v>
      </c>
      <c r="W63">
        <f ca="1">IF($C63="","",SUMPRODUCT((TRI_1=Résultat!$A63)*(PCUETA=Résultat!$B63)*(PCUMAT=Résultat!$C63)*(TRI_10=Résultat!$D63)*(PCUNRU=SUBSTITUTE(RIGHT(Résultat!$W$1,5),")",""))*Reliquats))</f>
        <v>4</v>
      </c>
      <c r="X63">
        <f ca="1">IF($C63="","",SUMPRODUCT((TRI_1=Résultat!$A63)*(PCUETA=Résultat!$B63)*(PCUMAT=Résultat!$C63)*(TRI_10=Résultat!$D63)*(PCUNRU=SUBSTITUTE(RIGHT(Résultat!$W$1,5),")",""))*Acquis))</f>
        <v>0</v>
      </c>
      <c r="Y63">
        <f ca="1">IF($C63="","",SUMPRODUCT((TRI_1=Résultat!$A63)*(PCUETA=Résultat!$B63)*(PCUMAT=Résultat!$C63)*(TRI_10=Résultat!$D63)*(PCUNRU=SUBSTITUTE(RIGHT(Résultat!$W$1,5),")",""))*En_cours_d_Acquisition))</f>
        <v>0</v>
      </c>
      <c r="Z63">
        <f ca="1">IF($C63="","",SUMPRODUCT((TRI_1=Résultat!$A63)*(PCUETA=Résultat!$B63)*(PCUMAT=Résultat!$C63)*(TRI_10=Résultat!$D63)*(PCUNRU=SUBSTITUTE(RIGHT(Résultat!$W$1,5),")",""))*Pris_Reliquats))</f>
        <v>0</v>
      </c>
      <c r="AA63">
        <f ca="1">IF($C63="","",SUMPRODUCT((TRI_1=Résultat!$A63)*(PCUETA=Résultat!$B63)*(PCUMAT=Résultat!$C63)*(TRI_10=Résultat!$D63)*(PCUNRU=SUBSTITUTE(RIGHT(Résultat!$W$1,5),")",""))*Pris_sur_Acquis))</f>
        <v>0</v>
      </c>
      <c r="AB63">
        <f ca="1">IF($C63="","",SUMPRODUCT((TRI_1=Résultat!$A63)*(PCUETA=Résultat!$B63)*(PCUMAT=Résultat!$C63)*(TRI_10=Résultat!$D63)*(PCUNRU=SUBSTITUTE(RIGHT(Résultat!$W$1,5),")",""))*Pris_Anticipés))</f>
        <v>0</v>
      </c>
    </row>
    <row r="64" spans="1:28" x14ac:dyDescent="0.25">
      <c r="A64" t="str">
        <f ca="1">IF($C64="","",INDEX(Range,MATCH(Résultat!$C64,PCUMAT,0),MATCH(A$2,'cp c14'!$A$1:$D$1,0)))</f>
        <v>C14</v>
      </c>
      <c r="B64" t="str">
        <f ca="1">IF($C64="","",INDEX(Range,MATCH(Résultat!$C64,PCUMAT,0),MATCH(B$2,'cp c14'!$A$1:$D$1,0)))</f>
        <v>05</v>
      </c>
      <c r="C64" t="str">
        <f t="array" aca="1" ref="C64" ca="1">IFERROR(INDEX(PCUMAT,MATCH(0,COUNTIF($C$1:C63,PCUMAT),0)),"")</f>
        <v>350204</v>
      </c>
      <c r="D64" t="str">
        <f ca="1">IF($C64="","",INDEX(Range,MATCH(Résultat!$C64,PCUMAT,0),MATCH(D$2,'cp c14'!$A$1:$D$1,0)))</f>
        <v>CAILLET OLIVIER OLIVIER 350204</v>
      </c>
      <c r="E64">
        <f ca="1">IF($C64="","",SUMPRODUCT((TRI_1=Résultat!$A64)*(PCUETA=Résultat!$B64)*(PCUMAT=Résultat!$C64)*(TRI_10=Résultat!$D64)*(PCUNRU=SUBSTITUTE(RIGHT(Résultat!$E$1,5),")",""))*Reliquats))</f>
        <v>0</v>
      </c>
      <c r="F64">
        <f ca="1">IF($C64="","",SUMPRODUCT((TRI_1=Résultat!$A64)*(PCUETA=Résultat!$B64)*(PCUMAT=Résultat!$C64)*(TRI_10=Résultat!$D64)*(PCUNRU=SUBSTITUTE(RIGHT(Résultat!$E$1,5),")",""))*Acquis))</f>
        <v>25</v>
      </c>
      <c r="G64">
        <f ca="1">IF($C64="","",SUMPRODUCT((TRI_1=Résultat!$A64)*(PCUETA=Résultat!$B64)*(PCUMAT=Résultat!$C64)*(TRI_10=Résultat!$D64)*(PCUNRU=SUBSTITUTE(RIGHT(Résultat!$E$1,5),")",""))*En_cours_d_Acquisition))</f>
        <v>0</v>
      </c>
      <c r="H64">
        <f ca="1">IF($C64="","",SUMPRODUCT((TRI_1=Résultat!$A64)*(PCUETA=Résultat!$B64)*(PCUMAT=Résultat!$C64)*(TRI_10=Résultat!$D64)*(PCUNRU=SUBSTITUTE(RIGHT(Résultat!$E$1,5),")",""))*Pris_Reliquats))</f>
        <v>0</v>
      </c>
      <c r="I64">
        <f ca="1">IF($C64="","",SUMPRODUCT((TRI_1=Résultat!$A64)*(PCUETA=Résultat!$B64)*(PCUMAT=Résultat!$C64)*(TRI_10=Résultat!$D64)*(PCUNRU=SUBSTITUTE(RIGHT(Résultat!$E$1,5),")",""))*Pris_sur_Acquis))</f>
        <v>1</v>
      </c>
      <c r="J64">
        <f ca="1">IF($C64="","",SUMPRODUCT((TRI_1=Résultat!$A64)*(PCUETA=Résultat!$B64)*(PCUMAT=Résultat!$C64)*(TRI_10=Résultat!$D64)*(PCUNRU=SUBSTITUTE(RIGHT(Résultat!$E$1,5),")",""))*Pris_Anticipés))</f>
        <v>0</v>
      </c>
      <c r="K64">
        <f ca="1">IF($C64="","",SUMPRODUCT((TRI_1=Résultat!$A64)*(PCUETA=Résultat!$B64)*(PCUMAT=Résultat!$C64)*(TRI_10=Résultat!$D64)*(PCUNRU=SUBSTITUTE(RIGHT(Résultat!$K$1,5),")",""))*Reliquats))</f>
        <v>0</v>
      </c>
      <c r="L64">
        <f ca="1">IF($C64="","",SUMPRODUCT((TRI_1=Résultat!$A64)*(PCUETA=Résultat!$B64)*(PCUMAT=Résultat!$C64)*(TRI_10=Résultat!$D64)*(PCUNRU=SUBSTITUTE(RIGHT(Résultat!$K$1,5),")",""))*Acquis))</f>
        <v>0</v>
      </c>
      <c r="M64">
        <f ca="1">IF($C64="","",SUMPRODUCT((TRI_1=Résultat!$A64)*(PCUETA=Résultat!$B64)*(PCUMAT=Résultat!$C64)*(TRI_10=Résultat!$D64)*(PCUNRU=SUBSTITUTE(RIGHT(Résultat!$K$1,5),")",""))*En_cours_d_Acquisition))</f>
        <v>0</v>
      </c>
      <c r="N64">
        <f ca="1">IF($C64="","",SUMPRODUCT((TRI_1=Résultat!$A64)*(PCUETA=Résultat!$B64)*(PCUMAT=Résultat!$C64)*(TRI_10=Résultat!$D64)*(PCUNRU=SUBSTITUTE(RIGHT(Résultat!$K$1,5),")",""))*Pris_Reliquats))</f>
        <v>0</v>
      </c>
      <c r="O64">
        <f ca="1">IF($C64="","",SUMPRODUCT((TRI_1=Résultat!$A64)*(PCUETA=Résultat!$B64)*(PCUMAT=Résultat!$C64)*(TRI_10=Résultat!$D64)*(PCUNRU=SUBSTITUTE(RIGHT(Résultat!$K$1,5),")",""))*Pris_sur_Acquis))</f>
        <v>0</v>
      </c>
      <c r="P64">
        <f ca="1">IF($C64="","",SUMPRODUCT((TRI_1=Résultat!$A64)*(PCUETA=Résultat!$B64)*(PCUMAT=Résultat!$C64)*(TRI_10=Résultat!$D64)*(PCUNRU=SUBSTITUTE(RIGHT(Résultat!$K$1,5),")",""))*Pris_Anticipés))</f>
        <v>0</v>
      </c>
      <c r="Q64">
        <f ca="1">IF($C64="","",SUMPRODUCT((TRI_1=Résultat!$A64)*(PCUETA=Résultat!$B64)*(PCUMAT=Résultat!$C64)*(TRI_10=Résultat!$D64)*(PCUNRU=SUBSTITUTE(RIGHT(Résultat!$Q$1,5),")",""))*Reliquats))</f>
        <v>0</v>
      </c>
      <c r="R64">
        <f ca="1">IF($C64="","",SUMPRODUCT((TRI_1=Résultat!$A64)*(PCUETA=Résultat!$B64)*(PCUMAT=Résultat!$C64)*(TRI_10=Résultat!$D64)*(PCUNRU=SUBSTITUTE(RIGHT(Résultat!$Q$1,5),")",""))*Acquis))</f>
        <v>0</v>
      </c>
      <c r="S64">
        <f ca="1">IF($C64="","",SUMPRODUCT((TRI_1=Résultat!$A64)*(PCUETA=Résultat!$B64)*(PCUMAT=Résultat!$C64)*(TRI_10=Résultat!$D64)*(PCUNRU=SUBSTITUTE(RIGHT(Résultat!$Q$1,5),")",""))*En_cours_d_Acquisition))</f>
        <v>0</v>
      </c>
      <c r="T64">
        <f ca="1">IF($C64="","",SUMPRODUCT((TRI_1=Résultat!$A64)*(PCUETA=Résultat!$B64)*(PCUMAT=Résultat!$C64)*(TRI_10=Résultat!$D64)*(PCUNRU=SUBSTITUTE(RIGHT(Résultat!$Q$1,5),")",""))*Pris_Reliquats))</f>
        <v>0</v>
      </c>
      <c r="U64">
        <f ca="1">IF($C64="","",SUMPRODUCT((TRI_1=Résultat!$A64)*(PCUETA=Résultat!$B64)*(PCUMAT=Résultat!$C64)*(TRI_10=Résultat!$D64)*(PCUNRU=SUBSTITUTE(RIGHT(Résultat!$Q$1,5),")",""))*Pris_sur_Acquis))</f>
        <v>0</v>
      </c>
      <c r="V64">
        <f ca="1">IF($C64="","",SUMPRODUCT((TRI_1=Résultat!$A64)*(PCUETA=Résultat!$B64)*(PCUMAT=Résultat!$C64)*(TRI_10=Résultat!$D64)*(PCUNRU=SUBSTITUTE(RIGHT(Résultat!$Q$1,5),")",""))*Pris_Anticipés))</f>
        <v>0</v>
      </c>
      <c r="W64">
        <f ca="1">IF($C64="","",SUMPRODUCT((TRI_1=Résultat!$A64)*(PCUETA=Résultat!$B64)*(PCUMAT=Résultat!$C64)*(TRI_10=Résultat!$D64)*(PCUNRU=SUBSTITUTE(RIGHT(Résultat!$W$1,5),")",""))*Reliquats))</f>
        <v>2</v>
      </c>
      <c r="X64">
        <f ca="1">IF($C64="","",SUMPRODUCT((TRI_1=Résultat!$A64)*(PCUETA=Résultat!$B64)*(PCUMAT=Résultat!$C64)*(TRI_10=Résultat!$D64)*(PCUNRU=SUBSTITUTE(RIGHT(Résultat!$W$1,5),")",""))*Acquis))</f>
        <v>0</v>
      </c>
      <c r="Y64">
        <f ca="1">IF($C64="","",SUMPRODUCT((TRI_1=Résultat!$A64)*(PCUETA=Résultat!$B64)*(PCUMAT=Résultat!$C64)*(TRI_10=Résultat!$D64)*(PCUNRU=SUBSTITUTE(RIGHT(Résultat!$W$1,5),")",""))*En_cours_d_Acquisition))</f>
        <v>0</v>
      </c>
      <c r="Z64">
        <f ca="1">IF($C64="","",SUMPRODUCT((TRI_1=Résultat!$A64)*(PCUETA=Résultat!$B64)*(PCUMAT=Résultat!$C64)*(TRI_10=Résultat!$D64)*(PCUNRU=SUBSTITUTE(RIGHT(Résultat!$W$1,5),")",""))*Pris_Reliquats))</f>
        <v>0</v>
      </c>
      <c r="AA64">
        <f ca="1">IF($C64="","",SUMPRODUCT((TRI_1=Résultat!$A64)*(PCUETA=Résultat!$B64)*(PCUMAT=Résultat!$C64)*(TRI_10=Résultat!$D64)*(PCUNRU=SUBSTITUTE(RIGHT(Résultat!$W$1,5),")",""))*Pris_sur_Acquis))</f>
        <v>0</v>
      </c>
      <c r="AB64">
        <f ca="1">IF($C64="","",SUMPRODUCT((TRI_1=Résultat!$A64)*(PCUETA=Résultat!$B64)*(PCUMAT=Résultat!$C64)*(TRI_10=Résultat!$D64)*(PCUNRU=SUBSTITUTE(RIGHT(Résultat!$W$1,5),")",""))*Pris_Anticipés))</f>
        <v>0</v>
      </c>
    </row>
    <row r="65" spans="1:28" x14ac:dyDescent="0.25">
      <c r="A65" t="str">
        <f ca="1">IF($C65="","",INDEX(Range,MATCH(Résultat!$C65,PCUMAT,0),MATCH(A$2,'cp c14'!$A$1:$D$1,0)))</f>
        <v>C14</v>
      </c>
      <c r="B65" t="str">
        <f ca="1">IF($C65="","",INDEX(Range,MATCH(Résultat!$C65,PCUMAT,0),MATCH(B$2,'cp c14'!$A$1:$D$1,0)))</f>
        <v>01</v>
      </c>
      <c r="C65" t="str">
        <f t="array" aca="1" ref="C65" ca="1">IFERROR(INDEX(PCUMAT,MATCH(0,COUNTIF($C$1:C64,PCUMAT),0)),"")</f>
        <v>003031</v>
      </c>
      <c r="D65" t="str">
        <f ca="1">IF($C65="","",INDEX(Range,MATCH(Résultat!$C65,PCUMAT,0),MATCH(D$2,'cp c14'!$A$1:$D$1,0)))</f>
        <v>CARNEIRO MARIO MARIO    003031</v>
      </c>
      <c r="E65">
        <f ca="1">IF($C65="","",SUMPRODUCT((TRI_1=Résultat!$A65)*(PCUETA=Résultat!$B65)*(PCUMAT=Résultat!$C65)*(TRI_10=Résultat!$D65)*(PCUNRU=SUBSTITUTE(RIGHT(Résultat!$E$1,5),")",""))*Reliquats))</f>
        <v>21</v>
      </c>
      <c r="F65">
        <f ca="1">IF($C65="","",SUMPRODUCT((TRI_1=Résultat!$A65)*(PCUETA=Résultat!$B65)*(PCUMAT=Résultat!$C65)*(TRI_10=Résultat!$D65)*(PCUNRU=SUBSTITUTE(RIGHT(Résultat!$E$1,5),")",""))*Acquis))</f>
        <v>25</v>
      </c>
      <c r="G65">
        <f ca="1">IF($C65="","",SUMPRODUCT((TRI_1=Résultat!$A65)*(PCUETA=Résultat!$B65)*(PCUMAT=Résultat!$C65)*(TRI_10=Résultat!$D65)*(PCUNRU=SUBSTITUTE(RIGHT(Résultat!$E$1,5),")",""))*En_cours_d_Acquisition))</f>
        <v>0</v>
      </c>
      <c r="H65">
        <f ca="1">IF($C65="","",SUMPRODUCT((TRI_1=Résultat!$A65)*(PCUETA=Résultat!$B65)*(PCUMAT=Résultat!$C65)*(TRI_10=Résultat!$D65)*(PCUNRU=SUBSTITUTE(RIGHT(Résultat!$E$1,5),")",""))*Pris_Reliquats))</f>
        <v>0</v>
      </c>
      <c r="I65">
        <f ca="1">IF($C65="","",SUMPRODUCT((TRI_1=Résultat!$A65)*(PCUETA=Résultat!$B65)*(PCUMAT=Résultat!$C65)*(TRI_10=Résultat!$D65)*(PCUNRU=SUBSTITUTE(RIGHT(Résultat!$E$1,5),")",""))*Pris_sur_Acquis))</f>
        <v>0</v>
      </c>
      <c r="J65">
        <f ca="1">IF($C65="","",SUMPRODUCT((TRI_1=Résultat!$A65)*(PCUETA=Résultat!$B65)*(PCUMAT=Résultat!$C65)*(TRI_10=Résultat!$D65)*(PCUNRU=SUBSTITUTE(RIGHT(Résultat!$E$1,5),")",""))*Pris_Anticipés))</f>
        <v>0</v>
      </c>
      <c r="K65">
        <f ca="1">IF($C65="","",SUMPRODUCT((TRI_1=Résultat!$A65)*(PCUETA=Résultat!$B65)*(PCUMAT=Résultat!$C65)*(TRI_10=Résultat!$D65)*(PCUNRU=SUBSTITUTE(RIGHT(Résultat!$K$1,5),")",""))*Reliquats))</f>
        <v>0</v>
      </c>
      <c r="L65">
        <f ca="1">IF($C65="","",SUMPRODUCT((TRI_1=Résultat!$A65)*(PCUETA=Résultat!$B65)*(PCUMAT=Résultat!$C65)*(TRI_10=Résultat!$D65)*(PCUNRU=SUBSTITUTE(RIGHT(Résultat!$K$1,5),")",""))*Acquis))</f>
        <v>0</v>
      </c>
      <c r="M65">
        <f ca="1">IF($C65="","",SUMPRODUCT((TRI_1=Résultat!$A65)*(PCUETA=Résultat!$B65)*(PCUMAT=Résultat!$C65)*(TRI_10=Résultat!$D65)*(PCUNRU=SUBSTITUTE(RIGHT(Résultat!$K$1,5),")",""))*En_cours_d_Acquisition))</f>
        <v>0</v>
      </c>
      <c r="N65">
        <f ca="1">IF($C65="","",SUMPRODUCT((TRI_1=Résultat!$A65)*(PCUETA=Résultat!$B65)*(PCUMAT=Résultat!$C65)*(TRI_10=Résultat!$D65)*(PCUNRU=SUBSTITUTE(RIGHT(Résultat!$K$1,5),")",""))*Pris_Reliquats))</f>
        <v>0</v>
      </c>
      <c r="O65">
        <f ca="1">IF($C65="","",SUMPRODUCT((TRI_1=Résultat!$A65)*(PCUETA=Résultat!$B65)*(PCUMAT=Résultat!$C65)*(TRI_10=Résultat!$D65)*(PCUNRU=SUBSTITUTE(RIGHT(Résultat!$K$1,5),")",""))*Pris_sur_Acquis))</f>
        <v>0</v>
      </c>
      <c r="P65">
        <f ca="1">IF($C65="","",SUMPRODUCT((TRI_1=Résultat!$A65)*(PCUETA=Résultat!$B65)*(PCUMAT=Résultat!$C65)*(TRI_10=Résultat!$D65)*(PCUNRU=SUBSTITUTE(RIGHT(Résultat!$K$1,5),")",""))*Pris_Anticipés))</f>
        <v>0</v>
      </c>
      <c r="Q65">
        <f ca="1">IF($C65="","",SUMPRODUCT((TRI_1=Résultat!$A65)*(PCUETA=Résultat!$B65)*(PCUMAT=Résultat!$C65)*(TRI_10=Résultat!$D65)*(PCUNRU=SUBSTITUTE(RIGHT(Résultat!$Q$1,5),")",""))*Reliquats))</f>
        <v>2</v>
      </c>
      <c r="R65">
        <f ca="1">IF($C65="","",SUMPRODUCT((TRI_1=Résultat!$A65)*(PCUETA=Résultat!$B65)*(PCUMAT=Résultat!$C65)*(TRI_10=Résultat!$D65)*(PCUNRU=SUBSTITUTE(RIGHT(Résultat!$Q$1,5),")",""))*Acquis))</f>
        <v>0</v>
      </c>
      <c r="S65">
        <f ca="1">IF($C65="","",SUMPRODUCT((TRI_1=Résultat!$A65)*(PCUETA=Résultat!$B65)*(PCUMAT=Résultat!$C65)*(TRI_10=Résultat!$D65)*(PCUNRU=SUBSTITUTE(RIGHT(Résultat!$Q$1,5),")",""))*En_cours_d_Acquisition))</f>
        <v>0</v>
      </c>
      <c r="T65">
        <f ca="1">IF($C65="","",SUMPRODUCT((TRI_1=Résultat!$A65)*(PCUETA=Résultat!$B65)*(PCUMAT=Résultat!$C65)*(TRI_10=Résultat!$D65)*(PCUNRU=SUBSTITUTE(RIGHT(Résultat!$Q$1,5),")",""))*Pris_Reliquats))</f>
        <v>0</v>
      </c>
      <c r="U65">
        <f ca="1">IF($C65="","",SUMPRODUCT((TRI_1=Résultat!$A65)*(PCUETA=Résultat!$B65)*(PCUMAT=Résultat!$C65)*(TRI_10=Résultat!$D65)*(PCUNRU=SUBSTITUTE(RIGHT(Résultat!$Q$1,5),")",""))*Pris_sur_Acquis))</f>
        <v>0</v>
      </c>
      <c r="V65">
        <f ca="1">IF($C65="","",SUMPRODUCT((TRI_1=Résultat!$A65)*(PCUETA=Résultat!$B65)*(PCUMAT=Résultat!$C65)*(TRI_10=Résultat!$D65)*(PCUNRU=SUBSTITUTE(RIGHT(Résultat!$Q$1,5),")",""))*Pris_Anticipés))</f>
        <v>0</v>
      </c>
      <c r="W65">
        <f ca="1">IF($C65="","",SUMPRODUCT((TRI_1=Résultat!$A65)*(PCUETA=Résultat!$B65)*(PCUMAT=Résultat!$C65)*(TRI_10=Résultat!$D65)*(PCUNRU=SUBSTITUTE(RIGHT(Résultat!$W$1,5),")",""))*Reliquats))</f>
        <v>6</v>
      </c>
      <c r="X65">
        <f ca="1">IF($C65="","",SUMPRODUCT((TRI_1=Résultat!$A65)*(PCUETA=Résultat!$B65)*(PCUMAT=Résultat!$C65)*(TRI_10=Résultat!$D65)*(PCUNRU=SUBSTITUTE(RIGHT(Résultat!$W$1,5),")",""))*Acquis))</f>
        <v>0</v>
      </c>
      <c r="Y65">
        <f ca="1">IF($C65="","",SUMPRODUCT((TRI_1=Résultat!$A65)*(PCUETA=Résultat!$B65)*(PCUMAT=Résultat!$C65)*(TRI_10=Résultat!$D65)*(PCUNRU=SUBSTITUTE(RIGHT(Résultat!$W$1,5),")",""))*En_cours_d_Acquisition))</f>
        <v>0</v>
      </c>
      <c r="Z65">
        <f ca="1">IF($C65="","",SUMPRODUCT((TRI_1=Résultat!$A65)*(PCUETA=Résultat!$B65)*(PCUMAT=Résultat!$C65)*(TRI_10=Résultat!$D65)*(PCUNRU=SUBSTITUTE(RIGHT(Résultat!$W$1,5),")",""))*Pris_Reliquats))</f>
        <v>0</v>
      </c>
      <c r="AA65">
        <f ca="1">IF($C65="","",SUMPRODUCT((TRI_1=Résultat!$A65)*(PCUETA=Résultat!$B65)*(PCUMAT=Résultat!$C65)*(TRI_10=Résultat!$D65)*(PCUNRU=SUBSTITUTE(RIGHT(Résultat!$W$1,5),")",""))*Pris_sur_Acquis))</f>
        <v>0</v>
      </c>
      <c r="AB65">
        <f ca="1">IF($C65="","",SUMPRODUCT((TRI_1=Résultat!$A65)*(PCUETA=Résultat!$B65)*(PCUMAT=Résultat!$C65)*(TRI_10=Résultat!$D65)*(PCUNRU=SUBSTITUTE(RIGHT(Résultat!$W$1,5),")",""))*Pris_Anticipés))</f>
        <v>0</v>
      </c>
    </row>
    <row r="66" spans="1:28" x14ac:dyDescent="0.25">
      <c r="A66" t="str">
        <f ca="1">IF($C66="","",INDEX(Range,MATCH(Résultat!$C66,PCUMAT,0),MATCH(A$2,'cp c14'!$A$1:$D$1,0)))</f>
        <v>C14</v>
      </c>
      <c r="B66" t="str">
        <f ca="1">IF($C66="","",INDEX(Range,MATCH(Résultat!$C66,PCUMAT,0),MATCH(B$2,'cp c14'!$A$1:$D$1,0)))</f>
        <v>01</v>
      </c>
      <c r="C66" t="str">
        <f t="array" aca="1" ref="C66" ca="1">IFERROR(INDEX(PCUMAT,MATCH(0,COUNTIF($C$1:C65,PCUMAT),0)),"")</f>
        <v>110008</v>
      </c>
      <c r="D66" t="str">
        <f ca="1">IF($C66="","",INDEX(Range,MATCH(Résultat!$C66,PCUMAT,0),MATCH(D$2,'cp c14'!$A$1:$D$1,0)))</f>
        <v>CARRE VALENTIN VALENTIN 110008</v>
      </c>
      <c r="E66">
        <f ca="1">IF($C66="","",SUMPRODUCT((TRI_1=Résultat!$A66)*(PCUETA=Résultat!$B66)*(PCUMAT=Résultat!$C66)*(TRI_10=Résultat!$D66)*(PCUNRU=SUBSTITUTE(RIGHT(Résultat!$E$1,5),")",""))*Reliquats))</f>
        <v>0</v>
      </c>
      <c r="F66">
        <f ca="1">IF($C66="","",SUMPRODUCT((TRI_1=Résultat!$A66)*(PCUETA=Résultat!$B66)*(PCUMAT=Résultat!$C66)*(TRI_10=Résultat!$D66)*(PCUNRU=SUBSTITUTE(RIGHT(Résultat!$E$1,5),")",""))*Acquis))</f>
        <v>19</v>
      </c>
      <c r="G66">
        <f ca="1">IF($C66="","",SUMPRODUCT((TRI_1=Résultat!$A66)*(PCUETA=Résultat!$B66)*(PCUMAT=Résultat!$C66)*(TRI_10=Résultat!$D66)*(PCUNRU=SUBSTITUTE(RIGHT(Résultat!$E$1,5),")",""))*En_cours_d_Acquisition))</f>
        <v>6.24</v>
      </c>
      <c r="H66">
        <f ca="1">IF($C66="","",SUMPRODUCT((TRI_1=Résultat!$A66)*(PCUETA=Résultat!$B66)*(PCUMAT=Résultat!$C66)*(TRI_10=Résultat!$D66)*(PCUNRU=SUBSTITUTE(RIGHT(Résultat!$E$1,5),")",""))*Pris_Reliquats))</f>
        <v>0</v>
      </c>
      <c r="I66">
        <f ca="1">IF($C66="","",SUMPRODUCT((TRI_1=Résultat!$A66)*(PCUETA=Résultat!$B66)*(PCUMAT=Résultat!$C66)*(TRI_10=Résultat!$D66)*(PCUNRU=SUBSTITUTE(RIGHT(Résultat!$E$1,5),")",""))*Pris_sur_Acquis))</f>
        <v>13</v>
      </c>
      <c r="J66">
        <f ca="1">IF($C66="","",SUMPRODUCT((TRI_1=Résultat!$A66)*(PCUETA=Résultat!$B66)*(PCUMAT=Résultat!$C66)*(TRI_10=Résultat!$D66)*(PCUNRU=SUBSTITUTE(RIGHT(Résultat!$E$1,5),")",""))*Pris_Anticipés))</f>
        <v>0</v>
      </c>
      <c r="K66">
        <f ca="1">IF($C66="","",SUMPRODUCT((TRI_1=Résultat!$A66)*(PCUETA=Résultat!$B66)*(PCUMAT=Résultat!$C66)*(TRI_10=Résultat!$D66)*(PCUNRU=SUBSTITUTE(RIGHT(Résultat!$K$1,5),")",""))*Reliquats))</f>
        <v>0</v>
      </c>
      <c r="L66">
        <f ca="1">IF($C66="","",SUMPRODUCT((TRI_1=Résultat!$A66)*(PCUETA=Résultat!$B66)*(PCUMAT=Résultat!$C66)*(TRI_10=Résultat!$D66)*(PCUNRU=SUBSTITUTE(RIGHT(Résultat!$K$1,5),")",""))*Acquis))</f>
        <v>0</v>
      </c>
      <c r="M66">
        <f ca="1">IF($C66="","",SUMPRODUCT((TRI_1=Résultat!$A66)*(PCUETA=Résultat!$B66)*(PCUMAT=Résultat!$C66)*(TRI_10=Résultat!$D66)*(PCUNRU=SUBSTITUTE(RIGHT(Résultat!$K$1,5),")",""))*En_cours_d_Acquisition))</f>
        <v>0</v>
      </c>
      <c r="N66">
        <f ca="1">IF($C66="","",SUMPRODUCT((TRI_1=Résultat!$A66)*(PCUETA=Résultat!$B66)*(PCUMAT=Résultat!$C66)*(TRI_10=Résultat!$D66)*(PCUNRU=SUBSTITUTE(RIGHT(Résultat!$K$1,5),")",""))*Pris_Reliquats))</f>
        <v>0</v>
      </c>
      <c r="O66">
        <f ca="1">IF($C66="","",SUMPRODUCT((TRI_1=Résultat!$A66)*(PCUETA=Résultat!$B66)*(PCUMAT=Résultat!$C66)*(TRI_10=Résultat!$D66)*(PCUNRU=SUBSTITUTE(RIGHT(Résultat!$K$1,5),")",""))*Pris_sur_Acquis))</f>
        <v>0</v>
      </c>
      <c r="P66">
        <f ca="1">IF($C66="","",SUMPRODUCT((TRI_1=Résultat!$A66)*(PCUETA=Résultat!$B66)*(PCUMAT=Résultat!$C66)*(TRI_10=Résultat!$D66)*(PCUNRU=SUBSTITUTE(RIGHT(Résultat!$K$1,5),")",""))*Pris_Anticipés))</f>
        <v>0</v>
      </c>
      <c r="Q66">
        <f ca="1">IF($C66="","",SUMPRODUCT((TRI_1=Résultat!$A66)*(PCUETA=Résultat!$B66)*(PCUMAT=Résultat!$C66)*(TRI_10=Résultat!$D66)*(PCUNRU=SUBSTITUTE(RIGHT(Résultat!$Q$1,5),")",""))*Reliquats))</f>
        <v>0</v>
      </c>
      <c r="R66">
        <f ca="1">IF($C66="","",SUMPRODUCT((TRI_1=Résultat!$A66)*(PCUETA=Résultat!$B66)*(PCUMAT=Résultat!$C66)*(TRI_10=Résultat!$D66)*(PCUNRU=SUBSTITUTE(RIGHT(Résultat!$Q$1,5),")",""))*Acquis))</f>
        <v>0</v>
      </c>
      <c r="S66">
        <f ca="1">IF($C66="","",SUMPRODUCT((TRI_1=Résultat!$A66)*(PCUETA=Résultat!$B66)*(PCUMAT=Résultat!$C66)*(TRI_10=Résultat!$D66)*(PCUNRU=SUBSTITUTE(RIGHT(Résultat!$Q$1,5),")",""))*En_cours_d_Acquisition))</f>
        <v>0</v>
      </c>
      <c r="T66">
        <f ca="1">IF($C66="","",SUMPRODUCT((TRI_1=Résultat!$A66)*(PCUETA=Résultat!$B66)*(PCUMAT=Résultat!$C66)*(TRI_10=Résultat!$D66)*(PCUNRU=SUBSTITUTE(RIGHT(Résultat!$Q$1,5),")",""))*Pris_Reliquats))</f>
        <v>0</v>
      </c>
      <c r="U66">
        <f ca="1">IF($C66="","",SUMPRODUCT((TRI_1=Résultat!$A66)*(PCUETA=Résultat!$B66)*(PCUMAT=Résultat!$C66)*(TRI_10=Résultat!$D66)*(PCUNRU=SUBSTITUTE(RIGHT(Résultat!$Q$1,5),")",""))*Pris_sur_Acquis))</f>
        <v>0</v>
      </c>
      <c r="V66">
        <f ca="1">IF($C66="","",SUMPRODUCT((TRI_1=Résultat!$A66)*(PCUETA=Résultat!$B66)*(PCUMAT=Résultat!$C66)*(TRI_10=Résultat!$D66)*(PCUNRU=SUBSTITUTE(RIGHT(Résultat!$Q$1,5),")",""))*Pris_Anticipés))</f>
        <v>0</v>
      </c>
      <c r="W66">
        <f ca="1">IF($C66="","",SUMPRODUCT((TRI_1=Résultat!$A66)*(PCUETA=Résultat!$B66)*(PCUMAT=Résultat!$C66)*(TRI_10=Résultat!$D66)*(PCUNRU=SUBSTITUTE(RIGHT(Résultat!$W$1,5),")",""))*Reliquats))</f>
        <v>0</v>
      </c>
      <c r="X66">
        <f ca="1">IF($C66="","",SUMPRODUCT((TRI_1=Résultat!$A66)*(PCUETA=Résultat!$B66)*(PCUMAT=Résultat!$C66)*(TRI_10=Résultat!$D66)*(PCUNRU=SUBSTITUTE(RIGHT(Résultat!$W$1,5),")",""))*Acquis))</f>
        <v>0</v>
      </c>
      <c r="Y66">
        <f ca="1">IF($C66="","",SUMPRODUCT((TRI_1=Résultat!$A66)*(PCUETA=Résultat!$B66)*(PCUMAT=Résultat!$C66)*(TRI_10=Résultat!$D66)*(PCUNRU=SUBSTITUTE(RIGHT(Résultat!$W$1,5),")",""))*En_cours_d_Acquisition))</f>
        <v>0</v>
      </c>
      <c r="Z66">
        <f ca="1">IF($C66="","",SUMPRODUCT((TRI_1=Résultat!$A66)*(PCUETA=Résultat!$B66)*(PCUMAT=Résultat!$C66)*(TRI_10=Résultat!$D66)*(PCUNRU=SUBSTITUTE(RIGHT(Résultat!$W$1,5),")",""))*Pris_Reliquats))</f>
        <v>0</v>
      </c>
      <c r="AA66">
        <f ca="1">IF($C66="","",SUMPRODUCT((TRI_1=Résultat!$A66)*(PCUETA=Résultat!$B66)*(PCUMAT=Résultat!$C66)*(TRI_10=Résultat!$D66)*(PCUNRU=SUBSTITUTE(RIGHT(Résultat!$W$1,5),")",""))*Pris_sur_Acquis))</f>
        <v>0</v>
      </c>
      <c r="AB66">
        <f ca="1">IF($C66="","",SUMPRODUCT((TRI_1=Résultat!$A66)*(PCUETA=Résultat!$B66)*(PCUMAT=Résultat!$C66)*(TRI_10=Résultat!$D66)*(PCUNRU=SUBSTITUTE(RIGHT(Résultat!$W$1,5),")",""))*Pris_Anticipés))</f>
        <v>0</v>
      </c>
    </row>
    <row r="67" spans="1:28" x14ac:dyDescent="0.25">
      <c r="A67" t="str">
        <f ca="1">IF($C67="","",INDEX(Range,MATCH(Résultat!$C67,PCUMAT,0),MATCH(A$2,'cp c14'!$A$1:$D$1,0)))</f>
        <v>C14</v>
      </c>
      <c r="B67" t="str">
        <f ca="1">IF($C67="","",INDEX(Range,MATCH(Résultat!$C67,PCUMAT,0),MATCH(B$2,'cp c14'!$A$1:$D$1,0)))</f>
        <v>01</v>
      </c>
      <c r="C67" t="str">
        <f t="array" aca="1" ref="C67" ca="1">IFERROR(INDEX(PCUMAT,MATCH(0,COUNTIF($C$1:C66,PCUMAT),0)),"")</f>
        <v>120052</v>
      </c>
      <c r="D67" t="str">
        <f ca="1">IF($C67="","",INDEX(Range,MATCH(Résultat!$C67,PCUMAT,0),MATCH(D$2,'cp c14'!$A$1:$D$1,0)))</f>
        <v>CARRE VALENTIN VALENTIN 120052</v>
      </c>
      <c r="E67">
        <f ca="1">IF($C67="","",SUMPRODUCT((TRI_1=Résultat!$A67)*(PCUETA=Résultat!$B67)*(PCUMAT=Résultat!$C67)*(TRI_10=Résultat!$D67)*(PCUNRU=SUBSTITUTE(RIGHT(Résultat!$E$1,5),")",""))*Reliquats))</f>
        <v>0</v>
      </c>
      <c r="F67">
        <f ca="1">IF($C67="","",SUMPRODUCT((TRI_1=Résultat!$A67)*(PCUETA=Résultat!$B67)*(PCUMAT=Résultat!$C67)*(TRI_10=Résultat!$D67)*(PCUNRU=SUBSTITUTE(RIGHT(Résultat!$E$1,5),")",""))*Acquis))</f>
        <v>25</v>
      </c>
      <c r="G67">
        <f ca="1">IF($C67="","",SUMPRODUCT((TRI_1=Résultat!$A67)*(PCUETA=Résultat!$B67)*(PCUMAT=Résultat!$C67)*(TRI_10=Résultat!$D67)*(PCUNRU=SUBSTITUTE(RIGHT(Résultat!$E$1,5),")",""))*En_cours_d_Acquisition))</f>
        <v>0</v>
      </c>
      <c r="H67">
        <f ca="1">IF($C67="","",SUMPRODUCT((TRI_1=Résultat!$A67)*(PCUETA=Résultat!$B67)*(PCUMAT=Résultat!$C67)*(TRI_10=Résultat!$D67)*(PCUNRU=SUBSTITUTE(RIGHT(Résultat!$E$1,5),")",""))*Pris_Reliquats))</f>
        <v>0</v>
      </c>
      <c r="I67">
        <f ca="1">IF($C67="","",SUMPRODUCT((TRI_1=Résultat!$A67)*(PCUETA=Résultat!$B67)*(PCUMAT=Résultat!$C67)*(TRI_10=Résultat!$D67)*(PCUNRU=SUBSTITUTE(RIGHT(Résultat!$E$1,5),")",""))*Pris_sur_Acquis))</f>
        <v>1</v>
      </c>
      <c r="J67">
        <f ca="1">IF($C67="","",SUMPRODUCT((TRI_1=Résultat!$A67)*(PCUETA=Résultat!$B67)*(PCUMAT=Résultat!$C67)*(TRI_10=Résultat!$D67)*(PCUNRU=SUBSTITUTE(RIGHT(Résultat!$E$1,5),")",""))*Pris_Anticipés))</f>
        <v>0</v>
      </c>
      <c r="K67">
        <f ca="1">IF($C67="","",SUMPRODUCT((TRI_1=Résultat!$A67)*(PCUETA=Résultat!$B67)*(PCUMAT=Résultat!$C67)*(TRI_10=Résultat!$D67)*(PCUNRU=SUBSTITUTE(RIGHT(Résultat!$K$1,5),")",""))*Reliquats))</f>
        <v>0</v>
      </c>
      <c r="L67">
        <f ca="1">IF($C67="","",SUMPRODUCT((TRI_1=Résultat!$A67)*(PCUETA=Résultat!$B67)*(PCUMAT=Résultat!$C67)*(TRI_10=Résultat!$D67)*(PCUNRU=SUBSTITUTE(RIGHT(Résultat!$K$1,5),")",""))*Acquis))</f>
        <v>0</v>
      </c>
      <c r="M67">
        <f ca="1">IF($C67="","",SUMPRODUCT((TRI_1=Résultat!$A67)*(PCUETA=Résultat!$B67)*(PCUMAT=Résultat!$C67)*(TRI_10=Résultat!$D67)*(PCUNRU=SUBSTITUTE(RIGHT(Résultat!$K$1,5),")",""))*En_cours_d_Acquisition))</f>
        <v>0</v>
      </c>
      <c r="N67">
        <f ca="1">IF($C67="","",SUMPRODUCT((TRI_1=Résultat!$A67)*(PCUETA=Résultat!$B67)*(PCUMAT=Résultat!$C67)*(TRI_10=Résultat!$D67)*(PCUNRU=SUBSTITUTE(RIGHT(Résultat!$K$1,5),")",""))*Pris_Reliquats))</f>
        <v>0</v>
      </c>
      <c r="O67">
        <f ca="1">IF($C67="","",SUMPRODUCT((TRI_1=Résultat!$A67)*(PCUETA=Résultat!$B67)*(PCUMAT=Résultat!$C67)*(TRI_10=Résultat!$D67)*(PCUNRU=SUBSTITUTE(RIGHT(Résultat!$K$1,5),")",""))*Pris_sur_Acquis))</f>
        <v>0</v>
      </c>
      <c r="P67">
        <f ca="1">IF($C67="","",SUMPRODUCT((TRI_1=Résultat!$A67)*(PCUETA=Résultat!$B67)*(PCUMAT=Résultat!$C67)*(TRI_10=Résultat!$D67)*(PCUNRU=SUBSTITUTE(RIGHT(Résultat!$K$1,5),")",""))*Pris_Anticipés))</f>
        <v>0</v>
      </c>
      <c r="Q67">
        <f ca="1">IF($C67="","",SUMPRODUCT((TRI_1=Résultat!$A67)*(PCUETA=Résultat!$B67)*(PCUMAT=Résultat!$C67)*(TRI_10=Résultat!$D67)*(PCUNRU=SUBSTITUTE(RIGHT(Résultat!$Q$1,5),")",""))*Reliquats))</f>
        <v>0</v>
      </c>
      <c r="R67">
        <f ca="1">IF($C67="","",SUMPRODUCT((TRI_1=Résultat!$A67)*(PCUETA=Résultat!$B67)*(PCUMAT=Résultat!$C67)*(TRI_10=Résultat!$D67)*(PCUNRU=SUBSTITUTE(RIGHT(Résultat!$Q$1,5),")",""))*Acquis))</f>
        <v>0</v>
      </c>
      <c r="S67">
        <f ca="1">IF($C67="","",SUMPRODUCT((TRI_1=Résultat!$A67)*(PCUETA=Résultat!$B67)*(PCUMAT=Résultat!$C67)*(TRI_10=Résultat!$D67)*(PCUNRU=SUBSTITUTE(RIGHT(Résultat!$Q$1,5),")",""))*En_cours_d_Acquisition))</f>
        <v>0</v>
      </c>
      <c r="T67">
        <f ca="1">IF($C67="","",SUMPRODUCT((TRI_1=Résultat!$A67)*(PCUETA=Résultat!$B67)*(PCUMAT=Résultat!$C67)*(TRI_10=Résultat!$D67)*(PCUNRU=SUBSTITUTE(RIGHT(Résultat!$Q$1,5),")",""))*Pris_Reliquats))</f>
        <v>0</v>
      </c>
      <c r="U67">
        <f ca="1">IF($C67="","",SUMPRODUCT((TRI_1=Résultat!$A67)*(PCUETA=Résultat!$B67)*(PCUMAT=Résultat!$C67)*(TRI_10=Résultat!$D67)*(PCUNRU=SUBSTITUTE(RIGHT(Résultat!$Q$1,5),")",""))*Pris_sur_Acquis))</f>
        <v>0</v>
      </c>
      <c r="V67">
        <f ca="1">IF($C67="","",SUMPRODUCT((TRI_1=Résultat!$A67)*(PCUETA=Résultat!$B67)*(PCUMAT=Résultat!$C67)*(TRI_10=Résultat!$D67)*(PCUNRU=SUBSTITUTE(RIGHT(Résultat!$Q$1,5),")",""))*Pris_Anticipés))</f>
        <v>0</v>
      </c>
      <c r="W67">
        <f ca="1">IF($C67="","",SUMPRODUCT((TRI_1=Résultat!$A67)*(PCUETA=Résultat!$B67)*(PCUMAT=Résultat!$C67)*(TRI_10=Résultat!$D67)*(PCUNRU=SUBSTITUTE(RIGHT(Résultat!$W$1,5),")",""))*Reliquats))</f>
        <v>0</v>
      </c>
      <c r="X67">
        <f ca="1">IF($C67="","",SUMPRODUCT((TRI_1=Résultat!$A67)*(PCUETA=Résultat!$B67)*(PCUMAT=Résultat!$C67)*(TRI_10=Résultat!$D67)*(PCUNRU=SUBSTITUTE(RIGHT(Résultat!$W$1,5),")",""))*Acquis))</f>
        <v>0</v>
      </c>
      <c r="Y67">
        <f ca="1">IF($C67="","",SUMPRODUCT((TRI_1=Résultat!$A67)*(PCUETA=Résultat!$B67)*(PCUMAT=Résultat!$C67)*(TRI_10=Résultat!$D67)*(PCUNRU=SUBSTITUTE(RIGHT(Résultat!$W$1,5),")",""))*En_cours_d_Acquisition))</f>
        <v>0</v>
      </c>
      <c r="Z67">
        <f ca="1">IF($C67="","",SUMPRODUCT((TRI_1=Résultat!$A67)*(PCUETA=Résultat!$B67)*(PCUMAT=Résultat!$C67)*(TRI_10=Résultat!$D67)*(PCUNRU=SUBSTITUTE(RIGHT(Résultat!$W$1,5),")",""))*Pris_Reliquats))</f>
        <v>0</v>
      </c>
      <c r="AA67">
        <f ca="1">IF($C67="","",SUMPRODUCT((TRI_1=Résultat!$A67)*(PCUETA=Résultat!$B67)*(PCUMAT=Résultat!$C67)*(TRI_10=Résultat!$D67)*(PCUNRU=SUBSTITUTE(RIGHT(Résultat!$W$1,5),")",""))*Pris_sur_Acquis))</f>
        <v>0</v>
      </c>
      <c r="AB67">
        <f ca="1">IF($C67="","",SUMPRODUCT((TRI_1=Résultat!$A67)*(PCUETA=Résultat!$B67)*(PCUMAT=Résultat!$C67)*(TRI_10=Résultat!$D67)*(PCUNRU=SUBSTITUTE(RIGHT(Résultat!$W$1,5),")",""))*Pris_Anticipés))</f>
        <v>0</v>
      </c>
    </row>
    <row r="68" spans="1:28" x14ac:dyDescent="0.25">
      <c r="A68" t="str">
        <f ca="1">IF($C68="","",INDEX(Range,MATCH(Résultat!$C68,PCUMAT,0),MATCH(A$2,'cp c14'!$A$1:$D$1,0)))</f>
        <v>C14</v>
      </c>
      <c r="B68" t="str">
        <f ca="1">IF($C68="","",INDEX(Range,MATCH(Résultat!$C68,PCUMAT,0),MATCH(B$2,'cp c14'!$A$1:$D$1,0)))</f>
        <v>05</v>
      </c>
      <c r="C68" t="str">
        <f t="array" aca="1" ref="C68" ca="1">IFERROR(INDEX(PCUMAT,MATCH(0,COUNTIF($C$1:C67,PCUMAT),0)),"")</f>
        <v>350051</v>
      </c>
      <c r="D68" t="str">
        <f ca="1">IF($C68="","",INDEX(Range,MATCH(Résultat!$C68,PCUMAT,0),MATCH(D$2,'cp c14'!$A$1:$D$1,0)))</f>
        <v>CASES JEAN ROBERT JEAN R350051</v>
      </c>
      <c r="E68">
        <f ca="1">IF($C68="","",SUMPRODUCT((TRI_1=Résultat!$A68)*(PCUETA=Résultat!$B68)*(PCUMAT=Résultat!$C68)*(TRI_10=Résultat!$D68)*(PCUNRU=SUBSTITUTE(RIGHT(Résultat!$E$1,5),")",""))*Reliquats))</f>
        <v>0</v>
      </c>
      <c r="F68">
        <f ca="1">IF($C68="","",SUMPRODUCT((TRI_1=Résultat!$A68)*(PCUETA=Résultat!$B68)*(PCUMAT=Résultat!$C68)*(TRI_10=Résultat!$D68)*(PCUNRU=SUBSTITUTE(RIGHT(Résultat!$E$1,5),")",""))*Acquis))</f>
        <v>25</v>
      </c>
      <c r="G68">
        <f ca="1">IF($C68="","",SUMPRODUCT((TRI_1=Résultat!$A68)*(PCUETA=Résultat!$B68)*(PCUMAT=Résultat!$C68)*(TRI_10=Résultat!$D68)*(PCUNRU=SUBSTITUTE(RIGHT(Résultat!$E$1,5),")",""))*En_cours_d_Acquisition))</f>
        <v>0</v>
      </c>
      <c r="H68">
        <f ca="1">IF($C68="","",SUMPRODUCT((TRI_1=Résultat!$A68)*(PCUETA=Résultat!$B68)*(PCUMAT=Résultat!$C68)*(TRI_10=Résultat!$D68)*(PCUNRU=SUBSTITUTE(RIGHT(Résultat!$E$1,5),")",""))*Pris_Reliquats))</f>
        <v>0</v>
      </c>
      <c r="I68">
        <f ca="1">IF($C68="","",SUMPRODUCT((TRI_1=Résultat!$A68)*(PCUETA=Résultat!$B68)*(PCUMAT=Résultat!$C68)*(TRI_10=Résultat!$D68)*(PCUNRU=SUBSTITUTE(RIGHT(Résultat!$E$1,5),")",""))*Pris_sur_Acquis))</f>
        <v>0</v>
      </c>
      <c r="J68">
        <f ca="1">IF($C68="","",SUMPRODUCT((TRI_1=Résultat!$A68)*(PCUETA=Résultat!$B68)*(PCUMAT=Résultat!$C68)*(TRI_10=Résultat!$D68)*(PCUNRU=SUBSTITUTE(RIGHT(Résultat!$E$1,5),")",""))*Pris_Anticipés))</f>
        <v>0</v>
      </c>
      <c r="K68">
        <f ca="1">IF($C68="","",SUMPRODUCT((TRI_1=Résultat!$A68)*(PCUETA=Résultat!$B68)*(PCUMAT=Résultat!$C68)*(TRI_10=Résultat!$D68)*(PCUNRU=SUBSTITUTE(RIGHT(Résultat!$K$1,5),")",""))*Reliquats))</f>
        <v>0</v>
      </c>
      <c r="L68">
        <f ca="1">IF($C68="","",SUMPRODUCT((TRI_1=Résultat!$A68)*(PCUETA=Résultat!$B68)*(PCUMAT=Résultat!$C68)*(TRI_10=Résultat!$D68)*(PCUNRU=SUBSTITUTE(RIGHT(Résultat!$K$1,5),")",""))*Acquis))</f>
        <v>0</v>
      </c>
      <c r="M68">
        <f ca="1">IF($C68="","",SUMPRODUCT((TRI_1=Résultat!$A68)*(PCUETA=Résultat!$B68)*(PCUMAT=Résultat!$C68)*(TRI_10=Résultat!$D68)*(PCUNRU=SUBSTITUTE(RIGHT(Résultat!$K$1,5),")",""))*En_cours_d_Acquisition))</f>
        <v>0</v>
      </c>
      <c r="N68">
        <f ca="1">IF($C68="","",SUMPRODUCT((TRI_1=Résultat!$A68)*(PCUETA=Résultat!$B68)*(PCUMAT=Résultat!$C68)*(TRI_10=Résultat!$D68)*(PCUNRU=SUBSTITUTE(RIGHT(Résultat!$K$1,5),")",""))*Pris_Reliquats))</f>
        <v>0</v>
      </c>
      <c r="O68">
        <f ca="1">IF($C68="","",SUMPRODUCT((TRI_1=Résultat!$A68)*(PCUETA=Résultat!$B68)*(PCUMAT=Résultat!$C68)*(TRI_10=Résultat!$D68)*(PCUNRU=SUBSTITUTE(RIGHT(Résultat!$K$1,5),")",""))*Pris_sur_Acquis))</f>
        <v>0</v>
      </c>
      <c r="P68">
        <f ca="1">IF($C68="","",SUMPRODUCT((TRI_1=Résultat!$A68)*(PCUETA=Résultat!$B68)*(PCUMAT=Résultat!$C68)*(TRI_10=Résultat!$D68)*(PCUNRU=SUBSTITUTE(RIGHT(Résultat!$K$1,5),")",""))*Pris_Anticipés))</f>
        <v>0</v>
      </c>
      <c r="Q68">
        <f ca="1">IF($C68="","",SUMPRODUCT((TRI_1=Résultat!$A68)*(PCUETA=Résultat!$B68)*(PCUMAT=Résultat!$C68)*(TRI_10=Résultat!$D68)*(PCUNRU=SUBSTITUTE(RIGHT(Résultat!$Q$1,5),")",""))*Reliquats))</f>
        <v>0</v>
      </c>
      <c r="R68">
        <f ca="1">IF($C68="","",SUMPRODUCT((TRI_1=Résultat!$A68)*(PCUETA=Résultat!$B68)*(PCUMAT=Résultat!$C68)*(TRI_10=Résultat!$D68)*(PCUNRU=SUBSTITUTE(RIGHT(Résultat!$Q$1,5),")",""))*Acquis))</f>
        <v>0</v>
      </c>
      <c r="S68">
        <f ca="1">IF($C68="","",SUMPRODUCT((TRI_1=Résultat!$A68)*(PCUETA=Résultat!$B68)*(PCUMAT=Résultat!$C68)*(TRI_10=Résultat!$D68)*(PCUNRU=SUBSTITUTE(RIGHT(Résultat!$Q$1,5),")",""))*En_cours_d_Acquisition))</f>
        <v>0</v>
      </c>
      <c r="T68">
        <f ca="1">IF($C68="","",SUMPRODUCT((TRI_1=Résultat!$A68)*(PCUETA=Résultat!$B68)*(PCUMAT=Résultat!$C68)*(TRI_10=Résultat!$D68)*(PCUNRU=SUBSTITUTE(RIGHT(Résultat!$Q$1,5),")",""))*Pris_Reliquats))</f>
        <v>0</v>
      </c>
      <c r="U68">
        <f ca="1">IF($C68="","",SUMPRODUCT((TRI_1=Résultat!$A68)*(PCUETA=Résultat!$B68)*(PCUMAT=Résultat!$C68)*(TRI_10=Résultat!$D68)*(PCUNRU=SUBSTITUTE(RIGHT(Résultat!$Q$1,5),")",""))*Pris_sur_Acquis))</f>
        <v>0</v>
      </c>
      <c r="V68">
        <f ca="1">IF($C68="","",SUMPRODUCT((TRI_1=Résultat!$A68)*(PCUETA=Résultat!$B68)*(PCUMAT=Résultat!$C68)*(TRI_10=Résultat!$D68)*(PCUNRU=SUBSTITUTE(RIGHT(Résultat!$Q$1,5),")",""))*Pris_Anticipés))</f>
        <v>0</v>
      </c>
      <c r="W68">
        <f ca="1">IF($C68="","",SUMPRODUCT((TRI_1=Résultat!$A68)*(PCUETA=Résultat!$B68)*(PCUMAT=Résultat!$C68)*(TRI_10=Résultat!$D68)*(PCUNRU=SUBSTITUTE(RIGHT(Résultat!$W$1,5),")",""))*Reliquats))</f>
        <v>0</v>
      </c>
      <c r="X68">
        <f ca="1">IF($C68="","",SUMPRODUCT((TRI_1=Résultat!$A68)*(PCUETA=Résultat!$B68)*(PCUMAT=Résultat!$C68)*(TRI_10=Résultat!$D68)*(PCUNRU=SUBSTITUTE(RIGHT(Résultat!$W$1,5),")",""))*Acquis))</f>
        <v>0</v>
      </c>
      <c r="Y68">
        <f ca="1">IF($C68="","",SUMPRODUCT((TRI_1=Résultat!$A68)*(PCUETA=Résultat!$B68)*(PCUMAT=Résultat!$C68)*(TRI_10=Résultat!$D68)*(PCUNRU=SUBSTITUTE(RIGHT(Résultat!$W$1,5),")",""))*En_cours_d_Acquisition))</f>
        <v>0</v>
      </c>
      <c r="Z68">
        <f ca="1">IF($C68="","",SUMPRODUCT((TRI_1=Résultat!$A68)*(PCUETA=Résultat!$B68)*(PCUMAT=Résultat!$C68)*(TRI_10=Résultat!$D68)*(PCUNRU=SUBSTITUTE(RIGHT(Résultat!$W$1,5),")",""))*Pris_Reliquats))</f>
        <v>0</v>
      </c>
      <c r="AA68">
        <f ca="1">IF($C68="","",SUMPRODUCT((TRI_1=Résultat!$A68)*(PCUETA=Résultat!$B68)*(PCUMAT=Résultat!$C68)*(TRI_10=Résultat!$D68)*(PCUNRU=SUBSTITUTE(RIGHT(Résultat!$W$1,5),")",""))*Pris_sur_Acquis))</f>
        <v>0</v>
      </c>
      <c r="AB68">
        <f ca="1">IF($C68="","",SUMPRODUCT((TRI_1=Résultat!$A68)*(PCUETA=Résultat!$B68)*(PCUMAT=Résultat!$C68)*(TRI_10=Résultat!$D68)*(PCUNRU=SUBSTITUTE(RIGHT(Résultat!$W$1,5),")",""))*Pris_Anticipés))</f>
        <v>0</v>
      </c>
    </row>
    <row r="69" spans="1:28" x14ac:dyDescent="0.25">
      <c r="A69" t="str">
        <f ca="1">IF($C69="","",INDEX(Range,MATCH(Résultat!$C69,PCUMAT,0),MATCH(A$2,'cp c14'!$A$1:$D$1,0)))</f>
        <v>C14</v>
      </c>
      <c r="B69" t="str">
        <f ca="1">IF($C69="","",INDEX(Range,MATCH(Résultat!$C69,PCUMAT,0),MATCH(B$2,'cp c14'!$A$1:$D$1,0)))</f>
        <v>05</v>
      </c>
      <c r="C69" t="str">
        <f t="array" aca="1" ref="C69" ca="1">IFERROR(INDEX(PCUMAT,MATCH(0,COUNTIF($C$1:C68,PCUMAT),0)),"")</f>
        <v>350052</v>
      </c>
      <c r="D69" t="str">
        <f ca="1">IF($C69="","",INDEX(Range,MATCH(Résultat!$C69,PCUMAT,0),MATCH(D$2,'cp c14'!$A$1:$D$1,0)))</f>
        <v>CASSEGRAIN CHRISTIAN CHR350052</v>
      </c>
      <c r="E69">
        <f ca="1">IF($C69="","",SUMPRODUCT((TRI_1=Résultat!$A69)*(PCUETA=Résultat!$B69)*(PCUMAT=Résultat!$C69)*(TRI_10=Résultat!$D69)*(PCUNRU=SUBSTITUTE(RIGHT(Résultat!$E$1,5),")",""))*Reliquats))</f>
        <v>0</v>
      </c>
      <c r="F69">
        <f ca="1">IF($C69="","",SUMPRODUCT((TRI_1=Résultat!$A69)*(PCUETA=Résultat!$B69)*(PCUMAT=Résultat!$C69)*(TRI_10=Résultat!$D69)*(PCUNRU=SUBSTITUTE(RIGHT(Résultat!$E$1,5),")",""))*Acquis))</f>
        <v>25</v>
      </c>
      <c r="G69">
        <f ca="1">IF($C69="","",SUMPRODUCT((TRI_1=Résultat!$A69)*(PCUETA=Résultat!$B69)*(PCUMAT=Résultat!$C69)*(TRI_10=Résultat!$D69)*(PCUNRU=SUBSTITUTE(RIGHT(Résultat!$E$1,5),")",""))*En_cours_d_Acquisition))</f>
        <v>0</v>
      </c>
      <c r="H69">
        <f ca="1">IF($C69="","",SUMPRODUCT((TRI_1=Résultat!$A69)*(PCUETA=Résultat!$B69)*(PCUMAT=Résultat!$C69)*(TRI_10=Résultat!$D69)*(PCUNRU=SUBSTITUTE(RIGHT(Résultat!$E$1,5),")",""))*Pris_Reliquats))</f>
        <v>0</v>
      </c>
      <c r="I69">
        <f ca="1">IF($C69="","",SUMPRODUCT((TRI_1=Résultat!$A69)*(PCUETA=Résultat!$B69)*(PCUMAT=Résultat!$C69)*(TRI_10=Résultat!$D69)*(PCUNRU=SUBSTITUTE(RIGHT(Résultat!$E$1,5),")",""))*Pris_sur_Acquis))</f>
        <v>0</v>
      </c>
      <c r="J69">
        <f ca="1">IF($C69="","",SUMPRODUCT((TRI_1=Résultat!$A69)*(PCUETA=Résultat!$B69)*(PCUMAT=Résultat!$C69)*(TRI_10=Résultat!$D69)*(PCUNRU=SUBSTITUTE(RIGHT(Résultat!$E$1,5),")",""))*Pris_Anticipés))</f>
        <v>0</v>
      </c>
      <c r="K69">
        <f ca="1">IF($C69="","",SUMPRODUCT((TRI_1=Résultat!$A69)*(PCUETA=Résultat!$B69)*(PCUMAT=Résultat!$C69)*(TRI_10=Résultat!$D69)*(PCUNRU=SUBSTITUTE(RIGHT(Résultat!$K$1,5),")",""))*Reliquats))</f>
        <v>0</v>
      </c>
      <c r="L69">
        <f ca="1">IF($C69="","",SUMPRODUCT((TRI_1=Résultat!$A69)*(PCUETA=Résultat!$B69)*(PCUMAT=Résultat!$C69)*(TRI_10=Résultat!$D69)*(PCUNRU=SUBSTITUTE(RIGHT(Résultat!$K$1,5),")",""))*Acquis))</f>
        <v>0</v>
      </c>
      <c r="M69">
        <f ca="1">IF($C69="","",SUMPRODUCT((TRI_1=Résultat!$A69)*(PCUETA=Résultat!$B69)*(PCUMAT=Résultat!$C69)*(TRI_10=Résultat!$D69)*(PCUNRU=SUBSTITUTE(RIGHT(Résultat!$K$1,5),")",""))*En_cours_d_Acquisition))</f>
        <v>0</v>
      </c>
      <c r="N69">
        <f ca="1">IF($C69="","",SUMPRODUCT((TRI_1=Résultat!$A69)*(PCUETA=Résultat!$B69)*(PCUMAT=Résultat!$C69)*(TRI_10=Résultat!$D69)*(PCUNRU=SUBSTITUTE(RIGHT(Résultat!$K$1,5),")",""))*Pris_Reliquats))</f>
        <v>0</v>
      </c>
      <c r="O69">
        <f ca="1">IF($C69="","",SUMPRODUCT((TRI_1=Résultat!$A69)*(PCUETA=Résultat!$B69)*(PCUMAT=Résultat!$C69)*(TRI_10=Résultat!$D69)*(PCUNRU=SUBSTITUTE(RIGHT(Résultat!$K$1,5),")",""))*Pris_sur_Acquis))</f>
        <v>0</v>
      </c>
      <c r="P69">
        <f ca="1">IF($C69="","",SUMPRODUCT((TRI_1=Résultat!$A69)*(PCUETA=Résultat!$B69)*(PCUMAT=Résultat!$C69)*(TRI_10=Résultat!$D69)*(PCUNRU=SUBSTITUTE(RIGHT(Résultat!$K$1,5),")",""))*Pris_Anticipés))</f>
        <v>0</v>
      </c>
      <c r="Q69">
        <f ca="1">IF($C69="","",SUMPRODUCT((TRI_1=Résultat!$A69)*(PCUETA=Résultat!$B69)*(PCUMAT=Résultat!$C69)*(TRI_10=Résultat!$D69)*(PCUNRU=SUBSTITUTE(RIGHT(Résultat!$Q$1,5),")",""))*Reliquats))</f>
        <v>0</v>
      </c>
      <c r="R69">
        <f ca="1">IF($C69="","",SUMPRODUCT((TRI_1=Résultat!$A69)*(PCUETA=Résultat!$B69)*(PCUMAT=Résultat!$C69)*(TRI_10=Résultat!$D69)*(PCUNRU=SUBSTITUTE(RIGHT(Résultat!$Q$1,5),")",""))*Acquis))</f>
        <v>0</v>
      </c>
      <c r="S69">
        <f ca="1">IF($C69="","",SUMPRODUCT((TRI_1=Résultat!$A69)*(PCUETA=Résultat!$B69)*(PCUMAT=Résultat!$C69)*(TRI_10=Résultat!$D69)*(PCUNRU=SUBSTITUTE(RIGHT(Résultat!$Q$1,5),")",""))*En_cours_d_Acquisition))</f>
        <v>0</v>
      </c>
      <c r="T69">
        <f ca="1">IF($C69="","",SUMPRODUCT((TRI_1=Résultat!$A69)*(PCUETA=Résultat!$B69)*(PCUMAT=Résultat!$C69)*(TRI_10=Résultat!$D69)*(PCUNRU=SUBSTITUTE(RIGHT(Résultat!$Q$1,5),")",""))*Pris_Reliquats))</f>
        <v>0</v>
      </c>
      <c r="U69">
        <f ca="1">IF($C69="","",SUMPRODUCT((TRI_1=Résultat!$A69)*(PCUETA=Résultat!$B69)*(PCUMAT=Résultat!$C69)*(TRI_10=Résultat!$D69)*(PCUNRU=SUBSTITUTE(RIGHT(Résultat!$Q$1,5),")",""))*Pris_sur_Acquis))</f>
        <v>0</v>
      </c>
      <c r="V69">
        <f ca="1">IF($C69="","",SUMPRODUCT((TRI_1=Résultat!$A69)*(PCUETA=Résultat!$B69)*(PCUMAT=Résultat!$C69)*(TRI_10=Résultat!$D69)*(PCUNRU=SUBSTITUTE(RIGHT(Résultat!$Q$1,5),")",""))*Pris_Anticipés))</f>
        <v>0</v>
      </c>
      <c r="W69">
        <f ca="1">IF($C69="","",SUMPRODUCT((TRI_1=Résultat!$A69)*(PCUETA=Résultat!$B69)*(PCUMAT=Résultat!$C69)*(TRI_10=Résultat!$D69)*(PCUNRU=SUBSTITUTE(RIGHT(Résultat!$W$1,5),")",""))*Reliquats))</f>
        <v>0</v>
      </c>
      <c r="X69">
        <f ca="1">IF($C69="","",SUMPRODUCT((TRI_1=Résultat!$A69)*(PCUETA=Résultat!$B69)*(PCUMAT=Résultat!$C69)*(TRI_10=Résultat!$D69)*(PCUNRU=SUBSTITUTE(RIGHT(Résultat!$W$1,5),")",""))*Acquis))</f>
        <v>0</v>
      </c>
      <c r="Y69">
        <f ca="1">IF($C69="","",SUMPRODUCT((TRI_1=Résultat!$A69)*(PCUETA=Résultat!$B69)*(PCUMAT=Résultat!$C69)*(TRI_10=Résultat!$D69)*(PCUNRU=SUBSTITUTE(RIGHT(Résultat!$W$1,5),")",""))*En_cours_d_Acquisition))</f>
        <v>0</v>
      </c>
      <c r="Z69">
        <f ca="1">IF($C69="","",SUMPRODUCT((TRI_1=Résultat!$A69)*(PCUETA=Résultat!$B69)*(PCUMAT=Résultat!$C69)*(TRI_10=Résultat!$D69)*(PCUNRU=SUBSTITUTE(RIGHT(Résultat!$W$1,5),")",""))*Pris_Reliquats))</f>
        <v>0</v>
      </c>
      <c r="AA69">
        <f ca="1">IF($C69="","",SUMPRODUCT((TRI_1=Résultat!$A69)*(PCUETA=Résultat!$B69)*(PCUMAT=Résultat!$C69)*(TRI_10=Résultat!$D69)*(PCUNRU=SUBSTITUTE(RIGHT(Résultat!$W$1,5),")",""))*Pris_sur_Acquis))</f>
        <v>0</v>
      </c>
      <c r="AB69">
        <f ca="1">IF($C69="","",SUMPRODUCT((TRI_1=Résultat!$A69)*(PCUETA=Résultat!$B69)*(PCUMAT=Résultat!$C69)*(TRI_10=Résultat!$D69)*(PCUNRU=SUBSTITUTE(RIGHT(Résultat!$W$1,5),")",""))*Pris_Anticipés))</f>
        <v>0</v>
      </c>
    </row>
    <row r="70" spans="1:28" x14ac:dyDescent="0.25">
      <c r="A70" t="str">
        <f ca="1">IF($C70="","",INDEX(Range,MATCH(Résultat!$C70,PCUMAT,0),MATCH(A$2,'cp c14'!$A$1:$D$1,0)))</f>
        <v>C14</v>
      </c>
      <c r="B70" t="str">
        <f ca="1">IF($C70="","",INDEX(Range,MATCH(Résultat!$C70,PCUMAT,0),MATCH(B$2,'cp c14'!$A$1:$D$1,0)))</f>
        <v>01</v>
      </c>
      <c r="C70" t="str">
        <f t="array" aca="1" ref="C70" ca="1">IFERROR(INDEX(PCUMAT,MATCH(0,COUNTIF($C$1:C69,PCUMAT),0)),"")</f>
        <v>003042</v>
      </c>
      <c r="D70" t="str">
        <f ca="1">IF($C70="","",INDEX(Range,MATCH(Résultat!$C70,PCUMAT,0),MATCH(D$2,'cp c14'!$A$1:$D$1,0)))</f>
        <v>CASTANIER JEROME JEROME 003042</v>
      </c>
      <c r="E70">
        <f ca="1">IF($C70="","",SUMPRODUCT((TRI_1=Résultat!$A70)*(PCUETA=Résultat!$B70)*(PCUMAT=Résultat!$C70)*(TRI_10=Résultat!$D70)*(PCUNRU=SUBSTITUTE(RIGHT(Résultat!$E$1,5),")",""))*Reliquats))</f>
        <v>0</v>
      </c>
      <c r="F70">
        <f ca="1">IF($C70="","",SUMPRODUCT((TRI_1=Résultat!$A70)*(PCUETA=Résultat!$B70)*(PCUMAT=Résultat!$C70)*(TRI_10=Résultat!$D70)*(PCUNRU=SUBSTITUTE(RIGHT(Résultat!$E$1,5),")",""))*Acquis))</f>
        <v>25</v>
      </c>
      <c r="G70">
        <f ca="1">IF($C70="","",SUMPRODUCT((TRI_1=Résultat!$A70)*(PCUETA=Résultat!$B70)*(PCUMAT=Résultat!$C70)*(TRI_10=Résultat!$D70)*(PCUNRU=SUBSTITUTE(RIGHT(Résultat!$E$1,5),")",""))*En_cours_d_Acquisition))</f>
        <v>0</v>
      </c>
      <c r="H70">
        <f ca="1">IF($C70="","",SUMPRODUCT((TRI_1=Résultat!$A70)*(PCUETA=Résultat!$B70)*(PCUMAT=Résultat!$C70)*(TRI_10=Résultat!$D70)*(PCUNRU=SUBSTITUTE(RIGHT(Résultat!$E$1,5),")",""))*Pris_Reliquats))</f>
        <v>0</v>
      </c>
      <c r="I70">
        <f ca="1">IF($C70="","",SUMPRODUCT((TRI_1=Résultat!$A70)*(PCUETA=Résultat!$B70)*(PCUMAT=Résultat!$C70)*(TRI_10=Résultat!$D70)*(PCUNRU=SUBSTITUTE(RIGHT(Résultat!$E$1,5),")",""))*Pris_sur_Acquis))</f>
        <v>0</v>
      </c>
      <c r="J70">
        <f ca="1">IF($C70="","",SUMPRODUCT((TRI_1=Résultat!$A70)*(PCUETA=Résultat!$B70)*(PCUMAT=Résultat!$C70)*(TRI_10=Résultat!$D70)*(PCUNRU=SUBSTITUTE(RIGHT(Résultat!$E$1,5),")",""))*Pris_Anticipés))</f>
        <v>0</v>
      </c>
      <c r="K70">
        <f ca="1">IF($C70="","",SUMPRODUCT((TRI_1=Résultat!$A70)*(PCUETA=Résultat!$B70)*(PCUMAT=Résultat!$C70)*(TRI_10=Résultat!$D70)*(PCUNRU=SUBSTITUTE(RIGHT(Résultat!$K$1,5),")",""))*Reliquats))</f>
        <v>0</v>
      </c>
      <c r="L70">
        <f ca="1">IF($C70="","",SUMPRODUCT((TRI_1=Résultat!$A70)*(PCUETA=Résultat!$B70)*(PCUMAT=Résultat!$C70)*(TRI_10=Résultat!$D70)*(PCUNRU=SUBSTITUTE(RIGHT(Résultat!$K$1,5),")",""))*Acquis))</f>
        <v>0</v>
      </c>
      <c r="M70">
        <f ca="1">IF($C70="","",SUMPRODUCT((TRI_1=Résultat!$A70)*(PCUETA=Résultat!$B70)*(PCUMAT=Résultat!$C70)*(TRI_10=Résultat!$D70)*(PCUNRU=SUBSTITUTE(RIGHT(Résultat!$K$1,5),")",""))*En_cours_d_Acquisition))</f>
        <v>0</v>
      </c>
      <c r="N70">
        <f ca="1">IF($C70="","",SUMPRODUCT((TRI_1=Résultat!$A70)*(PCUETA=Résultat!$B70)*(PCUMAT=Résultat!$C70)*(TRI_10=Résultat!$D70)*(PCUNRU=SUBSTITUTE(RIGHT(Résultat!$K$1,5),")",""))*Pris_Reliquats))</f>
        <v>0</v>
      </c>
      <c r="O70">
        <f ca="1">IF($C70="","",SUMPRODUCT((TRI_1=Résultat!$A70)*(PCUETA=Résultat!$B70)*(PCUMAT=Résultat!$C70)*(TRI_10=Résultat!$D70)*(PCUNRU=SUBSTITUTE(RIGHT(Résultat!$K$1,5),")",""))*Pris_sur_Acquis))</f>
        <v>0</v>
      </c>
      <c r="P70">
        <f ca="1">IF($C70="","",SUMPRODUCT((TRI_1=Résultat!$A70)*(PCUETA=Résultat!$B70)*(PCUMAT=Résultat!$C70)*(TRI_10=Résultat!$D70)*(PCUNRU=SUBSTITUTE(RIGHT(Résultat!$K$1,5),")",""))*Pris_Anticipés))</f>
        <v>0</v>
      </c>
      <c r="Q70">
        <f ca="1">IF($C70="","",SUMPRODUCT((TRI_1=Résultat!$A70)*(PCUETA=Résultat!$B70)*(PCUMAT=Résultat!$C70)*(TRI_10=Résultat!$D70)*(PCUNRU=SUBSTITUTE(RIGHT(Résultat!$Q$1,5),")",""))*Reliquats))</f>
        <v>1</v>
      </c>
      <c r="R70">
        <f ca="1">IF($C70="","",SUMPRODUCT((TRI_1=Résultat!$A70)*(PCUETA=Résultat!$B70)*(PCUMAT=Résultat!$C70)*(TRI_10=Résultat!$D70)*(PCUNRU=SUBSTITUTE(RIGHT(Résultat!$Q$1,5),")",""))*Acquis))</f>
        <v>0</v>
      </c>
      <c r="S70">
        <f ca="1">IF($C70="","",SUMPRODUCT((TRI_1=Résultat!$A70)*(PCUETA=Résultat!$B70)*(PCUMAT=Résultat!$C70)*(TRI_10=Résultat!$D70)*(PCUNRU=SUBSTITUTE(RIGHT(Résultat!$Q$1,5),")",""))*En_cours_d_Acquisition))</f>
        <v>0</v>
      </c>
      <c r="T70">
        <f ca="1">IF($C70="","",SUMPRODUCT((TRI_1=Résultat!$A70)*(PCUETA=Résultat!$B70)*(PCUMAT=Résultat!$C70)*(TRI_10=Résultat!$D70)*(PCUNRU=SUBSTITUTE(RIGHT(Résultat!$Q$1,5),")",""))*Pris_Reliquats))</f>
        <v>0</v>
      </c>
      <c r="U70">
        <f ca="1">IF($C70="","",SUMPRODUCT((TRI_1=Résultat!$A70)*(PCUETA=Résultat!$B70)*(PCUMAT=Résultat!$C70)*(TRI_10=Résultat!$D70)*(PCUNRU=SUBSTITUTE(RIGHT(Résultat!$Q$1,5),")",""))*Pris_sur_Acquis))</f>
        <v>0</v>
      </c>
      <c r="V70">
        <f ca="1">IF($C70="","",SUMPRODUCT((TRI_1=Résultat!$A70)*(PCUETA=Résultat!$B70)*(PCUMAT=Résultat!$C70)*(TRI_10=Résultat!$D70)*(PCUNRU=SUBSTITUTE(RIGHT(Résultat!$Q$1,5),")",""))*Pris_Anticipés))</f>
        <v>0</v>
      </c>
      <c r="W70">
        <f ca="1">IF($C70="","",SUMPRODUCT((TRI_1=Résultat!$A70)*(PCUETA=Résultat!$B70)*(PCUMAT=Résultat!$C70)*(TRI_10=Résultat!$D70)*(PCUNRU=SUBSTITUTE(RIGHT(Résultat!$W$1,5),")",""))*Reliquats))</f>
        <v>0</v>
      </c>
      <c r="X70">
        <f ca="1">IF($C70="","",SUMPRODUCT((TRI_1=Résultat!$A70)*(PCUETA=Résultat!$B70)*(PCUMAT=Résultat!$C70)*(TRI_10=Résultat!$D70)*(PCUNRU=SUBSTITUTE(RIGHT(Résultat!$W$1,5),")",""))*Acquis))</f>
        <v>0</v>
      </c>
      <c r="Y70">
        <f ca="1">IF($C70="","",SUMPRODUCT((TRI_1=Résultat!$A70)*(PCUETA=Résultat!$B70)*(PCUMAT=Résultat!$C70)*(TRI_10=Résultat!$D70)*(PCUNRU=SUBSTITUTE(RIGHT(Résultat!$W$1,5),")",""))*En_cours_d_Acquisition))</f>
        <v>0</v>
      </c>
      <c r="Z70">
        <f ca="1">IF($C70="","",SUMPRODUCT((TRI_1=Résultat!$A70)*(PCUETA=Résultat!$B70)*(PCUMAT=Résultat!$C70)*(TRI_10=Résultat!$D70)*(PCUNRU=SUBSTITUTE(RIGHT(Résultat!$W$1,5),")",""))*Pris_Reliquats))</f>
        <v>0</v>
      </c>
      <c r="AA70">
        <f ca="1">IF($C70="","",SUMPRODUCT((TRI_1=Résultat!$A70)*(PCUETA=Résultat!$B70)*(PCUMAT=Résultat!$C70)*(TRI_10=Résultat!$D70)*(PCUNRU=SUBSTITUTE(RIGHT(Résultat!$W$1,5),")",""))*Pris_sur_Acquis))</f>
        <v>0</v>
      </c>
      <c r="AB70">
        <f ca="1">IF($C70="","",SUMPRODUCT((TRI_1=Résultat!$A70)*(PCUETA=Résultat!$B70)*(PCUMAT=Résultat!$C70)*(TRI_10=Résultat!$D70)*(PCUNRU=SUBSTITUTE(RIGHT(Résultat!$W$1,5),")",""))*Pris_Anticipés))</f>
        <v>0</v>
      </c>
    </row>
    <row r="71" spans="1:28" x14ac:dyDescent="0.25">
      <c r="A71" t="str">
        <f ca="1">IF($C71="","",INDEX(Range,MATCH(Résultat!$C71,PCUMAT,0),MATCH(A$2,'cp c14'!$A$1:$D$1,0)))</f>
        <v>C14</v>
      </c>
      <c r="B71" t="str">
        <f ca="1">IF($C71="","",INDEX(Range,MATCH(Résultat!$C71,PCUMAT,0),MATCH(B$2,'cp c14'!$A$1:$D$1,0)))</f>
        <v>05</v>
      </c>
      <c r="C71" t="str">
        <f t="array" aca="1" ref="C71" ca="1">IFERROR(INDEX(PCUMAT,MATCH(0,COUNTIF($C$1:C70,PCUMAT),0)),"")</f>
        <v>350239</v>
      </c>
      <c r="D71" t="str">
        <f ca="1">IF($C71="","",INDEX(Range,MATCH(Résultat!$C71,PCUMAT,0),MATCH(D$2,'cp c14'!$A$1:$D$1,0)))</f>
        <v>CASTEJON ANGE ANGE      350239</v>
      </c>
      <c r="E71">
        <f ca="1">IF($C71="","",SUMPRODUCT((TRI_1=Résultat!$A71)*(PCUETA=Résultat!$B71)*(PCUMAT=Résultat!$C71)*(TRI_10=Résultat!$D71)*(PCUNRU=SUBSTITUTE(RIGHT(Résultat!$E$1,5),")",""))*Reliquats))</f>
        <v>0</v>
      </c>
      <c r="F71">
        <f ca="1">IF($C71="","",SUMPRODUCT((TRI_1=Résultat!$A71)*(PCUETA=Résultat!$B71)*(PCUMAT=Résultat!$C71)*(TRI_10=Résultat!$D71)*(PCUNRU=SUBSTITUTE(RIGHT(Résultat!$E$1,5),")",""))*Acquis))</f>
        <v>25</v>
      </c>
      <c r="G71">
        <f ca="1">IF($C71="","",SUMPRODUCT((TRI_1=Résultat!$A71)*(PCUETA=Résultat!$B71)*(PCUMAT=Résultat!$C71)*(TRI_10=Résultat!$D71)*(PCUNRU=SUBSTITUTE(RIGHT(Résultat!$E$1,5),")",""))*En_cours_d_Acquisition))</f>
        <v>0</v>
      </c>
      <c r="H71">
        <f ca="1">IF($C71="","",SUMPRODUCT((TRI_1=Résultat!$A71)*(PCUETA=Résultat!$B71)*(PCUMAT=Résultat!$C71)*(TRI_10=Résultat!$D71)*(PCUNRU=SUBSTITUTE(RIGHT(Résultat!$E$1,5),")",""))*Pris_Reliquats))</f>
        <v>0</v>
      </c>
      <c r="I71">
        <f ca="1">IF($C71="","",SUMPRODUCT((TRI_1=Résultat!$A71)*(PCUETA=Résultat!$B71)*(PCUMAT=Résultat!$C71)*(TRI_10=Résultat!$D71)*(PCUNRU=SUBSTITUTE(RIGHT(Résultat!$E$1,5),")",""))*Pris_sur_Acquis))</f>
        <v>0</v>
      </c>
      <c r="J71">
        <f ca="1">IF($C71="","",SUMPRODUCT((TRI_1=Résultat!$A71)*(PCUETA=Résultat!$B71)*(PCUMAT=Résultat!$C71)*(TRI_10=Résultat!$D71)*(PCUNRU=SUBSTITUTE(RIGHT(Résultat!$E$1,5),")",""))*Pris_Anticipés))</f>
        <v>0</v>
      </c>
      <c r="K71">
        <f ca="1">IF($C71="","",SUMPRODUCT((TRI_1=Résultat!$A71)*(PCUETA=Résultat!$B71)*(PCUMAT=Résultat!$C71)*(TRI_10=Résultat!$D71)*(PCUNRU=SUBSTITUTE(RIGHT(Résultat!$K$1,5),")",""))*Reliquats))</f>
        <v>0</v>
      </c>
      <c r="L71">
        <f ca="1">IF($C71="","",SUMPRODUCT((TRI_1=Résultat!$A71)*(PCUETA=Résultat!$B71)*(PCUMAT=Résultat!$C71)*(TRI_10=Résultat!$D71)*(PCUNRU=SUBSTITUTE(RIGHT(Résultat!$K$1,5),")",""))*Acquis))</f>
        <v>0</v>
      </c>
      <c r="M71">
        <f ca="1">IF($C71="","",SUMPRODUCT((TRI_1=Résultat!$A71)*(PCUETA=Résultat!$B71)*(PCUMAT=Résultat!$C71)*(TRI_10=Résultat!$D71)*(PCUNRU=SUBSTITUTE(RIGHT(Résultat!$K$1,5),")",""))*En_cours_d_Acquisition))</f>
        <v>0</v>
      </c>
      <c r="N71">
        <f ca="1">IF($C71="","",SUMPRODUCT((TRI_1=Résultat!$A71)*(PCUETA=Résultat!$B71)*(PCUMAT=Résultat!$C71)*(TRI_10=Résultat!$D71)*(PCUNRU=SUBSTITUTE(RIGHT(Résultat!$K$1,5),")",""))*Pris_Reliquats))</f>
        <v>0</v>
      </c>
      <c r="O71">
        <f ca="1">IF($C71="","",SUMPRODUCT((TRI_1=Résultat!$A71)*(PCUETA=Résultat!$B71)*(PCUMAT=Résultat!$C71)*(TRI_10=Résultat!$D71)*(PCUNRU=SUBSTITUTE(RIGHT(Résultat!$K$1,5),")",""))*Pris_sur_Acquis))</f>
        <v>0</v>
      </c>
      <c r="P71">
        <f ca="1">IF($C71="","",SUMPRODUCT((TRI_1=Résultat!$A71)*(PCUETA=Résultat!$B71)*(PCUMAT=Résultat!$C71)*(TRI_10=Résultat!$D71)*(PCUNRU=SUBSTITUTE(RIGHT(Résultat!$K$1,5),")",""))*Pris_Anticipés))</f>
        <v>0</v>
      </c>
      <c r="Q71">
        <f ca="1">IF($C71="","",SUMPRODUCT((TRI_1=Résultat!$A71)*(PCUETA=Résultat!$B71)*(PCUMAT=Résultat!$C71)*(TRI_10=Résultat!$D71)*(PCUNRU=SUBSTITUTE(RIGHT(Résultat!$Q$1,5),")",""))*Reliquats))</f>
        <v>0</v>
      </c>
      <c r="R71">
        <f ca="1">IF($C71="","",SUMPRODUCT((TRI_1=Résultat!$A71)*(PCUETA=Résultat!$B71)*(PCUMAT=Résultat!$C71)*(TRI_10=Résultat!$D71)*(PCUNRU=SUBSTITUTE(RIGHT(Résultat!$Q$1,5),")",""))*Acquis))</f>
        <v>0</v>
      </c>
      <c r="S71">
        <f ca="1">IF($C71="","",SUMPRODUCT((TRI_1=Résultat!$A71)*(PCUETA=Résultat!$B71)*(PCUMAT=Résultat!$C71)*(TRI_10=Résultat!$D71)*(PCUNRU=SUBSTITUTE(RIGHT(Résultat!$Q$1,5),")",""))*En_cours_d_Acquisition))</f>
        <v>0</v>
      </c>
      <c r="T71">
        <f ca="1">IF($C71="","",SUMPRODUCT((TRI_1=Résultat!$A71)*(PCUETA=Résultat!$B71)*(PCUMAT=Résultat!$C71)*(TRI_10=Résultat!$D71)*(PCUNRU=SUBSTITUTE(RIGHT(Résultat!$Q$1,5),")",""))*Pris_Reliquats))</f>
        <v>0</v>
      </c>
      <c r="U71">
        <f ca="1">IF($C71="","",SUMPRODUCT((TRI_1=Résultat!$A71)*(PCUETA=Résultat!$B71)*(PCUMAT=Résultat!$C71)*(TRI_10=Résultat!$D71)*(PCUNRU=SUBSTITUTE(RIGHT(Résultat!$Q$1,5),")",""))*Pris_sur_Acquis))</f>
        <v>0</v>
      </c>
      <c r="V71">
        <f ca="1">IF($C71="","",SUMPRODUCT((TRI_1=Résultat!$A71)*(PCUETA=Résultat!$B71)*(PCUMAT=Résultat!$C71)*(TRI_10=Résultat!$D71)*(PCUNRU=SUBSTITUTE(RIGHT(Résultat!$Q$1,5),")",""))*Pris_Anticipés))</f>
        <v>0</v>
      </c>
      <c r="W71">
        <f ca="1">IF($C71="","",SUMPRODUCT((TRI_1=Résultat!$A71)*(PCUETA=Résultat!$B71)*(PCUMAT=Résultat!$C71)*(TRI_10=Résultat!$D71)*(PCUNRU=SUBSTITUTE(RIGHT(Résultat!$W$1,5),")",""))*Reliquats))</f>
        <v>0</v>
      </c>
      <c r="X71">
        <f ca="1">IF($C71="","",SUMPRODUCT((TRI_1=Résultat!$A71)*(PCUETA=Résultat!$B71)*(PCUMAT=Résultat!$C71)*(TRI_10=Résultat!$D71)*(PCUNRU=SUBSTITUTE(RIGHT(Résultat!$W$1,5),")",""))*Acquis))</f>
        <v>0</v>
      </c>
      <c r="Y71">
        <f ca="1">IF($C71="","",SUMPRODUCT((TRI_1=Résultat!$A71)*(PCUETA=Résultat!$B71)*(PCUMAT=Résultat!$C71)*(TRI_10=Résultat!$D71)*(PCUNRU=SUBSTITUTE(RIGHT(Résultat!$W$1,5),")",""))*En_cours_d_Acquisition))</f>
        <v>0</v>
      </c>
      <c r="Z71">
        <f ca="1">IF($C71="","",SUMPRODUCT((TRI_1=Résultat!$A71)*(PCUETA=Résultat!$B71)*(PCUMAT=Résultat!$C71)*(TRI_10=Résultat!$D71)*(PCUNRU=SUBSTITUTE(RIGHT(Résultat!$W$1,5),")",""))*Pris_Reliquats))</f>
        <v>0</v>
      </c>
      <c r="AA71">
        <f ca="1">IF($C71="","",SUMPRODUCT((TRI_1=Résultat!$A71)*(PCUETA=Résultat!$B71)*(PCUMAT=Résultat!$C71)*(TRI_10=Résultat!$D71)*(PCUNRU=SUBSTITUTE(RIGHT(Résultat!$W$1,5),")",""))*Pris_sur_Acquis))</f>
        <v>0</v>
      </c>
      <c r="AB71">
        <f ca="1">IF($C71="","",SUMPRODUCT((TRI_1=Résultat!$A71)*(PCUETA=Résultat!$B71)*(PCUMAT=Résultat!$C71)*(TRI_10=Résultat!$D71)*(PCUNRU=SUBSTITUTE(RIGHT(Résultat!$W$1,5),")",""))*Pris_Anticipés))</f>
        <v>0</v>
      </c>
    </row>
    <row r="72" spans="1:28" x14ac:dyDescent="0.25">
      <c r="A72" t="str">
        <f ca="1">IF($C72="","",INDEX(Range,MATCH(Résultat!$C72,PCUMAT,0),MATCH(A$2,'cp c14'!$A$1:$D$1,0)))</f>
        <v>C14</v>
      </c>
      <c r="B72" t="str">
        <f ca="1">IF($C72="","",INDEX(Range,MATCH(Résultat!$C72,PCUMAT,0),MATCH(B$2,'cp c14'!$A$1:$D$1,0)))</f>
        <v>03</v>
      </c>
      <c r="C72" t="str">
        <f t="array" aca="1" ref="C72" ca="1">IFERROR(INDEX(PCUMAT,MATCH(0,COUNTIF($C$1:C71,PCUMAT),0)),"")</f>
        <v>068928</v>
      </c>
      <c r="D72" t="str">
        <f ca="1">IF($C72="","",INDEX(Range,MATCH(Résultat!$C72,PCUMAT,0),MATCH(D$2,'cp c14'!$A$1:$D$1,0)))</f>
        <v>CATHALO PHILIPPE PHILIPP068928</v>
      </c>
      <c r="E72">
        <f ca="1">IF($C72="","",SUMPRODUCT((TRI_1=Résultat!$A72)*(PCUETA=Résultat!$B72)*(PCUMAT=Résultat!$C72)*(TRI_10=Résultat!$D72)*(PCUNRU=SUBSTITUTE(RIGHT(Résultat!$E$1,5),")",""))*Reliquats))</f>
        <v>0</v>
      </c>
      <c r="F72">
        <f ca="1">IF($C72="","",SUMPRODUCT((TRI_1=Résultat!$A72)*(PCUETA=Résultat!$B72)*(PCUMAT=Résultat!$C72)*(TRI_10=Résultat!$D72)*(PCUNRU=SUBSTITUTE(RIGHT(Résultat!$E$1,5),")",""))*Acquis))</f>
        <v>25</v>
      </c>
      <c r="G72">
        <f ca="1">IF($C72="","",SUMPRODUCT((TRI_1=Résultat!$A72)*(PCUETA=Résultat!$B72)*(PCUMAT=Résultat!$C72)*(TRI_10=Résultat!$D72)*(PCUNRU=SUBSTITUTE(RIGHT(Résultat!$E$1,5),")",""))*En_cours_d_Acquisition))</f>
        <v>0</v>
      </c>
      <c r="H72">
        <f ca="1">IF($C72="","",SUMPRODUCT((TRI_1=Résultat!$A72)*(PCUETA=Résultat!$B72)*(PCUMAT=Résultat!$C72)*(TRI_10=Résultat!$D72)*(PCUNRU=SUBSTITUTE(RIGHT(Résultat!$E$1,5),")",""))*Pris_Reliquats))</f>
        <v>0</v>
      </c>
      <c r="I72">
        <f ca="1">IF($C72="","",SUMPRODUCT((TRI_1=Résultat!$A72)*(PCUETA=Résultat!$B72)*(PCUMAT=Résultat!$C72)*(TRI_10=Résultat!$D72)*(PCUNRU=SUBSTITUTE(RIGHT(Résultat!$E$1,5),")",""))*Pris_sur_Acquis))</f>
        <v>0</v>
      </c>
      <c r="J72">
        <f ca="1">IF($C72="","",SUMPRODUCT((TRI_1=Résultat!$A72)*(PCUETA=Résultat!$B72)*(PCUMAT=Résultat!$C72)*(TRI_10=Résultat!$D72)*(PCUNRU=SUBSTITUTE(RIGHT(Résultat!$E$1,5),")",""))*Pris_Anticipés))</f>
        <v>0</v>
      </c>
      <c r="K72">
        <f ca="1">IF($C72="","",SUMPRODUCT((TRI_1=Résultat!$A72)*(PCUETA=Résultat!$B72)*(PCUMAT=Résultat!$C72)*(TRI_10=Résultat!$D72)*(PCUNRU=SUBSTITUTE(RIGHT(Résultat!$K$1,5),")",""))*Reliquats))</f>
        <v>0</v>
      </c>
      <c r="L72">
        <f ca="1">IF($C72="","",SUMPRODUCT((TRI_1=Résultat!$A72)*(PCUETA=Résultat!$B72)*(PCUMAT=Résultat!$C72)*(TRI_10=Résultat!$D72)*(PCUNRU=SUBSTITUTE(RIGHT(Résultat!$K$1,5),")",""))*Acquis))</f>
        <v>0</v>
      </c>
      <c r="M72">
        <f ca="1">IF($C72="","",SUMPRODUCT((TRI_1=Résultat!$A72)*(PCUETA=Résultat!$B72)*(PCUMAT=Résultat!$C72)*(TRI_10=Résultat!$D72)*(PCUNRU=SUBSTITUTE(RIGHT(Résultat!$K$1,5),")",""))*En_cours_d_Acquisition))</f>
        <v>0</v>
      </c>
      <c r="N72">
        <f ca="1">IF($C72="","",SUMPRODUCT((TRI_1=Résultat!$A72)*(PCUETA=Résultat!$B72)*(PCUMAT=Résultat!$C72)*(TRI_10=Résultat!$D72)*(PCUNRU=SUBSTITUTE(RIGHT(Résultat!$K$1,5),")",""))*Pris_Reliquats))</f>
        <v>0</v>
      </c>
      <c r="O72">
        <f ca="1">IF($C72="","",SUMPRODUCT((TRI_1=Résultat!$A72)*(PCUETA=Résultat!$B72)*(PCUMAT=Résultat!$C72)*(TRI_10=Résultat!$D72)*(PCUNRU=SUBSTITUTE(RIGHT(Résultat!$K$1,5),")",""))*Pris_sur_Acquis))</f>
        <v>0</v>
      </c>
      <c r="P72">
        <f ca="1">IF($C72="","",SUMPRODUCT((TRI_1=Résultat!$A72)*(PCUETA=Résultat!$B72)*(PCUMAT=Résultat!$C72)*(TRI_10=Résultat!$D72)*(PCUNRU=SUBSTITUTE(RIGHT(Résultat!$K$1,5),")",""))*Pris_Anticipés))</f>
        <v>0</v>
      </c>
      <c r="Q72">
        <f ca="1">IF($C72="","",SUMPRODUCT((TRI_1=Résultat!$A72)*(PCUETA=Résultat!$B72)*(PCUMAT=Résultat!$C72)*(TRI_10=Résultat!$D72)*(PCUNRU=SUBSTITUTE(RIGHT(Résultat!$Q$1,5),")",""))*Reliquats))</f>
        <v>0</v>
      </c>
      <c r="R72">
        <f ca="1">IF($C72="","",SUMPRODUCT((TRI_1=Résultat!$A72)*(PCUETA=Résultat!$B72)*(PCUMAT=Résultat!$C72)*(TRI_10=Résultat!$D72)*(PCUNRU=SUBSTITUTE(RIGHT(Résultat!$Q$1,5),")",""))*Acquis))</f>
        <v>0</v>
      </c>
      <c r="S72">
        <f ca="1">IF($C72="","",SUMPRODUCT((TRI_1=Résultat!$A72)*(PCUETA=Résultat!$B72)*(PCUMAT=Résultat!$C72)*(TRI_10=Résultat!$D72)*(PCUNRU=SUBSTITUTE(RIGHT(Résultat!$Q$1,5),")",""))*En_cours_d_Acquisition))</f>
        <v>0</v>
      </c>
      <c r="T72">
        <f ca="1">IF($C72="","",SUMPRODUCT((TRI_1=Résultat!$A72)*(PCUETA=Résultat!$B72)*(PCUMAT=Résultat!$C72)*(TRI_10=Résultat!$D72)*(PCUNRU=SUBSTITUTE(RIGHT(Résultat!$Q$1,5),")",""))*Pris_Reliquats))</f>
        <v>0</v>
      </c>
      <c r="U72">
        <f ca="1">IF($C72="","",SUMPRODUCT((TRI_1=Résultat!$A72)*(PCUETA=Résultat!$B72)*(PCUMAT=Résultat!$C72)*(TRI_10=Résultat!$D72)*(PCUNRU=SUBSTITUTE(RIGHT(Résultat!$Q$1,5),")",""))*Pris_sur_Acquis))</f>
        <v>0</v>
      </c>
      <c r="V72">
        <f ca="1">IF($C72="","",SUMPRODUCT((TRI_1=Résultat!$A72)*(PCUETA=Résultat!$B72)*(PCUMAT=Résultat!$C72)*(TRI_10=Résultat!$D72)*(PCUNRU=SUBSTITUTE(RIGHT(Résultat!$Q$1,5),")",""))*Pris_Anticipés))</f>
        <v>0</v>
      </c>
      <c r="W72">
        <f ca="1">IF($C72="","",SUMPRODUCT((TRI_1=Résultat!$A72)*(PCUETA=Résultat!$B72)*(PCUMAT=Résultat!$C72)*(TRI_10=Résultat!$D72)*(PCUNRU=SUBSTITUTE(RIGHT(Résultat!$W$1,5),")",""))*Reliquats))</f>
        <v>0</v>
      </c>
      <c r="X72">
        <f ca="1">IF($C72="","",SUMPRODUCT((TRI_1=Résultat!$A72)*(PCUETA=Résultat!$B72)*(PCUMAT=Résultat!$C72)*(TRI_10=Résultat!$D72)*(PCUNRU=SUBSTITUTE(RIGHT(Résultat!$W$1,5),")",""))*Acquis))</f>
        <v>0</v>
      </c>
      <c r="Y72">
        <f ca="1">IF($C72="","",SUMPRODUCT((TRI_1=Résultat!$A72)*(PCUETA=Résultat!$B72)*(PCUMAT=Résultat!$C72)*(TRI_10=Résultat!$D72)*(PCUNRU=SUBSTITUTE(RIGHT(Résultat!$W$1,5),")",""))*En_cours_d_Acquisition))</f>
        <v>0</v>
      </c>
      <c r="Z72">
        <f ca="1">IF($C72="","",SUMPRODUCT((TRI_1=Résultat!$A72)*(PCUETA=Résultat!$B72)*(PCUMAT=Résultat!$C72)*(TRI_10=Résultat!$D72)*(PCUNRU=SUBSTITUTE(RIGHT(Résultat!$W$1,5),")",""))*Pris_Reliquats))</f>
        <v>0</v>
      </c>
      <c r="AA72">
        <f ca="1">IF($C72="","",SUMPRODUCT((TRI_1=Résultat!$A72)*(PCUETA=Résultat!$B72)*(PCUMAT=Résultat!$C72)*(TRI_10=Résultat!$D72)*(PCUNRU=SUBSTITUTE(RIGHT(Résultat!$W$1,5),")",""))*Pris_sur_Acquis))</f>
        <v>0</v>
      </c>
      <c r="AB72">
        <f ca="1">IF($C72="","",SUMPRODUCT((TRI_1=Résultat!$A72)*(PCUETA=Résultat!$B72)*(PCUMAT=Résultat!$C72)*(TRI_10=Résultat!$D72)*(PCUNRU=SUBSTITUTE(RIGHT(Résultat!$W$1,5),")",""))*Pris_Anticipés))</f>
        <v>0</v>
      </c>
    </row>
    <row r="73" spans="1:28" x14ac:dyDescent="0.25">
      <c r="A73" t="str">
        <f ca="1">IF($C73="","",INDEX(Range,MATCH(Résultat!$C73,PCUMAT,0),MATCH(A$2,'cp c14'!$A$1:$D$1,0)))</f>
        <v>C14</v>
      </c>
      <c r="B73" t="str">
        <f ca="1">IF($C73="","",INDEX(Range,MATCH(Résultat!$C73,PCUMAT,0),MATCH(B$2,'cp c14'!$A$1:$D$1,0)))</f>
        <v>03</v>
      </c>
      <c r="C73" t="str">
        <f t="array" aca="1" ref="C73" ca="1">IFERROR(INDEX(PCUMAT,MATCH(0,COUNTIF($C$1:C72,PCUMAT),0)),"")</f>
        <v>068997</v>
      </c>
      <c r="D73" t="str">
        <f ca="1">IF($C73="","",INDEX(Range,MATCH(Résultat!$C73,PCUMAT,0),MATCH(D$2,'cp c14'!$A$1:$D$1,0)))</f>
        <v>CHALULEAU JEAN JEAN     068997</v>
      </c>
      <c r="E73">
        <f ca="1">IF($C73="","",SUMPRODUCT((TRI_1=Résultat!$A73)*(PCUETA=Résultat!$B73)*(PCUMAT=Résultat!$C73)*(TRI_10=Résultat!$D73)*(PCUNRU=SUBSTITUTE(RIGHT(Résultat!$E$1,5),")",""))*Reliquats))</f>
        <v>0</v>
      </c>
      <c r="F73">
        <f ca="1">IF($C73="","",SUMPRODUCT((TRI_1=Résultat!$A73)*(PCUETA=Résultat!$B73)*(PCUMAT=Résultat!$C73)*(TRI_10=Résultat!$D73)*(PCUNRU=SUBSTITUTE(RIGHT(Résultat!$E$1,5),")",""))*Acquis))</f>
        <v>25</v>
      </c>
      <c r="G73">
        <f ca="1">IF($C73="","",SUMPRODUCT((TRI_1=Résultat!$A73)*(PCUETA=Résultat!$B73)*(PCUMAT=Résultat!$C73)*(TRI_10=Résultat!$D73)*(PCUNRU=SUBSTITUTE(RIGHT(Résultat!$E$1,5),")",""))*En_cours_d_Acquisition))</f>
        <v>0</v>
      </c>
      <c r="H73">
        <f ca="1">IF($C73="","",SUMPRODUCT((TRI_1=Résultat!$A73)*(PCUETA=Résultat!$B73)*(PCUMAT=Résultat!$C73)*(TRI_10=Résultat!$D73)*(PCUNRU=SUBSTITUTE(RIGHT(Résultat!$E$1,5),")",""))*Pris_Reliquats))</f>
        <v>0</v>
      </c>
      <c r="I73">
        <f ca="1">IF($C73="","",SUMPRODUCT((TRI_1=Résultat!$A73)*(PCUETA=Résultat!$B73)*(PCUMAT=Résultat!$C73)*(TRI_10=Résultat!$D73)*(PCUNRU=SUBSTITUTE(RIGHT(Résultat!$E$1,5),")",""))*Pris_sur_Acquis))</f>
        <v>0</v>
      </c>
      <c r="J73">
        <f ca="1">IF($C73="","",SUMPRODUCT((TRI_1=Résultat!$A73)*(PCUETA=Résultat!$B73)*(PCUMAT=Résultat!$C73)*(TRI_10=Résultat!$D73)*(PCUNRU=SUBSTITUTE(RIGHT(Résultat!$E$1,5),")",""))*Pris_Anticipés))</f>
        <v>0</v>
      </c>
      <c r="K73">
        <f ca="1">IF($C73="","",SUMPRODUCT((TRI_1=Résultat!$A73)*(PCUETA=Résultat!$B73)*(PCUMAT=Résultat!$C73)*(TRI_10=Résultat!$D73)*(PCUNRU=SUBSTITUTE(RIGHT(Résultat!$K$1,5),")",""))*Reliquats))</f>
        <v>0</v>
      </c>
      <c r="L73">
        <f ca="1">IF($C73="","",SUMPRODUCT((TRI_1=Résultat!$A73)*(PCUETA=Résultat!$B73)*(PCUMAT=Résultat!$C73)*(TRI_10=Résultat!$D73)*(PCUNRU=SUBSTITUTE(RIGHT(Résultat!$K$1,5),")",""))*Acquis))</f>
        <v>0</v>
      </c>
      <c r="M73">
        <f ca="1">IF($C73="","",SUMPRODUCT((TRI_1=Résultat!$A73)*(PCUETA=Résultat!$B73)*(PCUMAT=Résultat!$C73)*(TRI_10=Résultat!$D73)*(PCUNRU=SUBSTITUTE(RIGHT(Résultat!$K$1,5),")",""))*En_cours_d_Acquisition))</f>
        <v>0</v>
      </c>
      <c r="N73">
        <f ca="1">IF($C73="","",SUMPRODUCT((TRI_1=Résultat!$A73)*(PCUETA=Résultat!$B73)*(PCUMAT=Résultat!$C73)*(TRI_10=Résultat!$D73)*(PCUNRU=SUBSTITUTE(RIGHT(Résultat!$K$1,5),")",""))*Pris_Reliquats))</f>
        <v>0</v>
      </c>
      <c r="O73">
        <f ca="1">IF($C73="","",SUMPRODUCT((TRI_1=Résultat!$A73)*(PCUETA=Résultat!$B73)*(PCUMAT=Résultat!$C73)*(TRI_10=Résultat!$D73)*(PCUNRU=SUBSTITUTE(RIGHT(Résultat!$K$1,5),")",""))*Pris_sur_Acquis))</f>
        <v>0</v>
      </c>
      <c r="P73">
        <f ca="1">IF($C73="","",SUMPRODUCT((TRI_1=Résultat!$A73)*(PCUETA=Résultat!$B73)*(PCUMAT=Résultat!$C73)*(TRI_10=Résultat!$D73)*(PCUNRU=SUBSTITUTE(RIGHT(Résultat!$K$1,5),")",""))*Pris_Anticipés))</f>
        <v>0</v>
      </c>
      <c r="Q73">
        <f ca="1">IF($C73="","",SUMPRODUCT((TRI_1=Résultat!$A73)*(PCUETA=Résultat!$B73)*(PCUMAT=Résultat!$C73)*(TRI_10=Résultat!$D73)*(PCUNRU=SUBSTITUTE(RIGHT(Résultat!$Q$1,5),")",""))*Reliquats))</f>
        <v>0</v>
      </c>
      <c r="R73">
        <f ca="1">IF($C73="","",SUMPRODUCT((TRI_1=Résultat!$A73)*(PCUETA=Résultat!$B73)*(PCUMAT=Résultat!$C73)*(TRI_10=Résultat!$D73)*(PCUNRU=SUBSTITUTE(RIGHT(Résultat!$Q$1,5),")",""))*Acquis))</f>
        <v>0</v>
      </c>
      <c r="S73">
        <f ca="1">IF($C73="","",SUMPRODUCT((TRI_1=Résultat!$A73)*(PCUETA=Résultat!$B73)*(PCUMAT=Résultat!$C73)*(TRI_10=Résultat!$D73)*(PCUNRU=SUBSTITUTE(RIGHT(Résultat!$Q$1,5),")",""))*En_cours_d_Acquisition))</f>
        <v>0</v>
      </c>
      <c r="T73">
        <f ca="1">IF($C73="","",SUMPRODUCT((TRI_1=Résultat!$A73)*(PCUETA=Résultat!$B73)*(PCUMAT=Résultat!$C73)*(TRI_10=Résultat!$D73)*(PCUNRU=SUBSTITUTE(RIGHT(Résultat!$Q$1,5),")",""))*Pris_Reliquats))</f>
        <v>0</v>
      </c>
      <c r="U73">
        <f ca="1">IF($C73="","",SUMPRODUCT((TRI_1=Résultat!$A73)*(PCUETA=Résultat!$B73)*(PCUMAT=Résultat!$C73)*(TRI_10=Résultat!$D73)*(PCUNRU=SUBSTITUTE(RIGHT(Résultat!$Q$1,5),")",""))*Pris_sur_Acquis))</f>
        <v>0</v>
      </c>
      <c r="V73">
        <f ca="1">IF($C73="","",SUMPRODUCT((TRI_1=Résultat!$A73)*(PCUETA=Résultat!$B73)*(PCUMAT=Résultat!$C73)*(TRI_10=Résultat!$D73)*(PCUNRU=SUBSTITUTE(RIGHT(Résultat!$Q$1,5),")",""))*Pris_Anticipés))</f>
        <v>0</v>
      </c>
      <c r="W73">
        <f ca="1">IF($C73="","",SUMPRODUCT((TRI_1=Résultat!$A73)*(PCUETA=Résultat!$B73)*(PCUMAT=Résultat!$C73)*(TRI_10=Résultat!$D73)*(PCUNRU=SUBSTITUTE(RIGHT(Résultat!$W$1,5),")",""))*Reliquats))</f>
        <v>0</v>
      </c>
      <c r="X73">
        <f ca="1">IF($C73="","",SUMPRODUCT((TRI_1=Résultat!$A73)*(PCUETA=Résultat!$B73)*(PCUMAT=Résultat!$C73)*(TRI_10=Résultat!$D73)*(PCUNRU=SUBSTITUTE(RIGHT(Résultat!$W$1,5),")",""))*Acquis))</f>
        <v>0</v>
      </c>
      <c r="Y73">
        <f ca="1">IF($C73="","",SUMPRODUCT((TRI_1=Résultat!$A73)*(PCUETA=Résultat!$B73)*(PCUMAT=Résultat!$C73)*(TRI_10=Résultat!$D73)*(PCUNRU=SUBSTITUTE(RIGHT(Résultat!$W$1,5),")",""))*En_cours_d_Acquisition))</f>
        <v>0</v>
      </c>
      <c r="Z73">
        <f ca="1">IF($C73="","",SUMPRODUCT((TRI_1=Résultat!$A73)*(PCUETA=Résultat!$B73)*(PCUMAT=Résultat!$C73)*(TRI_10=Résultat!$D73)*(PCUNRU=SUBSTITUTE(RIGHT(Résultat!$W$1,5),")",""))*Pris_Reliquats))</f>
        <v>0</v>
      </c>
      <c r="AA73">
        <f ca="1">IF($C73="","",SUMPRODUCT((TRI_1=Résultat!$A73)*(PCUETA=Résultat!$B73)*(PCUMAT=Résultat!$C73)*(TRI_10=Résultat!$D73)*(PCUNRU=SUBSTITUTE(RIGHT(Résultat!$W$1,5),")",""))*Pris_sur_Acquis))</f>
        <v>0</v>
      </c>
      <c r="AB73">
        <f ca="1">IF($C73="","",SUMPRODUCT((TRI_1=Résultat!$A73)*(PCUETA=Résultat!$B73)*(PCUMAT=Résultat!$C73)*(TRI_10=Résultat!$D73)*(PCUNRU=SUBSTITUTE(RIGHT(Résultat!$W$1,5),")",""))*Pris_Anticipés))</f>
        <v>0</v>
      </c>
    </row>
    <row r="74" spans="1:28" x14ac:dyDescent="0.25">
      <c r="A74" t="str">
        <f ca="1">IF($C74="","",INDEX(Range,MATCH(Résultat!$C74,PCUMAT,0),MATCH(A$2,'cp c14'!$A$1:$D$1,0)))</f>
        <v>C14</v>
      </c>
      <c r="B74" t="str">
        <f ca="1">IF($C74="","",INDEX(Range,MATCH(Résultat!$C74,PCUMAT,0),MATCH(B$2,'cp c14'!$A$1:$D$1,0)))</f>
        <v>01</v>
      </c>
      <c r="C74" t="str">
        <f t="array" aca="1" ref="C74" ca="1">IFERROR(INDEX(PCUMAT,MATCH(0,COUNTIF($C$1:C73,PCUMAT),0)),"")</f>
        <v>130024</v>
      </c>
      <c r="D74" t="str">
        <f ca="1">IF($C74="","",INDEX(Range,MATCH(Résultat!$C74,PCUMAT,0),MATCH(D$2,'cp c14'!$A$1:$D$1,0)))</f>
        <v>CHAMPION GREGOIRE GREGOI130024</v>
      </c>
      <c r="E74">
        <f ca="1">IF($C74="","",SUMPRODUCT((TRI_1=Résultat!$A74)*(PCUETA=Résultat!$B74)*(PCUMAT=Résultat!$C74)*(TRI_10=Résultat!$D74)*(PCUNRU=SUBSTITUTE(RIGHT(Résultat!$E$1,5),")",""))*Reliquats))</f>
        <v>0</v>
      </c>
      <c r="F74">
        <f ca="1">IF($C74="","",SUMPRODUCT((TRI_1=Résultat!$A74)*(PCUETA=Résultat!$B74)*(PCUMAT=Résultat!$C74)*(TRI_10=Résultat!$D74)*(PCUNRU=SUBSTITUTE(RIGHT(Résultat!$E$1,5),")",""))*Acquis))</f>
        <v>2</v>
      </c>
      <c r="G74">
        <f ca="1">IF($C74="","",SUMPRODUCT((TRI_1=Résultat!$A74)*(PCUETA=Résultat!$B74)*(PCUMAT=Résultat!$C74)*(TRI_10=Résultat!$D74)*(PCUNRU=SUBSTITUTE(RIGHT(Résultat!$E$1,5),")",""))*En_cours_d_Acquisition))</f>
        <v>0</v>
      </c>
      <c r="H74">
        <f ca="1">IF($C74="","",SUMPRODUCT((TRI_1=Résultat!$A74)*(PCUETA=Résultat!$B74)*(PCUMAT=Résultat!$C74)*(TRI_10=Résultat!$D74)*(PCUNRU=SUBSTITUTE(RIGHT(Résultat!$E$1,5),")",""))*Pris_Reliquats))</f>
        <v>0</v>
      </c>
      <c r="I74">
        <f ca="1">IF($C74="","",SUMPRODUCT((TRI_1=Résultat!$A74)*(PCUETA=Résultat!$B74)*(PCUMAT=Résultat!$C74)*(TRI_10=Résultat!$D74)*(PCUNRU=SUBSTITUTE(RIGHT(Résultat!$E$1,5),")",""))*Pris_sur_Acquis))</f>
        <v>0</v>
      </c>
      <c r="J74">
        <f ca="1">IF($C74="","",SUMPRODUCT((TRI_1=Résultat!$A74)*(PCUETA=Résultat!$B74)*(PCUMAT=Résultat!$C74)*(TRI_10=Résultat!$D74)*(PCUNRU=SUBSTITUTE(RIGHT(Résultat!$E$1,5),")",""))*Pris_Anticipés))</f>
        <v>0</v>
      </c>
      <c r="K74">
        <f ca="1">IF($C74="","",SUMPRODUCT((TRI_1=Résultat!$A74)*(PCUETA=Résultat!$B74)*(PCUMAT=Résultat!$C74)*(TRI_10=Résultat!$D74)*(PCUNRU=SUBSTITUTE(RIGHT(Résultat!$K$1,5),")",""))*Reliquats))</f>
        <v>0</v>
      </c>
      <c r="L74">
        <f ca="1">IF($C74="","",SUMPRODUCT((TRI_1=Résultat!$A74)*(PCUETA=Résultat!$B74)*(PCUMAT=Résultat!$C74)*(TRI_10=Résultat!$D74)*(PCUNRU=SUBSTITUTE(RIGHT(Résultat!$K$1,5),")",""))*Acquis))</f>
        <v>0</v>
      </c>
      <c r="M74">
        <f ca="1">IF($C74="","",SUMPRODUCT((TRI_1=Résultat!$A74)*(PCUETA=Résultat!$B74)*(PCUMAT=Résultat!$C74)*(TRI_10=Résultat!$D74)*(PCUNRU=SUBSTITUTE(RIGHT(Résultat!$K$1,5),")",""))*En_cours_d_Acquisition))</f>
        <v>0</v>
      </c>
      <c r="N74">
        <f ca="1">IF($C74="","",SUMPRODUCT((TRI_1=Résultat!$A74)*(PCUETA=Résultat!$B74)*(PCUMAT=Résultat!$C74)*(TRI_10=Résultat!$D74)*(PCUNRU=SUBSTITUTE(RIGHT(Résultat!$K$1,5),")",""))*Pris_Reliquats))</f>
        <v>0</v>
      </c>
      <c r="O74">
        <f ca="1">IF($C74="","",SUMPRODUCT((TRI_1=Résultat!$A74)*(PCUETA=Résultat!$B74)*(PCUMAT=Résultat!$C74)*(TRI_10=Résultat!$D74)*(PCUNRU=SUBSTITUTE(RIGHT(Résultat!$K$1,5),")",""))*Pris_sur_Acquis))</f>
        <v>0</v>
      </c>
      <c r="P74">
        <f ca="1">IF($C74="","",SUMPRODUCT((TRI_1=Résultat!$A74)*(PCUETA=Résultat!$B74)*(PCUMAT=Résultat!$C74)*(TRI_10=Résultat!$D74)*(PCUNRU=SUBSTITUTE(RIGHT(Résultat!$K$1,5),")",""))*Pris_Anticipés))</f>
        <v>0</v>
      </c>
      <c r="Q74">
        <f ca="1">IF($C74="","",SUMPRODUCT((TRI_1=Résultat!$A74)*(PCUETA=Résultat!$B74)*(PCUMAT=Résultat!$C74)*(TRI_10=Résultat!$D74)*(PCUNRU=SUBSTITUTE(RIGHT(Résultat!$Q$1,5),")",""))*Reliquats))</f>
        <v>0</v>
      </c>
      <c r="R74">
        <f ca="1">IF($C74="","",SUMPRODUCT((TRI_1=Résultat!$A74)*(PCUETA=Résultat!$B74)*(PCUMAT=Résultat!$C74)*(TRI_10=Résultat!$D74)*(PCUNRU=SUBSTITUTE(RIGHT(Résultat!$Q$1,5),")",""))*Acquis))</f>
        <v>0</v>
      </c>
      <c r="S74">
        <f ca="1">IF($C74="","",SUMPRODUCT((TRI_1=Résultat!$A74)*(PCUETA=Résultat!$B74)*(PCUMAT=Résultat!$C74)*(TRI_10=Résultat!$D74)*(PCUNRU=SUBSTITUTE(RIGHT(Résultat!$Q$1,5),")",""))*En_cours_d_Acquisition))</f>
        <v>0</v>
      </c>
      <c r="T74">
        <f ca="1">IF($C74="","",SUMPRODUCT((TRI_1=Résultat!$A74)*(PCUETA=Résultat!$B74)*(PCUMAT=Résultat!$C74)*(TRI_10=Résultat!$D74)*(PCUNRU=SUBSTITUTE(RIGHT(Résultat!$Q$1,5),")",""))*Pris_Reliquats))</f>
        <v>0</v>
      </c>
      <c r="U74">
        <f ca="1">IF($C74="","",SUMPRODUCT((TRI_1=Résultat!$A74)*(PCUETA=Résultat!$B74)*(PCUMAT=Résultat!$C74)*(TRI_10=Résultat!$D74)*(PCUNRU=SUBSTITUTE(RIGHT(Résultat!$Q$1,5),")",""))*Pris_sur_Acquis))</f>
        <v>0</v>
      </c>
      <c r="V74">
        <f ca="1">IF($C74="","",SUMPRODUCT((TRI_1=Résultat!$A74)*(PCUETA=Résultat!$B74)*(PCUMAT=Résultat!$C74)*(TRI_10=Résultat!$D74)*(PCUNRU=SUBSTITUTE(RIGHT(Résultat!$Q$1,5),")",""))*Pris_Anticipés))</f>
        <v>0</v>
      </c>
      <c r="W74">
        <f ca="1">IF($C74="","",SUMPRODUCT((TRI_1=Résultat!$A74)*(PCUETA=Résultat!$B74)*(PCUMAT=Résultat!$C74)*(TRI_10=Résultat!$D74)*(PCUNRU=SUBSTITUTE(RIGHT(Résultat!$W$1,5),")",""))*Reliquats))</f>
        <v>0</v>
      </c>
      <c r="X74">
        <f ca="1">IF($C74="","",SUMPRODUCT((TRI_1=Résultat!$A74)*(PCUETA=Résultat!$B74)*(PCUMAT=Résultat!$C74)*(TRI_10=Résultat!$D74)*(PCUNRU=SUBSTITUTE(RIGHT(Résultat!$W$1,5),")",""))*Acquis))</f>
        <v>0</v>
      </c>
      <c r="Y74">
        <f ca="1">IF($C74="","",SUMPRODUCT((TRI_1=Résultat!$A74)*(PCUETA=Résultat!$B74)*(PCUMAT=Résultat!$C74)*(TRI_10=Résultat!$D74)*(PCUNRU=SUBSTITUTE(RIGHT(Résultat!$W$1,5),")",""))*En_cours_d_Acquisition))</f>
        <v>0</v>
      </c>
      <c r="Z74">
        <f ca="1">IF($C74="","",SUMPRODUCT((TRI_1=Résultat!$A74)*(PCUETA=Résultat!$B74)*(PCUMAT=Résultat!$C74)*(TRI_10=Résultat!$D74)*(PCUNRU=SUBSTITUTE(RIGHT(Résultat!$W$1,5),")",""))*Pris_Reliquats))</f>
        <v>0</v>
      </c>
      <c r="AA74">
        <f ca="1">IF($C74="","",SUMPRODUCT((TRI_1=Résultat!$A74)*(PCUETA=Résultat!$B74)*(PCUMAT=Résultat!$C74)*(TRI_10=Résultat!$D74)*(PCUNRU=SUBSTITUTE(RIGHT(Résultat!$W$1,5),")",""))*Pris_sur_Acquis))</f>
        <v>0</v>
      </c>
      <c r="AB74">
        <f ca="1">IF($C74="","",SUMPRODUCT((TRI_1=Résultat!$A74)*(PCUETA=Résultat!$B74)*(PCUMAT=Résultat!$C74)*(TRI_10=Résultat!$D74)*(PCUNRU=SUBSTITUTE(RIGHT(Résultat!$W$1,5),")",""))*Pris_Anticipés))</f>
        <v>0</v>
      </c>
    </row>
    <row r="75" spans="1:28" x14ac:dyDescent="0.25">
      <c r="A75" t="str">
        <f ca="1">IF($C75="","",INDEX(Range,MATCH(Résultat!$C75,PCUMAT,0),MATCH(A$2,'cp c14'!$A$1:$D$1,0)))</f>
        <v>C14</v>
      </c>
      <c r="B75" t="str">
        <f ca="1">IF($C75="","",INDEX(Range,MATCH(Résultat!$C75,PCUMAT,0),MATCH(B$2,'cp c14'!$A$1:$D$1,0)))</f>
        <v>03</v>
      </c>
      <c r="C75" t="str">
        <f t="array" aca="1" ref="C75" ca="1">IFERROR(INDEX(PCUMAT,MATCH(0,COUNTIF($C$1:C74,PCUMAT),0)),"")</f>
        <v>045308</v>
      </c>
      <c r="D75" t="str">
        <f ca="1">IF($C75="","",INDEX(Range,MATCH(Résultat!$C75,PCUMAT,0),MATCH(D$2,'cp c14'!$A$1:$D$1,0)))</f>
        <v>CHARBONNIER JEAN LUC JEA045308</v>
      </c>
      <c r="E75">
        <f ca="1">IF($C75="","",SUMPRODUCT((TRI_1=Résultat!$A75)*(PCUETA=Résultat!$B75)*(PCUMAT=Résultat!$C75)*(TRI_10=Résultat!$D75)*(PCUNRU=SUBSTITUTE(RIGHT(Résultat!$E$1,5),")",""))*Reliquats))</f>
        <v>8</v>
      </c>
      <c r="F75">
        <f ca="1">IF($C75="","",SUMPRODUCT((TRI_1=Résultat!$A75)*(PCUETA=Résultat!$B75)*(PCUMAT=Résultat!$C75)*(TRI_10=Résultat!$D75)*(PCUNRU=SUBSTITUTE(RIGHT(Résultat!$E$1,5),")",""))*Acquis))</f>
        <v>25</v>
      </c>
      <c r="G75">
        <f ca="1">IF($C75="","",SUMPRODUCT((TRI_1=Résultat!$A75)*(PCUETA=Résultat!$B75)*(PCUMAT=Résultat!$C75)*(TRI_10=Résultat!$D75)*(PCUNRU=SUBSTITUTE(RIGHT(Résultat!$E$1,5),")",""))*En_cours_d_Acquisition))</f>
        <v>0</v>
      </c>
      <c r="H75">
        <f ca="1">IF($C75="","",SUMPRODUCT((TRI_1=Résultat!$A75)*(PCUETA=Résultat!$B75)*(PCUMAT=Résultat!$C75)*(TRI_10=Résultat!$D75)*(PCUNRU=SUBSTITUTE(RIGHT(Résultat!$E$1,5),")",""))*Pris_Reliquats))</f>
        <v>0</v>
      </c>
      <c r="I75">
        <f ca="1">IF($C75="","",SUMPRODUCT((TRI_1=Résultat!$A75)*(PCUETA=Résultat!$B75)*(PCUMAT=Résultat!$C75)*(TRI_10=Résultat!$D75)*(PCUNRU=SUBSTITUTE(RIGHT(Résultat!$E$1,5),")",""))*Pris_sur_Acquis))</f>
        <v>0</v>
      </c>
      <c r="J75">
        <f ca="1">IF($C75="","",SUMPRODUCT((TRI_1=Résultat!$A75)*(PCUETA=Résultat!$B75)*(PCUMAT=Résultat!$C75)*(TRI_10=Résultat!$D75)*(PCUNRU=SUBSTITUTE(RIGHT(Résultat!$E$1,5),")",""))*Pris_Anticipés))</f>
        <v>0</v>
      </c>
      <c r="K75">
        <f ca="1">IF($C75="","",SUMPRODUCT((TRI_1=Résultat!$A75)*(PCUETA=Résultat!$B75)*(PCUMAT=Résultat!$C75)*(TRI_10=Résultat!$D75)*(PCUNRU=SUBSTITUTE(RIGHT(Résultat!$K$1,5),")",""))*Reliquats))</f>
        <v>0</v>
      </c>
      <c r="L75">
        <f ca="1">IF($C75="","",SUMPRODUCT((TRI_1=Résultat!$A75)*(PCUETA=Résultat!$B75)*(PCUMAT=Résultat!$C75)*(TRI_10=Résultat!$D75)*(PCUNRU=SUBSTITUTE(RIGHT(Résultat!$K$1,5),")",""))*Acquis))</f>
        <v>0</v>
      </c>
      <c r="M75">
        <f ca="1">IF($C75="","",SUMPRODUCT((TRI_1=Résultat!$A75)*(PCUETA=Résultat!$B75)*(PCUMAT=Résultat!$C75)*(TRI_10=Résultat!$D75)*(PCUNRU=SUBSTITUTE(RIGHT(Résultat!$K$1,5),")",""))*En_cours_d_Acquisition))</f>
        <v>0</v>
      </c>
      <c r="N75">
        <f ca="1">IF($C75="","",SUMPRODUCT((TRI_1=Résultat!$A75)*(PCUETA=Résultat!$B75)*(PCUMAT=Résultat!$C75)*(TRI_10=Résultat!$D75)*(PCUNRU=SUBSTITUTE(RIGHT(Résultat!$K$1,5),")",""))*Pris_Reliquats))</f>
        <v>0</v>
      </c>
      <c r="O75">
        <f ca="1">IF($C75="","",SUMPRODUCT((TRI_1=Résultat!$A75)*(PCUETA=Résultat!$B75)*(PCUMAT=Résultat!$C75)*(TRI_10=Résultat!$D75)*(PCUNRU=SUBSTITUTE(RIGHT(Résultat!$K$1,5),")",""))*Pris_sur_Acquis))</f>
        <v>0</v>
      </c>
      <c r="P75">
        <f ca="1">IF($C75="","",SUMPRODUCT((TRI_1=Résultat!$A75)*(PCUETA=Résultat!$B75)*(PCUMAT=Résultat!$C75)*(TRI_10=Résultat!$D75)*(PCUNRU=SUBSTITUTE(RIGHT(Résultat!$K$1,5),")",""))*Pris_Anticipés))</f>
        <v>0</v>
      </c>
      <c r="Q75">
        <f ca="1">IF($C75="","",SUMPRODUCT((TRI_1=Résultat!$A75)*(PCUETA=Résultat!$B75)*(PCUMAT=Résultat!$C75)*(TRI_10=Résultat!$D75)*(PCUNRU=SUBSTITUTE(RIGHT(Résultat!$Q$1,5),")",""))*Reliquats))</f>
        <v>0</v>
      </c>
      <c r="R75">
        <f ca="1">IF($C75="","",SUMPRODUCT((TRI_1=Résultat!$A75)*(PCUETA=Résultat!$B75)*(PCUMAT=Résultat!$C75)*(TRI_10=Résultat!$D75)*(PCUNRU=SUBSTITUTE(RIGHT(Résultat!$Q$1,5),")",""))*Acquis))</f>
        <v>0</v>
      </c>
      <c r="S75">
        <f ca="1">IF($C75="","",SUMPRODUCT((TRI_1=Résultat!$A75)*(PCUETA=Résultat!$B75)*(PCUMAT=Résultat!$C75)*(TRI_10=Résultat!$D75)*(PCUNRU=SUBSTITUTE(RIGHT(Résultat!$Q$1,5),")",""))*En_cours_d_Acquisition))</f>
        <v>0</v>
      </c>
      <c r="T75">
        <f ca="1">IF($C75="","",SUMPRODUCT((TRI_1=Résultat!$A75)*(PCUETA=Résultat!$B75)*(PCUMAT=Résultat!$C75)*(TRI_10=Résultat!$D75)*(PCUNRU=SUBSTITUTE(RIGHT(Résultat!$Q$1,5),")",""))*Pris_Reliquats))</f>
        <v>0</v>
      </c>
      <c r="U75">
        <f ca="1">IF($C75="","",SUMPRODUCT((TRI_1=Résultat!$A75)*(PCUETA=Résultat!$B75)*(PCUMAT=Résultat!$C75)*(TRI_10=Résultat!$D75)*(PCUNRU=SUBSTITUTE(RIGHT(Résultat!$Q$1,5),")",""))*Pris_sur_Acquis))</f>
        <v>0</v>
      </c>
      <c r="V75">
        <f ca="1">IF($C75="","",SUMPRODUCT((TRI_1=Résultat!$A75)*(PCUETA=Résultat!$B75)*(PCUMAT=Résultat!$C75)*(TRI_10=Résultat!$D75)*(PCUNRU=SUBSTITUTE(RIGHT(Résultat!$Q$1,5),")",""))*Pris_Anticipés))</f>
        <v>0</v>
      </c>
      <c r="W75">
        <f ca="1">IF($C75="","",SUMPRODUCT((TRI_1=Résultat!$A75)*(PCUETA=Résultat!$B75)*(PCUMAT=Résultat!$C75)*(TRI_10=Résultat!$D75)*(PCUNRU=SUBSTITUTE(RIGHT(Résultat!$W$1,5),")",""))*Reliquats))</f>
        <v>6</v>
      </c>
      <c r="X75">
        <f ca="1">IF($C75="","",SUMPRODUCT((TRI_1=Résultat!$A75)*(PCUETA=Résultat!$B75)*(PCUMAT=Résultat!$C75)*(TRI_10=Résultat!$D75)*(PCUNRU=SUBSTITUTE(RIGHT(Résultat!$W$1,5),")",""))*Acquis))</f>
        <v>0</v>
      </c>
      <c r="Y75">
        <f ca="1">IF($C75="","",SUMPRODUCT((TRI_1=Résultat!$A75)*(PCUETA=Résultat!$B75)*(PCUMAT=Résultat!$C75)*(TRI_10=Résultat!$D75)*(PCUNRU=SUBSTITUTE(RIGHT(Résultat!$W$1,5),")",""))*En_cours_d_Acquisition))</f>
        <v>0</v>
      </c>
      <c r="Z75">
        <f ca="1">IF($C75="","",SUMPRODUCT((TRI_1=Résultat!$A75)*(PCUETA=Résultat!$B75)*(PCUMAT=Résultat!$C75)*(TRI_10=Résultat!$D75)*(PCUNRU=SUBSTITUTE(RIGHT(Résultat!$W$1,5),")",""))*Pris_Reliquats))</f>
        <v>0</v>
      </c>
      <c r="AA75">
        <f ca="1">IF($C75="","",SUMPRODUCT((TRI_1=Résultat!$A75)*(PCUETA=Résultat!$B75)*(PCUMAT=Résultat!$C75)*(TRI_10=Résultat!$D75)*(PCUNRU=SUBSTITUTE(RIGHT(Résultat!$W$1,5),")",""))*Pris_sur_Acquis))</f>
        <v>0</v>
      </c>
      <c r="AB75">
        <f ca="1">IF($C75="","",SUMPRODUCT((TRI_1=Résultat!$A75)*(PCUETA=Résultat!$B75)*(PCUMAT=Résultat!$C75)*(TRI_10=Résultat!$D75)*(PCUNRU=SUBSTITUTE(RIGHT(Résultat!$W$1,5),")",""))*Pris_Anticipés))</f>
        <v>0</v>
      </c>
    </row>
    <row r="76" spans="1:28" x14ac:dyDescent="0.25">
      <c r="A76" t="str">
        <f ca="1">IF($C76="","",INDEX(Range,MATCH(Résultat!$C76,PCUMAT,0),MATCH(A$2,'cp c14'!$A$1:$D$1,0)))</f>
        <v>C14</v>
      </c>
      <c r="B76" t="str">
        <f ca="1">IF($C76="","",INDEX(Range,MATCH(Résultat!$C76,PCUMAT,0),MATCH(B$2,'cp c14'!$A$1:$D$1,0)))</f>
        <v>03</v>
      </c>
      <c r="C76" t="str">
        <f t="array" aca="1" ref="C76" ca="1">IFERROR(INDEX(PCUMAT,MATCH(0,COUNTIF($C$1:C75,PCUMAT),0)),"")</f>
        <v>069070</v>
      </c>
      <c r="D76" t="str">
        <f ca="1">IF($C76="","",INDEX(Range,MATCH(Résultat!$C76,PCUMAT,0),MATCH(D$2,'cp c14'!$A$1:$D$1,0)))</f>
        <v>CHAUVIN MARCEL MARCEL   069070</v>
      </c>
      <c r="E76">
        <f ca="1">IF($C76="","",SUMPRODUCT((TRI_1=Résultat!$A76)*(PCUETA=Résultat!$B76)*(PCUMAT=Résultat!$C76)*(TRI_10=Résultat!$D76)*(PCUNRU=SUBSTITUTE(RIGHT(Résultat!$E$1,5),")",""))*Reliquats))</f>
        <v>0</v>
      </c>
      <c r="F76">
        <f ca="1">IF($C76="","",SUMPRODUCT((TRI_1=Résultat!$A76)*(PCUETA=Résultat!$B76)*(PCUMAT=Résultat!$C76)*(TRI_10=Résultat!$D76)*(PCUNRU=SUBSTITUTE(RIGHT(Résultat!$E$1,5),")",""))*Acquis))</f>
        <v>25</v>
      </c>
      <c r="G76">
        <f ca="1">IF($C76="","",SUMPRODUCT((TRI_1=Résultat!$A76)*(PCUETA=Résultat!$B76)*(PCUMAT=Résultat!$C76)*(TRI_10=Résultat!$D76)*(PCUNRU=SUBSTITUTE(RIGHT(Résultat!$E$1,5),")",""))*En_cours_d_Acquisition))</f>
        <v>0</v>
      </c>
      <c r="H76">
        <f ca="1">IF($C76="","",SUMPRODUCT((TRI_1=Résultat!$A76)*(PCUETA=Résultat!$B76)*(PCUMAT=Résultat!$C76)*(TRI_10=Résultat!$D76)*(PCUNRU=SUBSTITUTE(RIGHT(Résultat!$E$1,5),")",""))*Pris_Reliquats))</f>
        <v>0</v>
      </c>
      <c r="I76">
        <f ca="1">IF($C76="","",SUMPRODUCT((TRI_1=Résultat!$A76)*(PCUETA=Résultat!$B76)*(PCUMAT=Résultat!$C76)*(TRI_10=Résultat!$D76)*(PCUNRU=SUBSTITUTE(RIGHT(Résultat!$E$1,5),")",""))*Pris_sur_Acquis))</f>
        <v>0</v>
      </c>
      <c r="J76">
        <f ca="1">IF($C76="","",SUMPRODUCT((TRI_1=Résultat!$A76)*(PCUETA=Résultat!$B76)*(PCUMAT=Résultat!$C76)*(TRI_10=Résultat!$D76)*(PCUNRU=SUBSTITUTE(RIGHT(Résultat!$E$1,5),")",""))*Pris_Anticipés))</f>
        <v>0</v>
      </c>
      <c r="K76">
        <f ca="1">IF($C76="","",SUMPRODUCT((TRI_1=Résultat!$A76)*(PCUETA=Résultat!$B76)*(PCUMAT=Résultat!$C76)*(TRI_10=Résultat!$D76)*(PCUNRU=SUBSTITUTE(RIGHT(Résultat!$K$1,5),")",""))*Reliquats))</f>
        <v>0</v>
      </c>
      <c r="L76">
        <f ca="1">IF($C76="","",SUMPRODUCT((TRI_1=Résultat!$A76)*(PCUETA=Résultat!$B76)*(PCUMAT=Résultat!$C76)*(TRI_10=Résultat!$D76)*(PCUNRU=SUBSTITUTE(RIGHT(Résultat!$K$1,5),")",""))*Acquis))</f>
        <v>0</v>
      </c>
      <c r="M76">
        <f ca="1">IF($C76="","",SUMPRODUCT((TRI_1=Résultat!$A76)*(PCUETA=Résultat!$B76)*(PCUMAT=Résultat!$C76)*(TRI_10=Résultat!$D76)*(PCUNRU=SUBSTITUTE(RIGHT(Résultat!$K$1,5),")",""))*En_cours_d_Acquisition))</f>
        <v>0</v>
      </c>
      <c r="N76">
        <f ca="1">IF($C76="","",SUMPRODUCT((TRI_1=Résultat!$A76)*(PCUETA=Résultat!$B76)*(PCUMAT=Résultat!$C76)*(TRI_10=Résultat!$D76)*(PCUNRU=SUBSTITUTE(RIGHT(Résultat!$K$1,5),")",""))*Pris_Reliquats))</f>
        <v>0</v>
      </c>
      <c r="O76">
        <f ca="1">IF($C76="","",SUMPRODUCT((TRI_1=Résultat!$A76)*(PCUETA=Résultat!$B76)*(PCUMAT=Résultat!$C76)*(TRI_10=Résultat!$D76)*(PCUNRU=SUBSTITUTE(RIGHT(Résultat!$K$1,5),")",""))*Pris_sur_Acquis))</f>
        <v>0</v>
      </c>
      <c r="P76">
        <f ca="1">IF($C76="","",SUMPRODUCT((TRI_1=Résultat!$A76)*(PCUETA=Résultat!$B76)*(PCUMAT=Résultat!$C76)*(TRI_10=Résultat!$D76)*(PCUNRU=SUBSTITUTE(RIGHT(Résultat!$K$1,5),")",""))*Pris_Anticipés))</f>
        <v>0</v>
      </c>
      <c r="Q76">
        <f ca="1">IF($C76="","",SUMPRODUCT((TRI_1=Résultat!$A76)*(PCUETA=Résultat!$B76)*(PCUMAT=Résultat!$C76)*(TRI_10=Résultat!$D76)*(PCUNRU=SUBSTITUTE(RIGHT(Résultat!$Q$1,5),")",""))*Reliquats))</f>
        <v>0</v>
      </c>
      <c r="R76">
        <f ca="1">IF($C76="","",SUMPRODUCT((TRI_1=Résultat!$A76)*(PCUETA=Résultat!$B76)*(PCUMAT=Résultat!$C76)*(TRI_10=Résultat!$D76)*(PCUNRU=SUBSTITUTE(RIGHT(Résultat!$Q$1,5),")",""))*Acquis))</f>
        <v>0</v>
      </c>
      <c r="S76">
        <f ca="1">IF($C76="","",SUMPRODUCT((TRI_1=Résultat!$A76)*(PCUETA=Résultat!$B76)*(PCUMAT=Résultat!$C76)*(TRI_10=Résultat!$D76)*(PCUNRU=SUBSTITUTE(RIGHT(Résultat!$Q$1,5),")",""))*En_cours_d_Acquisition))</f>
        <v>0</v>
      </c>
      <c r="T76">
        <f ca="1">IF($C76="","",SUMPRODUCT((TRI_1=Résultat!$A76)*(PCUETA=Résultat!$B76)*(PCUMAT=Résultat!$C76)*(TRI_10=Résultat!$D76)*(PCUNRU=SUBSTITUTE(RIGHT(Résultat!$Q$1,5),")",""))*Pris_Reliquats))</f>
        <v>0</v>
      </c>
      <c r="U76">
        <f ca="1">IF($C76="","",SUMPRODUCT((TRI_1=Résultat!$A76)*(PCUETA=Résultat!$B76)*(PCUMAT=Résultat!$C76)*(TRI_10=Résultat!$D76)*(PCUNRU=SUBSTITUTE(RIGHT(Résultat!$Q$1,5),")",""))*Pris_sur_Acquis))</f>
        <v>0</v>
      </c>
      <c r="V76">
        <f ca="1">IF($C76="","",SUMPRODUCT((TRI_1=Résultat!$A76)*(PCUETA=Résultat!$B76)*(PCUMAT=Résultat!$C76)*(TRI_10=Résultat!$D76)*(PCUNRU=SUBSTITUTE(RIGHT(Résultat!$Q$1,5),")",""))*Pris_Anticipés))</f>
        <v>0</v>
      </c>
      <c r="W76">
        <f ca="1">IF($C76="","",SUMPRODUCT((TRI_1=Résultat!$A76)*(PCUETA=Résultat!$B76)*(PCUMAT=Résultat!$C76)*(TRI_10=Résultat!$D76)*(PCUNRU=SUBSTITUTE(RIGHT(Résultat!$W$1,5),")",""))*Reliquats))</f>
        <v>0</v>
      </c>
      <c r="X76">
        <f ca="1">IF($C76="","",SUMPRODUCT((TRI_1=Résultat!$A76)*(PCUETA=Résultat!$B76)*(PCUMAT=Résultat!$C76)*(TRI_10=Résultat!$D76)*(PCUNRU=SUBSTITUTE(RIGHT(Résultat!$W$1,5),")",""))*Acquis))</f>
        <v>0</v>
      </c>
      <c r="Y76">
        <f ca="1">IF($C76="","",SUMPRODUCT((TRI_1=Résultat!$A76)*(PCUETA=Résultat!$B76)*(PCUMAT=Résultat!$C76)*(TRI_10=Résultat!$D76)*(PCUNRU=SUBSTITUTE(RIGHT(Résultat!$W$1,5),")",""))*En_cours_d_Acquisition))</f>
        <v>0</v>
      </c>
      <c r="Z76">
        <f ca="1">IF($C76="","",SUMPRODUCT((TRI_1=Résultat!$A76)*(PCUETA=Résultat!$B76)*(PCUMAT=Résultat!$C76)*(TRI_10=Résultat!$D76)*(PCUNRU=SUBSTITUTE(RIGHT(Résultat!$W$1,5),")",""))*Pris_Reliquats))</f>
        <v>0</v>
      </c>
      <c r="AA76">
        <f ca="1">IF($C76="","",SUMPRODUCT((TRI_1=Résultat!$A76)*(PCUETA=Résultat!$B76)*(PCUMAT=Résultat!$C76)*(TRI_10=Résultat!$D76)*(PCUNRU=SUBSTITUTE(RIGHT(Résultat!$W$1,5),")",""))*Pris_sur_Acquis))</f>
        <v>0</v>
      </c>
      <c r="AB76">
        <f ca="1">IF($C76="","",SUMPRODUCT((TRI_1=Résultat!$A76)*(PCUETA=Résultat!$B76)*(PCUMAT=Résultat!$C76)*(TRI_10=Résultat!$D76)*(PCUNRU=SUBSTITUTE(RIGHT(Résultat!$W$1,5),")",""))*Pris_Anticipés))</f>
        <v>0</v>
      </c>
    </row>
    <row r="77" spans="1:28" x14ac:dyDescent="0.25">
      <c r="A77" t="str">
        <f ca="1">IF($C77="","",INDEX(Range,MATCH(Résultat!$C77,PCUMAT,0),MATCH(A$2,'cp c14'!$A$1:$D$1,0)))</f>
        <v>C14</v>
      </c>
      <c r="B77" t="str">
        <f ca="1">IF($C77="","",INDEX(Range,MATCH(Résultat!$C77,PCUMAT,0),MATCH(B$2,'cp c14'!$A$1:$D$1,0)))</f>
        <v>05</v>
      </c>
      <c r="C77" t="str">
        <f t="array" aca="1" ref="C77" ca="1">IFERROR(INDEX(PCUMAT,MATCH(0,COUNTIF($C$1:C76,PCUMAT),0)),"")</f>
        <v>110005</v>
      </c>
      <c r="D77" t="str">
        <f ca="1">IF($C77="","",INDEX(Range,MATCH(Résultat!$C77,PCUMAT,0),MATCH(D$2,'cp c14'!$A$1:$D$1,0)))</f>
        <v>CHEK REMY REMY          110005</v>
      </c>
      <c r="E77">
        <f ca="1">IF($C77="","",SUMPRODUCT((TRI_1=Résultat!$A77)*(PCUETA=Résultat!$B77)*(PCUMAT=Résultat!$C77)*(TRI_10=Résultat!$D77)*(PCUNRU=SUBSTITUTE(RIGHT(Résultat!$E$1,5),")",""))*Reliquats))</f>
        <v>0</v>
      </c>
      <c r="F77">
        <f ca="1">IF($C77="","",SUMPRODUCT((TRI_1=Résultat!$A77)*(PCUETA=Résultat!$B77)*(PCUMAT=Résultat!$C77)*(TRI_10=Résultat!$D77)*(PCUNRU=SUBSTITUTE(RIGHT(Résultat!$E$1,5),")",""))*Acquis))</f>
        <v>25</v>
      </c>
      <c r="G77">
        <f ca="1">IF($C77="","",SUMPRODUCT((TRI_1=Résultat!$A77)*(PCUETA=Résultat!$B77)*(PCUMAT=Résultat!$C77)*(TRI_10=Résultat!$D77)*(PCUNRU=SUBSTITUTE(RIGHT(Résultat!$E$1,5),")",""))*En_cours_d_Acquisition))</f>
        <v>0</v>
      </c>
      <c r="H77">
        <f ca="1">IF($C77="","",SUMPRODUCT((TRI_1=Résultat!$A77)*(PCUETA=Résultat!$B77)*(PCUMAT=Résultat!$C77)*(TRI_10=Résultat!$D77)*(PCUNRU=SUBSTITUTE(RIGHT(Résultat!$E$1,5),")",""))*Pris_Reliquats))</f>
        <v>0</v>
      </c>
      <c r="I77">
        <f ca="1">IF($C77="","",SUMPRODUCT((TRI_1=Résultat!$A77)*(PCUETA=Résultat!$B77)*(PCUMAT=Résultat!$C77)*(TRI_10=Résultat!$D77)*(PCUNRU=SUBSTITUTE(RIGHT(Résultat!$E$1,5),")",""))*Pris_sur_Acquis))</f>
        <v>0</v>
      </c>
      <c r="J77">
        <f ca="1">IF($C77="","",SUMPRODUCT((TRI_1=Résultat!$A77)*(PCUETA=Résultat!$B77)*(PCUMAT=Résultat!$C77)*(TRI_10=Résultat!$D77)*(PCUNRU=SUBSTITUTE(RIGHT(Résultat!$E$1,5),")",""))*Pris_Anticipés))</f>
        <v>0</v>
      </c>
      <c r="K77">
        <f ca="1">IF($C77="","",SUMPRODUCT((TRI_1=Résultat!$A77)*(PCUETA=Résultat!$B77)*(PCUMAT=Résultat!$C77)*(TRI_10=Résultat!$D77)*(PCUNRU=SUBSTITUTE(RIGHT(Résultat!$K$1,5),")",""))*Reliquats))</f>
        <v>0</v>
      </c>
      <c r="L77">
        <f ca="1">IF($C77="","",SUMPRODUCT((TRI_1=Résultat!$A77)*(PCUETA=Résultat!$B77)*(PCUMAT=Résultat!$C77)*(TRI_10=Résultat!$D77)*(PCUNRU=SUBSTITUTE(RIGHT(Résultat!$K$1,5),")",""))*Acquis))</f>
        <v>0</v>
      </c>
      <c r="M77">
        <f ca="1">IF($C77="","",SUMPRODUCT((TRI_1=Résultat!$A77)*(PCUETA=Résultat!$B77)*(PCUMAT=Résultat!$C77)*(TRI_10=Résultat!$D77)*(PCUNRU=SUBSTITUTE(RIGHT(Résultat!$K$1,5),")",""))*En_cours_d_Acquisition))</f>
        <v>0</v>
      </c>
      <c r="N77">
        <f ca="1">IF($C77="","",SUMPRODUCT((TRI_1=Résultat!$A77)*(PCUETA=Résultat!$B77)*(PCUMAT=Résultat!$C77)*(TRI_10=Résultat!$D77)*(PCUNRU=SUBSTITUTE(RIGHT(Résultat!$K$1,5),")",""))*Pris_Reliquats))</f>
        <v>0</v>
      </c>
      <c r="O77">
        <f ca="1">IF($C77="","",SUMPRODUCT((TRI_1=Résultat!$A77)*(PCUETA=Résultat!$B77)*(PCUMAT=Résultat!$C77)*(TRI_10=Résultat!$D77)*(PCUNRU=SUBSTITUTE(RIGHT(Résultat!$K$1,5),")",""))*Pris_sur_Acquis))</f>
        <v>0</v>
      </c>
      <c r="P77">
        <f ca="1">IF($C77="","",SUMPRODUCT((TRI_1=Résultat!$A77)*(PCUETA=Résultat!$B77)*(PCUMAT=Résultat!$C77)*(TRI_10=Résultat!$D77)*(PCUNRU=SUBSTITUTE(RIGHT(Résultat!$K$1,5),")",""))*Pris_Anticipés))</f>
        <v>0</v>
      </c>
      <c r="Q77">
        <f ca="1">IF($C77="","",SUMPRODUCT((TRI_1=Résultat!$A77)*(PCUETA=Résultat!$B77)*(PCUMAT=Résultat!$C77)*(TRI_10=Résultat!$D77)*(PCUNRU=SUBSTITUTE(RIGHT(Résultat!$Q$1,5),")",""))*Reliquats))</f>
        <v>0</v>
      </c>
      <c r="R77">
        <f ca="1">IF($C77="","",SUMPRODUCT((TRI_1=Résultat!$A77)*(PCUETA=Résultat!$B77)*(PCUMAT=Résultat!$C77)*(TRI_10=Résultat!$D77)*(PCUNRU=SUBSTITUTE(RIGHT(Résultat!$Q$1,5),")",""))*Acquis))</f>
        <v>0</v>
      </c>
      <c r="S77">
        <f ca="1">IF($C77="","",SUMPRODUCT((TRI_1=Résultat!$A77)*(PCUETA=Résultat!$B77)*(PCUMAT=Résultat!$C77)*(TRI_10=Résultat!$D77)*(PCUNRU=SUBSTITUTE(RIGHT(Résultat!$Q$1,5),")",""))*En_cours_d_Acquisition))</f>
        <v>0</v>
      </c>
      <c r="T77">
        <f ca="1">IF($C77="","",SUMPRODUCT((TRI_1=Résultat!$A77)*(PCUETA=Résultat!$B77)*(PCUMAT=Résultat!$C77)*(TRI_10=Résultat!$D77)*(PCUNRU=SUBSTITUTE(RIGHT(Résultat!$Q$1,5),")",""))*Pris_Reliquats))</f>
        <v>0</v>
      </c>
      <c r="U77">
        <f ca="1">IF($C77="","",SUMPRODUCT((TRI_1=Résultat!$A77)*(PCUETA=Résultat!$B77)*(PCUMAT=Résultat!$C77)*(TRI_10=Résultat!$D77)*(PCUNRU=SUBSTITUTE(RIGHT(Résultat!$Q$1,5),")",""))*Pris_sur_Acquis))</f>
        <v>0</v>
      </c>
      <c r="V77">
        <f ca="1">IF($C77="","",SUMPRODUCT((TRI_1=Résultat!$A77)*(PCUETA=Résultat!$B77)*(PCUMAT=Résultat!$C77)*(TRI_10=Résultat!$D77)*(PCUNRU=SUBSTITUTE(RIGHT(Résultat!$Q$1,5),")",""))*Pris_Anticipés))</f>
        <v>0</v>
      </c>
      <c r="W77">
        <f ca="1">IF($C77="","",SUMPRODUCT((TRI_1=Résultat!$A77)*(PCUETA=Résultat!$B77)*(PCUMAT=Résultat!$C77)*(TRI_10=Résultat!$D77)*(PCUNRU=SUBSTITUTE(RIGHT(Résultat!$W$1,5),")",""))*Reliquats))</f>
        <v>0</v>
      </c>
      <c r="X77">
        <f ca="1">IF($C77="","",SUMPRODUCT((TRI_1=Résultat!$A77)*(PCUETA=Résultat!$B77)*(PCUMAT=Résultat!$C77)*(TRI_10=Résultat!$D77)*(PCUNRU=SUBSTITUTE(RIGHT(Résultat!$W$1,5),")",""))*Acquis))</f>
        <v>0</v>
      </c>
      <c r="Y77">
        <f ca="1">IF($C77="","",SUMPRODUCT((TRI_1=Résultat!$A77)*(PCUETA=Résultat!$B77)*(PCUMAT=Résultat!$C77)*(TRI_10=Résultat!$D77)*(PCUNRU=SUBSTITUTE(RIGHT(Résultat!$W$1,5),")",""))*En_cours_d_Acquisition))</f>
        <v>0</v>
      </c>
      <c r="Z77">
        <f ca="1">IF($C77="","",SUMPRODUCT((TRI_1=Résultat!$A77)*(PCUETA=Résultat!$B77)*(PCUMAT=Résultat!$C77)*(TRI_10=Résultat!$D77)*(PCUNRU=SUBSTITUTE(RIGHT(Résultat!$W$1,5),")",""))*Pris_Reliquats))</f>
        <v>0</v>
      </c>
      <c r="AA77">
        <f ca="1">IF($C77="","",SUMPRODUCT((TRI_1=Résultat!$A77)*(PCUETA=Résultat!$B77)*(PCUMAT=Résultat!$C77)*(TRI_10=Résultat!$D77)*(PCUNRU=SUBSTITUTE(RIGHT(Résultat!$W$1,5),")",""))*Pris_sur_Acquis))</f>
        <v>0</v>
      </c>
      <c r="AB77">
        <f ca="1">IF($C77="","",SUMPRODUCT((TRI_1=Résultat!$A77)*(PCUETA=Résultat!$B77)*(PCUMAT=Résultat!$C77)*(TRI_10=Résultat!$D77)*(PCUNRU=SUBSTITUTE(RIGHT(Résultat!$W$1,5),")",""))*Pris_Anticipés))</f>
        <v>0</v>
      </c>
    </row>
    <row r="78" spans="1:28" x14ac:dyDescent="0.25">
      <c r="A78" t="str">
        <f ca="1">IF($C78="","",INDEX(Range,MATCH(Résultat!$C78,PCUMAT,0),MATCH(A$2,'cp c14'!$A$1:$D$1,0)))</f>
        <v>C14</v>
      </c>
      <c r="B78" t="str">
        <f ca="1">IF($C78="","",INDEX(Range,MATCH(Résultat!$C78,PCUMAT,0),MATCH(B$2,'cp c14'!$A$1:$D$1,0)))</f>
        <v>03</v>
      </c>
      <c r="C78" t="str">
        <f t="array" aca="1" ref="C78" ca="1">IFERROR(INDEX(PCUMAT,MATCH(0,COUNTIF($C$1:C77,PCUMAT),0)),"")</f>
        <v>044085</v>
      </c>
      <c r="D78" t="str">
        <f ca="1">IF($C78="","",INDEX(Range,MATCH(Résultat!$C78,PCUMAT,0),MATCH(D$2,'cp c14'!$A$1:$D$1,0)))</f>
        <v>CHEVALIER ALAIN ALAIN   044085</v>
      </c>
      <c r="E78">
        <f ca="1">IF($C78="","",SUMPRODUCT((TRI_1=Résultat!$A78)*(PCUETA=Résultat!$B78)*(PCUMAT=Résultat!$C78)*(TRI_10=Résultat!$D78)*(PCUNRU=SUBSTITUTE(RIGHT(Résultat!$E$1,5),")",""))*Reliquats))</f>
        <v>0</v>
      </c>
      <c r="F78">
        <f ca="1">IF($C78="","",SUMPRODUCT((TRI_1=Résultat!$A78)*(PCUETA=Résultat!$B78)*(PCUMAT=Résultat!$C78)*(TRI_10=Résultat!$D78)*(PCUNRU=SUBSTITUTE(RIGHT(Résultat!$E$1,5),")",""))*Acquis))</f>
        <v>25</v>
      </c>
      <c r="G78">
        <f ca="1">IF($C78="","",SUMPRODUCT((TRI_1=Résultat!$A78)*(PCUETA=Résultat!$B78)*(PCUMAT=Résultat!$C78)*(TRI_10=Résultat!$D78)*(PCUNRU=SUBSTITUTE(RIGHT(Résultat!$E$1,5),")",""))*En_cours_d_Acquisition))</f>
        <v>0</v>
      </c>
      <c r="H78">
        <f ca="1">IF($C78="","",SUMPRODUCT((TRI_1=Résultat!$A78)*(PCUETA=Résultat!$B78)*(PCUMAT=Résultat!$C78)*(TRI_10=Résultat!$D78)*(PCUNRU=SUBSTITUTE(RIGHT(Résultat!$E$1,5),")",""))*Pris_Reliquats))</f>
        <v>0</v>
      </c>
      <c r="I78">
        <f ca="1">IF($C78="","",SUMPRODUCT((TRI_1=Résultat!$A78)*(PCUETA=Résultat!$B78)*(PCUMAT=Résultat!$C78)*(TRI_10=Résultat!$D78)*(PCUNRU=SUBSTITUTE(RIGHT(Résultat!$E$1,5),")",""))*Pris_sur_Acquis))</f>
        <v>0</v>
      </c>
      <c r="J78">
        <f ca="1">IF($C78="","",SUMPRODUCT((TRI_1=Résultat!$A78)*(PCUETA=Résultat!$B78)*(PCUMAT=Résultat!$C78)*(TRI_10=Résultat!$D78)*(PCUNRU=SUBSTITUTE(RIGHT(Résultat!$E$1,5),")",""))*Pris_Anticipés))</f>
        <v>0</v>
      </c>
      <c r="K78">
        <f ca="1">IF($C78="","",SUMPRODUCT((TRI_1=Résultat!$A78)*(PCUETA=Résultat!$B78)*(PCUMAT=Résultat!$C78)*(TRI_10=Résultat!$D78)*(PCUNRU=SUBSTITUTE(RIGHT(Résultat!$K$1,5),")",""))*Reliquats))</f>
        <v>0</v>
      </c>
      <c r="L78">
        <f ca="1">IF($C78="","",SUMPRODUCT((TRI_1=Résultat!$A78)*(PCUETA=Résultat!$B78)*(PCUMAT=Résultat!$C78)*(TRI_10=Résultat!$D78)*(PCUNRU=SUBSTITUTE(RIGHT(Résultat!$K$1,5),")",""))*Acquis))</f>
        <v>0</v>
      </c>
      <c r="M78">
        <f ca="1">IF($C78="","",SUMPRODUCT((TRI_1=Résultat!$A78)*(PCUETA=Résultat!$B78)*(PCUMAT=Résultat!$C78)*(TRI_10=Résultat!$D78)*(PCUNRU=SUBSTITUTE(RIGHT(Résultat!$K$1,5),")",""))*En_cours_d_Acquisition))</f>
        <v>0</v>
      </c>
      <c r="N78">
        <f ca="1">IF($C78="","",SUMPRODUCT((TRI_1=Résultat!$A78)*(PCUETA=Résultat!$B78)*(PCUMAT=Résultat!$C78)*(TRI_10=Résultat!$D78)*(PCUNRU=SUBSTITUTE(RIGHT(Résultat!$K$1,5),")",""))*Pris_Reliquats))</f>
        <v>0</v>
      </c>
      <c r="O78">
        <f ca="1">IF($C78="","",SUMPRODUCT((TRI_1=Résultat!$A78)*(PCUETA=Résultat!$B78)*(PCUMAT=Résultat!$C78)*(TRI_10=Résultat!$D78)*(PCUNRU=SUBSTITUTE(RIGHT(Résultat!$K$1,5),")",""))*Pris_sur_Acquis))</f>
        <v>0</v>
      </c>
      <c r="P78">
        <f ca="1">IF($C78="","",SUMPRODUCT((TRI_1=Résultat!$A78)*(PCUETA=Résultat!$B78)*(PCUMAT=Résultat!$C78)*(TRI_10=Résultat!$D78)*(PCUNRU=SUBSTITUTE(RIGHT(Résultat!$K$1,5),")",""))*Pris_Anticipés))</f>
        <v>0</v>
      </c>
      <c r="Q78">
        <f ca="1">IF($C78="","",SUMPRODUCT((TRI_1=Résultat!$A78)*(PCUETA=Résultat!$B78)*(PCUMAT=Résultat!$C78)*(TRI_10=Résultat!$D78)*(PCUNRU=SUBSTITUTE(RIGHT(Résultat!$Q$1,5),")",""))*Reliquats))</f>
        <v>0</v>
      </c>
      <c r="R78">
        <f ca="1">IF($C78="","",SUMPRODUCT((TRI_1=Résultat!$A78)*(PCUETA=Résultat!$B78)*(PCUMAT=Résultat!$C78)*(TRI_10=Résultat!$D78)*(PCUNRU=SUBSTITUTE(RIGHT(Résultat!$Q$1,5),")",""))*Acquis))</f>
        <v>0</v>
      </c>
      <c r="S78">
        <f ca="1">IF($C78="","",SUMPRODUCT((TRI_1=Résultat!$A78)*(PCUETA=Résultat!$B78)*(PCUMAT=Résultat!$C78)*(TRI_10=Résultat!$D78)*(PCUNRU=SUBSTITUTE(RIGHT(Résultat!$Q$1,5),")",""))*En_cours_d_Acquisition))</f>
        <v>0</v>
      </c>
      <c r="T78">
        <f ca="1">IF($C78="","",SUMPRODUCT((TRI_1=Résultat!$A78)*(PCUETA=Résultat!$B78)*(PCUMAT=Résultat!$C78)*(TRI_10=Résultat!$D78)*(PCUNRU=SUBSTITUTE(RIGHT(Résultat!$Q$1,5),")",""))*Pris_Reliquats))</f>
        <v>0</v>
      </c>
      <c r="U78">
        <f ca="1">IF($C78="","",SUMPRODUCT((TRI_1=Résultat!$A78)*(PCUETA=Résultat!$B78)*(PCUMAT=Résultat!$C78)*(TRI_10=Résultat!$D78)*(PCUNRU=SUBSTITUTE(RIGHT(Résultat!$Q$1,5),")",""))*Pris_sur_Acquis))</f>
        <v>0</v>
      </c>
      <c r="V78">
        <f ca="1">IF($C78="","",SUMPRODUCT((TRI_1=Résultat!$A78)*(PCUETA=Résultat!$B78)*(PCUMAT=Résultat!$C78)*(TRI_10=Résultat!$D78)*(PCUNRU=SUBSTITUTE(RIGHT(Résultat!$Q$1,5),")",""))*Pris_Anticipés))</f>
        <v>0</v>
      </c>
      <c r="W78">
        <f ca="1">IF($C78="","",SUMPRODUCT((TRI_1=Résultat!$A78)*(PCUETA=Résultat!$B78)*(PCUMAT=Résultat!$C78)*(TRI_10=Résultat!$D78)*(PCUNRU=SUBSTITUTE(RIGHT(Résultat!$W$1,5),")",""))*Reliquats))</f>
        <v>0</v>
      </c>
      <c r="X78">
        <f ca="1">IF($C78="","",SUMPRODUCT((TRI_1=Résultat!$A78)*(PCUETA=Résultat!$B78)*(PCUMAT=Résultat!$C78)*(TRI_10=Résultat!$D78)*(PCUNRU=SUBSTITUTE(RIGHT(Résultat!$W$1,5),")",""))*Acquis))</f>
        <v>0</v>
      </c>
      <c r="Y78">
        <f ca="1">IF($C78="","",SUMPRODUCT((TRI_1=Résultat!$A78)*(PCUETA=Résultat!$B78)*(PCUMAT=Résultat!$C78)*(TRI_10=Résultat!$D78)*(PCUNRU=SUBSTITUTE(RIGHT(Résultat!$W$1,5),")",""))*En_cours_d_Acquisition))</f>
        <v>0</v>
      </c>
      <c r="Z78">
        <f ca="1">IF($C78="","",SUMPRODUCT((TRI_1=Résultat!$A78)*(PCUETA=Résultat!$B78)*(PCUMAT=Résultat!$C78)*(TRI_10=Résultat!$D78)*(PCUNRU=SUBSTITUTE(RIGHT(Résultat!$W$1,5),")",""))*Pris_Reliquats))</f>
        <v>0</v>
      </c>
      <c r="AA78">
        <f ca="1">IF($C78="","",SUMPRODUCT((TRI_1=Résultat!$A78)*(PCUETA=Résultat!$B78)*(PCUMAT=Résultat!$C78)*(TRI_10=Résultat!$D78)*(PCUNRU=SUBSTITUTE(RIGHT(Résultat!$W$1,5),")",""))*Pris_sur_Acquis))</f>
        <v>0</v>
      </c>
      <c r="AB78">
        <f ca="1">IF($C78="","",SUMPRODUCT((TRI_1=Résultat!$A78)*(PCUETA=Résultat!$B78)*(PCUMAT=Résultat!$C78)*(TRI_10=Résultat!$D78)*(PCUNRU=SUBSTITUTE(RIGHT(Résultat!$W$1,5),")",""))*Pris_Anticipés))</f>
        <v>0</v>
      </c>
    </row>
    <row r="79" spans="1:28" x14ac:dyDescent="0.25">
      <c r="A79" t="str">
        <f ca="1">IF($C79="","",INDEX(Range,MATCH(Résultat!$C79,PCUMAT,0),MATCH(A$2,'cp c14'!$A$1:$D$1,0)))</f>
        <v>C14</v>
      </c>
      <c r="B79" t="str">
        <f ca="1">IF($C79="","",INDEX(Range,MATCH(Résultat!$C79,PCUMAT,0),MATCH(B$2,'cp c14'!$A$1:$D$1,0)))</f>
        <v>03</v>
      </c>
      <c r="C79" t="str">
        <f t="array" aca="1" ref="C79" ca="1">IFERROR(INDEX(PCUMAT,MATCH(0,COUNTIF($C$1:C78,PCUMAT),0)),"")</f>
        <v>070968</v>
      </c>
      <c r="D79" t="str">
        <f ca="1">IF($C79="","",INDEX(Range,MATCH(Résultat!$C79,PCUMAT,0),MATCH(D$2,'cp c14'!$A$1:$D$1,0)))</f>
        <v>CLAUSSE MARIE PIERRE MAR070968</v>
      </c>
      <c r="E79">
        <f ca="1">IF($C79="","",SUMPRODUCT((TRI_1=Résultat!$A79)*(PCUETA=Résultat!$B79)*(PCUMAT=Résultat!$C79)*(TRI_10=Résultat!$D79)*(PCUNRU=SUBSTITUTE(RIGHT(Résultat!$E$1,5),")",""))*Reliquats))</f>
        <v>1</v>
      </c>
      <c r="F79">
        <f ca="1">IF($C79="","",SUMPRODUCT((TRI_1=Résultat!$A79)*(PCUETA=Résultat!$B79)*(PCUMAT=Résultat!$C79)*(TRI_10=Résultat!$D79)*(PCUNRU=SUBSTITUTE(RIGHT(Résultat!$E$1,5),")",""))*Acquis))</f>
        <v>25</v>
      </c>
      <c r="G79">
        <f ca="1">IF($C79="","",SUMPRODUCT((TRI_1=Résultat!$A79)*(PCUETA=Résultat!$B79)*(PCUMAT=Résultat!$C79)*(TRI_10=Résultat!$D79)*(PCUNRU=SUBSTITUTE(RIGHT(Résultat!$E$1,5),")",""))*En_cours_d_Acquisition))</f>
        <v>0</v>
      </c>
      <c r="H79">
        <f ca="1">IF($C79="","",SUMPRODUCT((TRI_1=Résultat!$A79)*(PCUETA=Résultat!$B79)*(PCUMAT=Résultat!$C79)*(TRI_10=Résultat!$D79)*(PCUNRU=SUBSTITUTE(RIGHT(Résultat!$E$1,5),")",""))*Pris_Reliquats))</f>
        <v>0</v>
      </c>
      <c r="I79">
        <f ca="1">IF($C79="","",SUMPRODUCT((TRI_1=Résultat!$A79)*(PCUETA=Résultat!$B79)*(PCUMAT=Résultat!$C79)*(TRI_10=Résultat!$D79)*(PCUNRU=SUBSTITUTE(RIGHT(Résultat!$E$1,5),")",""))*Pris_sur_Acquis))</f>
        <v>0</v>
      </c>
      <c r="J79">
        <f ca="1">IF($C79="","",SUMPRODUCT((TRI_1=Résultat!$A79)*(PCUETA=Résultat!$B79)*(PCUMAT=Résultat!$C79)*(TRI_10=Résultat!$D79)*(PCUNRU=SUBSTITUTE(RIGHT(Résultat!$E$1,5),")",""))*Pris_Anticipés))</f>
        <v>0</v>
      </c>
      <c r="K79">
        <f ca="1">IF($C79="","",SUMPRODUCT((TRI_1=Résultat!$A79)*(PCUETA=Résultat!$B79)*(PCUMAT=Résultat!$C79)*(TRI_10=Résultat!$D79)*(PCUNRU=SUBSTITUTE(RIGHT(Résultat!$K$1,5),")",""))*Reliquats))</f>
        <v>0</v>
      </c>
      <c r="L79">
        <f ca="1">IF($C79="","",SUMPRODUCT((TRI_1=Résultat!$A79)*(PCUETA=Résultat!$B79)*(PCUMAT=Résultat!$C79)*(TRI_10=Résultat!$D79)*(PCUNRU=SUBSTITUTE(RIGHT(Résultat!$K$1,5),")",""))*Acquis))</f>
        <v>0</v>
      </c>
      <c r="M79">
        <f ca="1">IF($C79="","",SUMPRODUCT((TRI_1=Résultat!$A79)*(PCUETA=Résultat!$B79)*(PCUMAT=Résultat!$C79)*(TRI_10=Résultat!$D79)*(PCUNRU=SUBSTITUTE(RIGHT(Résultat!$K$1,5),")",""))*En_cours_d_Acquisition))</f>
        <v>0</v>
      </c>
      <c r="N79">
        <f ca="1">IF($C79="","",SUMPRODUCT((TRI_1=Résultat!$A79)*(PCUETA=Résultat!$B79)*(PCUMAT=Résultat!$C79)*(TRI_10=Résultat!$D79)*(PCUNRU=SUBSTITUTE(RIGHT(Résultat!$K$1,5),")",""))*Pris_Reliquats))</f>
        <v>0</v>
      </c>
      <c r="O79">
        <f ca="1">IF($C79="","",SUMPRODUCT((TRI_1=Résultat!$A79)*(PCUETA=Résultat!$B79)*(PCUMAT=Résultat!$C79)*(TRI_10=Résultat!$D79)*(PCUNRU=SUBSTITUTE(RIGHT(Résultat!$K$1,5),")",""))*Pris_sur_Acquis))</f>
        <v>0</v>
      </c>
      <c r="P79">
        <f ca="1">IF($C79="","",SUMPRODUCT((TRI_1=Résultat!$A79)*(PCUETA=Résultat!$B79)*(PCUMAT=Résultat!$C79)*(TRI_10=Résultat!$D79)*(PCUNRU=SUBSTITUTE(RIGHT(Résultat!$K$1,5),")",""))*Pris_Anticipés))</f>
        <v>0</v>
      </c>
      <c r="Q79">
        <f ca="1">IF($C79="","",SUMPRODUCT((TRI_1=Résultat!$A79)*(PCUETA=Résultat!$B79)*(PCUMAT=Résultat!$C79)*(TRI_10=Résultat!$D79)*(PCUNRU=SUBSTITUTE(RIGHT(Résultat!$Q$1,5),")",""))*Reliquats))</f>
        <v>0</v>
      </c>
      <c r="R79">
        <f ca="1">IF($C79="","",SUMPRODUCT((TRI_1=Résultat!$A79)*(PCUETA=Résultat!$B79)*(PCUMAT=Résultat!$C79)*(TRI_10=Résultat!$D79)*(PCUNRU=SUBSTITUTE(RIGHT(Résultat!$Q$1,5),")",""))*Acquis))</f>
        <v>0</v>
      </c>
      <c r="S79">
        <f ca="1">IF($C79="","",SUMPRODUCT((TRI_1=Résultat!$A79)*(PCUETA=Résultat!$B79)*(PCUMAT=Résultat!$C79)*(TRI_10=Résultat!$D79)*(PCUNRU=SUBSTITUTE(RIGHT(Résultat!$Q$1,5),")",""))*En_cours_d_Acquisition))</f>
        <v>0</v>
      </c>
      <c r="T79">
        <f ca="1">IF($C79="","",SUMPRODUCT((TRI_1=Résultat!$A79)*(PCUETA=Résultat!$B79)*(PCUMAT=Résultat!$C79)*(TRI_10=Résultat!$D79)*(PCUNRU=SUBSTITUTE(RIGHT(Résultat!$Q$1,5),")",""))*Pris_Reliquats))</f>
        <v>0</v>
      </c>
      <c r="U79">
        <f ca="1">IF($C79="","",SUMPRODUCT((TRI_1=Résultat!$A79)*(PCUETA=Résultat!$B79)*(PCUMAT=Résultat!$C79)*(TRI_10=Résultat!$D79)*(PCUNRU=SUBSTITUTE(RIGHT(Résultat!$Q$1,5),")",""))*Pris_sur_Acquis))</f>
        <v>0</v>
      </c>
      <c r="V79">
        <f ca="1">IF($C79="","",SUMPRODUCT((TRI_1=Résultat!$A79)*(PCUETA=Résultat!$B79)*(PCUMAT=Résultat!$C79)*(TRI_10=Résultat!$D79)*(PCUNRU=SUBSTITUTE(RIGHT(Résultat!$Q$1,5),")",""))*Pris_Anticipés))</f>
        <v>0</v>
      </c>
      <c r="W79">
        <f ca="1">IF($C79="","",SUMPRODUCT((TRI_1=Résultat!$A79)*(PCUETA=Résultat!$B79)*(PCUMAT=Résultat!$C79)*(TRI_10=Résultat!$D79)*(PCUNRU=SUBSTITUTE(RIGHT(Résultat!$W$1,5),")",""))*Reliquats))</f>
        <v>1</v>
      </c>
      <c r="X79">
        <f ca="1">IF($C79="","",SUMPRODUCT((TRI_1=Résultat!$A79)*(PCUETA=Résultat!$B79)*(PCUMAT=Résultat!$C79)*(TRI_10=Résultat!$D79)*(PCUNRU=SUBSTITUTE(RIGHT(Résultat!$W$1,5),")",""))*Acquis))</f>
        <v>0</v>
      </c>
      <c r="Y79">
        <f ca="1">IF($C79="","",SUMPRODUCT((TRI_1=Résultat!$A79)*(PCUETA=Résultat!$B79)*(PCUMAT=Résultat!$C79)*(TRI_10=Résultat!$D79)*(PCUNRU=SUBSTITUTE(RIGHT(Résultat!$W$1,5),")",""))*En_cours_d_Acquisition))</f>
        <v>0</v>
      </c>
      <c r="Z79">
        <f ca="1">IF($C79="","",SUMPRODUCT((TRI_1=Résultat!$A79)*(PCUETA=Résultat!$B79)*(PCUMAT=Résultat!$C79)*(TRI_10=Résultat!$D79)*(PCUNRU=SUBSTITUTE(RIGHT(Résultat!$W$1,5),")",""))*Pris_Reliquats))</f>
        <v>0</v>
      </c>
      <c r="AA79">
        <f ca="1">IF($C79="","",SUMPRODUCT((TRI_1=Résultat!$A79)*(PCUETA=Résultat!$B79)*(PCUMAT=Résultat!$C79)*(TRI_10=Résultat!$D79)*(PCUNRU=SUBSTITUTE(RIGHT(Résultat!$W$1,5),")",""))*Pris_sur_Acquis))</f>
        <v>0</v>
      </c>
      <c r="AB79">
        <f ca="1">IF($C79="","",SUMPRODUCT((TRI_1=Résultat!$A79)*(PCUETA=Résultat!$B79)*(PCUMAT=Résultat!$C79)*(TRI_10=Résultat!$D79)*(PCUNRU=SUBSTITUTE(RIGHT(Résultat!$W$1,5),")",""))*Pris_Anticipés))</f>
        <v>0</v>
      </c>
    </row>
    <row r="80" spans="1:28" x14ac:dyDescent="0.25">
      <c r="A80" t="str">
        <f ca="1">IF($C80="","",INDEX(Range,MATCH(Résultat!$C80,PCUMAT,0),MATCH(A$2,'cp c14'!$A$1:$D$1,0)))</f>
        <v>C14</v>
      </c>
      <c r="B80" t="str">
        <f ca="1">IF($C80="","",INDEX(Range,MATCH(Résultat!$C80,PCUMAT,0),MATCH(B$2,'cp c14'!$A$1:$D$1,0)))</f>
        <v>05</v>
      </c>
      <c r="C80" t="str">
        <f t="array" aca="1" ref="C80" ca="1">IFERROR(INDEX(PCUMAT,MATCH(0,COUNTIF($C$1:C79,PCUMAT),0)),"")</f>
        <v>350053</v>
      </c>
      <c r="D80" t="str">
        <f ca="1">IF($C80="","",INDEX(Range,MATCH(Résultat!$C80,PCUMAT,0),MATCH(D$2,'cp c14'!$A$1:$D$1,0)))</f>
        <v>CLEUET CHRISTINE CHRISTI350053</v>
      </c>
      <c r="E80">
        <f ca="1">IF($C80="","",SUMPRODUCT((TRI_1=Résultat!$A80)*(PCUETA=Résultat!$B80)*(PCUMAT=Résultat!$C80)*(TRI_10=Résultat!$D80)*(PCUNRU=SUBSTITUTE(RIGHT(Résultat!$E$1,5),")",""))*Reliquats))</f>
        <v>0</v>
      </c>
      <c r="F80">
        <f ca="1">IF($C80="","",SUMPRODUCT((TRI_1=Résultat!$A80)*(PCUETA=Résultat!$B80)*(PCUMAT=Résultat!$C80)*(TRI_10=Résultat!$D80)*(PCUNRU=SUBSTITUTE(RIGHT(Résultat!$E$1,5),")",""))*Acquis))</f>
        <v>25</v>
      </c>
      <c r="G80">
        <f ca="1">IF($C80="","",SUMPRODUCT((TRI_1=Résultat!$A80)*(PCUETA=Résultat!$B80)*(PCUMAT=Résultat!$C80)*(TRI_10=Résultat!$D80)*(PCUNRU=SUBSTITUTE(RIGHT(Résultat!$E$1,5),")",""))*En_cours_d_Acquisition))</f>
        <v>0</v>
      </c>
      <c r="H80">
        <f ca="1">IF($C80="","",SUMPRODUCT((TRI_1=Résultat!$A80)*(PCUETA=Résultat!$B80)*(PCUMAT=Résultat!$C80)*(TRI_10=Résultat!$D80)*(PCUNRU=SUBSTITUTE(RIGHT(Résultat!$E$1,5),")",""))*Pris_Reliquats))</f>
        <v>0</v>
      </c>
      <c r="I80">
        <f ca="1">IF($C80="","",SUMPRODUCT((TRI_1=Résultat!$A80)*(PCUETA=Résultat!$B80)*(PCUMAT=Résultat!$C80)*(TRI_10=Résultat!$D80)*(PCUNRU=SUBSTITUTE(RIGHT(Résultat!$E$1,5),")",""))*Pris_sur_Acquis))</f>
        <v>0</v>
      </c>
      <c r="J80">
        <f ca="1">IF($C80="","",SUMPRODUCT((TRI_1=Résultat!$A80)*(PCUETA=Résultat!$B80)*(PCUMAT=Résultat!$C80)*(TRI_10=Résultat!$D80)*(PCUNRU=SUBSTITUTE(RIGHT(Résultat!$E$1,5),")",""))*Pris_Anticipés))</f>
        <v>0</v>
      </c>
      <c r="K80">
        <f ca="1">IF($C80="","",SUMPRODUCT((TRI_1=Résultat!$A80)*(PCUETA=Résultat!$B80)*(PCUMAT=Résultat!$C80)*(TRI_10=Résultat!$D80)*(PCUNRU=SUBSTITUTE(RIGHT(Résultat!$K$1,5),")",""))*Reliquats))</f>
        <v>0</v>
      </c>
      <c r="L80">
        <f ca="1">IF($C80="","",SUMPRODUCT((TRI_1=Résultat!$A80)*(PCUETA=Résultat!$B80)*(PCUMAT=Résultat!$C80)*(TRI_10=Résultat!$D80)*(PCUNRU=SUBSTITUTE(RIGHT(Résultat!$K$1,5),")",""))*Acquis))</f>
        <v>0</v>
      </c>
      <c r="M80">
        <f ca="1">IF($C80="","",SUMPRODUCT((TRI_1=Résultat!$A80)*(PCUETA=Résultat!$B80)*(PCUMAT=Résultat!$C80)*(TRI_10=Résultat!$D80)*(PCUNRU=SUBSTITUTE(RIGHT(Résultat!$K$1,5),")",""))*En_cours_d_Acquisition))</f>
        <v>0</v>
      </c>
      <c r="N80">
        <f ca="1">IF($C80="","",SUMPRODUCT((TRI_1=Résultat!$A80)*(PCUETA=Résultat!$B80)*(PCUMAT=Résultat!$C80)*(TRI_10=Résultat!$D80)*(PCUNRU=SUBSTITUTE(RIGHT(Résultat!$K$1,5),")",""))*Pris_Reliquats))</f>
        <v>0</v>
      </c>
      <c r="O80">
        <f ca="1">IF($C80="","",SUMPRODUCT((TRI_1=Résultat!$A80)*(PCUETA=Résultat!$B80)*(PCUMAT=Résultat!$C80)*(TRI_10=Résultat!$D80)*(PCUNRU=SUBSTITUTE(RIGHT(Résultat!$K$1,5),")",""))*Pris_sur_Acquis))</f>
        <v>0</v>
      </c>
      <c r="P80">
        <f ca="1">IF($C80="","",SUMPRODUCT((TRI_1=Résultat!$A80)*(PCUETA=Résultat!$B80)*(PCUMAT=Résultat!$C80)*(TRI_10=Résultat!$D80)*(PCUNRU=SUBSTITUTE(RIGHT(Résultat!$K$1,5),")",""))*Pris_Anticipés))</f>
        <v>0</v>
      </c>
      <c r="Q80">
        <f ca="1">IF($C80="","",SUMPRODUCT((TRI_1=Résultat!$A80)*(PCUETA=Résultat!$B80)*(PCUMAT=Résultat!$C80)*(TRI_10=Résultat!$D80)*(PCUNRU=SUBSTITUTE(RIGHT(Résultat!$Q$1,5),")",""))*Reliquats))</f>
        <v>0</v>
      </c>
      <c r="R80">
        <f ca="1">IF($C80="","",SUMPRODUCT((TRI_1=Résultat!$A80)*(PCUETA=Résultat!$B80)*(PCUMAT=Résultat!$C80)*(TRI_10=Résultat!$D80)*(PCUNRU=SUBSTITUTE(RIGHT(Résultat!$Q$1,5),")",""))*Acquis))</f>
        <v>0</v>
      </c>
      <c r="S80">
        <f ca="1">IF($C80="","",SUMPRODUCT((TRI_1=Résultat!$A80)*(PCUETA=Résultat!$B80)*(PCUMAT=Résultat!$C80)*(TRI_10=Résultat!$D80)*(PCUNRU=SUBSTITUTE(RIGHT(Résultat!$Q$1,5),")",""))*En_cours_d_Acquisition))</f>
        <v>0</v>
      </c>
      <c r="T80">
        <f ca="1">IF($C80="","",SUMPRODUCT((TRI_1=Résultat!$A80)*(PCUETA=Résultat!$B80)*(PCUMAT=Résultat!$C80)*(TRI_10=Résultat!$D80)*(PCUNRU=SUBSTITUTE(RIGHT(Résultat!$Q$1,5),")",""))*Pris_Reliquats))</f>
        <v>0</v>
      </c>
      <c r="U80">
        <f ca="1">IF($C80="","",SUMPRODUCT((TRI_1=Résultat!$A80)*(PCUETA=Résultat!$B80)*(PCUMAT=Résultat!$C80)*(TRI_10=Résultat!$D80)*(PCUNRU=SUBSTITUTE(RIGHT(Résultat!$Q$1,5),")",""))*Pris_sur_Acquis))</f>
        <v>0</v>
      </c>
      <c r="V80">
        <f ca="1">IF($C80="","",SUMPRODUCT((TRI_1=Résultat!$A80)*(PCUETA=Résultat!$B80)*(PCUMAT=Résultat!$C80)*(TRI_10=Résultat!$D80)*(PCUNRU=SUBSTITUTE(RIGHT(Résultat!$Q$1,5),")",""))*Pris_Anticipés))</f>
        <v>0</v>
      </c>
      <c r="W80">
        <f ca="1">IF($C80="","",SUMPRODUCT((TRI_1=Résultat!$A80)*(PCUETA=Résultat!$B80)*(PCUMAT=Résultat!$C80)*(TRI_10=Résultat!$D80)*(PCUNRU=SUBSTITUTE(RIGHT(Résultat!$W$1,5),")",""))*Reliquats))</f>
        <v>0</v>
      </c>
      <c r="X80">
        <f ca="1">IF($C80="","",SUMPRODUCT((TRI_1=Résultat!$A80)*(PCUETA=Résultat!$B80)*(PCUMAT=Résultat!$C80)*(TRI_10=Résultat!$D80)*(PCUNRU=SUBSTITUTE(RIGHT(Résultat!$W$1,5),")",""))*Acquis))</f>
        <v>0</v>
      </c>
      <c r="Y80">
        <f ca="1">IF($C80="","",SUMPRODUCT((TRI_1=Résultat!$A80)*(PCUETA=Résultat!$B80)*(PCUMAT=Résultat!$C80)*(TRI_10=Résultat!$D80)*(PCUNRU=SUBSTITUTE(RIGHT(Résultat!$W$1,5),")",""))*En_cours_d_Acquisition))</f>
        <v>0</v>
      </c>
      <c r="Z80">
        <f ca="1">IF($C80="","",SUMPRODUCT((TRI_1=Résultat!$A80)*(PCUETA=Résultat!$B80)*(PCUMAT=Résultat!$C80)*(TRI_10=Résultat!$D80)*(PCUNRU=SUBSTITUTE(RIGHT(Résultat!$W$1,5),")",""))*Pris_Reliquats))</f>
        <v>0</v>
      </c>
      <c r="AA80">
        <f ca="1">IF($C80="","",SUMPRODUCT((TRI_1=Résultat!$A80)*(PCUETA=Résultat!$B80)*(PCUMAT=Résultat!$C80)*(TRI_10=Résultat!$D80)*(PCUNRU=SUBSTITUTE(RIGHT(Résultat!$W$1,5),")",""))*Pris_sur_Acquis))</f>
        <v>0</v>
      </c>
      <c r="AB80">
        <f ca="1">IF($C80="","",SUMPRODUCT((TRI_1=Résultat!$A80)*(PCUETA=Résultat!$B80)*(PCUMAT=Résultat!$C80)*(TRI_10=Résultat!$D80)*(PCUNRU=SUBSTITUTE(RIGHT(Résultat!$W$1,5),")",""))*Pris_Anticipés))</f>
        <v>0</v>
      </c>
    </row>
    <row r="81" spans="1:28" x14ac:dyDescent="0.25">
      <c r="A81" t="str">
        <f ca="1">IF($C81="","",INDEX(Range,MATCH(Résultat!$C81,PCUMAT,0),MATCH(A$2,'cp c14'!$A$1:$D$1,0)))</f>
        <v>C14</v>
      </c>
      <c r="B81" t="str">
        <f ca="1">IF($C81="","",INDEX(Range,MATCH(Résultat!$C81,PCUMAT,0),MATCH(B$2,'cp c14'!$A$1:$D$1,0)))</f>
        <v>05</v>
      </c>
      <c r="C81" t="str">
        <f t="array" aca="1" ref="C81" ca="1">IFERROR(INDEX(PCUMAT,MATCH(0,COUNTIF($C$1:C80,PCUMAT),0)),"")</f>
        <v>350054</v>
      </c>
      <c r="D81" t="str">
        <f ca="1">IF($C81="","",INDEX(Range,MATCH(Résultat!$C81,PCUMAT,0),MATCH(D$2,'cp c14'!$A$1:$D$1,0)))</f>
        <v>CLEUET GUY GUY          350054</v>
      </c>
      <c r="E81">
        <f ca="1">IF($C81="","",SUMPRODUCT((TRI_1=Résultat!$A81)*(PCUETA=Résultat!$B81)*(PCUMAT=Résultat!$C81)*(TRI_10=Résultat!$D81)*(PCUNRU=SUBSTITUTE(RIGHT(Résultat!$E$1,5),")",""))*Reliquats))</f>
        <v>0</v>
      </c>
      <c r="F81">
        <f ca="1">IF($C81="","",SUMPRODUCT((TRI_1=Résultat!$A81)*(PCUETA=Résultat!$B81)*(PCUMAT=Résultat!$C81)*(TRI_10=Résultat!$D81)*(PCUNRU=SUBSTITUTE(RIGHT(Résultat!$E$1,5),")",""))*Acquis))</f>
        <v>25</v>
      </c>
      <c r="G81">
        <f ca="1">IF($C81="","",SUMPRODUCT((TRI_1=Résultat!$A81)*(PCUETA=Résultat!$B81)*(PCUMAT=Résultat!$C81)*(TRI_10=Résultat!$D81)*(PCUNRU=SUBSTITUTE(RIGHT(Résultat!$E$1,5),")",""))*En_cours_d_Acquisition))</f>
        <v>0</v>
      </c>
      <c r="H81">
        <f ca="1">IF($C81="","",SUMPRODUCT((TRI_1=Résultat!$A81)*(PCUETA=Résultat!$B81)*(PCUMAT=Résultat!$C81)*(TRI_10=Résultat!$D81)*(PCUNRU=SUBSTITUTE(RIGHT(Résultat!$E$1,5),")",""))*Pris_Reliquats))</f>
        <v>0</v>
      </c>
      <c r="I81">
        <f ca="1">IF($C81="","",SUMPRODUCT((TRI_1=Résultat!$A81)*(PCUETA=Résultat!$B81)*(PCUMAT=Résultat!$C81)*(TRI_10=Résultat!$D81)*(PCUNRU=SUBSTITUTE(RIGHT(Résultat!$E$1,5),")",""))*Pris_sur_Acquis))</f>
        <v>0</v>
      </c>
      <c r="J81">
        <f ca="1">IF($C81="","",SUMPRODUCT((TRI_1=Résultat!$A81)*(PCUETA=Résultat!$B81)*(PCUMAT=Résultat!$C81)*(TRI_10=Résultat!$D81)*(PCUNRU=SUBSTITUTE(RIGHT(Résultat!$E$1,5),")",""))*Pris_Anticipés))</f>
        <v>0</v>
      </c>
      <c r="K81">
        <f ca="1">IF($C81="","",SUMPRODUCT((TRI_1=Résultat!$A81)*(PCUETA=Résultat!$B81)*(PCUMAT=Résultat!$C81)*(TRI_10=Résultat!$D81)*(PCUNRU=SUBSTITUTE(RIGHT(Résultat!$K$1,5),")",""))*Reliquats))</f>
        <v>0</v>
      </c>
      <c r="L81">
        <f ca="1">IF($C81="","",SUMPRODUCT((TRI_1=Résultat!$A81)*(PCUETA=Résultat!$B81)*(PCUMAT=Résultat!$C81)*(TRI_10=Résultat!$D81)*(PCUNRU=SUBSTITUTE(RIGHT(Résultat!$K$1,5),")",""))*Acquis))</f>
        <v>0</v>
      </c>
      <c r="M81">
        <f ca="1">IF($C81="","",SUMPRODUCT((TRI_1=Résultat!$A81)*(PCUETA=Résultat!$B81)*(PCUMAT=Résultat!$C81)*(TRI_10=Résultat!$D81)*(PCUNRU=SUBSTITUTE(RIGHT(Résultat!$K$1,5),")",""))*En_cours_d_Acquisition))</f>
        <v>0</v>
      </c>
      <c r="N81">
        <f ca="1">IF($C81="","",SUMPRODUCT((TRI_1=Résultat!$A81)*(PCUETA=Résultat!$B81)*(PCUMAT=Résultat!$C81)*(TRI_10=Résultat!$D81)*(PCUNRU=SUBSTITUTE(RIGHT(Résultat!$K$1,5),")",""))*Pris_Reliquats))</f>
        <v>0</v>
      </c>
      <c r="O81">
        <f ca="1">IF($C81="","",SUMPRODUCT((TRI_1=Résultat!$A81)*(PCUETA=Résultat!$B81)*(PCUMAT=Résultat!$C81)*(TRI_10=Résultat!$D81)*(PCUNRU=SUBSTITUTE(RIGHT(Résultat!$K$1,5),")",""))*Pris_sur_Acquis))</f>
        <v>0</v>
      </c>
      <c r="P81">
        <f ca="1">IF($C81="","",SUMPRODUCT((TRI_1=Résultat!$A81)*(PCUETA=Résultat!$B81)*(PCUMAT=Résultat!$C81)*(TRI_10=Résultat!$D81)*(PCUNRU=SUBSTITUTE(RIGHT(Résultat!$K$1,5),")",""))*Pris_Anticipés))</f>
        <v>0</v>
      </c>
      <c r="Q81">
        <f ca="1">IF($C81="","",SUMPRODUCT((TRI_1=Résultat!$A81)*(PCUETA=Résultat!$B81)*(PCUMAT=Résultat!$C81)*(TRI_10=Résultat!$D81)*(PCUNRU=SUBSTITUTE(RIGHT(Résultat!$Q$1,5),")",""))*Reliquats))</f>
        <v>0</v>
      </c>
      <c r="R81">
        <f ca="1">IF($C81="","",SUMPRODUCT((TRI_1=Résultat!$A81)*(PCUETA=Résultat!$B81)*(PCUMAT=Résultat!$C81)*(TRI_10=Résultat!$D81)*(PCUNRU=SUBSTITUTE(RIGHT(Résultat!$Q$1,5),")",""))*Acquis))</f>
        <v>0</v>
      </c>
      <c r="S81">
        <f ca="1">IF($C81="","",SUMPRODUCT((TRI_1=Résultat!$A81)*(PCUETA=Résultat!$B81)*(PCUMAT=Résultat!$C81)*(TRI_10=Résultat!$D81)*(PCUNRU=SUBSTITUTE(RIGHT(Résultat!$Q$1,5),")",""))*En_cours_d_Acquisition))</f>
        <v>0</v>
      </c>
      <c r="T81">
        <f ca="1">IF($C81="","",SUMPRODUCT((TRI_1=Résultat!$A81)*(PCUETA=Résultat!$B81)*(PCUMAT=Résultat!$C81)*(TRI_10=Résultat!$D81)*(PCUNRU=SUBSTITUTE(RIGHT(Résultat!$Q$1,5),")",""))*Pris_Reliquats))</f>
        <v>0</v>
      </c>
      <c r="U81">
        <f ca="1">IF($C81="","",SUMPRODUCT((TRI_1=Résultat!$A81)*(PCUETA=Résultat!$B81)*(PCUMAT=Résultat!$C81)*(TRI_10=Résultat!$D81)*(PCUNRU=SUBSTITUTE(RIGHT(Résultat!$Q$1,5),")",""))*Pris_sur_Acquis))</f>
        <v>0</v>
      </c>
      <c r="V81">
        <f ca="1">IF($C81="","",SUMPRODUCT((TRI_1=Résultat!$A81)*(PCUETA=Résultat!$B81)*(PCUMAT=Résultat!$C81)*(TRI_10=Résultat!$D81)*(PCUNRU=SUBSTITUTE(RIGHT(Résultat!$Q$1,5),")",""))*Pris_Anticipés))</f>
        <v>0</v>
      </c>
      <c r="W81">
        <f ca="1">IF($C81="","",SUMPRODUCT((TRI_1=Résultat!$A81)*(PCUETA=Résultat!$B81)*(PCUMAT=Résultat!$C81)*(TRI_10=Résultat!$D81)*(PCUNRU=SUBSTITUTE(RIGHT(Résultat!$W$1,5),")",""))*Reliquats))</f>
        <v>0</v>
      </c>
      <c r="X81">
        <f ca="1">IF($C81="","",SUMPRODUCT((TRI_1=Résultat!$A81)*(PCUETA=Résultat!$B81)*(PCUMAT=Résultat!$C81)*(TRI_10=Résultat!$D81)*(PCUNRU=SUBSTITUTE(RIGHT(Résultat!$W$1,5),")",""))*Acquis))</f>
        <v>0</v>
      </c>
      <c r="Y81">
        <f ca="1">IF($C81="","",SUMPRODUCT((TRI_1=Résultat!$A81)*(PCUETA=Résultat!$B81)*(PCUMAT=Résultat!$C81)*(TRI_10=Résultat!$D81)*(PCUNRU=SUBSTITUTE(RIGHT(Résultat!$W$1,5),")",""))*En_cours_d_Acquisition))</f>
        <v>0</v>
      </c>
      <c r="Z81">
        <f ca="1">IF($C81="","",SUMPRODUCT((TRI_1=Résultat!$A81)*(PCUETA=Résultat!$B81)*(PCUMAT=Résultat!$C81)*(TRI_10=Résultat!$D81)*(PCUNRU=SUBSTITUTE(RIGHT(Résultat!$W$1,5),")",""))*Pris_Reliquats))</f>
        <v>0</v>
      </c>
      <c r="AA81">
        <f ca="1">IF($C81="","",SUMPRODUCT((TRI_1=Résultat!$A81)*(PCUETA=Résultat!$B81)*(PCUMAT=Résultat!$C81)*(TRI_10=Résultat!$D81)*(PCUNRU=SUBSTITUTE(RIGHT(Résultat!$W$1,5),")",""))*Pris_sur_Acquis))</f>
        <v>0</v>
      </c>
      <c r="AB81">
        <f ca="1">IF($C81="","",SUMPRODUCT((TRI_1=Résultat!$A81)*(PCUETA=Résultat!$B81)*(PCUMAT=Résultat!$C81)*(TRI_10=Résultat!$D81)*(PCUNRU=SUBSTITUTE(RIGHT(Résultat!$W$1,5),")",""))*Pris_Anticipés))</f>
        <v>0</v>
      </c>
    </row>
    <row r="82" spans="1:28" x14ac:dyDescent="0.25">
      <c r="A82" t="str">
        <f ca="1">IF($C82="","",INDEX(Range,MATCH(Résultat!$C82,PCUMAT,0),MATCH(A$2,'cp c14'!$A$1:$D$1,0)))</f>
        <v>C14</v>
      </c>
      <c r="B82" t="str">
        <f ca="1">IF($C82="","",INDEX(Range,MATCH(Résultat!$C82,PCUMAT,0),MATCH(B$2,'cp c14'!$A$1:$D$1,0)))</f>
        <v>03</v>
      </c>
      <c r="C82" t="str">
        <f t="array" aca="1" ref="C82" ca="1">IFERROR(INDEX(PCUMAT,MATCH(0,COUNTIF($C$1:C81,PCUMAT),0)),"")</f>
        <v>069125</v>
      </c>
      <c r="D82" t="str">
        <f ca="1">IF($C82="","",INDEX(Range,MATCH(Résultat!$C82,PCUMAT,0),MATCH(D$2,'cp c14'!$A$1:$D$1,0)))</f>
        <v>COFFRE FABRICE FABRICE  069125</v>
      </c>
      <c r="E82">
        <f ca="1">IF($C82="","",SUMPRODUCT((TRI_1=Résultat!$A82)*(PCUETA=Résultat!$B82)*(PCUMAT=Résultat!$C82)*(TRI_10=Résultat!$D82)*(PCUNRU=SUBSTITUTE(RIGHT(Résultat!$E$1,5),")",""))*Reliquats))</f>
        <v>0</v>
      </c>
      <c r="F82">
        <f ca="1">IF($C82="","",SUMPRODUCT((TRI_1=Résultat!$A82)*(PCUETA=Résultat!$B82)*(PCUMAT=Résultat!$C82)*(TRI_10=Résultat!$D82)*(PCUNRU=SUBSTITUTE(RIGHT(Résultat!$E$1,5),")",""))*Acquis))</f>
        <v>25</v>
      </c>
      <c r="G82">
        <f ca="1">IF($C82="","",SUMPRODUCT((TRI_1=Résultat!$A82)*(PCUETA=Résultat!$B82)*(PCUMAT=Résultat!$C82)*(TRI_10=Résultat!$D82)*(PCUNRU=SUBSTITUTE(RIGHT(Résultat!$E$1,5),")",""))*En_cours_d_Acquisition))</f>
        <v>0</v>
      </c>
      <c r="H82">
        <f ca="1">IF($C82="","",SUMPRODUCT((TRI_1=Résultat!$A82)*(PCUETA=Résultat!$B82)*(PCUMAT=Résultat!$C82)*(TRI_10=Résultat!$D82)*(PCUNRU=SUBSTITUTE(RIGHT(Résultat!$E$1,5),")",""))*Pris_Reliquats))</f>
        <v>0</v>
      </c>
      <c r="I82">
        <f ca="1">IF($C82="","",SUMPRODUCT((TRI_1=Résultat!$A82)*(PCUETA=Résultat!$B82)*(PCUMAT=Résultat!$C82)*(TRI_10=Résultat!$D82)*(PCUNRU=SUBSTITUTE(RIGHT(Résultat!$E$1,5),")",""))*Pris_sur_Acquis))</f>
        <v>0</v>
      </c>
      <c r="J82">
        <f ca="1">IF($C82="","",SUMPRODUCT((TRI_1=Résultat!$A82)*(PCUETA=Résultat!$B82)*(PCUMAT=Résultat!$C82)*(TRI_10=Résultat!$D82)*(PCUNRU=SUBSTITUTE(RIGHT(Résultat!$E$1,5),")",""))*Pris_Anticipés))</f>
        <v>0</v>
      </c>
      <c r="K82">
        <f ca="1">IF($C82="","",SUMPRODUCT((TRI_1=Résultat!$A82)*(PCUETA=Résultat!$B82)*(PCUMAT=Résultat!$C82)*(TRI_10=Résultat!$D82)*(PCUNRU=SUBSTITUTE(RIGHT(Résultat!$K$1,5),")",""))*Reliquats))</f>
        <v>0</v>
      </c>
      <c r="L82">
        <f ca="1">IF($C82="","",SUMPRODUCT((TRI_1=Résultat!$A82)*(PCUETA=Résultat!$B82)*(PCUMAT=Résultat!$C82)*(TRI_10=Résultat!$D82)*(PCUNRU=SUBSTITUTE(RIGHT(Résultat!$K$1,5),")",""))*Acquis))</f>
        <v>0</v>
      </c>
      <c r="M82">
        <f ca="1">IF($C82="","",SUMPRODUCT((TRI_1=Résultat!$A82)*(PCUETA=Résultat!$B82)*(PCUMAT=Résultat!$C82)*(TRI_10=Résultat!$D82)*(PCUNRU=SUBSTITUTE(RIGHT(Résultat!$K$1,5),")",""))*En_cours_d_Acquisition))</f>
        <v>0</v>
      </c>
      <c r="N82">
        <f ca="1">IF($C82="","",SUMPRODUCT((TRI_1=Résultat!$A82)*(PCUETA=Résultat!$B82)*(PCUMAT=Résultat!$C82)*(TRI_10=Résultat!$D82)*(PCUNRU=SUBSTITUTE(RIGHT(Résultat!$K$1,5),")",""))*Pris_Reliquats))</f>
        <v>0</v>
      </c>
      <c r="O82">
        <f ca="1">IF($C82="","",SUMPRODUCT((TRI_1=Résultat!$A82)*(PCUETA=Résultat!$B82)*(PCUMAT=Résultat!$C82)*(TRI_10=Résultat!$D82)*(PCUNRU=SUBSTITUTE(RIGHT(Résultat!$K$1,5),")",""))*Pris_sur_Acquis))</f>
        <v>0</v>
      </c>
      <c r="P82">
        <f ca="1">IF($C82="","",SUMPRODUCT((TRI_1=Résultat!$A82)*(PCUETA=Résultat!$B82)*(PCUMAT=Résultat!$C82)*(TRI_10=Résultat!$D82)*(PCUNRU=SUBSTITUTE(RIGHT(Résultat!$K$1,5),")",""))*Pris_Anticipés))</f>
        <v>0</v>
      </c>
      <c r="Q82">
        <f ca="1">IF($C82="","",SUMPRODUCT((TRI_1=Résultat!$A82)*(PCUETA=Résultat!$B82)*(PCUMAT=Résultat!$C82)*(TRI_10=Résultat!$D82)*(PCUNRU=SUBSTITUTE(RIGHT(Résultat!$Q$1,5),")",""))*Reliquats))</f>
        <v>2</v>
      </c>
      <c r="R82">
        <f ca="1">IF($C82="","",SUMPRODUCT((TRI_1=Résultat!$A82)*(PCUETA=Résultat!$B82)*(PCUMAT=Résultat!$C82)*(TRI_10=Résultat!$D82)*(PCUNRU=SUBSTITUTE(RIGHT(Résultat!$Q$1,5),")",""))*Acquis))</f>
        <v>0</v>
      </c>
      <c r="S82">
        <f ca="1">IF($C82="","",SUMPRODUCT((TRI_1=Résultat!$A82)*(PCUETA=Résultat!$B82)*(PCUMAT=Résultat!$C82)*(TRI_10=Résultat!$D82)*(PCUNRU=SUBSTITUTE(RIGHT(Résultat!$Q$1,5),")",""))*En_cours_d_Acquisition))</f>
        <v>0</v>
      </c>
      <c r="T82">
        <f ca="1">IF($C82="","",SUMPRODUCT((TRI_1=Résultat!$A82)*(PCUETA=Résultat!$B82)*(PCUMAT=Résultat!$C82)*(TRI_10=Résultat!$D82)*(PCUNRU=SUBSTITUTE(RIGHT(Résultat!$Q$1,5),")",""))*Pris_Reliquats))</f>
        <v>0</v>
      </c>
      <c r="U82">
        <f ca="1">IF($C82="","",SUMPRODUCT((TRI_1=Résultat!$A82)*(PCUETA=Résultat!$B82)*(PCUMAT=Résultat!$C82)*(TRI_10=Résultat!$D82)*(PCUNRU=SUBSTITUTE(RIGHT(Résultat!$Q$1,5),")",""))*Pris_sur_Acquis))</f>
        <v>0</v>
      </c>
      <c r="V82">
        <f ca="1">IF($C82="","",SUMPRODUCT((TRI_1=Résultat!$A82)*(PCUETA=Résultat!$B82)*(PCUMAT=Résultat!$C82)*(TRI_10=Résultat!$D82)*(PCUNRU=SUBSTITUTE(RIGHT(Résultat!$Q$1,5),")",""))*Pris_Anticipés))</f>
        <v>0</v>
      </c>
      <c r="W82">
        <f ca="1">IF($C82="","",SUMPRODUCT((TRI_1=Résultat!$A82)*(PCUETA=Résultat!$B82)*(PCUMAT=Résultat!$C82)*(TRI_10=Résultat!$D82)*(PCUNRU=SUBSTITUTE(RIGHT(Résultat!$W$1,5),")",""))*Reliquats))</f>
        <v>1</v>
      </c>
      <c r="X82">
        <f ca="1">IF($C82="","",SUMPRODUCT((TRI_1=Résultat!$A82)*(PCUETA=Résultat!$B82)*(PCUMAT=Résultat!$C82)*(TRI_10=Résultat!$D82)*(PCUNRU=SUBSTITUTE(RIGHT(Résultat!$W$1,5),")",""))*Acquis))</f>
        <v>0</v>
      </c>
      <c r="Y82">
        <f ca="1">IF($C82="","",SUMPRODUCT((TRI_1=Résultat!$A82)*(PCUETA=Résultat!$B82)*(PCUMAT=Résultat!$C82)*(TRI_10=Résultat!$D82)*(PCUNRU=SUBSTITUTE(RIGHT(Résultat!$W$1,5),")",""))*En_cours_d_Acquisition))</f>
        <v>0</v>
      </c>
      <c r="Z82">
        <f ca="1">IF($C82="","",SUMPRODUCT((TRI_1=Résultat!$A82)*(PCUETA=Résultat!$B82)*(PCUMAT=Résultat!$C82)*(TRI_10=Résultat!$D82)*(PCUNRU=SUBSTITUTE(RIGHT(Résultat!$W$1,5),")",""))*Pris_Reliquats))</f>
        <v>0</v>
      </c>
      <c r="AA82">
        <f ca="1">IF($C82="","",SUMPRODUCT((TRI_1=Résultat!$A82)*(PCUETA=Résultat!$B82)*(PCUMAT=Résultat!$C82)*(TRI_10=Résultat!$D82)*(PCUNRU=SUBSTITUTE(RIGHT(Résultat!$W$1,5),")",""))*Pris_sur_Acquis))</f>
        <v>0</v>
      </c>
      <c r="AB82">
        <f ca="1">IF($C82="","",SUMPRODUCT((TRI_1=Résultat!$A82)*(PCUETA=Résultat!$B82)*(PCUMAT=Résultat!$C82)*(TRI_10=Résultat!$D82)*(PCUNRU=SUBSTITUTE(RIGHT(Résultat!$W$1,5),")",""))*Pris_Anticipés))</f>
        <v>0</v>
      </c>
    </row>
    <row r="83" spans="1:28" x14ac:dyDescent="0.25">
      <c r="A83" t="str">
        <f ca="1">IF($C83="","",INDEX(Range,MATCH(Résultat!$C83,PCUMAT,0),MATCH(A$2,'cp c14'!$A$1:$D$1,0)))</f>
        <v>C14</v>
      </c>
      <c r="B83" t="str">
        <f ca="1">IF($C83="","",INDEX(Range,MATCH(Résultat!$C83,PCUMAT,0),MATCH(B$2,'cp c14'!$A$1:$D$1,0)))</f>
        <v>01</v>
      </c>
      <c r="C83" t="str">
        <f t="array" aca="1" ref="C83" ca="1">IFERROR(INDEX(PCUMAT,MATCH(0,COUNTIF($C$1:C82,PCUMAT),0)),"")</f>
        <v>003032</v>
      </c>
      <c r="D83" t="str">
        <f ca="1">IF($C83="","",INDEX(Range,MATCH(Résultat!$C83,PCUMAT,0),MATCH(D$2,'cp c14'!$A$1:$D$1,0)))</f>
        <v>COLLIGNON GERARD GERARD 003032</v>
      </c>
      <c r="E83">
        <f ca="1">IF($C83="","",SUMPRODUCT((TRI_1=Résultat!$A83)*(PCUETA=Résultat!$B83)*(PCUMAT=Résultat!$C83)*(TRI_10=Résultat!$D83)*(PCUNRU=SUBSTITUTE(RIGHT(Résultat!$E$1,5),")",""))*Reliquats))</f>
        <v>0</v>
      </c>
      <c r="F83">
        <f ca="1">IF($C83="","",SUMPRODUCT((TRI_1=Résultat!$A83)*(PCUETA=Résultat!$B83)*(PCUMAT=Résultat!$C83)*(TRI_10=Résultat!$D83)*(PCUNRU=SUBSTITUTE(RIGHT(Résultat!$E$1,5),")",""))*Acquis))</f>
        <v>25</v>
      </c>
      <c r="G83">
        <f ca="1">IF($C83="","",SUMPRODUCT((TRI_1=Résultat!$A83)*(PCUETA=Résultat!$B83)*(PCUMAT=Résultat!$C83)*(TRI_10=Résultat!$D83)*(PCUNRU=SUBSTITUTE(RIGHT(Résultat!$E$1,5),")",""))*En_cours_d_Acquisition))</f>
        <v>0</v>
      </c>
      <c r="H83">
        <f ca="1">IF($C83="","",SUMPRODUCT((TRI_1=Résultat!$A83)*(PCUETA=Résultat!$B83)*(PCUMAT=Résultat!$C83)*(TRI_10=Résultat!$D83)*(PCUNRU=SUBSTITUTE(RIGHT(Résultat!$E$1,5),")",""))*Pris_Reliquats))</f>
        <v>0</v>
      </c>
      <c r="I83">
        <f ca="1">IF($C83="","",SUMPRODUCT((TRI_1=Résultat!$A83)*(PCUETA=Résultat!$B83)*(PCUMAT=Résultat!$C83)*(TRI_10=Résultat!$D83)*(PCUNRU=SUBSTITUTE(RIGHT(Résultat!$E$1,5),")",""))*Pris_sur_Acquis))</f>
        <v>4</v>
      </c>
      <c r="J83">
        <f ca="1">IF($C83="","",SUMPRODUCT((TRI_1=Résultat!$A83)*(PCUETA=Résultat!$B83)*(PCUMAT=Résultat!$C83)*(TRI_10=Résultat!$D83)*(PCUNRU=SUBSTITUTE(RIGHT(Résultat!$E$1,5),")",""))*Pris_Anticipés))</f>
        <v>0</v>
      </c>
      <c r="K83">
        <f ca="1">IF($C83="","",SUMPRODUCT((TRI_1=Résultat!$A83)*(PCUETA=Résultat!$B83)*(PCUMAT=Résultat!$C83)*(TRI_10=Résultat!$D83)*(PCUNRU=SUBSTITUTE(RIGHT(Résultat!$K$1,5),")",""))*Reliquats))</f>
        <v>0</v>
      </c>
      <c r="L83">
        <f ca="1">IF($C83="","",SUMPRODUCT((TRI_1=Résultat!$A83)*(PCUETA=Résultat!$B83)*(PCUMAT=Résultat!$C83)*(TRI_10=Résultat!$D83)*(PCUNRU=SUBSTITUTE(RIGHT(Résultat!$K$1,5),")",""))*Acquis))</f>
        <v>0</v>
      </c>
      <c r="M83">
        <f ca="1">IF($C83="","",SUMPRODUCT((TRI_1=Résultat!$A83)*(PCUETA=Résultat!$B83)*(PCUMAT=Résultat!$C83)*(TRI_10=Résultat!$D83)*(PCUNRU=SUBSTITUTE(RIGHT(Résultat!$K$1,5),")",""))*En_cours_d_Acquisition))</f>
        <v>0</v>
      </c>
      <c r="N83">
        <f ca="1">IF($C83="","",SUMPRODUCT((TRI_1=Résultat!$A83)*(PCUETA=Résultat!$B83)*(PCUMAT=Résultat!$C83)*(TRI_10=Résultat!$D83)*(PCUNRU=SUBSTITUTE(RIGHT(Résultat!$K$1,5),")",""))*Pris_Reliquats))</f>
        <v>0</v>
      </c>
      <c r="O83">
        <f ca="1">IF($C83="","",SUMPRODUCT((TRI_1=Résultat!$A83)*(PCUETA=Résultat!$B83)*(PCUMAT=Résultat!$C83)*(TRI_10=Résultat!$D83)*(PCUNRU=SUBSTITUTE(RIGHT(Résultat!$K$1,5),")",""))*Pris_sur_Acquis))</f>
        <v>0</v>
      </c>
      <c r="P83">
        <f ca="1">IF($C83="","",SUMPRODUCT((TRI_1=Résultat!$A83)*(PCUETA=Résultat!$B83)*(PCUMAT=Résultat!$C83)*(TRI_10=Résultat!$D83)*(PCUNRU=SUBSTITUTE(RIGHT(Résultat!$K$1,5),")",""))*Pris_Anticipés))</f>
        <v>0</v>
      </c>
      <c r="Q83">
        <f ca="1">IF($C83="","",SUMPRODUCT((TRI_1=Résultat!$A83)*(PCUETA=Résultat!$B83)*(PCUMAT=Résultat!$C83)*(TRI_10=Résultat!$D83)*(PCUNRU=SUBSTITUTE(RIGHT(Résultat!$Q$1,5),")",""))*Reliquats))</f>
        <v>2</v>
      </c>
      <c r="R83">
        <f ca="1">IF($C83="","",SUMPRODUCT((TRI_1=Résultat!$A83)*(PCUETA=Résultat!$B83)*(PCUMAT=Résultat!$C83)*(TRI_10=Résultat!$D83)*(PCUNRU=SUBSTITUTE(RIGHT(Résultat!$Q$1,5),")",""))*Acquis))</f>
        <v>0</v>
      </c>
      <c r="S83">
        <f ca="1">IF($C83="","",SUMPRODUCT((TRI_1=Résultat!$A83)*(PCUETA=Résultat!$B83)*(PCUMAT=Résultat!$C83)*(TRI_10=Résultat!$D83)*(PCUNRU=SUBSTITUTE(RIGHT(Résultat!$Q$1,5),")",""))*En_cours_d_Acquisition))</f>
        <v>0</v>
      </c>
      <c r="T83">
        <f ca="1">IF($C83="","",SUMPRODUCT((TRI_1=Résultat!$A83)*(PCUETA=Résultat!$B83)*(PCUMAT=Résultat!$C83)*(TRI_10=Résultat!$D83)*(PCUNRU=SUBSTITUTE(RIGHT(Résultat!$Q$1,5),")",""))*Pris_Reliquats))</f>
        <v>0</v>
      </c>
      <c r="U83">
        <f ca="1">IF($C83="","",SUMPRODUCT((TRI_1=Résultat!$A83)*(PCUETA=Résultat!$B83)*(PCUMAT=Résultat!$C83)*(TRI_10=Résultat!$D83)*(PCUNRU=SUBSTITUTE(RIGHT(Résultat!$Q$1,5),")",""))*Pris_sur_Acquis))</f>
        <v>0</v>
      </c>
      <c r="V83">
        <f ca="1">IF($C83="","",SUMPRODUCT((TRI_1=Résultat!$A83)*(PCUETA=Résultat!$B83)*(PCUMAT=Résultat!$C83)*(TRI_10=Résultat!$D83)*(PCUNRU=SUBSTITUTE(RIGHT(Résultat!$Q$1,5),")",""))*Pris_Anticipés))</f>
        <v>0</v>
      </c>
      <c r="W83">
        <f ca="1">IF($C83="","",SUMPRODUCT((TRI_1=Résultat!$A83)*(PCUETA=Résultat!$B83)*(PCUMAT=Résultat!$C83)*(TRI_10=Résultat!$D83)*(PCUNRU=SUBSTITUTE(RIGHT(Résultat!$W$1,5),")",""))*Reliquats))</f>
        <v>4</v>
      </c>
      <c r="X83">
        <f ca="1">IF($C83="","",SUMPRODUCT((TRI_1=Résultat!$A83)*(PCUETA=Résultat!$B83)*(PCUMAT=Résultat!$C83)*(TRI_10=Résultat!$D83)*(PCUNRU=SUBSTITUTE(RIGHT(Résultat!$W$1,5),")",""))*Acquis))</f>
        <v>0</v>
      </c>
      <c r="Y83">
        <f ca="1">IF($C83="","",SUMPRODUCT((TRI_1=Résultat!$A83)*(PCUETA=Résultat!$B83)*(PCUMAT=Résultat!$C83)*(TRI_10=Résultat!$D83)*(PCUNRU=SUBSTITUTE(RIGHT(Résultat!$W$1,5),")",""))*En_cours_d_Acquisition))</f>
        <v>0</v>
      </c>
      <c r="Z83">
        <f ca="1">IF($C83="","",SUMPRODUCT((TRI_1=Résultat!$A83)*(PCUETA=Résultat!$B83)*(PCUMAT=Résultat!$C83)*(TRI_10=Résultat!$D83)*(PCUNRU=SUBSTITUTE(RIGHT(Résultat!$W$1,5),")",""))*Pris_Reliquats))</f>
        <v>0</v>
      </c>
      <c r="AA83">
        <f ca="1">IF($C83="","",SUMPRODUCT((TRI_1=Résultat!$A83)*(PCUETA=Résultat!$B83)*(PCUMAT=Résultat!$C83)*(TRI_10=Résultat!$D83)*(PCUNRU=SUBSTITUTE(RIGHT(Résultat!$W$1,5),")",""))*Pris_sur_Acquis))</f>
        <v>0</v>
      </c>
      <c r="AB83">
        <f ca="1">IF($C83="","",SUMPRODUCT((TRI_1=Résultat!$A83)*(PCUETA=Résultat!$B83)*(PCUMAT=Résultat!$C83)*(TRI_10=Résultat!$D83)*(PCUNRU=SUBSTITUTE(RIGHT(Résultat!$W$1,5),")",""))*Pris_Anticipés))</f>
        <v>0</v>
      </c>
    </row>
    <row r="84" spans="1:28" x14ac:dyDescent="0.25">
      <c r="A84" t="str">
        <f ca="1">IF($C84="","",INDEX(Range,MATCH(Résultat!$C84,PCUMAT,0),MATCH(A$2,'cp c14'!$A$1:$D$1,0)))</f>
        <v>C14</v>
      </c>
      <c r="B84" t="str">
        <f ca="1">IF($C84="","",INDEX(Range,MATCH(Résultat!$C84,PCUMAT,0),MATCH(B$2,'cp c14'!$A$1:$D$1,0)))</f>
        <v>03</v>
      </c>
      <c r="C84" t="str">
        <f t="array" aca="1" ref="C84" ca="1">IFERROR(INDEX(PCUMAT,MATCH(0,COUNTIF($C$1:C83,PCUMAT),0)),"")</f>
        <v>045128</v>
      </c>
      <c r="D84" t="str">
        <f ca="1">IF($C84="","",INDEX(Range,MATCH(Résultat!$C84,PCUMAT,0),MATCH(D$2,'cp c14'!$A$1:$D$1,0)))</f>
        <v>COLOMBINO CHARLES CHARLE045128</v>
      </c>
      <c r="E84">
        <f ca="1">IF($C84="","",SUMPRODUCT((TRI_1=Résultat!$A84)*(PCUETA=Résultat!$B84)*(PCUMAT=Résultat!$C84)*(TRI_10=Résultat!$D84)*(PCUNRU=SUBSTITUTE(RIGHT(Résultat!$E$1,5),")",""))*Reliquats))</f>
        <v>3</v>
      </c>
      <c r="F84">
        <f ca="1">IF($C84="","",SUMPRODUCT((TRI_1=Résultat!$A84)*(PCUETA=Résultat!$B84)*(PCUMAT=Résultat!$C84)*(TRI_10=Résultat!$D84)*(PCUNRU=SUBSTITUTE(RIGHT(Résultat!$E$1,5),")",""))*Acquis))</f>
        <v>25</v>
      </c>
      <c r="G84">
        <f ca="1">IF($C84="","",SUMPRODUCT((TRI_1=Résultat!$A84)*(PCUETA=Résultat!$B84)*(PCUMAT=Résultat!$C84)*(TRI_10=Résultat!$D84)*(PCUNRU=SUBSTITUTE(RIGHT(Résultat!$E$1,5),")",""))*En_cours_d_Acquisition))</f>
        <v>0</v>
      </c>
      <c r="H84">
        <f ca="1">IF($C84="","",SUMPRODUCT((TRI_1=Résultat!$A84)*(PCUETA=Résultat!$B84)*(PCUMAT=Résultat!$C84)*(TRI_10=Résultat!$D84)*(PCUNRU=SUBSTITUTE(RIGHT(Résultat!$E$1,5),")",""))*Pris_Reliquats))</f>
        <v>0</v>
      </c>
      <c r="I84">
        <f ca="1">IF($C84="","",SUMPRODUCT((TRI_1=Résultat!$A84)*(PCUETA=Résultat!$B84)*(PCUMAT=Résultat!$C84)*(TRI_10=Résultat!$D84)*(PCUNRU=SUBSTITUTE(RIGHT(Résultat!$E$1,5),")",""))*Pris_sur_Acquis))</f>
        <v>0</v>
      </c>
      <c r="J84">
        <f ca="1">IF($C84="","",SUMPRODUCT((TRI_1=Résultat!$A84)*(PCUETA=Résultat!$B84)*(PCUMAT=Résultat!$C84)*(TRI_10=Résultat!$D84)*(PCUNRU=SUBSTITUTE(RIGHT(Résultat!$E$1,5),")",""))*Pris_Anticipés))</f>
        <v>0</v>
      </c>
      <c r="K84">
        <f ca="1">IF($C84="","",SUMPRODUCT((TRI_1=Résultat!$A84)*(PCUETA=Résultat!$B84)*(PCUMAT=Résultat!$C84)*(TRI_10=Résultat!$D84)*(PCUNRU=SUBSTITUTE(RIGHT(Résultat!$K$1,5),")",""))*Reliquats))</f>
        <v>0</v>
      </c>
      <c r="L84">
        <f ca="1">IF($C84="","",SUMPRODUCT((TRI_1=Résultat!$A84)*(PCUETA=Résultat!$B84)*(PCUMAT=Résultat!$C84)*(TRI_10=Résultat!$D84)*(PCUNRU=SUBSTITUTE(RIGHT(Résultat!$K$1,5),")",""))*Acquis))</f>
        <v>0</v>
      </c>
      <c r="M84">
        <f ca="1">IF($C84="","",SUMPRODUCT((TRI_1=Résultat!$A84)*(PCUETA=Résultat!$B84)*(PCUMAT=Résultat!$C84)*(TRI_10=Résultat!$D84)*(PCUNRU=SUBSTITUTE(RIGHT(Résultat!$K$1,5),")",""))*En_cours_d_Acquisition))</f>
        <v>0</v>
      </c>
      <c r="N84">
        <f ca="1">IF($C84="","",SUMPRODUCT((TRI_1=Résultat!$A84)*(PCUETA=Résultat!$B84)*(PCUMAT=Résultat!$C84)*(TRI_10=Résultat!$D84)*(PCUNRU=SUBSTITUTE(RIGHT(Résultat!$K$1,5),")",""))*Pris_Reliquats))</f>
        <v>0</v>
      </c>
      <c r="O84">
        <f ca="1">IF($C84="","",SUMPRODUCT((TRI_1=Résultat!$A84)*(PCUETA=Résultat!$B84)*(PCUMAT=Résultat!$C84)*(TRI_10=Résultat!$D84)*(PCUNRU=SUBSTITUTE(RIGHT(Résultat!$K$1,5),")",""))*Pris_sur_Acquis))</f>
        <v>0</v>
      </c>
      <c r="P84">
        <f ca="1">IF($C84="","",SUMPRODUCT((TRI_1=Résultat!$A84)*(PCUETA=Résultat!$B84)*(PCUMAT=Résultat!$C84)*(TRI_10=Résultat!$D84)*(PCUNRU=SUBSTITUTE(RIGHT(Résultat!$K$1,5),")",""))*Pris_Anticipés))</f>
        <v>0</v>
      </c>
      <c r="Q84">
        <f ca="1">IF($C84="","",SUMPRODUCT((TRI_1=Résultat!$A84)*(PCUETA=Résultat!$B84)*(PCUMAT=Résultat!$C84)*(TRI_10=Résultat!$D84)*(PCUNRU=SUBSTITUTE(RIGHT(Résultat!$Q$1,5),")",""))*Reliquats))</f>
        <v>0</v>
      </c>
      <c r="R84">
        <f ca="1">IF($C84="","",SUMPRODUCT((TRI_1=Résultat!$A84)*(PCUETA=Résultat!$B84)*(PCUMAT=Résultat!$C84)*(TRI_10=Résultat!$D84)*(PCUNRU=SUBSTITUTE(RIGHT(Résultat!$Q$1,5),")",""))*Acquis))</f>
        <v>0</v>
      </c>
      <c r="S84">
        <f ca="1">IF($C84="","",SUMPRODUCT((TRI_1=Résultat!$A84)*(PCUETA=Résultat!$B84)*(PCUMAT=Résultat!$C84)*(TRI_10=Résultat!$D84)*(PCUNRU=SUBSTITUTE(RIGHT(Résultat!$Q$1,5),")",""))*En_cours_d_Acquisition))</f>
        <v>0</v>
      </c>
      <c r="T84">
        <f ca="1">IF($C84="","",SUMPRODUCT((TRI_1=Résultat!$A84)*(PCUETA=Résultat!$B84)*(PCUMAT=Résultat!$C84)*(TRI_10=Résultat!$D84)*(PCUNRU=SUBSTITUTE(RIGHT(Résultat!$Q$1,5),")",""))*Pris_Reliquats))</f>
        <v>0</v>
      </c>
      <c r="U84">
        <f ca="1">IF($C84="","",SUMPRODUCT((TRI_1=Résultat!$A84)*(PCUETA=Résultat!$B84)*(PCUMAT=Résultat!$C84)*(TRI_10=Résultat!$D84)*(PCUNRU=SUBSTITUTE(RIGHT(Résultat!$Q$1,5),")",""))*Pris_sur_Acquis))</f>
        <v>0</v>
      </c>
      <c r="V84">
        <f ca="1">IF($C84="","",SUMPRODUCT((TRI_1=Résultat!$A84)*(PCUETA=Résultat!$B84)*(PCUMAT=Résultat!$C84)*(TRI_10=Résultat!$D84)*(PCUNRU=SUBSTITUTE(RIGHT(Résultat!$Q$1,5),")",""))*Pris_Anticipés))</f>
        <v>0</v>
      </c>
      <c r="W84">
        <f ca="1">IF($C84="","",SUMPRODUCT((TRI_1=Résultat!$A84)*(PCUETA=Résultat!$B84)*(PCUMAT=Résultat!$C84)*(TRI_10=Résultat!$D84)*(PCUNRU=SUBSTITUTE(RIGHT(Résultat!$W$1,5),")",""))*Reliquats))</f>
        <v>3</v>
      </c>
      <c r="X84">
        <f ca="1">IF($C84="","",SUMPRODUCT((TRI_1=Résultat!$A84)*(PCUETA=Résultat!$B84)*(PCUMAT=Résultat!$C84)*(TRI_10=Résultat!$D84)*(PCUNRU=SUBSTITUTE(RIGHT(Résultat!$W$1,5),")",""))*Acquis))</f>
        <v>0</v>
      </c>
      <c r="Y84">
        <f ca="1">IF($C84="","",SUMPRODUCT((TRI_1=Résultat!$A84)*(PCUETA=Résultat!$B84)*(PCUMAT=Résultat!$C84)*(TRI_10=Résultat!$D84)*(PCUNRU=SUBSTITUTE(RIGHT(Résultat!$W$1,5),")",""))*En_cours_d_Acquisition))</f>
        <v>0</v>
      </c>
      <c r="Z84">
        <f ca="1">IF($C84="","",SUMPRODUCT((TRI_1=Résultat!$A84)*(PCUETA=Résultat!$B84)*(PCUMAT=Résultat!$C84)*(TRI_10=Résultat!$D84)*(PCUNRU=SUBSTITUTE(RIGHT(Résultat!$W$1,5),")",""))*Pris_Reliquats))</f>
        <v>0</v>
      </c>
      <c r="AA84">
        <f ca="1">IF($C84="","",SUMPRODUCT((TRI_1=Résultat!$A84)*(PCUETA=Résultat!$B84)*(PCUMAT=Résultat!$C84)*(TRI_10=Résultat!$D84)*(PCUNRU=SUBSTITUTE(RIGHT(Résultat!$W$1,5),")",""))*Pris_sur_Acquis))</f>
        <v>0</v>
      </c>
      <c r="AB84">
        <f ca="1">IF($C84="","",SUMPRODUCT((TRI_1=Résultat!$A84)*(PCUETA=Résultat!$B84)*(PCUMAT=Résultat!$C84)*(TRI_10=Résultat!$D84)*(PCUNRU=SUBSTITUTE(RIGHT(Résultat!$W$1,5),")",""))*Pris_Anticipés))</f>
        <v>0</v>
      </c>
    </row>
    <row r="85" spans="1:28" x14ac:dyDescent="0.25">
      <c r="A85" t="str">
        <f ca="1">IF($C85="","",INDEX(Range,MATCH(Résultat!$C85,PCUMAT,0),MATCH(A$2,'cp c14'!$A$1:$D$1,0)))</f>
        <v>C14</v>
      </c>
      <c r="B85" t="str">
        <f ca="1">IF($C85="","",INDEX(Range,MATCH(Résultat!$C85,PCUMAT,0),MATCH(B$2,'cp c14'!$A$1:$D$1,0)))</f>
        <v>01</v>
      </c>
      <c r="C85" t="str">
        <f t="array" aca="1" ref="C85" ca="1">IFERROR(INDEX(PCUMAT,MATCH(0,COUNTIF($C$1:C84,PCUMAT),0)),"")</f>
        <v>110027</v>
      </c>
      <c r="D85" t="str">
        <f ca="1">IF($C85="","",INDEX(Range,MATCH(Résultat!$C85,PCUMAT,0),MATCH(D$2,'cp c14'!$A$1:$D$1,0)))</f>
        <v>COMBRONDE NICOLAS NICOLA110027</v>
      </c>
      <c r="E85">
        <f ca="1">IF($C85="","",SUMPRODUCT((TRI_1=Résultat!$A85)*(PCUETA=Résultat!$B85)*(PCUMAT=Résultat!$C85)*(TRI_10=Résultat!$D85)*(PCUNRU=SUBSTITUTE(RIGHT(Résultat!$E$1,5),")",""))*Reliquats))</f>
        <v>0</v>
      </c>
      <c r="F85">
        <f ca="1">IF($C85="","",SUMPRODUCT((TRI_1=Résultat!$A85)*(PCUETA=Résultat!$B85)*(PCUMAT=Résultat!$C85)*(TRI_10=Résultat!$D85)*(PCUNRU=SUBSTITUTE(RIGHT(Résultat!$E$1,5),")",""))*Acquis))</f>
        <v>25</v>
      </c>
      <c r="G85">
        <f ca="1">IF($C85="","",SUMPRODUCT((TRI_1=Résultat!$A85)*(PCUETA=Résultat!$B85)*(PCUMAT=Résultat!$C85)*(TRI_10=Résultat!$D85)*(PCUNRU=SUBSTITUTE(RIGHT(Résultat!$E$1,5),")",""))*En_cours_d_Acquisition))</f>
        <v>0</v>
      </c>
      <c r="H85">
        <f ca="1">IF($C85="","",SUMPRODUCT((TRI_1=Résultat!$A85)*(PCUETA=Résultat!$B85)*(PCUMAT=Résultat!$C85)*(TRI_10=Résultat!$D85)*(PCUNRU=SUBSTITUTE(RIGHT(Résultat!$E$1,5),")",""))*Pris_Reliquats))</f>
        <v>0</v>
      </c>
      <c r="I85">
        <f ca="1">IF($C85="","",SUMPRODUCT((TRI_1=Résultat!$A85)*(PCUETA=Résultat!$B85)*(PCUMAT=Résultat!$C85)*(TRI_10=Résultat!$D85)*(PCUNRU=SUBSTITUTE(RIGHT(Résultat!$E$1,5),")",""))*Pris_sur_Acquis))</f>
        <v>1</v>
      </c>
      <c r="J85">
        <f ca="1">IF($C85="","",SUMPRODUCT((TRI_1=Résultat!$A85)*(PCUETA=Résultat!$B85)*(PCUMAT=Résultat!$C85)*(TRI_10=Résultat!$D85)*(PCUNRU=SUBSTITUTE(RIGHT(Résultat!$E$1,5),")",""))*Pris_Anticipés))</f>
        <v>0</v>
      </c>
      <c r="K85">
        <f ca="1">IF($C85="","",SUMPRODUCT((TRI_1=Résultat!$A85)*(PCUETA=Résultat!$B85)*(PCUMAT=Résultat!$C85)*(TRI_10=Résultat!$D85)*(PCUNRU=SUBSTITUTE(RIGHT(Résultat!$K$1,5),")",""))*Reliquats))</f>
        <v>0</v>
      </c>
      <c r="L85">
        <f ca="1">IF($C85="","",SUMPRODUCT((TRI_1=Résultat!$A85)*(PCUETA=Résultat!$B85)*(PCUMAT=Résultat!$C85)*(TRI_10=Résultat!$D85)*(PCUNRU=SUBSTITUTE(RIGHT(Résultat!$K$1,5),")",""))*Acquis))</f>
        <v>0</v>
      </c>
      <c r="M85">
        <f ca="1">IF($C85="","",SUMPRODUCT((TRI_1=Résultat!$A85)*(PCUETA=Résultat!$B85)*(PCUMAT=Résultat!$C85)*(TRI_10=Résultat!$D85)*(PCUNRU=SUBSTITUTE(RIGHT(Résultat!$K$1,5),")",""))*En_cours_d_Acquisition))</f>
        <v>0</v>
      </c>
      <c r="N85">
        <f ca="1">IF($C85="","",SUMPRODUCT((TRI_1=Résultat!$A85)*(PCUETA=Résultat!$B85)*(PCUMAT=Résultat!$C85)*(TRI_10=Résultat!$D85)*(PCUNRU=SUBSTITUTE(RIGHT(Résultat!$K$1,5),")",""))*Pris_Reliquats))</f>
        <v>0</v>
      </c>
      <c r="O85">
        <f ca="1">IF($C85="","",SUMPRODUCT((TRI_1=Résultat!$A85)*(PCUETA=Résultat!$B85)*(PCUMAT=Résultat!$C85)*(TRI_10=Résultat!$D85)*(PCUNRU=SUBSTITUTE(RIGHT(Résultat!$K$1,5),")",""))*Pris_sur_Acquis))</f>
        <v>0</v>
      </c>
      <c r="P85">
        <f ca="1">IF($C85="","",SUMPRODUCT((TRI_1=Résultat!$A85)*(PCUETA=Résultat!$B85)*(PCUMAT=Résultat!$C85)*(TRI_10=Résultat!$D85)*(PCUNRU=SUBSTITUTE(RIGHT(Résultat!$K$1,5),")",""))*Pris_Anticipés))</f>
        <v>0</v>
      </c>
      <c r="Q85">
        <f ca="1">IF($C85="","",SUMPRODUCT((TRI_1=Résultat!$A85)*(PCUETA=Résultat!$B85)*(PCUMAT=Résultat!$C85)*(TRI_10=Résultat!$D85)*(PCUNRU=SUBSTITUTE(RIGHT(Résultat!$Q$1,5),")",""))*Reliquats))</f>
        <v>2</v>
      </c>
      <c r="R85">
        <f ca="1">IF($C85="","",SUMPRODUCT((TRI_1=Résultat!$A85)*(PCUETA=Résultat!$B85)*(PCUMAT=Résultat!$C85)*(TRI_10=Résultat!$D85)*(PCUNRU=SUBSTITUTE(RIGHT(Résultat!$Q$1,5),")",""))*Acquis))</f>
        <v>0</v>
      </c>
      <c r="S85">
        <f ca="1">IF($C85="","",SUMPRODUCT((TRI_1=Résultat!$A85)*(PCUETA=Résultat!$B85)*(PCUMAT=Résultat!$C85)*(TRI_10=Résultat!$D85)*(PCUNRU=SUBSTITUTE(RIGHT(Résultat!$Q$1,5),")",""))*En_cours_d_Acquisition))</f>
        <v>0</v>
      </c>
      <c r="T85">
        <f ca="1">IF($C85="","",SUMPRODUCT((TRI_1=Résultat!$A85)*(PCUETA=Résultat!$B85)*(PCUMAT=Résultat!$C85)*(TRI_10=Résultat!$D85)*(PCUNRU=SUBSTITUTE(RIGHT(Résultat!$Q$1,5),")",""))*Pris_Reliquats))</f>
        <v>0</v>
      </c>
      <c r="U85">
        <f ca="1">IF($C85="","",SUMPRODUCT((TRI_1=Résultat!$A85)*(PCUETA=Résultat!$B85)*(PCUMAT=Résultat!$C85)*(TRI_10=Résultat!$D85)*(PCUNRU=SUBSTITUTE(RIGHT(Résultat!$Q$1,5),")",""))*Pris_sur_Acquis))</f>
        <v>0</v>
      </c>
      <c r="V85">
        <f ca="1">IF($C85="","",SUMPRODUCT((TRI_1=Résultat!$A85)*(PCUETA=Résultat!$B85)*(PCUMAT=Résultat!$C85)*(TRI_10=Résultat!$D85)*(PCUNRU=SUBSTITUTE(RIGHT(Résultat!$Q$1,5),")",""))*Pris_Anticipés))</f>
        <v>0</v>
      </c>
      <c r="W85">
        <f ca="1">IF($C85="","",SUMPRODUCT((TRI_1=Résultat!$A85)*(PCUETA=Résultat!$B85)*(PCUMAT=Résultat!$C85)*(TRI_10=Résultat!$D85)*(PCUNRU=SUBSTITUTE(RIGHT(Résultat!$W$1,5),")",""))*Reliquats))</f>
        <v>0</v>
      </c>
      <c r="X85">
        <f ca="1">IF($C85="","",SUMPRODUCT((TRI_1=Résultat!$A85)*(PCUETA=Résultat!$B85)*(PCUMAT=Résultat!$C85)*(TRI_10=Résultat!$D85)*(PCUNRU=SUBSTITUTE(RIGHT(Résultat!$W$1,5),")",""))*Acquis))</f>
        <v>0</v>
      </c>
      <c r="Y85">
        <f ca="1">IF($C85="","",SUMPRODUCT((TRI_1=Résultat!$A85)*(PCUETA=Résultat!$B85)*(PCUMAT=Résultat!$C85)*(TRI_10=Résultat!$D85)*(PCUNRU=SUBSTITUTE(RIGHT(Résultat!$W$1,5),")",""))*En_cours_d_Acquisition))</f>
        <v>0</v>
      </c>
      <c r="Z85">
        <f ca="1">IF($C85="","",SUMPRODUCT((TRI_1=Résultat!$A85)*(PCUETA=Résultat!$B85)*(PCUMAT=Résultat!$C85)*(TRI_10=Résultat!$D85)*(PCUNRU=SUBSTITUTE(RIGHT(Résultat!$W$1,5),")",""))*Pris_Reliquats))</f>
        <v>0</v>
      </c>
      <c r="AA85">
        <f ca="1">IF($C85="","",SUMPRODUCT((TRI_1=Résultat!$A85)*(PCUETA=Résultat!$B85)*(PCUMAT=Résultat!$C85)*(TRI_10=Résultat!$D85)*(PCUNRU=SUBSTITUTE(RIGHT(Résultat!$W$1,5),")",""))*Pris_sur_Acquis))</f>
        <v>0</v>
      </c>
      <c r="AB85">
        <f ca="1">IF($C85="","",SUMPRODUCT((TRI_1=Résultat!$A85)*(PCUETA=Résultat!$B85)*(PCUMAT=Résultat!$C85)*(TRI_10=Résultat!$D85)*(PCUNRU=SUBSTITUTE(RIGHT(Résultat!$W$1,5),")",""))*Pris_Anticipés))</f>
        <v>0</v>
      </c>
    </row>
    <row r="86" spans="1:28" x14ac:dyDescent="0.25">
      <c r="A86" t="str">
        <f ca="1">IF($C86="","",INDEX(Range,MATCH(Résultat!$C86,PCUMAT,0),MATCH(A$2,'cp c14'!$A$1:$D$1,0)))</f>
        <v>C14</v>
      </c>
      <c r="B86" t="str">
        <f ca="1">IF($C86="","",INDEX(Range,MATCH(Résultat!$C86,PCUMAT,0),MATCH(B$2,'cp c14'!$A$1:$D$1,0)))</f>
        <v>03</v>
      </c>
      <c r="C86" t="str">
        <f t="array" aca="1" ref="C86" ca="1">IFERROR(INDEX(PCUMAT,MATCH(0,COUNTIF($C$1:C85,PCUMAT),0)),"")</f>
        <v>069134</v>
      </c>
      <c r="D86" t="str">
        <f ca="1">IF($C86="","",INDEX(Range,MATCH(Résultat!$C86,PCUMAT,0),MATCH(D$2,'cp c14'!$A$1:$D$1,0)))</f>
        <v>CONDON DIDIER DIDIER    069134</v>
      </c>
      <c r="E86">
        <f ca="1">IF($C86="","",SUMPRODUCT((TRI_1=Résultat!$A86)*(PCUETA=Résultat!$B86)*(PCUMAT=Résultat!$C86)*(TRI_10=Résultat!$D86)*(PCUNRU=SUBSTITUTE(RIGHT(Résultat!$E$1,5),")",""))*Reliquats))</f>
        <v>0</v>
      </c>
      <c r="F86">
        <f ca="1">IF($C86="","",SUMPRODUCT((TRI_1=Résultat!$A86)*(PCUETA=Résultat!$B86)*(PCUMAT=Résultat!$C86)*(TRI_10=Résultat!$D86)*(PCUNRU=SUBSTITUTE(RIGHT(Résultat!$E$1,5),")",""))*Acquis))</f>
        <v>25</v>
      </c>
      <c r="G86">
        <f ca="1">IF($C86="","",SUMPRODUCT((TRI_1=Résultat!$A86)*(PCUETA=Résultat!$B86)*(PCUMAT=Résultat!$C86)*(TRI_10=Résultat!$D86)*(PCUNRU=SUBSTITUTE(RIGHT(Résultat!$E$1,5),")",""))*En_cours_d_Acquisition))</f>
        <v>0</v>
      </c>
      <c r="H86">
        <f ca="1">IF($C86="","",SUMPRODUCT((TRI_1=Résultat!$A86)*(PCUETA=Résultat!$B86)*(PCUMAT=Résultat!$C86)*(TRI_10=Résultat!$D86)*(PCUNRU=SUBSTITUTE(RIGHT(Résultat!$E$1,5),")",""))*Pris_Reliquats))</f>
        <v>0</v>
      </c>
      <c r="I86">
        <f ca="1">IF($C86="","",SUMPRODUCT((TRI_1=Résultat!$A86)*(PCUETA=Résultat!$B86)*(PCUMAT=Résultat!$C86)*(TRI_10=Résultat!$D86)*(PCUNRU=SUBSTITUTE(RIGHT(Résultat!$E$1,5),")",""))*Pris_sur_Acquis))</f>
        <v>0</v>
      </c>
      <c r="J86">
        <f ca="1">IF($C86="","",SUMPRODUCT((TRI_1=Résultat!$A86)*(PCUETA=Résultat!$B86)*(PCUMAT=Résultat!$C86)*(TRI_10=Résultat!$D86)*(PCUNRU=SUBSTITUTE(RIGHT(Résultat!$E$1,5),")",""))*Pris_Anticipés))</f>
        <v>0</v>
      </c>
      <c r="K86">
        <f ca="1">IF($C86="","",SUMPRODUCT((TRI_1=Résultat!$A86)*(PCUETA=Résultat!$B86)*(PCUMAT=Résultat!$C86)*(TRI_10=Résultat!$D86)*(PCUNRU=SUBSTITUTE(RIGHT(Résultat!$K$1,5),")",""))*Reliquats))</f>
        <v>0</v>
      </c>
      <c r="L86">
        <f ca="1">IF($C86="","",SUMPRODUCT((TRI_1=Résultat!$A86)*(PCUETA=Résultat!$B86)*(PCUMAT=Résultat!$C86)*(TRI_10=Résultat!$D86)*(PCUNRU=SUBSTITUTE(RIGHT(Résultat!$K$1,5),")",""))*Acquis))</f>
        <v>0</v>
      </c>
      <c r="M86">
        <f ca="1">IF($C86="","",SUMPRODUCT((TRI_1=Résultat!$A86)*(PCUETA=Résultat!$B86)*(PCUMAT=Résultat!$C86)*(TRI_10=Résultat!$D86)*(PCUNRU=SUBSTITUTE(RIGHT(Résultat!$K$1,5),")",""))*En_cours_d_Acquisition))</f>
        <v>0</v>
      </c>
      <c r="N86">
        <f ca="1">IF($C86="","",SUMPRODUCT((TRI_1=Résultat!$A86)*(PCUETA=Résultat!$B86)*(PCUMAT=Résultat!$C86)*(TRI_10=Résultat!$D86)*(PCUNRU=SUBSTITUTE(RIGHT(Résultat!$K$1,5),")",""))*Pris_Reliquats))</f>
        <v>0</v>
      </c>
      <c r="O86">
        <f ca="1">IF($C86="","",SUMPRODUCT((TRI_1=Résultat!$A86)*(PCUETA=Résultat!$B86)*(PCUMAT=Résultat!$C86)*(TRI_10=Résultat!$D86)*(PCUNRU=SUBSTITUTE(RIGHT(Résultat!$K$1,5),")",""))*Pris_sur_Acquis))</f>
        <v>0</v>
      </c>
      <c r="P86">
        <f ca="1">IF($C86="","",SUMPRODUCT((TRI_1=Résultat!$A86)*(PCUETA=Résultat!$B86)*(PCUMAT=Résultat!$C86)*(TRI_10=Résultat!$D86)*(PCUNRU=SUBSTITUTE(RIGHT(Résultat!$K$1,5),")",""))*Pris_Anticipés))</f>
        <v>0</v>
      </c>
      <c r="Q86">
        <f ca="1">IF($C86="","",SUMPRODUCT((TRI_1=Résultat!$A86)*(PCUETA=Résultat!$B86)*(PCUMAT=Résultat!$C86)*(TRI_10=Résultat!$D86)*(PCUNRU=SUBSTITUTE(RIGHT(Résultat!$Q$1,5),")",""))*Reliquats))</f>
        <v>0</v>
      </c>
      <c r="R86">
        <f ca="1">IF($C86="","",SUMPRODUCT((TRI_1=Résultat!$A86)*(PCUETA=Résultat!$B86)*(PCUMAT=Résultat!$C86)*(TRI_10=Résultat!$D86)*(PCUNRU=SUBSTITUTE(RIGHT(Résultat!$Q$1,5),")",""))*Acquis))</f>
        <v>0</v>
      </c>
      <c r="S86">
        <f ca="1">IF($C86="","",SUMPRODUCT((TRI_1=Résultat!$A86)*(PCUETA=Résultat!$B86)*(PCUMAT=Résultat!$C86)*(TRI_10=Résultat!$D86)*(PCUNRU=SUBSTITUTE(RIGHT(Résultat!$Q$1,5),")",""))*En_cours_d_Acquisition))</f>
        <v>0</v>
      </c>
      <c r="T86">
        <f ca="1">IF($C86="","",SUMPRODUCT((TRI_1=Résultat!$A86)*(PCUETA=Résultat!$B86)*(PCUMAT=Résultat!$C86)*(TRI_10=Résultat!$D86)*(PCUNRU=SUBSTITUTE(RIGHT(Résultat!$Q$1,5),")",""))*Pris_Reliquats))</f>
        <v>0</v>
      </c>
      <c r="U86">
        <f ca="1">IF($C86="","",SUMPRODUCT((TRI_1=Résultat!$A86)*(PCUETA=Résultat!$B86)*(PCUMAT=Résultat!$C86)*(TRI_10=Résultat!$D86)*(PCUNRU=SUBSTITUTE(RIGHT(Résultat!$Q$1,5),")",""))*Pris_sur_Acquis))</f>
        <v>0</v>
      </c>
      <c r="V86">
        <f ca="1">IF($C86="","",SUMPRODUCT((TRI_1=Résultat!$A86)*(PCUETA=Résultat!$B86)*(PCUMAT=Résultat!$C86)*(TRI_10=Résultat!$D86)*(PCUNRU=SUBSTITUTE(RIGHT(Résultat!$Q$1,5),")",""))*Pris_Anticipés))</f>
        <v>0</v>
      </c>
      <c r="W86">
        <f ca="1">IF($C86="","",SUMPRODUCT((TRI_1=Résultat!$A86)*(PCUETA=Résultat!$B86)*(PCUMAT=Résultat!$C86)*(TRI_10=Résultat!$D86)*(PCUNRU=SUBSTITUTE(RIGHT(Résultat!$W$1,5),")",""))*Reliquats))</f>
        <v>0</v>
      </c>
      <c r="X86">
        <f ca="1">IF($C86="","",SUMPRODUCT((TRI_1=Résultat!$A86)*(PCUETA=Résultat!$B86)*(PCUMAT=Résultat!$C86)*(TRI_10=Résultat!$D86)*(PCUNRU=SUBSTITUTE(RIGHT(Résultat!$W$1,5),")",""))*Acquis))</f>
        <v>0</v>
      </c>
      <c r="Y86">
        <f ca="1">IF($C86="","",SUMPRODUCT((TRI_1=Résultat!$A86)*(PCUETA=Résultat!$B86)*(PCUMAT=Résultat!$C86)*(TRI_10=Résultat!$D86)*(PCUNRU=SUBSTITUTE(RIGHT(Résultat!$W$1,5),")",""))*En_cours_d_Acquisition))</f>
        <v>0</v>
      </c>
      <c r="Z86">
        <f ca="1">IF($C86="","",SUMPRODUCT((TRI_1=Résultat!$A86)*(PCUETA=Résultat!$B86)*(PCUMAT=Résultat!$C86)*(TRI_10=Résultat!$D86)*(PCUNRU=SUBSTITUTE(RIGHT(Résultat!$W$1,5),")",""))*Pris_Reliquats))</f>
        <v>0</v>
      </c>
      <c r="AA86">
        <f ca="1">IF($C86="","",SUMPRODUCT((TRI_1=Résultat!$A86)*(PCUETA=Résultat!$B86)*(PCUMAT=Résultat!$C86)*(TRI_10=Résultat!$D86)*(PCUNRU=SUBSTITUTE(RIGHT(Résultat!$W$1,5),")",""))*Pris_sur_Acquis))</f>
        <v>0</v>
      </c>
      <c r="AB86">
        <f ca="1">IF($C86="","",SUMPRODUCT((TRI_1=Résultat!$A86)*(PCUETA=Résultat!$B86)*(PCUMAT=Résultat!$C86)*(TRI_10=Résultat!$D86)*(PCUNRU=SUBSTITUTE(RIGHT(Résultat!$W$1,5),")",""))*Pris_Anticipés))</f>
        <v>0</v>
      </c>
    </row>
    <row r="87" spans="1:28" x14ac:dyDescent="0.25">
      <c r="A87" t="str">
        <f ca="1">IF($C87="","",INDEX(Range,MATCH(Résultat!$C87,PCUMAT,0),MATCH(A$2,'cp c14'!$A$1:$D$1,0)))</f>
        <v>C14</v>
      </c>
      <c r="B87" t="str">
        <f ca="1">IF($C87="","",INDEX(Range,MATCH(Résultat!$C87,PCUMAT,0),MATCH(B$2,'cp c14'!$A$1:$D$1,0)))</f>
        <v>03</v>
      </c>
      <c r="C87" t="str">
        <f t="array" aca="1" ref="C87" ca="1">IFERROR(INDEX(PCUMAT,MATCH(0,COUNTIF($C$1:C86,PCUMAT),0)),"")</f>
        <v>069180</v>
      </c>
      <c r="D87" t="str">
        <f ca="1">IF($C87="","",INDEX(Range,MATCH(Résultat!$C87,PCUMAT,0),MATCH(D$2,'cp c14'!$A$1:$D$1,0)))</f>
        <v>CONSTANTY PHILIPPE PHILI069180</v>
      </c>
      <c r="E87">
        <f ca="1">IF($C87="","",SUMPRODUCT((TRI_1=Résultat!$A87)*(PCUETA=Résultat!$B87)*(PCUMAT=Résultat!$C87)*(TRI_10=Résultat!$D87)*(PCUNRU=SUBSTITUTE(RIGHT(Résultat!$E$1,5),")",""))*Reliquats))</f>
        <v>5</v>
      </c>
      <c r="F87">
        <f ca="1">IF($C87="","",SUMPRODUCT((TRI_1=Résultat!$A87)*(PCUETA=Résultat!$B87)*(PCUMAT=Résultat!$C87)*(TRI_10=Résultat!$D87)*(PCUNRU=SUBSTITUTE(RIGHT(Résultat!$E$1,5),")",""))*Acquis))</f>
        <v>25</v>
      </c>
      <c r="G87">
        <f ca="1">IF($C87="","",SUMPRODUCT((TRI_1=Résultat!$A87)*(PCUETA=Résultat!$B87)*(PCUMAT=Résultat!$C87)*(TRI_10=Résultat!$D87)*(PCUNRU=SUBSTITUTE(RIGHT(Résultat!$E$1,5),")",""))*En_cours_d_Acquisition))</f>
        <v>0</v>
      </c>
      <c r="H87">
        <f ca="1">IF($C87="","",SUMPRODUCT((TRI_1=Résultat!$A87)*(PCUETA=Résultat!$B87)*(PCUMAT=Résultat!$C87)*(TRI_10=Résultat!$D87)*(PCUNRU=SUBSTITUTE(RIGHT(Résultat!$E$1,5),")",""))*Pris_Reliquats))</f>
        <v>0</v>
      </c>
      <c r="I87">
        <f ca="1">IF($C87="","",SUMPRODUCT((TRI_1=Résultat!$A87)*(PCUETA=Résultat!$B87)*(PCUMAT=Résultat!$C87)*(TRI_10=Résultat!$D87)*(PCUNRU=SUBSTITUTE(RIGHT(Résultat!$E$1,5),")",""))*Pris_sur_Acquis))</f>
        <v>0</v>
      </c>
      <c r="J87">
        <f ca="1">IF($C87="","",SUMPRODUCT((TRI_1=Résultat!$A87)*(PCUETA=Résultat!$B87)*(PCUMAT=Résultat!$C87)*(TRI_10=Résultat!$D87)*(PCUNRU=SUBSTITUTE(RIGHT(Résultat!$E$1,5),")",""))*Pris_Anticipés))</f>
        <v>0</v>
      </c>
      <c r="K87">
        <f ca="1">IF($C87="","",SUMPRODUCT((TRI_1=Résultat!$A87)*(PCUETA=Résultat!$B87)*(PCUMAT=Résultat!$C87)*(TRI_10=Résultat!$D87)*(PCUNRU=SUBSTITUTE(RIGHT(Résultat!$K$1,5),")",""))*Reliquats))</f>
        <v>0</v>
      </c>
      <c r="L87">
        <f ca="1">IF($C87="","",SUMPRODUCT((TRI_1=Résultat!$A87)*(PCUETA=Résultat!$B87)*(PCUMAT=Résultat!$C87)*(TRI_10=Résultat!$D87)*(PCUNRU=SUBSTITUTE(RIGHT(Résultat!$K$1,5),")",""))*Acquis))</f>
        <v>0</v>
      </c>
      <c r="M87">
        <f ca="1">IF($C87="","",SUMPRODUCT((TRI_1=Résultat!$A87)*(PCUETA=Résultat!$B87)*(PCUMAT=Résultat!$C87)*(TRI_10=Résultat!$D87)*(PCUNRU=SUBSTITUTE(RIGHT(Résultat!$K$1,5),")",""))*En_cours_d_Acquisition))</f>
        <v>0</v>
      </c>
      <c r="N87">
        <f ca="1">IF($C87="","",SUMPRODUCT((TRI_1=Résultat!$A87)*(PCUETA=Résultat!$B87)*(PCUMAT=Résultat!$C87)*(TRI_10=Résultat!$D87)*(PCUNRU=SUBSTITUTE(RIGHT(Résultat!$K$1,5),")",""))*Pris_Reliquats))</f>
        <v>0</v>
      </c>
      <c r="O87">
        <f ca="1">IF($C87="","",SUMPRODUCT((TRI_1=Résultat!$A87)*(PCUETA=Résultat!$B87)*(PCUMAT=Résultat!$C87)*(TRI_10=Résultat!$D87)*(PCUNRU=SUBSTITUTE(RIGHT(Résultat!$K$1,5),")",""))*Pris_sur_Acquis))</f>
        <v>0</v>
      </c>
      <c r="P87">
        <f ca="1">IF($C87="","",SUMPRODUCT((TRI_1=Résultat!$A87)*(PCUETA=Résultat!$B87)*(PCUMAT=Résultat!$C87)*(TRI_10=Résultat!$D87)*(PCUNRU=SUBSTITUTE(RIGHT(Résultat!$K$1,5),")",""))*Pris_Anticipés))</f>
        <v>0</v>
      </c>
      <c r="Q87">
        <f ca="1">IF($C87="","",SUMPRODUCT((TRI_1=Résultat!$A87)*(PCUETA=Résultat!$B87)*(PCUMAT=Résultat!$C87)*(TRI_10=Résultat!$D87)*(PCUNRU=SUBSTITUTE(RIGHT(Résultat!$Q$1,5),")",""))*Reliquats))</f>
        <v>0</v>
      </c>
      <c r="R87">
        <f ca="1">IF($C87="","",SUMPRODUCT((TRI_1=Résultat!$A87)*(PCUETA=Résultat!$B87)*(PCUMAT=Résultat!$C87)*(TRI_10=Résultat!$D87)*(PCUNRU=SUBSTITUTE(RIGHT(Résultat!$Q$1,5),")",""))*Acquis))</f>
        <v>0</v>
      </c>
      <c r="S87">
        <f ca="1">IF($C87="","",SUMPRODUCT((TRI_1=Résultat!$A87)*(PCUETA=Résultat!$B87)*(PCUMAT=Résultat!$C87)*(TRI_10=Résultat!$D87)*(PCUNRU=SUBSTITUTE(RIGHT(Résultat!$Q$1,5),")",""))*En_cours_d_Acquisition))</f>
        <v>0</v>
      </c>
      <c r="T87">
        <f ca="1">IF($C87="","",SUMPRODUCT((TRI_1=Résultat!$A87)*(PCUETA=Résultat!$B87)*(PCUMAT=Résultat!$C87)*(TRI_10=Résultat!$D87)*(PCUNRU=SUBSTITUTE(RIGHT(Résultat!$Q$1,5),")",""))*Pris_Reliquats))</f>
        <v>0</v>
      </c>
      <c r="U87">
        <f ca="1">IF($C87="","",SUMPRODUCT((TRI_1=Résultat!$A87)*(PCUETA=Résultat!$B87)*(PCUMAT=Résultat!$C87)*(TRI_10=Résultat!$D87)*(PCUNRU=SUBSTITUTE(RIGHT(Résultat!$Q$1,5),")",""))*Pris_sur_Acquis))</f>
        <v>0</v>
      </c>
      <c r="V87">
        <f ca="1">IF($C87="","",SUMPRODUCT((TRI_1=Résultat!$A87)*(PCUETA=Résultat!$B87)*(PCUMAT=Résultat!$C87)*(TRI_10=Résultat!$D87)*(PCUNRU=SUBSTITUTE(RIGHT(Résultat!$Q$1,5),")",""))*Pris_Anticipés))</f>
        <v>0</v>
      </c>
      <c r="W87">
        <f ca="1">IF($C87="","",SUMPRODUCT((TRI_1=Résultat!$A87)*(PCUETA=Résultat!$B87)*(PCUMAT=Résultat!$C87)*(TRI_10=Résultat!$D87)*(PCUNRU=SUBSTITUTE(RIGHT(Résultat!$W$1,5),")",""))*Reliquats))</f>
        <v>0</v>
      </c>
      <c r="X87">
        <f ca="1">IF($C87="","",SUMPRODUCT((TRI_1=Résultat!$A87)*(PCUETA=Résultat!$B87)*(PCUMAT=Résultat!$C87)*(TRI_10=Résultat!$D87)*(PCUNRU=SUBSTITUTE(RIGHT(Résultat!$W$1,5),")",""))*Acquis))</f>
        <v>0</v>
      </c>
      <c r="Y87">
        <f ca="1">IF($C87="","",SUMPRODUCT((TRI_1=Résultat!$A87)*(PCUETA=Résultat!$B87)*(PCUMAT=Résultat!$C87)*(TRI_10=Résultat!$D87)*(PCUNRU=SUBSTITUTE(RIGHT(Résultat!$W$1,5),")",""))*En_cours_d_Acquisition))</f>
        <v>0</v>
      </c>
      <c r="Z87">
        <f ca="1">IF($C87="","",SUMPRODUCT((TRI_1=Résultat!$A87)*(PCUETA=Résultat!$B87)*(PCUMAT=Résultat!$C87)*(TRI_10=Résultat!$D87)*(PCUNRU=SUBSTITUTE(RIGHT(Résultat!$W$1,5),")",""))*Pris_Reliquats))</f>
        <v>0</v>
      </c>
      <c r="AA87">
        <f ca="1">IF($C87="","",SUMPRODUCT((TRI_1=Résultat!$A87)*(PCUETA=Résultat!$B87)*(PCUMAT=Résultat!$C87)*(TRI_10=Résultat!$D87)*(PCUNRU=SUBSTITUTE(RIGHT(Résultat!$W$1,5),")",""))*Pris_sur_Acquis))</f>
        <v>0</v>
      </c>
      <c r="AB87">
        <f ca="1">IF($C87="","",SUMPRODUCT((TRI_1=Résultat!$A87)*(PCUETA=Résultat!$B87)*(PCUMAT=Résultat!$C87)*(TRI_10=Résultat!$D87)*(PCUNRU=SUBSTITUTE(RIGHT(Résultat!$W$1,5),")",""))*Pris_Anticipés))</f>
        <v>0</v>
      </c>
    </row>
    <row r="88" spans="1:28" x14ac:dyDescent="0.25">
      <c r="A88" t="str">
        <f ca="1">IF($C88="","",INDEX(Range,MATCH(Résultat!$C88,PCUMAT,0),MATCH(A$2,'cp c14'!$A$1:$D$1,0)))</f>
        <v>C14</v>
      </c>
      <c r="B88" t="str">
        <f ca="1">IF($C88="","",INDEX(Range,MATCH(Résultat!$C88,PCUMAT,0),MATCH(B$2,'cp c14'!$A$1:$D$1,0)))</f>
        <v>03</v>
      </c>
      <c r="C88" t="str">
        <f t="array" aca="1" ref="C88" ca="1">IFERROR(INDEX(PCUMAT,MATCH(0,COUNTIF($C$1:C87,PCUMAT),0)),"")</f>
        <v>190108</v>
      </c>
      <c r="D88" t="str">
        <f ca="1">IF($C88="","",INDEX(Range,MATCH(Résultat!$C88,PCUMAT,0),MATCH(D$2,'cp c14'!$A$1:$D$1,0)))</f>
        <v>COPAVER JEAN MICHEL JEAN190108</v>
      </c>
      <c r="E88">
        <f ca="1">IF($C88="","",SUMPRODUCT((TRI_1=Résultat!$A88)*(PCUETA=Résultat!$B88)*(PCUMAT=Résultat!$C88)*(TRI_10=Résultat!$D88)*(PCUNRU=SUBSTITUTE(RIGHT(Résultat!$E$1,5),")",""))*Reliquats))</f>
        <v>8</v>
      </c>
      <c r="F88">
        <f ca="1">IF($C88="","",SUMPRODUCT((TRI_1=Résultat!$A88)*(PCUETA=Résultat!$B88)*(PCUMAT=Résultat!$C88)*(TRI_10=Résultat!$D88)*(PCUNRU=SUBSTITUTE(RIGHT(Résultat!$E$1,5),")",""))*Acquis))</f>
        <v>25</v>
      </c>
      <c r="G88">
        <f ca="1">IF($C88="","",SUMPRODUCT((TRI_1=Résultat!$A88)*(PCUETA=Résultat!$B88)*(PCUMAT=Résultat!$C88)*(TRI_10=Résultat!$D88)*(PCUNRU=SUBSTITUTE(RIGHT(Résultat!$E$1,5),")",""))*En_cours_d_Acquisition))</f>
        <v>0</v>
      </c>
      <c r="H88">
        <f ca="1">IF($C88="","",SUMPRODUCT((TRI_1=Résultat!$A88)*(PCUETA=Résultat!$B88)*(PCUMAT=Résultat!$C88)*(TRI_10=Résultat!$D88)*(PCUNRU=SUBSTITUTE(RIGHT(Résultat!$E$1,5),")",""))*Pris_Reliquats))</f>
        <v>0</v>
      </c>
      <c r="I88">
        <f ca="1">IF($C88="","",SUMPRODUCT((TRI_1=Résultat!$A88)*(PCUETA=Résultat!$B88)*(PCUMAT=Résultat!$C88)*(TRI_10=Résultat!$D88)*(PCUNRU=SUBSTITUTE(RIGHT(Résultat!$E$1,5),")",""))*Pris_sur_Acquis))</f>
        <v>0</v>
      </c>
      <c r="J88">
        <f ca="1">IF($C88="","",SUMPRODUCT((TRI_1=Résultat!$A88)*(PCUETA=Résultat!$B88)*(PCUMAT=Résultat!$C88)*(TRI_10=Résultat!$D88)*(PCUNRU=SUBSTITUTE(RIGHT(Résultat!$E$1,5),")",""))*Pris_Anticipés))</f>
        <v>0</v>
      </c>
      <c r="K88">
        <f ca="1">IF($C88="","",SUMPRODUCT((TRI_1=Résultat!$A88)*(PCUETA=Résultat!$B88)*(PCUMAT=Résultat!$C88)*(TRI_10=Résultat!$D88)*(PCUNRU=SUBSTITUTE(RIGHT(Résultat!$K$1,5),")",""))*Reliquats))</f>
        <v>0</v>
      </c>
      <c r="L88">
        <f ca="1">IF($C88="","",SUMPRODUCT((TRI_1=Résultat!$A88)*(PCUETA=Résultat!$B88)*(PCUMAT=Résultat!$C88)*(TRI_10=Résultat!$D88)*(PCUNRU=SUBSTITUTE(RIGHT(Résultat!$K$1,5),")",""))*Acquis))</f>
        <v>0</v>
      </c>
      <c r="M88">
        <f ca="1">IF($C88="","",SUMPRODUCT((TRI_1=Résultat!$A88)*(PCUETA=Résultat!$B88)*(PCUMAT=Résultat!$C88)*(TRI_10=Résultat!$D88)*(PCUNRU=SUBSTITUTE(RIGHT(Résultat!$K$1,5),")",""))*En_cours_d_Acquisition))</f>
        <v>0</v>
      </c>
      <c r="N88">
        <f ca="1">IF($C88="","",SUMPRODUCT((TRI_1=Résultat!$A88)*(PCUETA=Résultat!$B88)*(PCUMAT=Résultat!$C88)*(TRI_10=Résultat!$D88)*(PCUNRU=SUBSTITUTE(RIGHT(Résultat!$K$1,5),")",""))*Pris_Reliquats))</f>
        <v>0</v>
      </c>
      <c r="O88">
        <f ca="1">IF($C88="","",SUMPRODUCT((TRI_1=Résultat!$A88)*(PCUETA=Résultat!$B88)*(PCUMAT=Résultat!$C88)*(TRI_10=Résultat!$D88)*(PCUNRU=SUBSTITUTE(RIGHT(Résultat!$K$1,5),")",""))*Pris_sur_Acquis))</f>
        <v>0</v>
      </c>
      <c r="P88">
        <f ca="1">IF($C88="","",SUMPRODUCT((TRI_1=Résultat!$A88)*(PCUETA=Résultat!$B88)*(PCUMAT=Résultat!$C88)*(TRI_10=Résultat!$D88)*(PCUNRU=SUBSTITUTE(RIGHT(Résultat!$K$1,5),")",""))*Pris_Anticipés))</f>
        <v>0</v>
      </c>
      <c r="Q88">
        <f ca="1">IF($C88="","",SUMPRODUCT((TRI_1=Résultat!$A88)*(PCUETA=Résultat!$B88)*(PCUMAT=Résultat!$C88)*(TRI_10=Résultat!$D88)*(PCUNRU=SUBSTITUTE(RIGHT(Résultat!$Q$1,5),")",""))*Reliquats))</f>
        <v>0</v>
      </c>
      <c r="R88">
        <f ca="1">IF($C88="","",SUMPRODUCT((TRI_1=Résultat!$A88)*(PCUETA=Résultat!$B88)*(PCUMAT=Résultat!$C88)*(TRI_10=Résultat!$D88)*(PCUNRU=SUBSTITUTE(RIGHT(Résultat!$Q$1,5),")",""))*Acquis))</f>
        <v>0</v>
      </c>
      <c r="S88">
        <f ca="1">IF($C88="","",SUMPRODUCT((TRI_1=Résultat!$A88)*(PCUETA=Résultat!$B88)*(PCUMAT=Résultat!$C88)*(TRI_10=Résultat!$D88)*(PCUNRU=SUBSTITUTE(RIGHT(Résultat!$Q$1,5),")",""))*En_cours_d_Acquisition))</f>
        <v>0</v>
      </c>
      <c r="T88">
        <f ca="1">IF($C88="","",SUMPRODUCT((TRI_1=Résultat!$A88)*(PCUETA=Résultat!$B88)*(PCUMAT=Résultat!$C88)*(TRI_10=Résultat!$D88)*(PCUNRU=SUBSTITUTE(RIGHT(Résultat!$Q$1,5),")",""))*Pris_Reliquats))</f>
        <v>0</v>
      </c>
      <c r="U88">
        <f ca="1">IF($C88="","",SUMPRODUCT((TRI_1=Résultat!$A88)*(PCUETA=Résultat!$B88)*(PCUMAT=Résultat!$C88)*(TRI_10=Résultat!$D88)*(PCUNRU=SUBSTITUTE(RIGHT(Résultat!$Q$1,5),")",""))*Pris_sur_Acquis))</f>
        <v>0</v>
      </c>
      <c r="V88">
        <f ca="1">IF($C88="","",SUMPRODUCT((TRI_1=Résultat!$A88)*(PCUETA=Résultat!$B88)*(PCUMAT=Résultat!$C88)*(TRI_10=Résultat!$D88)*(PCUNRU=SUBSTITUTE(RIGHT(Résultat!$Q$1,5),")",""))*Pris_Anticipés))</f>
        <v>0</v>
      </c>
      <c r="W88">
        <f ca="1">IF($C88="","",SUMPRODUCT((TRI_1=Résultat!$A88)*(PCUETA=Résultat!$B88)*(PCUMAT=Résultat!$C88)*(TRI_10=Résultat!$D88)*(PCUNRU=SUBSTITUTE(RIGHT(Résultat!$W$1,5),")",""))*Reliquats))</f>
        <v>0</v>
      </c>
      <c r="X88">
        <f ca="1">IF($C88="","",SUMPRODUCT((TRI_1=Résultat!$A88)*(PCUETA=Résultat!$B88)*(PCUMAT=Résultat!$C88)*(TRI_10=Résultat!$D88)*(PCUNRU=SUBSTITUTE(RIGHT(Résultat!$W$1,5),")",""))*Acquis))</f>
        <v>0</v>
      </c>
      <c r="Y88">
        <f ca="1">IF($C88="","",SUMPRODUCT((TRI_1=Résultat!$A88)*(PCUETA=Résultat!$B88)*(PCUMAT=Résultat!$C88)*(TRI_10=Résultat!$D88)*(PCUNRU=SUBSTITUTE(RIGHT(Résultat!$W$1,5),")",""))*En_cours_d_Acquisition))</f>
        <v>0</v>
      </c>
      <c r="Z88">
        <f ca="1">IF($C88="","",SUMPRODUCT((TRI_1=Résultat!$A88)*(PCUETA=Résultat!$B88)*(PCUMAT=Résultat!$C88)*(TRI_10=Résultat!$D88)*(PCUNRU=SUBSTITUTE(RIGHT(Résultat!$W$1,5),")",""))*Pris_Reliquats))</f>
        <v>0</v>
      </c>
      <c r="AA88">
        <f ca="1">IF($C88="","",SUMPRODUCT((TRI_1=Résultat!$A88)*(PCUETA=Résultat!$B88)*(PCUMAT=Résultat!$C88)*(TRI_10=Résultat!$D88)*(PCUNRU=SUBSTITUTE(RIGHT(Résultat!$W$1,5),")",""))*Pris_sur_Acquis))</f>
        <v>0</v>
      </c>
      <c r="AB88">
        <f ca="1">IF($C88="","",SUMPRODUCT((TRI_1=Résultat!$A88)*(PCUETA=Résultat!$B88)*(PCUMAT=Résultat!$C88)*(TRI_10=Résultat!$D88)*(PCUNRU=SUBSTITUTE(RIGHT(Résultat!$W$1,5),")",""))*Pris_Anticipés))</f>
        <v>0</v>
      </c>
    </row>
    <row r="89" spans="1:28" x14ac:dyDescent="0.25">
      <c r="A89" t="str">
        <f ca="1">IF($C89="","",INDEX(Range,MATCH(Résultat!$C89,PCUMAT,0),MATCH(A$2,'cp c14'!$A$1:$D$1,0)))</f>
        <v>C14</v>
      </c>
      <c r="B89" t="str">
        <f ca="1">IF($C89="","",INDEX(Range,MATCH(Résultat!$C89,PCUMAT,0),MATCH(B$2,'cp c14'!$A$1:$D$1,0)))</f>
        <v>05</v>
      </c>
      <c r="C89" t="str">
        <f t="array" aca="1" ref="C89" ca="1">IFERROR(INDEX(PCUMAT,MATCH(0,COUNTIF($C$1:C88,PCUMAT),0)),"")</f>
        <v>010410</v>
      </c>
      <c r="D89" t="str">
        <f ca="1">IF($C89="","",INDEX(Range,MATCH(Résultat!$C89,PCUMAT,0),MATCH(D$2,'cp c14'!$A$1:$D$1,0)))</f>
        <v>CORBINEAU ERIC ERIC     010410</v>
      </c>
      <c r="E89">
        <f ca="1">IF($C89="","",SUMPRODUCT((TRI_1=Résultat!$A89)*(PCUETA=Résultat!$B89)*(PCUMAT=Résultat!$C89)*(TRI_10=Résultat!$D89)*(PCUNRU=SUBSTITUTE(RIGHT(Résultat!$E$1,5),")",""))*Reliquats))</f>
        <v>0</v>
      </c>
      <c r="F89">
        <f ca="1">IF($C89="","",SUMPRODUCT((TRI_1=Résultat!$A89)*(PCUETA=Résultat!$B89)*(PCUMAT=Résultat!$C89)*(TRI_10=Résultat!$D89)*(PCUNRU=SUBSTITUTE(RIGHT(Résultat!$E$1,5),")",""))*Acquis))</f>
        <v>25</v>
      </c>
      <c r="G89">
        <f ca="1">IF($C89="","",SUMPRODUCT((TRI_1=Résultat!$A89)*(PCUETA=Résultat!$B89)*(PCUMAT=Résultat!$C89)*(TRI_10=Résultat!$D89)*(PCUNRU=SUBSTITUTE(RIGHT(Résultat!$E$1,5),")",""))*En_cours_d_Acquisition))</f>
        <v>0</v>
      </c>
      <c r="H89">
        <f ca="1">IF($C89="","",SUMPRODUCT((TRI_1=Résultat!$A89)*(PCUETA=Résultat!$B89)*(PCUMAT=Résultat!$C89)*(TRI_10=Résultat!$D89)*(PCUNRU=SUBSTITUTE(RIGHT(Résultat!$E$1,5),")",""))*Pris_Reliquats))</f>
        <v>0</v>
      </c>
      <c r="I89">
        <f ca="1">IF($C89="","",SUMPRODUCT((TRI_1=Résultat!$A89)*(PCUETA=Résultat!$B89)*(PCUMAT=Résultat!$C89)*(TRI_10=Résultat!$D89)*(PCUNRU=SUBSTITUTE(RIGHT(Résultat!$E$1,5),")",""))*Pris_sur_Acquis))</f>
        <v>0</v>
      </c>
      <c r="J89">
        <f ca="1">IF($C89="","",SUMPRODUCT((TRI_1=Résultat!$A89)*(PCUETA=Résultat!$B89)*(PCUMAT=Résultat!$C89)*(TRI_10=Résultat!$D89)*(PCUNRU=SUBSTITUTE(RIGHT(Résultat!$E$1,5),")",""))*Pris_Anticipés))</f>
        <v>0</v>
      </c>
      <c r="K89">
        <f ca="1">IF($C89="","",SUMPRODUCT((TRI_1=Résultat!$A89)*(PCUETA=Résultat!$B89)*(PCUMAT=Résultat!$C89)*(TRI_10=Résultat!$D89)*(PCUNRU=SUBSTITUTE(RIGHT(Résultat!$K$1,5),")",""))*Reliquats))</f>
        <v>0</v>
      </c>
      <c r="L89">
        <f ca="1">IF($C89="","",SUMPRODUCT((TRI_1=Résultat!$A89)*(PCUETA=Résultat!$B89)*(PCUMAT=Résultat!$C89)*(TRI_10=Résultat!$D89)*(PCUNRU=SUBSTITUTE(RIGHT(Résultat!$K$1,5),")",""))*Acquis))</f>
        <v>0</v>
      </c>
      <c r="M89">
        <f ca="1">IF($C89="","",SUMPRODUCT((TRI_1=Résultat!$A89)*(PCUETA=Résultat!$B89)*(PCUMAT=Résultat!$C89)*(TRI_10=Résultat!$D89)*(PCUNRU=SUBSTITUTE(RIGHT(Résultat!$K$1,5),")",""))*En_cours_d_Acquisition))</f>
        <v>0</v>
      </c>
      <c r="N89">
        <f ca="1">IF($C89="","",SUMPRODUCT((TRI_1=Résultat!$A89)*(PCUETA=Résultat!$B89)*(PCUMAT=Résultat!$C89)*(TRI_10=Résultat!$D89)*(PCUNRU=SUBSTITUTE(RIGHT(Résultat!$K$1,5),")",""))*Pris_Reliquats))</f>
        <v>0</v>
      </c>
      <c r="O89">
        <f ca="1">IF($C89="","",SUMPRODUCT((TRI_1=Résultat!$A89)*(PCUETA=Résultat!$B89)*(PCUMAT=Résultat!$C89)*(TRI_10=Résultat!$D89)*(PCUNRU=SUBSTITUTE(RIGHT(Résultat!$K$1,5),")",""))*Pris_sur_Acquis))</f>
        <v>0</v>
      </c>
      <c r="P89">
        <f ca="1">IF($C89="","",SUMPRODUCT((TRI_1=Résultat!$A89)*(PCUETA=Résultat!$B89)*(PCUMAT=Résultat!$C89)*(TRI_10=Résultat!$D89)*(PCUNRU=SUBSTITUTE(RIGHT(Résultat!$K$1,5),")",""))*Pris_Anticipés))</f>
        <v>0</v>
      </c>
      <c r="Q89">
        <f ca="1">IF($C89="","",SUMPRODUCT((TRI_1=Résultat!$A89)*(PCUETA=Résultat!$B89)*(PCUMAT=Résultat!$C89)*(TRI_10=Résultat!$D89)*(PCUNRU=SUBSTITUTE(RIGHT(Résultat!$Q$1,5),")",""))*Reliquats))</f>
        <v>0</v>
      </c>
      <c r="R89">
        <f ca="1">IF($C89="","",SUMPRODUCT((TRI_1=Résultat!$A89)*(PCUETA=Résultat!$B89)*(PCUMAT=Résultat!$C89)*(TRI_10=Résultat!$D89)*(PCUNRU=SUBSTITUTE(RIGHT(Résultat!$Q$1,5),")",""))*Acquis))</f>
        <v>0</v>
      </c>
      <c r="S89">
        <f ca="1">IF($C89="","",SUMPRODUCT((TRI_1=Résultat!$A89)*(PCUETA=Résultat!$B89)*(PCUMAT=Résultat!$C89)*(TRI_10=Résultat!$D89)*(PCUNRU=SUBSTITUTE(RIGHT(Résultat!$Q$1,5),")",""))*En_cours_d_Acquisition))</f>
        <v>0</v>
      </c>
      <c r="T89">
        <f ca="1">IF($C89="","",SUMPRODUCT((TRI_1=Résultat!$A89)*(PCUETA=Résultat!$B89)*(PCUMAT=Résultat!$C89)*(TRI_10=Résultat!$D89)*(PCUNRU=SUBSTITUTE(RIGHT(Résultat!$Q$1,5),")",""))*Pris_Reliquats))</f>
        <v>0</v>
      </c>
      <c r="U89">
        <f ca="1">IF($C89="","",SUMPRODUCT((TRI_1=Résultat!$A89)*(PCUETA=Résultat!$B89)*(PCUMAT=Résultat!$C89)*(TRI_10=Résultat!$D89)*(PCUNRU=SUBSTITUTE(RIGHT(Résultat!$Q$1,5),")",""))*Pris_sur_Acquis))</f>
        <v>0</v>
      </c>
      <c r="V89">
        <f ca="1">IF($C89="","",SUMPRODUCT((TRI_1=Résultat!$A89)*(PCUETA=Résultat!$B89)*(PCUMAT=Résultat!$C89)*(TRI_10=Résultat!$D89)*(PCUNRU=SUBSTITUTE(RIGHT(Résultat!$Q$1,5),")",""))*Pris_Anticipés))</f>
        <v>0</v>
      </c>
      <c r="W89">
        <f ca="1">IF($C89="","",SUMPRODUCT((TRI_1=Résultat!$A89)*(PCUETA=Résultat!$B89)*(PCUMAT=Résultat!$C89)*(TRI_10=Résultat!$D89)*(PCUNRU=SUBSTITUTE(RIGHT(Résultat!$W$1,5),")",""))*Reliquats))</f>
        <v>0</v>
      </c>
      <c r="X89">
        <f ca="1">IF($C89="","",SUMPRODUCT((TRI_1=Résultat!$A89)*(PCUETA=Résultat!$B89)*(PCUMAT=Résultat!$C89)*(TRI_10=Résultat!$D89)*(PCUNRU=SUBSTITUTE(RIGHT(Résultat!$W$1,5),")",""))*Acquis))</f>
        <v>0</v>
      </c>
      <c r="Y89">
        <f ca="1">IF($C89="","",SUMPRODUCT((TRI_1=Résultat!$A89)*(PCUETA=Résultat!$B89)*(PCUMAT=Résultat!$C89)*(TRI_10=Résultat!$D89)*(PCUNRU=SUBSTITUTE(RIGHT(Résultat!$W$1,5),")",""))*En_cours_d_Acquisition))</f>
        <v>0</v>
      </c>
      <c r="Z89">
        <f ca="1">IF($C89="","",SUMPRODUCT((TRI_1=Résultat!$A89)*(PCUETA=Résultat!$B89)*(PCUMAT=Résultat!$C89)*(TRI_10=Résultat!$D89)*(PCUNRU=SUBSTITUTE(RIGHT(Résultat!$W$1,5),")",""))*Pris_Reliquats))</f>
        <v>0</v>
      </c>
      <c r="AA89">
        <f ca="1">IF($C89="","",SUMPRODUCT((TRI_1=Résultat!$A89)*(PCUETA=Résultat!$B89)*(PCUMAT=Résultat!$C89)*(TRI_10=Résultat!$D89)*(PCUNRU=SUBSTITUTE(RIGHT(Résultat!$W$1,5),")",""))*Pris_sur_Acquis))</f>
        <v>0</v>
      </c>
      <c r="AB89">
        <f ca="1">IF($C89="","",SUMPRODUCT((TRI_1=Résultat!$A89)*(PCUETA=Résultat!$B89)*(PCUMAT=Résultat!$C89)*(TRI_10=Résultat!$D89)*(PCUNRU=SUBSTITUTE(RIGHT(Résultat!$W$1,5),")",""))*Pris_Anticipés))</f>
        <v>0</v>
      </c>
    </row>
    <row r="90" spans="1:28" x14ac:dyDescent="0.25">
      <c r="A90" t="str">
        <f ca="1">IF($C90="","",INDEX(Range,MATCH(Résultat!$C90,PCUMAT,0),MATCH(A$2,'cp c14'!$A$1:$D$1,0)))</f>
        <v>C14</v>
      </c>
      <c r="B90" t="str">
        <f ca="1">IF($C90="","",INDEX(Range,MATCH(Résultat!$C90,PCUMAT,0),MATCH(B$2,'cp c14'!$A$1:$D$1,0)))</f>
        <v>01</v>
      </c>
      <c r="C90" t="str">
        <f t="array" aca="1" ref="C90" ca="1">IFERROR(INDEX(PCUMAT,MATCH(0,COUNTIF($C$1:C89,PCUMAT),0)),"")</f>
        <v>003014</v>
      </c>
      <c r="D90" t="str">
        <f ca="1">IF($C90="","",INDEX(Range,MATCH(Résultat!$C90,PCUMAT,0),MATCH(D$2,'cp c14'!$A$1:$D$1,0)))</f>
        <v>CORDIER FRANCOIS FRANCOI003014</v>
      </c>
      <c r="E90">
        <f ca="1">IF($C90="","",SUMPRODUCT((TRI_1=Résultat!$A90)*(PCUETA=Résultat!$B90)*(PCUMAT=Résultat!$C90)*(TRI_10=Résultat!$D90)*(PCUNRU=SUBSTITUTE(RIGHT(Résultat!$E$1,5),")",""))*Reliquats))</f>
        <v>0</v>
      </c>
      <c r="F90">
        <f ca="1">IF($C90="","",SUMPRODUCT((TRI_1=Résultat!$A90)*(PCUETA=Résultat!$B90)*(PCUMAT=Résultat!$C90)*(TRI_10=Résultat!$D90)*(PCUNRU=SUBSTITUTE(RIGHT(Résultat!$E$1,5),")",""))*Acquis))</f>
        <v>25</v>
      </c>
      <c r="G90">
        <f ca="1">IF($C90="","",SUMPRODUCT((TRI_1=Résultat!$A90)*(PCUETA=Résultat!$B90)*(PCUMAT=Résultat!$C90)*(TRI_10=Résultat!$D90)*(PCUNRU=SUBSTITUTE(RIGHT(Résultat!$E$1,5),")",""))*En_cours_d_Acquisition))</f>
        <v>0</v>
      </c>
      <c r="H90">
        <f ca="1">IF($C90="","",SUMPRODUCT((TRI_1=Résultat!$A90)*(PCUETA=Résultat!$B90)*(PCUMAT=Résultat!$C90)*(TRI_10=Résultat!$D90)*(PCUNRU=SUBSTITUTE(RIGHT(Résultat!$E$1,5),")",""))*Pris_Reliquats))</f>
        <v>0</v>
      </c>
      <c r="I90">
        <f ca="1">IF($C90="","",SUMPRODUCT((TRI_1=Résultat!$A90)*(PCUETA=Résultat!$B90)*(PCUMAT=Résultat!$C90)*(TRI_10=Résultat!$D90)*(PCUNRU=SUBSTITUTE(RIGHT(Résultat!$E$1,5),")",""))*Pris_sur_Acquis))</f>
        <v>0</v>
      </c>
      <c r="J90">
        <f ca="1">IF($C90="","",SUMPRODUCT((TRI_1=Résultat!$A90)*(PCUETA=Résultat!$B90)*(PCUMAT=Résultat!$C90)*(TRI_10=Résultat!$D90)*(PCUNRU=SUBSTITUTE(RIGHT(Résultat!$E$1,5),")",""))*Pris_Anticipés))</f>
        <v>0</v>
      </c>
      <c r="K90">
        <f ca="1">IF($C90="","",SUMPRODUCT((TRI_1=Résultat!$A90)*(PCUETA=Résultat!$B90)*(PCUMAT=Résultat!$C90)*(TRI_10=Résultat!$D90)*(PCUNRU=SUBSTITUTE(RIGHT(Résultat!$K$1,5),")",""))*Reliquats))</f>
        <v>0</v>
      </c>
      <c r="L90">
        <f ca="1">IF($C90="","",SUMPRODUCT((TRI_1=Résultat!$A90)*(PCUETA=Résultat!$B90)*(PCUMAT=Résultat!$C90)*(TRI_10=Résultat!$D90)*(PCUNRU=SUBSTITUTE(RIGHT(Résultat!$K$1,5),")",""))*Acquis))</f>
        <v>0</v>
      </c>
      <c r="M90">
        <f ca="1">IF($C90="","",SUMPRODUCT((TRI_1=Résultat!$A90)*(PCUETA=Résultat!$B90)*(PCUMAT=Résultat!$C90)*(TRI_10=Résultat!$D90)*(PCUNRU=SUBSTITUTE(RIGHT(Résultat!$K$1,5),")",""))*En_cours_d_Acquisition))</f>
        <v>0</v>
      </c>
      <c r="N90">
        <f ca="1">IF($C90="","",SUMPRODUCT((TRI_1=Résultat!$A90)*(PCUETA=Résultat!$B90)*(PCUMAT=Résultat!$C90)*(TRI_10=Résultat!$D90)*(PCUNRU=SUBSTITUTE(RIGHT(Résultat!$K$1,5),")",""))*Pris_Reliquats))</f>
        <v>0</v>
      </c>
      <c r="O90">
        <f ca="1">IF($C90="","",SUMPRODUCT((TRI_1=Résultat!$A90)*(PCUETA=Résultat!$B90)*(PCUMAT=Résultat!$C90)*(TRI_10=Résultat!$D90)*(PCUNRU=SUBSTITUTE(RIGHT(Résultat!$K$1,5),")",""))*Pris_sur_Acquis))</f>
        <v>0</v>
      </c>
      <c r="P90">
        <f ca="1">IF($C90="","",SUMPRODUCT((TRI_1=Résultat!$A90)*(PCUETA=Résultat!$B90)*(PCUMAT=Résultat!$C90)*(TRI_10=Résultat!$D90)*(PCUNRU=SUBSTITUTE(RIGHT(Résultat!$K$1,5),")",""))*Pris_Anticipés))</f>
        <v>0</v>
      </c>
      <c r="Q90">
        <f ca="1">IF($C90="","",SUMPRODUCT((TRI_1=Résultat!$A90)*(PCUETA=Résultat!$B90)*(PCUMAT=Résultat!$C90)*(TRI_10=Résultat!$D90)*(PCUNRU=SUBSTITUTE(RIGHT(Résultat!$Q$1,5),")",""))*Reliquats))</f>
        <v>0</v>
      </c>
      <c r="R90">
        <f ca="1">IF($C90="","",SUMPRODUCT((TRI_1=Résultat!$A90)*(PCUETA=Résultat!$B90)*(PCUMAT=Résultat!$C90)*(TRI_10=Résultat!$D90)*(PCUNRU=SUBSTITUTE(RIGHT(Résultat!$Q$1,5),")",""))*Acquis))</f>
        <v>0</v>
      </c>
      <c r="S90">
        <f ca="1">IF($C90="","",SUMPRODUCT((TRI_1=Résultat!$A90)*(PCUETA=Résultat!$B90)*(PCUMAT=Résultat!$C90)*(TRI_10=Résultat!$D90)*(PCUNRU=SUBSTITUTE(RIGHT(Résultat!$Q$1,5),")",""))*En_cours_d_Acquisition))</f>
        <v>0</v>
      </c>
      <c r="T90">
        <f ca="1">IF($C90="","",SUMPRODUCT((TRI_1=Résultat!$A90)*(PCUETA=Résultat!$B90)*(PCUMAT=Résultat!$C90)*(TRI_10=Résultat!$D90)*(PCUNRU=SUBSTITUTE(RIGHT(Résultat!$Q$1,5),")",""))*Pris_Reliquats))</f>
        <v>0</v>
      </c>
      <c r="U90">
        <f ca="1">IF($C90="","",SUMPRODUCT((TRI_1=Résultat!$A90)*(PCUETA=Résultat!$B90)*(PCUMAT=Résultat!$C90)*(TRI_10=Résultat!$D90)*(PCUNRU=SUBSTITUTE(RIGHT(Résultat!$Q$1,5),")",""))*Pris_sur_Acquis))</f>
        <v>0</v>
      </c>
      <c r="V90">
        <f ca="1">IF($C90="","",SUMPRODUCT((TRI_1=Résultat!$A90)*(PCUETA=Résultat!$B90)*(PCUMAT=Résultat!$C90)*(TRI_10=Résultat!$D90)*(PCUNRU=SUBSTITUTE(RIGHT(Résultat!$Q$1,5),")",""))*Pris_Anticipés))</f>
        <v>0</v>
      </c>
      <c r="W90">
        <f ca="1">IF($C90="","",SUMPRODUCT((TRI_1=Résultat!$A90)*(PCUETA=Résultat!$B90)*(PCUMAT=Résultat!$C90)*(TRI_10=Résultat!$D90)*(PCUNRU=SUBSTITUTE(RIGHT(Résultat!$W$1,5),")",""))*Reliquats))</f>
        <v>0</v>
      </c>
      <c r="X90">
        <f ca="1">IF($C90="","",SUMPRODUCT((TRI_1=Résultat!$A90)*(PCUETA=Résultat!$B90)*(PCUMAT=Résultat!$C90)*(TRI_10=Résultat!$D90)*(PCUNRU=SUBSTITUTE(RIGHT(Résultat!$W$1,5),")",""))*Acquis))</f>
        <v>0</v>
      </c>
      <c r="Y90">
        <f ca="1">IF($C90="","",SUMPRODUCT((TRI_1=Résultat!$A90)*(PCUETA=Résultat!$B90)*(PCUMAT=Résultat!$C90)*(TRI_10=Résultat!$D90)*(PCUNRU=SUBSTITUTE(RIGHT(Résultat!$W$1,5),")",""))*En_cours_d_Acquisition))</f>
        <v>0</v>
      </c>
      <c r="Z90">
        <f ca="1">IF($C90="","",SUMPRODUCT((TRI_1=Résultat!$A90)*(PCUETA=Résultat!$B90)*(PCUMAT=Résultat!$C90)*(TRI_10=Résultat!$D90)*(PCUNRU=SUBSTITUTE(RIGHT(Résultat!$W$1,5),")",""))*Pris_Reliquats))</f>
        <v>0</v>
      </c>
      <c r="AA90">
        <f ca="1">IF($C90="","",SUMPRODUCT((TRI_1=Résultat!$A90)*(PCUETA=Résultat!$B90)*(PCUMAT=Résultat!$C90)*(TRI_10=Résultat!$D90)*(PCUNRU=SUBSTITUTE(RIGHT(Résultat!$W$1,5),")",""))*Pris_sur_Acquis))</f>
        <v>0</v>
      </c>
      <c r="AB90">
        <f ca="1">IF($C90="","",SUMPRODUCT((TRI_1=Résultat!$A90)*(PCUETA=Résultat!$B90)*(PCUMAT=Résultat!$C90)*(TRI_10=Résultat!$D90)*(PCUNRU=SUBSTITUTE(RIGHT(Résultat!$W$1,5),")",""))*Pris_Anticipés))</f>
        <v>0</v>
      </c>
    </row>
    <row r="91" spans="1:28" x14ac:dyDescent="0.25">
      <c r="A91" t="str">
        <f ca="1">IF($C91="","",INDEX(Range,MATCH(Résultat!$C91,PCUMAT,0),MATCH(A$2,'cp c14'!$A$1:$D$1,0)))</f>
        <v>C14</v>
      </c>
      <c r="B91" t="str">
        <f ca="1">IF($C91="","",INDEX(Range,MATCH(Résultat!$C91,PCUMAT,0),MATCH(B$2,'cp c14'!$A$1:$D$1,0)))</f>
        <v>05</v>
      </c>
      <c r="C91" t="str">
        <f t="array" aca="1" ref="C91" ca="1">IFERROR(INDEX(PCUMAT,MATCH(0,COUNTIF($C$1:C90,PCUMAT),0)),"")</f>
        <v>120015</v>
      </c>
      <c r="D91" t="str">
        <f ca="1">IF($C91="","",INDEX(Range,MATCH(Résultat!$C91,PCUMAT,0),MATCH(D$2,'cp c14'!$A$1:$D$1,0)))</f>
        <v>CORMERAIS MAGALI MAGALI 120015</v>
      </c>
      <c r="E91">
        <f ca="1">IF($C91="","",SUMPRODUCT((TRI_1=Résultat!$A91)*(PCUETA=Résultat!$B91)*(PCUMAT=Résultat!$C91)*(TRI_10=Résultat!$D91)*(PCUNRU=SUBSTITUTE(RIGHT(Résultat!$E$1,5),")",""))*Reliquats))</f>
        <v>0</v>
      </c>
      <c r="F91">
        <f ca="1">IF($C91="","",SUMPRODUCT((TRI_1=Résultat!$A91)*(PCUETA=Résultat!$B91)*(PCUMAT=Résultat!$C91)*(TRI_10=Résultat!$D91)*(PCUNRU=SUBSTITUTE(RIGHT(Résultat!$E$1,5),")",""))*Acquis))</f>
        <v>25</v>
      </c>
      <c r="G91">
        <f ca="1">IF($C91="","",SUMPRODUCT((TRI_1=Résultat!$A91)*(PCUETA=Résultat!$B91)*(PCUMAT=Résultat!$C91)*(TRI_10=Résultat!$D91)*(PCUNRU=SUBSTITUTE(RIGHT(Résultat!$E$1,5),")",""))*En_cours_d_Acquisition))</f>
        <v>0</v>
      </c>
      <c r="H91">
        <f ca="1">IF($C91="","",SUMPRODUCT((TRI_1=Résultat!$A91)*(PCUETA=Résultat!$B91)*(PCUMAT=Résultat!$C91)*(TRI_10=Résultat!$D91)*(PCUNRU=SUBSTITUTE(RIGHT(Résultat!$E$1,5),")",""))*Pris_Reliquats))</f>
        <v>0</v>
      </c>
      <c r="I91">
        <f ca="1">IF($C91="","",SUMPRODUCT((TRI_1=Résultat!$A91)*(PCUETA=Résultat!$B91)*(PCUMAT=Résultat!$C91)*(TRI_10=Résultat!$D91)*(PCUNRU=SUBSTITUTE(RIGHT(Résultat!$E$1,5),")",""))*Pris_sur_Acquis))</f>
        <v>3</v>
      </c>
      <c r="J91">
        <f ca="1">IF($C91="","",SUMPRODUCT((TRI_1=Résultat!$A91)*(PCUETA=Résultat!$B91)*(PCUMAT=Résultat!$C91)*(TRI_10=Résultat!$D91)*(PCUNRU=SUBSTITUTE(RIGHT(Résultat!$E$1,5),")",""))*Pris_Anticipés))</f>
        <v>0</v>
      </c>
      <c r="K91">
        <f ca="1">IF($C91="","",SUMPRODUCT((TRI_1=Résultat!$A91)*(PCUETA=Résultat!$B91)*(PCUMAT=Résultat!$C91)*(TRI_10=Résultat!$D91)*(PCUNRU=SUBSTITUTE(RIGHT(Résultat!$K$1,5),")",""))*Reliquats))</f>
        <v>0</v>
      </c>
      <c r="L91">
        <f ca="1">IF($C91="","",SUMPRODUCT((TRI_1=Résultat!$A91)*(PCUETA=Résultat!$B91)*(PCUMAT=Résultat!$C91)*(TRI_10=Résultat!$D91)*(PCUNRU=SUBSTITUTE(RIGHT(Résultat!$K$1,5),")",""))*Acquis))</f>
        <v>0</v>
      </c>
      <c r="M91">
        <f ca="1">IF($C91="","",SUMPRODUCT((TRI_1=Résultat!$A91)*(PCUETA=Résultat!$B91)*(PCUMAT=Résultat!$C91)*(TRI_10=Résultat!$D91)*(PCUNRU=SUBSTITUTE(RIGHT(Résultat!$K$1,5),")",""))*En_cours_d_Acquisition))</f>
        <v>0</v>
      </c>
      <c r="N91">
        <f ca="1">IF($C91="","",SUMPRODUCT((TRI_1=Résultat!$A91)*(PCUETA=Résultat!$B91)*(PCUMAT=Résultat!$C91)*(TRI_10=Résultat!$D91)*(PCUNRU=SUBSTITUTE(RIGHT(Résultat!$K$1,5),")",""))*Pris_Reliquats))</f>
        <v>0</v>
      </c>
      <c r="O91">
        <f ca="1">IF($C91="","",SUMPRODUCT((TRI_1=Résultat!$A91)*(PCUETA=Résultat!$B91)*(PCUMAT=Résultat!$C91)*(TRI_10=Résultat!$D91)*(PCUNRU=SUBSTITUTE(RIGHT(Résultat!$K$1,5),")",""))*Pris_sur_Acquis))</f>
        <v>0</v>
      </c>
      <c r="P91">
        <f ca="1">IF($C91="","",SUMPRODUCT((TRI_1=Résultat!$A91)*(PCUETA=Résultat!$B91)*(PCUMAT=Résultat!$C91)*(TRI_10=Résultat!$D91)*(PCUNRU=SUBSTITUTE(RIGHT(Résultat!$K$1,5),")",""))*Pris_Anticipés))</f>
        <v>0</v>
      </c>
      <c r="Q91">
        <f ca="1">IF($C91="","",SUMPRODUCT((TRI_1=Résultat!$A91)*(PCUETA=Résultat!$B91)*(PCUMAT=Résultat!$C91)*(TRI_10=Résultat!$D91)*(PCUNRU=SUBSTITUTE(RIGHT(Résultat!$Q$1,5),")",""))*Reliquats))</f>
        <v>0</v>
      </c>
      <c r="R91">
        <f ca="1">IF($C91="","",SUMPRODUCT((TRI_1=Résultat!$A91)*(PCUETA=Résultat!$B91)*(PCUMAT=Résultat!$C91)*(TRI_10=Résultat!$D91)*(PCUNRU=SUBSTITUTE(RIGHT(Résultat!$Q$1,5),")",""))*Acquis))</f>
        <v>0</v>
      </c>
      <c r="S91">
        <f ca="1">IF($C91="","",SUMPRODUCT((TRI_1=Résultat!$A91)*(PCUETA=Résultat!$B91)*(PCUMAT=Résultat!$C91)*(TRI_10=Résultat!$D91)*(PCUNRU=SUBSTITUTE(RIGHT(Résultat!$Q$1,5),")",""))*En_cours_d_Acquisition))</f>
        <v>0</v>
      </c>
      <c r="T91">
        <f ca="1">IF($C91="","",SUMPRODUCT((TRI_1=Résultat!$A91)*(PCUETA=Résultat!$B91)*(PCUMAT=Résultat!$C91)*(TRI_10=Résultat!$D91)*(PCUNRU=SUBSTITUTE(RIGHT(Résultat!$Q$1,5),")",""))*Pris_Reliquats))</f>
        <v>0</v>
      </c>
      <c r="U91">
        <f ca="1">IF($C91="","",SUMPRODUCT((TRI_1=Résultat!$A91)*(PCUETA=Résultat!$B91)*(PCUMAT=Résultat!$C91)*(TRI_10=Résultat!$D91)*(PCUNRU=SUBSTITUTE(RIGHT(Résultat!$Q$1,5),")",""))*Pris_sur_Acquis))</f>
        <v>0</v>
      </c>
      <c r="V91">
        <f ca="1">IF($C91="","",SUMPRODUCT((TRI_1=Résultat!$A91)*(PCUETA=Résultat!$B91)*(PCUMAT=Résultat!$C91)*(TRI_10=Résultat!$D91)*(PCUNRU=SUBSTITUTE(RIGHT(Résultat!$Q$1,5),")",""))*Pris_Anticipés))</f>
        <v>0</v>
      </c>
      <c r="W91">
        <f ca="1">IF($C91="","",SUMPRODUCT((TRI_1=Résultat!$A91)*(PCUETA=Résultat!$B91)*(PCUMAT=Résultat!$C91)*(TRI_10=Résultat!$D91)*(PCUNRU=SUBSTITUTE(RIGHT(Résultat!$W$1,5),")",""))*Reliquats))</f>
        <v>0</v>
      </c>
      <c r="X91">
        <f ca="1">IF($C91="","",SUMPRODUCT((TRI_1=Résultat!$A91)*(PCUETA=Résultat!$B91)*(PCUMAT=Résultat!$C91)*(TRI_10=Résultat!$D91)*(PCUNRU=SUBSTITUTE(RIGHT(Résultat!$W$1,5),")",""))*Acquis))</f>
        <v>0</v>
      </c>
      <c r="Y91">
        <f ca="1">IF($C91="","",SUMPRODUCT((TRI_1=Résultat!$A91)*(PCUETA=Résultat!$B91)*(PCUMAT=Résultat!$C91)*(TRI_10=Résultat!$D91)*(PCUNRU=SUBSTITUTE(RIGHT(Résultat!$W$1,5),")",""))*En_cours_d_Acquisition))</f>
        <v>0</v>
      </c>
      <c r="Z91">
        <f ca="1">IF($C91="","",SUMPRODUCT((TRI_1=Résultat!$A91)*(PCUETA=Résultat!$B91)*(PCUMAT=Résultat!$C91)*(TRI_10=Résultat!$D91)*(PCUNRU=SUBSTITUTE(RIGHT(Résultat!$W$1,5),")",""))*Pris_Reliquats))</f>
        <v>0</v>
      </c>
      <c r="AA91">
        <f ca="1">IF($C91="","",SUMPRODUCT((TRI_1=Résultat!$A91)*(PCUETA=Résultat!$B91)*(PCUMAT=Résultat!$C91)*(TRI_10=Résultat!$D91)*(PCUNRU=SUBSTITUTE(RIGHT(Résultat!$W$1,5),")",""))*Pris_sur_Acquis))</f>
        <v>0</v>
      </c>
      <c r="AB91">
        <f ca="1">IF($C91="","",SUMPRODUCT((TRI_1=Résultat!$A91)*(PCUETA=Résultat!$B91)*(PCUMAT=Résultat!$C91)*(TRI_10=Résultat!$D91)*(PCUNRU=SUBSTITUTE(RIGHT(Résultat!$W$1,5),")",""))*Pris_Anticipés))</f>
        <v>0</v>
      </c>
    </row>
    <row r="92" spans="1:28" x14ac:dyDescent="0.25">
      <c r="A92" t="str">
        <f ca="1">IF($C92="","",INDEX(Range,MATCH(Résultat!$C92,PCUMAT,0),MATCH(A$2,'cp c14'!$A$1:$D$1,0)))</f>
        <v>C14</v>
      </c>
      <c r="B92" t="str">
        <f ca="1">IF($C92="","",INDEX(Range,MATCH(Résultat!$C92,PCUMAT,0),MATCH(B$2,'cp c14'!$A$1:$D$1,0)))</f>
        <v>03</v>
      </c>
      <c r="C92" t="str">
        <f t="array" aca="1" ref="C92" ca="1">IFERROR(INDEX(PCUMAT,MATCH(0,COUNTIF($C$1:C91,PCUMAT),0)),"")</f>
        <v>010607</v>
      </c>
      <c r="D92" t="str">
        <f ca="1">IF($C92="","",INDEX(Range,MATCH(Résultat!$C92,PCUMAT,0),MATCH(D$2,'cp c14'!$A$1:$D$1,0)))</f>
        <v>CORNUAULT THIERRY THIERR010607</v>
      </c>
      <c r="E92">
        <f ca="1">IF($C92="","",SUMPRODUCT((TRI_1=Résultat!$A92)*(PCUETA=Résultat!$B92)*(PCUMAT=Résultat!$C92)*(TRI_10=Résultat!$D92)*(PCUNRU=SUBSTITUTE(RIGHT(Résultat!$E$1,5),")",""))*Reliquats))</f>
        <v>0</v>
      </c>
      <c r="F92">
        <f ca="1">IF($C92="","",SUMPRODUCT((TRI_1=Résultat!$A92)*(PCUETA=Résultat!$B92)*(PCUMAT=Résultat!$C92)*(TRI_10=Résultat!$D92)*(PCUNRU=SUBSTITUTE(RIGHT(Résultat!$E$1,5),")",""))*Acquis))</f>
        <v>25</v>
      </c>
      <c r="G92">
        <f ca="1">IF($C92="","",SUMPRODUCT((TRI_1=Résultat!$A92)*(PCUETA=Résultat!$B92)*(PCUMAT=Résultat!$C92)*(TRI_10=Résultat!$D92)*(PCUNRU=SUBSTITUTE(RIGHT(Résultat!$E$1,5),")",""))*En_cours_d_Acquisition))</f>
        <v>0</v>
      </c>
      <c r="H92">
        <f ca="1">IF($C92="","",SUMPRODUCT((TRI_1=Résultat!$A92)*(PCUETA=Résultat!$B92)*(PCUMAT=Résultat!$C92)*(TRI_10=Résultat!$D92)*(PCUNRU=SUBSTITUTE(RIGHT(Résultat!$E$1,5),")",""))*Pris_Reliquats))</f>
        <v>0</v>
      </c>
      <c r="I92">
        <f ca="1">IF($C92="","",SUMPRODUCT((TRI_1=Résultat!$A92)*(PCUETA=Résultat!$B92)*(PCUMAT=Résultat!$C92)*(TRI_10=Résultat!$D92)*(PCUNRU=SUBSTITUTE(RIGHT(Résultat!$E$1,5),")",""))*Pris_sur_Acquis))</f>
        <v>0</v>
      </c>
      <c r="J92">
        <f ca="1">IF($C92="","",SUMPRODUCT((TRI_1=Résultat!$A92)*(PCUETA=Résultat!$B92)*(PCUMAT=Résultat!$C92)*(TRI_10=Résultat!$D92)*(PCUNRU=SUBSTITUTE(RIGHT(Résultat!$E$1,5),")",""))*Pris_Anticipés))</f>
        <v>0</v>
      </c>
      <c r="K92">
        <f ca="1">IF($C92="","",SUMPRODUCT((TRI_1=Résultat!$A92)*(PCUETA=Résultat!$B92)*(PCUMAT=Résultat!$C92)*(TRI_10=Résultat!$D92)*(PCUNRU=SUBSTITUTE(RIGHT(Résultat!$K$1,5),")",""))*Reliquats))</f>
        <v>0</v>
      </c>
      <c r="L92">
        <f ca="1">IF($C92="","",SUMPRODUCT((TRI_1=Résultat!$A92)*(PCUETA=Résultat!$B92)*(PCUMAT=Résultat!$C92)*(TRI_10=Résultat!$D92)*(PCUNRU=SUBSTITUTE(RIGHT(Résultat!$K$1,5),")",""))*Acquis))</f>
        <v>0</v>
      </c>
      <c r="M92">
        <f ca="1">IF($C92="","",SUMPRODUCT((TRI_1=Résultat!$A92)*(PCUETA=Résultat!$B92)*(PCUMAT=Résultat!$C92)*(TRI_10=Résultat!$D92)*(PCUNRU=SUBSTITUTE(RIGHT(Résultat!$K$1,5),")",""))*En_cours_d_Acquisition))</f>
        <v>0</v>
      </c>
      <c r="N92">
        <f ca="1">IF($C92="","",SUMPRODUCT((TRI_1=Résultat!$A92)*(PCUETA=Résultat!$B92)*(PCUMAT=Résultat!$C92)*(TRI_10=Résultat!$D92)*(PCUNRU=SUBSTITUTE(RIGHT(Résultat!$K$1,5),")",""))*Pris_Reliquats))</f>
        <v>0</v>
      </c>
      <c r="O92">
        <f ca="1">IF($C92="","",SUMPRODUCT((TRI_1=Résultat!$A92)*(PCUETA=Résultat!$B92)*(PCUMAT=Résultat!$C92)*(TRI_10=Résultat!$D92)*(PCUNRU=SUBSTITUTE(RIGHT(Résultat!$K$1,5),")",""))*Pris_sur_Acquis))</f>
        <v>0</v>
      </c>
      <c r="P92">
        <f ca="1">IF($C92="","",SUMPRODUCT((TRI_1=Résultat!$A92)*(PCUETA=Résultat!$B92)*(PCUMAT=Résultat!$C92)*(TRI_10=Résultat!$D92)*(PCUNRU=SUBSTITUTE(RIGHT(Résultat!$K$1,5),")",""))*Pris_Anticipés))</f>
        <v>0</v>
      </c>
      <c r="Q92">
        <f ca="1">IF($C92="","",SUMPRODUCT((TRI_1=Résultat!$A92)*(PCUETA=Résultat!$B92)*(PCUMAT=Résultat!$C92)*(TRI_10=Résultat!$D92)*(PCUNRU=SUBSTITUTE(RIGHT(Résultat!$Q$1,5),")",""))*Reliquats))</f>
        <v>0</v>
      </c>
      <c r="R92">
        <f ca="1">IF($C92="","",SUMPRODUCT((TRI_1=Résultat!$A92)*(PCUETA=Résultat!$B92)*(PCUMAT=Résultat!$C92)*(TRI_10=Résultat!$D92)*(PCUNRU=SUBSTITUTE(RIGHT(Résultat!$Q$1,5),")",""))*Acquis))</f>
        <v>0</v>
      </c>
      <c r="S92">
        <f ca="1">IF($C92="","",SUMPRODUCT((TRI_1=Résultat!$A92)*(PCUETA=Résultat!$B92)*(PCUMAT=Résultat!$C92)*(TRI_10=Résultat!$D92)*(PCUNRU=SUBSTITUTE(RIGHT(Résultat!$Q$1,5),")",""))*En_cours_d_Acquisition))</f>
        <v>0</v>
      </c>
      <c r="T92">
        <f ca="1">IF($C92="","",SUMPRODUCT((TRI_1=Résultat!$A92)*(PCUETA=Résultat!$B92)*(PCUMAT=Résultat!$C92)*(TRI_10=Résultat!$D92)*(PCUNRU=SUBSTITUTE(RIGHT(Résultat!$Q$1,5),")",""))*Pris_Reliquats))</f>
        <v>0</v>
      </c>
      <c r="U92">
        <f ca="1">IF($C92="","",SUMPRODUCT((TRI_1=Résultat!$A92)*(PCUETA=Résultat!$B92)*(PCUMAT=Résultat!$C92)*(TRI_10=Résultat!$D92)*(PCUNRU=SUBSTITUTE(RIGHT(Résultat!$Q$1,5),")",""))*Pris_sur_Acquis))</f>
        <v>0</v>
      </c>
      <c r="V92">
        <f ca="1">IF($C92="","",SUMPRODUCT((TRI_1=Résultat!$A92)*(PCUETA=Résultat!$B92)*(PCUMAT=Résultat!$C92)*(TRI_10=Résultat!$D92)*(PCUNRU=SUBSTITUTE(RIGHT(Résultat!$Q$1,5),")",""))*Pris_Anticipés))</f>
        <v>0</v>
      </c>
      <c r="W92">
        <f ca="1">IF($C92="","",SUMPRODUCT((TRI_1=Résultat!$A92)*(PCUETA=Résultat!$B92)*(PCUMAT=Résultat!$C92)*(TRI_10=Résultat!$D92)*(PCUNRU=SUBSTITUTE(RIGHT(Résultat!$W$1,5),")",""))*Reliquats))</f>
        <v>0</v>
      </c>
      <c r="X92">
        <f ca="1">IF($C92="","",SUMPRODUCT((TRI_1=Résultat!$A92)*(PCUETA=Résultat!$B92)*(PCUMAT=Résultat!$C92)*(TRI_10=Résultat!$D92)*(PCUNRU=SUBSTITUTE(RIGHT(Résultat!$W$1,5),")",""))*Acquis))</f>
        <v>0</v>
      </c>
      <c r="Y92">
        <f ca="1">IF($C92="","",SUMPRODUCT((TRI_1=Résultat!$A92)*(PCUETA=Résultat!$B92)*(PCUMAT=Résultat!$C92)*(TRI_10=Résultat!$D92)*(PCUNRU=SUBSTITUTE(RIGHT(Résultat!$W$1,5),")",""))*En_cours_d_Acquisition))</f>
        <v>0</v>
      </c>
      <c r="Z92">
        <f ca="1">IF($C92="","",SUMPRODUCT((TRI_1=Résultat!$A92)*(PCUETA=Résultat!$B92)*(PCUMAT=Résultat!$C92)*(TRI_10=Résultat!$D92)*(PCUNRU=SUBSTITUTE(RIGHT(Résultat!$W$1,5),")",""))*Pris_Reliquats))</f>
        <v>0</v>
      </c>
      <c r="AA92">
        <f ca="1">IF($C92="","",SUMPRODUCT((TRI_1=Résultat!$A92)*(PCUETA=Résultat!$B92)*(PCUMAT=Résultat!$C92)*(TRI_10=Résultat!$D92)*(PCUNRU=SUBSTITUTE(RIGHT(Résultat!$W$1,5),")",""))*Pris_sur_Acquis))</f>
        <v>0</v>
      </c>
      <c r="AB92">
        <f ca="1">IF($C92="","",SUMPRODUCT((TRI_1=Résultat!$A92)*(PCUETA=Résultat!$B92)*(PCUMAT=Résultat!$C92)*(TRI_10=Résultat!$D92)*(PCUNRU=SUBSTITUTE(RIGHT(Résultat!$W$1,5),")",""))*Pris_Anticipés))</f>
        <v>0</v>
      </c>
    </row>
    <row r="93" spans="1:28" x14ac:dyDescent="0.25">
      <c r="A93" t="str">
        <f ca="1">IF($C93="","",INDEX(Range,MATCH(Résultat!$C93,PCUMAT,0),MATCH(A$2,'cp c14'!$A$1:$D$1,0)))</f>
        <v>C14</v>
      </c>
      <c r="B93" t="str">
        <f ca="1">IF($C93="","",INDEX(Range,MATCH(Résultat!$C93,PCUMAT,0),MATCH(B$2,'cp c14'!$A$1:$D$1,0)))</f>
        <v>05</v>
      </c>
      <c r="C93" t="str">
        <f t="array" aca="1" ref="C93" ca="1">IFERROR(INDEX(PCUMAT,MATCH(0,COUNTIF($C$1:C92,PCUMAT),0)),"")</f>
        <v>350264</v>
      </c>
      <c r="D93" t="str">
        <f ca="1">IF($C93="","",INDEX(Range,MATCH(Résultat!$C93,PCUMAT,0),MATCH(D$2,'cp c14'!$A$1:$D$1,0)))</f>
        <v>CORSIEZ REMI REMI       350264</v>
      </c>
      <c r="E93">
        <f ca="1">IF($C93="","",SUMPRODUCT((TRI_1=Résultat!$A93)*(PCUETA=Résultat!$B93)*(PCUMAT=Résultat!$C93)*(TRI_10=Résultat!$D93)*(PCUNRU=SUBSTITUTE(RIGHT(Résultat!$E$1,5),")",""))*Reliquats))</f>
        <v>0</v>
      </c>
      <c r="F93">
        <f ca="1">IF($C93="","",SUMPRODUCT((TRI_1=Résultat!$A93)*(PCUETA=Résultat!$B93)*(PCUMAT=Résultat!$C93)*(TRI_10=Résultat!$D93)*(PCUNRU=SUBSTITUTE(RIGHT(Résultat!$E$1,5),")",""))*Acquis))</f>
        <v>25</v>
      </c>
      <c r="G93">
        <f ca="1">IF($C93="","",SUMPRODUCT((TRI_1=Résultat!$A93)*(PCUETA=Résultat!$B93)*(PCUMAT=Résultat!$C93)*(TRI_10=Résultat!$D93)*(PCUNRU=SUBSTITUTE(RIGHT(Résultat!$E$1,5),")",""))*En_cours_d_Acquisition))</f>
        <v>0</v>
      </c>
      <c r="H93">
        <f ca="1">IF($C93="","",SUMPRODUCT((TRI_1=Résultat!$A93)*(PCUETA=Résultat!$B93)*(PCUMAT=Résultat!$C93)*(TRI_10=Résultat!$D93)*(PCUNRU=SUBSTITUTE(RIGHT(Résultat!$E$1,5),")",""))*Pris_Reliquats))</f>
        <v>0</v>
      </c>
      <c r="I93">
        <f ca="1">IF($C93="","",SUMPRODUCT((TRI_1=Résultat!$A93)*(PCUETA=Résultat!$B93)*(PCUMAT=Résultat!$C93)*(TRI_10=Résultat!$D93)*(PCUNRU=SUBSTITUTE(RIGHT(Résultat!$E$1,5),")",""))*Pris_sur_Acquis))</f>
        <v>1</v>
      </c>
      <c r="J93">
        <f ca="1">IF($C93="","",SUMPRODUCT((TRI_1=Résultat!$A93)*(PCUETA=Résultat!$B93)*(PCUMAT=Résultat!$C93)*(TRI_10=Résultat!$D93)*(PCUNRU=SUBSTITUTE(RIGHT(Résultat!$E$1,5),")",""))*Pris_Anticipés))</f>
        <v>0</v>
      </c>
      <c r="K93">
        <f ca="1">IF($C93="","",SUMPRODUCT((TRI_1=Résultat!$A93)*(PCUETA=Résultat!$B93)*(PCUMAT=Résultat!$C93)*(TRI_10=Résultat!$D93)*(PCUNRU=SUBSTITUTE(RIGHT(Résultat!$K$1,5),")",""))*Reliquats))</f>
        <v>0</v>
      </c>
      <c r="L93">
        <f ca="1">IF($C93="","",SUMPRODUCT((TRI_1=Résultat!$A93)*(PCUETA=Résultat!$B93)*(PCUMAT=Résultat!$C93)*(TRI_10=Résultat!$D93)*(PCUNRU=SUBSTITUTE(RIGHT(Résultat!$K$1,5),")",""))*Acquis))</f>
        <v>0</v>
      </c>
      <c r="M93">
        <f ca="1">IF($C93="","",SUMPRODUCT((TRI_1=Résultat!$A93)*(PCUETA=Résultat!$B93)*(PCUMAT=Résultat!$C93)*(TRI_10=Résultat!$D93)*(PCUNRU=SUBSTITUTE(RIGHT(Résultat!$K$1,5),")",""))*En_cours_d_Acquisition))</f>
        <v>0</v>
      </c>
      <c r="N93">
        <f ca="1">IF($C93="","",SUMPRODUCT((TRI_1=Résultat!$A93)*(PCUETA=Résultat!$B93)*(PCUMAT=Résultat!$C93)*(TRI_10=Résultat!$D93)*(PCUNRU=SUBSTITUTE(RIGHT(Résultat!$K$1,5),")",""))*Pris_Reliquats))</f>
        <v>0</v>
      </c>
      <c r="O93">
        <f ca="1">IF($C93="","",SUMPRODUCT((TRI_1=Résultat!$A93)*(PCUETA=Résultat!$B93)*(PCUMAT=Résultat!$C93)*(TRI_10=Résultat!$D93)*(PCUNRU=SUBSTITUTE(RIGHT(Résultat!$K$1,5),")",""))*Pris_sur_Acquis))</f>
        <v>0</v>
      </c>
      <c r="P93">
        <f ca="1">IF($C93="","",SUMPRODUCT((TRI_1=Résultat!$A93)*(PCUETA=Résultat!$B93)*(PCUMAT=Résultat!$C93)*(TRI_10=Résultat!$D93)*(PCUNRU=SUBSTITUTE(RIGHT(Résultat!$K$1,5),")",""))*Pris_Anticipés))</f>
        <v>0</v>
      </c>
      <c r="Q93">
        <f ca="1">IF($C93="","",SUMPRODUCT((TRI_1=Résultat!$A93)*(PCUETA=Résultat!$B93)*(PCUMAT=Résultat!$C93)*(TRI_10=Résultat!$D93)*(PCUNRU=SUBSTITUTE(RIGHT(Résultat!$Q$1,5),")",""))*Reliquats))</f>
        <v>0</v>
      </c>
      <c r="R93">
        <f ca="1">IF($C93="","",SUMPRODUCT((TRI_1=Résultat!$A93)*(PCUETA=Résultat!$B93)*(PCUMAT=Résultat!$C93)*(TRI_10=Résultat!$D93)*(PCUNRU=SUBSTITUTE(RIGHT(Résultat!$Q$1,5),")",""))*Acquis))</f>
        <v>0</v>
      </c>
      <c r="S93">
        <f ca="1">IF($C93="","",SUMPRODUCT((TRI_1=Résultat!$A93)*(PCUETA=Résultat!$B93)*(PCUMAT=Résultat!$C93)*(TRI_10=Résultat!$D93)*(PCUNRU=SUBSTITUTE(RIGHT(Résultat!$Q$1,5),")",""))*En_cours_d_Acquisition))</f>
        <v>0</v>
      </c>
      <c r="T93">
        <f ca="1">IF($C93="","",SUMPRODUCT((TRI_1=Résultat!$A93)*(PCUETA=Résultat!$B93)*(PCUMAT=Résultat!$C93)*(TRI_10=Résultat!$D93)*(PCUNRU=SUBSTITUTE(RIGHT(Résultat!$Q$1,5),")",""))*Pris_Reliquats))</f>
        <v>0</v>
      </c>
      <c r="U93">
        <f ca="1">IF($C93="","",SUMPRODUCT((TRI_1=Résultat!$A93)*(PCUETA=Résultat!$B93)*(PCUMAT=Résultat!$C93)*(TRI_10=Résultat!$D93)*(PCUNRU=SUBSTITUTE(RIGHT(Résultat!$Q$1,5),")",""))*Pris_sur_Acquis))</f>
        <v>0</v>
      </c>
      <c r="V93">
        <f ca="1">IF($C93="","",SUMPRODUCT((TRI_1=Résultat!$A93)*(PCUETA=Résultat!$B93)*(PCUMAT=Résultat!$C93)*(TRI_10=Résultat!$D93)*(PCUNRU=SUBSTITUTE(RIGHT(Résultat!$Q$1,5),")",""))*Pris_Anticipés))</f>
        <v>0</v>
      </c>
      <c r="W93">
        <f ca="1">IF($C93="","",SUMPRODUCT((TRI_1=Résultat!$A93)*(PCUETA=Résultat!$B93)*(PCUMAT=Résultat!$C93)*(TRI_10=Résultat!$D93)*(PCUNRU=SUBSTITUTE(RIGHT(Résultat!$W$1,5),")",""))*Reliquats))</f>
        <v>0</v>
      </c>
      <c r="X93">
        <f ca="1">IF($C93="","",SUMPRODUCT((TRI_1=Résultat!$A93)*(PCUETA=Résultat!$B93)*(PCUMAT=Résultat!$C93)*(TRI_10=Résultat!$D93)*(PCUNRU=SUBSTITUTE(RIGHT(Résultat!$W$1,5),")",""))*Acquis))</f>
        <v>0</v>
      </c>
      <c r="Y93">
        <f ca="1">IF($C93="","",SUMPRODUCT((TRI_1=Résultat!$A93)*(PCUETA=Résultat!$B93)*(PCUMAT=Résultat!$C93)*(TRI_10=Résultat!$D93)*(PCUNRU=SUBSTITUTE(RIGHT(Résultat!$W$1,5),")",""))*En_cours_d_Acquisition))</f>
        <v>0</v>
      </c>
      <c r="Z93">
        <f ca="1">IF($C93="","",SUMPRODUCT((TRI_1=Résultat!$A93)*(PCUETA=Résultat!$B93)*(PCUMAT=Résultat!$C93)*(TRI_10=Résultat!$D93)*(PCUNRU=SUBSTITUTE(RIGHT(Résultat!$W$1,5),")",""))*Pris_Reliquats))</f>
        <v>0</v>
      </c>
      <c r="AA93">
        <f ca="1">IF($C93="","",SUMPRODUCT((TRI_1=Résultat!$A93)*(PCUETA=Résultat!$B93)*(PCUMAT=Résultat!$C93)*(TRI_10=Résultat!$D93)*(PCUNRU=SUBSTITUTE(RIGHT(Résultat!$W$1,5),")",""))*Pris_sur_Acquis))</f>
        <v>0</v>
      </c>
      <c r="AB93">
        <f ca="1">IF($C93="","",SUMPRODUCT((TRI_1=Résultat!$A93)*(PCUETA=Résultat!$B93)*(PCUMAT=Résultat!$C93)*(TRI_10=Résultat!$D93)*(PCUNRU=SUBSTITUTE(RIGHT(Résultat!$W$1,5),")",""))*Pris_Anticipés))</f>
        <v>0</v>
      </c>
    </row>
    <row r="94" spans="1:28" x14ac:dyDescent="0.25">
      <c r="A94" t="str">
        <f ca="1">IF($C94="","",INDEX(Range,MATCH(Résultat!$C94,PCUMAT,0),MATCH(A$2,'cp c14'!$A$1:$D$1,0)))</f>
        <v>C14</v>
      </c>
      <c r="B94" t="str">
        <f ca="1">IF($C94="","",INDEX(Range,MATCH(Résultat!$C94,PCUMAT,0),MATCH(B$2,'cp c14'!$A$1:$D$1,0)))</f>
        <v>01</v>
      </c>
      <c r="C94" t="str">
        <f t="array" aca="1" ref="C94" ca="1">IFERROR(INDEX(PCUMAT,MATCH(0,COUNTIF($C$1:C93,PCUMAT),0)),"")</f>
        <v>120068</v>
      </c>
      <c r="D94" t="str">
        <f ca="1">IF($C94="","",INDEX(Range,MATCH(Résultat!$C94,PCUMAT,0),MATCH(D$2,'cp c14'!$A$1:$D$1,0)))</f>
        <v>CORVO LARRY LARRY       120068</v>
      </c>
      <c r="E94">
        <f ca="1">IF($C94="","",SUMPRODUCT((TRI_1=Résultat!$A94)*(PCUETA=Résultat!$B94)*(PCUMAT=Résultat!$C94)*(TRI_10=Résultat!$D94)*(PCUNRU=SUBSTITUTE(RIGHT(Résultat!$E$1,5),")",""))*Reliquats))</f>
        <v>0</v>
      </c>
      <c r="F94">
        <f ca="1">IF($C94="","",SUMPRODUCT((TRI_1=Résultat!$A94)*(PCUETA=Résultat!$B94)*(PCUMAT=Résultat!$C94)*(TRI_10=Résultat!$D94)*(PCUNRU=SUBSTITUTE(RIGHT(Résultat!$E$1,5),")",""))*Acquis))</f>
        <v>16</v>
      </c>
      <c r="G94">
        <f ca="1">IF($C94="","",SUMPRODUCT((TRI_1=Résultat!$A94)*(PCUETA=Résultat!$B94)*(PCUMAT=Résultat!$C94)*(TRI_10=Résultat!$D94)*(PCUNRU=SUBSTITUTE(RIGHT(Résultat!$E$1,5),")",""))*En_cours_d_Acquisition))</f>
        <v>0</v>
      </c>
      <c r="H94">
        <f ca="1">IF($C94="","",SUMPRODUCT((TRI_1=Résultat!$A94)*(PCUETA=Résultat!$B94)*(PCUMAT=Résultat!$C94)*(TRI_10=Résultat!$D94)*(PCUNRU=SUBSTITUTE(RIGHT(Résultat!$E$1,5),")",""))*Pris_Reliquats))</f>
        <v>0</v>
      </c>
      <c r="I94">
        <f ca="1">IF($C94="","",SUMPRODUCT((TRI_1=Résultat!$A94)*(PCUETA=Résultat!$B94)*(PCUMAT=Résultat!$C94)*(TRI_10=Résultat!$D94)*(PCUNRU=SUBSTITUTE(RIGHT(Résultat!$E$1,5),")",""))*Pris_sur_Acquis))</f>
        <v>0</v>
      </c>
      <c r="J94">
        <f ca="1">IF($C94="","",SUMPRODUCT((TRI_1=Résultat!$A94)*(PCUETA=Résultat!$B94)*(PCUMAT=Résultat!$C94)*(TRI_10=Résultat!$D94)*(PCUNRU=SUBSTITUTE(RIGHT(Résultat!$E$1,5),")",""))*Pris_Anticipés))</f>
        <v>0</v>
      </c>
      <c r="K94">
        <f ca="1">IF($C94="","",SUMPRODUCT((TRI_1=Résultat!$A94)*(PCUETA=Résultat!$B94)*(PCUMAT=Résultat!$C94)*(TRI_10=Résultat!$D94)*(PCUNRU=SUBSTITUTE(RIGHT(Résultat!$K$1,5),")",""))*Reliquats))</f>
        <v>0</v>
      </c>
      <c r="L94">
        <f ca="1">IF($C94="","",SUMPRODUCT((TRI_1=Résultat!$A94)*(PCUETA=Résultat!$B94)*(PCUMAT=Résultat!$C94)*(TRI_10=Résultat!$D94)*(PCUNRU=SUBSTITUTE(RIGHT(Résultat!$K$1,5),")",""))*Acquis))</f>
        <v>0</v>
      </c>
      <c r="M94">
        <f ca="1">IF($C94="","",SUMPRODUCT((TRI_1=Résultat!$A94)*(PCUETA=Résultat!$B94)*(PCUMAT=Résultat!$C94)*(TRI_10=Résultat!$D94)*(PCUNRU=SUBSTITUTE(RIGHT(Résultat!$K$1,5),")",""))*En_cours_d_Acquisition))</f>
        <v>0</v>
      </c>
      <c r="N94">
        <f ca="1">IF($C94="","",SUMPRODUCT((TRI_1=Résultat!$A94)*(PCUETA=Résultat!$B94)*(PCUMAT=Résultat!$C94)*(TRI_10=Résultat!$D94)*(PCUNRU=SUBSTITUTE(RIGHT(Résultat!$K$1,5),")",""))*Pris_Reliquats))</f>
        <v>0</v>
      </c>
      <c r="O94">
        <f ca="1">IF($C94="","",SUMPRODUCT((TRI_1=Résultat!$A94)*(PCUETA=Résultat!$B94)*(PCUMAT=Résultat!$C94)*(TRI_10=Résultat!$D94)*(PCUNRU=SUBSTITUTE(RIGHT(Résultat!$K$1,5),")",""))*Pris_sur_Acquis))</f>
        <v>0</v>
      </c>
      <c r="P94">
        <f ca="1">IF($C94="","",SUMPRODUCT((TRI_1=Résultat!$A94)*(PCUETA=Résultat!$B94)*(PCUMAT=Résultat!$C94)*(TRI_10=Résultat!$D94)*(PCUNRU=SUBSTITUTE(RIGHT(Résultat!$K$1,5),")",""))*Pris_Anticipés))</f>
        <v>0</v>
      </c>
      <c r="Q94">
        <f ca="1">IF($C94="","",SUMPRODUCT((TRI_1=Résultat!$A94)*(PCUETA=Résultat!$B94)*(PCUMAT=Résultat!$C94)*(TRI_10=Résultat!$D94)*(PCUNRU=SUBSTITUTE(RIGHT(Résultat!$Q$1,5),")",""))*Reliquats))</f>
        <v>0</v>
      </c>
      <c r="R94">
        <f ca="1">IF($C94="","",SUMPRODUCT((TRI_1=Résultat!$A94)*(PCUETA=Résultat!$B94)*(PCUMAT=Résultat!$C94)*(TRI_10=Résultat!$D94)*(PCUNRU=SUBSTITUTE(RIGHT(Résultat!$Q$1,5),")",""))*Acquis))</f>
        <v>0</v>
      </c>
      <c r="S94">
        <f ca="1">IF($C94="","",SUMPRODUCT((TRI_1=Résultat!$A94)*(PCUETA=Résultat!$B94)*(PCUMAT=Résultat!$C94)*(TRI_10=Résultat!$D94)*(PCUNRU=SUBSTITUTE(RIGHT(Résultat!$Q$1,5),")",""))*En_cours_d_Acquisition))</f>
        <v>0</v>
      </c>
      <c r="T94">
        <f ca="1">IF($C94="","",SUMPRODUCT((TRI_1=Résultat!$A94)*(PCUETA=Résultat!$B94)*(PCUMAT=Résultat!$C94)*(TRI_10=Résultat!$D94)*(PCUNRU=SUBSTITUTE(RIGHT(Résultat!$Q$1,5),")",""))*Pris_Reliquats))</f>
        <v>0</v>
      </c>
      <c r="U94">
        <f ca="1">IF($C94="","",SUMPRODUCT((TRI_1=Résultat!$A94)*(PCUETA=Résultat!$B94)*(PCUMAT=Résultat!$C94)*(TRI_10=Résultat!$D94)*(PCUNRU=SUBSTITUTE(RIGHT(Résultat!$Q$1,5),")",""))*Pris_sur_Acquis))</f>
        <v>0</v>
      </c>
      <c r="V94">
        <f ca="1">IF($C94="","",SUMPRODUCT((TRI_1=Résultat!$A94)*(PCUETA=Résultat!$B94)*(PCUMAT=Résultat!$C94)*(TRI_10=Résultat!$D94)*(PCUNRU=SUBSTITUTE(RIGHT(Résultat!$Q$1,5),")",""))*Pris_Anticipés))</f>
        <v>0</v>
      </c>
      <c r="W94">
        <f ca="1">IF($C94="","",SUMPRODUCT((TRI_1=Résultat!$A94)*(PCUETA=Résultat!$B94)*(PCUMAT=Résultat!$C94)*(TRI_10=Résultat!$D94)*(PCUNRU=SUBSTITUTE(RIGHT(Résultat!$W$1,5),")",""))*Reliquats))</f>
        <v>0</v>
      </c>
      <c r="X94">
        <f ca="1">IF($C94="","",SUMPRODUCT((TRI_1=Résultat!$A94)*(PCUETA=Résultat!$B94)*(PCUMAT=Résultat!$C94)*(TRI_10=Résultat!$D94)*(PCUNRU=SUBSTITUTE(RIGHT(Résultat!$W$1,5),")",""))*Acquis))</f>
        <v>0</v>
      </c>
      <c r="Y94">
        <f ca="1">IF($C94="","",SUMPRODUCT((TRI_1=Résultat!$A94)*(PCUETA=Résultat!$B94)*(PCUMAT=Résultat!$C94)*(TRI_10=Résultat!$D94)*(PCUNRU=SUBSTITUTE(RIGHT(Résultat!$W$1,5),")",""))*En_cours_d_Acquisition))</f>
        <v>0</v>
      </c>
      <c r="Z94">
        <f ca="1">IF($C94="","",SUMPRODUCT((TRI_1=Résultat!$A94)*(PCUETA=Résultat!$B94)*(PCUMAT=Résultat!$C94)*(TRI_10=Résultat!$D94)*(PCUNRU=SUBSTITUTE(RIGHT(Résultat!$W$1,5),")",""))*Pris_Reliquats))</f>
        <v>0</v>
      </c>
      <c r="AA94">
        <f ca="1">IF($C94="","",SUMPRODUCT((TRI_1=Résultat!$A94)*(PCUETA=Résultat!$B94)*(PCUMAT=Résultat!$C94)*(TRI_10=Résultat!$D94)*(PCUNRU=SUBSTITUTE(RIGHT(Résultat!$W$1,5),")",""))*Pris_sur_Acquis))</f>
        <v>0</v>
      </c>
      <c r="AB94">
        <f ca="1">IF($C94="","",SUMPRODUCT((TRI_1=Résultat!$A94)*(PCUETA=Résultat!$B94)*(PCUMAT=Résultat!$C94)*(TRI_10=Résultat!$D94)*(PCUNRU=SUBSTITUTE(RIGHT(Résultat!$W$1,5),")",""))*Pris_Anticipés))</f>
        <v>0</v>
      </c>
    </row>
    <row r="95" spans="1:28" x14ac:dyDescent="0.25">
      <c r="A95" t="str">
        <f ca="1">IF($C95="","",INDEX(Range,MATCH(Résultat!$C95,PCUMAT,0),MATCH(A$2,'cp c14'!$A$1:$D$1,0)))</f>
        <v>C14</v>
      </c>
      <c r="B95" t="str">
        <f ca="1">IF($C95="","",INDEX(Range,MATCH(Résultat!$C95,PCUMAT,0),MATCH(B$2,'cp c14'!$A$1:$D$1,0)))</f>
        <v>03</v>
      </c>
      <c r="C95" t="str">
        <f t="array" aca="1" ref="C95" ca="1">IFERROR(INDEX(PCUMAT,MATCH(0,COUNTIF($C$1:C94,PCUMAT),0)),"")</f>
        <v>013744</v>
      </c>
      <c r="D95" t="str">
        <f ca="1">IF($C95="","",INDEX(Range,MATCH(Résultat!$C95,PCUMAT,0),MATCH(D$2,'cp c14'!$A$1:$D$1,0)))</f>
        <v>COUFFAY BERNARD BERNARD 013744</v>
      </c>
      <c r="E95">
        <f ca="1">IF($C95="","",SUMPRODUCT((TRI_1=Résultat!$A95)*(PCUETA=Résultat!$B95)*(PCUMAT=Résultat!$C95)*(TRI_10=Résultat!$D95)*(PCUNRU=SUBSTITUTE(RIGHT(Résultat!$E$1,5),")",""))*Reliquats))</f>
        <v>0</v>
      </c>
      <c r="F95">
        <f ca="1">IF($C95="","",SUMPRODUCT((TRI_1=Résultat!$A95)*(PCUETA=Résultat!$B95)*(PCUMAT=Résultat!$C95)*(TRI_10=Résultat!$D95)*(PCUNRU=SUBSTITUTE(RIGHT(Résultat!$E$1,5),")",""))*Acquis))</f>
        <v>25</v>
      </c>
      <c r="G95">
        <f ca="1">IF($C95="","",SUMPRODUCT((TRI_1=Résultat!$A95)*(PCUETA=Résultat!$B95)*(PCUMAT=Résultat!$C95)*(TRI_10=Résultat!$D95)*(PCUNRU=SUBSTITUTE(RIGHT(Résultat!$E$1,5),")",""))*En_cours_d_Acquisition))</f>
        <v>0</v>
      </c>
      <c r="H95">
        <f ca="1">IF($C95="","",SUMPRODUCT((TRI_1=Résultat!$A95)*(PCUETA=Résultat!$B95)*(PCUMAT=Résultat!$C95)*(TRI_10=Résultat!$D95)*(PCUNRU=SUBSTITUTE(RIGHT(Résultat!$E$1,5),")",""))*Pris_Reliquats))</f>
        <v>0</v>
      </c>
      <c r="I95">
        <f ca="1">IF($C95="","",SUMPRODUCT((TRI_1=Résultat!$A95)*(PCUETA=Résultat!$B95)*(PCUMAT=Résultat!$C95)*(TRI_10=Résultat!$D95)*(PCUNRU=SUBSTITUTE(RIGHT(Résultat!$E$1,5),")",""))*Pris_sur_Acquis))</f>
        <v>4</v>
      </c>
      <c r="J95">
        <f ca="1">IF($C95="","",SUMPRODUCT((TRI_1=Résultat!$A95)*(PCUETA=Résultat!$B95)*(PCUMAT=Résultat!$C95)*(TRI_10=Résultat!$D95)*(PCUNRU=SUBSTITUTE(RIGHT(Résultat!$E$1,5),")",""))*Pris_Anticipés))</f>
        <v>0</v>
      </c>
      <c r="K95">
        <f ca="1">IF($C95="","",SUMPRODUCT((TRI_1=Résultat!$A95)*(PCUETA=Résultat!$B95)*(PCUMAT=Résultat!$C95)*(TRI_10=Résultat!$D95)*(PCUNRU=SUBSTITUTE(RIGHT(Résultat!$K$1,5),")",""))*Reliquats))</f>
        <v>0</v>
      </c>
      <c r="L95">
        <f ca="1">IF($C95="","",SUMPRODUCT((TRI_1=Résultat!$A95)*(PCUETA=Résultat!$B95)*(PCUMAT=Résultat!$C95)*(TRI_10=Résultat!$D95)*(PCUNRU=SUBSTITUTE(RIGHT(Résultat!$K$1,5),")",""))*Acquis))</f>
        <v>0</v>
      </c>
      <c r="M95">
        <f ca="1">IF($C95="","",SUMPRODUCT((TRI_1=Résultat!$A95)*(PCUETA=Résultat!$B95)*(PCUMAT=Résultat!$C95)*(TRI_10=Résultat!$D95)*(PCUNRU=SUBSTITUTE(RIGHT(Résultat!$K$1,5),")",""))*En_cours_d_Acquisition))</f>
        <v>0</v>
      </c>
      <c r="N95">
        <f ca="1">IF($C95="","",SUMPRODUCT((TRI_1=Résultat!$A95)*(PCUETA=Résultat!$B95)*(PCUMAT=Résultat!$C95)*(TRI_10=Résultat!$D95)*(PCUNRU=SUBSTITUTE(RIGHT(Résultat!$K$1,5),")",""))*Pris_Reliquats))</f>
        <v>0</v>
      </c>
      <c r="O95">
        <f ca="1">IF($C95="","",SUMPRODUCT((TRI_1=Résultat!$A95)*(PCUETA=Résultat!$B95)*(PCUMAT=Résultat!$C95)*(TRI_10=Résultat!$D95)*(PCUNRU=SUBSTITUTE(RIGHT(Résultat!$K$1,5),")",""))*Pris_sur_Acquis))</f>
        <v>0</v>
      </c>
      <c r="P95">
        <f ca="1">IF($C95="","",SUMPRODUCT((TRI_1=Résultat!$A95)*(PCUETA=Résultat!$B95)*(PCUMAT=Résultat!$C95)*(TRI_10=Résultat!$D95)*(PCUNRU=SUBSTITUTE(RIGHT(Résultat!$K$1,5),")",""))*Pris_Anticipés))</f>
        <v>0</v>
      </c>
      <c r="Q95">
        <f ca="1">IF($C95="","",SUMPRODUCT((TRI_1=Résultat!$A95)*(PCUETA=Résultat!$B95)*(PCUMAT=Résultat!$C95)*(TRI_10=Résultat!$D95)*(PCUNRU=SUBSTITUTE(RIGHT(Résultat!$Q$1,5),")",""))*Reliquats))</f>
        <v>0</v>
      </c>
      <c r="R95">
        <f ca="1">IF($C95="","",SUMPRODUCT((TRI_1=Résultat!$A95)*(PCUETA=Résultat!$B95)*(PCUMAT=Résultat!$C95)*(TRI_10=Résultat!$D95)*(PCUNRU=SUBSTITUTE(RIGHT(Résultat!$Q$1,5),")",""))*Acquis))</f>
        <v>0</v>
      </c>
      <c r="S95">
        <f ca="1">IF($C95="","",SUMPRODUCT((TRI_1=Résultat!$A95)*(PCUETA=Résultat!$B95)*(PCUMAT=Résultat!$C95)*(TRI_10=Résultat!$D95)*(PCUNRU=SUBSTITUTE(RIGHT(Résultat!$Q$1,5),")",""))*En_cours_d_Acquisition))</f>
        <v>0</v>
      </c>
      <c r="T95">
        <f ca="1">IF($C95="","",SUMPRODUCT((TRI_1=Résultat!$A95)*(PCUETA=Résultat!$B95)*(PCUMAT=Résultat!$C95)*(TRI_10=Résultat!$D95)*(PCUNRU=SUBSTITUTE(RIGHT(Résultat!$Q$1,5),")",""))*Pris_Reliquats))</f>
        <v>0</v>
      </c>
      <c r="U95">
        <f ca="1">IF($C95="","",SUMPRODUCT((TRI_1=Résultat!$A95)*(PCUETA=Résultat!$B95)*(PCUMAT=Résultat!$C95)*(TRI_10=Résultat!$D95)*(PCUNRU=SUBSTITUTE(RIGHT(Résultat!$Q$1,5),")",""))*Pris_sur_Acquis))</f>
        <v>0</v>
      </c>
      <c r="V95">
        <f ca="1">IF($C95="","",SUMPRODUCT((TRI_1=Résultat!$A95)*(PCUETA=Résultat!$B95)*(PCUMAT=Résultat!$C95)*(TRI_10=Résultat!$D95)*(PCUNRU=SUBSTITUTE(RIGHT(Résultat!$Q$1,5),")",""))*Pris_Anticipés))</f>
        <v>0</v>
      </c>
      <c r="W95">
        <f ca="1">IF($C95="","",SUMPRODUCT((TRI_1=Résultat!$A95)*(PCUETA=Résultat!$B95)*(PCUMAT=Résultat!$C95)*(TRI_10=Résultat!$D95)*(PCUNRU=SUBSTITUTE(RIGHT(Résultat!$W$1,5),")",""))*Reliquats))</f>
        <v>3</v>
      </c>
      <c r="X95">
        <f ca="1">IF($C95="","",SUMPRODUCT((TRI_1=Résultat!$A95)*(PCUETA=Résultat!$B95)*(PCUMAT=Résultat!$C95)*(TRI_10=Résultat!$D95)*(PCUNRU=SUBSTITUTE(RIGHT(Résultat!$W$1,5),")",""))*Acquis))</f>
        <v>0</v>
      </c>
      <c r="Y95">
        <f ca="1">IF($C95="","",SUMPRODUCT((TRI_1=Résultat!$A95)*(PCUETA=Résultat!$B95)*(PCUMAT=Résultat!$C95)*(TRI_10=Résultat!$D95)*(PCUNRU=SUBSTITUTE(RIGHT(Résultat!$W$1,5),")",""))*En_cours_d_Acquisition))</f>
        <v>0</v>
      </c>
      <c r="Z95">
        <f ca="1">IF($C95="","",SUMPRODUCT((TRI_1=Résultat!$A95)*(PCUETA=Résultat!$B95)*(PCUMAT=Résultat!$C95)*(TRI_10=Résultat!$D95)*(PCUNRU=SUBSTITUTE(RIGHT(Résultat!$W$1,5),")",""))*Pris_Reliquats))</f>
        <v>0</v>
      </c>
      <c r="AA95">
        <f ca="1">IF($C95="","",SUMPRODUCT((TRI_1=Résultat!$A95)*(PCUETA=Résultat!$B95)*(PCUMAT=Résultat!$C95)*(TRI_10=Résultat!$D95)*(PCUNRU=SUBSTITUTE(RIGHT(Résultat!$W$1,5),")",""))*Pris_sur_Acquis))</f>
        <v>0</v>
      </c>
      <c r="AB95">
        <f ca="1">IF($C95="","",SUMPRODUCT((TRI_1=Résultat!$A95)*(PCUETA=Résultat!$B95)*(PCUMAT=Résultat!$C95)*(TRI_10=Résultat!$D95)*(PCUNRU=SUBSTITUTE(RIGHT(Résultat!$W$1,5),")",""))*Pris_Anticipés))</f>
        <v>0</v>
      </c>
    </row>
    <row r="96" spans="1:28" x14ac:dyDescent="0.25">
      <c r="A96" t="str">
        <f ca="1">IF($C96="","",INDEX(Range,MATCH(Résultat!$C96,PCUMAT,0),MATCH(A$2,'cp c14'!$A$1:$D$1,0)))</f>
        <v>C14</v>
      </c>
      <c r="B96" t="str">
        <f ca="1">IF($C96="","",INDEX(Range,MATCH(Résultat!$C96,PCUMAT,0),MATCH(B$2,'cp c14'!$A$1:$D$1,0)))</f>
        <v>03</v>
      </c>
      <c r="C96" t="str">
        <f t="array" aca="1" ref="C96" ca="1">IFERROR(INDEX(PCUMAT,MATCH(0,COUNTIF($C$1:C95,PCUMAT),0)),"")</f>
        <v>020107</v>
      </c>
      <c r="D96" t="str">
        <f ca="1">IF($C96="","",INDEX(Range,MATCH(Résultat!$C96,PCUMAT,0),MATCH(D$2,'cp c14'!$A$1:$D$1,0)))</f>
        <v>COUREIT MICKAEL MICKAEL 020107</v>
      </c>
      <c r="E96">
        <f ca="1">IF($C96="","",SUMPRODUCT((TRI_1=Résultat!$A96)*(PCUETA=Résultat!$B96)*(PCUMAT=Résultat!$C96)*(TRI_10=Résultat!$D96)*(PCUNRU=SUBSTITUTE(RIGHT(Résultat!$E$1,5),")",""))*Reliquats))</f>
        <v>0</v>
      </c>
      <c r="F96">
        <f ca="1">IF($C96="","",SUMPRODUCT((TRI_1=Résultat!$A96)*(PCUETA=Résultat!$B96)*(PCUMAT=Résultat!$C96)*(TRI_10=Résultat!$D96)*(PCUNRU=SUBSTITUTE(RIGHT(Résultat!$E$1,5),")",""))*Acquis))</f>
        <v>25</v>
      </c>
      <c r="G96">
        <f ca="1">IF($C96="","",SUMPRODUCT((TRI_1=Résultat!$A96)*(PCUETA=Résultat!$B96)*(PCUMAT=Résultat!$C96)*(TRI_10=Résultat!$D96)*(PCUNRU=SUBSTITUTE(RIGHT(Résultat!$E$1,5),")",""))*En_cours_d_Acquisition))</f>
        <v>0</v>
      </c>
      <c r="H96">
        <f ca="1">IF($C96="","",SUMPRODUCT((TRI_1=Résultat!$A96)*(PCUETA=Résultat!$B96)*(PCUMAT=Résultat!$C96)*(TRI_10=Résultat!$D96)*(PCUNRU=SUBSTITUTE(RIGHT(Résultat!$E$1,5),")",""))*Pris_Reliquats))</f>
        <v>0</v>
      </c>
      <c r="I96">
        <f ca="1">IF($C96="","",SUMPRODUCT((TRI_1=Résultat!$A96)*(PCUETA=Résultat!$B96)*(PCUMAT=Résultat!$C96)*(TRI_10=Résultat!$D96)*(PCUNRU=SUBSTITUTE(RIGHT(Résultat!$E$1,5),")",""))*Pris_sur_Acquis))</f>
        <v>1</v>
      </c>
      <c r="J96">
        <f ca="1">IF($C96="","",SUMPRODUCT((TRI_1=Résultat!$A96)*(PCUETA=Résultat!$B96)*(PCUMAT=Résultat!$C96)*(TRI_10=Résultat!$D96)*(PCUNRU=SUBSTITUTE(RIGHT(Résultat!$E$1,5),")",""))*Pris_Anticipés))</f>
        <v>0</v>
      </c>
      <c r="K96">
        <f ca="1">IF($C96="","",SUMPRODUCT((TRI_1=Résultat!$A96)*(PCUETA=Résultat!$B96)*(PCUMAT=Résultat!$C96)*(TRI_10=Résultat!$D96)*(PCUNRU=SUBSTITUTE(RIGHT(Résultat!$K$1,5),")",""))*Reliquats))</f>
        <v>0</v>
      </c>
      <c r="L96">
        <f ca="1">IF($C96="","",SUMPRODUCT((TRI_1=Résultat!$A96)*(PCUETA=Résultat!$B96)*(PCUMAT=Résultat!$C96)*(TRI_10=Résultat!$D96)*(PCUNRU=SUBSTITUTE(RIGHT(Résultat!$K$1,5),")",""))*Acquis))</f>
        <v>0</v>
      </c>
      <c r="M96">
        <f ca="1">IF($C96="","",SUMPRODUCT((TRI_1=Résultat!$A96)*(PCUETA=Résultat!$B96)*(PCUMAT=Résultat!$C96)*(TRI_10=Résultat!$D96)*(PCUNRU=SUBSTITUTE(RIGHT(Résultat!$K$1,5),")",""))*En_cours_d_Acquisition))</f>
        <v>0</v>
      </c>
      <c r="N96">
        <f ca="1">IF($C96="","",SUMPRODUCT((TRI_1=Résultat!$A96)*(PCUETA=Résultat!$B96)*(PCUMAT=Résultat!$C96)*(TRI_10=Résultat!$D96)*(PCUNRU=SUBSTITUTE(RIGHT(Résultat!$K$1,5),")",""))*Pris_Reliquats))</f>
        <v>0</v>
      </c>
      <c r="O96">
        <f ca="1">IF($C96="","",SUMPRODUCT((TRI_1=Résultat!$A96)*(PCUETA=Résultat!$B96)*(PCUMAT=Résultat!$C96)*(TRI_10=Résultat!$D96)*(PCUNRU=SUBSTITUTE(RIGHT(Résultat!$K$1,5),")",""))*Pris_sur_Acquis))</f>
        <v>0</v>
      </c>
      <c r="P96">
        <f ca="1">IF($C96="","",SUMPRODUCT((TRI_1=Résultat!$A96)*(PCUETA=Résultat!$B96)*(PCUMAT=Résultat!$C96)*(TRI_10=Résultat!$D96)*(PCUNRU=SUBSTITUTE(RIGHT(Résultat!$K$1,5),")",""))*Pris_Anticipés))</f>
        <v>0</v>
      </c>
      <c r="Q96">
        <f ca="1">IF($C96="","",SUMPRODUCT((TRI_1=Résultat!$A96)*(PCUETA=Résultat!$B96)*(PCUMAT=Résultat!$C96)*(TRI_10=Résultat!$D96)*(PCUNRU=SUBSTITUTE(RIGHT(Résultat!$Q$1,5),")",""))*Reliquats))</f>
        <v>0</v>
      </c>
      <c r="R96">
        <f ca="1">IF($C96="","",SUMPRODUCT((TRI_1=Résultat!$A96)*(PCUETA=Résultat!$B96)*(PCUMAT=Résultat!$C96)*(TRI_10=Résultat!$D96)*(PCUNRU=SUBSTITUTE(RIGHT(Résultat!$Q$1,5),")",""))*Acquis))</f>
        <v>0</v>
      </c>
      <c r="S96">
        <f ca="1">IF($C96="","",SUMPRODUCT((TRI_1=Résultat!$A96)*(PCUETA=Résultat!$B96)*(PCUMAT=Résultat!$C96)*(TRI_10=Résultat!$D96)*(PCUNRU=SUBSTITUTE(RIGHT(Résultat!$Q$1,5),")",""))*En_cours_d_Acquisition))</f>
        <v>0</v>
      </c>
      <c r="T96">
        <f ca="1">IF($C96="","",SUMPRODUCT((TRI_1=Résultat!$A96)*(PCUETA=Résultat!$B96)*(PCUMAT=Résultat!$C96)*(TRI_10=Résultat!$D96)*(PCUNRU=SUBSTITUTE(RIGHT(Résultat!$Q$1,5),")",""))*Pris_Reliquats))</f>
        <v>0</v>
      </c>
      <c r="U96">
        <f ca="1">IF($C96="","",SUMPRODUCT((TRI_1=Résultat!$A96)*(PCUETA=Résultat!$B96)*(PCUMAT=Résultat!$C96)*(TRI_10=Résultat!$D96)*(PCUNRU=SUBSTITUTE(RIGHT(Résultat!$Q$1,5),")",""))*Pris_sur_Acquis))</f>
        <v>0</v>
      </c>
      <c r="V96">
        <f ca="1">IF($C96="","",SUMPRODUCT((TRI_1=Résultat!$A96)*(PCUETA=Résultat!$B96)*(PCUMAT=Résultat!$C96)*(TRI_10=Résultat!$D96)*(PCUNRU=SUBSTITUTE(RIGHT(Résultat!$Q$1,5),")",""))*Pris_Anticipés))</f>
        <v>0</v>
      </c>
      <c r="W96">
        <f ca="1">IF($C96="","",SUMPRODUCT((TRI_1=Résultat!$A96)*(PCUETA=Résultat!$B96)*(PCUMAT=Résultat!$C96)*(TRI_10=Résultat!$D96)*(PCUNRU=SUBSTITUTE(RIGHT(Résultat!$W$1,5),")",""))*Reliquats))</f>
        <v>0</v>
      </c>
      <c r="X96">
        <f ca="1">IF($C96="","",SUMPRODUCT((TRI_1=Résultat!$A96)*(PCUETA=Résultat!$B96)*(PCUMAT=Résultat!$C96)*(TRI_10=Résultat!$D96)*(PCUNRU=SUBSTITUTE(RIGHT(Résultat!$W$1,5),")",""))*Acquis))</f>
        <v>0</v>
      </c>
      <c r="Y96">
        <f ca="1">IF($C96="","",SUMPRODUCT((TRI_1=Résultat!$A96)*(PCUETA=Résultat!$B96)*(PCUMAT=Résultat!$C96)*(TRI_10=Résultat!$D96)*(PCUNRU=SUBSTITUTE(RIGHT(Résultat!$W$1,5),")",""))*En_cours_d_Acquisition))</f>
        <v>0</v>
      </c>
      <c r="Z96">
        <f ca="1">IF($C96="","",SUMPRODUCT((TRI_1=Résultat!$A96)*(PCUETA=Résultat!$B96)*(PCUMAT=Résultat!$C96)*(TRI_10=Résultat!$D96)*(PCUNRU=SUBSTITUTE(RIGHT(Résultat!$W$1,5),")",""))*Pris_Reliquats))</f>
        <v>0</v>
      </c>
      <c r="AA96">
        <f ca="1">IF($C96="","",SUMPRODUCT((TRI_1=Résultat!$A96)*(PCUETA=Résultat!$B96)*(PCUMAT=Résultat!$C96)*(TRI_10=Résultat!$D96)*(PCUNRU=SUBSTITUTE(RIGHT(Résultat!$W$1,5),")",""))*Pris_sur_Acquis))</f>
        <v>0</v>
      </c>
      <c r="AB96">
        <f ca="1">IF($C96="","",SUMPRODUCT((TRI_1=Résultat!$A96)*(PCUETA=Résultat!$B96)*(PCUMAT=Résultat!$C96)*(TRI_10=Résultat!$D96)*(PCUNRU=SUBSTITUTE(RIGHT(Résultat!$W$1,5),")",""))*Pris_Anticipés))</f>
        <v>0</v>
      </c>
    </row>
    <row r="97" spans="1:28" x14ac:dyDescent="0.25">
      <c r="A97" t="str">
        <f ca="1">IF($C97="","",INDEX(Range,MATCH(Résultat!$C97,PCUMAT,0),MATCH(A$2,'cp c14'!$A$1:$D$1,0)))</f>
        <v>C14</v>
      </c>
      <c r="B97" t="str">
        <f ca="1">IF($C97="","",INDEX(Range,MATCH(Résultat!$C97,PCUMAT,0),MATCH(B$2,'cp c14'!$A$1:$D$1,0)))</f>
        <v>01</v>
      </c>
      <c r="C97" t="str">
        <f t="array" aca="1" ref="C97" ca="1">IFERROR(INDEX(PCUMAT,MATCH(0,COUNTIF($C$1:C96,PCUMAT),0)),"")</f>
        <v>130013</v>
      </c>
      <c r="D97" t="str">
        <f ca="1">IF($C97="","",INDEX(Range,MATCH(Résultat!$C97,PCUMAT,0),MATCH(D$2,'cp c14'!$A$1:$D$1,0)))</f>
        <v>COURSIERES WILLY WILLY  130013</v>
      </c>
      <c r="E97">
        <f ca="1">IF($C97="","",SUMPRODUCT((TRI_1=Résultat!$A97)*(PCUETA=Résultat!$B97)*(PCUMAT=Résultat!$C97)*(TRI_10=Résultat!$D97)*(PCUNRU=SUBSTITUTE(RIGHT(Résultat!$E$1,5),")",""))*Reliquats))</f>
        <v>0</v>
      </c>
      <c r="F97">
        <f ca="1">IF($C97="","",SUMPRODUCT((TRI_1=Résultat!$A97)*(PCUETA=Résultat!$B97)*(PCUMAT=Résultat!$C97)*(TRI_10=Résultat!$D97)*(PCUNRU=SUBSTITUTE(RIGHT(Résultat!$E$1,5),")",""))*Acquis))</f>
        <v>5</v>
      </c>
      <c r="G97">
        <f ca="1">IF($C97="","",SUMPRODUCT((TRI_1=Résultat!$A97)*(PCUETA=Résultat!$B97)*(PCUMAT=Résultat!$C97)*(TRI_10=Résultat!$D97)*(PCUNRU=SUBSTITUTE(RIGHT(Résultat!$E$1,5),")",""))*En_cours_d_Acquisition))</f>
        <v>0</v>
      </c>
      <c r="H97">
        <f ca="1">IF($C97="","",SUMPRODUCT((TRI_1=Résultat!$A97)*(PCUETA=Résultat!$B97)*(PCUMAT=Résultat!$C97)*(TRI_10=Résultat!$D97)*(PCUNRU=SUBSTITUTE(RIGHT(Résultat!$E$1,5),")",""))*Pris_Reliquats))</f>
        <v>0</v>
      </c>
      <c r="I97">
        <f ca="1">IF($C97="","",SUMPRODUCT((TRI_1=Résultat!$A97)*(PCUETA=Résultat!$B97)*(PCUMAT=Résultat!$C97)*(TRI_10=Résultat!$D97)*(PCUNRU=SUBSTITUTE(RIGHT(Résultat!$E$1,5),")",""))*Pris_sur_Acquis))</f>
        <v>0</v>
      </c>
      <c r="J97">
        <f ca="1">IF($C97="","",SUMPRODUCT((TRI_1=Résultat!$A97)*(PCUETA=Résultat!$B97)*(PCUMAT=Résultat!$C97)*(TRI_10=Résultat!$D97)*(PCUNRU=SUBSTITUTE(RIGHT(Résultat!$E$1,5),")",""))*Pris_Anticipés))</f>
        <v>0</v>
      </c>
      <c r="K97">
        <f ca="1">IF($C97="","",SUMPRODUCT((TRI_1=Résultat!$A97)*(PCUETA=Résultat!$B97)*(PCUMAT=Résultat!$C97)*(TRI_10=Résultat!$D97)*(PCUNRU=SUBSTITUTE(RIGHT(Résultat!$K$1,5),")",""))*Reliquats))</f>
        <v>0</v>
      </c>
      <c r="L97">
        <f ca="1">IF($C97="","",SUMPRODUCT((TRI_1=Résultat!$A97)*(PCUETA=Résultat!$B97)*(PCUMAT=Résultat!$C97)*(TRI_10=Résultat!$D97)*(PCUNRU=SUBSTITUTE(RIGHT(Résultat!$K$1,5),")",""))*Acquis))</f>
        <v>0</v>
      </c>
      <c r="M97">
        <f ca="1">IF($C97="","",SUMPRODUCT((TRI_1=Résultat!$A97)*(PCUETA=Résultat!$B97)*(PCUMAT=Résultat!$C97)*(TRI_10=Résultat!$D97)*(PCUNRU=SUBSTITUTE(RIGHT(Résultat!$K$1,5),")",""))*En_cours_d_Acquisition))</f>
        <v>0</v>
      </c>
      <c r="N97">
        <f ca="1">IF($C97="","",SUMPRODUCT((TRI_1=Résultat!$A97)*(PCUETA=Résultat!$B97)*(PCUMAT=Résultat!$C97)*(TRI_10=Résultat!$D97)*(PCUNRU=SUBSTITUTE(RIGHT(Résultat!$K$1,5),")",""))*Pris_Reliquats))</f>
        <v>0</v>
      </c>
      <c r="O97">
        <f ca="1">IF($C97="","",SUMPRODUCT((TRI_1=Résultat!$A97)*(PCUETA=Résultat!$B97)*(PCUMAT=Résultat!$C97)*(TRI_10=Résultat!$D97)*(PCUNRU=SUBSTITUTE(RIGHT(Résultat!$K$1,5),")",""))*Pris_sur_Acquis))</f>
        <v>0</v>
      </c>
      <c r="P97">
        <f ca="1">IF($C97="","",SUMPRODUCT((TRI_1=Résultat!$A97)*(PCUETA=Résultat!$B97)*(PCUMAT=Résultat!$C97)*(TRI_10=Résultat!$D97)*(PCUNRU=SUBSTITUTE(RIGHT(Résultat!$K$1,5),")",""))*Pris_Anticipés))</f>
        <v>0</v>
      </c>
      <c r="Q97">
        <f ca="1">IF($C97="","",SUMPRODUCT((TRI_1=Résultat!$A97)*(PCUETA=Résultat!$B97)*(PCUMAT=Résultat!$C97)*(TRI_10=Résultat!$D97)*(PCUNRU=SUBSTITUTE(RIGHT(Résultat!$Q$1,5),")",""))*Reliquats))</f>
        <v>0</v>
      </c>
      <c r="R97">
        <f ca="1">IF($C97="","",SUMPRODUCT((TRI_1=Résultat!$A97)*(PCUETA=Résultat!$B97)*(PCUMAT=Résultat!$C97)*(TRI_10=Résultat!$D97)*(PCUNRU=SUBSTITUTE(RIGHT(Résultat!$Q$1,5),")",""))*Acquis))</f>
        <v>0</v>
      </c>
      <c r="S97">
        <f ca="1">IF($C97="","",SUMPRODUCT((TRI_1=Résultat!$A97)*(PCUETA=Résultat!$B97)*(PCUMAT=Résultat!$C97)*(TRI_10=Résultat!$D97)*(PCUNRU=SUBSTITUTE(RIGHT(Résultat!$Q$1,5),")",""))*En_cours_d_Acquisition))</f>
        <v>0</v>
      </c>
      <c r="T97">
        <f ca="1">IF($C97="","",SUMPRODUCT((TRI_1=Résultat!$A97)*(PCUETA=Résultat!$B97)*(PCUMAT=Résultat!$C97)*(TRI_10=Résultat!$D97)*(PCUNRU=SUBSTITUTE(RIGHT(Résultat!$Q$1,5),")",""))*Pris_Reliquats))</f>
        <v>0</v>
      </c>
      <c r="U97">
        <f ca="1">IF($C97="","",SUMPRODUCT((TRI_1=Résultat!$A97)*(PCUETA=Résultat!$B97)*(PCUMAT=Résultat!$C97)*(TRI_10=Résultat!$D97)*(PCUNRU=SUBSTITUTE(RIGHT(Résultat!$Q$1,5),")",""))*Pris_sur_Acquis))</f>
        <v>0</v>
      </c>
      <c r="V97">
        <f ca="1">IF($C97="","",SUMPRODUCT((TRI_1=Résultat!$A97)*(PCUETA=Résultat!$B97)*(PCUMAT=Résultat!$C97)*(TRI_10=Résultat!$D97)*(PCUNRU=SUBSTITUTE(RIGHT(Résultat!$Q$1,5),")",""))*Pris_Anticipés))</f>
        <v>0</v>
      </c>
      <c r="W97">
        <f ca="1">IF($C97="","",SUMPRODUCT((TRI_1=Résultat!$A97)*(PCUETA=Résultat!$B97)*(PCUMAT=Résultat!$C97)*(TRI_10=Résultat!$D97)*(PCUNRU=SUBSTITUTE(RIGHT(Résultat!$W$1,5),")",""))*Reliquats))</f>
        <v>0</v>
      </c>
      <c r="X97">
        <f ca="1">IF($C97="","",SUMPRODUCT((TRI_1=Résultat!$A97)*(PCUETA=Résultat!$B97)*(PCUMAT=Résultat!$C97)*(TRI_10=Résultat!$D97)*(PCUNRU=SUBSTITUTE(RIGHT(Résultat!$W$1,5),")",""))*Acquis))</f>
        <v>0</v>
      </c>
      <c r="Y97">
        <f ca="1">IF($C97="","",SUMPRODUCT((TRI_1=Résultat!$A97)*(PCUETA=Résultat!$B97)*(PCUMAT=Résultat!$C97)*(TRI_10=Résultat!$D97)*(PCUNRU=SUBSTITUTE(RIGHT(Résultat!$W$1,5),")",""))*En_cours_d_Acquisition))</f>
        <v>0</v>
      </c>
      <c r="Z97">
        <f ca="1">IF($C97="","",SUMPRODUCT((TRI_1=Résultat!$A97)*(PCUETA=Résultat!$B97)*(PCUMAT=Résultat!$C97)*(TRI_10=Résultat!$D97)*(PCUNRU=SUBSTITUTE(RIGHT(Résultat!$W$1,5),")",""))*Pris_Reliquats))</f>
        <v>0</v>
      </c>
      <c r="AA97">
        <f ca="1">IF($C97="","",SUMPRODUCT((TRI_1=Résultat!$A97)*(PCUETA=Résultat!$B97)*(PCUMAT=Résultat!$C97)*(TRI_10=Résultat!$D97)*(PCUNRU=SUBSTITUTE(RIGHT(Résultat!$W$1,5),")",""))*Pris_sur_Acquis))</f>
        <v>0</v>
      </c>
      <c r="AB97">
        <f ca="1">IF($C97="","",SUMPRODUCT((TRI_1=Résultat!$A97)*(PCUETA=Résultat!$B97)*(PCUMAT=Résultat!$C97)*(TRI_10=Résultat!$D97)*(PCUNRU=SUBSTITUTE(RIGHT(Résultat!$W$1,5),")",""))*Pris_Anticipés))</f>
        <v>0</v>
      </c>
    </row>
    <row r="98" spans="1:28" x14ac:dyDescent="0.25">
      <c r="A98" t="str">
        <f ca="1">IF($C98="","",INDEX(Range,MATCH(Résultat!$C98,PCUMAT,0),MATCH(A$2,'cp c14'!$A$1:$D$1,0)))</f>
        <v>C14</v>
      </c>
      <c r="B98" t="str">
        <f ca="1">IF($C98="","",INDEX(Range,MATCH(Résultat!$C98,PCUMAT,0),MATCH(B$2,'cp c14'!$A$1:$D$1,0)))</f>
        <v>02</v>
      </c>
      <c r="C98" t="str">
        <f t="array" aca="1" ref="C98" ca="1">IFERROR(INDEX(PCUMAT,MATCH(0,COUNTIF($C$1:C97,PCUMAT),0)),"")</f>
        <v>120070</v>
      </c>
      <c r="D98" t="str">
        <f ca="1">IF($C98="","",INDEX(Range,MATCH(Résultat!$C98,PCUMAT,0),MATCH(D$2,'cp c14'!$A$1:$D$1,0)))</f>
        <v>COZIAN KEVIN KEVIN      120070</v>
      </c>
      <c r="E98">
        <f ca="1">IF($C98="","",SUMPRODUCT((TRI_1=Résultat!$A98)*(PCUETA=Résultat!$B98)*(PCUMAT=Résultat!$C98)*(TRI_10=Résultat!$D98)*(PCUNRU=SUBSTITUTE(RIGHT(Résultat!$E$1,5),")",""))*Reliquats))</f>
        <v>0</v>
      </c>
      <c r="F98">
        <f ca="1">IF($C98="","",SUMPRODUCT((TRI_1=Résultat!$A98)*(PCUETA=Résultat!$B98)*(PCUMAT=Résultat!$C98)*(TRI_10=Résultat!$D98)*(PCUNRU=SUBSTITUTE(RIGHT(Résultat!$E$1,5),")",""))*Acquis))</f>
        <v>17</v>
      </c>
      <c r="G98">
        <f ca="1">IF($C98="","",SUMPRODUCT((TRI_1=Résultat!$A98)*(PCUETA=Résultat!$B98)*(PCUMAT=Résultat!$C98)*(TRI_10=Résultat!$D98)*(PCUNRU=SUBSTITUTE(RIGHT(Résultat!$E$1,5),")",""))*En_cours_d_Acquisition))</f>
        <v>0</v>
      </c>
      <c r="H98">
        <f ca="1">IF($C98="","",SUMPRODUCT((TRI_1=Résultat!$A98)*(PCUETA=Résultat!$B98)*(PCUMAT=Résultat!$C98)*(TRI_10=Résultat!$D98)*(PCUNRU=SUBSTITUTE(RIGHT(Résultat!$E$1,5),")",""))*Pris_Reliquats))</f>
        <v>0</v>
      </c>
      <c r="I98">
        <f ca="1">IF($C98="","",SUMPRODUCT((TRI_1=Résultat!$A98)*(PCUETA=Résultat!$B98)*(PCUMAT=Résultat!$C98)*(TRI_10=Résultat!$D98)*(PCUNRU=SUBSTITUTE(RIGHT(Résultat!$E$1,5),")",""))*Pris_sur_Acquis))</f>
        <v>0</v>
      </c>
      <c r="J98">
        <f ca="1">IF($C98="","",SUMPRODUCT((TRI_1=Résultat!$A98)*(PCUETA=Résultat!$B98)*(PCUMAT=Résultat!$C98)*(TRI_10=Résultat!$D98)*(PCUNRU=SUBSTITUTE(RIGHT(Résultat!$E$1,5),")",""))*Pris_Anticipés))</f>
        <v>0</v>
      </c>
      <c r="K98">
        <f ca="1">IF($C98="","",SUMPRODUCT((TRI_1=Résultat!$A98)*(PCUETA=Résultat!$B98)*(PCUMAT=Résultat!$C98)*(TRI_10=Résultat!$D98)*(PCUNRU=SUBSTITUTE(RIGHT(Résultat!$K$1,5),")",""))*Reliquats))</f>
        <v>0</v>
      </c>
      <c r="L98">
        <f ca="1">IF($C98="","",SUMPRODUCT((TRI_1=Résultat!$A98)*(PCUETA=Résultat!$B98)*(PCUMAT=Résultat!$C98)*(TRI_10=Résultat!$D98)*(PCUNRU=SUBSTITUTE(RIGHT(Résultat!$K$1,5),")",""))*Acquis))</f>
        <v>0</v>
      </c>
      <c r="M98">
        <f ca="1">IF($C98="","",SUMPRODUCT((TRI_1=Résultat!$A98)*(PCUETA=Résultat!$B98)*(PCUMAT=Résultat!$C98)*(TRI_10=Résultat!$D98)*(PCUNRU=SUBSTITUTE(RIGHT(Résultat!$K$1,5),")",""))*En_cours_d_Acquisition))</f>
        <v>0</v>
      </c>
      <c r="N98">
        <f ca="1">IF($C98="","",SUMPRODUCT((TRI_1=Résultat!$A98)*(PCUETA=Résultat!$B98)*(PCUMAT=Résultat!$C98)*(TRI_10=Résultat!$D98)*(PCUNRU=SUBSTITUTE(RIGHT(Résultat!$K$1,5),")",""))*Pris_Reliquats))</f>
        <v>0</v>
      </c>
      <c r="O98">
        <f ca="1">IF($C98="","",SUMPRODUCT((TRI_1=Résultat!$A98)*(PCUETA=Résultat!$B98)*(PCUMAT=Résultat!$C98)*(TRI_10=Résultat!$D98)*(PCUNRU=SUBSTITUTE(RIGHT(Résultat!$K$1,5),")",""))*Pris_sur_Acquis))</f>
        <v>0</v>
      </c>
      <c r="P98">
        <f ca="1">IF($C98="","",SUMPRODUCT((TRI_1=Résultat!$A98)*(PCUETA=Résultat!$B98)*(PCUMAT=Résultat!$C98)*(TRI_10=Résultat!$D98)*(PCUNRU=SUBSTITUTE(RIGHT(Résultat!$K$1,5),")",""))*Pris_Anticipés))</f>
        <v>0</v>
      </c>
      <c r="Q98">
        <f ca="1">IF($C98="","",SUMPRODUCT((TRI_1=Résultat!$A98)*(PCUETA=Résultat!$B98)*(PCUMAT=Résultat!$C98)*(TRI_10=Résultat!$D98)*(PCUNRU=SUBSTITUTE(RIGHT(Résultat!$Q$1,5),")",""))*Reliquats))</f>
        <v>0</v>
      </c>
      <c r="R98">
        <f ca="1">IF($C98="","",SUMPRODUCT((TRI_1=Résultat!$A98)*(PCUETA=Résultat!$B98)*(PCUMAT=Résultat!$C98)*(TRI_10=Résultat!$D98)*(PCUNRU=SUBSTITUTE(RIGHT(Résultat!$Q$1,5),")",""))*Acquis))</f>
        <v>0</v>
      </c>
      <c r="S98">
        <f ca="1">IF($C98="","",SUMPRODUCT((TRI_1=Résultat!$A98)*(PCUETA=Résultat!$B98)*(PCUMAT=Résultat!$C98)*(TRI_10=Résultat!$D98)*(PCUNRU=SUBSTITUTE(RIGHT(Résultat!$Q$1,5),")",""))*En_cours_d_Acquisition))</f>
        <v>0</v>
      </c>
      <c r="T98">
        <f ca="1">IF($C98="","",SUMPRODUCT((TRI_1=Résultat!$A98)*(PCUETA=Résultat!$B98)*(PCUMAT=Résultat!$C98)*(TRI_10=Résultat!$D98)*(PCUNRU=SUBSTITUTE(RIGHT(Résultat!$Q$1,5),")",""))*Pris_Reliquats))</f>
        <v>0</v>
      </c>
      <c r="U98">
        <f ca="1">IF($C98="","",SUMPRODUCT((TRI_1=Résultat!$A98)*(PCUETA=Résultat!$B98)*(PCUMAT=Résultat!$C98)*(TRI_10=Résultat!$D98)*(PCUNRU=SUBSTITUTE(RIGHT(Résultat!$Q$1,5),")",""))*Pris_sur_Acquis))</f>
        <v>0</v>
      </c>
      <c r="V98">
        <f ca="1">IF($C98="","",SUMPRODUCT((TRI_1=Résultat!$A98)*(PCUETA=Résultat!$B98)*(PCUMAT=Résultat!$C98)*(TRI_10=Résultat!$D98)*(PCUNRU=SUBSTITUTE(RIGHT(Résultat!$Q$1,5),")",""))*Pris_Anticipés))</f>
        <v>0</v>
      </c>
      <c r="W98">
        <f ca="1">IF($C98="","",SUMPRODUCT((TRI_1=Résultat!$A98)*(PCUETA=Résultat!$B98)*(PCUMAT=Résultat!$C98)*(TRI_10=Résultat!$D98)*(PCUNRU=SUBSTITUTE(RIGHT(Résultat!$W$1,5),")",""))*Reliquats))</f>
        <v>0</v>
      </c>
      <c r="X98">
        <f ca="1">IF($C98="","",SUMPRODUCT((TRI_1=Résultat!$A98)*(PCUETA=Résultat!$B98)*(PCUMAT=Résultat!$C98)*(TRI_10=Résultat!$D98)*(PCUNRU=SUBSTITUTE(RIGHT(Résultat!$W$1,5),")",""))*Acquis))</f>
        <v>0</v>
      </c>
      <c r="Y98">
        <f ca="1">IF($C98="","",SUMPRODUCT((TRI_1=Résultat!$A98)*(PCUETA=Résultat!$B98)*(PCUMAT=Résultat!$C98)*(TRI_10=Résultat!$D98)*(PCUNRU=SUBSTITUTE(RIGHT(Résultat!$W$1,5),")",""))*En_cours_d_Acquisition))</f>
        <v>0</v>
      </c>
      <c r="Z98">
        <f ca="1">IF($C98="","",SUMPRODUCT((TRI_1=Résultat!$A98)*(PCUETA=Résultat!$B98)*(PCUMAT=Résultat!$C98)*(TRI_10=Résultat!$D98)*(PCUNRU=SUBSTITUTE(RIGHT(Résultat!$W$1,5),")",""))*Pris_Reliquats))</f>
        <v>0</v>
      </c>
      <c r="AA98">
        <f ca="1">IF($C98="","",SUMPRODUCT((TRI_1=Résultat!$A98)*(PCUETA=Résultat!$B98)*(PCUMAT=Résultat!$C98)*(TRI_10=Résultat!$D98)*(PCUNRU=SUBSTITUTE(RIGHT(Résultat!$W$1,5),")",""))*Pris_sur_Acquis))</f>
        <v>0</v>
      </c>
      <c r="AB98">
        <f ca="1">IF($C98="","",SUMPRODUCT((TRI_1=Résultat!$A98)*(PCUETA=Résultat!$B98)*(PCUMAT=Résultat!$C98)*(TRI_10=Résultat!$D98)*(PCUNRU=SUBSTITUTE(RIGHT(Résultat!$W$1,5),")",""))*Pris_Anticipés))</f>
        <v>0</v>
      </c>
    </row>
    <row r="99" spans="1:28" x14ac:dyDescent="0.25">
      <c r="A99" t="str">
        <f ca="1">IF($C99="","",INDEX(Range,MATCH(Résultat!$C99,PCUMAT,0),MATCH(A$2,'cp c14'!$A$1:$D$1,0)))</f>
        <v>C14</v>
      </c>
      <c r="B99" t="str">
        <f ca="1">IF($C99="","",INDEX(Range,MATCH(Résultat!$C99,PCUMAT,0),MATCH(B$2,'cp c14'!$A$1:$D$1,0)))</f>
        <v>02</v>
      </c>
      <c r="C99" t="str">
        <f t="array" aca="1" ref="C99" ca="1">IFERROR(INDEX(PCUMAT,MATCH(0,COUNTIF($C$1:C98,PCUMAT),0)),"")</f>
        <v>110006</v>
      </c>
      <c r="D99" t="str">
        <f ca="1">IF($C99="","",INDEX(Range,MATCH(Résultat!$C99,PCUMAT,0),MATCH(D$2,'cp c14'!$A$1:$D$1,0)))</f>
        <v>CREN AURELIA AURELIA    110006</v>
      </c>
      <c r="E99">
        <f ca="1">IF($C99="","",SUMPRODUCT((TRI_1=Résultat!$A99)*(PCUETA=Résultat!$B99)*(PCUMAT=Résultat!$C99)*(TRI_10=Résultat!$D99)*(PCUNRU=SUBSTITUTE(RIGHT(Résultat!$E$1,5),")",""))*Reliquats))</f>
        <v>0</v>
      </c>
      <c r="F99">
        <f ca="1">IF($C99="","",SUMPRODUCT((TRI_1=Résultat!$A99)*(PCUETA=Résultat!$B99)*(PCUMAT=Résultat!$C99)*(TRI_10=Résultat!$D99)*(PCUNRU=SUBSTITUTE(RIGHT(Résultat!$E$1,5),")",""))*Acquis))</f>
        <v>25</v>
      </c>
      <c r="G99">
        <f ca="1">IF($C99="","",SUMPRODUCT((TRI_1=Résultat!$A99)*(PCUETA=Résultat!$B99)*(PCUMAT=Résultat!$C99)*(TRI_10=Résultat!$D99)*(PCUNRU=SUBSTITUTE(RIGHT(Résultat!$E$1,5),")",""))*En_cours_d_Acquisition))</f>
        <v>0</v>
      </c>
      <c r="H99">
        <f ca="1">IF($C99="","",SUMPRODUCT((TRI_1=Résultat!$A99)*(PCUETA=Résultat!$B99)*(PCUMAT=Résultat!$C99)*(TRI_10=Résultat!$D99)*(PCUNRU=SUBSTITUTE(RIGHT(Résultat!$E$1,5),")",""))*Pris_Reliquats))</f>
        <v>0</v>
      </c>
      <c r="I99">
        <f ca="1">IF($C99="","",SUMPRODUCT((TRI_1=Résultat!$A99)*(PCUETA=Résultat!$B99)*(PCUMAT=Résultat!$C99)*(TRI_10=Résultat!$D99)*(PCUNRU=SUBSTITUTE(RIGHT(Résultat!$E$1,5),")",""))*Pris_sur_Acquis))</f>
        <v>1</v>
      </c>
      <c r="J99">
        <f ca="1">IF($C99="","",SUMPRODUCT((TRI_1=Résultat!$A99)*(PCUETA=Résultat!$B99)*(PCUMAT=Résultat!$C99)*(TRI_10=Résultat!$D99)*(PCUNRU=SUBSTITUTE(RIGHT(Résultat!$E$1,5),")",""))*Pris_Anticipés))</f>
        <v>0</v>
      </c>
      <c r="K99">
        <f ca="1">IF($C99="","",SUMPRODUCT((TRI_1=Résultat!$A99)*(PCUETA=Résultat!$B99)*(PCUMAT=Résultat!$C99)*(TRI_10=Résultat!$D99)*(PCUNRU=SUBSTITUTE(RIGHT(Résultat!$K$1,5),")",""))*Reliquats))</f>
        <v>0</v>
      </c>
      <c r="L99">
        <f ca="1">IF($C99="","",SUMPRODUCT((TRI_1=Résultat!$A99)*(PCUETA=Résultat!$B99)*(PCUMAT=Résultat!$C99)*(TRI_10=Résultat!$D99)*(PCUNRU=SUBSTITUTE(RIGHT(Résultat!$K$1,5),")",""))*Acquis))</f>
        <v>0</v>
      </c>
      <c r="M99">
        <f ca="1">IF($C99="","",SUMPRODUCT((TRI_1=Résultat!$A99)*(PCUETA=Résultat!$B99)*(PCUMAT=Résultat!$C99)*(TRI_10=Résultat!$D99)*(PCUNRU=SUBSTITUTE(RIGHT(Résultat!$K$1,5),")",""))*En_cours_d_Acquisition))</f>
        <v>0</v>
      </c>
      <c r="N99">
        <f ca="1">IF($C99="","",SUMPRODUCT((TRI_1=Résultat!$A99)*(PCUETA=Résultat!$B99)*(PCUMAT=Résultat!$C99)*(TRI_10=Résultat!$D99)*(PCUNRU=SUBSTITUTE(RIGHT(Résultat!$K$1,5),")",""))*Pris_Reliquats))</f>
        <v>0</v>
      </c>
      <c r="O99">
        <f ca="1">IF($C99="","",SUMPRODUCT((TRI_1=Résultat!$A99)*(PCUETA=Résultat!$B99)*(PCUMAT=Résultat!$C99)*(TRI_10=Résultat!$D99)*(PCUNRU=SUBSTITUTE(RIGHT(Résultat!$K$1,5),")",""))*Pris_sur_Acquis))</f>
        <v>0</v>
      </c>
      <c r="P99">
        <f ca="1">IF($C99="","",SUMPRODUCT((TRI_1=Résultat!$A99)*(PCUETA=Résultat!$B99)*(PCUMAT=Résultat!$C99)*(TRI_10=Résultat!$D99)*(PCUNRU=SUBSTITUTE(RIGHT(Résultat!$K$1,5),")",""))*Pris_Anticipés))</f>
        <v>0</v>
      </c>
      <c r="Q99">
        <f ca="1">IF($C99="","",SUMPRODUCT((TRI_1=Résultat!$A99)*(PCUETA=Résultat!$B99)*(PCUMAT=Résultat!$C99)*(TRI_10=Résultat!$D99)*(PCUNRU=SUBSTITUTE(RIGHT(Résultat!$Q$1,5),")",""))*Reliquats))</f>
        <v>1</v>
      </c>
      <c r="R99">
        <f ca="1">IF($C99="","",SUMPRODUCT((TRI_1=Résultat!$A99)*(PCUETA=Résultat!$B99)*(PCUMAT=Résultat!$C99)*(TRI_10=Résultat!$D99)*(PCUNRU=SUBSTITUTE(RIGHT(Résultat!$Q$1,5),")",""))*Acquis))</f>
        <v>0</v>
      </c>
      <c r="S99">
        <f ca="1">IF($C99="","",SUMPRODUCT((TRI_1=Résultat!$A99)*(PCUETA=Résultat!$B99)*(PCUMAT=Résultat!$C99)*(TRI_10=Résultat!$D99)*(PCUNRU=SUBSTITUTE(RIGHT(Résultat!$Q$1,5),")",""))*En_cours_d_Acquisition))</f>
        <v>0</v>
      </c>
      <c r="T99">
        <f ca="1">IF($C99="","",SUMPRODUCT((TRI_1=Résultat!$A99)*(PCUETA=Résultat!$B99)*(PCUMAT=Résultat!$C99)*(TRI_10=Résultat!$D99)*(PCUNRU=SUBSTITUTE(RIGHT(Résultat!$Q$1,5),")",""))*Pris_Reliquats))</f>
        <v>0</v>
      </c>
      <c r="U99">
        <f ca="1">IF($C99="","",SUMPRODUCT((TRI_1=Résultat!$A99)*(PCUETA=Résultat!$B99)*(PCUMAT=Résultat!$C99)*(TRI_10=Résultat!$D99)*(PCUNRU=SUBSTITUTE(RIGHT(Résultat!$Q$1,5),")",""))*Pris_sur_Acquis))</f>
        <v>0</v>
      </c>
      <c r="V99">
        <f ca="1">IF($C99="","",SUMPRODUCT((TRI_1=Résultat!$A99)*(PCUETA=Résultat!$B99)*(PCUMAT=Résultat!$C99)*(TRI_10=Résultat!$D99)*(PCUNRU=SUBSTITUTE(RIGHT(Résultat!$Q$1,5),")",""))*Pris_Anticipés))</f>
        <v>0</v>
      </c>
      <c r="W99">
        <f ca="1">IF($C99="","",SUMPRODUCT((TRI_1=Résultat!$A99)*(PCUETA=Résultat!$B99)*(PCUMAT=Résultat!$C99)*(TRI_10=Résultat!$D99)*(PCUNRU=SUBSTITUTE(RIGHT(Résultat!$W$1,5),")",""))*Reliquats))</f>
        <v>0</v>
      </c>
      <c r="X99">
        <f ca="1">IF($C99="","",SUMPRODUCT((TRI_1=Résultat!$A99)*(PCUETA=Résultat!$B99)*(PCUMAT=Résultat!$C99)*(TRI_10=Résultat!$D99)*(PCUNRU=SUBSTITUTE(RIGHT(Résultat!$W$1,5),")",""))*Acquis))</f>
        <v>0</v>
      </c>
      <c r="Y99">
        <f ca="1">IF($C99="","",SUMPRODUCT((TRI_1=Résultat!$A99)*(PCUETA=Résultat!$B99)*(PCUMAT=Résultat!$C99)*(TRI_10=Résultat!$D99)*(PCUNRU=SUBSTITUTE(RIGHT(Résultat!$W$1,5),")",""))*En_cours_d_Acquisition))</f>
        <v>0</v>
      </c>
      <c r="Z99">
        <f ca="1">IF($C99="","",SUMPRODUCT((TRI_1=Résultat!$A99)*(PCUETA=Résultat!$B99)*(PCUMAT=Résultat!$C99)*(TRI_10=Résultat!$D99)*(PCUNRU=SUBSTITUTE(RIGHT(Résultat!$W$1,5),")",""))*Pris_Reliquats))</f>
        <v>0</v>
      </c>
      <c r="AA99">
        <f ca="1">IF($C99="","",SUMPRODUCT((TRI_1=Résultat!$A99)*(PCUETA=Résultat!$B99)*(PCUMAT=Résultat!$C99)*(TRI_10=Résultat!$D99)*(PCUNRU=SUBSTITUTE(RIGHT(Résultat!$W$1,5),")",""))*Pris_sur_Acquis))</f>
        <v>0</v>
      </c>
      <c r="AB99">
        <f ca="1">IF($C99="","",SUMPRODUCT((TRI_1=Résultat!$A99)*(PCUETA=Résultat!$B99)*(PCUMAT=Résultat!$C99)*(TRI_10=Résultat!$D99)*(PCUNRU=SUBSTITUTE(RIGHT(Résultat!$W$1,5),")",""))*Pris_Anticipés))</f>
        <v>0</v>
      </c>
    </row>
    <row r="100" spans="1:28" x14ac:dyDescent="0.25">
      <c r="A100" t="str">
        <f ca="1">IF($C100="","",INDEX(Range,MATCH(Résultat!$C100,PCUMAT,0),MATCH(A$2,'cp c14'!$A$1:$D$1,0)))</f>
        <v>C14</v>
      </c>
      <c r="B100" t="str">
        <f ca="1">IF($C100="","",INDEX(Range,MATCH(Résultat!$C100,PCUMAT,0),MATCH(B$2,'cp c14'!$A$1:$D$1,0)))</f>
        <v>05</v>
      </c>
      <c r="C100" t="str">
        <f t="array" aca="1" ref="C100" ca="1">IFERROR(INDEX(PCUMAT,MATCH(0,COUNTIF($C$1:C99,PCUMAT),0)),"")</f>
        <v>350237</v>
      </c>
      <c r="D100" t="str">
        <f ca="1">IF($C100="","",INDEX(Range,MATCH(Résultat!$C100,PCUMAT,0),MATCH(D$2,'cp c14'!$A$1:$D$1,0)))</f>
        <v>CRON DAVID DAVID        350237</v>
      </c>
      <c r="E100">
        <f ca="1">IF($C100="","",SUMPRODUCT((TRI_1=Résultat!$A100)*(PCUETA=Résultat!$B100)*(PCUMAT=Résultat!$C100)*(TRI_10=Résultat!$D100)*(PCUNRU=SUBSTITUTE(RIGHT(Résultat!$E$1,5),")",""))*Reliquats))</f>
        <v>0</v>
      </c>
      <c r="F100">
        <f ca="1">IF($C100="","",SUMPRODUCT((TRI_1=Résultat!$A100)*(PCUETA=Résultat!$B100)*(PCUMAT=Résultat!$C100)*(TRI_10=Résultat!$D100)*(PCUNRU=SUBSTITUTE(RIGHT(Résultat!$E$1,5),")",""))*Acquis))</f>
        <v>25</v>
      </c>
      <c r="G100">
        <f ca="1">IF($C100="","",SUMPRODUCT((TRI_1=Résultat!$A100)*(PCUETA=Résultat!$B100)*(PCUMAT=Résultat!$C100)*(TRI_10=Résultat!$D100)*(PCUNRU=SUBSTITUTE(RIGHT(Résultat!$E$1,5),")",""))*En_cours_d_Acquisition))</f>
        <v>0</v>
      </c>
      <c r="H100">
        <f ca="1">IF($C100="","",SUMPRODUCT((TRI_1=Résultat!$A100)*(PCUETA=Résultat!$B100)*(PCUMAT=Résultat!$C100)*(TRI_10=Résultat!$D100)*(PCUNRU=SUBSTITUTE(RIGHT(Résultat!$E$1,5),")",""))*Pris_Reliquats))</f>
        <v>0</v>
      </c>
      <c r="I100">
        <f ca="1">IF($C100="","",SUMPRODUCT((TRI_1=Résultat!$A100)*(PCUETA=Résultat!$B100)*(PCUMAT=Résultat!$C100)*(TRI_10=Résultat!$D100)*(PCUNRU=SUBSTITUTE(RIGHT(Résultat!$E$1,5),")",""))*Pris_sur_Acquis))</f>
        <v>0</v>
      </c>
      <c r="J100">
        <f ca="1">IF($C100="","",SUMPRODUCT((TRI_1=Résultat!$A100)*(PCUETA=Résultat!$B100)*(PCUMAT=Résultat!$C100)*(TRI_10=Résultat!$D100)*(PCUNRU=SUBSTITUTE(RIGHT(Résultat!$E$1,5),")",""))*Pris_Anticipés))</f>
        <v>0</v>
      </c>
      <c r="K100">
        <f ca="1">IF($C100="","",SUMPRODUCT((TRI_1=Résultat!$A100)*(PCUETA=Résultat!$B100)*(PCUMAT=Résultat!$C100)*(TRI_10=Résultat!$D100)*(PCUNRU=SUBSTITUTE(RIGHT(Résultat!$K$1,5),")",""))*Reliquats))</f>
        <v>0</v>
      </c>
      <c r="L100">
        <f ca="1">IF($C100="","",SUMPRODUCT((TRI_1=Résultat!$A100)*(PCUETA=Résultat!$B100)*(PCUMAT=Résultat!$C100)*(TRI_10=Résultat!$D100)*(PCUNRU=SUBSTITUTE(RIGHT(Résultat!$K$1,5),")",""))*Acquis))</f>
        <v>0</v>
      </c>
      <c r="M100">
        <f ca="1">IF($C100="","",SUMPRODUCT((TRI_1=Résultat!$A100)*(PCUETA=Résultat!$B100)*(PCUMAT=Résultat!$C100)*(TRI_10=Résultat!$D100)*(PCUNRU=SUBSTITUTE(RIGHT(Résultat!$K$1,5),")",""))*En_cours_d_Acquisition))</f>
        <v>0</v>
      </c>
      <c r="N100">
        <f ca="1">IF($C100="","",SUMPRODUCT((TRI_1=Résultat!$A100)*(PCUETA=Résultat!$B100)*(PCUMAT=Résultat!$C100)*(TRI_10=Résultat!$D100)*(PCUNRU=SUBSTITUTE(RIGHT(Résultat!$K$1,5),")",""))*Pris_Reliquats))</f>
        <v>0</v>
      </c>
      <c r="O100">
        <f ca="1">IF($C100="","",SUMPRODUCT((TRI_1=Résultat!$A100)*(PCUETA=Résultat!$B100)*(PCUMAT=Résultat!$C100)*(TRI_10=Résultat!$D100)*(PCUNRU=SUBSTITUTE(RIGHT(Résultat!$K$1,5),")",""))*Pris_sur_Acquis))</f>
        <v>0</v>
      </c>
      <c r="P100">
        <f ca="1">IF($C100="","",SUMPRODUCT((TRI_1=Résultat!$A100)*(PCUETA=Résultat!$B100)*(PCUMAT=Résultat!$C100)*(TRI_10=Résultat!$D100)*(PCUNRU=SUBSTITUTE(RIGHT(Résultat!$K$1,5),")",""))*Pris_Anticipés))</f>
        <v>0</v>
      </c>
      <c r="Q100">
        <f ca="1">IF($C100="","",SUMPRODUCT((TRI_1=Résultat!$A100)*(PCUETA=Résultat!$B100)*(PCUMAT=Résultat!$C100)*(TRI_10=Résultat!$D100)*(PCUNRU=SUBSTITUTE(RIGHT(Résultat!$Q$1,5),")",""))*Reliquats))</f>
        <v>0</v>
      </c>
      <c r="R100">
        <f ca="1">IF($C100="","",SUMPRODUCT((TRI_1=Résultat!$A100)*(PCUETA=Résultat!$B100)*(PCUMAT=Résultat!$C100)*(TRI_10=Résultat!$D100)*(PCUNRU=SUBSTITUTE(RIGHT(Résultat!$Q$1,5),")",""))*Acquis))</f>
        <v>0</v>
      </c>
      <c r="S100">
        <f ca="1">IF($C100="","",SUMPRODUCT((TRI_1=Résultat!$A100)*(PCUETA=Résultat!$B100)*(PCUMAT=Résultat!$C100)*(TRI_10=Résultat!$D100)*(PCUNRU=SUBSTITUTE(RIGHT(Résultat!$Q$1,5),")",""))*En_cours_d_Acquisition))</f>
        <v>0</v>
      </c>
      <c r="T100">
        <f ca="1">IF($C100="","",SUMPRODUCT((TRI_1=Résultat!$A100)*(PCUETA=Résultat!$B100)*(PCUMAT=Résultat!$C100)*(TRI_10=Résultat!$D100)*(PCUNRU=SUBSTITUTE(RIGHT(Résultat!$Q$1,5),")",""))*Pris_Reliquats))</f>
        <v>0</v>
      </c>
      <c r="U100">
        <f ca="1">IF($C100="","",SUMPRODUCT((TRI_1=Résultat!$A100)*(PCUETA=Résultat!$B100)*(PCUMAT=Résultat!$C100)*(TRI_10=Résultat!$D100)*(PCUNRU=SUBSTITUTE(RIGHT(Résultat!$Q$1,5),")",""))*Pris_sur_Acquis))</f>
        <v>0</v>
      </c>
      <c r="V100">
        <f ca="1">IF($C100="","",SUMPRODUCT((TRI_1=Résultat!$A100)*(PCUETA=Résultat!$B100)*(PCUMAT=Résultat!$C100)*(TRI_10=Résultat!$D100)*(PCUNRU=SUBSTITUTE(RIGHT(Résultat!$Q$1,5),")",""))*Pris_Anticipés))</f>
        <v>0</v>
      </c>
      <c r="W100">
        <f ca="1">IF($C100="","",SUMPRODUCT((TRI_1=Résultat!$A100)*(PCUETA=Résultat!$B100)*(PCUMAT=Résultat!$C100)*(TRI_10=Résultat!$D100)*(PCUNRU=SUBSTITUTE(RIGHT(Résultat!$W$1,5),")",""))*Reliquats))</f>
        <v>0</v>
      </c>
      <c r="X100">
        <f ca="1">IF($C100="","",SUMPRODUCT((TRI_1=Résultat!$A100)*(PCUETA=Résultat!$B100)*(PCUMAT=Résultat!$C100)*(TRI_10=Résultat!$D100)*(PCUNRU=SUBSTITUTE(RIGHT(Résultat!$W$1,5),")",""))*Acquis))</f>
        <v>0</v>
      </c>
      <c r="Y100">
        <f ca="1">IF($C100="","",SUMPRODUCT((TRI_1=Résultat!$A100)*(PCUETA=Résultat!$B100)*(PCUMAT=Résultat!$C100)*(TRI_10=Résultat!$D100)*(PCUNRU=SUBSTITUTE(RIGHT(Résultat!$W$1,5),")",""))*En_cours_d_Acquisition))</f>
        <v>0</v>
      </c>
      <c r="Z100">
        <f ca="1">IF($C100="","",SUMPRODUCT((TRI_1=Résultat!$A100)*(PCUETA=Résultat!$B100)*(PCUMAT=Résultat!$C100)*(TRI_10=Résultat!$D100)*(PCUNRU=SUBSTITUTE(RIGHT(Résultat!$W$1,5),")",""))*Pris_Reliquats))</f>
        <v>0</v>
      </c>
      <c r="AA100">
        <f ca="1">IF($C100="","",SUMPRODUCT((TRI_1=Résultat!$A100)*(PCUETA=Résultat!$B100)*(PCUMAT=Résultat!$C100)*(TRI_10=Résultat!$D100)*(PCUNRU=SUBSTITUTE(RIGHT(Résultat!$W$1,5),")",""))*Pris_sur_Acquis))</f>
        <v>0</v>
      </c>
      <c r="AB100">
        <f ca="1">IF($C100="","",SUMPRODUCT((TRI_1=Résultat!$A100)*(PCUETA=Résultat!$B100)*(PCUMAT=Résultat!$C100)*(TRI_10=Résultat!$D100)*(PCUNRU=SUBSTITUTE(RIGHT(Résultat!$W$1,5),")",""))*Pris_Anticipés))</f>
        <v>0</v>
      </c>
    </row>
    <row r="101" spans="1:28" x14ac:dyDescent="0.25">
      <c r="A101" t="str">
        <f ca="1">IF($C101="","",INDEX(Range,MATCH(Résultat!$C101,PCUMAT,0),MATCH(A$2,'cp c14'!$A$1:$D$1,0)))</f>
        <v>C14</v>
      </c>
      <c r="B101" t="str">
        <f ca="1">IF($C101="","",INDEX(Range,MATCH(Résultat!$C101,PCUMAT,0),MATCH(B$2,'cp c14'!$A$1:$D$1,0)))</f>
        <v>05</v>
      </c>
      <c r="C101" t="str">
        <f t="array" aca="1" ref="C101" ca="1">IFERROR(INDEX(PCUMAT,MATCH(0,COUNTIF($C$1:C100,PCUMAT),0)),"")</f>
        <v>130010</v>
      </c>
      <c r="D101" t="str">
        <f ca="1">IF($C101="","",INDEX(Range,MATCH(Résultat!$C101,PCUMAT,0),MATCH(D$2,'cp c14'!$A$1:$D$1,0)))</f>
        <v>DANESI PASCALE PASCALE  130010</v>
      </c>
      <c r="E101">
        <f ca="1">IF($C101="","",SUMPRODUCT((TRI_1=Résultat!$A101)*(PCUETA=Résultat!$B101)*(PCUMAT=Résultat!$C101)*(TRI_10=Résultat!$D101)*(PCUNRU=SUBSTITUTE(RIGHT(Résultat!$E$1,5),")",""))*Reliquats))</f>
        <v>0</v>
      </c>
      <c r="F101">
        <f ca="1">IF($C101="","",SUMPRODUCT((TRI_1=Résultat!$A101)*(PCUETA=Résultat!$B101)*(PCUMAT=Résultat!$C101)*(TRI_10=Résultat!$D101)*(PCUNRU=SUBSTITUTE(RIGHT(Résultat!$E$1,5),")",""))*Acquis))</f>
        <v>8</v>
      </c>
      <c r="G101">
        <f ca="1">IF($C101="","",SUMPRODUCT((TRI_1=Résultat!$A101)*(PCUETA=Résultat!$B101)*(PCUMAT=Résultat!$C101)*(TRI_10=Résultat!$D101)*(PCUNRU=SUBSTITUTE(RIGHT(Résultat!$E$1,5),")",""))*En_cours_d_Acquisition))</f>
        <v>0</v>
      </c>
      <c r="H101">
        <f ca="1">IF($C101="","",SUMPRODUCT((TRI_1=Résultat!$A101)*(PCUETA=Résultat!$B101)*(PCUMAT=Résultat!$C101)*(TRI_10=Résultat!$D101)*(PCUNRU=SUBSTITUTE(RIGHT(Résultat!$E$1,5),")",""))*Pris_Reliquats))</f>
        <v>0</v>
      </c>
      <c r="I101">
        <f ca="1">IF($C101="","",SUMPRODUCT((TRI_1=Résultat!$A101)*(PCUETA=Résultat!$B101)*(PCUMAT=Résultat!$C101)*(TRI_10=Résultat!$D101)*(PCUNRU=SUBSTITUTE(RIGHT(Résultat!$E$1,5),")",""))*Pris_sur_Acquis))</f>
        <v>0</v>
      </c>
      <c r="J101">
        <f ca="1">IF($C101="","",SUMPRODUCT((TRI_1=Résultat!$A101)*(PCUETA=Résultat!$B101)*(PCUMAT=Résultat!$C101)*(TRI_10=Résultat!$D101)*(PCUNRU=SUBSTITUTE(RIGHT(Résultat!$E$1,5),")",""))*Pris_Anticipés))</f>
        <v>0</v>
      </c>
      <c r="K101">
        <f ca="1">IF($C101="","",SUMPRODUCT((TRI_1=Résultat!$A101)*(PCUETA=Résultat!$B101)*(PCUMAT=Résultat!$C101)*(TRI_10=Résultat!$D101)*(PCUNRU=SUBSTITUTE(RIGHT(Résultat!$K$1,5),")",""))*Reliquats))</f>
        <v>0</v>
      </c>
      <c r="L101">
        <f ca="1">IF($C101="","",SUMPRODUCT((TRI_1=Résultat!$A101)*(PCUETA=Résultat!$B101)*(PCUMAT=Résultat!$C101)*(TRI_10=Résultat!$D101)*(PCUNRU=SUBSTITUTE(RIGHT(Résultat!$K$1,5),")",""))*Acquis))</f>
        <v>0</v>
      </c>
      <c r="M101">
        <f ca="1">IF($C101="","",SUMPRODUCT((TRI_1=Résultat!$A101)*(PCUETA=Résultat!$B101)*(PCUMAT=Résultat!$C101)*(TRI_10=Résultat!$D101)*(PCUNRU=SUBSTITUTE(RIGHT(Résultat!$K$1,5),")",""))*En_cours_d_Acquisition))</f>
        <v>0</v>
      </c>
      <c r="N101">
        <f ca="1">IF($C101="","",SUMPRODUCT((TRI_1=Résultat!$A101)*(PCUETA=Résultat!$B101)*(PCUMAT=Résultat!$C101)*(TRI_10=Résultat!$D101)*(PCUNRU=SUBSTITUTE(RIGHT(Résultat!$K$1,5),")",""))*Pris_Reliquats))</f>
        <v>0</v>
      </c>
      <c r="O101">
        <f ca="1">IF($C101="","",SUMPRODUCT((TRI_1=Résultat!$A101)*(PCUETA=Résultat!$B101)*(PCUMAT=Résultat!$C101)*(TRI_10=Résultat!$D101)*(PCUNRU=SUBSTITUTE(RIGHT(Résultat!$K$1,5),")",""))*Pris_sur_Acquis))</f>
        <v>0</v>
      </c>
      <c r="P101">
        <f ca="1">IF($C101="","",SUMPRODUCT((TRI_1=Résultat!$A101)*(PCUETA=Résultat!$B101)*(PCUMAT=Résultat!$C101)*(TRI_10=Résultat!$D101)*(PCUNRU=SUBSTITUTE(RIGHT(Résultat!$K$1,5),")",""))*Pris_Anticipés))</f>
        <v>0</v>
      </c>
      <c r="Q101">
        <f ca="1">IF($C101="","",SUMPRODUCT((TRI_1=Résultat!$A101)*(PCUETA=Résultat!$B101)*(PCUMAT=Résultat!$C101)*(TRI_10=Résultat!$D101)*(PCUNRU=SUBSTITUTE(RIGHT(Résultat!$Q$1,5),")",""))*Reliquats))</f>
        <v>0</v>
      </c>
      <c r="R101">
        <f ca="1">IF($C101="","",SUMPRODUCT((TRI_1=Résultat!$A101)*(PCUETA=Résultat!$B101)*(PCUMAT=Résultat!$C101)*(TRI_10=Résultat!$D101)*(PCUNRU=SUBSTITUTE(RIGHT(Résultat!$Q$1,5),")",""))*Acquis))</f>
        <v>0</v>
      </c>
      <c r="S101">
        <f ca="1">IF($C101="","",SUMPRODUCT((TRI_1=Résultat!$A101)*(PCUETA=Résultat!$B101)*(PCUMAT=Résultat!$C101)*(TRI_10=Résultat!$D101)*(PCUNRU=SUBSTITUTE(RIGHT(Résultat!$Q$1,5),")",""))*En_cours_d_Acquisition))</f>
        <v>0</v>
      </c>
      <c r="T101">
        <f ca="1">IF($C101="","",SUMPRODUCT((TRI_1=Résultat!$A101)*(PCUETA=Résultat!$B101)*(PCUMAT=Résultat!$C101)*(TRI_10=Résultat!$D101)*(PCUNRU=SUBSTITUTE(RIGHT(Résultat!$Q$1,5),")",""))*Pris_Reliquats))</f>
        <v>0</v>
      </c>
      <c r="U101">
        <f ca="1">IF($C101="","",SUMPRODUCT((TRI_1=Résultat!$A101)*(PCUETA=Résultat!$B101)*(PCUMAT=Résultat!$C101)*(TRI_10=Résultat!$D101)*(PCUNRU=SUBSTITUTE(RIGHT(Résultat!$Q$1,5),")",""))*Pris_sur_Acquis))</f>
        <v>0</v>
      </c>
      <c r="V101">
        <f ca="1">IF($C101="","",SUMPRODUCT((TRI_1=Résultat!$A101)*(PCUETA=Résultat!$B101)*(PCUMAT=Résultat!$C101)*(TRI_10=Résultat!$D101)*(PCUNRU=SUBSTITUTE(RIGHT(Résultat!$Q$1,5),")",""))*Pris_Anticipés))</f>
        <v>0</v>
      </c>
      <c r="W101">
        <f ca="1">IF($C101="","",SUMPRODUCT((TRI_1=Résultat!$A101)*(PCUETA=Résultat!$B101)*(PCUMAT=Résultat!$C101)*(TRI_10=Résultat!$D101)*(PCUNRU=SUBSTITUTE(RIGHT(Résultat!$W$1,5),")",""))*Reliquats))</f>
        <v>0</v>
      </c>
      <c r="X101">
        <f ca="1">IF($C101="","",SUMPRODUCT((TRI_1=Résultat!$A101)*(PCUETA=Résultat!$B101)*(PCUMAT=Résultat!$C101)*(TRI_10=Résultat!$D101)*(PCUNRU=SUBSTITUTE(RIGHT(Résultat!$W$1,5),")",""))*Acquis))</f>
        <v>0</v>
      </c>
      <c r="Y101">
        <f ca="1">IF($C101="","",SUMPRODUCT((TRI_1=Résultat!$A101)*(PCUETA=Résultat!$B101)*(PCUMAT=Résultat!$C101)*(TRI_10=Résultat!$D101)*(PCUNRU=SUBSTITUTE(RIGHT(Résultat!$W$1,5),")",""))*En_cours_d_Acquisition))</f>
        <v>0</v>
      </c>
      <c r="Z101">
        <f ca="1">IF($C101="","",SUMPRODUCT((TRI_1=Résultat!$A101)*(PCUETA=Résultat!$B101)*(PCUMAT=Résultat!$C101)*(TRI_10=Résultat!$D101)*(PCUNRU=SUBSTITUTE(RIGHT(Résultat!$W$1,5),")",""))*Pris_Reliquats))</f>
        <v>0</v>
      </c>
      <c r="AA101">
        <f ca="1">IF($C101="","",SUMPRODUCT((TRI_1=Résultat!$A101)*(PCUETA=Résultat!$B101)*(PCUMAT=Résultat!$C101)*(TRI_10=Résultat!$D101)*(PCUNRU=SUBSTITUTE(RIGHT(Résultat!$W$1,5),")",""))*Pris_sur_Acquis))</f>
        <v>0</v>
      </c>
      <c r="AB101">
        <f ca="1">IF($C101="","",SUMPRODUCT((TRI_1=Résultat!$A101)*(PCUETA=Résultat!$B101)*(PCUMAT=Résultat!$C101)*(TRI_10=Résultat!$D101)*(PCUNRU=SUBSTITUTE(RIGHT(Résultat!$W$1,5),")",""))*Pris_Anticipés))</f>
        <v>0</v>
      </c>
    </row>
    <row r="102" spans="1:28" x14ac:dyDescent="0.25">
      <c r="A102" t="str">
        <f ca="1">IF($C102="","",INDEX(Range,MATCH(Résultat!$C102,PCUMAT,0),MATCH(A$2,'cp c14'!$A$1:$D$1,0)))</f>
        <v>C14</v>
      </c>
      <c r="B102" t="str">
        <f ca="1">IF($C102="","",INDEX(Range,MATCH(Résultat!$C102,PCUMAT,0),MATCH(B$2,'cp c14'!$A$1:$D$1,0)))</f>
        <v>03</v>
      </c>
      <c r="C102" t="str">
        <f t="array" aca="1" ref="C102" ca="1">IFERROR(INDEX(PCUMAT,MATCH(0,COUNTIF($C$1:C101,PCUMAT),0)),"")</f>
        <v>041108</v>
      </c>
      <c r="D102" t="str">
        <f ca="1">IF($C102="","",INDEX(Range,MATCH(Résultat!$C102,PCUMAT,0),MATCH(D$2,'cp c14'!$A$1:$D$1,0)))</f>
        <v>DANION CHRISTIAN CHRISTI041108</v>
      </c>
      <c r="E102">
        <f ca="1">IF($C102="","",SUMPRODUCT((TRI_1=Résultat!$A102)*(PCUETA=Résultat!$B102)*(PCUMAT=Résultat!$C102)*(TRI_10=Résultat!$D102)*(PCUNRU=SUBSTITUTE(RIGHT(Résultat!$E$1,5),")",""))*Reliquats))</f>
        <v>0</v>
      </c>
      <c r="F102">
        <f ca="1">IF($C102="","",SUMPRODUCT((TRI_1=Résultat!$A102)*(PCUETA=Résultat!$B102)*(PCUMAT=Résultat!$C102)*(TRI_10=Résultat!$D102)*(PCUNRU=SUBSTITUTE(RIGHT(Résultat!$E$1,5),")",""))*Acquis))</f>
        <v>25</v>
      </c>
      <c r="G102">
        <f ca="1">IF($C102="","",SUMPRODUCT((TRI_1=Résultat!$A102)*(PCUETA=Résultat!$B102)*(PCUMAT=Résultat!$C102)*(TRI_10=Résultat!$D102)*(PCUNRU=SUBSTITUTE(RIGHT(Résultat!$E$1,5),")",""))*En_cours_d_Acquisition))</f>
        <v>0</v>
      </c>
      <c r="H102">
        <f ca="1">IF($C102="","",SUMPRODUCT((TRI_1=Résultat!$A102)*(PCUETA=Résultat!$B102)*(PCUMAT=Résultat!$C102)*(TRI_10=Résultat!$D102)*(PCUNRU=SUBSTITUTE(RIGHT(Résultat!$E$1,5),")",""))*Pris_Reliquats))</f>
        <v>0</v>
      </c>
      <c r="I102">
        <f ca="1">IF($C102="","",SUMPRODUCT((TRI_1=Résultat!$A102)*(PCUETA=Résultat!$B102)*(PCUMAT=Résultat!$C102)*(TRI_10=Résultat!$D102)*(PCUNRU=SUBSTITUTE(RIGHT(Résultat!$E$1,5),")",""))*Pris_sur_Acquis))</f>
        <v>2</v>
      </c>
      <c r="J102">
        <f ca="1">IF($C102="","",SUMPRODUCT((TRI_1=Résultat!$A102)*(PCUETA=Résultat!$B102)*(PCUMAT=Résultat!$C102)*(TRI_10=Résultat!$D102)*(PCUNRU=SUBSTITUTE(RIGHT(Résultat!$E$1,5),")",""))*Pris_Anticipés))</f>
        <v>0</v>
      </c>
      <c r="K102">
        <f ca="1">IF($C102="","",SUMPRODUCT((TRI_1=Résultat!$A102)*(PCUETA=Résultat!$B102)*(PCUMAT=Résultat!$C102)*(TRI_10=Résultat!$D102)*(PCUNRU=SUBSTITUTE(RIGHT(Résultat!$K$1,5),")",""))*Reliquats))</f>
        <v>0</v>
      </c>
      <c r="L102">
        <f ca="1">IF($C102="","",SUMPRODUCT((TRI_1=Résultat!$A102)*(PCUETA=Résultat!$B102)*(PCUMAT=Résultat!$C102)*(TRI_10=Résultat!$D102)*(PCUNRU=SUBSTITUTE(RIGHT(Résultat!$K$1,5),")",""))*Acquis))</f>
        <v>0</v>
      </c>
      <c r="M102">
        <f ca="1">IF($C102="","",SUMPRODUCT((TRI_1=Résultat!$A102)*(PCUETA=Résultat!$B102)*(PCUMAT=Résultat!$C102)*(TRI_10=Résultat!$D102)*(PCUNRU=SUBSTITUTE(RIGHT(Résultat!$K$1,5),")",""))*En_cours_d_Acquisition))</f>
        <v>0</v>
      </c>
      <c r="N102">
        <f ca="1">IF($C102="","",SUMPRODUCT((TRI_1=Résultat!$A102)*(PCUETA=Résultat!$B102)*(PCUMAT=Résultat!$C102)*(TRI_10=Résultat!$D102)*(PCUNRU=SUBSTITUTE(RIGHT(Résultat!$K$1,5),")",""))*Pris_Reliquats))</f>
        <v>0</v>
      </c>
      <c r="O102">
        <f ca="1">IF($C102="","",SUMPRODUCT((TRI_1=Résultat!$A102)*(PCUETA=Résultat!$B102)*(PCUMAT=Résultat!$C102)*(TRI_10=Résultat!$D102)*(PCUNRU=SUBSTITUTE(RIGHT(Résultat!$K$1,5),")",""))*Pris_sur_Acquis))</f>
        <v>0</v>
      </c>
      <c r="P102">
        <f ca="1">IF($C102="","",SUMPRODUCT((TRI_1=Résultat!$A102)*(PCUETA=Résultat!$B102)*(PCUMAT=Résultat!$C102)*(TRI_10=Résultat!$D102)*(PCUNRU=SUBSTITUTE(RIGHT(Résultat!$K$1,5),")",""))*Pris_Anticipés))</f>
        <v>0</v>
      </c>
      <c r="Q102">
        <f ca="1">IF($C102="","",SUMPRODUCT((TRI_1=Résultat!$A102)*(PCUETA=Résultat!$B102)*(PCUMAT=Résultat!$C102)*(TRI_10=Résultat!$D102)*(PCUNRU=SUBSTITUTE(RIGHT(Résultat!$Q$1,5),")",""))*Reliquats))</f>
        <v>2</v>
      </c>
      <c r="R102">
        <f ca="1">IF($C102="","",SUMPRODUCT((TRI_1=Résultat!$A102)*(PCUETA=Résultat!$B102)*(PCUMAT=Résultat!$C102)*(TRI_10=Résultat!$D102)*(PCUNRU=SUBSTITUTE(RIGHT(Résultat!$Q$1,5),")",""))*Acquis))</f>
        <v>0</v>
      </c>
      <c r="S102">
        <f ca="1">IF($C102="","",SUMPRODUCT((TRI_1=Résultat!$A102)*(PCUETA=Résultat!$B102)*(PCUMAT=Résultat!$C102)*(TRI_10=Résultat!$D102)*(PCUNRU=SUBSTITUTE(RIGHT(Résultat!$Q$1,5),")",""))*En_cours_d_Acquisition))</f>
        <v>0</v>
      </c>
      <c r="T102">
        <f ca="1">IF($C102="","",SUMPRODUCT((TRI_1=Résultat!$A102)*(PCUETA=Résultat!$B102)*(PCUMAT=Résultat!$C102)*(TRI_10=Résultat!$D102)*(PCUNRU=SUBSTITUTE(RIGHT(Résultat!$Q$1,5),")",""))*Pris_Reliquats))</f>
        <v>0</v>
      </c>
      <c r="U102">
        <f ca="1">IF($C102="","",SUMPRODUCT((TRI_1=Résultat!$A102)*(PCUETA=Résultat!$B102)*(PCUMAT=Résultat!$C102)*(TRI_10=Résultat!$D102)*(PCUNRU=SUBSTITUTE(RIGHT(Résultat!$Q$1,5),")",""))*Pris_sur_Acquis))</f>
        <v>0</v>
      </c>
      <c r="V102">
        <f ca="1">IF($C102="","",SUMPRODUCT((TRI_1=Résultat!$A102)*(PCUETA=Résultat!$B102)*(PCUMAT=Résultat!$C102)*(TRI_10=Résultat!$D102)*(PCUNRU=SUBSTITUTE(RIGHT(Résultat!$Q$1,5),")",""))*Pris_Anticipés))</f>
        <v>0</v>
      </c>
      <c r="W102">
        <f ca="1">IF($C102="","",SUMPRODUCT((TRI_1=Résultat!$A102)*(PCUETA=Résultat!$B102)*(PCUMAT=Résultat!$C102)*(TRI_10=Résultat!$D102)*(PCUNRU=SUBSTITUTE(RIGHT(Résultat!$W$1,5),")",""))*Reliquats))</f>
        <v>0</v>
      </c>
      <c r="X102">
        <f ca="1">IF($C102="","",SUMPRODUCT((TRI_1=Résultat!$A102)*(PCUETA=Résultat!$B102)*(PCUMAT=Résultat!$C102)*(TRI_10=Résultat!$D102)*(PCUNRU=SUBSTITUTE(RIGHT(Résultat!$W$1,5),")",""))*Acquis))</f>
        <v>0</v>
      </c>
      <c r="Y102">
        <f ca="1">IF($C102="","",SUMPRODUCT((TRI_1=Résultat!$A102)*(PCUETA=Résultat!$B102)*(PCUMAT=Résultat!$C102)*(TRI_10=Résultat!$D102)*(PCUNRU=SUBSTITUTE(RIGHT(Résultat!$W$1,5),")",""))*En_cours_d_Acquisition))</f>
        <v>0</v>
      </c>
      <c r="Z102">
        <f ca="1">IF($C102="","",SUMPRODUCT((TRI_1=Résultat!$A102)*(PCUETA=Résultat!$B102)*(PCUMAT=Résultat!$C102)*(TRI_10=Résultat!$D102)*(PCUNRU=SUBSTITUTE(RIGHT(Résultat!$W$1,5),")",""))*Pris_Reliquats))</f>
        <v>0</v>
      </c>
      <c r="AA102">
        <f ca="1">IF($C102="","",SUMPRODUCT((TRI_1=Résultat!$A102)*(PCUETA=Résultat!$B102)*(PCUMAT=Résultat!$C102)*(TRI_10=Résultat!$D102)*(PCUNRU=SUBSTITUTE(RIGHT(Résultat!$W$1,5),")",""))*Pris_sur_Acquis))</f>
        <v>0</v>
      </c>
      <c r="AB102">
        <f ca="1">IF($C102="","",SUMPRODUCT((TRI_1=Résultat!$A102)*(PCUETA=Résultat!$B102)*(PCUMAT=Résultat!$C102)*(TRI_10=Résultat!$D102)*(PCUNRU=SUBSTITUTE(RIGHT(Résultat!$W$1,5),")",""))*Pris_Anticipés))</f>
        <v>0</v>
      </c>
    </row>
    <row r="103" spans="1:28" x14ac:dyDescent="0.25">
      <c r="A103" t="str">
        <f ca="1">IF($C103="","",INDEX(Range,MATCH(Résultat!$C103,PCUMAT,0),MATCH(A$2,'cp c14'!$A$1:$D$1,0)))</f>
        <v>C14</v>
      </c>
      <c r="B103" t="str">
        <f ca="1">IF($C103="","",INDEX(Range,MATCH(Résultat!$C103,PCUMAT,0),MATCH(B$2,'cp c14'!$A$1:$D$1,0)))</f>
        <v>02</v>
      </c>
      <c r="C103" t="str">
        <f t="array" aca="1" ref="C103" ca="1">IFERROR(INDEX(PCUMAT,MATCH(0,COUNTIF($C$1:C102,PCUMAT),0)),"")</f>
        <v>110401</v>
      </c>
      <c r="D103" t="str">
        <f ca="1">IF($C103="","",INDEX(Range,MATCH(Résultat!$C103,PCUMAT,0),MATCH(D$2,'cp c14'!$A$1:$D$1,0)))</f>
        <v>DARBOUX JEROME JEROME   110401</v>
      </c>
      <c r="E103">
        <f ca="1">IF($C103="","",SUMPRODUCT((TRI_1=Résultat!$A103)*(PCUETA=Résultat!$B103)*(PCUMAT=Résultat!$C103)*(TRI_10=Résultat!$D103)*(PCUNRU=SUBSTITUTE(RIGHT(Résultat!$E$1,5),")",""))*Reliquats))</f>
        <v>0</v>
      </c>
      <c r="F103">
        <f ca="1">IF($C103="","",SUMPRODUCT((TRI_1=Résultat!$A103)*(PCUETA=Résultat!$B103)*(PCUMAT=Résultat!$C103)*(TRI_10=Résultat!$D103)*(PCUNRU=SUBSTITUTE(RIGHT(Résultat!$E$1,5),")",""))*Acquis))</f>
        <v>25</v>
      </c>
      <c r="G103">
        <f ca="1">IF($C103="","",SUMPRODUCT((TRI_1=Résultat!$A103)*(PCUETA=Résultat!$B103)*(PCUMAT=Résultat!$C103)*(TRI_10=Résultat!$D103)*(PCUNRU=SUBSTITUTE(RIGHT(Résultat!$E$1,5),")",""))*En_cours_d_Acquisition))</f>
        <v>0</v>
      </c>
      <c r="H103">
        <f ca="1">IF($C103="","",SUMPRODUCT((TRI_1=Résultat!$A103)*(PCUETA=Résultat!$B103)*(PCUMAT=Résultat!$C103)*(TRI_10=Résultat!$D103)*(PCUNRU=SUBSTITUTE(RIGHT(Résultat!$E$1,5),")",""))*Pris_Reliquats))</f>
        <v>0</v>
      </c>
      <c r="I103">
        <f ca="1">IF($C103="","",SUMPRODUCT((TRI_1=Résultat!$A103)*(PCUETA=Résultat!$B103)*(PCUMAT=Résultat!$C103)*(TRI_10=Résultat!$D103)*(PCUNRU=SUBSTITUTE(RIGHT(Résultat!$E$1,5),")",""))*Pris_sur_Acquis))</f>
        <v>0</v>
      </c>
      <c r="J103">
        <f ca="1">IF($C103="","",SUMPRODUCT((TRI_1=Résultat!$A103)*(PCUETA=Résultat!$B103)*(PCUMAT=Résultat!$C103)*(TRI_10=Résultat!$D103)*(PCUNRU=SUBSTITUTE(RIGHT(Résultat!$E$1,5),")",""))*Pris_Anticipés))</f>
        <v>0</v>
      </c>
      <c r="K103">
        <f ca="1">IF($C103="","",SUMPRODUCT((TRI_1=Résultat!$A103)*(PCUETA=Résultat!$B103)*(PCUMAT=Résultat!$C103)*(TRI_10=Résultat!$D103)*(PCUNRU=SUBSTITUTE(RIGHT(Résultat!$K$1,5),")",""))*Reliquats))</f>
        <v>0</v>
      </c>
      <c r="L103">
        <f ca="1">IF($C103="","",SUMPRODUCT((TRI_1=Résultat!$A103)*(PCUETA=Résultat!$B103)*(PCUMAT=Résultat!$C103)*(TRI_10=Résultat!$D103)*(PCUNRU=SUBSTITUTE(RIGHT(Résultat!$K$1,5),")",""))*Acquis))</f>
        <v>0</v>
      </c>
      <c r="M103">
        <f ca="1">IF($C103="","",SUMPRODUCT((TRI_1=Résultat!$A103)*(PCUETA=Résultat!$B103)*(PCUMAT=Résultat!$C103)*(TRI_10=Résultat!$D103)*(PCUNRU=SUBSTITUTE(RIGHT(Résultat!$K$1,5),")",""))*En_cours_d_Acquisition))</f>
        <v>0</v>
      </c>
      <c r="N103">
        <f ca="1">IF($C103="","",SUMPRODUCT((TRI_1=Résultat!$A103)*(PCUETA=Résultat!$B103)*(PCUMAT=Résultat!$C103)*(TRI_10=Résultat!$D103)*(PCUNRU=SUBSTITUTE(RIGHT(Résultat!$K$1,5),")",""))*Pris_Reliquats))</f>
        <v>0</v>
      </c>
      <c r="O103">
        <f ca="1">IF($C103="","",SUMPRODUCT((TRI_1=Résultat!$A103)*(PCUETA=Résultat!$B103)*(PCUMAT=Résultat!$C103)*(TRI_10=Résultat!$D103)*(PCUNRU=SUBSTITUTE(RIGHT(Résultat!$K$1,5),")",""))*Pris_sur_Acquis))</f>
        <v>0</v>
      </c>
      <c r="P103">
        <f ca="1">IF($C103="","",SUMPRODUCT((TRI_1=Résultat!$A103)*(PCUETA=Résultat!$B103)*(PCUMAT=Résultat!$C103)*(TRI_10=Résultat!$D103)*(PCUNRU=SUBSTITUTE(RIGHT(Résultat!$K$1,5),")",""))*Pris_Anticipés))</f>
        <v>0</v>
      </c>
      <c r="Q103">
        <f ca="1">IF($C103="","",SUMPRODUCT((TRI_1=Résultat!$A103)*(PCUETA=Résultat!$B103)*(PCUMAT=Résultat!$C103)*(TRI_10=Résultat!$D103)*(PCUNRU=SUBSTITUTE(RIGHT(Résultat!$Q$1,5),")",""))*Reliquats))</f>
        <v>0</v>
      </c>
      <c r="R103">
        <f ca="1">IF($C103="","",SUMPRODUCT((TRI_1=Résultat!$A103)*(PCUETA=Résultat!$B103)*(PCUMAT=Résultat!$C103)*(TRI_10=Résultat!$D103)*(PCUNRU=SUBSTITUTE(RIGHT(Résultat!$Q$1,5),")",""))*Acquis))</f>
        <v>0</v>
      </c>
      <c r="S103">
        <f ca="1">IF($C103="","",SUMPRODUCT((TRI_1=Résultat!$A103)*(PCUETA=Résultat!$B103)*(PCUMAT=Résultat!$C103)*(TRI_10=Résultat!$D103)*(PCUNRU=SUBSTITUTE(RIGHT(Résultat!$Q$1,5),")",""))*En_cours_d_Acquisition))</f>
        <v>0</v>
      </c>
      <c r="T103">
        <f ca="1">IF($C103="","",SUMPRODUCT((TRI_1=Résultat!$A103)*(PCUETA=Résultat!$B103)*(PCUMAT=Résultat!$C103)*(TRI_10=Résultat!$D103)*(PCUNRU=SUBSTITUTE(RIGHT(Résultat!$Q$1,5),")",""))*Pris_Reliquats))</f>
        <v>0</v>
      </c>
      <c r="U103">
        <f ca="1">IF($C103="","",SUMPRODUCT((TRI_1=Résultat!$A103)*(PCUETA=Résultat!$B103)*(PCUMAT=Résultat!$C103)*(TRI_10=Résultat!$D103)*(PCUNRU=SUBSTITUTE(RIGHT(Résultat!$Q$1,5),")",""))*Pris_sur_Acquis))</f>
        <v>0</v>
      </c>
      <c r="V103">
        <f ca="1">IF($C103="","",SUMPRODUCT((TRI_1=Résultat!$A103)*(PCUETA=Résultat!$B103)*(PCUMAT=Résultat!$C103)*(TRI_10=Résultat!$D103)*(PCUNRU=SUBSTITUTE(RIGHT(Résultat!$Q$1,5),")",""))*Pris_Anticipés))</f>
        <v>0</v>
      </c>
      <c r="W103">
        <f ca="1">IF($C103="","",SUMPRODUCT((TRI_1=Résultat!$A103)*(PCUETA=Résultat!$B103)*(PCUMAT=Résultat!$C103)*(TRI_10=Résultat!$D103)*(PCUNRU=SUBSTITUTE(RIGHT(Résultat!$W$1,5),")",""))*Reliquats))</f>
        <v>0</v>
      </c>
      <c r="X103">
        <f ca="1">IF($C103="","",SUMPRODUCT((TRI_1=Résultat!$A103)*(PCUETA=Résultat!$B103)*(PCUMAT=Résultat!$C103)*(TRI_10=Résultat!$D103)*(PCUNRU=SUBSTITUTE(RIGHT(Résultat!$W$1,5),")",""))*Acquis))</f>
        <v>0</v>
      </c>
      <c r="Y103">
        <f ca="1">IF($C103="","",SUMPRODUCT((TRI_1=Résultat!$A103)*(PCUETA=Résultat!$B103)*(PCUMAT=Résultat!$C103)*(TRI_10=Résultat!$D103)*(PCUNRU=SUBSTITUTE(RIGHT(Résultat!$W$1,5),")",""))*En_cours_d_Acquisition))</f>
        <v>0</v>
      </c>
      <c r="Z103">
        <f ca="1">IF($C103="","",SUMPRODUCT((TRI_1=Résultat!$A103)*(PCUETA=Résultat!$B103)*(PCUMAT=Résultat!$C103)*(TRI_10=Résultat!$D103)*(PCUNRU=SUBSTITUTE(RIGHT(Résultat!$W$1,5),")",""))*Pris_Reliquats))</f>
        <v>0</v>
      </c>
      <c r="AA103">
        <f ca="1">IF($C103="","",SUMPRODUCT((TRI_1=Résultat!$A103)*(PCUETA=Résultat!$B103)*(PCUMAT=Résultat!$C103)*(TRI_10=Résultat!$D103)*(PCUNRU=SUBSTITUTE(RIGHT(Résultat!$W$1,5),")",""))*Pris_sur_Acquis))</f>
        <v>0</v>
      </c>
      <c r="AB103">
        <f ca="1">IF($C103="","",SUMPRODUCT((TRI_1=Résultat!$A103)*(PCUETA=Résultat!$B103)*(PCUMAT=Résultat!$C103)*(TRI_10=Résultat!$D103)*(PCUNRU=SUBSTITUTE(RIGHT(Résultat!$W$1,5),")",""))*Pris_Anticipés))</f>
        <v>0</v>
      </c>
    </row>
    <row r="104" spans="1:28" x14ac:dyDescent="0.25">
      <c r="A104" t="str">
        <f ca="1">IF($C104="","",INDEX(Range,MATCH(Résultat!$C104,PCUMAT,0),MATCH(A$2,'cp c14'!$A$1:$D$1,0)))</f>
        <v>C14</v>
      </c>
      <c r="B104" t="str">
        <f ca="1">IF($C104="","",INDEX(Range,MATCH(Résultat!$C104,PCUMAT,0),MATCH(B$2,'cp c14'!$A$1:$D$1,0)))</f>
        <v>03</v>
      </c>
      <c r="C104" t="str">
        <f t="array" aca="1" ref="C104" ca="1">IFERROR(INDEX(PCUMAT,MATCH(0,COUNTIF($C$1:C103,PCUMAT),0)),"")</f>
        <v>069275</v>
      </c>
      <c r="D104" t="str">
        <f ca="1">IF($C104="","",INDEX(Range,MATCH(Résultat!$C104,PCUMAT,0),MATCH(D$2,'cp c14'!$A$1:$D$1,0)))</f>
        <v>DARDAINE PHILIPPE PHILIP069275</v>
      </c>
      <c r="E104">
        <f ca="1">IF($C104="","",SUMPRODUCT((TRI_1=Résultat!$A104)*(PCUETA=Résultat!$B104)*(PCUMAT=Résultat!$C104)*(TRI_10=Résultat!$D104)*(PCUNRU=SUBSTITUTE(RIGHT(Résultat!$E$1,5),")",""))*Reliquats))</f>
        <v>9</v>
      </c>
      <c r="F104">
        <f ca="1">IF($C104="","",SUMPRODUCT((TRI_1=Résultat!$A104)*(PCUETA=Résultat!$B104)*(PCUMAT=Résultat!$C104)*(TRI_10=Résultat!$D104)*(PCUNRU=SUBSTITUTE(RIGHT(Résultat!$E$1,5),")",""))*Acquis))</f>
        <v>25</v>
      </c>
      <c r="G104">
        <f ca="1">IF($C104="","",SUMPRODUCT((TRI_1=Résultat!$A104)*(PCUETA=Résultat!$B104)*(PCUMAT=Résultat!$C104)*(TRI_10=Résultat!$D104)*(PCUNRU=SUBSTITUTE(RIGHT(Résultat!$E$1,5),")",""))*En_cours_d_Acquisition))</f>
        <v>0</v>
      </c>
      <c r="H104">
        <f ca="1">IF($C104="","",SUMPRODUCT((TRI_1=Résultat!$A104)*(PCUETA=Résultat!$B104)*(PCUMAT=Résultat!$C104)*(TRI_10=Résultat!$D104)*(PCUNRU=SUBSTITUTE(RIGHT(Résultat!$E$1,5),")",""))*Pris_Reliquats))</f>
        <v>0</v>
      </c>
      <c r="I104">
        <f ca="1">IF($C104="","",SUMPRODUCT((TRI_1=Résultat!$A104)*(PCUETA=Résultat!$B104)*(PCUMAT=Résultat!$C104)*(TRI_10=Résultat!$D104)*(PCUNRU=SUBSTITUTE(RIGHT(Résultat!$E$1,5),")",""))*Pris_sur_Acquis))</f>
        <v>0</v>
      </c>
      <c r="J104">
        <f ca="1">IF($C104="","",SUMPRODUCT((TRI_1=Résultat!$A104)*(PCUETA=Résultat!$B104)*(PCUMAT=Résultat!$C104)*(TRI_10=Résultat!$D104)*(PCUNRU=SUBSTITUTE(RIGHT(Résultat!$E$1,5),")",""))*Pris_Anticipés))</f>
        <v>0</v>
      </c>
      <c r="K104">
        <f ca="1">IF($C104="","",SUMPRODUCT((TRI_1=Résultat!$A104)*(PCUETA=Résultat!$B104)*(PCUMAT=Résultat!$C104)*(TRI_10=Résultat!$D104)*(PCUNRU=SUBSTITUTE(RIGHT(Résultat!$K$1,5),")",""))*Reliquats))</f>
        <v>0</v>
      </c>
      <c r="L104">
        <f ca="1">IF($C104="","",SUMPRODUCT((TRI_1=Résultat!$A104)*(PCUETA=Résultat!$B104)*(PCUMAT=Résultat!$C104)*(TRI_10=Résultat!$D104)*(PCUNRU=SUBSTITUTE(RIGHT(Résultat!$K$1,5),")",""))*Acquis))</f>
        <v>0</v>
      </c>
      <c r="M104">
        <f ca="1">IF($C104="","",SUMPRODUCT((TRI_1=Résultat!$A104)*(PCUETA=Résultat!$B104)*(PCUMAT=Résultat!$C104)*(TRI_10=Résultat!$D104)*(PCUNRU=SUBSTITUTE(RIGHT(Résultat!$K$1,5),")",""))*En_cours_d_Acquisition))</f>
        <v>0</v>
      </c>
      <c r="N104">
        <f ca="1">IF($C104="","",SUMPRODUCT((TRI_1=Résultat!$A104)*(PCUETA=Résultat!$B104)*(PCUMAT=Résultat!$C104)*(TRI_10=Résultat!$D104)*(PCUNRU=SUBSTITUTE(RIGHT(Résultat!$K$1,5),")",""))*Pris_Reliquats))</f>
        <v>0</v>
      </c>
      <c r="O104">
        <f ca="1">IF($C104="","",SUMPRODUCT((TRI_1=Résultat!$A104)*(PCUETA=Résultat!$B104)*(PCUMAT=Résultat!$C104)*(TRI_10=Résultat!$D104)*(PCUNRU=SUBSTITUTE(RIGHT(Résultat!$K$1,5),")",""))*Pris_sur_Acquis))</f>
        <v>0</v>
      </c>
      <c r="P104">
        <f ca="1">IF($C104="","",SUMPRODUCT((TRI_1=Résultat!$A104)*(PCUETA=Résultat!$B104)*(PCUMAT=Résultat!$C104)*(TRI_10=Résultat!$D104)*(PCUNRU=SUBSTITUTE(RIGHT(Résultat!$K$1,5),")",""))*Pris_Anticipés))</f>
        <v>0</v>
      </c>
      <c r="Q104">
        <f ca="1">IF($C104="","",SUMPRODUCT((TRI_1=Résultat!$A104)*(PCUETA=Résultat!$B104)*(PCUMAT=Résultat!$C104)*(TRI_10=Résultat!$D104)*(PCUNRU=SUBSTITUTE(RIGHT(Résultat!$Q$1,5),")",""))*Reliquats))</f>
        <v>0</v>
      </c>
      <c r="R104">
        <f ca="1">IF($C104="","",SUMPRODUCT((TRI_1=Résultat!$A104)*(PCUETA=Résultat!$B104)*(PCUMAT=Résultat!$C104)*(TRI_10=Résultat!$D104)*(PCUNRU=SUBSTITUTE(RIGHT(Résultat!$Q$1,5),")",""))*Acquis))</f>
        <v>0</v>
      </c>
      <c r="S104">
        <f ca="1">IF($C104="","",SUMPRODUCT((TRI_1=Résultat!$A104)*(PCUETA=Résultat!$B104)*(PCUMAT=Résultat!$C104)*(TRI_10=Résultat!$D104)*(PCUNRU=SUBSTITUTE(RIGHT(Résultat!$Q$1,5),")",""))*En_cours_d_Acquisition))</f>
        <v>0</v>
      </c>
      <c r="T104">
        <f ca="1">IF($C104="","",SUMPRODUCT((TRI_1=Résultat!$A104)*(PCUETA=Résultat!$B104)*(PCUMAT=Résultat!$C104)*(TRI_10=Résultat!$D104)*(PCUNRU=SUBSTITUTE(RIGHT(Résultat!$Q$1,5),")",""))*Pris_Reliquats))</f>
        <v>0</v>
      </c>
      <c r="U104">
        <f ca="1">IF($C104="","",SUMPRODUCT((TRI_1=Résultat!$A104)*(PCUETA=Résultat!$B104)*(PCUMAT=Résultat!$C104)*(TRI_10=Résultat!$D104)*(PCUNRU=SUBSTITUTE(RIGHT(Résultat!$Q$1,5),")",""))*Pris_sur_Acquis))</f>
        <v>0</v>
      </c>
      <c r="V104">
        <f ca="1">IF($C104="","",SUMPRODUCT((TRI_1=Résultat!$A104)*(PCUETA=Résultat!$B104)*(PCUMAT=Résultat!$C104)*(TRI_10=Résultat!$D104)*(PCUNRU=SUBSTITUTE(RIGHT(Résultat!$Q$1,5),")",""))*Pris_Anticipés))</f>
        <v>0</v>
      </c>
      <c r="W104">
        <f ca="1">IF($C104="","",SUMPRODUCT((TRI_1=Résultat!$A104)*(PCUETA=Résultat!$B104)*(PCUMAT=Résultat!$C104)*(TRI_10=Résultat!$D104)*(PCUNRU=SUBSTITUTE(RIGHT(Résultat!$W$1,5),")",""))*Reliquats))</f>
        <v>3</v>
      </c>
      <c r="X104">
        <f ca="1">IF($C104="","",SUMPRODUCT((TRI_1=Résultat!$A104)*(PCUETA=Résultat!$B104)*(PCUMAT=Résultat!$C104)*(TRI_10=Résultat!$D104)*(PCUNRU=SUBSTITUTE(RIGHT(Résultat!$W$1,5),")",""))*Acquis))</f>
        <v>0</v>
      </c>
      <c r="Y104">
        <f ca="1">IF($C104="","",SUMPRODUCT((TRI_1=Résultat!$A104)*(PCUETA=Résultat!$B104)*(PCUMAT=Résultat!$C104)*(TRI_10=Résultat!$D104)*(PCUNRU=SUBSTITUTE(RIGHT(Résultat!$W$1,5),")",""))*En_cours_d_Acquisition))</f>
        <v>0</v>
      </c>
      <c r="Z104">
        <f ca="1">IF($C104="","",SUMPRODUCT((TRI_1=Résultat!$A104)*(PCUETA=Résultat!$B104)*(PCUMAT=Résultat!$C104)*(TRI_10=Résultat!$D104)*(PCUNRU=SUBSTITUTE(RIGHT(Résultat!$W$1,5),")",""))*Pris_Reliquats))</f>
        <v>0</v>
      </c>
      <c r="AA104">
        <f ca="1">IF($C104="","",SUMPRODUCT((TRI_1=Résultat!$A104)*(PCUETA=Résultat!$B104)*(PCUMAT=Résultat!$C104)*(TRI_10=Résultat!$D104)*(PCUNRU=SUBSTITUTE(RIGHT(Résultat!$W$1,5),")",""))*Pris_sur_Acquis))</f>
        <v>0</v>
      </c>
      <c r="AB104">
        <f ca="1">IF($C104="","",SUMPRODUCT((TRI_1=Résultat!$A104)*(PCUETA=Résultat!$B104)*(PCUMAT=Résultat!$C104)*(TRI_10=Résultat!$D104)*(PCUNRU=SUBSTITUTE(RIGHT(Résultat!$W$1,5),")",""))*Pris_Anticipés))</f>
        <v>0</v>
      </c>
    </row>
    <row r="105" spans="1:28" x14ac:dyDescent="0.25">
      <c r="A105" t="str">
        <f ca="1">IF($C105="","",INDEX(Range,MATCH(Résultat!$C105,PCUMAT,0),MATCH(A$2,'cp c14'!$A$1:$D$1,0)))</f>
        <v>C14</v>
      </c>
      <c r="B105" t="str">
        <f ca="1">IF($C105="","",INDEX(Range,MATCH(Résultat!$C105,PCUMAT,0),MATCH(B$2,'cp c14'!$A$1:$D$1,0)))</f>
        <v>01</v>
      </c>
      <c r="C105" t="str">
        <f t="array" aca="1" ref="C105" ca="1">IFERROR(INDEX(PCUMAT,MATCH(0,COUNTIF($C$1:C104,PCUMAT),0)),"")</f>
        <v>030411</v>
      </c>
      <c r="D105" t="str">
        <f ca="1">IF($C105="","",INDEX(Range,MATCH(Résultat!$C105,PCUMAT,0),MATCH(D$2,'cp c14'!$A$1:$D$1,0)))</f>
        <v>DAREL DIMITRI DIMITRI   030411</v>
      </c>
      <c r="E105">
        <f ca="1">IF($C105="","",SUMPRODUCT((TRI_1=Résultat!$A105)*(PCUETA=Résultat!$B105)*(PCUMAT=Résultat!$C105)*(TRI_10=Résultat!$D105)*(PCUNRU=SUBSTITUTE(RIGHT(Résultat!$E$1,5),")",""))*Reliquats))</f>
        <v>0</v>
      </c>
      <c r="F105">
        <f ca="1">IF($C105="","",SUMPRODUCT((TRI_1=Résultat!$A105)*(PCUETA=Résultat!$B105)*(PCUMAT=Résultat!$C105)*(TRI_10=Résultat!$D105)*(PCUNRU=SUBSTITUTE(RIGHT(Résultat!$E$1,5),")",""))*Acquis))</f>
        <v>25</v>
      </c>
      <c r="G105">
        <f ca="1">IF($C105="","",SUMPRODUCT((TRI_1=Résultat!$A105)*(PCUETA=Résultat!$B105)*(PCUMAT=Résultat!$C105)*(TRI_10=Résultat!$D105)*(PCUNRU=SUBSTITUTE(RIGHT(Résultat!$E$1,5),")",""))*En_cours_d_Acquisition))</f>
        <v>0</v>
      </c>
      <c r="H105">
        <f ca="1">IF($C105="","",SUMPRODUCT((TRI_1=Résultat!$A105)*(PCUETA=Résultat!$B105)*(PCUMAT=Résultat!$C105)*(TRI_10=Résultat!$D105)*(PCUNRU=SUBSTITUTE(RIGHT(Résultat!$E$1,5),")",""))*Pris_Reliquats))</f>
        <v>0</v>
      </c>
      <c r="I105">
        <f ca="1">IF($C105="","",SUMPRODUCT((TRI_1=Résultat!$A105)*(PCUETA=Résultat!$B105)*(PCUMAT=Résultat!$C105)*(TRI_10=Résultat!$D105)*(PCUNRU=SUBSTITUTE(RIGHT(Résultat!$E$1,5),")",""))*Pris_sur_Acquis))</f>
        <v>0</v>
      </c>
      <c r="J105">
        <f ca="1">IF($C105="","",SUMPRODUCT((TRI_1=Résultat!$A105)*(PCUETA=Résultat!$B105)*(PCUMAT=Résultat!$C105)*(TRI_10=Résultat!$D105)*(PCUNRU=SUBSTITUTE(RIGHT(Résultat!$E$1,5),")",""))*Pris_Anticipés))</f>
        <v>0</v>
      </c>
      <c r="K105">
        <f ca="1">IF($C105="","",SUMPRODUCT((TRI_1=Résultat!$A105)*(PCUETA=Résultat!$B105)*(PCUMAT=Résultat!$C105)*(TRI_10=Résultat!$D105)*(PCUNRU=SUBSTITUTE(RIGHT(Résultat!$K$1,5),")",""))*Reliquats))</f>
        <v>0</v>
      </c>
      <c r="L105">
        <f ca="1">IF($C105="","",SUMPRODUCT((TRI_1=Résultat!$A105)*(PCUETA=Résultat!$B105)*(PCUMAT=Résultat!$C105)*(TRI_10=Résultat!$D105)*(PCUNRU=SUBSTITUTE(RIGHT(Résultat!$K$1,5),")",""))*Acquis))</f>
        <v>0</v>
      </c>
      <c r="M105">
        <f ca="1">IF($C105="","",SUMPRODUCT((TRI_1=Résultat!$A105)*(PCUETA=Résultat!$B105)*(PCUMAT=Résultat!$C105)*(TRI_10=Résultat!$D105)*(PCUNRU=SUBSTITUTE(RIGHT(Résultat!$K$1,5),")",""))*En_cours_d_Acquisition))</f>
        <v>0</v>
      </c>
      <c r="N105">
        <f ca="1">IF($C105="","",SUMPRODUCT((TRI_1=Résultat!$A105)*(PCUETA=Résultat!$B105)*(PCUMAT=Résultat!$C105)*(TRI_10=Résultat!$D105)*(PCUNRU=SUBSTITUTE(RIGHT(Résultat!$K$1,5),")",""))*Pris_Reliquats))</f>
        <v>0</v>
      </c>
      <c r="O105">
        <f ca="1">IF($C105="","",SUMPRODUCT((TRI_1=Résultat!$A105)*(PCUETA=Résultat!$B105)*(PCUMAT=Résultat!$C105)*(TRI_10=Résultat!$D105)*(PCUNRU=SUBSTITUTE(RIGHT(Résultat!$K$1,5),")",""))*Pris_sur_Acquis))</f>
        <v>0</v>
      </c>
      <c r="P105">
        <f ca="1">IF($C105="","",SUMPRODUCT((TRI_1=Résultat!$A105)*(PCUETA=Résultat!$B105)*(PCUMAT=Résultat!$C105)*(TRI_10=Résultat!$D105)*(PCUNRU=SUBSTITUTE(RIGHT(Résultat!$K$1,5),")",""))*Pris_Anticipés))</f>
        <v>0</v>
      </c>
      <c r="Q105">
        <f ca="1">IF($C105="","",SUMPRODUCT((TRI_1=Résultat!$A105)*(PCUETA=Résultat!$B105)*(PCUMAT=Résultat!$C105)*(TRI_10=Résultat!$D105)*(PCUNRU=SUBSTITUTE(RIGHT(Résultat!$Q$1,5),")",""))*Reliquats))</f>
        <v>0</v>
      </c>
      <c r="R105">
        <f ca="1">IF($C105="","",SUMPRODUCT((TRI_1=Résultat!$A105)*(PCUETA=Résultat!$B105)*(PCUMAT=Résultat!$C105)*(TRI_10=Résultat!$D105)*(PCUNRU=SUBSTITUTE(RIGHT(Résultat!$Q$1,5),")",""))*Acquis))</f>
        <v>0</v>
      </c>
      <c r="S105">
        <f ca="1">IF($C105="","",SUMPRODUCT((TRI_1=Résultat!$A105)*(PCUETA=Résultat!$B105)*(PCUMAT=Résultat!$C105)*(TRI_10=Résultat!$D105)*(PCUNRU=SUBSTITUTE(RIGHT(Résultat!$Q$1,5),")",""))*En_cours_d_Acquisition))</f>
        <v>0</v>
      </c>
      <c r="T105">
        <f ca="1">IF($C105="","",SUMPRODUCT((TRI_1=Résultat!$A105)*(PCUETA=Résultat!$B105)*(PCUMAT=Résultat!$C105)*(TRI_10=Résultat!$D105)*(PCUNRU=SUBSTITUTE(RIGHT(Résultat!$Q$1,5),")",""))*Pris_Reliquats))</f>
        <v>0</v>
      </c>
      <c r="U105">
        <f ca="1">IF($C105="","",SUMPRODUCT((TRI_1=Résultat!$A105)*(PCUETA=Résultat!$B105)*(PCUMAT=Résultat!$C105)*(TRI_10=Résultat!$D105)*(PCUNRU=SUBSTITUTE(RIGHT(Résultat!$Q$1,5),")",""))*Pris_sur_Acquis))</f>
        <v>0</v>
      </c>
      <c r="V105">
        <f ca="1">IF($C105="","",SUMPRODUCT((TRI_1=Résultat!$A105)*(PCUETA=Résultat!$B105)*(PCUMAT=Résultat!$C105)*(TRI_10=Résultat!$D105)*(PCUNRU=SUBSTITUTE(RIGHT(Résultat!$Q$1,5),")",""))*Pris_Anticipés))</f>
        <v>0</v>
      </c>
      <c r="W105">
        <f ca="1">IF($C105="","",SUMPRODUCT((TRI_1=Résultat!$A105)*(PCUETA=Résultat!$B105)*(PCUMAT=Résultat!$C105)*(TRI_10=Résultat!$D105)*(PCUNRU=SUBSTITUTE(RIGHT(Résultat!$W$1,5),")",""))*Reliquats))</f>
        <v>0</v>
      </c>
      <c r="X105">
        <f ca="1">IF($C105="","",SUMPRODUCT((TRI_1=Résultat!$A105)*(PCUETA=Résultat!$B105)*(PCUMAT=Résultat!$C105)*(TRI_10=Résultat!$D105)*(PCUNRU=SUBSTITUTE(RIGHT(Résultat!$W$1,5),")",""))*Acquis))</f>
        <v>0</v>
      </c>
      <c r="Y105">
        <f ca="1">IF($C105="","",SUMPRODUCT((TRI_1=Résultat!$A105)*(PCUETA=Résultat!$B105)*(PCUMAT=Résultat!$C105)*(TRI_10=Résultat!$D105)*(PCUNRU=SUBSTITUTE(RIGHT(Résultat!$W$1,5),")",""))*En_cours_d_Acquisition))</f>
        <v>0</v>
      </c>
      <c r="Z105">
        <f ca="1">IF($C105="","",SUMPRODUCT((TRI_1=Résultat!$A105)*(PCUETA=Résultat!$B105)*(PCUMAT=Résultat!$C105)*(TRI_10=Résultat!$D105)*(PCUNRU=SUBSTITUTE(RIGHT(Résultat!$W$1,5),")",""))*Pris_Reliquats))</f>
        <v>0</v>
      </c>
      <c r="AA105">
        <f ca="1">IF($C105="","",SUMPRODUCT((TRI_1=Résultat!$A105)*(PCUETA=Résultat!$B105)*(PCUMAT=Résultat!$C105)*(TRI_10=Résultat!$D105)*(PCUNRU=SUBSTITUTE(RIGHT(Résultat!$W$1,5),")",""))*Pris_sur_Acquis))</f>
        <v>0</v>
      </c>
      <c r="AB105">
        <f ca="1">IF($C105="","",SUMPRODUCT((TRI_1=Résultat!$A105)*(PCUETA=Résultat!$B105)*(PCUMAT=Résultat!$C105)*(TRI_10=Résultat!$D105)*(PCUNRU=SUBSTITUTE(RIGHT(Résultat!$W$1,5),")",""))*Pris_Anticipés))</f>
        <v>0</v>
      </c>
    </row>
    <row r="106" spans="1:28" x14ac:dyDescent="0.25">
      <c r="A106" t="str">
        <f ca="1">IF($C106="","",INDEX(Range,MATCH(Résultat!$C106,PCUMAT,0),MATCH(A$2,'cp c14'!$A$1:$D$1,0)))</f>
        <v>C14</v>
      </c>
      <c r="B106" t="str">
        <f ca="1">IF($C106="","",INDEX(Range,MATCH(Résultat!$C106,PCUMAT,0),MATCH(B$2,'cp c14'!$A$1:$D$1,0)))</f>
        <v>05</v>
      </c>
      <c r="C106" t="str">
        <f t="array" aca="1" ref="C106" ca="1">IFERROR(INDEX(PCUMAT,MATCH(0,COUNTIF($C$1:C105,PCUMAT),0)),"")</f>
        <v>130007</v>
      </c>
      <c r="D106" t="str">
        <f ca="1">IF($C106="","",INDEX(Range,MATCH(Résultat!$C106,PCUMAT,0),MATCH(D$2,'cp c14'!$A$1:$D$1,0)))</f>
        <v>DE BOCK STEPHANE STEPHAN130007</v>
      </c>
      <c r="E106">
        <f ca="1">IF($C106="","",SUMPRODUCT((TRI_1=Résultat!$A106)*(PCUETA=Résultat!$B106)*(PCUMAT=Résultat!$C106)*(TRI_10=Résultat!$D106)*(PCUNRU=SUBSTITUTE(RIGHT(Résultat!$E$1,5),")",""))*Reliquats))</f>
        <v>0</v>
      </c>
      <c r="F106">
        <f ca="1">IF($C106="","",SUMPRODUCT((TRI_1=Résultat!$A106)*(PCUETA=Résultat!$B106)*(PCUMAT=Résultat!$C106)*(TRI_10=Résultat!$D106)*(PCUNRU=SUBSTITUTE(RIGHT(Résultat!$E$1,5),")",""))*Acquis))</f>
        <v>11</v>
      </c>
      <c r="G106">
        <f ca="1">IF($C106="","",SUMPRODUCT((TRI_1=Résultat!$A106)*(PCUETA=Résultat!$B106)*(PCUMAT=Résultat!$C106)*(TRI_10=Résultat!$D106)*(PCUNRU=SUBSTITUTE(RIGHT(Résultat!$E$1,5),")",""))*En_cours_d_Acquisition))</f>
        <v>0</v>
      </c>
      <c r="H106">
        <f ca="1">IF($C106="","",SUMPRODUCT((TRI_1=Résultat!$A106)*(PCUETA=Résultat!$B106)*(PCUMAT=Résultat!$C106)*(TRI_10=Résultat!$D106)*(PCUNRU=SUBSTITUTE(RIGHT(Résultat!$E$1,5),")",""))*Pris_Reliquats))</f>
        <v>0</v>
      </c>
      <c r="I106">
        <f ca="1">IF($C106="","",SUMPRODUCT((TRI_1=Résultat!$A106)*(PCUETA=Résultat!$B106)*(PCUMAT=Résultat!$C106)*(TRI_10=Résultat!$D106)*(PCUNRU=SUBSTITUTE(RIGHT(Résultat!$E$1,5),")",""))*Pris_sur_Acquis))</f>
        <v>0</v>
      </c>
      <c r="J106">
        <f ca="1">IF($C106="","",SUMPRODUCT((TRI_1=Résultat!$A106)*(PCUETA=Résultat!$B106)*(PCUMAT=Résultat!$C106)*(TRI_10=Résultat!$D106)*(PCUNRU=SUBSTITUTE(RIGHT(Résultat!$E$1,5),")",""))*Pris_Anticipés))</f>
        <v>0</v>
      </c>
      <c r="K106">
        <f ca="1">IF($C106="","",SUMPRODUCT((TRI_1=Résultat!$A106)*(PCUETA=Résultat!$B106)*(PCUMAT=Résultat!$C106)*(TRI_10=Résultat!$D106)*(PCUNRU=SUBSTITUTE(RIGHT(Résultat!$K$1,5),")",""))*Reliquats))</f>
        <v>0</v>
      </c>
      <c r="L106">
        <f ca="1">IF($C106="","",SUMPRODUCT((TRI_1=Résultat!$A106)*(PCUETA=Résultat!$B106)*(PCUMAT=Résultat!$C106)*(TRI_10=Résultat!$D106)*(PCUNRU=SUBSTITUTE(RIGHT(Résultat!$K$1,5),")",""))*Acquis))</f>
        <v>0</v>
      </c>
      <c r="M106">
        <f ca="1">IF($C106="","",SUMPRODUCT((TRI_1=Résultat!$A106)*(PCUETA=Résultat!$B106)*(PCUMAT=Résultat!$C106)*(TRI_10=Résultat!$D106)*(PCUNRU=SUBSTITUTE(RIGHT(Résultat!$K$1,5),")",""))*En_cours_d_Acquisition))</f>
        <v>0</v>
      </c>
      <c r="N106">
        <f ca="1">IF($C106="","",SUMPRODUCT((TRI_1=Résultat!$A106)*(PCUETA=Résultat!$B106)*(PCUMAT=Résultat!$C106)*(TRI_10=Résultat!$D106)*(PCUNRU=SUBSTITUTE(RIGHT(Résultat!$K$1,5),")",""))*Pris_Reliquats))</f>
        <v>0</v>
      </c>
      <c r="O106">
        <f ca="1">IF($C106="","",SUMPRODUCT((TRI_1=Résultat!$A106)*(PCUETA=Résultat!$B106)*(PCUMAT=Résultat!$C106)*(TRI_10=Résultat!$D106)*(PCUNRU=SUBSTITUTE(RIGHT(Résultat!$K$1,5),")",""))*Pris_sur_Acquis))</f>
        <v>0</v>
      </c>
      <c r="P106">
        <f ca="1">IF($C106="","",SUMPRODUCT((TRI_1=Résultat!$A106)*(PCUETA=Résultat!$B106)*(PCUMAT=Résultat!$C106)*(TRI_10=Résultat!$D106)*(PCUNRU=SUBSTITUTE(RIGHT(Résultat!$K$1,5),")",""))*Pris_Anticipés))</f>
        <v>0</v>
      </c>
      <c r="Q106">
        <f ca="1">IF($C106="","",SUMPRODUCT((TRI_1=Résultat!$A106)*(PCUETA=Résultat!$B106)*(PCUMAT=Résultat!$C106)*(TRI_10=Résultat!$D106)*(PCUNRU=SUBSTITUTE(RIGHT(Résultat!$Q$1,5),")",""))*Reliquats))</f>
        <v>0</v>
      </c>
      <c r="R106">
        <f ca="1">IF($C106="","",SUMPRODUCT((TRI_1=Résultat!$A106)*(PCUETA=Résultat!$B106)*(PCUMAT=Résultat!$C106)*(TRI_10=Résultat!$D106)*(PCUNRU=SUBSTITUTE(RIGHT(Résultat!$Q$1,5),")",""))*Acquis))</f>
        <v>0</v>
      </c>
      <c r="S106">
        <f ca="1">IF($C106="","",SUMPRODUCT((TRI_1=Résultat!$A106)*(PCUETA=Résultat!$B106)*(PCUMAT=Résultat!$C106)*(TRI_10=Résultat!$D106)*(PCUNRU=SUBSTITUTE(RIGHT(Résultat!$Q$1,5),")",""))*En_cours_d_Acquisition))</f>
        <v>0</v>
      </c>
      <c r="T106">
        <f ca="1">IF($C106="","",SUMPRODUCT((TRI_1=Résultat!$A106)*(PCUETA=Résultat!$B106)*(PCUMAT=Résultat!$C106)*(TRI_10=Résultat!$D106)*(PCUNRU=SUBSTITUTE(RIGHT(Résultat!$Q$1,5),")",""))*Pris_Reliquats))</f>
        <v>0</v>
      </c>
      <c r="U106">
        <f ca="1">IF($C106="","",SUMPRODUCT((TRI_1=Résultat!$A106)*(PCUETA=Résultat!$B106)*(PCUMAT=Résultat!$C106)*(TRI_10=Résultat!$D106)*(PCUNRU=SUBSTITUTE(RIGHT(Résultat!$Q$1,5),")",""))*Pris_sur_Acquis))</f>
        <v>0</v>
      </c>
      <c r="V106">
        <f ca="1">IF($C106="","",SUMPRODUCT((TRI_1=Résultat!$A106)*(PCUETA=Résultat!$B106)*(PCUMAT=Résultat!$C106)*(TRI_10=Résultat!$D106)*(PCUNRU=SUBSTITUTE(RIGHT(Résultat!$Q$1,5),")",""))*Pris_Anticipés))</f>
        <v>0</v>
      </c>
      <c r="W106">
        <f ca="1">IF($C106="","",SUMPRODUCT((TRI_1=Résultat!$A106)*(PCUETA=Résultat!$B106)*(PCUMAT=Résultat!$C106)*(TRI_10=Résultat!$D106)*(PCUNRU=SUBSTITUTE(RIGHT(Résultat!$W$1,5),")",""))*Reliquats))</f>
        <v>0</v>
      </c>
      <c r="X106">
        <f ca="1">IF($C106="","",SUMPRODUCT((TRI_1=Résultat!$A106)*(PCUETA=Résultat!$B106)*(PCUMAT=Résultat!$C106)*(TRI_10=Résultat!$D106)*(PCUNRU=SUBSTITUTE(RIGHT(Résultat!$W$1,5),")",""))*Acquis))</f>
        <v>0</v>
      </c>
      <c r="Y106">
        <f ca="1">IF($C106="","",SUMPRODUCT((TRI_1=Résultat!$A106)*(PCUETA=Résultat!$B106)*(PCUMAT=Résultat!$C106)*(TRI_10=Résultat!$D106)*(PCUNRU=SUBSTITUTE(RIGHT(Résultat!$W$1,5),")",""))*En_cours_d_Acquisition))</f>
        <v>0</v>
      </c>
      <c r="Z106">
        <f ca="1">IF($C106="","",SUMPRODUCT((TRI_1=Résultat!$A106)*(PCUETA=Résultat!$B106)*(PCUMAT=Résultat!$C106)*(TRI_10=Résultat!$D106)*(PCUNRU=SUBSTITUTE(RIGHT(Résultat!$W$1,5),")",""))*Pris_Reliquats))</f>
        <v>0</v>
      </c>
      <c r="AA106">
        <f ca="1">IF($C106="","",SUMPRODUCT((TRI_1=Résultat!$A106)*(PCUETA=Résultat!$B106)*(PCUMAT=Résultat!$C106)*(TRI_10=Résultat!$D106)*(PCUNRU=SUBSTITUTE(RIGHT(Résultat!$W$1,5),")",""))*Pris_sur_Acquis))</f>
        <v>0</v>
      </c>
      <c r="AB106">
        <f ca="1">IF($C106="","",SUMPRODUCT((TRI_1=Résultat!$A106)*(PCUETA=Résultat!$B106)*(PCUMAT=Résultat!$C106)*(TRI_10=Résultat!$D106)*(PCUNRU=SUBSTITUTE(RIGHT(Résultat!$W$1,5),")",""))*Pris_Anticipés))</f>
        <v>0</v>
      </c>
    </row>
    <row r="107" spans="1:28" x14ac:dyDescent="0.25">
      <c r="A107" t="str">
        <f ca="1">IF($C107="","",INDEX(Range,MATCH(Résultat!$C107,PCUMAT,0),MATCH(A$2,'cp c14'!$A$1:$D$1,0)))</f>
        <v>C14</v>
      </c>
      <c r="B107" t="str">
        <f ca="1">IF($C107="","",INDEX(Range,MATCH(Résultat!$C107,PCUMAT,0),MATCH(B$2,'cp c14'!$A$1:$D$1,0)))</f>
        <v>05</v>
      </c>
      <c r="C107" t="str">
        <f t="array" aca="1" ref="C107" ca="1">IFERROR(INDEX(PCUMAT,MATCH(0,COUNTIF($C$1:C106,PCUMAT),0)),"")</f>
        <v>350210</v>
      </c>
      <c r="D107" t="str">
        <f ca="1">IF($C107="","",INDEX(Range,MATCH(Résultat!$C107,PCUMAT,0),MATCH(D$2,'cp c14'!$A$1:$D$1,0)))</f>
        <v>DE LORENZI GEORGES GEORG350210</v>
      </c>
      <c r="E107">
        <f ca="1">IF($C107="","",SUMPRODUCT((TRI_1=Résultat!$A107)*(PCUETA=Résultat!$B107)*(PCUMAT=Résultat!$C107)*(TRI_10=Résultat!$D107)*(PCUNRU=SUBSTITUTE(RIGHT(Résultat!$E$1,5),")",""))*Reliquats))</f>
        <v>0</v>
      </c>
      <c r="F107">
        <f ca="1">IF($C107="","",SUMPRODUCT((TRI_1=Résultat!$A107)*(PCUETA=Résultat!$B107)*(PCUMAT=Résultat!$C107)*(TRI_10=Résultat!$D107)*(PCUNRU=SUBSTITUTE(RIGHT(Résultat!$E$1,5),")",""))*Acquis))</f>
        <v>25</v>
      </c>
      <c r="G107">
        <f ca="1">IF($C107="","",SUMPRODUCT((TRI_1=Résultat!$A107)*(PCUETA=Résultat!$B107)*(PCUMAT=Résultat!$C107)*(TRI_10=Résultat!$D107)*(PCUNRU=SUBSTITUTE(RIGHT(Résultat!$E$1,5),")",""))*En_cours_d_Acquisition))</f>
        <v>0</v>
      </c>
      <c r="H107">
        <f ca="1">IF($C107="","",SUMPRODUCT((TRI_1=Résultat!$A107)*(PCUETA=Résultat!$B107)*(PCUMAT=Résultat!$C107)*(TRI_10=Résultat!$D107)*(PCUNRU=SUBSTITUTE(RIGHT(Résultat!$E$1,5),")",""))*Pris_Reliquats))</f>
        <v>0</v>
      </c>
      <c r="I107">
        <f ca="1">IF($C107="","",SUMPRODUCT((TRI_1=Résultat!$A107)*(PCUETA=Résultat!$B107)*(PCUMAT=Résultat!$C107)*(TRI_10=Résultat!$D107)*(PCUNRU=SUBSTITUTE(RIGHT(Résultat!$E$1,5),")",""))*Pris_sur_Acquis))</f>
        <v>1</v>
      </c>
      <c r="J107">
        <f ca="1">IF($C107="","",SUMPRODUCT((TRI_1=Résultat!$A107)*(PCUETA=Résultat!$B107)*(PCUMAT=Résultat!$C107)*(TRI_10=Résultat!$D107)*(PCUNRU=SUBSTITUTE(RIGHT(Résultat!$E$1,5),")",""))*Pris_Anticipés))</f>
        <v>0</v>
      </c>
      <c r="K107">
        <f ca="1">IF($C107="","",SUMPRODUCT((TRI_1=Résultat!$A107)*(PCUETA=Résultat!$B107)*(PCUMAT=Résultat!$C107)*(TRI_10=Résultat!$D107)*(PCUNRU=SUBSTITUTE(RIGHT(Résultat!$K$1,5),")",""))*Reliquats))</f>
        <v>0</v>
      </c>
      <c r="L107">
        <f ca="1">IF($C107="","",SUMPRODUCT((TRI_1=Résultat!$A107)*(PCUETA=Résultat!$B107)*(PCUMAT=Résultat!$C107)*(TRI_10=Résultat!$D107)*(PCUNRU=SUBSTITUTE(RIGHT(Résultat!$K$1,5),")",""))*Acquis))</f>
        <v>0</v>
      </c>
      <c r="M107">
        <f ca="1">IF($C107="","",SUMPRODUCT((TRI_1=Résultat!$A107)*(PCUETA=Résultat!$B107)*(PCUMAT=Résultat!$C107)*(TRI_10=Résultat!$D107)*(PCUNRU=SUBSTITUTE(RIGHT(Résultat!$K$1,5),")",""))*En_cours_d_Acquisition))</f>
        <v>0</v>
      </c>
      <c r="N107">
        <f ca="1">IF($C107="","",SUMPRODUCT((TRI_1=Résultat!$A107)*(PCUETA=Résultat!$B107)*(PCUMAT=Résultat!$C107)*(TRI_10=Résultat!$D107)*(PCUNRU=SUBSTITUTE(RIGHT(Résultat!$K$1,5),")",""))*Pris_Reliquats))</f>
        <v>0</v>
      </c>
      <c r="O107">
        <f ca="1">IF($C107="","",SUMPRODUCT((TRI_1=Résultat!$A107)*(PCUETA=Résultat!$B107)*(PCUMAT=Résultat!$C107)*(TRI_10=Résultat!$D107)*(PCUNRU=SUBSTITUTE(RIGHT(Résultat!$K$1,5),")",""))*Pris_sur_Acquis))</f>
        <v>0</v>
      </c>
      <c r="P107">
        <f ca="1">IF($C107="","",SUMPRODUCT((TRI_1=Résultat!$A107)*(PCUETA=Résultat!$B107)*(PCUMAT=Résultat!$C107)*(TRI_10=Résultat!$D107)*(PCUNRU=SUBSTITUTE(RIGHT(Résultat!$K$1,5),")",""))*Pris_Anticipés))</f>
        <v>0</v>
      </c>
      <c r="Q107">
        <f ca="1">IF($C107="","",SUMPRODUCT((TRI_1=Résultat!$A107)*(PCUETA=Résultat!$B107)*(PCUMAT=Résultat!$C107)*(TRI_10=Résultat!$D107)*(PCUNRU=SUBSTITUTE(RIGHT(Résultat!$Q$1,5),")",""))*Reliquats))</f>
        <v>0</v>
      </c>
      <c r="R107">
        <f ca="1">IF($C107="","",SUMPRODUCT((TRI_1=Résultat!$A107)*(PCUETA=Résultat!$B107)*(PCUMAT=Résultat!$C107)*(TRI_10=Résultat!$D107)*(PCUNRU=SUBSTITUTE(RIGHT(Résultat!$Q$1,5),")",""))*Acquis))</f>
        <v>0</v>
      </c>
      <c r="S107">
        <f ca="1">IF($C107="","",SUMPRODUCT((TRI_1=Résultat!$A107)*(PCUETA=Résultat!$B107)*(PCUMAT=Résultat!$C107)*(TRI_10=Résultat!$D107)*(PCUNRU=SUBSTITUTE(RIGHT(Résultat!$Q$1,5),")",""))*En_cours_d_Acquisition))</f>
        <v>0</v>
      </c>
      <c r="T107">
        <f ca="1">IF($C107="","",SUMPRODUCT((TRI_1=Résultat!$A107)*(PCUETA=Résultat!$B107)*(PCUMAT=Résultat!$C107)*(TRI_10=Résultat!$D107)*(PCUNRU=SUBSTITUTE(RIGHT(Résultat!$Q$1,5),")",""))*Pris_Reliquats))</f>
        <v>0</v>
      </c>
      <c r="U107">
        <f ca="1">IF($C107="","",SUMPRODUCT((TRI_1=Résultat!$A107)*(PCUETA=Résultat!$B107)*(PCUMAT=Résultat!$C107)*(TRI_10=Résultat!$D107)*(PCUNRU=SUBSTITUTE(RIGHT(Résultat!$Q$1,5),")",""))*Pris_sur_Acquis))</f>
        <v>0</v>
      </c>
      <c r="V107">
        <f ca="1">IF($C107="","",SUMPRODUCT((TRI_1=Résultat!$A107)*(PCUETA=Résultat!$B107)*(PCUMAT=Résultat!$C107)*(TRI_10=Résultat!$D107)*(PCUNRU=SUBSTITUTE(RIGHT(Résultat!$Q$1,5),")",""))*Pris_Anticipés))</f>
        <v>0</v>
      </c>
      <c r="W107">
        <f ca="1">IF($C107="","",SUMPRODUCT((TRI_1=Résultat!$A107)*(PCUETA=Résultat!$B107)*(PCUMAT=Résultat!$C107)*(TRI_10=Résultat!$D107)*(PCUNRU=SUBSTITUTE(RIGHT(Résultat!$W$1,5),")",""))*Reliquats))</f>
        <v>1</v>
      </c>
      <c r="X107">
        <f ca="1">IF($C107="","",SUMPRODUCT((TRI_1=Résultat!$A107)*(PCUETA=Résultat!$B107)*(PCUMAT=Résultat!$C107)*(TRI_10=Résultat!$D107)*(PCUNRU=SUBSTITUTE(RIGHT(Résultat!$W$1,5),")",""))*Acquis))</f>
        <v>0</v>
      </c>
      <c r="Y107">
        <f ca="1">IF($C107="","",SUMPRODUCT((TRI_1=Résultat!$A107)*(PCUETA=Résultat!$B107)*(PCUMAT=Résultat!$C107)*(TRI_10=Résultat!$D107)*(PCUNRU=SUBSTITUTE(RIGHT(Résultat!$W$1,5),")",""))*En_cours_d_Acquisition))</f>
        <v>0</v>
      </c>
      <c r="Z107">
        <f ca="1">IF($C107="","",SUMPRODUCT((TRI_1=Résultat!$A107)*(PCUETA=Résultat!$B107)*(PCUMAT=Résultat!$C107)*(TRI_10=Résultat!$D107)*(PCUNRU=SUBSTITUTE(RIGHT(Résultat!$W$1,5),")",""))*Pris_Reliquats))</f>
        <v>0</v>
      </c>
      <c r="AA107">
        <f ca="1">IF($C107="","",SUMPRODUCT((TRI_1=Résultat!$A107)*(PCUETA=Résultat!$B107)*(PCUMAT=Résultat!$C107)*(TRI_10=Résultat!$D107)*(PCUNRU=SUBSTITUTE(RIGHT(Résultat!$W$1,5),")",""))*Pris_sur_Acquis))</f>
        <v>0</v>
      </c>
      <c r="AB107">
        <f ca="1">IF($C107="","",SUMPRODUCT((TRI_1=Résultat!$A107)*(PCUETA=Résultat!$B107)*(PCUMAT=Résultat!$C107)*(TRI_10=Résultat!$D107)*(PCUNRU=SUBSTITUTE(RIGHT(Résultat!$W$1,5),")",""))*Pris_Anticipés))</f>
        <v>0</v>
      </c>
    </row>
    <row r="108" spans="1:28" x14ac:dyDescent="0.25">
      <c r="A108" t="str">
        <f ca="1">IF($C108="","",INDEX(Range,MATCH(Résultat!$C108,PCUMAT,0),MATCH(A$2,'cp c14'!$A$1:$D$1,0)))</f>
        <v>C14</v>
      </c>
      <c r="B108" t="str">
        <f ca="1">IF($C108="","",INDEX(Range,MATCH(Résultat!$C108,PCUMAT,0),MATCH(B$2,'cp c14'!$A$1:$D$1,0)))</f>
        <v>03</v>
      </c>
      <c r="C108" t="str">
        <f t="array" aca="1" ref="C108" ca="1">IFERROR(INDEX(PCUMAT,MATCH(0,COUNTIF($C$1:C107,PCUMAT),0)),"")</f>
        <v>069304</v>
      </c>
      <c r="D108" t="str">
        <f ca="1">IF($C108="","",INDEX(Range,MATCH(Résultat!$C108,PCUMAT,0),MATCH(D$2,'cp c14'!$A$1:$D$1,0)))</f>
        <v>DE OLIVEIRA MARQUES DIDI069304</v>
      </c>
      <c r="E108">
        <f ca="1">IF($C108="","",SUMPRODUCT((TRI_1=Résultat!$A108)*(PCUETA=Résultat!$B108)*(PCUMAT=Résultat!$C108)*(TRI_10=Résultat!$D108)*(PCUNRU=SUBSTITUTE(RIGHT(Résultat!$E$1,5),")",""))*Reliquats))</f>
        <v>15</v>
      </c>
      <c r="F108">
        <f ca="1">IF($C108="","",SUMPRODUCT((TRI_1=Résultat!$A108)*(PCUETA=Résultat!$B108)*(PCUMAT=Résultat!$C108)*(TRI_10=Résultat!$D108)*(PCUNRU=SUBSTITUTE(RIGHT(Résultat!$E$1,5),")",""))*Acquis))</f>
        <v>25</v>
      </c>
      <c r="G108">
        <f ca="1">IF($C108="","",SUMPRODUCT((TRI_1=Résultat!$A108)*(PCUETA=Résultat!$B108)*(PCUMAT=Résultat!$C108)*(TRI_10=Résultat!$D108)*(PCUNRU=SUBSTITUTE(RIGHT(Résultat!$E$1,5),")",""))*En_cours_d_Acquisition))</f>
        <v>0</v>
      </c>
      <c r="H108">
        <f ca="1">IF($C108="","",SUMPRODUCT((TRI_1=Résultat!$A108)*(PCUETA=Résultat!$B108)*(PCUMAT=Résultat!$C108)*(TRI_10=Résultat!$D108)*(PCUNRU=SUBSTITUTE(RIGHT(Résultat!$E$1,5),")",""))*Pris_Reliquats))</f>
        <v>0</v>
      </c>
      <c r="I108">
        <f ca="1">IF($C108="","",SUMPRODUCT((TRI_1=Résultat!$A108)*(PCUETA=Résultat!$B108)*(PCUMAT=Résultat!$C108)*(TRI_10=Résultat!$D108)*(PCUNRU=SUBSTITUTE(RIGHT(Résultat!$E$1,5),")",""))*Pris_sur_Acquis))</f>
        <v>0</v>
      </c>
      <c r="J108">
        <f ca="1">IF($C108="","",SUMPRODUCT((TRI_1=Résultat!$A108)*(PCUETA=Résultat!$B108)*(PCUMAT=Résultat!$C108)*(TRI_10=Résultat!$D108)*(PCUNRU=SUBSTITUTE(RIGHT(Résultat!$E$1,5),")",""))*Pris_Anticipés))</f>
        <v>0</v>
      </c>
      <c r="K108">
        <f ca="1">IF($C108="","",SUMPRODUCT((TRI_1=Résultat!$A108)*(PCUETA=Résultat!$B108)*(PCUMAT=Résultat!$C108)*(TRI_10=Résultat!$D108)*(PCUNRU=SUBSTITUTE(RIGHT(Résultat!$K$1,5),")",""))*Reliquats))</f>
        <v>0</v>
      </c>
      <c r="L108">
        <f ca="1">IF($C108="","",SUMPRODUCT((TRI_1=Résultat!$A108)*(PCUETA=Résultat!$B108)*(PCUMAT=Résultat!$C108)*(TRI_10=Résultat!$D108)*(PCUNRU=SUBSTITUTE(RIGHT(Résultat!$K$1,5),")",""))*Acquis))</f>
        <v>0</v>
      </c>
      <c r="M108">
        <f ca="1">IF($C108="","",SUMPRODUCT((TRI_1=Résultat!$A108)*(PCUETA=Résultat!$B108)*(PCUMAT=Résultat!$C108)*(TRI_10=Résultat!$D108)*(PCUNRU=SUBSTITUTE(RIGHT(Résultat!$K$1,5),")",""))*En_cours_d_Acquisition))</f>
        <v>0</v>
      </c>
      <c r="N108">
        <f ca="1">IF($C108="","",SUMPRODUCT((TRI_1=Résultat!$A108)*(PCUETA=Résultat!$B108)*(PCUMAT=Résultat!$C108)*(TRI_10=Résultat!$D108)*(PCUNRU=SUBSTITUTE(RIGHT(Résultat!$K$1,5),")",""))*Pris_Reliquats))</f>
        <v>0</v>
      </c>
      <c r="O108">
        <f ca="1">IF($C108="","",SUMPRODUCT((TRI_1=Résultat!$A108)*(PCUETA=Résultat!$B108)*(PCUMAT=Résultat!$C108)*(TRI_10=Résultat!$D108)*(PCUNRU=SUBSTITUTE(RIGHT(Résultat!$K$1,5),")",""))*Pris_sur_Acquis))</f>
        <v>0</v>
      </c>
      <c r="P108">
        <f ca="1">IF($C108="","",SUMPRODUCT((TRI_1=Résultat!$A108)*(PCUETA=Résultat!$B108)*(PCUMAT=Résultat!$C108)*(TRI_10=Résultat!$D108)*(PCUNRU=SUBSTITUTE(RIGHT(Résultat!$K$1,5),")",""))*Pris_Anticipés))</f>
        <v>0</v>
      </c>
      <c r="Q108">
        <f ca="1">IF($C108="","",SUMPRODUCT((TRI_1=Résultat!$A108)*(PCUETA=Résultat!$B108)*(PCUMAT=Résultat!$C108)*(TRI_10=Résultat!$D108)*(PCUNRU=SUBSTITUTE(RIGHT(Résultat!$Q$1,5),")",""))*Reliquats))</f>
        <v>0</v>
      </c>
      <c r="R108">
        <f ca="1">IF($C108="","",SUMPRODUCT((TRI_1=Résultat!$A108)*(PCUETA=Résultat!$B108)*(PCUMAT=Résultat!$C108)*(TRI_10=Résultat!$D108)*(PCUNRU=SUBSTITUTE(RIGHT(Résultat!$Q$1,5),")",""))*Acquis))</f>
        <v>0</v>
      </c>
      <c r="S108">
        <f ca="1">IF($C108="","",SUMPRODUCT((TRI_1=Résultat!$A108)*(PCUETA=Résultat!$B108)*(PCUMAT=Résultat!$C108)*(TRI_10=Résultat!$D108)*(PCUNRU=SUBSTITUTE(RIGHT(Résultat!$Q$1,5),")",""))*En_cours_d_Acquisition))</f>
        <v>0</v>
      </c>
      <c r="T108">
        <f ca="1">IF($C108="","",SUMPRODUCT((TRI_1=Résultat!$A108)*(PCUETA=Résultat!$B108)*(PCUMAT=Résultat!$C108)*(TRI_10=Résultat!$D108)*(PCUNRU=SUBSTITUTE(RIGHT(Résultat!$Q$1,5),")",""))*Pris_Reliquats))</f>
        <v>0</v>
      </c>
      <c r="U108">
        <f ca="1">IF($C108="","",SUMPRODUCT((TRI_1=Résultat!$A108)*(PCUETA=Résultat!$B108)*(PCUMAT=Résultat!$C108)*(TRI_10=Résultat!$D108)*(PCUNRU=SUBSTITUTE(RIGHT(Résultat!$Q$1,5),")",""))*Pris_sur_Acquis))</f>
        <v>0</v>
      </c>
      <c r="V108">
        <f ca="1">IF($C108="","",SUMPRODUCT((TRI_1=Résultat!$A108)*(PCUETA=Résultat!$B108)*(PCUMAT=Résultat!$C108)*(TRI_10=Résultat!$D108)*(PCUNRU=SUBSTITUTE(RIGHT(Résultat!$Q$1,5),")",""))*Pris_Anticipés))</f>
        <v>0</v>
      </c>
      <c r="W108">
        <f ca="1">IF($C108="","",SUMPRODUCT((TRI_1=Résultat!$A108)*(PCUETA=Résultat!$B108)*(PCUMAT=Résultat!$C108)*(TRI_10=Résultat!$D108)*(PCUNRU=SUBSTITUTE(RIGHT(Résultat!$W$1,5),")",""))*Reliquats))</f>
        <v>0</v>
      </c>
      <c r="X108">
        <f ca="1">IF($C108="","",SUMPRODUCT((TRI_1=Résultat!$A108)*(PCUETA=Résultat!$B108)*(PCUMAT=Résultat!$C108)*(TRI_10=Résultat!$D108)*(PCUNRU=SUBSTITUTE(RIGHT(Résultat!$W$1,5),")",""))*Acquis))</f>
        <v>0</v>
      </c>
      <c r="Y108">
        <f ca="1">IF($C108="","",SUMPRODUCT((TRI_1=Résultat!$A108)*(PCUETA=Résultat!$B108)*(PCUMAT=Résultat!$C108)*(TRI_10=Résultat!$D108)*(PCUNRU=SUBSTITUTE(RIGHT(Résultat!$W$1,5),")",""))*En_cours_d_Acquisition))</f>
        <v>0</v>
      </c>
      <c r="Z108">
        <f ca="1">IF($C108="","",SUMPRODUCT((TRI_1=Résultat!$A108)*(PCUETA=Résultat!$B108)*(PCUMAT=Résultat!$C108)*(TRI_10=Résultat!$D108)*(PCUNRU=SUBSTITUTE(RIGHT(Résultat!$W$1,5),")",""))*Pris_Reliquats))</f>
        <v>0</v>
      </c>
      <c r="AA108">
        <f ca="1">IF($C108="","",SUMPRODUCT((TRI_1=Résultat!$A108)*(PCUETA=Résultat!$B108)*(PCUMAT=Résultat!$C108)*(TRI_10=Résultat!$D108)*(PCUNRU=SUBSTITUTE(RIGHT(Résultat!$W$1,5),")",""))*Pris_sur_Acquis))</f>
        <v>0</v>
      </c>
      <c r="AB108">
        <f ca="1">IF($C108="","",SUMPRODUCT((TRI_1=Résultat!$A108)*(PCUETA=Résultat!$B108)*(PCUMAT=Résultat!$C108)*(TRI_10=Résultat!$D108)*(PCUNRU=SUBSTITUTE(RIGHT(Résultat!$W$1,5),")",""))*Pris_Anticipés))</f>
        <v>0</v>
      </c>
    </row>
    <row r="109" spans="1:28" x14ac:dyDescent="0.25">
      <c r="A109" t="str">
        <f ca="1">IF($C109="","",INDEX(Range,MATCH(Résultat!$C109,PCUMAT,0),MATCH(A$2,'cp c14'!$A$1:$D$1,0)))</f>
        <v>C14</v>
      </c>
      <c r="B109" t="str">
        <f ca="1">IF($C109="","",INDEX(Range,MATCH(Résultat!$C109,PCUMAT,0),MATCH(B$2,'cp c14'!$A$1:$D$1,0)))</f>
        <v>01</v>
      </c>
      <c r="C109" t="str">
        <f t="array" aca="1" ref="C109" ca="1">IFERROR(INDEX(PCUMAT,MATCH(0,COUNTIF($C$1:C108,PCUMAT),0)),"")</f>
        <v>130027</v>
      </c>
      <c r="D109" t="str">
        <f ca="1">IF($C109="","",INDEX(Range,MATCH(Résultat!$C109,PCUMAT,0),MATCH(D$2,'cp c14'!$A$1:$D$1,0)))</f>
        <v>DECHIRON JEAN MARIE JEAN130027</v>
      </c>
      <c r="E109">
        <f ca="1">IF($C109="","",SUMPRODUCT((TRI_1=Résultat!$A109)*(PCUETA=Résultat!$B109)*(PCUMAT=Résultat!$C109)*(TRI_10=Résultat!$D109)*(PCUNRU=SUBSTITUTE(RIGHT(Résultat!$E$1,5),")",""))*Reliquats))</f>
        <v>0</v>
      </c>
      <c r="F109">
        <f ca="1">IF($C109="","",SUMPRODUCT((TRI_1=Résultat!$A109)*(PCUETA=Résultat!$B109)*(PCUMAT=Résultat!$C109)*(TRI_10=Résultat!$D109)*(PCUNRU=SUBSTITUTE(RIGHT(Résultat!$E$1,5),")",""))*Acquis))</f>
        <v>2</v>
      </c>
      <c r="G109">
        <f ca="1">IF($C109="","",SUMPRODUCT((TRI_1=Résultat!$A109)*(PCUETA=Résultat!$B109)*(PCUMAT=Résultat!$C109)*(TRI_10=Résultat!$D109)*(PCUNRU=SUBSTITUTE(RIGHT(Résultat!$E$1,5),")",""))*En_cours_d_Acquisition))</f>
        <v>0</v>
      </c>
      <c r="H109">
        <f ca="1">IF($C109="","",SUMPRODUCT((TRI_1=Résultat!$A109)*(PCUETA=Résultat!$B109)*(PCUMAT=Résultat!$C109)*(TRI_10=Résultat!$D109)*(PCUNRU=SUBSTITUTE(RIGHT(Résultat!$E$1,5),")",""))*Pris_Reliquats))</f>
        <v>0</v>
      </c>
      <c r="I109">
        <f ca="1">IF($C109="","",SUMPRODUCT((TRI_1=Résultat!$A109)*(PCUETA=Résultat!$B109)*(PCUMAT=Résultat!$C109)*(TRI_10=Résultat!$D109)*(PCUNRU=SUBSTITUTE(RIGHT(Résultat!$E$1,5),")",""))*Pris_sur_Acquis))</f>
        <v>0</v>
      </c>
      <c r="J109">
        <f ca="1">IF($C109="","",SUMPRODUCT((TRI_1=Résultat!$A109)*(PCUETA=Résultat!$B109)*(PCUMAT=Résultat!$C109)*(TRI_10=Résultat!$D109)*(PCUNRU=SUBSTITUTE(RIGHT(Résultat!$E$1,5),")",""))*Pris_Anticipés))</f>
        <v>0</v>
      </c>
      <c r="K109">
        <f ca="1">IF($C109="","",SUMPRODUCT((TRI_1=Résultat!$A109)*(PCUETA=Résultat!$B109)*(PCUMAT=Résultat!$C109)*(TRI_10=Résultat!$D109)*(PCUNRU=SUBSTITUTE(RIGHT(Résultat!$K$1,5),")",""))*Reliquats))</f>
        <v>0</v>
      </c>
      <c r="L109">
        <f ca="1">IF($C109="","",SUMPRODUCT((TRI_1=Résultat!$A109)*(PCUETA=Résultat!$B109)*(PCUMAT=Résultat!$C109)*(TRI_10=Résultat!$D109)*(PCUNRU=SUBSTITUTE(RIGHT(Résultat!$K$1,5),")",""))*Acquis))</f>
        <v>0</v>
      </c>
      <c r="M109">
        <f ca="1">IF($C109="","",SUMPRODUCT((TRI_1=Résultat!$A109)*(PCUETA=Résultat!$B109)*(PCUMAT=Résultat!$C109)*(TRI_10=Résultat!$D109)*(PCUNRU=SUBSTITUTE(RIGHT(Résultat!$K$1,5),")",""))*En_cours_d_Acquisition))</f>
        <v>0</v>
      </c>
      <c r="N109">
        <f ca="1">IF($C109="","",SUMPRODUCT((TRI_1=Résultat!$A109)*(PCUETA=Résultat!$B109)*(PCUMAT=Résultat!$C109)*(TRI_10=Résultat!$D109)*(PCUNRU=SUBSTITUTE(RIGHT(Résultat!$K$1,5),")",""))*Pris_Reliquats))</f>
        <v>0</v>
      </c>
      <c r="O109">
        <f ca="1">IF($C109="","",SUMPRODUCT((TRI_1=Résultat!$A109)*(PCUETA=Résultat!$B109)*(PCUMAT=Résultat!$C109)*(TRI_10=Résultat!$D109)*(PCUNRU=SUBSTITUTE(RIGHT(Résultat!$K$1,5),")",""))*Pris_sur_Acquis))</f>
        <v>0</v>
      </c>
      <c r="P109">
        <f ca="1">IF($C109="","",SUMPRODUCT((TRI_1=Résultat!$A109)*(PCUETA=Résultat!$B109)*(PCUMAT=Résultat!$C109)*(TRI_10=Résultat!$D109)*(PCUNRU=SUBSTITUTE(RIGHT(Résultat!$K$1,5),")",""))*Pris_Anticipés))</f>
        <v>0</v>
      </c>
      <c r="Q109">
        <f ca="1">IF($C109="","",SUMPRODUCT((TRI_1=Résultat!$A109)*(PCUETA=Résultat!$B109)*(PCUMAT=Résultat!$C109)*(TRI_10=Résultat!$D109)*(PCUNRU=SUBSTITUTE(RIGHT(Résultat!$Q$1,5),")",""))*Reliquats))</f>
        <v>0</v>
      </c>
      <c r="R109">
        <f ca="1">IF($C109="","",SUMPRODUCT((TRI_1=Résultat!$A109)*(PCUETA=Résultat!$B109)*(PCUMAT=Résultat!$C109)*(TRI_10=Résultat!$D109)*(PCUNRU=SUBSTITUTE(RIGHT(Résultat!$Q$1,5),")",""))*Acquis))</f>
        <v>0</v>
      </c>
      <c r="S109">
        <f ca="1">IF($C109="","",SUMPRODUCT((TRI_1=Résultat!$A109)*(PCUETA=Résultat!$B109)*(PCUMAT=Résultat!$C109)*(TRI_10=Résultat!$D109)*(PCUNRU=SUBSTITUTE(RIGHT(Résultat!$Q$1,5),")",""))*En_cours_d_Acquisition))</f>
        <v>0</v>
      </c>
      <c r="T109">
        <f ca="1">IF($C109="","",SUMPRODUCT((TRI_1=Résultat!$A109)*(PCUETA=Résultat!$B109)*(PCUMAT=Résultat!$C109)*(TRI_10=Résultat!$D109)*(PCUNRU=SUBSTITUTE(RIGHT(Résultat!$Q$1,5),")",""))*Pris_Reliquats))</f>
        <v>0</v>
      </c>
      <c r="U109">
        <f ca="1">IF($C109="","",SUMPRODUCT((TRI_1=Résultat!$A109)*(PCUETA=Résultat!$B109)*(PCUMAT=Résultat!$C109)*(TRI_10=Résultat!$D109)*(PCUNRU=SUBSTITUTE(RIGHT(Résultat!$Q$1,5),")",""))*Pris_sur_Acquis))</f>
        <v>0</v>
      </c>
      <c r="V109">
        <f ca="1">IF($C109="","",SUMPRODUCT((TRI_1=Résultat!$A109)*(PCUETA=Résultat!$B109)*(PCUMAT=Résultat!$C109)*(TRI_10=Résultat!$D109)*(PCUNRU=SUBSTITUTE(RIGHT(Résultat!$Q$1,5),")",""))*Pris_Anticipés))</f>
        <v>0</v>
      </c>
      <c r="W109">
        <f ca="1">IF($C109="","",SUMPRODUCT((TRI_1=Résultat!$A109)*(PCUETA=Résultat!$B109)*(PCUMAT=Résultat!$C109)*(TRI_10=Résultat!$D109)*(PCUNRU=SUBSTITUTE(RIGHT(Résultat!$W$1,5),")",""))*Reliquats))</f>
        <v>0</v>
      </c>
      <c r="X109">
        <f ca="1">IF($C109="","",SUMPRODUCT((TRI_1=Résultat!$A109)*(PCUETA=Résultat!$B109)*(PCUMAT=Résultat!$C109)*(TRI_10=Résultat!$D109)*(PCUNRU=SUBSTITUTE(RIGHT(Résultat!$W$1,5),")",""))*Acquis))</f>
        <v>0</v>
      </c>
      <c r="Y109">
        <f ca="1">IF($C109="","",SUMPRODUCT((TRI_1=Résultat!$A109)*(PCUETA=Résultat!$B109)*(PCUMAT=Résultat!$C109)*(TRI_10=Résultat!$D109)*(PCUNRU=SUBSTITUTE(RIGHT(Résultat!$W$1,5),")",""))*En_cours_d_Acquisition))</f>
        <v>0</v>
      </c>
      <c r="Z109">
        <f ca="1">IF($C109="","",SUMPRODUCT((TRI_1=Résultat!$A109)*(PCUETA=Résultat!$B109)*(PCUMAT=Résultat!$C109)*(TRI_10=Résultat!$D109)*(PCUNRU=SUBSTITUTE(RIGHT(Résultat!$W$1,5),")",""))*Pris_Reliquats))</f>
        <v>0</v>
      </c>
      <c r="AA109">
        <f ca="1">IF($C109="","",SUMPRODUCT((TRI_1=Résultat!$A109)*(PCUETA=Résultat!$B109)*(PCUMAT=Résultat!$C109)*(TRI_10=Résultat!$D109)*(PCUNRU=SUBSTITUTE(RIGHT(Résultat!$W$1,5),")",""))*Pris_sur_Acquis))</f>
        <v>0</v>
      </c>
      <c r="AB109">
        <f ca="1">IF($C109="","",SUMPRODUCT((TRI_1=Résultat!$A109)*(PCUETA=Résultat!$B109)*(PCUMAT=Résultat!$C109)*(TRI_10=Résultat!$D109)*(PCUNRU=SUBSTITUTE(RIGHT(Résultat!$W$1,5),")",""))*Pris_Anticipés))</f>
        <v>0</v>
      </c>
    </row>
    <row r="110" spans="1:28" x14ac:dyDescent="0.25">
      <c r="A110" t="str">
        <f ca="1">IF($C110="","",INDEX(Range,MATCH(Résultat!$C110,PCUMAT,0),MATCH(A$2,'cp c14'!$A$1:$D$1,0)))</f>
        <v>C14</v>
      </c>
      <c r="B110" t="str">
        <f ca="1">IF($C110="","",INDEX(Range,MATCH(Résultat!$C110,PCUMAT,0),MATCH(B$2,'cp c14'!$A$1:$D$1,0)))</f>
        <v>01</v>
      </c>
      <c r="C110" t="str">
        <f t="array" aca="1" ref="C110" ca="1">IFERROR(INDEX(PCUMAT,MATCH(0,COUNTIF($C$1:C109,PCUMAT),0)),"")</f>
        <v>111010</v>
      </c>
      <c r="D110" t="str">
        <f ca="1">IF($C110="","",INDEX(Range,MATCH(Résultat!$C110,PCUMAT,0),MATCH(D$2,'cp c14'!$A$1:$D$1,0)))</f>
        <v>DEFONTAINE LUDOVIC LUDOV111010</v>
      </c>
      <c r="E110">
        <f ca="1">IF($C110="","",SUMPRODUCT((TRI_1=Résultat!$A110)*(PCUETA=Résultat!$B110)*(PCUMAT=Résultat!$C110)*(TRI_10=Résultat!$D110)*(PCUNRU=SUBSTITUTE(RIGHT(Résultat!$E$1,5),")",""))*Reliquats))</f>
        <v>11</v>
      </c>
      <c r="F110">
        <f ca="1">IF($C110="","",SUMPRODUCT((TRI_1=Résultat!$A110)*(PCUETA=Résultat!$B110)*(PCUMAT=Résultat!$C110)*(TRI_10=Résultat!$D110)*(PCUNRU=SUBSTITUTE(RIGHT(Résultat!$E$1,5),")",""))*Acquis))</f>
        <v>25</v>
      </c>
      <c r="G110">
        <f ca="1">IF($C110="","",SUMPRODUCT((TRI_1=Résultat!$A110)*(PCUETA=Résultat!$B110)*(PCUMAT=Résultat!$C110)*(TRI_10=Résultat!$D110)*(PCUNRU=SUBSTITUTE(RIGHT(Résultat!$E$1,5),")",""))*En_cours_d_Acquisition))</f>
        <v>0</v>
      </c>
      <c r="H110">
        <f ca="1">IF($C110="","",SUMPRODUCT((TRI_1=Résultat!$A110)*(PCUETA=Résultat!$B110)*(PCUMAT=Résultat!$C110)*(TRI_10=Résultat!$D110)*(PCUNRU=SUBSTITUTE(RIGHT(Résultat!$E$1,5),")",""))*Pris_Reliquats))</f>
        <v>0</v>
      </c>
      <c r="I110">
        <f ca="1">IF($C110="","",SUMPRODUCT((TRI_1=Résultat!$A110)*(PCUETA=Résultat!$B110)*(PCUMAT=Résultat!$C110)*(TRI_10=Résultat!$D110)*(PCUNRU=SUBSTITUTE(RIGHT(Résultat!$E$1,5),")",""))*Pris_sur_Acquis))</f>
        <v>0</v>
      </c>
      <c r="J110">
        <f ca="1">IF($C110="","",SUMPRODUCT((TRI_1=Résultat!$A110)*(PCUETA=Résultat!$B110)*(PCUMAT=Résultat!$C110)*(TRI_10=Résultat!$D110)*(PCUNRU=SUBSTITUTE(RIGHT(Résultat!$E$1,5),")",""))*Pris_Anticipés))</f>
        <v>0</v>
      </c>
      <c r="K110">
        <f ca="1">IF($C110="","",SUMPRODUCT((TRI_1=Résultat!$A110)*(PCUETA=Résultat!$B110)*(PCUMAT=Résultat!$C110)*(TRI_10=Résultat!$D110)*(PCUNRU=SUBSTITUTE(RIGHT(Résultat!$K$1,5),")",""))*Reliquats))</f>
        <v>0</v>
      </c>
      <c r="L110">
        <f ca="1">IF($C110="","",SUMPRODUCT((TRI_1=Résultat!$A110)*(PCUETA=Résultat!$B110)*(PCUMAT=Résultat!$C110)*(TRI_10=Résultat!$D110)*(PCUNRU=SUBSTITUTE(RIGHT(Résultat!$K$1,5),")",""))*Acquis))</f>
        <v>0</v>
      </c>
      <c r="M110">
        <f ca="1">IF($C110="","",SUMPRODUCT((TRI_1=Résultat!$A110)*(PCUETA=Résultat!$B110)*(PCUMAT=Résultat!$C110)*(TRI_10=Résultat!$D110)*(PCUNRU=SUBSTITUTE(RIGHT(Résultat!$K$1,5),")",""))*En_cours_d_Acquisition))</f>
        <v>0</v>
      </c>
      <c r="N110">
        <f ca="1">IF($C110="","",SUMPRODUCT((TRI_1=Résultat!$A110)*(PCUETA=Résultat!$B110)*(PCUMAT=Résultat!$C110)*(TRI_10=Résultat!$D110)*(PCUNRU=SUBSTITUTE(RIGHT(Résultat!$K$1,5),")",""))*Pris_Reliquats))</f>
        <v>0</v>
      </c>
      <c r="O110">
        <f ca="1">IF($C110="","",SUMPRODUCT((TRI_1=Résultat!$A110)*(PCUETA=Résultat!$B110)*(PCUMAT=Résultat!$C110)*(TRI_10=Résultat!$D110)*(PCUNRU=SUBSTITUTE(RIGHT(Résultat!$K$1,5),")",""))*Pris_sur_Acquis))</f>
        <v>0</v>
      </c>
      <c r="P110">
        <f ca="1">IF($C110="","",SUMPRODUCT((TRI_1=Résultat!$A110)*(PCUETA=Résultat!$B110)*(PCUMAT=Résultat!$C110)*(TRI_10=Résultat!$D110)*(PCUNRU=SUBSTITUTE(RIGHT(Résultat!$K$1,5),")",""))*Pris_Anticipés))</f>
        <v>0</v>
      </c>
      <c r="Q110">
        <f ca="1">IF($C110="","",SUMPRODUCT((TRI_1=Résultat!$A110)*(PCUETA=Résultat!$B110)*(PCUMAT=Résultat!$C110)*(TRI_10=Résultat!$D110)*(PCUNRU=SUBSTITUTE(RIGHT(Résultat!$Q$1,5),")",""))*Reliquats))</f>
        <v>0</v>
      </c>
      <c r="R110">
        <f ca="1">IF($C110="","",SUMPRODUCT((TRI_1=Résultat!$A110)*(PCUETA=Résultat!$B110)*(PCUMAT=Résultat!$C110)*(TRI_10=Résultat!$D110)*(PCUNRU=SUBSTITUTE(RIGHT(Résultat!$Q$1,5),")",""))*Acquis))</f>
        <v>0</v>
      </c>
      <c r="S110">
        <f ca="1">IF($C110="","",SUMPRODUCT((TRI_1=Résultat!$A110)*(PCUETA=Résultat!$B110)*(PCUMAT=Résultat!$C110)*(TRI_10=Résultat!$D110)*(PCUNRU=SUBSTITUTE(RIGHT(Résultat!$Q$1,5),")",""))*En_cours_d_Acquisition))</f>
        <v>0</v>
      </c>
      <c r="T110">
        <f ca="1">IF($C110="","",SUMPRODUCT((TRI_1=Résultat!$A110)*(PCUETA=Résultat!$B110)*(PCUMAT=Résultat!$C110)*(TRI_10=Résultat!$D110)*(PCUNRU=SUBSTITUTE(RIGHT(Résultat!$Q$1,5),")",""))*Pris_Reliquats))</f>
        <v>0</v>
      </c>
      <c r="U110">
        <f ca="1">IF($C110="","",SUMPRODUCT((TRI_1=Résultat!$A110)*(PCUETA=Résultat!$B110)*(PCUMAT=Résultat!$C110)*(TRI_10=Résultat!$D110)*(PCUNRU=SUBSTITUTE(RIGHT(Résultat!$Q$1,5),")",""))*Pris_sur_Acquis))</f>
        <v>0</v>
      </c>
      <c r="V110">
        <f ca="1">IF($C110="","",SUMPRODUCT((TRI_1=Résultat!$A110)*(PCUETA=Résultat!$B110)*(PCUMAT=Résultat!$C110)*(TRI_10=Résultat!$D110)*(PCUNRU=SUBSTITUTE(RIGHT(Résultat!$Q$1,5),")",""))*Pris_Anticipés))</f>
        <v>0</v>
      </c>
      <c r="W110">
        <f ca="1">IF($C110="","",SUMPRODUCT((TRI_1=Résultat!$A110)*(PCUETA=Résultat!$B110)*(PCUMAT=Résultat!$C110)*(TRI_10=Résultat!$D110)*(PCUNRU=SUBSTITUTE(RIGHT(Résultat!$W$1,5),")",""))*Reliquats))</f>
        <v>0</v>
      </c>
      <c r="X110">
        <f ca="1">IF($C110="","",SUMPRODUCT((TRI_1=Résultat!$A110)*(PCUETA=Résultat!$B110)*(PCUMAT=Résultat!$C110)*(TRI_10=Résultat!$D110)*(PCUNRU=SUBSTITUTE(RIGHT(Résultat!$W$1,5),")",""))*Acquis))</f>
        <v>0</v>
      </c>
      <c r="Y110">
        <f ca="1">IF($C110="","",SUMPRODUCT((TRI_1=Résultat!$A110)*(PCUETA=Résultat!$B110)*(PCUMAT=Résultat!$C110)*(TRI_10=Résultat!$D110)*(PCUNRU=SUBSTITUTE(RIGHT(Résultat!$W$1,5),")",""))*En_cours_d_Acquisition))</f>
        <v>0</v>
      </c>
      <c r="Z110">
        <f ca="1">IF($C110="","",SUMPRODUCT((TRI_1=Résultat!$A110)*(PCUETA=Résultat!$B110)*(PCUMAT=Résultat!$C110)*(TRI_10=Résultat!$D110)*(PCUNRU=SUBSTITUTE(RIGHT(Résultat!$W$1,5),")",""))*Pris_Reliquats))</f>
        <v>0</v>
      </c>
      <c r="AA110">
        <f ca="1">IF($C110="","",SUMPRODUCT((TRI_1=Résultat!$A110)*(PCUETA=Résultat!$B110)*(PCUMAT=Résultat!$C110)*(TRI_10=Résultat!$D110)*(PCUNRU=SUBSTITUTE(RIGHT(Résultat!$W$1,5),")",""))*Pris_sur_Acquis))</f>
        <v>0</v>
      </c>
      <c r="AB110">
        <f ca="1">IF($C110="","",SUMPRODUCT((TRI_1=Résultat!$A110)*(PCUETA=Résultat!$B110)*(PCUMAT=Résultat!$C110)*(TRI_10=Résultat!$D110)*(PCUNRU=SUBSTITUTE(RIGHT(Résultat!$W$1,5),")",""))*Pris_Anticipés))</f>
        <v>0</v>
      </c>
    </row>
    <row r="111" spans="1:28" x14ac:dyDescent="0.25">
      <c r="A111" t="str">
        <f ca="1">IF($C111="","",INDEX(Range,MATCH(Résultat!$C111,PCUMAT,0),MATCH(A$2,'cp c14'!$A$1:$D$1,0)))</f>
        <v>C14</v>
      </c>
      <c r="B111" t="str">
        <f ca="1">IF($C111="","",INDEX(Range,MATCH(Résultat!$C111,PCUMAT,0),MATCH(B$2,'cp c14'!$A$1:$D$1,0)))</f>
        <v>05</v>
      </c>
      <c r="C111" t="str">
        <f t="array" aca="1" ref="C111" ca="1">IFERROR(INDEX(PCUMAT,MATCH(0,COUNTIF($C$1:C110,PCUMAT),0)),"")</f>
        <v>350055</v>
      </c>
      <c r="D111" t="str">
        <f ca="1">IF($C111="","",INDEX(Range,MATCH(Résultat!$C111,PCUMAT,0),MATCH(D$2,'cp c14'!$A$1:$D$1,0)))</f>
        <v>DEI CHRISTOPHE CHRISTOPH350055</v>
      </c>
      <c r="E111">
        <f ca="1">IF($C111="","",SUMPRODUCT((TRI_1=Résultat!$A111)*(PCUETA=Résultat!$B111)*(PCUMAT=Résultat!$C111)*(TRI_10=Résultat!$D111)*(PCUNRU=SUBSTITUTE(RIGHT(Résultat!$E$1,5),")",""))*Reliquats))</f>
        <v>0</v>
      </c>
      <c r="F111">
        <f ca="1">IF($C111="","",SUMPRODUCT((TRI_1=Résultat!$A111)*(PCUETA=Résultat!$B111)*(PCUMAT=Résultat!$C111)*(TRI_10=Résultat!$D111)*(PCUNRU=SUBSTITUTE(RIGHT(Résultat!$E$1,5),")",""))*Acquis))</f>
        <v>25</v>
      </c>
      <c r="G111">
        <f ca="1">IF($C111="","",SUMPRODUCT((TRI_1=Résultat!$A111)*(PCUETA=Résultat!$B111)*(PCUMAT=Résultat!$C111)*(TRI_10=Résultat!$D111)*(PCUNRU=SUBSTITUTE(RIGHT(Résultat!$E$1,5),")",""))*En_cours_d_Acquisition))</f>
        <v>0</v>
      </c>
      <c r="H111">
        <f ca="1">IF($C111="","",SUMPRODUCT((TRI_1=Résultat!$A111)*(PCUETA=Résultat!$B111)*(PCUMAT=Résultat!$C111)*(TRI_10=Résultat!$D111)*(PCUNRU=SUBSTITUTE(RIGHT(Résultat!$E$1,5),")",""))*Pris_Reliquats))</f>
        <v>0</v>
      </c>
      <c r="I111">
        <f ca="1">IF($C111="","",SUMPRODUCT((TRI_1=Résultat!$A111)*(PCUETA=Résultat!$B111)*(PCUMAT=Résultat!$C111)*(TRI_10=Résultat!$D111)*(PCUNRU=SUBSTITUTE(RIGHT(Résultat!$E$1,5),")",""))*Pris_sur_Acquis))</f>
        <v>0</v>
      </c>
      <c r="J111">
        <f ca="1">IF($C111="","",SUMPRODUCT((TRI_1=Résultat!$A111)*(PCUETA=Résultat!$B111)*(PCUMAT=Résultat!$C111)*(TRI_10=Résultat!$D111)*(PCUNRU=SUBSTITUTE(RIGHT(Résultat!$E$1,5),")",""))*Pris_Anticipés))</f>
        <v>0</v>
      </c>
      <c r="K111">
        <f ca="1">IF($C111="","",SUMPRODUCT((TRI_1=Résultat!$A111)*(PCUETA=Résultat!$B111)*(PCUMAT=Résultat!$C111)*(TRI_10=Résultat!$D111)*(PCUNRU=SUBSTITUTE(RIGHT(Résultat!$K$1,5),")",""))*Reliquats))</f>
        <v>0</v>
      </c>
      <c r="L111">
        <f ca="1">IF($C111="","",SUMPRODUCT((TRI_1=Résultat!$A111)*(PCUETA=Résultat!$B111)*(PCUMAT=Résultat!$C111)*(TRI_10=Résultat!$D111)*(PCUNRU=SUBSTITUTE(RIGHT(Résultat!$K$1,5),")",""))*Acquis))</f>
        <v>0</v>
      </c>
      <c r="M111">
        <f ca="1">IF($C111="","",SUMPRODUCT((TRI_1=Résultat!$A111)*(PCUETA=Résultat!$B111)*(PCUMAT=Résultat!$C111)*(TRI_10=Résultat!$D111)*(PCUNRU=SUBSTITUTE(RIGHT(Résultat!$K$1,5),")",""))*En_cours_d_Acquisition))</f>
        <v>0</v>
      </c>
      <c r="N111">
        <f ca="1">IF($C111="","",SUMPRODUCT((TRI_1=Résultat!$A111)*(PCUETA=Résultat!$B111)*(PCUMAT=Résultat!$C111)*(TRI_10=Résultat!$D111)*(PCUNRU=SUBSTITUTE(RIGHT(Résultat!$K$1,5),")",""))*Pris_Reliquats))</f>
        <v>0</v>
      </c>
      <c r="O111">
        <f ca="1">IF($C111="","",SUMPRODUCT((TRI_1=Résultat!$A111)*(PCUETA=Résultat!$B111)*(PCUMAT=Résultat!$C111)*(TRI_10=Résultat!$D111)*(PCUNRU=SUBSTITUTE(RIGHT(Résultat!$K$1,5),")",""))*Pris_sur_Acquis))</f>
        <v>0</v>
      </c>
      <c r="P111">
        <f ca="1">IF($C111="","",SUMPRODUCT((TRI_1=Résultat!$A111)*(PCUETA=Résultat!$B111)*(PCUMAT=Résultat!$C111)*(TRI_10=Résultat!$D111)*(PCUNRU=SUBSTITUTE(RIGHT(Résultat!$K$1,5),")",""))*Pris_Anticipés))</f>
        <v>0</v>
      </c>
      <c r="Q111">
        <f ca="1">IF($C111="","",SUMPRODUCT((TRI_1=Résultat!$A111)*(PCUETA=Résultat!$B111)*(PCUMAT=Résultat!$C111)*(TRI_10=Résultat!$D111)*(PCUNRU=SUBSTITUTE(RIGHT(Résultat!$Q$1,5),")",""))*Reliquats))</f>
        <v>0</v>
      </c>
      <c r="R111">
        <f ca="1">IF($C111="","",SUMPRODUCT((TRI_1=Résultat!$A111)*(PCUETA=Résultat!$B111)*(PCUMAT=Résultat!$C111)*(TRI_10=Résultat!$D111)*(PCUNRU=SUBSTITUTE(RIGHT(Résultat!$Q$1,5),")",""))*Acquis))</f>
        <v>0</v>
      </c>
      <c r="S111">
        <f ca="1">IF($C111="","",SUMPRODUCT((TRI_1=Résultat!$A111)*(PCUETA=Résultat!$B111)*(PCUMAT=Résultat!$C111)*(TRI_10=Résultat!$D111)*(PCUNRU=SUBSTITUTE(RIGHT(Résultat!$Q$1,5),")",""))*En_cours_d_Acquisition))</f>
        <v>0</v>
      </c>
      <c r="T111">
        <f ca="1">IF($C111="","",SUMPRODUCT((TRI_1=Résultat!$A111)*(PCUETA=Résultat!$B111)*(PCUMAT=Résultat!$C111)*(TRI_10=Résultat!$D111)*(PCUNRU=SUBSTITUTE(RIGHT(Résultat!$Q$1,5),")",""))*Pris_Reliquats))</f>
        <v>0</v>
      </c>
      <c r="U111">
        <f ca="1">IF($C111="","",SUMPRODUCT((TRI_1=Résultat!$A111)*(PCUETA=Résultat!$B111)*(PCUMAT=Résultat!$C111)*(TRI_10=Résultat!$D111)*(PCUNRU=SUBSTITUTE(RIGHT(Résultat!$Q$1,5),")",""))*Pris_sur_Acquis))</f>
        <v>0</v>
      </c>
      <c r="V111">
        <f ca="1">IF($C111="","",SUMPRODUCT((TRI_1=Résultat!$A111)*(PCUETA=Résultat!$B111)*(PCUMAT=Résultat!$C111)*(TRI_10=Résultat!$D111)*(PCUNRU=SUBSTITUTE(RIGHT(Résultat!$Q$1,5),")",""))*Pris_Anticipés))</f>
        <v>0</v>
      </c>
      <c r="W111">
        <f ca="1">IF($C111="","",SUMPRODUCT((TRI_1=Résultat!$A111)*(PCUETA=Résultat!$B111)*(PCUMAT=Résultat!$C111)*(TRI_10=Résultat!$D111)*(PCUNRU=SUBSTITUTE(RIGHT(Résultat!$W$1,5),")",""))*Reliquats))</f>
        <v>0</v>
      </c>
      <c r="X111">
        <f ca="1">IF($C111="","",SUMPRODUCT((TRI_1=Résultat!$A111)*(PCUETA=Résultat!$B111)*(PCUMAT=Résultat!$C111)*(TRI_10=Résultat!$D111)*(PCUNRU=SUBSTITUTE(RIGHT(Résultat!$W$1,5),")",""))*Acquis))</f>
        <v>0</v>
      </c>
      <c r="Y111">
        <f ca="1">IF($C111="","",SUMPRODUCT((TRI_1=Résultat!$A111)*(PCUETA=Résultat!$B111)*(PCUMAT=Résultat!$C111)*(TRI_10=Résultat!$D111)*(PCUNRU=SUBSTITUTE(RIGHT(Résultat!$W$1,5),")",""))*En_cours_d_Acquisition))</f>
        <v>0</v>
      </c>
      <c r="Z111">
        <f ca="1">IF($C111="","",SUMPRODUCT((TRI_1=Résultat!$A111)*(PCUETA=Résultat!$B111)*(PCUMAT=Résultat!$C111)*(TRI_10=Résultat!$D111)*(PCUNRU=SUBSTITUTE(RIGHT(Résultat!$W$1,5),")",""))*Pris_Reliquats))</f>
        <v>0</v>
      </c>
      <c r="AA111">
        <f ca="1">IF($C111="","",SUMPRODUCT((TRI_1=Résultat!$A111)*(PCUETA=Résultat!$B111)*(PCUMAT=Résultat!$C111)*(TRI_10=Résultat!$D111)*(PCUNRU=SUBSTITUTE(RIGHT(Résultat!$W$1,5),")",""))*Pris_sur_Acquis))</f>
        <v>0</v>
      </c>
      <c r="AB111">
        <f ca="1">IF($C111="","",SUMPRODUCT((TRI_1=Résultat!$A111)*(PCUETA=Résultat!$B111)*(PCUMAT=Résultat!$C111)*(TRI_10=Résultat!$D111)*(PCUNRU=SUBSTITUTE(RIGHT(Résultat!$W$1,5),")",""))*Pris_Anticipés))</f>
        <v>0</v>
      </c>
    </row>
    <row r="112" spans="1:28" x14ac:dyDescent="0.25">
      <c r="A112" t="str">
        <f ca="1">IF($C112="","",INDEX(Range,MATCH(Résultat!$C112,PCUMAT,0),MATCH(A$2,'cp c14'!$A$1:$D$1,0)))</f>
        <v>C14</v>
      </c>
      <c r="B112" t="str">
        <f ca="1">IF($C112="","",INDEX(Range,MATCH(Résultat!$C112,PCUMAT,0),MATCH(B$2,'cp c14'!$A$1:$D$1,0)))</f>
        <v>03</v>
      </c>
      <c r="C112" t="str">
        <f t="array" aca="1" ref="C112" ca="1">IFERROR(INDEX(PCUMAT,MATCH(0,COUNTIF($C$1:C111,PCUMAT),0)),"")</f>
        <v>041089</v>
      </c>
      <c r="D112" t="str">
        <f ca="1">IF($C112="","",INDEX(Range,MATCH(Résultat!$C112,PCUMAT,0),MATCH(D$2,'cp c14'!$A$1:$D$1,0)))</f>
        <v>DELACONDEMINE ODILE ODIL041089</v>
      </c>
      <c r="E112">
        <f ca="1">IF($C112="","",SUMPRODUCT((TRI_1=Résultat!$A112)*(PCUETA=Résultat!$B112)*(PCUMAT=Résultat!$C112)*(TRI_10=Résultat!$D112)*(PCUNRU=SUBSTITUTE(RIGHT(Résultat!$E$1,5),")",""))*Reliquats))</f>
        <v>0</v>
      </c>
      <c r="F112">
        <f ca="1">IF($C112="","",SUMPRODUCT((TRI_1=Résultat!$A112)*(PCUETA=Résultat!$B112)*(PCUMAT=Résultat!$C112)*(TRI_10=Résultat!$D112)*(PCUNRU=SUBSTITUTE(RIGHT(Résultat!$E$1,5),")",""))*Acquis))</f>
        <v>25</v>
      </c>
      <c r="G112">
        <f ca="1">IF($C112="","",SUMPRODUCT((TRI_1=Résultat!$A112)*(PCUETA=Résultat!$B112)*(PCUMAT=Résultat!$C112)*(TRI_10=Résultat!$D112)*(PCUNRU=SUBSTITUTE(RIGHT(Résultat!$E$1,5),")",""))*En_cours_d_Acquisition))</f>
        <v>0</v>
      </c>
      <c r="H112">
        <f ca="1">IF($C112="","",SUMPRODUCT((TRI_1=Résultat!$A112)*(PCUETA=Résultat!$B112)*(PCUMAT=Résultat!$C112)*(TRI_10=Résultat!$D112)*(PCUNRU=SUBSTITUTE(RIGHT(Résultat!$E$1,5),")",""))*Pris_Reliquats))</f>
        <v>0</v>
      </c>
      <c r="I112">
        <f ca="1">IF($C112="","",SUMPRODUCT((TRI_1=Résultat!$A112)*(PCUETA=Résultat!$B112)*(PCUMAT=Résultat!$C112)*(TRI_10=Résultat!$D112)*(PCUNRU=SUBSTITUTE(RIGHT(Résultat!$E$1,5),")",""))*Pris_sur_Acquis))</f>
        <v>0</v>
      </c>
      <c r="J112">
        <f ca="1">IF($C112="","",SUMPRODUCT((TRI_1=Résultat!$A112)*(PCUETA=Résultat!$B112)*(PCUMAT=Résultat!$C112)*(TRI_10=Résultat!$D112)*(PCUNRU=SUBSTITUTE(RIGHT(Résultat!$E$1,5),")",""))*Pris_Anticipés))</f>
        <v>0</v>
      </c>
      <c r="K112">
        <f ca="1">IF($C112="","",SUMPRODUCT((TRI_1=Résultat!$A112)*(PCUETA=Résultat!$B112)*(PCUMAT=Résultat!$C112)*(TRI_10=Résultat!$D112)*(PCUNRU=SUBSTITUTE(RIGHT(Résultat!$K$1,5),")",""))*Reliquats))</f>
        <v>0</v>
      </c>
      <c r="L112">
        <f ca="1">IF($C112="","",SUMPRODUCT((TRI_1=Résultat!$A112)*(PCUETA=Résultat!$B112)*(PCUMAT=Résultat!$C112)*(TRI_10=Résultat!$D112)*(PCUNRU=SUBSTITUTE(RIGHT(Résultat!$K$1,5),")",""))*Acquis))</f>
        <v>0</v>
      </c>
      <c r="M112">
        <f ca="1">IF($C112="","",SUMPRODUCT((TRI_1=Résultat!$A112)*(PCUETA=Résultat!$B112)*(PCUMAT=Résultat!$C112)*(TRI_10=Résultat!$D112)*(PCUNRU=SUBSTITUTE(RIGHT(Résultat!$K$1,5),")",""))*En_cours_d_Acquisition))</f>
        <v>0</v>
      </c>
      <c r="N112">
        <f ca="1">IF($C112="","",SUMPRODUCT((TRI_1=Résultat!$A112)*(PCUETA=Résultat!$B112)*(PCUMAT=Résultat!$C112)*(TRI_10=Résultat!$D112)*(PCUNRU=SUBSTITUTE(RIGHT(Résultat!$K$1,5),")",""))*Pris_Reliquats))</f>
        <v>0</v>
      </c>
      <c r="O112">
        <f ca="1">IF($C112="","",SUMPRODUCT((TRI_1=Résultat!$A112)*(PCUETA=Résultat!$B112)*(PCUMAT=Résultat!$C112)*(TRI_10=Résultat!$D112)*(PCUNRU=SUBSTITUTE(RIGHT(Résultat!$K$1,5),")",""))*Pris_sur_Acquis))</f>
        <v>0</v>
      </c>
      <c r="P112">
        <f ca="1">IF($C112="","",SUMPRODUCT((TRI_1=Résultat!$A112)*(PCUETA=Résultat!$B112)*(PCUMAT=Résultat!$C112)*(TRI_10=Résultat!$D112)*(PCUNRU=SUBSTITUTE(RIGHT(Résultat!$K$1,5),")",""))*Pris_Anticipés))</f>
        <v>0</v>
      </c>
      <c r="Q112">
        <f ca="1">IF($C112="","",SUMPRODUCT((TRI_1=Résultat!$A112)*(PCUETA=Résultat!$B112)*(PCUMAT=Résultat!$C112)*(TRI_10=Résultat!$D112)*(PCUNRU=SUBSTITUTE(RIGHT(Résultat!$Q$1,5),")",""))*Reliquats))</f>
        <v>0</v>
      </c>
      <c r="R112">
        <f ca="1">IF($C112="","",SUMPRODUCT((TRI_1=Résultat!$A112)*(PCUETA=Résultat!$B112)*(PCUMAT=Résultat!$C112)*(TRI_10=Résultat!$D112)*(PCUNRU=SUBSTITUTE(RIGHT(Résultat!$Q$1,5),")",""))*Acquis))</f>
        <v>0</v>
      </c>
      <c r="S112">
        <f ca="1">IF($C112="","",SUMPRODUCT((TRI_1=Résultat!$A112)*(PCUETA=Résultat!$B112)*(PCUMAT=Résultat!$C112)*(TRI_10=Résultat!$D112)*(PCUNRU=SUBSTITUTE(RIGHT(Résultat!$Q$1,5),")",""))*En_cours_d_Acquisition))</f>
        <v>0</v>
      </c>
      <c r="T112">
        <f ca="1">IF($C112="","",SUMPRODUCT((TRI_1=Résultat!$A112)*(PCUETA=Résultat!$B112)*(PCUMAT=Résultat!$C112)*(TRI_10=Résultat!$D112)*(PCUNRU=SUBSTITUTE(RIGHT(Résultat!$Q$1,5),")",""))*Pris_Reliquats))</f>
        <v>0</v>
      </c>
      <c r="U112">
        <f ca="1">IF($C112="","",SUMPRODUCT((TRI_1=Résultat!$A112)*(PCUETA=Résultat!$B112)*(PCUMAT=Résultat!$C112)*(TRI_10=Résultat!$D112)*(PCUNRU=SUBSTITUTE(RIGHT(Résultat!$Q$1,5),")",""))*Pris_sur_Acquis))</f>
        <v>0</v>
      </c>
      <c r="V112">
        <f ca="1">IF($C112="","",SUMPRODUCT((TRI_1=Résultat!$A112)*(PCUETA=Résultat!$B112)*(PCUMAT=Résultat!$C112)*(TRI_10=Résultat!$D112)*(PCUNRU=SUBSTITUTE(RIGHT(Résultat!$Q$1,5),")",""))*Pris_Anticipés))</f>
        <v>0</v>
      </c>
      <c r="W112">
        <f ca="1">IF($C112="","",SUMPRODUCT((TRI_1=Résultat!$A112)*(PCUETA=Résultat!$B112)*(PCUMAT=Résultat!$C112)*(TRI_10=Résultat!$D112)*(PCUNRU=SUBSTITUTE(RIGHT(Résultat!$W$1,5),")",""))*Reliquats))</f>
        <v>0</v>
      </c>
      <c r="X112">
        <f ca="1">IF($C112="","",SUMPRODUCT((TRI_1=Résultat!$A112)*(PCUETA=Résultat!$B112)*(PCUMAT=Résultat!$C112)*(TRI_10=Résultat!$D112)*(PCUNRU=SUBSTITUTE(RIGHT(Résultat!$W$1,5),")",""))*Acquis))</f>
        <v>0</v>
      </c>
      <c r="Y112">
        <f ca="1">IF($C112="","",SUMPRODUCT((TRI_1=Résultat!$A112)*(PCUETA=Résultat!$B112)*(PCUMAT=Résultat!$C112)*(TRI_10=Résultat!$D112)*(PCUNRU=SUBSTITUTE(RIGHT(Résultat!$W$1,5),")",""))*En_cours_d_Acquisition))</f>
        <v>0</v>
      </c>
      <c r="Z112">
        <f ca="1">IF($C112="","",SUMPRODUCT((TRI_1=Résultat!$A112)*(PCUETA=Résultat!$B112)*(PCUMAT=Résultat!$C112)*(TRI_10=Résultat!$D112)*(PCUNRU=SUBSTITUTE(RIGHT(Résultat!$W$1,5),")",""))*Pris_Reliquats))</f>
        <v>0</v>
      </c>
      <c r="AA112">
        <f ca="1">IF($C112="","",SUMPRODUCT((TRI_1=Résultat!$A112)*(PCUETA=Résultat!$B112)*(PCUMAT=Résultat!$C112)*(TRI_10=Résultat!$D112)*(PCUNRU=SUBSTITUTE(RIGHT(Résultat!$W$1,5),")",""))*Pris_sur_Acquis))</f>
        <v>0</v>
      </c>
      <c r="AB112">
        <f ca="1">IF($C112="","",SUMPRODUCT((TRI_1=Résultat!$A112)*(PCUETA=Résultat!$B112)*(PCUMAT=Résultat!$C112)*(TRI_10=Résultat!$D112)*(PCUNRU=SUBSTITUTE(RIGHT(Résultat!$W$1,5),")",""))*Pris_Anticipés))</f>
        <v>0</v>
      </c>
    </row>
    <row r="113" spans="1:28" x14ac:dyDescent="0.25">
      <c r="A113" t="str">
        <f ca="1">IF($C113="","",INDEX(Range,MATCH(Résultat!$C113,PCUMAT,0),MATCH(A$2,'cp c14'!$A$1:$D$1,0)))</f>
        <v>C14</v>
      </c>
      <c r="B113" t="str">
        <f ca="1">IF($C113="","",INDEX(Range,MATCH(Résultat!$C113,PCUMAT,0),MATCH(B$2,'cp c14'!$A$1:$D$1,0)))</f>
        <v>01</v>
      </c>
      <c r="C113" t="str">
        <f t="array" aca="1" ref="C113" ca="1">IFERROR(INDEX(PCUMAT,MATCH(0,COUNTIF($C$1:C112,PCUMAT),0)),"")</f>
        <v>120033</v>
      </c>
      <c r="D113" t="str">
        <f ca="1">IF($C113="","",INDEX(Range,MATCH(Résultat!$C113,PCUMAT,0),MATCH(D$2,'cp c14'!$A$1:$D$1,0)))</f>
        <v>DELAHAYE VERONIQUE VERON120033</v>
      </c>
      <c r="E113">
        <f ca="1">IF($C113="","",SUMPRODUCT((TRI_1=Résultat!$A113)*(PCUETA=Résultat!$B113)*(PCUMAT=Résultat!$C113)*(TRI_10=Résultat!$D113)*(PCUNRU=SUBSTITUTE(RIGHT(Résultat!$E$1,5),")",""))*Reliquats))</f>
        <v>0</v>
      </c>
      <c r="F113">
        <f ca="1">IF($C113="","",SUMPRODUCT((TRI_1=Résultat!$A113)*(PCUETA=Résultat!$B113)*(PCUMAT=Résultat!$C113)*(TRI_10=Résultat!$D113)*(PCUNRU=SUBSTITUTE(RIGHT(Résultat!$E$1,5),")",""))*Acquis))</f>
        <v>23</v>
      </c>
      <c r="G113">
        <f ca="1">IF($C113="","",SUMPRODUCT((TRI_1=Résultat!$A113)*(PCUETA=Résultat!$B113)*(PCUMAT=Résultat!$C113)*(TRI_10=Résultat!$D113)*(PCUNRU=SUBSTITUTE(RIGHT(Résultat!$E$1,5),")",""))*En_cours_d_Acquisition))</f>
        <v>0</v>
      </c>
      <c r="H113">
        <f ca="1">IF($C113="","",SUMPRODUCT((TRI_1=Résultat!$A113)*(PCUETA=Résultat!$B113)*(PCUMAT=Résultat!$C113)*(TRI_10=Résultat!$D113)*(PCUNRU=SUBSTITUTE(RIGHT(Résultat!$E$1,5),")",""))*Pris_Reliquats))</f>
        <v>0</v>
      </c>
      <c r="I113">
        <f ca="1">IF($C113="","",SUMPRODUCT((TRI_1=Résultat!$A113)*(PCUETA=Résultat!$B113)*(PCUMAT=Résultat!$C113)*(TRI_10=Résultat!$D113)*(PCUNRU=SUBSTITUTE(RIGHT(Résultat!$E$1,5),")",""))*Pris_sur_Acquis))</f>
        <v>5</v>
      </c>
      <c r="J113">
        <f ca="1">IF($C113="","",SUMPRODUCT((TRI_1=Résultat!$A113)*(PCUETA=Résultat!$B113)*(PCUMAT=Résultat!$C113)*(TRI_10=Résultat!$D113)*(PCUNRU=SUBSTITUTE(RIGHT(Résultat!$E$1,5),")",""))*Pris_Anticipés))</f>
        <v>0</v>
      </c>
      <c r="K113">
        <f ca="1">IF($C113="","",SUMPRODUCT((TRI_1=Résultat!$A113)*(PCUETA=Résultat!$B113)*(PCUMAT=Résultat!$C113)*(TRI_10=Résultat!$D113)*(PCUNRU=SUBSTITUTE(RIGHT(Résultat!$K$1,5),")",""))*Reliquats))</f>
        <v>0</v>
      </c>
      <c r="L113">
        <f ca="1">IF($C113="","",SUMPRODUCT((TRI_1=Résultat!$A113)*(PCUETA=Résultat!$B113)*(PCUMAT=Résultat!$C113)*(TRI_10=Résultat!$D113)*(PCUNRU=SUBSTITUTE(RIGHT(Résultat!$K$1,5),")",""))*Acquis))</f>
        <v>0</v>
      </c>
      <c r="M113">
        <f ca="1">IF($C113="","",SUMPRODUCT((TRI_1=Résultat!$A113)*(PCUETA=Résultat!$B113)*(PCUMAT=Résultat!$C113)*(TRI_10=Résultat!$D113)*(PCUNRU=SUBSTITUTE(RIGHT(Résultat!$K$1,5),")",""))*En_cours_d_Acquisition))</f>
        <v>0</v>
      </c>
      <c r="N113">
        <f ca="1">IF($C113="","",SUMPRODUCT((TRI_1=Résultat!$A113)*(PCUETA=Résultat!$B113)*(PCUMAT=Résultat!$C113)*(TRI_10=Résultat!$D113)*(PCUNRU=SUBSTITUTE(RIGHT(Résultat!$K$1,5),")",""))*Pris_Reliquats))</f>
        <v>0</v>
      </c>
      <c r="O113">
        <f ca="1">IF($C113="","",SUMPRODUCT((TRI_1=Résultat!$A113)*(PCUETA=Résultat!$B113)*(PCUMAT=Résultat!$C113)*(TRI_10=Résultat!$D113)*(PCUNRU=SUBSTITUTE(RIGHT(Résultat!$K$1,5),")",""))*Pris_sur_Acquis))</f>
        <v>0</v>
      </c>
      <c r="P113">
        <f ca="1">IF($C113="","",SUMPRODUCT((TRI_1=Résultat!$A113)*(PCUETA=Résultat!$B113)*(PCUMAT=Résultat!$C113)*(TRI_10=Résultat!$D113)*(PCUNRU=SUBSTITUTE(RIGHT(Résultat!$K$1,5),")",""))*Pris_Anticipés))</f>
        <v>0</v>
      </c>
      <c r="Q113">
        <f ca="1">IF($C113="","",SUMPRODUCT((TRI_1=Résultat!$A113)*(PCUETA=Résultat!$B113)*(PCUMAT=Résultat!$C113)*(TRI_10=Résultat!$D113)*(PCUNRU=SUBSTITUTE(RIGHT(Résultat!$Q$1,5),")",""))*Reliquats))</f>
        <v>0</v>
      </c>
      <c r="R113">
        <f ca="1">IF($C113="","",SUMPRODUCT((TRI_1=Résultat!$A113)*(PCUETA=Résultat!$B113)*(PCUMAT=Résultat!$C113)*(TRI_10=Résultat!$D113)*(PCUNRU=SUBSTITUTE(RIGHT(Résultat!$Q$1,5),")",""))*Acquis))</f>
        <v>0</v>
      </c>
      <c r="S113">
        <f ca="1">IF($C113="","",SUMPRODUCT((TRI_1=Résultat!$A113)*(PCUETA=Résultat!$B113)*(PCUMAT=Résultat!$C113)*(TRI_10=Résultat!$D113)*(PCUNRU=SUBSTITUTE(RIGHT(Résultat!$Q$1,5),")",""))*En_cours_d_Acquisition))</f>
        <v>0</v>
      </c>
      <c r="T113">
        <f ca="1">IF($C113="","",SUMPRODUCT((TRI_1=Résultat!$A113)*(PCUETA=Résultat!$B113)*(PCUMAT=Résultat!$C113)*(TRI_10=Résultat!$D113)*(PCUNRU=SUBSTITUTE(RIGHT(Résultat!$Q$1,5),")",""))*Pris_Reliquats))</f>
        <v>0</v>
      </c>
      <c r="U113">
        <f ca="1">IF($C113="","",SUMPRODUCT((TRI_1=Résultat!$A113)*(PCUETA=Résultat!$B113)*(PCUMAT=Résultat!$C113)*(TRI_10=Résultat!$D113)*(PCUNRU=SUBSTITUTE(RIGHT(Résultat!$Q$1,5),")",""))*Pris_sur_Acquis))</f>
        <v>0</v>
      </c>
      <c r="V113">
        <f ca="1">IF($C113="","",SUMPRODUCT((TRI_1=Résultat!$A113)*(PCUETA=Résultat!$B113)*(PCUMAT=Résultat!$C113)*(TRI_10=Résultat!$D113)*(PCUNRU=SUBSTITUTE(RIGHT(Résultat!$Q$1,5),")",""))*Pris_Anticipés))</f>
        <v>0</v>
      </c>
      <c r="W113">
        <f ca="1">IF($C113="","",SUMPRODUCT((TRI_1=Résultat!$A113)*(PCUETA=Résultat!$B113)*(PCUMAT=Résultat!$C113)*(TRI_10=Résultat!$D113)*(PCUNRU=SUBSTITUTE(RIGHT(Résultat!$W$1,5),")",""))*Reliquats))</f>
        <v>0</v>
      </c>
      <c r="X113">
        <f ca="1">IF($C113="","",SUMPRODUCT((TRI_1=Résultat!$A113)*(PCUETA=Résultat!$B113)*(PCUMAT=Résultat!$C113)*(TRI_10=Résultat!$D113)*(PCUNRU=SUBSTITUTE(RIGHT(Résultat!$W$1,5),")",""))*Acquis))</f>
        <v>0</v>
      </c>
      <c r="Y113">
        <f ca="1">IF($C113="","",SUMPRODUCT((TRI_1=Résultat!$A113)*(PCUETA=Résultat!$B113)*(PCUMAT=Résultat!$C113)*(TRI_10=Résultat!$D113)*(PCUNRU=SUBSTITUTE(RIGHT(Résultat!$W$1,5),")",""))*En_cours_d_Acquisition))</f>
        <v>0</v>
      </c>
      <c r="Z113">
        <f ca="1">IF($C113="","",SUMPRODUCT((TRI_1=Résultat!$A113)*(PCUETA=Résultat!$B113)*(PCUMAT=Résultat!$C113)*(TRI_10=Résultat!$D113)*(PCUNRU=SUBSTITUTE(RIGHT(Résultat!$W$1,5),")",""))*Pris_Reliquats))</f>
        <v>0</v>
      </c>
      <c r="AA113">
        <f ca="1">IF($C113="","",SUMPRODUCT((TRI_1=Résultat!$A113)*(PCUETA=Résultat!$B113)*(PCUMAT=Résultat!$C113)*(TRI_10=Résultat!$D113)*(PCUNRU=SUBSTITUTE(RIGHT(Résultat!$W$1,5),")",""))*Pris_sur_Acquis))</f>
        <v>0</v>
      </c>
      <c r="AB113">
        <f ca="1">IF($C113="","",SUMPRODUCT((TRI_1=Résultat!$A113)*(PCUETA=Résultat!$B113)*(PCUMAT=Résultat!$C113)*(TRI_10=Résultat!$D113)*(PCUNRU=SUBSTITUTE(RIGHT(Résultat!$W$1,5),")",""))*Pris_Anticipés))</f>
        <v>0</v>
      </c>
    </row>
    <row r="114" spans="1:28" x14ac:dyDescent="0.25">
      <c r="A114" t="str">
        <f ca="1">IF($C114="","",INDEX(Range,MATCH(Résultat!$C114,PCUMAT,0),MATCH(A$2,'cp c14'!$A$1:$D$1,0)))</f>
        <v>C14</v>
      </c>
      <c r="B114" t="str">
        <f ca="1">IF($C114="","",INDEX(Range,MATCH(Résultat!$C114,PCUMAT,0),MATCH(B$2,'cp c14'!$A$1:$D$1,0)))</f>
        <v>02</v>
      </c>
      <c r="C114" t="str">
        <f t="array" aca="1" ref="C114" ca="1">IFERROR(INDEX(PCUMAT,MATCH(0,COUNTIF($C$1:C113,PCUMAT),0)),"")</f>
        <v>110403</v>
      </c>
      <c r="D114" t="str">
        <f ca="1">IF($C114="","",INDEX(Range,MATCH(Résultat!$C114,PCUMAT,0),MATCH(D$2,'cp c14'!$A$1:$D$1,0)))</f>
        <v>DELORME PHILIPPE PHILIPP110403</v>
      </c>
      <c r="E114">
        <f ca="1">IF($C114="","",SUMPRODUCT((TRI_1=Résultat!$A114)*(PCUETA=Résultat!$B114)*(PCUMAT=Résultat!$C114)*(TRI_10=Résultat!$D114)*(PCUNRU=SUBSTITUTE(RIGHT(Résultat!$E$1,5),")",""))*Reliquats))</f>
        <v>0</v>
      </c>
      <c r="F114">
        <f ca="1">IF($C114="","",SUMPRODUCT((TRI_1=Résultat!$A114)*(PCUETA=Résultat!$B114)*(PCUMAT=Résultat!$C114)*(TRI_10=Résultat!$D114)*(PCUNRU=SUBSTITUTE(RIGHT(Résultat!$E$1,5),")",""))*Acquis))</f>
        <v>25</v>
      </c>
      <c r="G114">
        <f ca="1">IF($C114="","",SUMPRODUCT((TRI_1=Résultat!$A114)*(PCUETA=Résultat!$B114)*(PCUMAT=Résultat!$C114)*(TRI_10=Résultat!$D114)*(PCUNRU=SUBSTITUTE(RIGHT(Résultat!$E$1,5),")",""))*En_cours_d_Acquisition))</f>
        <v>0</v>
      </c>
      <c r="H114">
        <f ca="1">IF($C114="","",SUMPRODUCT((TRI_1=Résultat!$A114)*(PCUETA=Résultat!$B114)*(PCUMAT=Résultat!$C114)*(TRI_10=Résultat!$D114)*(PCUNRU=SUBSTITUTE(RIGHT(Résultat!$E$1,5),")",""))*Pris_Reliquats))</f>
        <v>0</v>
      </c>
      <c r="I114">
        <f ca="1">IF($C114="","",SUMPRODUCT((TRI_1=Résultat!$A114)*(PCUETA=Résultat!$B114)*(PCUMAT=Résultat!$C114)*(TRI_10=Résultat!$D114)*(PCUNRU=SUBSTITUTE(RIGHT(Résultat!$E$1,5),")",""))*Pris_sur_Acquis))</f>
        <v>0</v>
      </c>
      <c r="J114">
        <f ca="1">IF($C114="","",SUMPRODUCT((TRI_1=Résultat!$A114)*(PCUETA=Résultat!$B114)*(PCUMAT=Résultat!$C114)*(TRI_10=Résultat!$D114)*(PCUNRU=SUBSTITUTE(RIGHT(Résultat!$E$1,5),")",""))*Pris_Anticipés))</f>
        <v>0</v>
      </c>
      <c r="K114">
        <f ca="1">IF($C114="","",SUMPRODUCT((TRI_1=Résultat!$A114)*(PCUETA=Résultat!$B114)*(PCUMAT=Résultat!$C114)*(TRI_10=Résultat!$D114)*(PCUNRU=SUBSTITUTE(RIGHT(Résultat!$K$1,5),")",""))*Reliquats))</f>
        <v>0</v>
      </c>
      <c r="L114">
        <f ca="1">IF($C114="","",SUMPRODUCT((TRI_1=Résultat!$A114)*(PCUETA=Résultat!$B114)*(PCUMAT=Résultat!$C114)*(TRI_10=Résultat!$D114)*(PCUNRU=SUBSTITUTE(RIGHT(Résultat!$K$1,5),")",""))*Acquis))</f>
        <v>0</v>
      </c>
      <c r="M114">
        <f ca="1">IF($C114="","",SUMPRODUCT((TRI_1=Résultat!$A114)*(PCUETA=Résultat!$B114)*(PCUMAT=Résultat!$C114)*(TRI_10=Résultat!$D114)*(PCUNRU=SUBSTITUTE(RIGHT(Résultat!$K$1,5),")",""))*En_cours_d_Acquisition))</f>
        <v>0</v>
      </c>
      <c r="N114">
        <f ca="1">IF($C114="","",SUMPRODUCT((TRI_1=Résultat!$A114)*(PCUETA=Résultat!$B114)*(PCUMAT=Résultat!$C114)*(TRI_10=Résultat!$D114)*(PCUNRU=SUBSTITUTE(RIGHT(Résultat!$K$1,5),")",""))*Pris_Reliquats))</f>
        <v>0</v>
      </c>
      <c r="O114">
        <f ca="1">IF($C114="","",SUMPRODUCT((TRI_1=Résultat!$A114)*(PCUETA=Résultat!$B114)*(PCUMAT=Résultat!$C114)*(TRI_10=Résultat!$D114)*(PCUNRU=SUBSTITUTE(RIGHT(Résultat!$K$1,5),")",""))*Pris_sur_Acquis))</f>
        <v>0</v>
      </c>
      <c r="P114">
        <f ca="1">IF($C114="","",SUMPRODUCT((TRI_1=Résultat!$A114)*(PCUETA=Résultat!$B114)*(PCUMAT=Résultat!$C114)*(TRI_10=Résultat!$D114)*(PCUNRU=SUBSTITUTE(RIGHT(Résultat!$K$1,5),")",""))*Pris_Anticipés))</f>
        <v>0</v>
      </c>
      <c r="Q114">
        <f ca="1">IF($C114="","",SUMPRODUCT((TRI_1=Résultat!$A114)*(PCUETA=Résultat!$B114)*(PCUMAT=Résultat!$C114)*(TRI_10=Résultat!$D114)*(PCUNRU=SUBSTITUTE(RIGHT(Résultat!$Q$1,5),")",""))*Reliquats))</f>
        <v>0</v>
      </c>
      <c r="R114">
        <f ca="1">IF($C114="","",SUMPRODUCT((TRI_1=Résultat!$A114)*(PCUETA=Résultat!$B114)*(PCUMAT=Résultat!$C114)*(TRI_10=Résultat!$D114)*(PCUNRU=SUBSTITUTE(RIGHT(Résultat!$Q$1,5),")",""))*Acquis))</f>
        <v>0</v>
      </c>
      <c r="S114">
        <f ca="1">IF($C114="","",SUMPRODUCT((TRI_1=Résultat!$A114)*(PCUETA=Résultat!$B114)*(PCUMAT=Résultat!$C114)*(TRI_10=Résultat!$D114)*(PCUNRU=SUBSTITUTE(RIGHT(Résultat!$Q$1,5),")",""))*En_cours_d_Acquisition))</f>
        <v>0</v>
      </c>
      <c r="T114">
        <f ca="1">IF($C114="","",SUMPRODUCT((TRI_1=Résultat!$A114)*(PCUETA=Résultat!$B114)*(PCUMAT=Résultat!$C114)*(TRI_10=Résultat!$D114)*(PCUNRU=SUBSTITUTE(RIGHT(Résultat!$Q$1,5),")",""))*Pris_Reliquats))</f>
        <v>0</v>
      </c>
      <c r="U114">
        <f ca="1">IF($C114="","",SUMPRODUCT((TRI_1=Résultat!$A114)*(PCUETA=Résultat!$B114)*(PCUMAT=Résultat!$C114)*(TRI_10=Résultat!$D114)*(PCUNRU=SUBSTITUTE(RIGHT(Résultat!$Q$1,5),")",""))*Pris_sur_Acquis))</f>
        <v>0</v>
      </c>
      <c r="V114">
        <f ca="1">IF($C114="","",SUMPRODUCT((TRI_1=Résultat!$A114)*(PCUETA=Résultat!$B114)*(PCUMAT=Résultat!$C114)*(TRI_10=Résultat!$D114)*(PCUNRU=SUBSTITUTE(RIGHT(Résultat!$Q$1,5),")",""))*Pris_Anticipés))</f>
        <v>0</v>
      </c>
      <c r="W114">
        <f ca="1">IF($C114="","",SUMPRODUCT((TRI_1=Résultat!$A114)*(PCUETA=Résultat!$B114)*(PCUMAT=Résultat!$C114)*(TRI_10=Résultat!$D114)*(PCUNRU=SUBSTITUTE(RIGHT(Résultat!$W$1,5),")",""))*Reliquats))</f>
        <v>0</v>
      </c>
      <c r="X114">
        <f ca="1">IF($C114="","",SUMPRODUCT((TRI_1=Résultat!$A114)*(PCUETA=Résultat!$B114)*(PCUMAT=Résultat!$C114)*(TRI_10=Résultat!$D114)*(PCUNRU=SUBSTITUTE(RIGHT(Résultat!$W$1,5),")",""))*Acquis))</f>
        <v>0</v>
      </c>
      <c r="Y114">
        <f ca="1">IF($C114="","",SUMPRODUCT((TRI_1=Résultat!$A114)*(PCUETA=Résultat!$B114)*(PCUMAT=Résultat!$C114)*(TRI_10=Résultat!$D114)*(PCUNRU=SUBSTITUTE(RIGHT(Résultat!$W$1,5),")",""))*En_cours_d_Acquisition))</f>
        <v>0</v>
      </c>
      <c r="Z114">
        <f ca="1">IF($C114="","",SUMPRODUCT((TRI_1=Résultat!$A114)*(PCUETA=Résultat!$B114)*(PCUMAT=Résultat!$C114)*(TRI_10=Résultat!$D114)*(PCUNRU=SUBSTITUTE(RIGHT(Résultat!$W$1,5),")",""))*Pris_Reliquats))</f>
        <v>0</v>
      </c>
      <c r="AA114">
        <f ca="1">IF($C114="","",SUMPRODUCT((TRI_1=Résultat!$A114)*(PCUETA=Résultat!$B114)*(PCUMAT=Résultat!$C114)*(TRI_10=Résultat!$D114)*(PCUNRU=SUBSTITUTE(RIGHT(Résultat!$W$1,5),")",""))*Pris_sur_Acquis))</f>
        <v>0</v>
      </c>
      <c r="AB114">
        <f ca="1">IF($C114="","",SUMPRODUCT((TRI_1=Résultat!$A114)*(PCUETA=Résultat!$B114)*(PCUMAT=Résultat!$C114)*(TRI_10=Résultat!$D114)*(PCUNRU=SUBSTITUTE(RIGHT(Résultat!$W$1,5),")",""))*Pris_Anticipés))</f>
        <v>0</v>
      </c>
    </row>
    <row r="115" spans="1:28" x14ac:dyDescent="0.25">
      <c r="A115" t="str">
        <f ca="1">IF($C115="","",INDEX(Range,MATCH(Résultat!$C115,PCUMAT,0),MATCH(A$2,'cp c14'!$A$1:$D$1,0)))</f>
        <v>C14</v>
      </c>
      <c r="B115" t="str">
        <f ca="1">IF($C115="","",INDEX(Range,MATCH(Résultat!$C115,PCUMAT,0),MATCH(B$2,'cp c14'!$A$1:$D$1,0)))</f>
        <v>01</v>
      </c>
      <c r="C115" t="str">
        <f t="array" aca="1" ref="C115" ca="1">IFERROR(INDEX(PCUMAT,MATCH(0,COUNTIF($C$1:C114,PCUMAT),0)),"")</f>
        <v>120054</v>
      </c>
      <c r="D115" t="str">
        <f ca="1">IF($C115="","",INDEX(Range,MATCH(Résultat!$C115,PCUMAT,0),MATCH(D$2,'cp c14'!$A$1:$D$1,0)))</f>
        <v>DEMEY Julien Julien     120054</v>
      </c>
      <c r="E115">
        <f ca="1">IF($C115="","",SUMPRODUCT((TRI_1=Résultat!$A115)*(PCUETA=Résultat!$B115)*(PCUMAT=Résultat!$C115)*(TRI_10=Résultat!$D115)*(PCUNRU=SUBSTITUTE(RIGHT(Résultat!$E$1,5),")",""))*Reliquats))</f>
        <v>0</v>
      </c>
      <c r="F115">
        <f ca="1">IF($C115="","",SUMPRODUCT((TRI_1=Résultat!$A115)*(PCUETA=Résultat!$B115)*(PCUMAT=Résultat!$C115)*(TRI_10=Résultat!$D115)*(PCUNRU=SUBSTITUTE(RIGHT(Résultat!$E$1,5),")",""))*Acquis))</f>
        <v>19</v>
      </c>
      <c r="G115">
        <f ca="1">IF($C115="","",SUMPRODUCT((TRI_1=Résultat!$A115)*(PCUETA=Résultat!$B115)*(PCUMAT=Résultat!$C115)*(TRI_10=Résultat!$D115)*(PCUNRU=SUBSTITUTE(RIGHT(Résultat!$E$1,5),")",""))*En_cours_d_Acquisition))</f>
        <v>0</v>
      </c>
      <c r="H115">
        <f ca="1">IF($C115="","",SUMPRODUCT((TRI_1=Résultat!$A115)*(PCUETA=Résultat!$B115)*(PCUMAT=Résultat!$C115)*(TRI_10=Résultat!$D115)*(PCUNRU=SUBSTITUTE(RIGHT(Résultat!$E$1,5),")",""))*Pris_Reliquats))</f>
        <v>0</v>
      </c>
      <c r="I115">
        <f ca="1">IF($C115="","",SUMPRODUCT((TRI_1=Résultat!$A115)*(PCUETA=Résultat!$B115)*(PCUMAT=Résultat!$C115)*(TRI_10=Résultat!$D115)*(PCUNRU=SUBSTITUTE(RIGHT(Résultat!$E$1,5),")",""))*Pris_sur_Acquis))</f>
        <v>2</v>
      </c>
      <c r="J115">
        <f ca="1">IF($C115="","",SUMPRODUCT((TRI_1=Résultat!$A115)*(PCUETA=Résultat!$B115)*(PCUMAT=Résultat!$C115)*(TRI_10=Résultat!$D115)*(PCUNRU=SUBSTITUTE(RIGHT(Résultat!$E$1,5),")",""))*Pris_Anticipés))</f>
        <v>0</v>
      </c>
      <c r="K115">
        <f ca="1">IF($C115="","",SUMPRODUCT((TRI_1=Résultat!$A115)*(PCUETA=Résultat!$B115)*(PCUMAT=Résultat!$C115)*(TRI_10=Résultat!$D115)*(PCUNRU=SUBSTITUTE(RIGHT(Résultat!$K$1,5),")",""))*Reliquats))</f>
        <v>0</v>
      </c>
      <c r="L115">
        <f ca="1">IF($C115="","",SUMPRODUCT((TRI_1=Résultat!$A115)*(PCUETA=Résultat!$B115)*(PCUMAT=Résultat!$C115)*(TRI_10=Résultat!$D115)*(PCUNRU=SUBSTITUTE(RIGHT(Résultat!$K$1,5),")",""))*Acquis))</f>
        <v>0</v>
      </c>
      <c r="M115">
        <f ca="1">IF($C115="","",SUMPRODUCT((TRI_1=Résultat!$A115)*(PCUETA=Résultat!$B115)*(PCUMAT=Résultat!$C115)*(TRI_10=Résultat!$D115)*(PCUNRU=SUBSTITUTE(RIGHT(Résultat!$K$1,5),")",""))*En_cours_d_Acquisition))</f>
        <v>0</v>
      </c>
      <c r="N115">
        <f ca="1">IF($C115="","",SUMPRODUCT((TRI_1=Résultat!$A115)*(PCUETA=Résultat!$B115)*(PCUMAT=Résultat!$C115)*(TRI_10=Résultat!$D115)*(PCUNRU=SUBSTITUTE(RIGHT(Résultat!$K$1,5),")",""))*Pris_Reliquats))</f>
        <v>0</v>
      </c>
      <c r="O115">
        <f ca="1">IF($C115="","",SUMPRODUCT((TRI_1=Résultat!$A115)*(PCUETA=Résultat!$B115)*(PCUMAT=Résultat!$C115)*(TRI_10=Résultat!$D115)*(PCUNRU=SUBSTITUTE(RIGHT(Résultat!$K$1,5),")",""))*Pris_sur_Acquis))</f>
        <v>0</v>
      </c>
      <c r="P115">
        <f ca="1">IF($C115="","",SUMPRODUCT((TRI_1=Résultat!$A115)*(PCUETA=Résultat!$B115)*(PCUMAT=Résultat!$C115)*(TRI_10=Résultat!$D115)*(PCUNRU=SUBSTITUTE(RIGHT(Résultat!$K$1,5),")",""))*Pris_Anticipés))</f>
        <v>0</v>
      </c>
      <c r="Q115">
        <f ca="1">IF($C115="","",SUMPRODUCT((TRI_1=Résultat!$A115)*(PCUETA=Résultat!$B115)*(PCUMAT=Résultat!$C115)*(TRI_10=Résultat!$D115)*(PCUNRU=SUBSTITUTE(RIGHT(Résultat!$Q$1,5),")",""))*Reliquats))</f>
        <v>0</v>
      </c>
      <c r="R115">
        <f ca="1">IF($C115="","",SUMPRODUCT((TRI_1=Résultat!$A115)*(PCUETA=Résultat!$B115)*(PCUMAT=Résultat!$C115)*(TRI_10=Résultat!$D115)*(PCUNRU=SUBSTITUTE(RIGHT(Résultat!$Q$1,5),")",""))*Acquis))</f>
        <v>0</v>
      </c>
      <c r="S115">
        <f ca="1">IF($C115="","",SUMPRODUCT((TRI_1=Résultat!$A115)*(PCUETA=Résultat!$B115)*(PCUMAT=Résultat!$C115)*(TRI_10=Résultat!$D115)*(PCUNRU=SUBSTITUTE(RIGHT(Résultat!$Q$1,5),")",""))*En_cours_d_Acquisition))</f>
        <v>0</v>
      </c>
      <c r="T115">
        <f ca="1">IF($C115="","",SUMPRODUCT((TRI_1=Résultat!$A115)*(PCUETA=Résultat!$B115)*(PCUMAT=Résultat!$C115)*(TRI_10=Résultat!$D115)*(PCUNRU=SUBSTITUTE(RIGHT(Résultat!$Q$1,5),")",""))*Pris_Reliquats))</f>
        <v>0</v>
      </c>
      <c r="U115">
        <f ca="1">IF($C115="","",SUMPRODUCT((TRI_1=Résultat!$A115)*(PCUETA=Résultat!$B115)*(PCUMAT=Résultat!$C115)*(TRI_10=Résultat!$D115)*(PCUNRU=SUBSTITUTE(RIGHT(Résultat!$Q$1,5),")",""))*Pris_sur_Acquis))</f>
        <v>0</v>
      </c>
      <c r="V115">
        <f ca="1">IF($C115="","",SUMPRODUCT((TRI_1=Résultat!$A115)*(PCUETA=Résultat!$B115)*(PCUMAT=Résultat!$C115)*(TRI_10=Résultat!$D115)*(PCUNRU=SUBSTITUTE(RIGHT(Résultat!$Q$1,5),")",""))*Pris_Anticipés))</f>
        <v>0</v>
      </c>
      <c r="W115">
        <f ca="1">IF($C115="","",SUMPRODUCT((TRI_1=Résultat!$A115)*(PCUETA=Résultat!$B115)*(PCUMAT=Résultat!$C115)*(TRI_10=Résultat!$D115)*(PCUNRU=SUBSTITUTE(RIGHT(Résultat!$W$1,5),")",""))*Reliquats))</f>
        <v>0</v>
      </c>
      <c r="X115">
        <f ca="1">IF($C115="","",SUMPRODUCT((TRI_1=Résultat!$A115)*(PCUETA=Résultat!$B115)*(PCUMAT=Résultat!$C115)*(TRI_10=Résultat!$D115)*(PCUNRU=SUBSTITUTE(RIGHT(Résultat!$W$1,5),")",""))*Acquis))</f>
        <v>0</v>
      </c>
      <c r="Y115">
        <f ca="1">IF($C115="","",SUMPRODUCT((TRI_1=Résultat!$A115)*(PCUETA=Résultat!$B115)*(PCUMAT=Résultat!$C115)*(TRI_10=Résultat!$D115)*(PCUNRU=SUBSTITUTE(RIGHT(Résultat!$W$1,5),")",""))*En_cours_d_Acquisition))</f>
        <v>0</v>
      </c>
      <c r="Z115">
        <f ca="1">IF($C115="","",SUMPRODUCT((TRI_1=Résultat!$A115)*(PCUETA=Résultat!$B115)*(PCUMAT=Résultat!$C115)*(TRI_10=Résultat!$D115)*(PCUNRU=SUBSTITUTE(RIGHT(Résultat!$W$1,5),")",""))*Pris_Reliquats))</f>
        <v>0</v>
      </c>
      <c r="AA115">
        <f ca="1">IF($C115="","",SUMPRODUCT((TRI_1=Résultat!$A115)*(PCUETA=Résultat!$B115)*(PCUMAT=Résultat!$C115)*(TRI_10=Résultat!$D115)*(PCUNRU=SUBSTITUTE(RIGHT(Résultat!$W$1,5),")",""))*Pris_sur_Acquis))</f>
        <v>0</v>
      </c>
      <c r="AB115">
        <f ca="1">IF($C115="","",SUMPRODUCT((TRI_1=Résultat!$A115)*(PCUETA=Résultat!$B115)*(PCUMAT=Résultat!$C115)*(TRI_10=Résultat!$D115)*(PCUNRU=SUBSTITUTE(RIGHT(Résultat!$W$1,5),")",""))*Pris_Anticipés))</f>
        <v>0</v>
      </c>
    </row>
    <row r="116" spans="1:28" x14ac:dyDescent="0.25">
      <c r="A116" t="str">
        <f ca="1">IF($C116="","",INDEX(Range,MATCH(Résultat!$C116,PCUMAT,0),MATCH(A$2,'cp c14'!$A$1:$D$1,0)))</f>
        <v>C14</v>
      </c>
      <c r="B116" t="str">
        <f ca="1">IF($C116="","",INDEX(Range,MATCH(Résultat!$C116,PCUMAT,0),MATCH(B$2,'cp c14'!$A$1:$D$1,0)))</f>
        <v>03</v>
      </c>
      <c r="C116" t="str">
        <f t="array" aca="1" ref="C116" ca="1">IFERROR(INDEX(PCUMAT,MATCH(0,COUNTIF($C$1:C115,PCUMAT),0)),"")</f>
        <v>080966</v>
      </c>
      <c r="D116" t="str">
        <f ca="1">IF($C116="","",INDEX(Range,MATCH(Résultat!$C116,PCUMAT,0),MATCH(D$2,'cp c14'!$A$1:$D$1,0)))</f>
        <v>DENOUE GILLES GILLES    080966</v>
      </c>
      <c r="E116">
        <f ca="1">IF($C116="","",SUMPRODUCT((TRI_1=Résultat!$A116)*(PCUETA=Résultat!$B116)*(PCUMAT=Résultat!$C116)*(TRI_10=Résultat!$D116)*(PCUNRU=SUBSTITUTE(RIGHT(Résultat!$E$1,5),")",""))*Reliquats))</f>
        <v>0</v>
      </c>
      <c r="F116">
        <f ca="1">IF($C116="","",SUMPRODUCT((TRI_1=Résultat!$A116)*(PCUETA=Résultat!$B116)*(PCUMAT=Résultat!$C116)*(TRI_10=Résultat!$D116)*(PCUNRU=SUBSTITUTE(RIGHT(Résultat!$E$1,5),")",""))*Acquis))</f>
        <v>25</v>
      </c>
      <c r="G116">
        <f ca="1">IF($C116="","",SUMPRODUCT((TRI_1=Résultat!$A116)*(PCUETA=Résultat!$B116)*(PCUMAT=Résultat!$C116)*(TRI_10=Résultat!$D116)*(PCUNRU=SUBSTITUTE(RIGHT(Résultat!$E$1,5),")",""))*En_cours_d_Acquisition))</f>
        <v>0</v>
      </c>
      <c r="H116">
        <f ca="1">IF($C116="","",SUMPRODUCT((TRI_1=Résultat!$A116)*(PCUETA=Résultat!$B116)*(PCUMAT=Résultat!$C116)*(TRI_10=Résultat!$D116)*(PCUNRU=SUBSTITUTE(RIGHT(Résultat!$E$1,5),")",""))*Pris_Reliquats))</f>
        <v>0</v>
      </c>
      <c r="I116">
        <f ca="1">IF($C116="","",SUMPRODUCT((TRI_1=Résultat!$A116)*(PCUETA=Résultat!$B116)*(PCUMAT=Résultat!$C116)*(TRI_10=Résultat!$D116)*(PCUNRU=SUBSTITUTE(RIGHT(Résultat!$E$1,5),")",""))*Pris_sur_Acquis))</f>
        <v>0</v>
      </c>
      <c r="J116">
        <f ca="1">IF($C116="","",SUMPRODUCT((TRI_1=Résultat!$A116)*(PCUETA=Résultat!$B116)*(PCUMAT=Résultat!$C116)*(TRI_10=Résultat!$D116)*(PCUNRU=SUBSTITUTE(RIGHT(Résultat!$E$1,5),")",""))*Pris_Anticipés))</f>
        <v>0</v>
      </c>
      <c r="K116">
        <f ca="1">IF($C116="","",SUMPRODUCT((TRI_1=Résultat!$A116)*(PCUETA=Résultat!$B116)*(PCUMAT=Résultat!$C116)*(TRI_10=Résultat!$D116)*(PCUNRU=SUBSTITUTE(RIGHT(Résultat!$K$1,5),")",""))*Reliquats))</f>
        <v>0</v>
      </c>
      <c r="L116">
        <f ca="1">IF($C116="","",SUMPRODUCT((TRI_1=Résultat!$A116)*(PCUETA=Résultat!$B116)*(PCUMAT=Résultat!$C116)*(TRI_10=Résultat!$D116)*(PCUNRU=SUBSTITUTE(RIGHT(Résultat!$K$1,5),")",""))*Acquis))</f>
        <v>0</v>
      </c>
      <c r="M116">
        <f ca="1">IF($C116="","",SUMPRODUCT((TRI_1=Résultat!$A116)*(PCUETA=Résultat!$B116)*(PCUMAT=Résultat!$C116)*(TRI_10=Résultat!$D116)*(PCUNRU=SUBSTITUTE(RIGHT(Résultat!$K$1,5),")",""))*En_cours_d_Acquisition))</f>
        <v>0</v>
      </c>
      <c r="N116">
        <f ca="1">IF($C116="","",SUMPRODUCT((TRI_1=Résultat!$A116)*(PCUETA=Résultat!$B116)*(PCUMAT=Résultat!$C116)*(TRI_10=Résultat!$D116)*(PCUNRU=SUBSTITUTE(RIGHT(Résultat!$K$1,5),")",""))*Pris_Reliquats))</f>
        <v>0</v>
      </c>
      <c r="O116">
        <f ca="1">IF($C116="","",SUMPRODUCT((TRI_1=Résultat!$A116)*(PCUETA=Résultat!$B116)*(PCUMAT=Résultat!$C116)*(TRI_10=Résultat!$D116)*(PCUNRU=SUBSTITUTE(RIGHT(Résultat!$K$1,5),")",""))*Pris_sur_Acquis))</f>
        <v>0</v>
      </c>
      <c r="P116">
        <f ca="1">IF($C116="","",SUMPRODUCT((TRI_1=Résultat!$A116)*(PCUETA=Résultat!$B116)*(PCUMAT=Résultat!$C116)*(TRI_10=Résultat!$D116)*(PCUNRU=SUBSTITUTE(RIGHT(Résultat!$K$1,5),")",""))*Pris_Anticipés))</f>
        <v>0</v>
      </c>
      <c r="Q116">
        <f ca="1">IF($C116="","",SUMPRODUCT((TRI_1=Résultat!$A116)*(PCUETA=Résultat!$B116)*(PCUMAT=Résultat!$C116)*(TRI_10=Résultat!$D116)*(PCUNRU=SUBSTITUTE(RIGHT(Résultat!$Q$1,5),")",""))*Reliquats))</f>
        <v>0</v>
      </c>
      <c r="R116">
        <f ca="1">IF($C116="","",SUMPRODUCT((TRI_1=Résultat!$A116)*(PCUETA=Résultat!$B116)*(PCUMAT=Résultat!$C116)*(TRI_10=Résultat!$D116)*(PCUNRU=SUBSTITUTE(RIGHT(Résultat!$Q$1,5),")",""))*Acquis))</f>
        <v>0</v>
      </c>
      <c r="S116">
        <f ca="1">IF($C116="","",SUMPRODUCT((TRI_1=Résultat!$A116)*(PCUETA=Résultat!$B116)*(PCUMAT=Résultat!$C116)*(TRI_10=Résultat!$D116)*(PCUNRU=SUBSTITUTE(RIGHT(Résultat!$Q$1,5),")",""))*En_cours_d_Acquisition))</f>
        <v>0</v>
      </c>
      <c r="T116">
        <f ca="1">IF($C116="","",SUMPRODUCT((TRI_1=Résultat!$A116)*(PCUETA=Résultat!$B116)*(PCUMAT=Résultat!$C116)*(TRI_10=Résultat!$D116)*(PCUNRU=SUBSTITUTE(RIGHT(Résultat!$Q$1,5),")",""))*Pris_Reliquats))</f>
        <v>0</v>
      </c>
      <c r="U116">
        <f ca="1">IF($C116="","",SUMPRODUCT((TRI_1=Résultat!$A116)*(PCUETA=Résultat!$B116)*(PCUMAT=Résultat!$C116)*(TRI_10=Résultat!$D116)*(PCUNRU=SUBSTITUTE(RIGHT(Résultat!$Q$1,5),")",""))*Pris_sur_Acquis))</f>
        <v>0</v>
      </c>
      <c r="V116">
        <f ca="1">IF($C116="","",SUMPRODUCT((TRI_1=Résultat!$A116)*(PCUETA=Résultat!$B116)*(PCUMAT=Résultat!$C116)*(TRI_10=Résultat!$D116)*(PCUNRU=SUBSTITUTE(RIGHT(Résultat!$Q$1,5),")",""))*Pris_Anticipés))</f>
        <v>0</v>
      </c>
      <c r="W116">
        <f ca="1">IF($C116="","",SUMPRODUCT((TRI_1=Résultat!$A116)*(PCUETA=Résultat!$B116)*(PCUMAT=Résultat!$C116)*(TRI_10=Résultat!$D116)*(PCUNRU=SUBSTITUTE(RIGHT(Résultat!$W$1,5),")",""))*Reliquats))</f>
        <v>0</v>
      </c>
      <c r="X116">
        <f ca="1">IF($C116="","",SUMPRODUCT((TRI_1=Résultat!$A116)*(PCUETA=Résultat!$B116)*(PCUMAT=Résultat!$C116)*(TRI_10=Résultat!$D116)*(PCUNRU=SUBSTITUTE(RIGHT(Résultat!$W$1,5),")",""))*Acquis))</f>
        <v>0</v>
      </c>
      <c r="Y116">
        <f ca="1">IF($C116="","",SUMPRODUCT((TRI_1=Résultat!$A116)*(PCUETA=Résultat!$B116)*(PCUMAT=Résultat!$C116)*(TRI_10=Résultat!$D116)*(PCUNRU=SUBSTITUTE(RIGHT(Résultat!$W$1,5),")",""))*En_cours_d_Acquisition))</f>
        <v>0</v>
      </c>
      <c r="Z116">
        <f ca="1">IF($C116="","",SUMPRODUCT((TRI_1=Résultat!$A116)*(PCUETA=Résultat!$B116)*(PCUMAT=Résultat!$C116)*(TRI_10=Résultat!$D116)*(PCUNRU=SUBSTITUTE(RIGHT(Résultat!$W$1,5),")",""))*Pris_Reliquats))</f>
        <v>0</v>
      </c>
      <c r="AA116">
        <f ca="1">IF($C116="","",SUMPRODUCT((TRI_1=Résultat!$A116)*(PCUETA=Résultat!$B116)*(PCUMAT=Résultat!$C116)*(TRI_10=Résultat!$D116)*(PCUNRU=SUBSTITUTE(RIGHT(Résultat!$W$1,5),")",""))*Pris_sur_Acquis))</f>
        <v>0</v>
      </c>
      <c r="AB116">
        <f ca="1">IF($C116="","",SUMPRODUCT((TRI_1=Résultat!$A116)*(PCUETA=Résultat!$B116)*(PCUMAT=Résultat!$C116)*(TRI_10=Résultat!$D116)*(PCUNRU=SUBSTITUTE(RIGHT(Résultat!$W$1,5),")",""))*Pris_Anticipés))</f>
        <v>0</v>
      </c>
    </row>
    <row r="117" spans="1:28" x14ac:dyDescent="0.25">
      <c r="A117" t="str">
        <f ca="1">IF($C117="","",INDEX(Range,MATCH(Résultat!$C117,PCUMAT,0),MATCH(A$2,'cp c14'!$A$1:$D$1,0)))</f>
        <v>C14</v>
      </c>
      <c r="B117" t="str">
        <f ca="1">IF($C117="","",INDEX(Range,MATCH(Résultat!$C117,PCUMAT,0),MATCH(B$2,'cp c14'!$A$1:$D$1,0)))</f>
        <v>01</v>
      </c>
      <c r="C117" t="str">
        <f t="array" aca="1" ref="C117" ca="1">IFERROR(INDEX(PCUMAT,MATCH(0,COUNTIF($C$1:C116,PCUMAT),0)),"")</f>
        <v>250757</v>
      </c>
      <c r="D117" t="str">
        <f ca="1">IF($C117="","",INDEX(Range,MATCH(Résultat!$C117,PCUMAT,0),MATCH(D$2,'cp c14'!$A$1:$D$1,0)))</f>
        <v>DERACHE PIERRE PIERRE   250757</v>
      </c>
      <c r="E117">
        <f ca="1">IF($C117="","",SUMPRODUCT((TRI_1=Résultat!$A117)*(PCUETA=Résultat!$B117)*(PCUMAT=Résultat!$C117)*(TRI_10=Résultat!$D117)*(PCUNRU=SUBSTITUTE(RIGHT(Résultat!$E$1,5),")",""))*Reliquats))</f>
        <v>0</v>
      </c>
      <c r="F117">
        <f ca="1">IF($C117="","",SUMPRODUCT((TRI_1=Résultat!$A117)*(PCUETA=Résultat!$B117)*(PCUMAT=Résultat!$C117)*(TRI_10=Résultat!$D117)*(PCUNRU=SUBSTITUTE(RIGHT(Résultat!$E$1,5),")",""))*Acquis))</f>
        <v>25</v>
      </c>
      <c r="G117">
        <f ca="1">IF($C117="","",SUMPRODUCT((TRI_1=Résultat!$A117)*(PCUETA=Résultat!$B117)*(PCUMAT=Résultat!$C117)*(TRI_10=Résultat!$D117)*(PCUNRU=SUBSTITUTE(RIGHT(Résultat!$E$1,5),")",""))*En_cours_d_Acquisition))</f>
        <v>0</v>
      </c>
      <c r="H117">
        <f ca="1">IF($C117="","",SUMPRODUCT((TRI_1=Résultat!$A117)*(PCUETA=Résultat!$B117)*(PCUMAT=Résultat!$C117)*(TRI_10=Résultat!$D117)*(PCUNRU=SUBSTITUTE(RIGHT(Résultat!$E$1,5),")",""))*Pris_Reliquats))</f>
        <v>0</v>
      </c>
      <c r="I117">
        <f ca="1">IF($C117="","",SUMPRODUCT((TRI_1=Résultat!$A117)*(PCUETA=Résultat!$B117)*(PCUMAT=Résultat!$C117)*(TRI_10=Résultat!$D117)*(PCUNRU=SUBSTITUTE(RIGHT(Résultat!$E$1,5),")",""))*Pris_sur_Acquis))</f>
        <v>0</v>
      </c>
      <c r="J117">
        <f ca="1">IF($C117="","",SUMPRODUCT((TRI_1=Résultat!$A117)*(PCUETA=Résultat!$B117)*(PCUMAT=Résultat!$C117)*(TRI_10=Résultat!$D117)*(PCUNRU=SUBSTITUTE(RIGHT(Résultat!$E$1,5),")",""))*Pris_Anticipés))</f>
        <v>0</v>
      </c>
      <c r="K117">
        <f ca="1">IF($C117="","",SUMPRODUCT((TRI_1=Résultat!$A117)*(PCUETA=Résultat!$B117)*(PCUMAT=Résultat!$C117)*(TRI_10=Résultat!$D117)*(PCUNRU=SUBSTITUTE(RIGHT(Résultat!$K$1,5),")",""))*Reliquats))</f>
        <v>0</v>
      </c>
      <c r="L117">
        <f ca="1">IF($C117="","",SUMPRODUCT((TRI_1=Résultat!$A117)*(PCUETA=Résultat!$B117)*(PCUMAT=Résultat!$C117)*(TRI_10=Résultat!$D117)*(PCUNRU=SUBSTITUTE(RIGHT(Résultat!$K$1,5),")",""))*Acquis))</f>
        <v>0</v>
      </c>
      <c r="M117">
        <f ca="1">IF($C117="","",SUMPRODUCT((TRI_1=Résultat!$A117)*(PCUETA=Résultat!$B117)*(PCUMAT=Résultat!$C117)*(TRI_10=Résultat!$D117)*(PCUNRU=SUBSTITUTE(RIGHT(Résultat!$K$1,5),")",""))*En_cours_d_Acquisition))</f>
        <v>0</v>
      </c>
      <c r="N117">
        <f ca="1">IF($C117="","",SUMPRODUCT((TRI_1=Résultat!$A117)*(PCUETA=Résultat!$B117)*(PCUMAT=Résultat!$C117)*(TRI_10=Résultat!$D117)*(PCUNRU=SUBSTITUTE(RIGHT(Résultat!$K$1,5),")",""))*Pris_Reliquats))</f>
        <v>0</v>
      </c>
      <c r="O117">
        <f ca="1">IF($C117="","",SUMPRODUCT((TRI_1=Résultat!$A117)*(PCUETA=Résultat!$B117)*(PCUMAT=Résultat!$C117)*(TRI_10=Résultat!$D117)*(PCUNRU=SUBSTITUTE(RIGHT(Résultat!$K$1,5),")",""))*Pris_sur_Acquis))</f>
        <v>0</v>
      </c>
      <c r="P117">
        <f ca="1">IF($C117="","",SUMPRODUCT((TRI_1=Résultat!$A117)*(PCUETA=Résultat!$B117)*(PCUMAT=Résultat!$C117)*(TRI_10=Résultat!$D117)*(PCUNRU=SUBSTITUTE(RIGHT(Résultat!$K$1,5),")",""))*Pris_Anticipés))</f>
        <v>0</v>
      </c>
      <c r="Q117">
        <f ca="1">IF($C117="","",SUMPRODUCT((TRI_1=Résultat!$A117)*(PCUETA=Résultat!$B117)*(PCUMAT=Résultat!$C117)*(TRI_10=Résultat!$D117)*(PCUNRU=SUBSTITUTE(RIGHT(Résultat!$Q$1,5),")",""))*Reliquats))</f>
        <v>0</v>
      </c>
      <c r="R117">
        <f ca="1">IF($C117="","",SUMPRODUCT((TRI_1=Résultat!$A117)*(PCUETA=Résultat!$B117)*(PCUMAT=Résultat!$C117)*(TRI_10=Résultat!$D117)*(PCUNRU=SUBSTITUTE(RIGHT(Résultat!$Q$1,5),")",""))*Acquis))</f>
        <v>0</v>
      </c>
      <c r="S117">
        <f ca="1">IF($C117="","",SUMPRODUCT((TRI_1=Résultat!$A117)*(PCUETA=Résultat!$B117)*(PCUMAT=Résultat!$C117)*(TRI_10=Résultat!$D117)*(PCUNRU=SUBSTITUTE(RIGHT(Résultat!$Q$1,5),")",""))*En_cours_d_Acquisition))</f>
        <v>0</v>
      </c>
      <c r="T117">
        <f ca="1">IF($C117="","",SUMPRODUCT((TRI_1=Résultat!$A117)*(PCUETA=Résultat!$B117)*(PCUMAT=Résultat!$C117)*(TRI_10=Résultat!$D117)*(PCUNRU=SUBSTITUTE(RIGHT(Résultat!$Q$1,5),")",""))*Pris_Reliquats))</f>
        <v>0</v>
      </c>
      <c r="U117">
        <f ca="1">IF($C117="","",SUMPRODUCT((TRI_1=Résultat!$A117)*(PCUETA=Résultat!$B117)*(PCUMAT=Résultat!$C117)*(TRI_10=Résultat!$D117)*(PCUNRU=SUBSTITUTE(RIGHT(Résultat!$Q$1,5),")",""))*Pris_sur_Acquis))</f>
        <v>0</v>
      </c>
      <c r="V117">
        <f ca="1">IF($C117="","",SUMPRODUCT((TRI_1=Résultat!$A117)*(PCUETA=Résultat!$B117)*(PCUMAT=Résultat!$C117)*(TRI_10=Résultat!$D117)*(PCUNRU=SUBSTITUTE(RIGHT(Résultat!$Q$1,5),")",""))*Pris_Anticipés))</f>
        <v>0</v>
      </c>
      <c r="W117">
        <f ca="1">IF($C117="","",SUMPRODUCT((TRI_1=Résultat!$A117)*(PCUETA=Résultat!$B117)*(PCUMAT=Résultat!$C117)*(TRI_10=Résultat!$D117)*(PCUNRU=SUBSTITUTE(RIGHT(Résultat!$W$1,5),")",""))*Reliquats))</f>
        <v>1</v>
      </c>
      <c r="X117">
        <f ca="1">IF($C117="","",SUMPRODUCT((TRI_1=Résultat!$A117)*(PCUETA=Résultat!$B117)*(PCUMAT=Résultat!$C117)*(TRI_10=Résultat!$D117)*(PCUNRU=SUBSTITUTE(RIGHT(Résultat!$W$1,5),")",""))*Acquis))</f>
        <v>0</v>
      </c>
      <c r="Y117">
        <f ca="1">IF($C117="","",SUMPRODUCT((TRI_1=Résultat!$A117)*(PCUETA=Résultat!$B117)*(PCUMAT=Résultat!$C117)*(TRI_10=Résultat!$D117)*(PCUNRU=SUBSTITUTE(RIGHT(Résultat!$W$1,5),")",""))*En_cours_d_Acquisition))</f>
        <v>0</v>
      </c>
      <c r="Z117">
        <f ca="1">IF($C117="","",SUMPRODUCT((TRI_1=Résultat!$A117)*(PCUETA=Résultat!$B117)*(PCUMAT=Résultat!$C117)*(TRI_10=Résultat!$D117)*(PCUNRU=SUBSTITUTE(RIGHT(Résultat!$W$1,5),")",""))*Pris_Reliquats))</f>
        <v>0</v>
      </c>
      <c r="AA117">
        <f ca="1">IF($C117="","",SUMPRODUCT((TRI_1=Résultat!$A117)*(PCUETA=Résultat!$B117)*(PCUMAT=Résultat!$C117)*(TRI_10=Résultat!$D117)*(PCUNRU=SUBSTITUTE(RIGHT(Résultat!$W$1,5),")",""))*Pris_sur_Acquis))</f>
        <v>0</v>
      </c>
      <c r="AB117">
        <f ca="1">IF($C117="","",SUMPRODUCT((TRI_1=Résultat!$A117)*(PCUETA=Résultat!$B117)*(PCUMAT=Résultat!$C117)*(TRI_10=Résultat!$D117)*(PCUNRU=SUBSTITUTE(RIGHT(Résultat!$W$1,5),")",""))*Pris_Anticipés))</f>
        <v>0</v>
      </c>
    </row>
    <row r="118" spans="1:28" x14ac:dyDescent="0.25">
      <c r="A118" t="str">
        <f ca="1">IF($C118="","",INDEX(Range,MATCH(Résultat!$C118,PCUMAT,0),MATCH(A$2,'cp c14'!$A$1:$D$1,0)))</f>
        <v>C14</v>
      </c>
      <c r="B118" t="str">
        <f ca="1">IF($C118="","",INDEX(Range,MATCH(Résultat!$C118,PCUMAT,0),MATCH(B$2,'cp c14'!$A$1:$D$1,0)))</f>
        <v>01</v>
      </c>
      <c r="C118" t="str">
        <f t="array" aca="1" ref="C118" ca="1">IFERROR(INDEX(PCUMAT,MATCH(0,COUNTIF($C$1:C117,PCUMAT),0)),"")</f>
        <v>040611</v>
      </c>
      <c r="D118" t="str">
        <f ca="1">IF($C118="","",INDEX(Range,MATCH(Résultat!$C118,PCUMAT,0),MATCH(D$2,'cp c14'!$A$1:$D$1,0)))</f>
        <v>DESCHAMPS DAVID DAVID   040611</v>
      </c>
      <c r="E118">
        <f ca="1">IF($C118="","",SUMPRODUCT((TRI_1=Résultat!$A118)*(PCUETA=Résultat!$B118)*(PCUMAT=Résultat!$C118)*(TRI_10=Résultat!$D118)*(PCUNRU=SUBSTITUTE(RIGHT(Résultat!$E$1,5),")",""))*Reliquats))</f>
        <v>0</v>
      </c>
      <c r="F118">
        <f ca="1">IF($C118="","",SUMPRODUCT((TRI_1=Résultat!$A118)*(PCUETA=Résultat!$B118)*(PCUMAT=Résultat!$C118)*(TRI_10=Résultat!$D118)*(PCUNRU=SUBSTITUTE(RIGHT(Résultat!$E$1,5),")",""))*Acquis))</f>
        <v>25</v>
      </c>
      <c r="G118">
        <f ca="1">IF($C118="","",SUMPRODUCT((TRI_1=Résultat!$A118)*(PCUETA=Résultat!$B118)*(PCUMAT=Résultat!$C118)*(TRI_10=Résultat!$D118)*(PCUNRU=SUBSTITUTE(RIGHT(Résultat!$E$1,5),")",""))*En_cours_d_Acquisition))</f>
        <v>0</v>
      </c>
      <c r="H118">
        <f ca="1">IF($C118="","",SUMPRODUCT((TRI_1=Résultat!$A118)*(PCUETA=Résultat!$B118)*(PCUMAT=Résultat!$C118)*(TRI_10=Résultat!$D118)*(PCUNRU=SUBSTITUTE(RIGHT(Résultat!$E$1,5),")",""))*Pris_Reliquats))</f>
        <v>0</v>
      </c>
      <c r="I118">
        <f ca="1">IF($C118="","",SUMPRODUCT((TRI_1=Résultat!$A118)*(PCUETA=Résultat!$B118)*(PCUMAT=Résultat!$C118)*(TRI_10=Résultat!$D118)*(PCUNRU=SUBSTITUTE(RIGHT(Résultat!$E$1,5),")",""))*Pris_sur_Acquis))</f>
        <v>6</v>
      </c>
      <c r="J118">
        <f ca="1">IF($C118="","",SUMPRODUCT((TRI_1=Résultat!$A118)*(PCUETA=Résultat!$B118)*(PCUMAT=Résultat!$C118)*(TRI_10=Résultat!$D118)*(PCUNRU=SUBSTITUTE(RIGHT(Résultat!$E$1,5),")",""))*Pris_Anticipés))</f>
        <v>0</v>
      </c>
      <c r="K118">
        <f ca="1">IF($C118="","",SUMPRODUCT((TRI_1=Résultat!$A118)*(PCUETA=Résultat!$B118)*(PCUMAT=Résultat!$C118)*(TRI_10=Résultat!$D118)*(PCUNRU=SUBSTITUTE(RIGHT(Résultat!$K$1,5),")",""))*Reliquats))</f>
        <v>0</v>
      </c>
      <c r="L118">
        <f ca="1">IF($C118="","",SUMPRODUCT((TRI_1=Résultat!$A118)*(PCUETA=Résultat!$B118)*(PCUMAT=Résultat!$C118)*(TRI_10=Résultat!$D118)*(PCUNRU=SUBSTITUTE(RIGHT(Résultat!$K$1,5),")",""))*Acquis))</f>
        <v>0</v>
      </c>
      <c r="M118">
        <f ca="1">IF($C118="","",SUMPRODUCT((TRI_1=Résultat!$A118)*(PCUETA=Résultat!$B118)*(PCUMAT=Résultat!$C118)*(TRI_10=Résultat!$D118)*(PCUNRU=SUBSTITUTE(RIGHT(Résultat!$K$1,5),")",""))*En_cours_d_Acquisition))</f>
        <v>0</v>
      </c>
      <c r="N118">
        <f ca="1">IF($C118="","",SUMPRODUCT((TRI_1=Résultat!$A118)*(PCUETA=Résultat!$B118)*(PCUMAT=Résultat!$C118)*(TRI_10=Résultat!$D118)*(PCUNRU=SUBSTITUTE(RIGHT(Résultat!$K$1,5),")",""))*Pris_Reliquats))</f>
        <v>0</v>
      </c>
      <c r="O118">
        <f ca="1">IF($C118="","",SUMPRODUCT((TRI_1=Résultat!$A118)*(PCUETA=Résultat!$B118)*(PCUMAT=Résultat!$C118)*(TRI_10=Résultat!$D118)*(PCUNRU=SUBSTITUTE(RIGHT(Résultat!$K$1,5),")",""))*Pris_sur_Acquis))</f>
        <v>0</v>
      </c>
      <c r="P118">
        <f ca="1">IF($C118="","",SUMPRODUCT((TRI_1=Résultat!$A118)*(PCUETA=Résultat!$B118)*(PCUMAT=Résultat!$C118)*(TRI_10=Résultat!$D118)*(PCUNRU=SUBSTITUTE(RIGHT(Résultat!$K$1,5),")",""))*Pris_Anticipés))</f>
        <v>0</v>
      </c>
      <c r="Q118">
        <f ca="1">IF($C118="","",SUMPRODUCT((TRI_1=Résultat!$A118)*(PCUETA=Résultat!$B118)*(PCUMAT=Résultat!$C118)*(TRI_10=Résultat!$D118)*(PCUNRU=SUBSTITUTE(RIGHT(Résultat!$Q$1,5),")",""))*Reliquats))</f>
        <v>0</v>
      </c>
      <c r="R118">
        <f ca="1">IF($C118="","",SUMPRODUCT((TRI_1=Résultat!$A118)*(PCUETA=Résultat!$B118)*(PCUMAT=Résultat!$C118)*(TRI_10=Résultat!$D118)*(PCUNRU=SUBSTITUTE(RIGHT(Résultat!$Q$1,5),")",""))*Acquis))</f>
        <v>0</v>
      </c>
      <c r="S118">
        <f ca="1">IF($C118="","",SUMPRODUCT((TRI_1=Résultat!$A118)*(PCUETA=Résultat!$B118)*(PCUMAT=Résultat!$C118)*(TRI_10=Résultat!$D118)*(PCUNRU=SUBSTITUTE(RIGHT(Résultat!$Q$1,5),")",""))*En_cours_d_Acquisition))</f>
        <v>0</v>
      </c>
      <c r="T118">
        <f ca="1">IF($C118="","",SUMPRODUCT((TRI_1=Résultat!$A118)*(PCUETA=Résultat!$B118)*(PCUMAT=Résultat!$C118)*(TRI_10=Résultat!$D118)*(PCUNRU=SUBSTITUTE(RIGHT(Résultat!$Q$1,5),")",""))*Pris_Reliquats))</f>
        <v>0</v>
      </c>
      <c r="U118">
        <f ca="1">IF($C118="","",SUMPRODUCT((TRI_1=Résultat!$A118)*(PCUETA=Résultat!$B118)*(PCUMAT=Résultat!$C118)*(TRI_10=Résultat!$D118)*(PCUNRU=SUBSTITUTE(RIGHT(Résultat!$Q$1,5),")",""))*Pris_sur_Acquis))</f>
        <v>0</v>
      </c>
      <c r="V118">
        <f ca="1">IF($C118="","",SUMPRODUCT((TRI_1=Résultat!$A118)*(PCUETA=Résultat!$B118)*(PCUMAT=Résultat!$C118)*(TRI_10=Résultat!$D118)*(PCUNRU=SUBSTITUTE(RIGHT(Résultat!$Q$1,5),")",""))*Pris_Anticipés))</f>
        <v>0</v>
      </c>
      <c r="W118">
        <f ca="1">IF($C118="","",SUMPRODUCT((TRI_1=Résultat!$A118)*(PCUETA=Résultat!$B118)*(PCUMAT=Résultat!$C118)*(TRI_10=Résultat!$D118)*(PCUNRU=SUBSTITUTE(RIGHT(Résultat!$W$1,5),")",""))*Reliquats))</f>
        <v>0</v>
      </c>
      <c r="X118">
        <f ca="1">IF($C118="","",SUMPRODUCT((TRI_1=Résultat!$A118)*(PCUETA=Résultat!$B118)*(PCUMAT=Résultat!$C118)*(TRI_10=Résultat!$D118)*(PCUNRU=SUBSTITUTE(RIGHT(Résultat!$W$1,5),")",""))*Acquis))</f>
        <v>0</v>
      </c>
      <c r="Y118">
        <f ca="1">IF($C118="","",SUMPRODUCT((TRI_1=Résultat!$A118)*(PCUETA=Résultat!$B118)*(PCUMAT=Résultat!$C118)*(TRI_10=Résultat!$D118)*(PCUNRU=SUBSTITUTE(RIGHT(Résultat!$W$1,5),")",""))*En_cours_d_Acquisition))</f>
        <v>0</v>
      </c>
      <c r="Z118">
        <f ca="1">IF($C118="","",SUMPRODUCT((TRI_1=Résultat!$A118)*(PCUETA=Résultat!$B118)*(PCUMAT=Résultat!$C118)*(TRI_10=Résultat!$D118)*(PCUNRU=SUBSTITUTE(RIGHT(Résultat!$W$1,5),")",""))*Pris_Reliquats))</f>
        <v>0</v>
      </c>
      <c r="AA118">
        <f ca="1">IF($C118="","",SUMPRODUCT((TRI_1=Résultat!$A118)*(PCUETA=Résultat!$B118)*(PCUMAT=Résultat!$C118)*(TRI_10=Résultat!$D118)*(PCUNRU=SUBSTITUTE(RIGHT(Résultat!$W$1,5),")",""))*Pris_sur_Acquis))</f>
        <v>0</v>
      </c>
      <c r="AB118">
        <f ca="1">IF($C118="","",SUMPRODUCT((TRI_1=Résultat!$A118)*(PCUETA=Résultat!$B118)*(PCUMAT=Résultat!$C118)*(TRI_10=Résultat!$D118)*(PCUNRU=SUBSTITUTE(RIGHT(Résultat!$W$1,5),")",""))*Pris_Anticipés))</f>
        <v>0</v>
      </c>
    </row>
    <row r="119" spans="1:28" x14ac:dyDescent="0.25">
      <c r="A119" t="str">
        <f ca="1">IF($C119="","",INDEX(Range,MATCH(Résultat!$C119,PCUMAT,0),MATCH(A$2,'cp c14'!$A$1:$D$1,0)))</f>
        <v>C14</v>
      </c>
      <c r="B119" t="str">
        <f ca="1">IF($C119="","",INDEX(Range,MATCH(Résultat!$C119,PCUMAT,0),MATCH(B$2,'cp c14'!$A$1:$D$1,0)))</f>
        <v>01</v>
      </c>
      <c r="C119" t="str">
        <f t="array" aca="1" ref="C119" ca="1">IFERROR(INDEX(PCUMAT,MATCH(0,COUNTIF($C$1:C118,PCUMAT),0)),"")</f>
        <v>004006</v>
      </c>
      <c r="D119" t="str">
        <f ca="1">IF($C119="","",INDEX(Range,MATCH(Résultat!$C119,PCUMAT,0),MATCH(D$2,'cp c14'!$A$1:$D$1,0)))</f>
        <v>DESEILLE JOEL JOEL      004006</v>
      </c>
      <c r="E119">
        <f ca="1">IF($C119="","",SUMPRODUCT((TRI_1=Résultat!$A119)*(PCUETA=Résultat!$B119)*(PCUMAT=Résultat!$C119)*(TRI_10=Résultat!$D119)*(PCUNRU=SUBSTITUTE(RIGHT(Résultat!$E$1,5),")",""))*Reliquats))</f>
        <v>2</v>
      </c>
      <c r="F119">
        <f ca="1">IF($C119="","",SUMPRODUCT((TRI_1=Résultat!$A119)*(PCUETA=Résultat!$B119)*(PCUMAT=Résultat!$C119)*(TRI_10=Résultat!$D119)*(PCUNRU=SUBSTITUTE(RIGHT(Résultat!$E$1,5),")",""))*Acquis))</f>
        <v>25</v>
      </c>
      <c r="G119">
        <f ca="1">IF($C119="","",SUMPRODUCT((TRI_1=Résultat!$A119)*(PCUETA=Résultat!$B119)*(PCUMAT=Résultat!$C119)*(TRI_10=Résultat!$D119)*(PCUNRU=SUBSTITUTE(RIGHT(Résultat!$E$1,5),")",""))*En_cours_d_Acquisition))</f>
        <v>0</v>
      </c>
      <c r="H119">
        <f ca="1">IF($C119="","",SUMPRODUCT((TRI_1=Résultat!$A119)*(PCUETA=Résultat!$B119)*(PCUMAT=Résultat!$C119)*(TRI_10=Résultat!$D119)*(PCUNRU=SUBSTITUTE(RIGHT(Résultat!$E$1,5),")",""))*Pris_Reliquats))</f>
        <v>0</v>
      </c>
      <c r="I119">
        <f ca="1">IF($C119="","",SUMPRODUCT((TRI_1=Résultat!$A119)*(PCUETA=Résultat!$B119)*(PCUMAT=Résultat!$C119)*(TRI_10=Résultat!$D119)*(PCUNRU=SUBSTITUTE(RIGHT(Résultat!$E$1,5),")",""))*Pris_sur_Acquis))</f>
        <v>0</v>
      </c>
      <c r="J119">
        <f ca="1">IF($C119="","",SUMPRODUCT((TRI_1=Résultat!$A119)*(PCUETA=Résultat!$B119)*(PCUMAT=Résultat!$C119)*(TRI_10=Résultat!$D119)*(PCUNRU=SUBSTITUTE(RIGHT(Résultat!$E$1,5),")",""))*Pris_Anticipés))</f>
        <v>0</v>
      </c>
      <c r="K119">
        <f ca="1">IF($C119="","",SUMPRODUCT((TRI_1=Résultat!$A119)*(PCUETA=Résultat!$B119)*(PCUMAT=Résultat!$C119)*(TRI_10=Résultat!$D119)*(PCUNRU=SUBSTITUTE(RIGHT(Résultat!$K$1,5),")",""))*Reliquats))</f>
        <v>0</v>
      </c>
      <c r="L119">
        <f ca="1">IF($C119="","",SUMPRODUCT((TRI_1=Résultat!$A119)*(PCUETA=Résultat!$B119)*(PCUMAT=Résultat!$C119)*(TRI_10=Résultat!$D119)*(PCUNRU=SUBSTITUTE(RIGHT(Résultat!$K$1,5),")",""))*Acquis))</f>
        <v>0</v>
      </c>
      <c r="M119">
        <f ca="1">IF($C119="","",SUMPRODUCT((TRI_1=Résultat!$A119)*(PCUETA=Résultat!$B119)*(PCUMAT=Résultat!$C119)*(TRI_10=Résultat!$D119)*(PCUNRU=SUBSTITUTE(RIGHT(Résultat!$K$1,5),")",""))*En_cours_d_Acquisition))</f>
        <v>0</v>
      </c>
      <c r="N119">
        <f ca="1">IF($C119="","",SUMPRODUCT((TRI_1=Résultat!$A119)*(PCUETA=Résultat!$B119)*(PCUMAT=Résultat!$C119)*(TRI_10=Résultat!$D119)*(PCUNRU=SUBSTITUTE(RIGHT(Résultat!$K$1,5),")",""))*Pris_Reliquats))</f>
        <v>0</v>
      </c>
      <c r="O119">
        <f ca="1">IF($C119="","",SUMPRODUCT((TRI_1=Résultat!$A119)*(PCUETA=Résultat!$B119)*(PCUMAT=Résultat!$C119)*(TRI_10=Résultat!$D119)*(PCUNRU=SUBSTITUTE(RIGHT(Résultat!$K$1,5),")",""))*Pris_sur_Acquis))</f>
        <v>0</v>
      </c>
      <c r="P119">
        <f ca="1">IF($C119="","",SUMPRODUCT((TRI_1=Résultat!$A119)*(PCUETA=Résultat!$B119)*(PCUMAT=Résultat!$C119)*(TRI_10=Résultat!$D119)*(PCUNRU=SUBSTITUTE(RIGHT(Résultat!$K$1,5),")",""))*Pris_Anticipés))</f>
        <v>0</v>
      </c>
      <c r="Q119">
        <f ca="1">IF($C119="","",SUMPRODUCT((TRI_1=Résultat!$A119)*(PCUETA=Résultat!$B119)*(PCUMAT=Résultat!$C119)*(TRI_10=Résultat!$D119)*(PCUNRU=SUBSTITUTE(RIGHT(Résultat!$Q$1,5),")",""))*Reliquats))</f>
        <v>0</v>
      </c>
      <c r="R119">
        <f ca="1">IF($C119="","",SUMPRODUCT((TRI_1=Résultat!$A119)*(PCUETA=Résultat!$B119)*(PCUMAT=Résultat!$C119)*(TRI_10=Résultat!$D119)*(PCUNRU=SUBSTITUTE(RIGHT(Résultat!$Q$1,5),")",""))*Acquis))</f>
        <v>0</v>
      </c>
      <c r="S119">
        <f ca="1">IF($C119="","",SUMPRODUCT((TRI_1=Résultat!$A119)*(PCUETA=Résultat!$B119)*(PCUMAT=Résultat!$C119)*(TRI_10=Résultat!$D119)*(PCUNRU=SUBSTITUTE(RIGHT(Résultat!$Q$1,5),")",""))*En_cours_d_Acquisition))</f>
        <v>0</v>
      </c>
      <c r="T119">
        <f ca="1">IF($C119="","",SUMPRODUCT((TRI_1=Résultat!$A119)*(PCUETA=Résultat!$B119)*(PCUMAT=Résultat!$C119)*(TRI_10=Résultat!$D119)*(PCUNRU=SUBSTITUTE(RIGHT(Résultat!$Q$1,5),")",""))*Pris_Reliquats))</f>
        <v>0</v>
      </c>
      <c r="U119">
        <f ca="1">IF($C119="","",SUMPRODUCT((TRI_1=Résultat!$A119)*(PCUETA=Résultat!$B119)*(PCUMAT=Résultat!$C119)*(TRI_10=Résultat!$D119)*(PCUNRU=SUBSTITUTE(RIGHT(Résultat!$Q$1,5),")",""))*Pris_sur_Acquis))</f>
        <v>0</v>
      </c>
      <c r="V119">
        <f ca="1">IF($C119="","",SUMPRODUCT((TRI_1=Résultat!$A119)*(PCUETA=Résultat!$B119)*(PCUMAT=Résultat!$C119)*(TRI_10=Résultat!$D119)*(PCUNRU=SUBSTITUTE(RIGHT(Résultat!$Q$1,5),")",""))*Pris_Anticipés))</f>
        <v>0</v>
      </c>
      <c r="W119">
        <f ca="1">IF($C119="","",SUMPRODUCT((TRI_1=Résultat!$A119)*(PCUETA=Résultat!$B119)*(PCUMAT=Résultat!$C119)*(TRI_10=Résultat!$D119)*(PCUNRU=SUBSTITUTE(RIGHT(Résultat!$W$1,5),")",""))*Reliquats))</f>
        <v>3</v>
      </c>
      <c r="X119">
        <f ca="1">IF($C119="","",SUMPRODUCT((TRI_1=Résultat!$A119)*(PCUETA=Résultat!$B119)*(PCUMAT=Résultat!$C119)*(TRI_10=Résultat!$D119)*(PCUNRU=SUBSTITUTE(RIGHT(Résultat!$W$1,5),")",""))*Acquis))</f>
        <v>0</v>
      </c>
      <c r="Y119">
        <f ca="1">IF($C119="","",SUMPRODUCT((TRI_1=Résultat!$A119)*(PCUETA=Résultat!$B119)*(PCUMAT=Résultat!$C119)*(TRI_10=Résultat!$D119)*(PCUNRU=SUBSTITUTE(RIGHT(Résultat!$W$1,5),")",""))*En_cours_d_Acquisition))</f>
        <v>0</v>
      </c>
      <c r="Z119">
        <f ca="1">IF($C119="","",SUMPRODUCT((TRI_1=Résultat!$A119)*(PCUETA=Résultat!$B119)*(PCUMAT=Résultat!$C119)*(TRI_10=Résultat!$D119)*(PCUNRU=SUBSTITUTE(RIGHT(Résultat!$W$1,5),")",""))*Pris_Reliquats))</f>
        <v>0</v>
      </c>
      <c r="AA119">
        <f ca="1">IF($C119="","",SUMPRODUCT((TRI_1=Résultat!$A119)*(PCUETA=Résultat!$B119)*(PCUMAT=Résultat!$C119)*(TRI_10=Résultat!$D119)*(PCUNRU=SUBSTITUTE(RIGHT(Résultat!$W$1,5),")",""))*Pris_sur_Acquis))</f>
        <v>0</v>
      </c>
      <c r="AB119">
        <f ca="1">IF($C119="","",SUMPRODUCT((TRI_1=Résultat!$A119)*(PCUETA=Résultat!$B119)*(PCUMAT=Résultat!$C119)*(TRI_10=Résultat!$D119)*(PCUNRU=SUBSTITUTE(RIGHT(Résultat!$W$1,5),")",""))*Pris_Anticipés))</f>
        <v>0</v>
      </c>
    </row>
    <row r="120" spans="1:28" x14ac:dyDescent="0.25">
      <c r="A120" t="str">
        <f ca="1">IF($C120="","",INDEX(Range,MATCH(Résultat!$C120,PCUMAT,0),MATCH(A$2,'cp c14'!$A$1:$D$1,0)))</f>
        <v>C14</v>
      </c>
      <c r="B120" t="str">
        <f ca="1">IF($C120="","",INDEX(Range,MATCH(Résultat!$C120,PCUMAT,0),MATCH(B$2,'cp c14'!$A$1:$D$1,0)))</f>
        <v>02</v>
      </c>
      <c r="C120" t="str">
        <f t="array" aca="1" ref="C120" ca="1">IFERROR(INDEX(PCUMAT,MATCH(0,COUNTIF($C$1:C119,PCUMAT),0)),"")</f>
        <v>110404</v>
      </c>
      <c r="D120" t="str">
        <f ca="1">IF($C120="","",INDEX(Range,MATCH(Résultat!$C120,PCUMAT,0),MATCH(D$2,'cp c14'!$A$1:$D$1,0)))</f>
        <v>DESHAYES VINCENT VINCENT110404</v>
      </c>
      <c r="E120">
        <f ca="1">IF($C120="","",SUMPRODUCT((TRI_1=Résultat!$A120)*(PCUETA=Résultat!$B120)*(PCUMAT=Résultat!$C120)*(TRI_10=Résultat!$D120)*(PCUNRU=SUBSTITUTE(RIGHT(Résultat!$E$1,5),")",""))*Reliquats))</f>
        <v>4</v>
      </c>
      <c r="F120">
        <f ca="1">IF($C120="","",SUMPRODUCT((TRI_1=Résultat!$A120)*(PCUETA=Résultat!$B120)*(PCUMAT=Résultat!$C120)*(TRI_10=Résultat!$D120)*(PCUNRU=SUBSTITUTE(RIGHT(Résultat!$E$1,5),")",""))*Acquis))</f>
        <v>25</v>
      </c>
      <c r="G120">
        <f ca="1">IF($C120="","",SUMPRODUCT((TRI_1=Résultat!$A120)*(PCUETA=Résultat!$B120)*(PCUMAT=Résultat!$C120)*(TRI_10=Résultat!$D120)*(PCUNRU=SUBSTITUTE(RIGHT(Résultat!$E$1,5),")",""))*En_cours_d_Acquisition))</f>
        <v>0</v>
      </c>
      <c r="H120">
        <f ca="1">IF($C120="","",SUMPRODUCT((TRI_1=Résultat!$A120)*(PCUETA=Résultat!$B120)*(PCUMAT=Résultat!$C120)*(TRI_10=Résultat!$D120)*(PCUNRU=SUBSTITUTE(RIGHT(Résultat!$E$1,5),")",""))*Pris_Reliquats))</f>
        <v>0</v>
      </c>
      <c r="I120">
        <f ca="1">IF($C120="","",SUMPRODUCT((TRI_1=Résultat!$A120)*(PCUETA=Résultat!$B120)*(PCUMAT=Résultat!$C120)*(TRI_10=Résultat!$D120)*(PCUNRU=SUBSTITUTE(RIGHT(Résultat!$E$1,5),")",""))*Pris_sur_Acquis))</f>
        <v>0</v>
      </c>
      <c r="J120">
        <f ca="1">IF($C120="","",SUMPRODUCT((TRI_1=Résultat!$A120)*(PCUETA=Résultat!$B120)*(PCUMAT=Résultat!$C120)*(TRI_10=Résultat!$D120)*(PCUNRU=SUBSTITUTE(RIGHT(Résultat!$E$1,5),")",""))*Pris_Anticipés))</f>
        <v>0</v>
      </c>
      <c r="K120">
        <f ca="1">IF($C120="","",SUMPRODUCT((TRI_1=Résultat!$A120)*(PCUETA=Résultat!$B120)*(PCUMAT=Résultat!$C120)*(TRI_10=Résultat!$D120)*(PCUNRU=SUBSTITUTE(RIGHT(Résultat!$K$1,5),")",""))*Reliquats))</f>
        <v>0</v>
      </c>
      <c r="L120">
        <f ca="1">IF($C120="","",SUMPRODUCT((TRI_1=Résultat!$A120)*(PCUETA=Résultat!$B120)*(PCUMAT=Résultat!$C120)*(TRI_10=Résultat!$D120)*(PCUNRU=SUBSTITUTE(RIGHT(Résultat!$K$1,5),")",""))*Acquis))</f>
        <v>0</v>
      </c>
      <c r="M120">
        <f ca="1">IF($C120="","",SUMPRODUCT((TRI_1=Résultat!$A120)*(PCUETA=Résultat!$B120)*(PCUMAT=Résultat!$C120)*(TRI_10=Résultat!$D120)*(PCUNRU=SUBSTITUTE(RIGHT(Résultat!$K$1,5),")",""))*En_cours_d_Acquisition))</f>
        <v>0</v>
      </c>
      <c r="N120">
        <f ca="1">IF($C120="","",SUMPRODUCT((TRI_1=Résultat!$A120)*(PCUETA=Résultat!$B120)*(PCUMAT=Résultat!$C120)*(TRI_10=Résultat!$D120)*(PCUNRU=SUBSTITUTE(RIGHT(Résultat!$K$1,5),")",""))*Pris_Reliquats))</f>
        <v>0</v>
      </c>
      <c r="O120">
        <f ca="1">IF($C120="","",SUMPRODUCT((TRI_1=Résultat!$A120)*(PCUETA=Résultat!$B120)*(PCUMAT=Résultat!$C120)*(TRI_10=Résultat!$D120)*(PCUNRU=SUBSTITUTE(RIGHT(Résultat!$K$1,5),")",""))*Pris_sur_Acquis))</f>
        <v>0</v>
      </c>
      <c r="P120">
        <f ca="1">IF($C120="","",SUMPRODUCT((TRI_1=Résultat!$A120)*(PCUETA=Résultat!$B120)*(PCUMAT=Résultat!$C120)*(TRI_10=Résultat!$D120)*(PCUNRU=SUBSTITUTE(RIGHT(Résultat!$K$1,5),")",""))*Pris_Anticipés))</f>
        <v>0</v>
      </c>
      <c r="Q120">
        <f ca="1">IF($C120="","",SUMPRODUCT((TRI_1=Résultat!$A120)*(PCUETA=Résultat!$B120)*(PCUMAT=Résultat!$C120)*(TRI_10=Résultat!$D120)*(PCUNRU=SUBSTITUTE(RIGHT(Résultat!$Q$1,5),")",""))*Reliquats))</f>
        <v>0</v>
      </c>
      <c r="R120">
        <f ca="1">IF($C120="","",SUMPRODUCT((TRI_1=Résultat!$A120)*(PCUETA=Résultat!$B120)*(PCUMAT=Résultat!$C120)*(TRI_10=Résultat!$D120)*(PCUNRU=SUBSTITUTE(RIGHT(Résultat!$Q$1,5),")",""))*Acquis))</f>
        <v>0</v>
      </c>
      <c r="S120">
        <f ca="1">IF($C120="","",SUMPRODUCT((TRI_1=Résultat!$A120)*(PCUETA=Résultat!$B120)*(PCUMAT=Résultat!$C120)*(TRI_10=Résultat!$D120)*(PCUNRU=SUBSTITUTE(RIGHT(Résultat!$Q$1,5),")",""))*En_cours_d_Acquisition))</f>
        <v>0</v>
      </c>
      <c r="T120">
        <f ca="1">IF($C120="","",SUMPRODUCT((TRI_1=Résultat!$A120)*(PCUETA=Résultat!$B120)*(PCUMAT=Résultat!$C120)*(TRI_10=Résultat!$D120)*(PCUNRU=SUBSTITUTE(RIGHT(Résultat!$Q$1,5),")",""))*Pris_Reliquats))</f>
        <v>0</v>
      </c>
      <c r="U120">
        <f ca="1">IF($C120="","",SUMPRODUCT((TRI_1=Résultat!$A120)*(PCUETA=Résultat!$B120)*(PCUMAT=Résultat!$C120)*(TRI_10=Résultat!$D120)*(PCUNRU=SUBSTITUTE(RIGHT(Résultat!$Q$1,5),")",""))*Pris_sur_Acquis))</f>
        <v>0</v>
      </c>
      <c r="V120">
        <f ca="1">IF($C120="","",SUMPRODUCT((TRI_1=Résultat!$A120)*(PCUETA=Résultat!$B120)*(PCUMAT=Résultat!$C120)*(TRI_10=Résultat!$D120)*(PCUNRU=SUBSTITUTE(RIGHT(Résultat!$Q$1,5),")",""))*Pris_Anticipés))</f>
        <v>0</v>
      </c>
      <c r="W120">
        <f ca="1">IF($C120="","",SUMPRODUCT((TRI_1=Résultat!$A120)*(PCUETA=Résultat!$B120)*(PCUMAT=Résultat!$C120)*(TRI_10=Résultat!$D120)*(PCUNRU=SUBSTITUTE(RIGHT(Résultat!$W$1,5),")",""))*Reliquats))</f>
        <v>0</v>
      </c>
      <c r="X120">
        <f ca="1">IF($C120="","",SUMPRODUCT((TRI_1=Résultat!$A120)*(PCUETA=Résultat!$B120)*(PCUMAT=Résultat!$C120)*(TRI_10=Résultat!$D120)*(PCUNRU=SUBSTITUTE(RIGHT(Résultat!$W$1,5),")",""))*Acquis))</f>
        <v>0</v>
      </c>
      <c r="Y120">
        <f ca="1">IF($C120="","",SUMPRODUCT((TRI_1=Résultat!$A120)*(PCUETA=Résultat!$B120)*(PCUMAT=Résultat!$C120)*(TRI_10=Résultat!$D120)*(PCUNRU=SUBSTITUTE(RIGHT(Résultat!$W$1,5),")",""))*En_cours_d_Acquisition))</f>
        <v>0</v>
      </c>
      <c r="Z120">
        <f ca="1">IF($C120="","",SUMPRODUCT((TRI_1=Résultat!$A120)*(PCUETA=Résultat!$B120)*(PCUMAT=Résultat!$C120)*(TRI_10=Résultat!$D120)*(PCUNRU=SUBSTITUTE(RIGHT(Résultat!$W$1,5),")",""))*Pris_Reliquats))</f>
        <v>0</v>
      </c>
      <c r="AA120">
        <f ca="1">IF($C120="","",SUMPRODUCT((TRI_1=Résultat!$A120)*(PCUETA=Résultat!$B120)*(PCUMAT=Résultat!$C120)*(TRI_10=Résultat!$D120)*(PCUNRU=SUBSTITUTE(RIGHT(Résultat!$W$1,5),")",""))*Pris_sur_Acquis))</f>
        <v>0</v>
      </c>
      <c r="AB120">
        <f ca="1">IF($C120="","",SUMPRODUCT((TRI_1=Résultat!$A120)*(PCUETA=Résultat!$B120)*(PCUMAT=Résultat!$C120)*(TRI_10=Résultat!$D120)*(PCUNRU=SUBSTITUTE(RIGHT(Résultat!$W$1,5),")",""))*Pris_Anticipés))</f>
        <v>0</v>
      </c>
    </row>
    <row r="121" spans="1:28" x14ac:dyDescent="0.25">
      <c r="A121" t="str">
        <f ca="1">IF($C121="","",INDEX(Range,MATCH(Résultat!$C121,PCUMAT,0),MATCH(A$2,'cp c14'!$A$1:$D$1,0)))</f>
        <v>C14</v>
      </c>
      <c r="B121" t="str">
        <f ca="1">IF($C121="","",INDEX(Range,MATCH(Résultat!$C121,PCUMAT,0),MATCH(B$2,'cp c14'!$A$1:$D$1,0)))</f>
        <v>03</v>
      </c>
      <c r="C121" t="str">
        <f t="array" aca="1" ref="C121" ca="1">IFERROR(INDEX(PCUMAT,MATCH(0,COUNTIF($C$1:C120,PCUMAT),0)),"")</f>
        <v>045315</v>
      </c>
      <c r="D121" t="str">
        <f ca="1">IF($C121="","",INDEX(Range,MATCH(Résultat!$C121,PCUMAT,0),MATCH(D$2,'cp c14'!$A$1:$D$1,0)))</f>
        <v>DI CAMILLO ERIC ERIC    045315</v>
      </c>
      <c r="E121">
        <f ca="1">IF($C121="","",SUMPRODUCT((TRI_1=Résultat!$A121)*(PCUETA=Résultat!$B121)*(PCUMAT=Résultat!$C121)*(TRI_10=Résultat!$D121)*(PCUNRU=SUBSTITUTE(RIGHT(Résultat!$E$1,5),")",""))*Reliquats))</f>
        <v>0</v>
      </c>
      <c r="F121">
        <f ca="1">IF($C121="","",SUMPRODUCT((TRI_1=Résultat!$A121)*(PCUETA=Résultat!$B121)*(PCUMAT=Résultat!$C121)*(TRI_10=Résultat!$D121)*(PCUNRU=SUBSTITUTE(RIGHT(Résultat!$E$1,5),")",""))*Acquis))</f>
        <v>25</v>
      </c>
      <c r="G121">
        <f ca="1">IF($C121="","",SUMPRODUCT((TRI_1=Résultat!$A121)*(PCUETA=Résultat!$B121)*(PCUMAT=Résultat!$C121)*(TRI_10=Résultat!$D121)*(PCUNRU=SUBSTITUTE(RIGHT(Résultat!$E$1,5),")",""))*En_cours_d_Acquisition))</f>
        <v>0</v>
      </c>
      <c r="H121">
        <f ca="1">IF($C121="","",SUMPRODUCT((TRI_1=Résultat!$A121)*(PCUETA=Résultat!$B121)*(PCUMAT=Résultat!$C121)*(TRI_10=Résultat!$D121)*(PCUNRU=SUBSTITUTE(RIGHT(Résultat!$E$1,5),")",""))*Pris_Reliquats))</f>
        <v>0</v>
      </c>
      <c r="I121">
        <f ca="1">IF($C121="","",SUMPRODUCT((TRI_1=Résultat!$A121)*(PCUETA=Résultat!$B121)*(PCUMAT=Résultat!$C121)*(TRI_10=Résultat!$D121)*(PCUNRU=SUBSTITUTE(RIGHT(Résultat!$E$1,5),")",""))*Pris_sur_Acquis))</f>
        <v>0</v>
      </c>
      <c r="J121">
        <f ca="1">IF($C121="","",SUMPRODUCT((TRI_1=Résultat!$A121)*(PCUETA=Résultat!$B121)*(PCUMAT=Résultat!$C121)*(TRI_10=Résultat!$D121)*(PCUNRU=SUBSTITUTE(RIGHT(Résultat!$E$1,5),")",""))*Pris_Anticipés))</f>
        <v>0</v>
      </c>
      <c r="K121">
        <f ca="1">IF($C121="","",SUMPRODUCT((TRI_1=Résultat!$A121)*(PCUETA=Résultat!$B121)*(PCUMAT=Résultat!$C121)*(TRI_10=Résultat!$D121)*(PCUNRU=SUBSTITUTE(RIGHT(Résultat!$K$1,5),")",""))*Reliquats))</f>
        <v>0</v>
      </c>
      <c r="L121">
        <f ca="1">IF($C121="","",SUMPRODUCT((TRI_1=Résultat!$A121)*(PCUETA=Résultat!$B121)*(PCUMAT=Résultat!$C121)*(TRI_10=Résultat!$D121)*(PCUNRU=SUBSTITUTE(RIGHT(Résultat!$K$1,5),")",""))*Acquis))</f>
        <v>0</v>
      </c>
      <c r="M121">
        <f ca="1">IF($C121="","",SUMPRODUCT((TRI_1=Résultat!$A121)*(PCUETA=Résultat!$B121)*(PCUMAT=Résultat!$C121)*(TRI_10=Résultat!$D121)*(PCUNRU=SUBSTITUTE(RIGHT(Résultat!$K$1,5),")",""))*En_cours_d_Acquisition))</f>
        <v>0</v>
      </c>
      <c r="N121">
        <f ca="1">IF($C121="","",SUMPRODUCT((TRI_1=Résultat!$A121)*(PCUETA=Résultat!$B121)*(PCUMAT=Résultat!$C121)*(TRI_10=Résultat!$D121)*(PCUNRU=SUBSTITUTE(RIGHT(Résultat!$K$1,5),")",""))*Pris_Reliquats))</f>
        <v>0</v>
      </c>
      <c r="O121">
        <f ca="1">IF($C121="","",SUMPRODUCT((TRI_1=Résultat!$A121)*(PCUETA=Résultat!$B121)*(PCUMAT=Résultat!$C121)*(TRI_10=Résultat!$D121)*(PCUNRU=SUBSTITUTE(RIGHT(Résultat!$K$1,5),")",""))*Pris_sur_Acquis))</f>
        <v>0</v>
      </c>
      <c r="P121">
        <f ca="1">IF($C121="","",SUMPRODUCT((TRI_1=Résultat!$A121)*(PCUETA=Résultat!$B121)*(PCUMAT=Résultat!$C121)*(TRI_10=Résultat!$D121)*(PCUNRU=SUBSTITUTE(RIGHT(Résultat!$K$1,5),")",""))*Pris_Anticipés))</f>
        <v>0</v>
      </c>
      <c r="Q121">
        <f ca="1">IF($C121="","",SUMPRODUCT((TRI_1=Résultat!$A121)*(PCUETA=Résultat!$B121)*(PCUMAT=Résultat!$C121)*(TRI_10=Résultat!$D121)*(PCUNRU=SUBSTITUTE(RIGHT(Résultat!$Q$1,5),")",""))*Reliquats))</f>
        <v>0</v>
      </c>
      <c r="R121">
        <f ca="1">IF($C121="","",SUMPRODUCT((TRI_1=Résultat!$A121)*(PCUETA=Résultat!$B121)*(PCUMAT=Résultat!$C121)*(TRI_10=Résultat!$D121)*(PCUNRU=SUBSTITUTE(RIGHT(Résultat!$Q$1,5),")",""))*Acquis))</f>
        <v>0</v>
      </c>
      <c r="S121">
        <f ca="1">IF($C121="","",SUMPRODUCT((TRI_1=Résultat!$A121)*(PCUETA=Résultat!$B121)*(PCUMAT=Résultat!$C121)*(TRI_10=Résultat!$D121)*(PCUNRU=SUBSTITUTE(RIGHT(Résultat!$Q$1,5),")",""))*En_cours_d_Acquisition))</f>
        <v>0</v>
      </c>
      <c r="T121">
        <f ca="1">IF($C121="","",SUMPRODUCT((TRI_1=Résultat!$A121)*(PCUETA=Résultat!$B121)*(PCUMAT=Résultat!$C121)*(TRI_10=Résultat!$D121)*(PCUNRU=SUBSTITUTE(RIGHT(Résultat!$Q$1,5),")",""))*Pris_Reliquats))</f>
        <v>0</v>
      </c>
      <c r="U121">
        <f ca="1">IF($C121="","",SUMPRODUCT((TRI_1=Résultat!$A121)*(PCUETA=Résultat!$B121)*(PCUMAT=Résultat!$C121)*(TRI_10=Résultat!$D121)*(PCUNRU=SUBSTITUTE(RIGHT(Résultat!$Q$1,5),")",""))*Pris_sur_Acquis))</f>
        <v>0</v>
      </c>
      <c r="V121">
        <f ca="1">IF($C121="","",SUMPRODUCT((TRI_1=Résultat!$A121)*(PCUETA=Résultat!$B121)*(PCUMAT=Résultat!$C121)*(TRI_10=Résultat!$D121)*(PCUNRU=SUBSTITUTE(RIGHT(Résultat!$Q$1,5),")",""))*Pris_Anticipés))</f>
        <v>0</v>
      </c>
      <c r="W121">
        <f ca="1">IF($C121="","",SUMPRODUCT((TRI_1=Résultat!$A121)*(PCUETA=Résultat!$B121)*(PCUMAT=Résultat!$C121)*(TRI_10=Résultat!$D121)*(PCUNRU=SUBSTITUTE(RIGHT(Résultat!$W$1,5),")",""))*Reliquats))</f>
        <v>0</v>
      </c>
      <c r="X121">
        <f ca="1">IF($C121="","",SUMPRODUCT((TRI_1=Résultat!$A121)*(PCUETA=Résultat!$B121)*(PCUMAT=Résultat!$C121)*(TRI_10=Résultat!$D121)*(PCUNRU=SUBSTITUTE(RIGHT(Résultat!$W$1,5),")",""))*Acquis))</f>
        <v>0</v>
      </c>
      <c r="Y121">
        <f ca="1">IF($C121="","",SUMPRODUCT((TRI_1=Résultat!$A121)*(PCUETA=Résultat!$B121)*(PCUMAT=Résultat!$C121)*(TRI_10=Résultat!$D121)*(PCUNRU=SUBSTITUTE(RIGHT(Résultat!$W$1,5),")",""))*En_cours_d_Acquisition))</f>
        <v>0</v>
      </c>
      <c r="Z121">
        <f ca="1">IF($C121="","",SUMPRODUCT((TRI_1=Résultat!$A121)*(PCUETA=Résultat!$B121)*(PCUMAT=Résultat!$C121)*(TRI_10=Résultat!$D121)*(PCUNRU=SUBSTITUTE(RIGHT(Résultat!$W$1,5),")",""))*Pris_Reliquats))</f>
        <v>0</v>
      </c>
      <c r="AA121">
        <f ca="1">IF($C121="","",SUMPRODUCT((TRI_1=Résultat!$A121)*(PCUETA=Résultat!$B121)*(PCUMAT=Résultat!$C121)*(TRI_10=Résultat!$D121)*(PCUNRU=SUBSTITUTE(RIGHT(Résultat!$W$1,5),")",""))*Pris_sur_Acquis))</f>
        <v>0</v>
      </c>
      <c r="AB121">
        <f ca="1">IF($C121="","",SUMPRODUCT((TRI_1=Résultat!$A121)*(PCUETA=Résultat!$B121)*(PCUMAT=Résultat!$C121)*(TRI_10=Résultat!$D121)*(PCUNRU=SUBSTITUTE(RIGHT(Résultat!$W$1,5),")",""))*Pris_Anticipés))</f>
        <v>0</v>
      </c>
    </row>
    <row r="122" spans="1:28" x14ac:dyDescent="0.25">
      <c r="A122" t="str">
        <f ca="1">IF($C122="","",INDEX(Range,MATCH(Résultat!$C122,PCUMAT,0),MATCH(A$2,'cp c14'!$A$1:$D$1,0)))</f>
        <v>C14</v>
      </c>
      <c r="B122" t="str">
        <f ca="1">IF($C122="","",INDEX(Range,MATCH(Résultat!$C122,PCUMAT,0),MATCH(B$2,'cp c14'!$A$1:$D$1,0)))</f>
        <v>05</v>
      </c>
      <c r="C122" t="str">
        <f t="array" aca="1" ref="C122" ca="1">IFERROR(INDEX(PCUMAT,MATCH(0,COUNTIF($C$1:C121,PCUMAT),0)),"")</f>
        <v>120025</v>
      </c>
      <c r="D122" t="str">
        <f ca="1">IF($C122="","",INDEX(Range,MATCH(Résultat!$C122,PCUMAT,0),MATCH(D$2,'cp c14'!$A$1:$D$1,0)))</f>
        <v>DI FAZIO PATRICK PATRICK120025</v>
      </c>
      <c r="E122">
        <f ca="1">IF($C122="","",SUMPRODUCT((TRI_1=Résultat!$A122)*(PCUETA=Résultat!$B122)*(PCUMAT=Résultat!$C122)*(TRI_10=Résultat!$D122)*(PCUNRU=SUBSTITUTE(RIGHT(Résultat!$E$1,5),")",""))*Reliquats))</f>
        <v>0</v>
      </c>
      <c r="F122">
        <f ca="1">IF($C122="","",SUMPRODUCT((TRI_1=Résultat!$A122)*(PCUETA=Résultat!$B122)*(PCUMAT=Résultat!$C122)*(TRI_10=Résultat!$D122)*(PCUNRU=SUBSTITUTE(RIGHT(Résultat!$E$1,5),")",""))*Acquis))</f>
        <v>25</v>
      </c>
      <c r="G122">
        <f ca="1">IF($C122="","",SUMPRODUCT((TRI_1=Résultat!$A122)*(PCUETA=Résultat!$B122)*(PCUMAT=Résultat!$C122)*(TRI_10=Résultat!$D122)*(PCUNRU=SUBSTITUTE(RIGHT(Résultat!$E$1,5),")",""))*En_cours_d_Acquisition))</f>
        <v>0</v>
      </c>
      <c r="H122">
        <f ca="1">IF($C122="","",SUMPRODUCT((TRI_1=Résultat!$A122)*(PCUETA=Résultat!$B122)*(PCUMAT=Résultat!$C122)*(TRI_10=Résultat!$D122)*(PCUNRU=SUBSTITUTE(RIGHT(Résultat!$E$1,5),")",""))*Pris_Reliquats))</f>
        <v>0</v>
      </c>
      <c r="I122">
        <f ca="1">IF($C122="","",SUMPRODUCT((TRI_1=Résultat!$A122)*(PCUETA=Résultat!$B122)*(PCUMAT=Résultat!$C122)*(TRI_10=Résultat!$D122)*(PCUNRU=SUBSTITUTE(RIGHT(Résultat!$E$1,5),")",""))*Pris_sur_Acquis))</f>
        <v>1</v>
      </c>
      <c r="J122">
        <f ca="1">IF($C122="","",SUMPRODUCT((TRI_1=Résultat!$A122)*(PCUETA=Résultat!$B122)*(PCUMAT=Résultat!$C122)*(TRI_10=Résultat!$D122)*(PCUNRU=SUBSTITUTE(RIGHT(Résultat!$E$1,5),")",""))*Pris_Anticipés))</f>
        <v>0</v>
      </c>
      <c r="K122">
        <f ca="1">IF($C122="","",SUMPRODUCT((TRI_1=Résultat!$A122)*(PCUETA=Résultat!$B122)*(PCUMAT=Résultat!$C122)*(TRI_10=Résultat!$D122)*(PCUNRU=SUBSTITUTE(RIGHT(Résultat!$K$1,5),")",""))*Reliquats))</f>
        <v>0</v>
      </c>
      <c r="L122">
        <f ca="1">IF($C122="","",SUMPRODUCT((TRI_1=Résultat!$A122)*(PCUETA=Résultat!$B122)*(PCUMAT=Résultat!$C122)*(TRI_10=Résultat!$D122)*(PCUNRU=SUBSTITUTE(RIGHT(Résultat!$K$1,5),")",""))*Acquis))</f>
        <v>0</v>
      </c>
      <c r="M122">
        <f ca="1">IF($C122="","",SUMPRODUCT((TRI_1=Résultat!$A122)*(PCUETA=Résultat!$B122)*(PCUMAT=Résultat!$C122)*(TRI_10=Résultat!$D122)*(PCUNRU=SUBSTITUTE(RIGHT(Résultat!$K$1,5),")",""))*En_cours_d_Acquisition))</f>
        <v>0</v>
      </c>
      <c r="N122">
        <f ca="1">IF($C122="","",SUMPRODUCT((TRI_1=Résultat!$A122)*(PCUETA=Résultat!$B122)*(PCUMAT=Résultat!$C122)*(TRI_10=Résultat!$D122)*(PCUNRU=SUBSTITUTE(RIGHT(Résultat!$K$1,5),")",""))*Pris_Reliquats))</f>
        <v>0</v>
      </c>
      <c r="O122">
        <f ca="1">IF($C122="","",SUMPRODUCT((TRI_1=Résultat!$A122)*(PCUETA=Résultat!$B122)*(PCUMAT=Résultat!$C122)*(TRI_10=Résultat!$D122)*(PCUNRU=SUBSTITUTE(RIGHT(Résultat!$K$1,5),")",""))*Pris_sur_Acquis))</f>
        <v>0</v>
      </c>
      <c r="P122">
        <f ca="1">IF($C122="","",SUMPRODUCT((TRI_1=Résultat!$A122)*(PCUETA=Résultat!$B122)*(PCUMAT=Résultat!$C122)*(TRI_10=Résultat!$D122)*(PCUNRU=SUBSTITUTE(RIGHT(Résultat!$K$1,5),")",""))*Pris_Anticipés))</f>
        <v>0</v>
      </c>
      <c r="Q122">
        <f ca="1">IF($C122="","",SUMPRODUCT((TRI_1=Résultat!$A122)*(PCUETA=Résultat!$B122)*(PCUMAT=Résultat!$C122)*(TRI_10=Résultat!$D122)*(PCUNRU=SUBSTITUTE(RIGHT(Résultat!$Q$1,5),")",""))*Reliquats))</f>
        <v>0</v>
      </c>
      <c r="R122">
        <f ca="1">IF($C122="","",SUMPRODUCT((TRI_1=Résultat!$A122)*(PCUETA=Résultat!$B122)*(PCUMAT=Résultat!$C122)*(TRI_10=Résultat!$D122)*(PCUNRU=SUBSTITUTE(RIGHT(Résultat!$Q$1,5),")",""))*Acquis))</f>
        <v>0</v>
      </c>
      <c r="S122">
        <f ca="1">IF($C122="","",SUMPRODUCT((TRI_1=Résultat!$A122)*(PCUETA=Résultat!$B122)*(PCUMAT=Résultat!$C122)*(TRI_10=Résultat!$D122)*(PCUNRU=SUBSTITUTE(RIGHT(Résultat!$Q$1,5),")",""))*En_cours_d_Acquisition))</f>
        <v>0</v>
      </c>
      <c r="T122">
        <f ca="1">IF($C122="","",SUMPRODUCT((TRI_1=Résultat!$A122)*(PCUETA=Résultat!$B122)*(PCUMAT=Résultat!$C122)*(TRI_10=Résultat!$D122)*(PCUNRU=SUBSTITUTE(RIGHT(Résultat!$Q$1,5),")",""))*Pris_Reliquats))</f>
        <v>0</v>
      </c>
      <c r="U122">
        <f ca="1">IF($C122="","",SUMPRODUCT((TRI_1=Résultat!$A122)*(PCUETA=Résultat!$B122)*(PCUMAT=Résultat!$C122)*(TRI_10=Résultat!$D122)*(PCUNRU=SUBSTITUTE(RIGHT(Résultat!$Q$1,5),")",""))*Pris_sur_Acquis))</f>
        <v>0</v>
      </c>
      <c r="V122">
        <f ca="1">IF($C122="","",SUMPRODUCT((TRI_1=Résultat!$A122)*(PCUETA=Résultat!$B122)*(PCUMAT=Résultat!$C122)*(TRI_10=Résultat!$D122)*(PCUNRU=SUBSTITUTE(RIGHT(Résultat!$Q$1,5),")",""))*Pris_Anticipés))</f>
        <v>0</v>
      </c>
      <c r="W122">
        <f ca="1">IF($C122="","",SUMPRODUCT((TRI_1=Résultat!$A122)*(PCUETA=Résultat!$B122)*(PCUMAT=Résultat!$C122)*(TRI_10=Résultat!$D122)*(PCUNRU=SUBSTITUTE(RIGHT(Résultat!$W$1,5),")",""))*Reliquats))</f>
        <v>0</v>
      </c>
      <c r="X122">
        <f ca="1">IF($C122="","",SUMPRODUCT((TRI_1=Résultat!$A122)*(PCUETA=Résultat!$B122)*(PCUMAT=Résultat!$C122)*(TRI_10=Résultat!$D122)*(PCUNRU=SUBSTITUTE(RIGHT(Résultat!$W$1,5),")",""))*Acquis))</f>
        <v>0</v>
      </c>
      <c r="Y122">
        <f ca="1">IF($C122="","",SUMPRODUCT((TRI_1=Résultat!$A122)*(PCUETA=Résultat!$B122)*(PCUMAT=Résultat!$C122)*(TRI_10=Résultat!$D122)*(PCUNRU=SUBSTITUTE(RIGHT(Résultat!$W$1,5),")",""))*En_cours_d_Acquisition))</f>
        <v>0</v>
      </c>
      <c r="Z122">
        <f ca="1">IF($C122="","",SUMPRODUCT((TRI_1=Résultat!$A122)*(PCUETA=Résultat!$B122)*(PCUMAT=Résultat!$C122)*(TRI_10=Résultat!$D122)*(PCUNRU=SUBSTITUTE(RIGHT(Résultat!$W$1,5),")",""))*Pris_Reliquats))</f>
        <v>0</v>
      </c>
      <c r="AA122">
        <f ca="1">IF($C122="","",SUMPRODUCT((TRI_1=Résultat!$A122)*(PCUETA=Résultat!$B122)*(PCUMAT=Résultat!$C122)*(TRI_10=Résultat!$D122)*(PCUNRU=SUBSTITUTE(RIGHT(Résultat!$W$1,5),")",""))*Pris_sur_Acquis))</f>
        <v>0</v>
      </c>
      <c r="AB122">
        <f ca="1">IF($C122="","",SUMPRODUCT((TRI_1=Résultat!$A122)*(PCUETA=Résultat!$B122)*(PCUMAT=Résultat!$C122)*(TRI_10=Résultat!$D122)*(PCUNRU=SUBSTITUTE(RIGHT(Résultat!$W$1,5),")",""))*Pris_Anticipés))</f>
        <v>0</v>
      </c>
    </row>
    <row r="123" spans="1:28" x14ac:dyDescent="0.25">
      <c r="A123" t="str">
        <f ca="1">IF($C123="","",INDEX(Range,MATCH(Résultat!$C123,PCUMAT,0),MATCH(A$2,'cp c14'!$A$1:$D$1,0)))</f>
        <v>C14</v>
      </c>
      <c r="B123" t="str">
        <f ca="1">IF($C123="","",INDEX(Range,MATCH(Résultat!$C123,PCUMAT,0),MATCH(B$2,'cp c14'!$A$1:$D$1,0)))</f>
        <v>05</v>
      </c>
      <c r="C123" t="str">
        <f t="array" aca="1" ref="C123" ca="1">IFERROR(INDEX(PCUMAT,MATCH(0,COUNTIF($C$1:C122,PCUMAT),0)),"")</f>
        <v>350141</v>
      </c>
      <c r="D123" t="str">
        <f ca="1">IF($C123="","",INDEX(Range,MATCH(Résultat!$C123,PCUMAT,0),MATCH(D$2,'cp c14'!$A$1:$D$1,0)))</f>
        <v>DIJOUD CHRISTOPHE CHRIST350141</v>
      </c>
      <c r="E123">
        <f ca="1">IF($C123="","",SUMPRODUCT((TRI_1=Résultat!$A123)*(PCUETA=Résultat!$B123)*(PCUMAT=Résultat!$C123)*(TRI_10=Résultat!$D123)*(PCUNRU=SUBSTITUTE(RIGHT(Résultat!$E$1,5),")",""))*Reliquats))</f>
        <v>0</v>
      </c>
      <c r="F123">
        <f ca="1">IF($C123="","",SUMPRODUCT((TRI_1=Résultat!$A123)*(PCUETA=Résultat!$B123)*(PCUMAT=Résultat!$C123)*(TRI_10=Résultat!$D123)*(PCUNRU=SUBSTITUTE(RIGHT(Résultat!$E$1,5),")",""))*Acquis))</f>
        <v>25</v>
      </c>
      <c r="G123">
        <f ca="1">IF($C123="","",SUMPRODUCT((TRI_1=Résultat!$A123)*(PCUETA=Résultat!$B123)*(PCUMAT=Résultat!$C123)*(TRI_10=Résultat!$D123)*(PCUNRU=SUBSTITUTE(RIGHT(Résultat!$E$1,5),")",""))*En_cours_d_Acquisition))</f>
        <v>0</v>
      </c>
      <c r="H123">
        <f ca="1">IF($C123="","",SUMPRODUCT((TRI_1=Résultat!$A123)*(PCUETA=Résultat!$B123)*(PCUMAT=Résultat!$C123)*(TRI_10=Résultat!$D123)*(PCUNRU=SUBSTITUTE(RIGHT(Résultat!$E$1,5),")",""))*Pris_Reliquats))</f>
        <v>0</v>
      </c>
      <c r="I123">
        <f ca="1">IF($C123="","",SUMPRODUCT((TRI_1=Résultat!$A123)*(PCUETA=Résultat!$B123)*(PCUMAT=Résultat!$C123)*(TRI_10=Résultat!$D123)*(PCUNRU=SUBSTITUTE(RIGHT(Résultat!$E$1,5),")",""))*Pris_sur_Acquis))</f>
        <v>0</v>
      </c>
      <c r="J123">
        <f ca="1">IF($C123="","",SUMPRODUCT((TRI_1=Résultat!$A123)*(PCUETA=Résultat!$B123)*(PCUMAT=Résultat!$C123)*(TRI_10=Résultat!$D123)*(PCUNRU=SUBSTITUTE(RIGHT(Résultat!$E$1,5),")",""))*Pris_Anticipés))</f>
        <v>0</v>
      </c>
      <c r="K123">
        <f ca="1">IF($C123="","",SUMPRODUCT((TRI_1=Résultat!$A123)*(PCUETA=Résultat!$B123)*(PCUMAT=Résultat!$C123)*(TRI_10=Résultat!$D123)*(PCUNRU=SUBSTITUTE(RIGHT(Résultat!$K$1,5),")",""))*Reliquats))</f>
        <v>0</v>
      </c>
      <c r="L123">
        <f ca="1">IF($C123="","",SUMPRODUCT((TRI_1=Résultat!$A123)*(PCUETA=Résultat!$B123)*(PCUMAT=Résultat!$C123)*(TRI_10=Résultat!$D123)*(PCUNRU=SUBSTITUTE(RIGHT(Résultat!$K$1,5),")",""))*Acquis))</f>
        <v>0</v>
      </c>
      <c r="M123">
        <f ca="1">IF($C123="","",SUMPRODUCT((TRI_1=Résultat!$A123)*(PCUETA=Résultat!$B123)*(PCUMAT=Résultat!$C123)*(TRI_10=Résultat!$D123)*(PCUNRU=SUBSTITUTE(RIGHT(Résultat!$K$1,5),")",""))*En_cours_d_Acquisition))</f>
        <v>0</v>
      </c>
      <c r="N123">
        <f ca="1">IF($C123="","",SUMPRODUCT((TRI_1=Résultat!$A123)*(PCUETA=Résultat!$B123)*(PCUMAT=Résultat!$C123)*(TRI_10=Résultat!$D123)*(PCUNRU=SUBSTITUTE(RIGHT(Résultat!$K$1,5),")",""))*Pris_Reliquats))</f>
        <v>0</v>
      </c>
      <c r="O123">
        <f ca="1">IF($C123="","",SUMPRODUCT((TRI_1=Résultat!$A123)*(PCUETA=Résultat!$B123)*(PCUMAT=Résultat!$C123)*(TRI_10=Résultat!$D123)*(PCUNRU=SUBSTITUTE(RIGHT(Résultat!$K$1,5),")",""))*Pris_sur_Acquis))</f>
        <v>0</v>
      </c>
      <c r="P123">
        <f ca="1">IF($C123="","",SUMPRODUCT((TRI_1=Résultat!$A123)*(PCUETA=Résultat!$B123)*(PCUMAT=Résultat!$C123)*(TRI_10=Résultat!$D123)*(PCUNRU=SUBSTITUTE(RIGHT(Résultat!$K$1,5),")",""))*Pris_Anticipés))</f>
        <v>0</v>
      </c>
      <c r="Q123">
        <f ca="1">IF($C123="","",SUMPRODUCT((TRI_1=Résultat!$A123)*(PCUETA=Résultat!$B123)*(PCUMAT=Résultat!$C123)*(TRI_10=Résultat!$D123)*(PCUNRU=SUBSTITUTE(RIGHT(Résultat!$Q$1,5),")",""))*Reliquats))</f>
        <v>0</v>
      </c>
      <c r="R123">
        <f ca="1">IF($C123="","",SUMPRODUCT((TRI_1=Résultat!$A123)*(PCUETA=Résultat!$B123)*(PCUMAT=Résultat!$C123)*(TRI_10=Résultat!$D123)*(PCUNRU=SUBSTITUTE(RIGHT(Résultat!$Q$1,5),")",""))*Acquis))</f>
        <v>0</v>
      </c>
      <c r="S123">
        <f ca="1">IF($C123="","",SUMPRODUCT((TRI_1=Résultat!$A123)*(PCUETA=Résultat!$B123)*(PCUMAT=Résultat!$C123)*(TRI_10=Résultat!$D123)*(PCUNRU=SUBSTITUTE(RIGHT(Résultat!$Q$1,5),")",""))*En_cours_d_Acquisition))</f>
        <v>0</v>
      </c>
      <c r="T123">
        <f ca="1">IF($C123="","",SUMPRODUCT((TRI_1=Résultat!$A123)*(PCUETA=Résultat!$B123)*(PCUMAT=Résultat!$C123)*(TRI_10=Résultat!$D123)*(PCUNRU=SUBSTITUTE(RIGHT(Résultat!$Q$1,5),")",""))*Pris_Reliquats))</f>
        <v>0</v>
      </c>
      <c r="U123">
        <f ca="1">IF($C123="","",SUMPRODUCT((TRI_1=Résultat!$A123)*(PCUETA=Résultat!$B123)*(PCUMAT=Résultat!$C123)*(TRI_10=Résultat!$D123)*(PCUNRU=SUBSTITUTE(RIGHT(Résultat!$Q$1,5),")",""))*Pris_sur_Acquis))</f>
        <v>0</v>
      </c>
      <c r="V123">
        <f ca="1">IF($C123="","",SUMPRODUCT((TRI_1=Résultat!$A123)*(PCUETA=Résultat!$B123)*(PCUMAT=Résultat!$C123)*(TRI_10=Résultat!$D123)*(PCUNRU=SUBSTITUTE(RIGHT(Résultat!$Q$1,5),")",""))*Pris_Anticipés))</f>
        <v>0</v>
      </c>
      <c r="W123">
        <f ca="1">IF($C123="","",SUMPRODUCT((TRI_1=Résultat!$A123)*(PCUETA=Résultat!$B123)*(PCUMAT=Résultat!$C123)*(TRI_10=Résultat!$D123)*(PCUNRU=SUBSTITUTE(RIGHT(Résultat!$W$1,5),")",""))*Reliquats))</f>
        <v>0</v>
      </c>
      <c r="X123">
        <f ca="1">IF($C123="","",SUMPRODUCT((TRI_1=Résultat!$A123)*(PCUETA=Résultat!$B123)*(PCUMAT=Résultat!$C123)*(TRI_10=Résultat!$D123)*(PCUNRU=SUBSTITUTE(RIGHT(Résultat!$W$1,5),")",""))*Acquis))</f>
        <v>0</v>
      </c>
      <c r="Y123">
        <f ca="1">IF($C123="","",SUMPRODUCT((TRI_1=Résultat!$A123)*(PCUETA=Résultat!$B123)*(PCUMAT=Résultat!$C123)*(TRI_10=Résultat!$D123)*(PCUNRU=SUBSTITUTE(RIGHT(Résultat!$W$1,5),")",""))*En_cours_d_Acquisition))</f>
        <v>0</v>
      </c>
      <c r="Z123">
        <f ca="1">IF($C123="","",SUMPRODUCT((TRI_1=Résultat!$A123)*(PCUETA=Résultat!$B123)*(PCUMAT=Résultat!$C123)*(TRI_10=Résultat!$D123)*(PCUNRU=SUBSTITUTE(RIGHT(Résultat!$W$1,5),")",""))*Pris_Reliquats))</f>
        <v>0</v>
      </c>
      <c r="AA123">
        <f ca="1">IF($C123="","",SUMPRODUCT((TRI_1=Résultat!$A123)*(PCUETA=Résultat!$B123)*(PCUMAT=Résultat!$C123)*(TRI_10=Résultat!$D123)*(PCUNRU=SUBSTITUTE(RIGHT(Résultat!$W$1,5),")",""))*Pris_sur_Acquis))</f>
        <v>0</v>
      </c>
      <c r="AB123">
        <f ca="1">IF($C123="","",SUMPRODUCT((TRI_1=Résultat!$A123)*(PCUETA=Résultat!$B123)*(PCUMAT=Résultat!$C123)*(TRI_10=Résultat!$D123)*(PCUNRU=SUBSTITUTE(RIGHT(Résultat!$W$1,5),")",""))*Pris_Anticipés))</f>
        <v>0</v>
      </c>
    </row>
    <row r="124" spans="1:28" x14ac:dyDescent="0.25">
      <c r="A124" t="str">
        <f ca="1">IF($C124="","",INDEX(Range,MATCH(Résultat!$C124,PCUMAT,0),MATCH(A$2,'cp c14'!$A$1:$D$1,0)))</f>
        <v>C14</v>
      </c>
      <c r="B124" t="str">
        <f ca="1">IF($C124="","",INDEX(Range,MATCH(Résultat!$C124,PCUMAT,0),MATCH(B$2,'cp c14'!$A$1:$D$1,0)))</f>
        <v>03</v>
      </c>
      <c r="C124" t="str">
        <f t="array" aca="1" ref="C124" ca="1">IFERROR(INDEX(PCUMAT,MATCH(0,COUNTIF($C$1:C123,PCUMAT),0)),"")</f>
        <v>031007</v>
      </c>
      <c r="D124" t="str">
        <f ca="1">IF($C124="","",INDEX(Range,MATCH(Résultat!$C124,PCUMAT,0),MATCH(D$2,'cp c14'!$A$1:$D$1,0)))</f>
        <v>DINASQUET DANIEL DANIEL 031007</v>
      </c>
      <c r="E124">
        <f ca="1">IF($C124="","",SUMPRODUCT((TRI_1=Résultat!$A124)*(PCUETA=Résultat!$B124)*(PCUMAT=Résultat!$C124)*(TRI_10=Résultat!$D124)*(PCUNRU=SUBSTITUTE(RIGHT(Résultat!$E$1,5),")",""))*Reliquats))</f>
        <v>0</v>
      </c>
      <c r="F124">
        <f ca="1">IF($C124="","",SUMPRODUCT((TRI_1=Résultat!$A124)*(PCUETA=Résultat!$B124)*(PCUMAT=Résultat!$C124)*(TRI_10=Résultat!$D124)*(PCUNRU=SUBSTITUTE(RIGHT(Résultat!$E$1,5),")",""))*Acquis))</f>
        <v>25</v>
      </c>
      <c r="G124">
        <f ca="1">IF($C124="","",SUMPRODUCT((TRI_1=Résultat!$A124)*(PCUETA=Résultat!$B124)*(PCUMAT=Résultat!$C124)*(TRI_10=Résultat!$D124)*(PCUNRU=SUBSTITUTE(RIGHT(Résultat!$E$1,5),")",""))*En_cours_d_Acquisition))</f>
        <v>0</v>
      </c>
      <c r="H124">
        <f ca="1">IF($C124="","",SUMPRODUCT((TRI_1=Résultat!$A124)*(PCUETA=Résultat!$B124)*(PCUMAT=Résultat!$C124)*(TRI_10=Résultat!$D124)*(PCUNRU=SUBSTITUTE(RIGHT(Résultat!$E$1,5),")",""))*Pris_Reliquats))</f>
        <v>0</v>
      </c>
      <c r="I124">
        <f ca="1">IF($C124="","",SUMPRODUCT((TRI_1=Résultat!$A124)*(PCUETA=Résultat!$B124)*(PCUMAT=Résultat!$C124)*(TRI_10=Résultat!$D124)*(PCUNRU=SUBSTITUTE(RIGHT(Résultat!$E$1,5),")",""))*Pris_sur_Acquis))</f>
        <v>0</v>
      </c>
      <c r="J124">
        <f ca="1">IF($C124="","",SUMPRODUCT((TRI_1=Résultat!$A124)*(PCUETA=Résultat!$B124)*(PCUMAT=Résultat!$C124)*(TRI_10=Résultat!$D124)*(PCUNRU=SUBSTITUTE(RIGHT(Résultat!$E$1,5),")",""))*Pris_Anticipés))</f>
        <v>0</v>
      </c>
      <c r="K124">
        <f ca="1">IF($C124="","",SUMPRODUCT((TRI_1=Résultat!$A124)*(PCUETA=Résultat!$B124)*(PCUMAT=Résultat!$C124)*(TRI_10=Résultat!$D124)*(PCUNRU=SUBSTITUTE(RIGHT(Résultat!$K$1,5),")",""))*Reliquats))</f>
        <v>0</v>
      </c>
      <c r="L124">
        <f ca="1">IF($C124="","",SUMPRODUCT((TRI_1=Résultat!$A124)*(PCUETA=Résultat!$B124)*(PCUMAT=Résultat!$C124)*(TRI_10=Résultat!$D124)*(PCUNRU=SUBSTITUTE(RIGHT(Résultat!$K$1,5),")",""))*Acquis))</f>
        <v>0</v>
      </c>
      <c r="M124">
        <f ca="1">IF($C124="","",SUMPRODUCT((TRI_1=Résultat!$A124)*(PCUETA=Résultat!$B124)*(PCUMAT=Résultat!$C124)*(TRI_10=Résultat!$D124)*(PCUNRU=SUBSTITUTE(RIGHT(Résultat!$K$1,5),")",""))*En_cours_d_Acquisition))</f>
        <v>0</v>
      </c>
      <c r="N124">
        <f ca="1">IF($C124="","",SUMPRODUCT((TRI_1=Résultat!$A124)*(PCUETA=Résultat!$B124)*(PCUMAT=Résultat!$C124)*(TRI_10=Résultat!$D124)*(PCUNRU=SUBSTITUTE(RIGHT(Résultat!$K$1,5),")",""))*Pris_Reliquats))</f>
        <v>0</v>
      </c>
      <c r="O124">
        <f ca="1">IF($C124="","",SUMPRODUCT((TRI_1=Résultat!$A124)*(PCUETA=Résultat!$B124)*(PCUMAT=Résultat!$C124)*(TRI_10=Résultat!$D124)*(PCUNRU=SUBSTITUTE(RIGHT(Résultat!$K$1,5),")",""))*Pris_sur_Acquis))</f>
        <v>0</v>
      </c>
      <c r="P124">
        <f ca="1">IF($C124="","",SUMPRODUCT((TRI_1=Résultat!$A124)*(PCUETA=Résultat!$B124)*(PCUMAT=Résultat!$C124)*(TRI_10=Résultat!$D124)*(PCUNRU=SUBSTITUTE(RIGHT(Résultat!$K$1,5),")",""))*Pris_Anticipés))</f>
        <v>0</v>
      </c>
      <c r="Q124">
        <f ca="1">IF($C124="","",SUMPRODUCT((TRI_1=Résultat!$A124)*(PCUETA=Résultat!$B124)*(PCUMAT=Résultat!$C124)*(TRI_10=Résultat!$D124)*(PCUNRU=SUBSTITUTE(RIGHT(Résultat!$Q$1,5),")",""))*Reliquats))</f>
        <v>0</v>
      </c>
      <c r="R124">
        <f ca="1">IF($C124="","",SUMPRODUCT((TRI_1=Résultat!$A124)*(PCUETA=Résultat!$B124)*(PCUMAT=Résultat!$C124)*(TRI_10=Résultat!$D124)*(PCUNRU=SUBSTITUTE(RIGHT(Résultat!$Q$1,5),")",""))*Acquis))</f>
        <v>0</v>
      </c>
      <c r="S124">
        <f ca="1">IF($C124="","",SUMPRODUCT((TRI_1=Résultat!$A124)*(PCUETA=Résultat!$B124)*(PCUMAT=Résultat!$C124)*(TRI_10=Résultat!$D124)*(PCUNRU=SUBSTITUTE(RIGHT(Résultat!$Q$1,5),")",""))*En_cours_d_Acquisition))</f>
        <v>0</v>
      </c>
      <c r="T124">
        <f ca="1">IF($C124="","",SUMPRODUCT((TRI_1=Résultat!$A124)*(PCUETA=Résultat!$B124)*(PCUMAT=Résultat!$C124)*(TRI_10=Résultat!$D124)*(PCUNRU=SUBSTITUTE(RIGHT(Résultat!$Q$1,5),")",""))*Pris_Reliquats))</f>
        <v>0</v>
      </c>
      <c r="U124">
        <f ca="1">IF($C124="","",SUMPRODUCT((TRI_1=Résultat!$A124)*(PCUETA=Résultat!$B124)*(PCUMAT=Résultat!$C124)*(TRI_10=Résultat!$D124)*(PCUNRU=SUBSTITUTE(RIGHT(Résultat!$Q$1,5),")",""))*Pris_sur_Acquis))</f>
        <v>0</v>
      </c>
      <c r="V124">
        <f ca="1">IF($C124="","",SUMPRODUCT((TRI_1=Résultat!$A124)*(PCUETA=Résultat!$B124)*(PCUMAT=Résultat!$C124)*(TRI_10=Résultat!$D124)*(PCUNRU=SUBSTITUTE(RIGHT(Résultat!$Q$1,5),")",""))*Pris_Anticipés))</f>
        <v>0</v>
      </c>
      <c r="W124">
        <f ca="1">IF($C124="","",SUMPRODUCT((TRI_1=Résultat!$A124)*(PCUETA=Résultat!$B124)*(PCUMAT=Résultat!$C124)*(TRI_10=Résultat!$D124)*(PCUNRU=SUBSTITUTE(RIGHT(Résultat!$W$1,5),")",""))*Reliquats))</f>
        <v>0</v>
      </c>
      <c r="X124">
        <f ca="1">IF($C124="","",SUMPRODUCT((TRI_1=Résultat!$A124)*(PCUETA=Résultat!$B124)*(PCUMAT=Résultat!$C124)*(TRI_10=Résultat!$D124)*(PCUNRU=SUBSTITUTE(RIGHT(Résultat!$W$1,5),")",""))*Acquis))</f>
        <v>0</v>
      </c>
      <c r="Y124">
        <f ca="1">IF($C124="","",SUMPRODUCT((TRI_1=Résultat!$A124)*(PCUETA=Résultat!$B124)*(PCUMAT=Résultat!$C124)*(TRI_10=Résultat!$D124)*(PCUNRU=SUBSTITUTE(RIGHT(Résultat!$W$1,5),")",""))*En_cours_d_Acquisition))</f>
        <v>0</v>
      </c>
      <c r="Z124">
        <f ca="1">IF($C124="","",SUMPRODUCT((TRI_1=Résultat!$A124)*(PCUETA=Résultat!$B124)*(PCUMAT=Résultat!$C124)*(TRI_10=Résultat!$D124)*(PCUNRU=SUBSTITUTE(RIGHT(Résultat!$W$1,5),")",""))*Pris_Reliquats))</f>
        <v>0</v>
      </c>
      <c r="AA124">
        <f ca="1">IF($C124="","",SUMPRODUCT((TRI_1=Résultat!$A124)*(PCUETA=Résultat!$B124)*(PCUMAT=Résultat!$C124)*(TRI_10=Résultat!$D124)*(PCUNRU=SUBSTITUTE(RIGHT(Résultat!$W$1,5),")",""))*Pris_sur_Acquis))</f>
        <v>0</v>
      </c>
      <c r="AB124">
        <f ca="1">IF($C124="","",SUMPRODUCT((TRI_1=Résultat!$A124)*(PCUETA=Résultat!$B124)*(PCUMAT=Résultat!$C124)*(TRI_10=Résultat!$D124)*(PCUNRU=SUBSTITUTE(RIGHT(Résultat!$W$1,5),")",""))*Pris_Anticipés))</f>
        <v>0</v>
      </c>
    </row>
    <row r="125" spans="1:28" x14ac:dyDescent="0.25">
      <c r="A125" t="str">
        <f ca="1">IF($C125="","",INDEX(Range,MATCH(Résultat!$C125,PCUMAT,0),MATCH(A$2,'cp c14'!$A$1:$D$1,0)))</f>
        <v>C14</v>
      </c>
      <c r="B125" t="str">
        <f ca="1">IF($C125="","",INDEX(Range,MATCH(Résultat!$C125,PCUMAT,0),MATCH(B$2,'cp c14'!$A$1:$D$1,0)))</f>
        <v>02</v>
      </c>
      <c r="C125" t="str">
        <f t="array" aca="1" ref="C125" ca="1">IFERROR(INDEX(PCUMAT,MATCH(0,COUNTIF($C$1:C124,PCUMAT),0)),"")</f>
        <v>110405</v>
      </c>
      <c r="D125" t="str">
        <f ca="1">IF($C125="","",INDEX(Range,MATCH(Résultat!$C125,PCUMAT,0),MATCH(D$2,'cp c14'!$A$1:$D$1,0)))</f>
        <v>DIRER MATHIEU MATHIEU   110405</v>
      </c>
      <c r="E125">
        <f ca="1">IF($C125="","",SUMPRODUCT((TRI_1=Résultat!$A125)*(PCUETA=Résultat!$B125)*(PCUMAT=Résultat!$C125)*(TRI_10=Résultat!$D125)*(PCUNRU=SUBSTITUTE(RIGHT(Résultat!$E$1,5),")",""))*Reliquats))</f>
        <v>0</v>
      </c>
      <c r="F125">
        <f ca="1">IF($C125="","",SUMPRODUCT((TRI_1=Résultat!$A125)*(PCUETA=Résultat!$B125)*(PCUMAT=Résultat!$C125)*(TRI_10=Résultat!$D125)*(PCUNRU=SUBSTITUTE(RIGHT(Résultat!$E$1,5),")",""))*Acquis))</f>
        <v>25</v>
      </c>
      <c r="G125">
        <f ca="1">IF($C125="","",SUMPRODUCT((TRI_1=Résultat!$A125)*(PCUETA=Résultat!$B125)*(PCUMAT=Résultat!$C125)*(TRI_10=Résultat!$D125)*(PCUNRU=SUBSTITUTE(RIGHT(Résultat!$E$1,5),")",""))*En_cours_d_Acquisition))</f>
        <v>0</v>
      </c>
      <c r="H125">
        <f ca="1">IF($C125="","",SUMPRODUCT((TRI_1=Résultat!$A125)*(PCUETA=Résultat!$B125)*(PCUMAT=Résultat!$C125)*(TRI_10=Résultat!$D125)*(PCUNRU=SUBSTITUTE(RIGHT(Résultat!$E$1,5),")",""))*Pris_Reliquats))</f>
        <v>0</v>
      </c>
      <c r="I125">
        <f ca="1">IF($C125="","",SUMPRODUCT((TRI_1=Résultat!$A125)*(PCUETA=Résultat!$B125)*(PCUMAT=Résultat!$C125)*(TRI_10=Résultat!$D125)*(PCUNRU=SUBSTITUTE(RIGHT(Résultat!$E$1,5),")",""))*Pris_sur_Acquis))</f>
        <v>1</v>
      </c>
      <c r="J125">
        <f ca="1">IF($C125="","",SUMPRODUCT((TRI_1=Résultat!$A125)*(PCUETA=Résultat!$B125)*(PCUMAT=Résultat!$C125)*(TRI_10=Résultat!$D125)*(PCUNRU=SUBSTITUTE(RIGHT(Résultat!$E$1,5),")",""))*Pris_Anticipés))</f>
        <v>0</v>
      </c>
      <c r="K125">
        <f ca="1">IF($C125="","",SUMPRODUCT((TRI_1=Résultat!$A125)*(PCUETA=Résultat!$B125)*(PCUMAT=Résultat!$C125)*(TRI_10=Résultat!$D125)*(PCUNRU=SUBSTITUTE(RIGHT(Résultat!$K$1,5),")",""))*Reliquats))</f>
        <v>0</v>
      </c>
      <c r="L125">
        <f ca="1">IF($C125="","",SUMPRODUCT((TRI_1=Résultat!$A125)*(PCUETA=Résultat!$B125)*(PCUMAT=Résultat!$C125)*(TRI_10=Résultat!$D125)*(PCUNRU=SUBSTITUTE(RIGHT(Résultat!$K$1,5),")",""))*Acquis))</f>
        <v>0</v>
      </c>
      <c r="M125">
        <f ca="1">IF($C125="","",SUMPRODUCT((TRI_1=Résultat!$A125)*(PCUETA=Résultat!$B125)*(PCUMAT=Résultat!$C125)*(TRI_10=Résultat!$D125)*(PCUNRU=SUBSTITUTE(RIGHT(Résultat!$K$1,5),")",""))*En_cours_d_Acquisition))</f>
        <v>0</v>
      </c>
      <c r="N125">
        <f ca="1">IF($C125="","",SUMPRODUCT((TRI_1=Résultat!$A125)*(PCUETA=Résultat!$B125)*(PCUMAT=Résultat!$C125)*(TRI_10=Résultat!$D125)*(PCUNRU=SUBSTITUTE(RIGHT(Résultat!$K$1,5),")",""))*Pris_Reliquats))</f>
        <v>0</v>
      </c>
      <c r="O125">
        <f ca="1">IF($C125="","",SUMPRODUCT((TRI_1=Résultat!$A125)*(PCUETA=Résultat!$B125)*(PCUMAT=Résultat!$C125)*(TRI_10=Résultat!$D125)*(PCUNRU=SUBSTITUTE(RIGHT(Résultat!$K$1,5),")",""))*Pris_sur_Acquis))</f>
        <v>0</v>
      </c>
      <c r="P125">
        <f ca="1">IF($C125="","",SUMPRODUCT((TRI_1=Résultat!$A125)*(PCUETA=Résultat!$B125)*(PCUMAT=Résultat!$C125)*(TRI_10=Résultat!$D125)*(PCUNRU=SUBSTITUTE(RIGHT(Résultat!$K$1,5),")",""))*Pris_Anticipés))</f>
        <v>0</v>
      </c>
      <c r="Q125">
        <f ca="1">IF($C125="","",SUMPRODUCT((TRI_1=Résultat!$A125)*(PCUETA=Résultat!$B125)*(PCUMAT=Résultat!$C125)*(TRI_10=Résultat!$D125)*(PCUNRU=SUBSTITUTE(RIGHT(Résultat!$Q$1,5),")",""))*Reliquats))</f>
        <v>0</v>
      </c>
      <c r="R125">
        <f ca="1">IF($C125="","",SUMPRODUCT((TRI_1=Résultat!$A125)*(PCUETA=Résultat!$B125)*(PCUMAT=Résultat!$C125)*(TRI_10=Résultat!$D125)*(PCUNRU=SUBSTITUTE(RIGHT(Résultat!$Q$1,5),")",""))*Acquis))</f>
        <v>0</v>
      </c>
      <c r="S125">
        <f ca="1">IF($C125="","",SUMPRODUCT((TRI_1=Résultat!$A125)*(PCUETA=Résultat!$B125)*(PCUMAT=Résultat!$C125)*(TRI_10=Résultat!$D125)*(PCUNRU=SUBSTITUTE(RIGHT(Résultat!$Q$1,5),")",""))*En_cours_d_Acquisition))</f>
        <v>0</v>
      </c>
      <c r="T125">
        <f ca="1">IF($C125="","",SUMPRODUCT((TRI_1=Résultat!$A125)*(PCUETA=Résultat!$B125)*(PCUMAT=Résultat!$C125)*(TRI_10=Résultat!$D125)*(PCUNRU=SUBSTITUTE(RIGHT(Résultat!$Q$1,5),")",""))*Pris_Reliquats))</f>
        <v>0</v>
      </c>
      <c r="U125">
        <f ca="1">IF($C125="","",SUMPRODUCT((TRI_1=Résultat!$A125)*(PCUETA=Résultat!$B125)*(PCUMAT=Résultat!$C125)*(TRI_10=Résultat!$D125)*(PCUNRU=SUBSTITUTE(RIGHT(Résultat!$Q$1,5),")",""))*Pris_sur_Acquis))</f>
        <v>0</v>
      </c>
      <c r="V125">
        <f ca="1">IF($C125="","",SUMPRODUCT((TRI_1=Résultat!$A125)*(PCUETA=Résultat!$B125)*(PCUMAT=Résultat!$C125)*(TRI_10=Résultat!$D125)*(PCUNRU=SUBSTITUTE(RIGHT(Résultat!$Q$1,5),")",""))*Pris_Anticipés))</f>
        <v>0</v>
      </c>
      <c r="W125">
        <f ca="1">IF($C125="","",SUMPRODUCT((TRI_1=Résultat!$A125)*(PCUETA=Résultat!$B125)*(PCUMAT=Résultat!$C125)*(TRI_10=Résultat!$D125)*(PCUNRU=SUBSTITUTE(RIGHT(Résultat!$W$1,5),")",""))*Reliquats))</f>
        <v>0</v>
      </c>
      <c r="X125">
        <f ca="1">IF($C125="","",SUMPRODUCT((TRI_1=Résultat!$A125)*(PCUETA=Résultat!$B125)*(PCUMAT=Résultat!$C125)*(TRI_10=Résultat!$D125)*(PCUNRU=SUBSTITUTE(RIGHT(Résultat!$W$1,5),")",""))*Acquis))</f>
        <v>0</v>
      </c>
      <c r="Y125">
        <f ca="1">IF($C125="","",SUMPRODUCT((TRI_1=Résultat!$A125)*(PCUETA=Résultat!$B125)*(PCUMAT=Résultat!$C125)*(TRI_10=Résultat!$D125)*(PCUNRU=SUBSTITUTE(RIGHT(Résultat!$W$1,5),")",""))*En_cours_d_Acquisition))</f>
        <v>0</v>
      </c>
      <c r="Z125">
        <f ca="1">IF($C125="","",SUMPRODUCT((TRI_1=Résultat!$A125)*(PCUETA=Résultat!$B125)*(PCUMAT=Résultat!$C125)*(TRI_10=Résultat!$D125)*(PCUNRU=SUBSTITUTE(RIGHT(Résultat!$W$1,5),")",""))*Pris_Reliquats))</f>
        <v>0</v>
      </c>
      <c r="AA125">
        <f ca="1">IF($C125="","",SUMPRODUCT((TRI_1=Résultat!$A125)*(PCUETA=Résultat!$B125)*(PCUMAT=Résultat!$C125)*(TRI_10=Résultat!$D125)*(PCUNRU=SUBSTITUTE(RIGHT(Résultat!$W$1,5),")",""))*Pris_sur_Acquis))</f>
        <v>0</v>
      </c>
      <c r="AB125">
        <f ca="1">IF($C125="","",SUMPRODUCT((TRI_1=Résultat!$A125)*(PCUETA=Résultat!$B125)*(PCUMAT=Résultat!$C125)*(TRI_10=Résultat!$D125)*(PCUNRU=SUBSTITUTE(RIGHT(Résultat!$W$1,5),")",""))*Pris_Anticipés))</f>
        <v>0</v>
      </c>
    </row>
    <row r="126" spans="1:28" x14ac:dyDescent="0.25">
      <c r="A126" t="str">
        <f ca="1">IF($C126="","",INDEX(Range,MATCH(Résultat!$C126,PCUMAT,0),MATCH(A$2,'cp c14'!$A$1:$D$1,0)))</f>
        <v>C14</v>
      </c>
      <c r="B126" t="str">
        <f ca="1">IF($C126="","",INDEX(Range,MATCH(Résultat!$C126,PCUMAT,0),MATCH(B$2,'cp c14'!$A$1:$D$1,0)))</f>
        <v>03</v>
      </c>
      <c r="C126" t="str">
        <f t="array" aca="1" ref="C126" ca="1">IFERROR(INDEX(PCUMAT,MATCH(0,COUNTIF($C$1:C125,PCUMAT),0)),"")</f>
        <v>044329</v>
      </c>
      <c r="D126" t="str">
        <f ca="1">IF($C126="","",INDEX(Range,MATCH(Résultat!$C126,PCUMAT,0),MATCH(D$2,'cp c14'!$A$1:$D$1,0)))</f>
        <v>DOITEAU PATRICK PATRICK 044329</v>
      </c>
      <c r="E126">
        <f ca="1">IF($C126="","",SUMPRODUCT((TRI_1=Résultat!$A126)*(PCUETA=Résultat!$B126)*(PCUMAT=Résultat!$C126)*(TRI_10=Résultat!$D126)*(PCUNRU=SUBSTITUTE(RIGHT(Résultat!$E$1,5),")",""))*Reliquats))</f>
        <v>0</v>
      </c>
      <c r="F126">
        <f ca="1">IF($C126="","",SUMPRODUCT((TRI_1=Résultat!$A126)*(PCUETA=Résultat!$B126)*(PCUMAT=Résultat!$C126)*(TRI_10=Résultat!$D126)*(PCUNRU=SUBSTITUTE(RIGHT(Résultat!$E$1,5),")",""))*Acquis))</f>
        <v>25</v>
      </c>
      <c r="G126">
        <f ca="1">IF($C126="","",SUMPRODUCT((TRI_1=Résultat!$A126)*(PCUETA=Résultat!$B126)*(PCUMAT=Résultat!$C126)*(TRI_10=Résultat!$D126)*(PCUNRU=SUBSTITUTE(RIGHT(Résultat!$E$1,5),")",""))*En_cours_d_Acquisition))</f>
        <v>0</v>
      </c>
      <c r="H126">
        <f ca="1">IF($C126="","",SUMPRODUCT((TRI_1=Résultat!$A126)*(PCUETA=Résultat!$B126)*(PCUMAT=Résultat!$C126)*(TRI_10=Résultat!$D126)*(PCUNRU=SUBSTITUTE(RIGHT(Résultat!$E$1,5),")",""))*Pris_Reliquats))</f>
        <v>0</v>
      </c>
      <c r="I126">
        <f ca="1">IF($C126="","",SUMPRODUCT((TRI_1=Résultat!$A126)*(PCUETA=Résultat!$B126)*(PCUMAT=Résultat!$C126)*(TRI_10=Résultat!$D126)*(PCUNRU=SUBSTITUTE(RIGHT(Résultat!$E$1,5),")",""))*Pris_sur_Acquis))</f>
        <v>0</v>
      </c>
      <c r="J126">
        <f ca="1">IF($C126="","",SUMPRODUCT((TRI_1=Résultat!$A126)*(PCUETA=Résultat!$B126)*(PCUMAT=Résultat!$C126)*(TRI_10=Résultat!$D126)*(PCUNRU=SUBSTITUTE(RIGHT(Résultat!$E$1,5),")",""))*Pris_Anticipés))</f>
        <v>0</v>
      </c>
      <c r="K126">
        <f ca="1">IF($C126="","",SUMPRODUCT((TRI_1=Résultat!$A126)*(PCUETA=Résultat!$B126)*(PCUMAT=Résultat!$C126)*(TRI_10=Résultat!$D126)*(PCUNRU=SUBSTITUTE(RIGHT(Résultat!$K$1,5),")",""))*Reliquats))</f>
        <v>0</v>
      </c>
      <c r="L126">
        <f ca="1">IF($C126="","",SUMPRODUCT((TRI_1=Résultat!$A126)*(PCUETA=Résultat!$B126)*(PCUMAT=Résultat!$C126)*(TRI_10=Résultat!$D126)*(PCUNRU=SUBSTITUTE(RIGHT(Résultat!$K$1,5),")",""))*Acquis))</f>
        <v>0</v>
      </c>
      <c r="M126">
        <f ca="1">IF($C126="","",SUMPRODUCT((TRI_1=Résultat!$A126)*(PCUETA=Résultat!$B126)*(PCUMAT=Résultat!$C126)*(TRI_10=Résultat!$D126)*(PCUNRU=SUBSTITUTE(RIGHT(Résultat!$K$1,5),")",""))*En_cours_d_Acquisition))</f>
        <v>0</v>
      </c>
      <c r="N126">
        <f ca="1">IF($C126="","",SUMPRODUCT((TRI_1=Résultat!$A126)*(PCUETA=Résultat!$B126)*(PCUMAT=Résultat!$C126)*(TRI_10=Résultat!$D126)*(PCUNRU=SUBSTITUTE(RIGHT(Résultat!$K$1,5),")",""))*Pris_Reliquats))</f>
        <v>0</v>
      </c>
      <c r="O126">
        <f ca="1">IF($C126="","",SUMPRODUCT((TRI_1=Résultat!$A126)*(PCUETA=Résultat!$B126)*(PCUMAT=Résultat!$C126)*(TRI_10=Résultat!$D126)*(PCUNRU=SUBSTITUTE(RIGHT(Résultat!$K$1,5),")",""))*Pris_sur_Acquis))</f>
        <v>0</v>
      </c>
      <c r="P126">
        <f ca="1">IF($C126="","",SUMPRODUCT((TRI_1=Résultat!$A126)*(PCUETA=Résultat!$B126)*(PCUMAT=Résultat!$C126)*(TRI_10=Résultat!$D126)*(PCUNRU=SUBSTITUTE(RIGHT(Résultat!$K$1,5),")",""))*Pris_Anticipés))</f>
        <v>0</v>
      </c>
      <c r="Q126">
        <f ca="1">IF($C126="","",SUMPRODUCT((TRI_1=Résultat!$A126)*(PCUETA=Résultat!$B126)*(PCUMAT=Résultat!$C126)*(TRI_10=Résultat!$D126)*(PCUNRU=SUBSTITUTE(RIGHT(Résultat!$Q$1,5),")",""))*Reliquats))</f>
        <v>0</v>
      </c>
      <c r="R126">
        <f ca="1">IF($C126="","",SUMPRODUCT((TRI_1=Résultat!$A126)*(PCUETA=Résultat!$B126)*(PCUMAT=Résultat!$C126)*(TRI_10=Résultat!$D126)*(PCUNRU=SUBSTITUTE(RIGHT(Résultat!$Q$1,5),")",""))*Acquis))</f>
        <v>0</v>
      </c>
      <c r="S126">
        <f ca="1">IF($C126="","",SUMPRODUCT((TRI_1=Résultat!$A126)*(PCUETA=Résultat!$B126)*(PCUMAT=Résultat!$C126)*(TRI_10=Résultat!$D126)*(PCUNRU=SUBSTITUTE(RIGHT(Résultat!$Q$1,5),")",""))*En_cours_d_Acquisition))</f>
        <v>0</v>
      </c>
      <c r="T126">
        <f ca="1">IF($C126="","",SUMPRODUCT((TRI_1=Résultat!$A126)*(PCUETA=Résultat!$B126)*(PCUMAT=Résultat!$C126)*(TRI_10=Résultat!$D126)*(PCUNRU=SUBSTITUTE(RIGHT(Résultat!$Q$1,5),")",""))*Pris_Reliquats))</f>
        <v>0</v>
      </c>
      <c r="U126">
        <f ca="1">IF($C126="","",SUMPRODUCT((TRI_1=Résultat!$A126)*(PCUETA=Résultat!$B126)*(PCUMAT=Résultat!$C126)*(TRI_10=Résultat!$D126)*(PCUNRU=SUBSTITUTE(RIGHT(Résultat!$Q$1,5),")",""))*Pris_sur_Acquis))</f>
        <v>0</v>
      </c>
      <c r="V126">
        <f ca="1">IF($C126="","",SUMPRODUCT((TRI_1=Résultat!$A126)*(PCUETA=Résultat!$B126)*(PCUMAT=Résultat!$C126)*(TRI_10=Résultat!$D126)*(PCUNRU=SUBSTITUTE(RIGHT(Résultat!$Q$1,5),")",""))*Pris_Anticipés))</f>
        <v>0</v>
      </c>
      <c r="W126">
        <f ca="1">IF($C126="","",SUMPRODUCT((TRI_1=Résultat!$A126)*(PCUETA=Résultat!$B126)*(PCUMAT=Résultat!$C126)*(TRI_10=Résultat!$D126)*(PCUNRU=SUBSTITUTE(RIGHT(Résultat!$W$1,5),")",""))*Reliquats))</f>
        <v>0</v>
      </c>
      <c r="X126">
        <f ca="1">IF($C126="","",SUMPRODUCT((TRI_1=Résultat!$A126)*(PCUETA=Résultat!$B126)*(PCUMAT=Résultat!$C126)*(TRI_10=Résultat!$D126)*(PCUNRU=SUBSTITUTE(RIGHT(Résultat!$W$1,5),")",""))*Acquis))</f>
        <v>0</v>
      </c>
      <c r="Y126">
        <f ca="1">IF($C126="","",SUMPRODUCT((TRI_1=Résultat!$A126)*(PCUETA=Résultat!$B126)*(PCUMAT=Résultat!$C126)*(TRI_10=Résultat!$D126)*(PCUNRU=SUBSTITUTE(RIGHT(Résultat!$W$1,5),")",""))*En_cours_d_Acquisition))</f>
        <v>0</v>
      </c>
      <c r="Z126">
        <f ca="1">IF($C126="","",SUMPRODUCT((TRI_1=Résultat!$A126)*(PCUETA=Résultat!$B126)*(PCUMAT=Résultat!$C126)*(TRI_10=Résultat!$D126)*(PCUNRU=SUBSTITUTE(RIGHT(Résultat!$W$1,5),")",""))*Pris_Reliquats))</f>
        <v>0</v>
      </c>
      <c r="AA126">
        <f ca="1">IF($C126="","",SUMPRODUCT((TRI_1=Résultat!$A126)*(PCUETA=Résultat!$B126)*(PCUMAT=Résultat!$C126)*(TRI_10=Résultat!$D126)*(PCUNRU=SUBSTITUTE(RIGHT(Résultat!$W$1,5),")",""))*Pris_sur_Acquis))</f>
        <v>0</v>
      </c>
      <c r="AB126">
        <f ca="1">IF($C126="","",SUMPRODUCT((TRI_1=Résultat!$A126)*(PCUETA=Résultat!$B126)*(PCUMAT=Résultat!$C126)*(TRI_10=Résultat!$D126)*(PCUNRU=SUBSTITUTE(RIGHT(Résultat!$W$1,5),")",""))*Pris_Anticipés))</f>
        <v>0</v>
      </c>
    </row>
    <row r="127" spans="1:28" x14ac:dyDescent="0.25">
      <c r="A127" t="str">
        <f ca="1">IF($C127="","",INDEX(Range,MATCH(Résultat!$C127,PCUMAT,0),MATCH(A$2,'cp c14'!$A$1:$D$1,0)))</f>
        <v>C14</v>
      </c>
      <c r="B127" t="str">
        <f ca="1">IF($C127="","",INDEX(Range,MATCH(Résultat!$C127,PCUMAT,0),MATCH(B$2,'cp c14'!$A$1:$D$1,0)))</f>
        <v>05</v>
      </c>
      <c r="C127" t="str">
        <f t="array" aca="1" ref="C127" ca="1">IFERROR(INDEX(PCUMAT,MATCH(0,COUNTIF($C$1:C126,PCUMAT),0)),"")</f>
        <v>350057</v>
      </c>
      <c r="D127" t="str">
        <f ca="1">IF($C127="","",INDEX(Range,MATCH(Résultat!$C127,PCUMAT,0),MATCH(D$2,'cp c14'!$A$1:$D$1,0)))</f>
        <v>DOSE ALAIN ALAIN        350057</v>
      </c>
      <c r="E127">
        <f ca="1">IF($C127="","",SUMPRODUCT((TRI_1=Résultat!$A127)*(PCUETA=Résultat!$B127)*(PCUMAT=Résultat!$C127)*(TRI_10=Résultat!$D127)*(PCUNRU=SUBSTITUTE(RIGHT(Résultat!$E$1,5),")",""))*Reliquats))</f>
        <v>0</v>
      </c>
      <c r="F127">
        <f ca="1">IF($C127="","",SUMPRODUCT((TRI_1=Résultat!$A127)*(PCUETA=Résultat!$B127)*(PCUMAT=Résultat!$C127)*(TRI_10=Résultat!$D127)*(PCUNRU=SUBSTITUTE(RIGHT(Résultat!$E$1,5),")",""))*Acquis))</f>
        <v>25</v>
      </c>
      <c r="G127">
        <f ca="1">IF($C127="","",SUMPRODUCT((TRI_1=Résultat!$A127)*(PCUETA=Résultat!$B127)*(PCUMAT=Résultat!$C127)*(TRI_10=Résultat!$D127)*(PCUNRU=SUBSTITUTE(RIGHT(Résultat!$E$1,5),")",""))*En_cours_d_Acquisition))</f>
        <v>0</v>
      </c>
      <c r="H127">
        <f ca="1">IF($C127="","",SUMPRODUCT((TRI_1=Résultat!$A127)*(PCUETA=Résultat!$B127)*(PCUMAT=Résultat!$C127)*(TRI_10=Résultat!$D127)*(PCUNRU=SUBSTITUTE(RIGHT(Résultat!$E$1,5),")",""))*Pris_Reliquats))</f>
        <v>0</v>
      </c>
      <c r="I127">
        <f ca="1">IF($C127="","",SUMPRODUCT((TRI_1=Résultat!$A127)*(PCUETA=Résultat!$B127)*(PCUMAT=Résultat!$C127)*(TRI_10=Résultat!$D127)*(PCUNRU=SUBSTITUTE(RIGHT(Résultat!$E$1,5),")",""))*Pris_sur_Acquis))</f>
        <v>0</v>
      </c>
      <c r="J127">
        <f ca="1">IF($C127="","",SUMPRODUCT((TRI_1=Résultat!$A127)*(PCUETA=Résultat!$B127)*(PCUMAT=Résultat!$C127)*(TRI_10=Résultat!$D127)*(PCUNRU=SUBSTITUTE(RIGHT(Résultat!$E$1,5),")",""))*Pris_Anticipés))</f>
        <v>0</v>
      </c>
      <c r="K127">
        <f ca="1">IF($C127="","",SUMPRODUCT((TRI_1=Résultat!$A127)*(PCUETA=Résultat!$B127)*(PCUMAT=Résultat!$C127)*(TRI_10=Résultat!$D127)*(PCUNRU=SUBSTITUTE(RIGHT(Résultat!$K$1,5),")",""))*Reliquats))</f>
        <v>0</v>
      </c>
      <c r="L127">
        <f ca="1">IF($C127="","",SUMPRODUCT((TRI_1=Résultat!$A127)*(PCUETA=Résultat!$B127)*(PCUMAT=Résultat!$C127)*(TRI_10=Résultat!$D127)*(PCUNRU=SUBSTITUTE(RIGHT(Résultat!$K$1,5),")",""))*Acquis))</f>
        <v>0</v>
      </c>
      <c r="M127">
        <f ca="1">IF($C127="","",SUMPRODUCT((TRI_1=Résultat!$A127)*(PCUETA=Résultat!$B127)*(PCUMAT=Résultat!$C127)*(TRI_10=Résultat!$D127)*(PCUNRU=SUBSTITUTE(RIGHT(Résultat!$K$1,5),")",""))*En_cours_d_Acquisition))</f>
        <v>0</v>
      </c>
      <c r="N127">
        <f ca="1">IF($C127="","",SUMPRODUCT((TRI_1=Résultat!$A127)*(PCUETA=Résultat!$B127)*(PCUMAT=Résultat!$C127)*(TRI_10=Résultat!$D127)*(PCUNRU=SUBSTITUTE(RIGHT(Résultat!$K$1,5),")",""))*Pris_Reliquats))</f>
        <v>0</v>
      </c>
      <c r="O127">
        <f ca="1">IF($C127="","",SUMPRODUCT((TRI_1=Résultat!$A127)*(PCUETA=Résultat!$B127)*(PCUMAT=Résultat!$C127)*(TRI_10=Résultat!$D127)*(PCUNRU=SUBSTITUTE(RIGHT(Résultat!$K$1,5),")",""))*Pris_sur_Acquis))</f>
        <v>0</v>
      </c>
      <c r="P127">
        <f ca="1">IF($C127="","",SUMPRODUCT((TRI_1=Résultat!$A127)*(PCUETA=Résultat!$B127)*(PCUMAT=Résultat!$C127)*(TRI_10=Résultat!$D127)*(PCUNRU=SUBSTITUTE(RIGHT(Résultat!$K$1,5),")",""))*Pris_Anticipés))</f>
        <v>0</v>
      </c>
      <c r="Q127">
        <f ca="1">IF($C127="","",SUMPRODUCT((TRI_1=Résultat!$A127)*(PCUETA=Résultat!$B127)*(PCUMAT=Résultat!$C127)*(TRI_10=Résultat!$D127)*(PCUNRU=SUBSTITUTE(RIGHT(Résultat!$Q$1,5),")",""))*Reliquats))</f>
        <v>0</v>
      </c>
      <c r="R127">
        <f ca="1">IF($C127="","",SUMPRODUCT((TRI_1=Résultat!$A127)*(PCUETA=Résultat!$B127)*(PCUMAT=Résultat!$C127)*(TRI_10=Résultat!$D127)*(PCUNRU=SUBSTITUTE(RIGHT(Résultat!$Q$1,5),")",""))*Acquis))</f>
        <v>0</v>
      </c>
      <c r="S127">
        <f ca="1">IF($C127="","",SUMPRODUCT((TRI_1=Résultat!$A127)*(PCUETA=Résultat!$B127)*(PCUMAT=Résultat!$C127)*(TRI_10=Résultat!$D127)*(PCUNRU=SUBSTITUTE(RIGHT(Résultat!$Q$1,5),")",""))*En_cours_d_Acquisition))</f>
        <v>0</v>
      </c>
      <c r="T127">
        <f ca="1">IF($C127="","",SUMPRODUCT((TRI_1=Résultat!$A127)*(PCUETA=Résultat!$B127)*(PCUMAT=Résultat!$C127)*(TRI_10=Résultat!$D127)*(PCUNRU=SUBSTITUTE(RIGHT(Résultat!$Q$1,5),")",""))*Pris_Reliquats))</f>
        <v>0</v>
      </c>
      <c r="U127">
        <f ca="1">IF($C127="","",SUMPRODUCT((TRI_1=Résultat!$A127)*(PCUETA=Résultat!$B127)*(PCUMAT=Résultat!$C127)*(TRI_10=Résultat!$D127)*(PCUNRU=SUBSTITUTE(RIGHT(Résultat!$Q$1,5),")",""))*Pris_sur_Acquis))</f>
        <v>0</v>
      </c>
      <c r="V127">
        <f ca="1">IF($C127="","",SUMPRODUCT((TRI_1=Résultat!$A127)*(PCUETA=Résultat!$B127)*(PCUMAT=Résultat!$C127)*(TRI_10=Résultat!$D127)*(PCUNRU=SUBSTITUTE(RIGHT(Résultat!$Q$1,5),")",""))*Pris_Anticipés))</f>
        <v>0</v>
      </c>
      <c r="W127">
        <f ca="1">IF($C127="","",SUMPRODUCT((TRI_1=Résultat!$A127)*(PCUETA=Résultat!$B127)*(PCUMAT=Résultat!$C127)*(TRI_10=Résultat!$D127)*(PCUNRU=SUBSTITUTE(RIGHT(Résultat!$W$1,5),")",""))*Reliquats))</f>
        <v>0</v>
      </c>
      <c r="X127">
        <f ca="1">IF($C127="","",SUMPRODUCT((TRI_1=Résultat!$A127)*(PCUETA=Résultat!$B127)*(PCUMAT=Résultat!$C127)*(TRI_10=Résultat!$D127)*(PCUNRU=SUBSTITUTE(RIGHT(Résultat!$W$1,5),")",""))*Acquis))</f>
        <v>0</v>
      </c>
      <c r="Y127">
        <f ca="1">IF($C127="","",SUMPRODUCT((TRI_1=Résultat!$A127)*(PCUETA=Résultat!$B127)*(PCUMAT=Résultat!$C127)*(TRI_10=Résultat!$D127)*(PCUNRU=SUBSTITUTE(RIGHT(Résultat!$W$1,5),")",""))*En_cours_d_Acquisition))</f>
        <v>0</v>
      </c>
      <c r="Z127">
        <f ca="1">IF($C127="","",SUMPRODUCT((TRI_1=Résultat!$A127)*(PCUETA=Résultat!$B127)*(PCUMAT=Résultat!$C127)*(TRI_10=Résultat!$D127)*(PCUNRU=SUBSTITUTE(RIGHT(Résultat!$W$1,5),")",""))*Pris_Reliquats))</f>
        <v>0</v>
      </c>
      <c r="AA127">
        <f ca="1">IF($C127="","",SUMPRODUCT((TRI_1=Résultat!$A127)*(PCUETA=Résultat!$B127)*(PCUMAT=Résultat!$C127)*(TRI_10=Résultat!$D127)*(PCUNRU=SUBSTITUTE(RIGHT(Résultat!$W$1,5),")",""))*Pris_sur_Acquis))</f>
        <v>0</v>
      </c>
      <c r="AB127">
        <f ca="1">IF($C127="","",SUMPRODUCT((TRI_1=Résultat!$A127)*(PCUETA=Résultat!$B127)*(PCUMAT=Résultat!$C127)*(TRI_10=Résultat!$D127)*(PCUNRU=SUBSTITUTE(RIGHT(Résultat!$W$1,5),")",""))*Pris_Anticipés))</f>
        <v>0</v>
      </c>
    </row>
    <row r="128" spans="1:28" x14ac:dyDescent="0.25">
      <c r="A128" t="str">
        <f ca="1">IF($C128="","",INDEX(Range,MATCH(Résultat!$C128,PCUMAT,0),MATCH(A$2,'cp c14'!$A$1:$D$1,0)))</f>
        <v>C14</v>
      </c>
      <c r="B128" t="str">
        <f ca="1">IF($C128="","",INDEX(Range,MATCH(Résultat!$C128,PCUMAT,0),MATCH(B$2,'cp c14'!$A$1:$D$1,0)))</f>
        <v>03</v>
      </c>
      <c r="C128" t="str">
        <f t="array" aca="1" ref="C128" ca="1">IFERROR(INDEX(PCUMAT,MATCH(0,COUNTIF($C$1:C127,PCUMAT),0)),"")</f>
        <v>069374</v>
      </c>
      <c r="D128" t="str">
        <f ca="1">IF($C128="","",INDEX(Range,MATCH(Résultat!$C128,PCUMAT,0),MATCH(D$2,'cp c14'!$A$1:$D$1,0)))</f>
        <v>DRU THIERRY THIERRY     069374</v>
      </c>
      <c r="E128">
        <f ca="1">IF($C128="","",SUMPRODUCT((TRI_1=Résultat!$A128)*(PCUETA=Résultat!$B128)*(PCUMAT=Résultat!$C128)*(TRI_10=Résultat!$D128)*(PCUNRU=SUBSTITUTE(RIGHT(Résultat!$E$1,5),")",""))*Reliquats))</f>
        <v>14</v>
      </c>
      <c r="F128">
        <f ca="1">IF($C128="","",SUMPRODUCT((TRI_1=Résultat!$A128)*(PCUETA=Résultat!$B128)*(PCUMAT=Résultat!$C128)*(TRI_10=Résultat!$D128)*(PCUNRU=SUBSTITUTE(RIGHT(Résultat!$E$1,5),")",""))*Acquis))</f>
        <v>25</v>
      </c>
      <c r="G128">
        <f ca="1">IF($C128="","",SUMPRODUCT((TRI_1=Résultat!$A128)*(PCUETA=Résultat!$B128)*(PCUMAT=Résultat!$C128)*(TRI_10=Résultat!$D128)*(PCUNRU=SUBSTITUTE(RIGHT(Résultat!$E$1,5),")",""))*En_cours_d_Acquisition))</f>
        <v>0</v>
      </c>
      <c r="H128">
        <f ca="1">IF($C128="","",SUMPRODUCT((TRI_1=Résultat!$A128)*(PCUETA=Résultat!$B128)*(PCUMAT=Résultat!$C128)*(TRI_10=Résultat!$D128)*(PCUNRU=SUBSTITUTE(RIGHT(Résultat!$E$1,5),")",""))*Pris_Reliquats))</f>
        <v>0</v>
      </c>
      <c r="I128">
        <f ca="1">IF($C128="","",SUMPRODUCT((TRI_1=Résultat!$A128)*(PCUETA=Résultat!$B128)*(PCUMAT=Résultat!$C128)*(TRI_10=Résultat!$D128)*(PCUNRU=SUBSTITUTE(RIGHT(Résultat!$E$1,5),")",""))*Pris_sur_Acquis))</f>
        <v>0</v>
      </c>
      <c r="J128">
        <f ca="1">IF($C128="","",SUMPRODUCT((TRI_1=Résultat!$A128)*(PCUETA=Résultat!$B128)*(PCUMAT=Résultat!$C128)*(TRI_10=Résultat!$D128)*(PCUNRU=SUBSTITUTE(RIGHT(Résultat!$E$1,5),")",""))*Pris_Anticipés))</f>
        <v>0</v>
      </c>
      <c r="K128">
        <f ca="1">IF($C128="","",SUMPRODUCT((TRI_1=Résultat!$A128)*(PCUETA=Résultat!$B128)*(PCUMAT=Résultat!$C128)*(TRI_10=Résultat!$D128)*(PCUNRU=SUBSTITUTE(RIGHT(Résultat!$K$1,5),")",""))*Reliquats))</f>
        <v>0</v>
      </c>
      <c r="L128">
        <f ca="1">IF($C128="","",SUMPRODUCT((TRI_1=Résultat!$A128)*(PCUETA=Résultat!$B128)*(PCUMAT=Résultat!$C128)*(TRI_10=Résultat!$D128)*(PCUNRU=SUBSTITUTE(RIGHT(Résultat!$K$1,5),")",""))*Acquis))</f>
        <v>0</v>
      </c>
      <c r="M128">
        <f ca="1">IF($C128="","",SUMPRODUCT((TRI_1=Résultat!$A128)*(PCUETA=Résultat!$B128)*(PCUMAT=Résultat!$C128)*(TRI_10=Résultat!$D128)*(PCUNRU=SUBSTITUTE(RIGHT(Résultat!$K$1,5),")",""))*En_cours_d_Acquisition))</f>
        <v>0</v>
      </c>
      <c r="N128">
        <f ca="1">IF($C128="","",SUMPRODUCT((TRI_1=Résultat!$A128)*(PCUETA=Résultat!$B128)*(PCUMAT=Résultat!$C128)*(TRI_10=Résultat!$D128)*(PCUNRU=SUBSTITUTE(RIGHT(Résultat!$K$1,5),")",""))*Pris_Reliquats))</f>
        <v>0</v>
      </c>
      <c r="O128">
        <f ca="1">IF($C128="","",SUMPRODUCT((TRI_1=Résultat!$A128)*(PCUETA=Résultat!$B128)*(PCUMAT=Résultat!$C128)*(TRI_10=Résultat!$D128)*(PCUNRU=SUBSTITUTE(RIGHT(Résultat!$K$1,5),")",""))*Pris_sur_Acquis))</f>
        <v>0</v>
      </c>
      <c r="P128">
        <f ca="1">IF($C128="","",SUMPRODUCT((TRI_1=Résultat!$A128)*(PCUETA=Résultat!$B128)*(PCUMAT=Résultat!$C128)*(TRI_10=Résultat!$D128)*(PCUNRU=SUBSTITUTE(RIGHT(Résultat!$K$1,5),")",""))*Pris_Anticipés))</f>
        <v>0</v>
      </c>
      <c r="Q128">
        <f ca="1">IF($C128="","",SUMPRODUCT((TRI_1=Résultat!$A128)*(PCUETA=Résultat!$B128)*(PCUMAT=Résultat!$C128)*(TRI_10=Résultat!$D128)*(PCUNRU=SUBSTITUTE(RIGHT(Résultat!$Q$1,5),")",""))*Reliquats))</f>
        <v>0</v>
      </c>
      <c r="R128">
        <f ca="1">IF($C128="","",SUMPRODUCT((TRI_1=Résultat!$A128)*(PCUETA=Résultat!$B128)*(PCUMAT=Résultat!$C128)*(TRI_10=Résultat!$D128)*(PCUNRU=SUBSTITUTE(RIGHT(Résultat!$Q$1,5),")",""))*Acquis))</f>
        <v>0</v>
      </c>
      <c r="S128">
        <f ca="1">IF($C128="","",SUMPRODUCT((TRI_1=Résultat!$A128)*(PCUETA=Résultat!$B128)*(PCUMAT=Résultat!$C128)*(TRI_10=Résultat!$D128)*(PCUNRU=SUBSTITUTE(RIGHT(Résultat!$Q$1,5),")",""))*En_cours_d_Acquisition))</f>
        <v>0</v>
      </c>
      <c r="T128">
        <f ca="1">IF($C128="","",SUMPRODUCT((TRI_1=Résultat!$A128)*(PCUETA=Résultat!$B128)*(PCUMAT=Résultat!$C128)*(TRI_10=Résultat!$D128)*(PCUNRU=SUBSTITUTE(RIGHT(Résultat!$Q$1,5),")",""))*Pris_Reliquats))</f>
        <v>0</v>
      </c>
      <c r="U128">
        <f ca="1">IF($C128="","",SUMPRODUCT((TRI_1=Résultat!$A128)*(PCUETA=Résultat!$B128)*(PCUMAT=Résultat!$C128)*(TRI_10=Résultat!$D128)*(PCUNRU=SUBSTITUTE(RIGHT(Résultat!$Q$1,5),")",""))*Pris_sur_Acquis))</f>
        <v>0</v>
      </c>
      <c r="V128">
        <f ca="1">IF($C128="","",SUMPRODUCT((TRI_1=Résultat!$A128)*(PCUETA=Résultat!$B128)*(PCUMAT=Résultat!$C128)*(TRI_10=Résultat!$D128)*(PCUNRU=SUBSTITUTE(RIGHT(Résultat!$Q$1,5),")",""))*Pris_Anticipés))</f>
        <v>0</v>
      </c>
      <c r="W128">
        <f ca="1">IF($C128="","",SUMPRODUCT((TRI_1=Résultat!$A128)*(PCUETA=Résultat!$B128)*(PCUMAT=Résultat!$C128)*(TRI_10=Résultat!$D128)*(PCUNRU=SUBSTITUTE(RIGHT(Résultat!$W$1,5),")",""))*Reliquats))</f>
        <v>0</v>
      </c>
      <c r="X128">
        <f ca="1">IF($C128="","",SUMPRODUCT((TRI_1=Résultat!$A128)*(PCUETA=Résultat!$B128)*(PCUMAT=Résultat!$C128)*(TRI_10=Résultat!$D128)*(PCUNRU=SUBSTITUTE(RIGHT(Résultat!$W$1,5),")",""))*Acquis))</f>
        <v>0</v>
      </c>
      <c r="Y128">
        <f ca="1">IF($C128="","",SUMPRODUCT((TRI_1=Résultat!$A128)*(PCUETA=Résultat!$B128)*(PCUMAT=Résultat!$C128)*(TRI_10=Résultat!$D128)*(PCUNRU=SUBSTITUTE(RIGHT(Résultat!$W$1,5),")",""))*En_cours_d_Acquisition))</f>
        <v>0</v>
      </c>
      <c r="Z128">
        <f ca="1">IF($C128="","",SUMPRODUCT((TRI_1=Résultat!$A128)*(PCUETA=Résultat!$B128)*(PCUMAT=Résultat!$C128)*(TRI_10=Résultat!$D128)*(PCUNRU=SUBSTITUTE(RIGHT(Résultat!$W$1,5),")",""))*Pris_Reliquats))</f>
        <v>0</v>
      </c>
      <c r="AA128">
        <f ca="1">IF($C128="","",SUMPRODUCT((TRI_1=Résultat!$A128)*(PCUETA=Résultat!$B128)*(PCUMAT=Résultat!$C128)*(TRI_10=Résultat!$D128)*(PCUNRU=SUBSTITUTE(RIGHT(Résultat!$W$1,5),")",""))*Pris_sur_Acquis))</f>
        <v>0</v>
      </c>
      <c r="AB128">
        <f ca="1">IF($C128="","",SUMPRODUCT((TRI_1=Résultat!$A128)*(PCUETA=Résultat!$B128)*(PCUMAT=Résultat!$C128)*(TRI_10=Résultat!$D128)*(PCUNRU=SUBSTITUTE(RIGHT(Résultat!$W$1,5),")",""))*Pris_Anticipés))</f>
        <v>0</v>
      </c>
    </row>
    <row r="129" spans="1:28" x14ac:dyDescent="0.25">
      <c r="A129" t="str">
        <f ca="1">IF($C129="","",INDEX(Range,MATCH(Résultat!$C129,PCUMAT,0),MATCH(A$2,'cp c14'!$A$1:$D$1,0)))</f>
        <v>C14</v>
      </c>
      <c r="B129" t="str">
        <f ca="1">IF($C129="","",INDEX(Range,MATCH(Résultat!$C129,PCUMAT,0),MATCH(B$2,'cp c14'!$A$1:$D$1,0)))</f>
        <v>01</v>
      </c>
      <c r="C129" t="str">
        <f t="array" aca="1" ref="C129" ca="1">IFERROR(INDEX(PCUMAT,MATCH(0,COUNTIF($C$1:C128,PCUMAT),0)),"")</f>
        <v>004023</v>
      </c>
      <c r="D129" t="str">
        <f ca="1">IF($C129="","",INDEX(Range,MATCH(Résultat!$C129,PCUMAT,0),MATCH(D$2,'cp c14'!$A$1:$D$1,0)))</f>
        <v>DU HAMEL DE MILLY OLIVIE004023</v>
      </c>
      <c r="E129">
        <f ca="1">IF($C129="","",SUMPRODUCT((TRI_1=Résultat!$A129)*(PCUETA=Résultat!$B129)*(PCUMAT=Résultat!$C129)*(TRI_10=Résultat!$D129)*(PCUNRU=SUBSTITUTE(RIGHT(Résultat!$E$1,5),")",""))*Reliquats))</f>
        <v>0</v>
      </c>
      <c r="F129">
        <f ca="1">IF($C129="","",SUMPRODUCT((TRI_1=Résultat!$A129)*(PCUETA=Résultat!$B129)*(PCUMAT=Résultat!$C129)*(TRI_10=Résultat!$D129)*(PCUNRU=SUBSTITUTE(RIGHT(Résultat!$E$1,5),")",""))*Acquis))</f>
        <v>25</v>
      </c>
      <c r="G129">
        <f ca="1">IF($C129="","",SUMPRODUCT((TRI_1=Résultat!$A129)*(PCUETA=Résultat!$B129)*(PCUMAT=Résultat!$C129)*(TRI_10=Résultat!$D129)*(PCUNRU=SUBSTITUTE(RIGHT(Résultat!$E$1,5),")",""))*En_cours_d_Acquisition))</f>
        <v>0</v>
      </c>
      <c r="H129">
        <f ca="1">IF($C129="","",SUMPRODUCT((TRI_1=Résultat!$A129)*(PCUETA=Résultat!$B129)*(PCUMAT=Résultat!$C129)*(TRI_10=Résultat!$D129)*(PCUNRU=SUBSTITUTE(RIGHT(Résultat!$E$1,5),")",""))*Pris_Reliquats))</f>
        <v>0</v>
      </c>
      <c r="I129">
        <f ca="1">IF($C129="","",SUMPRODUCT((TRI_1=Résultat!$A129)*(PCUETA=Résultat!$B129)*(PCUMAT=Résultat!$C129)*(TRI_10=Résultat!$D129)*(PCUNRU=SUBSTITUTE(RIGHT(Résultat!$E$1,5),")",""))*Pris_sur_Acquis))</f>
        <v>0</v>
      </c>
      <c r="J129">
        <f ca="1">IF($C129="","",SUMPRODUCT((TRI_1=Résultat!$A129)*(PCUETA=Résultat!$B129)*(PCUMAT=Résultat!$C129)*(TRI_10=Résultat!$D129)*(PCUNRU=SUBSTITUTE(RIGHT(Résultat!$E$1,5),")",""))*Pris_Anticipés))</f>
        <v>0</v>
      </c>
      <c r="K129">
        <f ca="1">IF($C129="","",SUMPRODUCT((TRI_1=Résultat!$A129)*(PCUETA=Résultat!$B129)*(PCUMAT=Résultat!$C129)*(TRI_10=Résultat!$D129)*(PCUNRU=SUBSTITUTE(RIGHT(Résultat!$K$1,5),")",""))*Reliquats))</f>
        <v>0</v>
      </c>
      <c r="L129">
        <f ca="1">IF($C129="","",SUMPRODUCT((TRI_1=Résultat!$A129)*(PCUETA=Résultat!$B129)*(PCUMAT=Résultat!$C129)*(TRI_10=Résultat!$D129)*(PCUNRU=SUBSTITUTE(RIGHT(Résultat!$K$1,5),")",""))*Acquis))</f>
        <v>0</v>
      </c>
      <c r="M129">
        <f ca="1">IF($C129="","",SUMPRODUCT((TRI_1=Résultat!$A129)*(PCUETA=Résultat!$B129)*(PCUMAT=Résultat!$C129)*(TRI_10=Résultat!$D129)*(PCUNRU=SUBSTITUTE(RIGHT(Résultat!$K$1,5),")",""))*En_cours_d_Acquisition))</f>
        <v>0</v>
      </c>
      <c r="N129">
        <f ca="1">IF($C129="","",SUMPRODUCT((TRI_1=Résultat!$A129)*(PCUETA=Résultat!$B129)*(PCUMAT=Résultat!$C129)*(TRI_10=Résultat!$D129)*(PCUNRU=SUBSTITUTE(RIGHT(Résultat!$K$1,5),")",""))*Pris_Reliquats))</f>
        <v>0</v>
      </c>
      <c r="O129">
        <f ca="1">IF($C129="","",SUMPRODUCT((TRI_1=Résultat!$A129)*(PCUETA=Résultat!$B129)*(PCUMAT=Résultat!$C129)*(TRI_10=Résultat!$D129)*(PCUNRU=SUBSTITUTE(RIGHT(Résultat!$K$1,5),")",""))*Pris_sur_Acquis))</f>
        <v>0</v>
      </c>
      <c r="P129">
        <f ca="1">IF($C129="","",SUMPRODUCT((TRI_1=Résultat!$A129)*(PCUETA=Résultat!$B129)*(PCUMAT=Résultat!$C129)*(TRI_10=Résultat!$D129)*(PCUNRU=SUBSTITUTE(RIGHT(Résultat!$K$1,5),")",""))*Pris_Anticipés))</f>
        <v>0</v>
      </c>
      <c r="Q129">
        <f ca="1">IF($C129="","",SUMPRODUCT((TRI_1=Résultat!$A129)*(PCUETA=Résultat!$B129)*(PCUMAT=Résultat!$C129)*(TRI_10=Résultat!$D129)*(PCUNRU=SUBSTITUTE(RIGHT(Résultat!$Q$1,5),")",""))*Reliquats))</f>
        <v>0</v>
      </c>
      <c r="R129">
        <f ca="1">IF($C129="","",SUMPRODUCT((TRI_1=Résultat!$A129)*(PCUETA=Résultat!$B129)*(PCUMAT=Résultat!$C129)*(TRI_10=Résultat!$D129)*(PCUNRU=SUBSTITUTE(RIGHT(Résultat!$Q$1,5),")",""))*Acquis))</f>
        <v>0</v>
      </c>
      <c r="S129">
        <f ca="1">IF($C129="","",SUMPRODUCT((TRI_1=Résultat!$A129)*(PCUETA=Résultat!$B129)*(PCUMAT=Résultat!$C129)*(TRI_10=Résultat!$D129)*(PCUNRU=SUBSTITUTE(RIGHT(Résultat!$Q$1,5),")",""))*En_cours_d_Acquisition))</f>
        <v>0</v>
      </c>
      <c r="T129">
        <f ca="1">IF($C129="","",SUMPRODUCT((TRI_1=Résultat!$A129)*(PCUETA=Résultat!$B129)*(PCUMAT=Résultat!$C129)*(TRI_10=Résultat!$D129)*(PCUNRU=SUBSTITUTE(RIGHT(Résultat!$Q$1,5),")",""))*Pris_Reliquats))</f>
        <v>0</v>
      </c>
      <c r="U129">
        <f ca="1">IF($C129="","",SUMPRODUCT((TRI_1=Résultat!$A129)*(PCUETA=Résultat!$B129)*(PCUMAT=Résultat!$C129)*(TRI_10=Résultat!$D129)*(PCUNRU=SUBSTITUTE(RIGHT(Résultat!$Q$1,5),")",""))*Pris_sur_Acquis))</f>
        <v>0</v>
      </c>
      <c r="V129">
        <f ca="1">IF($C129="","",SUMPRODUCT((TRI_1=Résultat!$A129)*(PCUETA=Résultat!$B129)*(PCUMAT=Résultat!$C129)*(TRI_10=Résultat!$D129)*(PCUNRU=SUBSTITUTE(RIGHT(Résultat!$Q$1,5),")",""))*Pris_Anticipés))</f>
        <v>0</v>
      </c>
      <c r="W129">
        <f ca="1">IF($C129="","",SUMPRODUCT((TRI_1=Résultat!$A129)*(PCUETA=Résultat!$B129)*(PCUMAT=Résultat!$C129)*(TRI_10=Résultat!$D129)*(PCUNRU=SUBSTITUTE(RIGHT(Résultat!$W$1,5),")",""))*Reliquats))</f>
        <v>1</v>
      </c>
      <c r="X129">
        <f ca="1">IF($C129="","",SUMPRODUCT((TRI_1=Résultat!$A129)*(PCUETA=Résultat!$B129)*(PCUMAT=Résultat!$C129)*(TRI_10=Résultat!$D129)*(PCUNRU=SUBSTITUTE(RIGHT(Résultat!$W$1,5),")",""))*Acquis))</f>
        <v>0</v>
      </c>
      <c r="Y129">
        <f ca="1">IF($C129="","",SUMPRODUCT((TRI_1=Résultat!$A129)*(PCUETA=Résultat!$B129)*(PCUMAT=Résultat!$C129)*(TRI_10=Résultat!$D129)*(PCUNRU=SUBSTITUTE(RIGHT(Résultat!$W$1,5),")",""))*En_cours_d_Acquisition))</f>
        <v>0</v>
      </c>
      <c r="Z129">
        <f ca="1">IF($C129="","",SUMPRODUCT((TRI_1=Résultat!$A129)*(PCUETA=Résultat!$B129)*(PCUMAT=Résultat!$C129)*(TRI_10=Résultat!$D129)*(PCUNRU=SUBSTITUTE(RIGHT(Résultat!$W$1,5),")",""))*Pris_Reliquats))</f>
        <v>0</v>
      </c>
      <c r="AA129">
        <f ca="1">IF($C129="","",SUMPRODUCT((TRI_1=Résultat!$A129)*(PCUETA=Résultat!$B129)*(PCUMAT=Résultat!$C129)*(TRI_10=Résultat!$D129)*(PCUNRU=SUBSTITUTE(RIGHT(Résultat!$W$1,5),")",""))*Pris_sur_Acquis))</f>
        <v>0</v>
      </c>
      <c r="AB129">
        <f ca="1">IF($C129="","",SUMPRODUCT((TRI_1=Résultat!$A129)*(PCUETA=Résultat!$B129)*(PCUMAT=Résultat!$C129)*(TRI_10=Résultat!$D129)*(PCUNRU=SUBSTITUTE(RIGHT(Résultat!$W$1,5),")",""))*Pris_Anticipés))</f>
        <v>0</v>
      </c>
    </row>
    <row r="130" spans="1:28" x14ac:dyDescent="0.25">
      <c r="A130" t="str">
        <f ca="1">IF($C130="","",INDEX(Range,MATCH(Résultat!$C130,PCUMAT,0),MATCH(A$2,'cp c14'!$A$1:$D$1,0)))</f>
        <v>C14</v>
      </c>
      <c r="B130" t="str">
        <f ca="1">IF($C130="","",INDEX(Range,MATCH(Résultat!$C130,PCUMAT,0),MATCH(B$2,'cp c14'!$A$1:$D$1,0)))</f>
        <v>03</v>
      </c>
      <c r="C130" t="str">
        <f t="array" aca="1" ref="C130" ca="1">IFERROR(INDEX(PCUMAT,MATCH(0,COUNTIF($C$1:C129,PCUMAT),0)),"")</f>
        <v>010810</v>
      </c>
      <c r="D130" t="str">
        <f ca="1">IF($C130="","",INDEX(Range,MATCH(Résultat!$C130,PCUMAT,0),MATCH(D$2,'cp c14'!$A$1:$D$1,0)))</f>
        <v>DUCHER PHILIPPE PHILIPPE010810</v>
      </c>
      <c r="E130">
        <f ca="1">IF($C130="","",SUMPRODUCT((TRI_1=Résultat!$A130)*(PCUETA=Résultat!$B130)*(PCUMAT=Résultat!$C130)*(TRI_10=Résultat!$D130)*(PCUNRU=SUBSTITUTE(RIGHT(Résultat!$E$1,5),")",""))*Reliquats))</f>
        <v>0</v>
      </c>
      <c r="F130">
        <f ca="1">IF($C130="","",SUMPRODUCT((TRI_1=Résultat!$A130)*(PCUETA=Résultat!$B130)*(PCUMAT=Résultat!$C130)*(TRI_10=Résultat!$D130)*(PCUNRU=SUBSTITUTE(RIGHT(Résultat!$E$1,5),")",""))*Acquis))</f>
        <v>25</v>
      </c>
      <c r="G130">
        <f ca="1">IF($C130="","",SUMPRODUCT((TRI_1=Résultat!$A130)*(PCUETA=Résultat!$B130)*(PCUMAT=Résultat!$C130)*(TRI_10=Résultat!$D130)*(PCUNRU=SUBSTITUTE(RIGHT(Résultat!$E$1,5),")",""))*En_cours_d_Acquisition))</f>
        <v>0</v>
      </c>
      <c r="H130">
        <f ca="1">IF($C130="","",SUMPRODUCT((TRI_1=Résultat!$A130)*(PCUETA=Résultat!$B130)*(PCUMAT=Résultat!$C130)*(TRI_10=Résultat!$D130)*(PCUNRU=SUBSTITUTE(RIGHT(Résultat!$E$1,5),")",""))*Pris_Reliquats))</f>
        <v>0</v>
      </c>
      <c r="I130">
        <f ca="1">IF($C130="","",SUMPRODUCT((TRI_1=Résultat!$A130)*(PCUETA=Résultat!$B130)*(PCUMAT=Résultat!$C130)*(TRI_10=Résultat!$D130)*(PCUNRU=SUBSTITUTE(RIGHT(Résultat!$E$1,5),")",""))*Pris_sur_Acquis))</f>
        <v>0</v>
      </c>
      <c r="J130">
        <f ca="1">IF($C130="","",SUMPRODUCT((TRI_1=Résultat!$A130)*(PCUETA=Résultat!$B130)*(PCUMAT=Résultat!$C130)*(TRI_10=Résultat!$D130)*(PCUNRU=SUBSTITUTE(RIGHT(Résultat!$E$1,5),")",""))*Pris_Anticipés))</f>
        <v>0</v>
      </c>
      <c r="K130">
        <f ca="1">IF($C130="","",SUMPRODUCT((TRI_1=Résultat!$A130)*(PCUETA=Résultat!$B130)*(PCUMAT=Résultat!$C130)*(TRI_10=Résultat!$D130)*(PCUNRU=SUBSTITUTE(RIGHT(Résultat!$K$1,5),")",""))*Reliquats))</f>
        <v>0</v>
      </c>
      <c r="L130">
        <f ca="1">IF($C130="","",SUMPRODUCT((TRI_1=Résultat!$A130)*(PCUETA=Résultat!$B130)*(PCUMAT=Résultat!$C130)*(TRI_10=Résultat!$D130)*(PCUNRU=SUBSTITUTE(RIGHT(Résultat!$K$1,5),")",""))*Acquis))</f>
        <v>0</v>
      </c>
      <c r="M130">
        <f ca="1">IF($C130="","",SUMPRODUCT((TRI_1=Résultat!$A130)*(PCUETA=Résultat!$B130)*(PCUMAT=Résultat!$C130)*(TRI_10=Résultat!$D130)*(PCUNRU=SUBSTITUTE(RIGHT(Résultat!$K$1,5),")",""))*En_cours_d_Acquisition))</f>
        <v>0</v>
      </c>
      <c r="N130">
        <f ca="1">IF($C130="","",SUMPRODUCT((TRI_1=Résultat!$A130)*(PCUETA=Résultat!$B130)*(PCUMAT=Résultat!$C130)*(TRI_10=Résultat!$D130)*(PCUNRU=SUBSTITUTE(RIGHT(Résultat!$K$1,5),")",""))*Pris_Reliquats))</f>
        <v>0</v>
      </c>
      <c r="O130">
        <f ca="1">IF($C130="","",SUMPRODUCT((TRI_1=Résultat!$A130)*(PCUETA=Résultat!$B130)*(PCUMAT=Résultat!$C130)*(TRI_10=Résultat!$D130)*(PCUNRU=SUBSTITUTE(RIGHT(Résultat!$K$1,5),")",""))*Pris_sur_Acquis))</f>
        <v>0</v>
      </c>
      <c r="P130">
        <f ca="1">IF($C130="","",SUMPRODUCT((TRI_1=Résultat!$A130)*(PCUETA=Résultat!$B130)*(PCUMAT=Résultat!$C130)*(TRI_10=Résultat!$D130)*(PCUNRU=SUBSTITUTE(RIGHT(Résultat!$K$1,5),")",""))*Pris_Anticipés))</f>
        <v>0</v>
      </c>
      <c r="Q130">
        <f ca="1">IF($C130="","",SUMPRODUCT((TRI_1=Résultat!$A130)*(PCUETA=Résultat!$B130)*(PCUMAT=Résultat!$C130)*(TRI_10=Résultat!$D130)*(PCUNRU=SUBSTITUTE(RIGHT(Résultat!$Q$1,5),")",""))*Reliquats))</f>
        <v>0</v>
      </c>
      <c r="R130">
        <f ca="1">IF($C130="","",SUMPRODUCT((TRI_1=Résultat!$A130)*(PCUETA=Résultat!$B130)*(PCUMAT=Résultat!$C130)*(TRI_10=Résultat!$D130)*(PCUNRU=SUBSTITUTE(RIGHT(Résultat!$Q$1,5),")",""))*Acquis))</f>
        <v>0</v>
      </c>
      <c r="S130">
        <f ca="1">IF($C130="","",SUMPRODUCT((TRI_1=Résultat!$A130)*(PCUETA=Résultat!$B130)*(PCUMAT=Résultat!$C130)*(TRI_10=Résultat!$D130)*(PCUNRU=SUBSTITUTE(RIGHT(Résultat!$Q$1,5),")",""))*En_cours_d_Acquisition))</f>
        <v>0</v>
      </c>
      <c r="T130">
        <f ca="1">IF($C130="","",SUMPRODUCT((TRI_1=Résultat!$A130)*(PCUETA=Résultat!$B130)*(PCUMAT=Résultat!$C130)*(TRI_10=Résultat!$D130)*(PCUNRU=SUBSTITUTE(RIGHT(Résultat!$Q$1,5),")",""))*Pris_Reliquats))</f>
        <v>0</v>
      </c>
      <c r="U130">
        <f ca="1">IF($C130="","",SUMPRODUCT((TRI_1=Résultat!$A130)*(PCUETA=Résultat!$B130)*(PCUMAT=Résultat!$C130)*(TRI_10=Résultat!$D130)*(PCUNRU=SUBSTITUTE(RIGHT(Résultat!$Q$1,5),")",""))*Pris_sur_Acquis))</f>
        <v>0</v>
      </c>
      <c r="V130">
        <f ca="1">IF($C130="","",SUMPRODUCT((TRI_1=Résultat!$A130)*(PCUETA=Résultat!$B130)*(PCUMAT=Résultat!$C130)*(TRI_10=Résultat!$D130)*(PCUNRU=SUBSTITUTE(RIGHT(Résultat!$Q$1,5),")",""))*Pris_Anticipés))</f>
        <v>0</v>
      </c>
      <c r="W130">
        <f ca="1">IF($C130="","",SUMPRODUCT((TRI_1=Résultat!$A130)*(PCUETA=Résultat!$B130)*(PCUMAT=Résultat!$C130)*(TRI_10=Résultat!$D130)*(PCUNRU=SUBSTITUTE(RIGHT(Résultat!$W$1,5),")",""))*Reliquats))</f>
        <v>2</v>
      </c>
      <c r="X130">
        <f ca="1">IF($C130="","",SUMPRODUCT((TRI_1=Résultat!$A130)*(PCUETA=Résultat!$B130)*(PCUMAT=Résultat!$C130)*(TRI_10=Résultat!$D130)*(PCUNRU=SUBSTITUTE(RIGHT(Résultat!$W$1,5),")",""))*Acquis))</f>
        <v>0</v>
      </c>
      <c r="Y130">
        <f ca="1">IF($C130="","",SUMPRODUCT((TRI_1=Résultat!$A130)*(PCUETA=Résultat!$B130)*(PCUMAT=Résultat!$C130)*(TRI_10=Résultat!$D130)*(PCUNRU=SUBSTITUTE(RIGHT(Résultat!$W$1,5),")",""))*En_cours_d_Acquisition))</f>
        <v>0</v>
      </c>
      <c r="Z130">
        <f ca="1">IF($C130="","",SUMPRODUCT((TRI_1=Résultat!$A130)*(PCUETA=Résultat!$B130)*(PCUMAT=Résultat!$C130)*(TRI_10=Résultat!$D130)*(PCUNRU=SUBSTITUTE(RIGHT(Résultat!$W$1,5),")",""))*Pris_Reliquats))</f>
        <v>0</v>
      </c>
      <c r="AA130">
        <f ca="1">IF($C130="","",SUMPRODUCT((TRI_1=Résultat!$A130)*(PCUETA=Résultat!$B130)*(PCUMAT=Résultat!$C130)*(TRI_10=Résultat!$D130)*(PCUNRU=SUBSTITUTE(RIGHT(Résultat!$W$1,5),")",""))*Pris_sur_Acquis))</f>
        <v>0</v>
      </c>
      <c r="AB130">
        <f ca="1">IF($C130="","",SUMPRODUCT((TRI_1=Résultat!$A130)*(PCUETA=Résultat!$B130)*(PCUMAT=Résultat!$C130)*(TRI_10=Résultat!$D130)*(PCUNRU=SUBSTITUTE(RIGHT(Résultat!$W$1,5),")",""))*Pris_Anticipés))</f>
        <v>0</v>
      </c>
    </row>
    <row r="131" spans="1:28" x14ac:dyDescent="0.25">
      <c r="A131" t="str">
        <f ca="1">IF($C131="","",INDEX(Range,MATCH(Résultat!$C131,PCUMAT,0),MATCH(A$2,'cp c14'!$A$1:$D$1,0)))</f>
        <v>C14</v>
      </c>
      <c r="B131" t="str">
        <f ca="1">IF($C131="","",INDEX(Range,MATCH(Résultat!$C131,PCUMAT,0),MATCH(B$2,'cp c14'!$A$1:$D$1,0)))</f>
        <v>02</v>
      </c>
      <c r="C131" t="str">
        <f t="array" aca="1" ref="C131" ca="1">IFERROR(INDEX(PCUMAT,MATCH(0,COUNTIF($C$1:C130,PCUMAT),0)),"")</f>
        <v>120002</v>
      </c>
      <c r="D131" t="str">
        <f ca="1">IF($C131="","",INDEX(Range,MATCH(Résultat!$C131,PCUMAT,0),MATCH(D$2,'cp c14'!$A$1:$D$1,0)))</f>
        <v>DUMONT JEREMY JEREMY    120002</v>
      </c>
      <c r="E131">
        <f ca="1">IF($C131="","",SUMPRODUCT((TRI_1=Résultat!$A131)*(PCUETA=Résultat!$B131)*(PCUMAT=Résultat!$C131)*(TRI_10=Résultat!$D131)*(PCUNRU=SUBSTITUTE(RIGHT(Résultat!$E$1,5),")",""))*Reliquats))</f>
        <v>0</v>
      </c>
      <c r="F131">
        <f ca="1">IF($C131="","",SUMPRODUCT((TRI_1=Résultat!$A131)*(PCUETA=Résultat!$B131)*(PCUMAT=Résultat!$C131)*(TRI_10=Résultat!$D131)*(PCUNRU=SUBSTITUTE(RIGHT(Résultat!$E$1,5),")",""))*Acquis))</f>
        <v>25</v>
      </c>
      <c r="G131">
        <f ca="1">IF($C131="","",SUMPRODUCT((TRI_1=Résultat!$A131)*(PCUETA=Résultat!$B131)*(PCUMAT=Résultat!$C131)*(TRI_10=Résultat!$D131)*(PCUNRU=SUBSTITUTE(RIGHT(Résultat!$E$1,5),")",""))*En_cours_d_Acquisition))</f>
        <v>0</v>
      </c>
      <c r="H131">
        <f ca="1">IF($C131="","",SUMPRODUCT((TRI_1=Résultat!$A131)*(PCUETA=Résultat!$B131)*(PCUMAT=Résultat!$C131)*(TRI_10=Résultat!$D131)*(PCUNRU=SUBSTITUTE(RIGHT(Résultat!$E$1,5),")",""))*Pris_Reliquats))</f>
        <v>0</v>
      </c>
      <c r="I131">
        <f ca="1">IF($C131="","",SUMPRODUCT((TRI_1=Résultat!$A131)*(PCUETA=Résultat!$B131)*(PCUMAT=Résultat!$C131)*(TRI_10=Résultat!$D131)*(PCUNRU=SUBSTITUTE(RIGHT(Résultat!$E$1,5),")",""))*Pris_sur_Acquis))</f>
        <v>7</v>
      </c>
      <c r="J131">
        <f ca="1">IF($C131="","",SUMPRODUCT((TRI_1=Résultat!$A131)*(PCUETA=Résultat!$B131)*(PCUMAT=Résultat!$C131)*(TRI_10=Résultat!$D131)*(PCUNRU=SUBSTITUTE(RIGHT(Résultat!$E$1,5),")",""))*Pris_Anticipés))</f>
        <v>0</v>
      </c>
      <c r="K131">
        <f ca="1">IF($C131="","",SUMPRODUCT((TRI_1=Résultat!$A131)*(PCUETA=Résultat!$B131)*(PCUMAT=Résultat!$C131)*(TRI_10=Résultat!$D131)*(PCUNRU=SUBSTITUTE(RIGHT(Résultat!$K$1,5),")",""))*Reliquats))</f>
        <v>0</v>
      </c>
      <c r="L131">
        <f ca="1">IF($C131="","",SUMPRODUCT((TRI_1=Résultat!$A131)*(PCUETA=Résultat!$B131)*(PCUMAT=Résultat!$C131)*(TRI_10=Résultat!$D131)*(PCUNRU=SUBSTITUTE(RIGHT(Résultat!$K$1,5),")",""))*Acquis))</f>
        <v>0</v>
      </c>
      <c r="M131">
        <f ca="1">IF($C131="","",SUMPRODUCT((TRI_1=Résultat!$A131)*(PCUETA=Résultat!$B131)*(PCUMAT=Résultat!$C131)*(TRI_10=Résultat!$D131)*(PCUNRU=SUBSTITUTE(RIGHT(Résultat!$K$1,5),")",""))*En_cours_d_Acquisition))</f>
        <v>0</v>
      </c>
      <c r="N131">
        <f ca="1">IF($C131="","",SUMPRODUCT((TRI_1=Résultat!$A131)*(PCUETA=Résultat!$B131)*(PCUMAT=Résultat!$C131)*(TRI_10=Résultat!$D131)*(PCUNRU=SUBSTITUTE(RIGHT(Résultat!$K$1,5),")",""))*Pris_Reliquats))</f>
        <v>0</v>
      </c>
      <c r="O131">
        <f ca="1">IF($C131="","",SUMPRODUCT((TRI_1=Résultat!$A131)*(PCUETA=Résultat!$B131)*(PCUMAT=Résultat!$C131)*(TRI_10=Résultat!$D131)*(PCUNRU=SUBSTITUTE(RIGHT(Résultat!$K$1,5),")",""))*Pris_sur_Acquis))</f>
        <v>0</v>
      </c>
      <c r="P131">
        <f ca="1">IF($C131="","",SUMPRODUCT((TRI_1=Résultat!$A131)*(PCUETA=Résultat!$B131)*(PCUMAT=Résultat!$C131)*(TRI_10=Résultat!$D131)*(PCUNRU=SUBSTITUTE(RIGHT(Résultat!$K$1,5),")",""))*Pris_Anticipés))</f>
        <v>0</v>
      </c>
      <c r="Q131">
        <f ca="1">IF($C131="","",SUMPRODUCT((TRI_1=Résultat!$A131)*(PCUETA=Résultat!$B131)*(PCUMAT=Résultat!$C131)*(TRI_10=Résultat!$D131)*(PCUNRU=SUBSTITUTE(RIGHT(Résultat!$Q$1,5),")",""))*Reliquats))</f>
        <v>0</v>
      </c>
      <c r="R131">
        <f ca="1">IF($C131="","",SUMPRODUCT((TRI_1=Résultat!$A131)*(PCUETA=Résultat!$B131)*(PCUMAT=Résultat!$C131)*(TRI_10=Résultat!$D131)*(PCUNRU=SUBSTITUTE(RIGHT(Résultat!$Q$1,5),")",""))*Acquis))</f>
        <v>0</v>
      </c>
      <c r="S131">
        <f ca="1">IF($C131="","",SUMPRODUCT((TRI_1=Résultat!$A131)*(PCUETA=Résultat!$B131)*(PCUMAT=Résultat!$C131)*(TRI_10=Résultat!$D131)*(PCUNRU=SUBSTITUTE(RIGHT(Résultat!$Q$1,5),")",""))*En_cours_d_Acquisition))</f>
        <v>0</v>
      </c>
      <c r="T131">
        <f ca="1">IF($C131="","",SUMPRODUCT((TRI_1=Résultat!$A131)*(PCUETA=Résultat!$B131)*(PCUMAT=Résultat!$C131)*(TRI_10=Résultat!$D131)*(PCUNRU=SUBSTITUTE(RIGHT(Résultat!$Q$1,5),")",""))*Pris_Reliquats))</f>
        <v>0</v>
      </c>
      <c r="U131">
        <f ca="1">IF($C131="","",SUMPRODUCT((TRI_1=Résultat!$A131)*(PCUETA=Résultat!$B131)*(PCUMAT=Résultat!$C131)*(TRI_10=Résultat!$D131)*(PCUNRU=SUBSTITUTE(RIGHT(Résultat!$Q$1,5),")",""))*Pris_sur_Acquis))</f>
        <v>0</v>
      </c>
      <c r="V131">
        <f ca="1">IF($C131="","",SUMPRODUCT((TRI_1=Résultat!$A131)*(PCUETA=Résultat!$B131)*(PCUMAT=Résultat!$C131)*(TRI_10=Résultat!$D131)*(PCUNRU=SUBSTITUTE(RIGHT(Résultat!$Q$1,5),")",""))*Pris_Anticipés))</f>
        <v>0</v>
      </c>
      <c r="W131">
        <f ca="1">IF($C131="","",SUMPRODUCT((TRI_1=Résultat!$A131)*(PCUETA=Résultat!$B131)*(PCUMAT=Résultat!$C131)*(TRI_10=Résultat!$D131)*(PCUNRU=SUBSTITUTE(RIGHT(Résultat!$W$1,5),")",""))*Reliquats))</f>
        <v>0</v>
      </c>
      <c r="X131">
        <f ca="1">IF($C131="","",SUMPRODUCT((TRI_1=Résultat!$A131)*(PCUETA=Résultat!$B131)*(PCUMAT=Résultat!$C131)*(TRI_10=Résultat!$D131)*(PCUNRU=SUBSTITUTE(RIGHT(Résultat!$W$1,5),")",""))*Acquis))</f>
        <v>0</v>
      </c>
      <c r="Y131">
        <f ca="1">IF($C131="","",SUMPRODUCT((TRI_1=Résultat!$A131)*(PCUETA=Résultat!$B131)*(PCUMAT=Résultat!$C131)*(TRI_10=Résultat!$D131)*(PCUNRU=SUBSTITUTE(RIGHT(Résultat!$W$1,5),")",""))*En_cours_d_Acquisition))</f>
        <v>0</v>
      </c>
      <c r="Z131">
        <f ca="1">IF($C131="","",SUMPRODUCT((TRI_1=Résultat!$A131)*(PCUETA=Résultat!$B131)*(PCUMAT=Résultat!$C131)*(TRI_10=Résultat!$D131)*(PCUNRU=SUBSTITUTE(RIGHT(Résultat!$W$1,5),")",""))*Pris_Reliquats))</f>
        <v>0</v>
      </c>
      <c r="AA131">
        <f ca="1">IF($C131="","",SUMPRODUCT((TRI_1=Résultat!$A131)*(PCUETA=Résultat!$B131)*(PCUMAT=Résultat!$C131)*(TRI_10=Résultat!$D131)*(PCUNRU=SUBSTITUTE(RIGHT(Résultat!$W$1,5),")",""))*Pris_sur_Acquis))</f>
        <v>0</v>
      </c>
      <c r="AB131">
        <f ca="1">IF($C131="","",SUMPRODUCT((TRI_1=Résultat!$A131)*(PCUETA=Résultat!$B131)*(PCUMAT=Résultat!$C131)*(TRI_10=Résultat!$D131)*(PCUNRU=SUBSTITUTE(RIGHT(Résultat!$W$1,5),")",""))*Pris_Anticipés))</f>
        <v>0</v>
      </c>
    </row>
    <row r="132" spans="1:28" x14ac:dyDescent="0.25">
      <c r="A132" t="str">
        <f ca="1">IF($C132="","",INDEX(Range,MATCH(Résultat!$C132,PCUMAT,0),MATCH(A$2,'cp c14'!$A$1:$D$1,0)))</f>
        <v>C14</v>
      </c>
      <c r="B132" t="str">
        <f ca="1">IF($C132="","",INDEX(Range,MATCH(Résultat!$C132,PCUMAT,0),MATCH(B$2,'cp c14'!$A$1:$D$1,0)))</f>
        <v>03</v>
      </c>
      <c r="C132" t="str">
        <f t="array" aca="1" ref="C132" ca="1">IFERROR(INDEX(PCUMAT,MATCH(0,COUNTIF($C$1:C131,PCUMAT),0)),"")</f>
        <v>080908</v>
      </c>
      <c r="D132" t="str">
        <f ca="1">IF($C132="","",INDEX(Range,MATCH(Résultat!$C132,PCUMAT,0),MATCH(D$2,'cp c14'!$A$1:$D$1,0)))</f>
        <v>DUMONT SYLVAIN SYLVAIN  080908</v>
      </c>
      <c r="E132">
        <f ca="1">IF($C132="","",SUMPRODUCT((TRI_1=Résultat!$A132)*(PCUETA=Résultat!$B132)*(PCUMAT=Résultat!$C132)*(TRI_10=Résultat!$D132)*(PCUNRU=SUBSTITUTE(RIGHT(Résultat!$E$1,5),")",""))*Reliquats))</f>
        <v>0</v>
      </c>
      <c r="F132">
        <f ca="1">IF($C132="","",SUMPRODUCT((TRI_1=Résultat!$A132)*(PCUETA=Résultat!$B132)*(PCUMAT=Résultat!$C132)*(TRI_10=Résultat!$D132)*(PCUNRU=SUBSTITUTE(RIGHT(Résultat!$E$1,5),")",""))*Acquis))</f>
        <v>25</v>
      </c>
      <c r="G132">
        <f ca="1">IF($C132="","",SUMPRODUCT((TRI_1=Résultat!$A132)*(PCUETA=Résultat!$B132)*(PCUMAT=Résultat!$C132)*(TRI_10=Résultat!$D132)*(PCUNRU=SUBSTITUTE(RIGHT(Résultat!$E$1,5),")",""))*En_cours_d_Acquisition))</f>
        <v>0</v>
      </c>
      <c r="H132">
        <f ca="1">IF($C132="","",SUMPRODUCT((TRI_1=Résultat!$A132)*(PCUETA=Résultat!$B132)*(PCUMAT=Résultat!$C132)*(TRI_10=Résultat!$D132)*(PCUNRU=SUBSTITUTE(RIGHT(Résultat!$E$1,5),")",""))*Pris_Reliquats))</f>
        <v>0</v>
      </c>
      <c r="I132">
        <f ca="1">IF($C132="","",SUMPRODUCT((TRI_1=Résultat!$A132)*(PCUETA=Résultat!$B132)*(PCUMAT=Résultat!$C132)*(TRI_10=Résultat!$D132)*(PCUNRU=SUBSTITUTE(RIGHT(Résultat!$E$1,5),")",""))*Pris_sur_Acquis))</f>
        <v>1</v>
      </c>
      <c r="J132">
        <f ca="1">IF($C132="","",SUMPRODUCT((TRI_1=Résultat!$A132)*(PCUETA=Résultat!$B132)*(PCUMAT=Résultat!$C132)*(TRI_10=Résultat!$D132)*(PCUNRU=SUBSTITUTE(RIGHT(Résultat!$E$1,5),")",""))*Pris_Anticipés))</f>
        <v>0</v>
      </c>
      <c r="K132">
        <f ca="1">IF($C132="","",SUMPRODUCT((TRI_1=Résultat!$A132)*(PCUETA=Résultat!$B132)*(PCUMAT=Résultat!$C132)*(TRI_10=Résultat!$D132)*(PCUNRU=SUBSTITUTE(RIGHT(Résultat!$K$1,5),")",""))*Reliquats))</f>
        <v>0</v>
      </c>
      <c r="L132">
        <f ca="1">IF($C132="","",SUMPRODUCT((TRI_1=Résultat!$A132)*(PCUETA=Résultat!$B132)*(PCUMAT=Résultat!$C132)*(TRI_10=Résultat!$D132)*(PCUNRU=SUBSTITUTE(RIGHT(Résultat!$K$1,5),")",""))*Acquis))</f>
        <v>0</v>
      </c>
      <c r="M132">
        <f ca="1">IF($C132="","",SUMPRODUCT((TRI_1=Résultat!$A132)*(PCUETA=Résultat!$B132)*(PCUMAT=Résultat!$C132)*(TRI_10=Résultat!$D132)*(PCUNRU=SUBSTITUTE(RIGHT(Résultat!$K$1,5),")",""))*En_cours_d_Acquisition))</f>
        <v>0</v>
      </c>
      <c r="N132">
        <f ca="1">IF($C132="","",SUMPRODUCT((TRI_1=Résultat!$A132)*(PCUETA=Résultat!$B132)*(PCUMAT=Résultat!$C132)*(TRI_10=Résultat!$D132)*(PCUNRU=SUBSTITUTE(RIGHT(Résultat!$K$1,5),")",""))*Pris_Reliquats))</f>
        <v>0</v>
      </c>
      <c r="O132">
        <f ca="1">IF($C132="","",SUMPRODUCT((TRI_1=Résultat!$A132)*(PCUETA=Résultat!$B132)*(PCUMAT=Résultat!$C132)*(TRI_10=Résultat!$D132)*(PCUNRU=SUBSTITUTE(RIGHT(Résultat!$K$1,5),")",""))*Pris_sur_Acquis))</f>
        <v>0</v>
      </c>
      <c r="P132">
        <f ca="1">IF($C132="","",SUMPRODUCT((TRI_1=Résultat!$A132)*(PCUETA=Résultat!$B132)*(PCUMAT=Résultat!$C132)*(TRI_10=Résultat!$D132)*(PCUNRU=SUBSTITUTE(RIGHT(Résultat!$K$1,5),")",""))*Pris_Anticipés))</f>
        <v>0</v>
      </c>
      <c r="Q132">
        <f ca="1">IF($C132="","",SUMPRODUCT((TRI_1=Résultat!$A132)*(PCUETA=Résultat!$B132)*(PCUMAT=Résultat!$C132)*(TRI_10=Résultat!$D132)*(PCUNRU=SUBSTITUTE(RIGHT(Résultat!$Q$1,5),")",""))*Reliquats))</f>
        <v>0</v>
      </c>
      <c r="R132">
        <f ca="1">IF($C132="","",SUMPRODUCT((TRI_1=Résultat!$A132)*(PCUETA=Résultat!$B132)*(PCUMAT=Résultat!$C132)*(TRI_10=Résultat!$D132)*(PCUNRU=SUBSTITUTE(RIGHT(Résultat!$Q$1,5),")",""))*Acquis))</f>
        <v>0</v>
      </c>
      <c r="S132">
        <f ca="1">IF($C132="","",SUMPRODUCT((TRI_1=Résultat!$A132)*(PCUETA=Résultat!$B132)*(PCUMAT=Résultat!$C132)*(TRI_10=Résultat!$D132)*(PCUNRU=SUBSTITUTE(RIGHT(Résultat!$Q$1,5),")",""))*En_cours_d_Acquisition))</f>
        <v>0</v>
      </c>
      <c r="T132">
        <f ca="1">IF($C132="","",SUMPRODUCT((TRI_1=Résultat!$A132)*(PCUETA=Résultat!$B132)*(PCUMAT=Résultat!$C132)*(TRI_10=Résultat!$D132)*(PCUNRU=SUBSTITUTE(RIGHT(Résultat!$Q$1,5),")",""))*Pris_Reliquats))</f>
        <v>0</v>
      </c>
      <c r="U132">
        <f ca="1">IF($C132="","",SUMPRODUCT((TRI_1=Résultat!$A132)*(PCUETA=Résultat!$B132)*(PCUMAT=Résultat!$C132)*(TRI_10=Résultat!$D132)*(PCUNRU=SUBSTITUTE(RIGHT(Résultat!$Q$1,5),")",""))*Pris_sur_Acquis))</f>
        <v>0</v>
      </c>
      <c r="V132">
        <f ca="1">IF($C132="","",SUMPRODUCT((TRI_1=Résultat!$A132)*(PCUETA=Résultat!$B132)*(PCUMAT=Résultat!$C132)*(TRI_10=Résultat!$D132)*(PCUNRU=SUBSTITUTE(RIGHT(Résultat!$Q$1,5),")",""))*Pris_Anticipés))</f>
        <v>0</v>
      </c>
      <c r="W132">
        <f ca="1">IF($C132="","",SUMPRODUCT((TRI_1=Résultat!$A132)*(PCUETA=Résultat!$B132)*(PCUMAT=Résultat!$C132)*(TRI_10=Résultat!$D132)*(PCUNRU=SUBSTITUTE(RIGHT(Résultat!$W$1,5),")",""))*Reliquats))</f>
        <v>0</v>
      </c>
      <c r="X132">
        <f ca="1">IF($C132="","",SUMPRODUCT((TRI_1=Résultat!$A132)*(PCUETA=Résultat!$B132)*(PCUMAT=Résultat!$C132)*(TRI_10=Résultat!$D132)*(PCUNRU=SUBSTITUTE(RIGHT(Résultat!$W$1,5),")",""))*Acquis))</f>
        <v>0</v>
      </c>
      <c r="Y132">
        <f ca="1">IF($C132="","",SUMPRODUCT((TRI_1=Résultat!$A132)*(PCUETA=Résultat!$B132)*(PCUMAT=Résultat!$C132)*(TRI_10=Résultat!$D132)*(PCUNRU=SUBSTITUTE(RIGHT(Résultat!$W$1,5),")",""))*En_cours_d_Acquisition))</f>
        <v>0</v>
      </c>
      <c r="Z132">
        <f ca="1">IF($C132="","",SUMPRODUCT((TRI_1=Résultat!$A132)*(PCUETA=Résultat!$B132)*(PCUMAT=Résultat!$C132)*(TRI_10=Résultat!$D132)*(PCUNRU=SUBSTITUTE(RIGHT(Résultat!$W$1,5),")",""))*Pris_Reliquats))</f>
        <v>0</v>
      </c>
      <c r="AA132">
        <f ca="1">IF($C132="","",SUMPRODUCT((TRI_1=Résultat!$A132)*(PCUETA=Résultat!$B132)*(PCUMAT=Résultat!$C132)*(TRI_10=Résultat!$D132)*(PCUNRU=SUBSTITUTE(RIGHT(Résultat!$W$1,5),")",""))*Pris_sur_Acquis))</f>
        <v>0</v>
      </c>
      <c r="AB132">
        <f ca="1">IF($C132="","",SUMPRODUCT((TRI_1=Résultat!$A132)*(PCUETA=Résultat!$B132)*(PCUMAT=Résultat!$C132)*(TRI_10=Résultat!$D132)*(PCUNRU=SUBSTITUTE(RIGHT(Résultat!$W$1,5),")",""))*Pris_Anticipés))</f>
        <v>0</v>
      </c>
    </row>
    <row r="133" spans="1:28" x14ac:dyDescent="0.25">
      <c r="A133" t="str">
        <f ca="1">IF($C133="","",INDEX(Range,MATCH(Résultat!$C133,PCUMAT,0),MATCH(A$2,'cp c14'!$A$1:$D$1,0)))</f>
        <v>C14</v>
      </c>
      <c r="B133" t="str">
        <f ca="1">IF($C133="","",INDEX(Range,MATCH(Résultat!$C133,PCUMAT,0),MATCH(B$2,'cp c14'!$A$1:$D$1,0)))</f>
        <v>05</v>
      </c>
      <c r="C133" t="str">
        <f t="array" aca="1" ref="C133" ca="1">IFERROR(INDEX(PCUMAT,MATCH(0,COUNTIF($C$1:C132,PCUMAT),0)),"")</f>
        <v>350121</v>
      </c>
      <c r="D133" t="str">
        <f ca="1">IF($C133="","",INDEX(Range,MATCH(Résultat!$C133,PCUMAT,0),MATCH(D$2,'cp c14'!$A$1:$D$1,0)))</f>
        <v>DUPORT HERVE HERVE      350121</v>
      </c>
      <c r="E133">
        <f ca="1">IF($C133="","",SUMPRODUCT((TRI_1=Résultat!$A133)*(PCUETA=Résultat!$B133)*(PCUMAT=Résultat!$C133)*(TRI_10=Résultat!$D133)*(PCUNRU=SUBSTITUTE(RIGHT(Résultat!$E$1,5),")",""))*Reliquats))</f>
        <v>0</v>
      </c>
      <c r="F133">
        <f ca="1">IF($C133="","",SUMPRODUCT((TRI_1=Résultat!$A133)*(PCUETA=Résultat!$B133)*(PCUMAT=Résultat!$C133)*(TRI_10=Résultat!$D133)*(PCUNRU=SUBSTITUTE(RIGHT(Résultat!$E$1,5),")",""))*Acquis))</f>
        <v>25</v>
      </c>
      <c r="G133">
        <f ca="1">IF($C133="","",SUMPRODUCT((TRI_1=Résultat!$A133)*(PCUETA=Résultat!$B133)*(PCUMAT=Résultat!$C133)*(TRI_10=Résultat!$D133)*(PCUNRU=SUBSTITUTE(RIGHT(Résultat!$E$1,5),")",""))*En_cours_d_Acquisition))</f>
        <v>0</v>
      </c>
      <c r="H133">
        <f ca="1">IF($C133="","",SUMPRODUCT((TRI_1=Résultat!$A133)*(PCUETA=Résultat!$B133)*(PCUMAT=Résultat!$C133)*(TRI_10=Résultat!$D133)*(PCUNRU=SUBSTITUTE(RIGHT(Résultat!$E$1,5),")",""))*Pris_Reliquats))</f>
        <v>0</v>
      </c>
      <c r="I133">
        <f ca="1">IF($C133="","",SUMPRODUCT((TRI_1=Résultat!$A133)*(PCUETA=Résultat!$B133)*(PCUMAT=Résultat!$C133)*(TRI_10=Résultat!$D133)*(PCUNRU=SUBSTITUTE(RIGHT(Résultat!$E$1,5),")",""))*Pris_sur_Acquis))</f>
        <v>0</v>
      </c>
      <c r="J133">
        <f ca="1">IF($C133="","",SUMPRODUCT((TRI_1=Résultat!$A133)*(PCUETA=Résultat!$B133)*(PCUMAT=Résultat!$C133)*(TRI_10=Résultat!$D133)*(PCUNRU=SUBSTITUTE(RIGHT(Résultat!$E$1,5),")",""))*Pris_Anticipés))</f>
        <v>0</v>
      </c>
      <c r="K133">
        <f ca="1">IF($C133="","",SUMPRODUCT((TRI_1=Résultat!$A133)*(PCUETA=Résultat!$B133)*(PCUMAT=Résultat!$C133)*(TRI_10=Résultat!$D133)*(PCUNRU=SUBSTITUTE(RIGHT(Résultat!$K$1,5),")",""))*Reliquats))</f>
        <v>0</v>
      </c>
      <c r="L133">
        <f ca="1">IF($C133="","",SUMPRODUCT((TRI_1=Résultat!$A133)*(PCUETA=Résultat!$B133)*(PCUMAT=Résultat!$C133)*(TRI_10=Résultat!$D133)*(PCUNRU=SUBSTITUTE(RIGHT(Résultat!$K$1,5),")",""))*Acquis))</f>
        <v>0</v>
      </c>
      <c r="M133">
        <f ca="1">IF($C133="","",SUMPRODUCT((TRI_1=Résultat!$A133)*(PCUETA=Résultat!$B133)*(PCUMAT=Résultat!$C133)*(TRI_10=Résultat!$D133)*(PCUNRU=SUBSTITUTE(RIGHT(Résultat!$K$1,5),")",""))*En_cours_d_Acquisition))</f>
        <v>0</v>
      </c>
      <c r="N133">
        <f ca="1">IF($C133="","",SUMPRODUCT((TRI_1=Résultat!$A133)*(PCUETA=Résultat!$B133)*(PCUMAT=Résultat!$C133)*(TRI_10=Résultat!$D133)*(PCUNRU=SUBSTITUTE(RIGHT(Résultat!$K$1,5),")",""))*Pris_Reliquats))</f>
        <v>0</v>
      </c>
      <c r="O133">
        <f ca="1">IF($C133="","",SUMPRODUCT((TRI_1=Résultat!$A133)*(PCUETA=Résultat!$B133)*(PCUMAT=Résultat!$C133)*(TRI_10=Résultat!$D133)*(PCUNRU=SUBSTITUTE(RIGHT(Résultat!$K$1,5),")",""))*Pris_sur_Acquis))</f>
        <v>0</v>
      </c>
      <c r="P133">
        <f ca="1">IF($C133="","",SUMPRODUCT((TRI_1=Résultat!$A133)*(PCUETA=Résultat!$B133)*(PCUMAT=Résultat!$C133)*(TRI_10=Résultat!$D133)*(PCUNRU=SUBSTITUTE(RIGHT(Résultat!$K$1,5),")",""))*Pris_Anticipés))</f>
        <v>0</v>
      </c>
      <c r="Q133">
        <f ca="1">IF($C133="","",SUMPRODUCT((TRI_1=Résultat!$A133)*(PCUETA=Résultat!$B133)*(PCUMAT=Résultat!$C133)*(TRI_10=Résultat!$D133)*(PCUNRU=SUBSTITUTE(RIGHT(Résultat!$Q$1,5),")",""))*Reliquats))</f>
        <v>0</v>
      </c>
      <c r="R133">
        <f ca="1">IF($C133="","",SUMPRODUCT((TRI_1=Résultat!$A133)*(PCUETA=Résultat!$B133)*(PCUMAT=Résultat!$C133)*(TRI_10=Résultat!$D133)*(PCUNRU=SUBSTITUTE(RIGHT(Résultat!$Q$1,5),")",""))*Acquis))</f>
        <v>0</v>
      </c>
      <c r="S133">
        <f ca="1">IF($C133="","",SUMPRODUCT((TRI_1=Résultat!$A133)*(PCUETA=Résultat!$B133)*(PCUMAT=Résultat!$C133)*(TRI_10=Résultat!$D133)*(PCUNRU=SUBSTITUTE(RIGHT(Résultat!$Q$1,5),")",""))*En_cours_d_Acquisition))</f>
        <v>0</v>
      </c>
      <c r="T133">
        <f ca="1">IF($C133="","",SUMPRODUCT((TRI_1=Résultat!$A133)*(PCUETA=Résultat!$B133)*(PCUMAT=Résultat!$C133)*(TRI_10=Résultat!$D133)*(PCUNRU=SUBSTITUTE(RIGHT(Résultat!$Q$1,5),")",""))*Pris_Reliquats))</f>
        <v>0</v>
      </c>
      <c r="U133">
        <f ca="1">IF($C133="","",SUMPRODUCT((TRI_1=Résultat!$A133)*(PCUETA=Résultat!$B133)*(PCUMAT=Résultat!$C133)*(TRI_10=Résultat!$D133)*(PCUNRU=SUBSTITUTE(RIGHT(Résultat!$Q$1,5),")",""))*Pris_sur_Acquis))</f>
        <v>0</v>
      </c>
      <c r="V133">
        <f ca="1">IF($C133="","",SUMPRODUCT((TRI_1=Résultat!$A133)*(PCUETA=Résultat!$B133)*(PCUMAT=Résultat!$C133)*(TRI_10=Résultat!$D133)*(PCUNRU=SUBSTITUTE(RIGHT(Résultat!$Q$1,5),")",""))*Pris_Anticipés))</f>
        <v>0</v>
      </c>
      <c r="W133">
        <f ca="1">IF($C133="","",SUMPRODUCT((TRI_1=Résultat!$A133)*(PCUETA=Résultat!$B133)*(PCUMAT=Résultat!$C133)*(TRI_10=Résultat!$D133)*(PCUNRU=SUBSTITUTE(RIGHT(Résultat!$W$1,5),")",""))*Reliquats))</f>
        <v>0</v>
      </c>
      <c r="X133">
        <f ca="1">IF($C133="","",SUMPRODUCT((TRI_1=Résultat!$A133)*(PCUETA=Résultat!$B133)*(PCUMAT=Résultat!$C133)*(TRI_10=Résultat!$D133)*(PCUNRU=SUBSTITUTE(RIGHT(Résultat!$W$1,5),")",""))*Acquis))</f>
        <v>0</v>
      </c>
      <c r="Y133">
        <f ca="1">IF($C133="","",SUMPRODUCT((TRI_1=Résultat!$A133)*(PCUETA=Résultat!$B133)*(PCUMAT=Résultat!$C133)*(TRI_10=Résultat!$D133)*(PCUNRU=SUBSTITUTE(RIGHT(Résultat!$W$1,5),")",""))*En_cours_d_Acquisition))</f>
        <v>0</v>
      </c>
      <c r="Z133">
        <f ca="1">IF($C133="","",SUMPRODUCT((TRI_1=Résultat!$A133)*(PCUETA=Résultat!$B133)*(PCUMAT=Résultat!$C133)*(TRI_10=Résultat!$D133)*(PCUNRU=SUBSTITUTE(RIGHT(Résultat!$W$1,5),")",""))*Pris_Reliquats))</f>
        <v>0</v>
      </c>
      <c r="AA133">
        <f ca="1">IF($C133="","",SUMPRODUCT((TRI_1=Résultat!$A133)*(PCUETA=Résultat!$B133)*(PCUMAT=Résultat!$C133)*(TRI_10=Résultat!$D133)*(PCUNRU=SUBSTITUTE(RIGHT(Résultat!$W$1,5),")",""))*Pris_sur_Acquis))</f>
        <v>0</v>
      </c>
      <c r="AB133">
        <f ca="1">IF($C133="","",SUMPRODUCT((TRI_1=Résultat!$A133)*(PCUETA=Résultat!$B133)*(PCUMAT=Résultat!$C133)*(TRI_10=Résultat!$D133)*(PCUNRU=SUBSTITUTE(RIGHT(Résultat!$W$1,5),")",""))*Pris_Anticipés))</f>
        <v>0</v>
      </c>
    </row>
    <row r="134" spans="1:28" x14ac:dyDescent="0.25">
      <c r="A134" t="str">
        <f ca="1">IF($C134="","",INDEX(Range,MATCH(Résultat!$C134,PCUMAT,0),MATCH(A$2,'cp c14'!$A$1:$D$1,0)))</f>
        <v>C14</v>
      </c>
      <c r="B134" t="str">
        <f ca="1">IF($C134="","",INDEX(Range,MATCH(Résultat!$C134,PCUMAT,0),MATCH(B$2,'cp c14'!$A$1:$D$1,0)))</f>
        <v>01</v>
      </c>
      <c r="C134" t="str">
        <f t="array" aca="1" ref="C134" ca="1">IFERROR(INDEX(PCUMAT,MATCH(0,COUNTIF($C$1:C133,PCUMAT),0)),"")</f>
        <v>004029</v>
      </c>
      <c r="D134" t="str">
        <f ca="1">IF($C134="","",INDEX(Range,MATCH(Résultat!$C134,PCUMAT,0),MATCH(D$2,'cp c14'!$A$1:$D$1,0)))</f>
        <v>DUPRAT AYNIE ISABELLE IS004029</v>
      </c>
      <c r="E134">
        <f ca="1">IF($C134="","",SUMPRODUCT((TRI_1=Résultat!$A134)*(PCUETA=Résultat!$B134)*(PCUMAT=Résultat!$C134)*(TRI_10=Résultat!$D134)*(PCUNRU=SUBSTITUTE(RIGHT(Résultat!$E$1,5),")",""))*Reliquats))</f>
        <v>0</v>
      </c>
      <c r="F134">
        <f ca="1">IF($C134="","",SUMPRODUCT((TRI_1=Résultat!$A134)*(PCUETA=Résultat!$B134)*(PCUMAT=Résultat!$C134)*(TRI_10=Résultat!$D134)*(PCUNRU=SUBSTITUTE(RIGHT(Résultat!$E$1,5),")",""))*Acquis))</f>
        <v>25</v>
      </c>
      <c r="G134">
        <f ca="1">IF($C134="","",SUMPRODUCT((TRI_1=Résultat!$A134)*(PCUETA=Résultat!$B134)*(PCUMAT=Résultat!$C134)*(TRI_10=Résultat!$D134)*(PCUNRU=SUBSTITUTE(RIGHT(Résultat!$E$1,5),")",""))*En_cours_d_Acquisition))</f>
        <v>0</v>
      </c>
      <c r="H134">
        <f ca="1">IF($C134="","",SUMPRODUCT((TRI_1=Résultat!$A134)*(PCUETA=Résultat!$B134)*(PCUMAT=Résultat!$C134)*(TRI_10=Résultat!$D134)*(PCUNRU=SUBSTITUTE(RIGHT(Résultat!$E$1,5),")",""))*Pris_Reliquats))</f>
        <v>0</v>
      </c>
      <c r="I134">
        <f ca="1">IF($C134="","",SUMPRODUCT((TRI_1=Résultat!$A134)*(PCUETA=Résultat!$B134)*(PCUMAT=Résultat!$C134)*(TRI_10=Résultat!$D134)*(PCUNRU=SUBSTITUTE(RIGHT(Résultat!$E$1,5),")",""))*Pris_sur_Acquis))</f>
        <v>1</v>
      </c>
      <c r="J134">
        <f ca="1">IF($C134="","",SUMPRODUCT((TRI_1=Résultat!$A134)*(PCUETA=Résultat!$B134)*(PCUMAT=Résultat!$C134)*(TRI_10=Résultat!$D134)*(PCUNRU=SUBSTITUTE(RIGHT(Résultat!$E$1,5),")",""))*Pris_Anticipés))</f>
        <v>0</v>
      </c>
      <c r="K134">
        <f ca="1">IF($C134="","",SUMPRODUCT((TRI_1=Résultat!$A134)*(PCUETA=Résultat!$B134)*(PCUMAT=Résultat!$C134)*(TRI_10=Résultat!$D134)*(PCUNRU=SUBSTITUTE(RIGHT(Résultat!$K$1,5),")",""))*Reliquats))</f>
        <v>0</v>
      </c>
      <c r="L134">
        <f ca="1">IF($C134="","",SUMPRODUCT((TRI_1=Résultat!$A134)*(PCUETA=Résultat!$B134)*(PCUMAT=Résultat!$C134)*(TRI_10=Résultat!$D134)*(PCUNRU=SUBSTITUTE(RIGHT(Résultat!$K$1,5),")",""))*Acquis))</f>
        <v>0</v>
      </c>
      <c r="M134">
        <f ca="1">IF($C134="","",SUMPRODUCT((TRI_1=Résultat!$A134)*(PCUETA=Résultat!$B134)*(PCUMAT=Résultat!$C134)*(TRI_10=Résultat!$D134)*(PCUNRU=SUBSTITUTE(RIGHT(Résultat!$K$1,5),")",""))*En_cours_d_Acquisition))</f>
        <v>0</v>
      </c>
      <c r="N134">
        <f ca="1">IF($C134="","",SUMPRODUCT((TRI_1=Résultat!$A134)*(PCUETA=Résultat!$B134)*(PCUMAT=Résultat!$C134)*(TRI_10=Résultat!$D134)*(PCUNRU=SUBSTITUTE(RIGHT(Résultat!$K$1,5),")",""))*Pris_Reliquats))</f>
        <v>0</v>
      </c>
      <c r="O134">
        <f ca="1">IF($C134="","",SUMPRODUCT((TRI_1=Résultat!$A134)*(PCUETA=Résultat!$B134)*(PCUMAT=Résultat!$C134)*(TRI_10=Résultat!$D134)*(PCUNRU=SUBSTITUTE(RIGHT(Résultat!$K$1,5),")",""))*Pris_sur_Acquis))</f>
        <v>0</v>
      </c>
      <c r="P134">
        <f ca="1">IF($C134="","",SUMPRODUCT((TRI_1=Résultat!$A134)*(PCUETA=Résultat!$B134)*(PCUMAT=Résultat!$C134)*(TRI_10=Résultat!$D134)*(PCUNRU=SUBSTITUTE(RIGHT(Résultat!$K$1,5),")",""))*Pris_Anticipés))</f>
        <v>0</v>
      </c>
      <c r="Q134">
        <f ca="1">IF($C134="","",SUMPRODUCT((TRI_1=Résultat!$A134)*(PCUETA=Résultat!$B134)*(PCUMAT=Résultat!$C134)*(TRI_10=Résultat!$D134)*(PCUNRU=SUBSTITUTE(RIGHT(Résultat!$Q$1,5),")",""))*Reliquats))</f>
        <v>0</v>
      </c>
      <c r="R134">
        <f ca="1">IF($C134="","",SUMPRODUCT((TRI_1=Résultat!$A134)*(PCUETA=Résultat!$B134)*(PCUMAT=Résultat!$C134)*(TRI_10=Résultat!$D134)*(PCUNRU=SUBSTITUTE(RIGHT(Résultat!$Q$1,5),")",""))*Acquis))</f>
        <v>0</v>
      </c>
      <c r="S134">
        <f ca="1">IF($C134="","",SUMPRODUCT((TRI_1=Résultat!$A134)*(PCUETA=Résultat!$B134)*(PCUMAT=Résultat!$C134)*(TRI_10=Résultat!$D134)*(PCUNRU=SUBSTITUTE(RIGHT(Résultat!$Q$1,5),")",""))*En_cours_d_Acquisition))</f>
        <v>0</v>
      </c>
      <c r="T134">
        <f ca="1">IF($C134="","",SUMPRODUCT((TRI_1=Résultat!$A134)*(PCUETA=Résultat!$B134)*(PCUMAT=Résultat!$C134)*(TRI_10=Résultat!$D134)*(PCUNRU=SUBSTITUTE(RIGHT(Résultat!$Q$1,5),")",""))*Pris_Reliquats))</f>
        <v>0</v>
      </c>
      <c r="U134">
        <f ca="1">IF($C134="","",SUMPRODUCT((TRI_1=Résultat!$A134)*(PCUETA=Résultat!$B134)*(PCUMAT=Résultat!$C134)*(TRI_10=Résultat!$D134)*(PCUNRU=SUBSTITUTE(RIGHT(Résultat!$Q$1,5),")",""))*Pris_sur_Acquis))</f>
        <v>0</v>
      </c>
      <c r="V134">
        <f ca="1">IF($C134="","",SUMPRODUCT((TRI_1=Résultat!$A134)*(PCUETA=Résultat!$B134)*(PCUMAT=Résultat!$C134)*(TRI_10=Résultat!$D134)*(PCUNRU=SUBSTITUTE(RIGHT(Résultat!$Q$1,5),")",""))*Pris_Anticipés))</f>
        <v>0</v>
      </c>
      <c r="W134">
        <f ca="1">IF($C134="","",SUMPRODUCT((TRI_1=Résultat!$A134)*(PCUETA=Résultat!$B134)*(PCUMAT=Résultat!$C134)*(TRI_10=Résultat!$D134)*(PCUNRU=SUBSTITUTE(RIGHT(Résultat!$W$1,5),")",""))*Reliquats))</f>
        <v>0</v>
      </c>
      <c r="X134">
        <f ca="1">IF($C134="","",SUMPRODUCT((TRI_1=Résultat!$A134)*(PCUETA=Résultat!$B134)*(PCUMAT=Résultat!$C134)*(TRI_10=Résultat!$D134)*(PCUNRU=SUBSTITUTE(RIGHT(Résultat!$W$1,5),")",""))*Acquis))</f>
        <v>0</v>
      </c>
      <c r="Y134">
        <f ca="1">IF($C134="","",SUMPRODUCT((TRI_1=Résultat!$A134)*(PCUETA=Résultat!$B134)*(PCUMAT=Résultat!$C134)*(TRI_10=Résultat!$D134)*(PCUNRU=SUBSTITUTE(RIGHT(Résultat!$W$1,5),")",""))*En_cours_d_Acquisition))</f>
        <v>0</v>
      </c>
      <c r="Z134">
        <f ca="1">IF($C134="","",SUMPRODUCT((TRI_1=Résultat!$A134)*(PCUETA=Résultat!$B134)*(PCUMAT=Résultat!$C134)*(TRI_10=Résultat!$D134)*(PCUNRU=SUBSTITUTE(RIGHT(Résultat!$W$1,5),")",""))*Pris_Reliquats))</f>
        <v>0</v>
      </c>
      <c r="AA134">
        <f ca="1">IF($C134="","",SUMPRODUCT((TRI_1=Résultat!$A134)*(PCUETA=Résultat!$B134)*(PCUMAT=Résultat!$C134)*(TRI_10=Résultat!$D134)*(PCUNRU=SUBSTITUTE(RIGHT(Résultat!$W$1,5),")",""))*Pris_sur_Acquis))</f>
        <v>0</v>
      </c>
      <c r="AB134">
        <f ca="1">IF($C134="","",SUMPRODUCT((TRI_1=Résultat!$A134)*(PCUETA=Résultat!$B134)*(PCUMAT=Résultat!$C134)*(TRI_10=Résultat!$D134)*(PCUNRU=SUBSTITUTE(RIGHT(Résultat!$W$1,5),")",""))*Pris_Anticipés))</f>
        <v>0</v>
      </c>
    </row>
    <row r="135" spans="1:28" x14ac:dyDescent="0.25">
      <c r="A135" t="str">
        <f ca="1">IF($C135="","",INDEX(Range,MATCH(Résultat!$C135,PCUMAT,0),MATCH(A$2,'cp c14'!$A$1:$D$1,0)))</f>
        <v>C14</v>
      </c>
      <c r="B135" t="str">
        <f ca="1">IF($C135="","",INDEX(Range,MATCH(Résultat!$C135,PCUMAT,0),MATCH(B$2,'cp c14'!$A$1:$D$1,0)))</f>
        <v>05</v>
      </c>
      <c r="C135" t="str">
        <f t="array" aca="1" ref="C135" ca="1">IFERROR(INDEX(PCUMAT,MATCH(0,COUNTIF($C$1:C134,PCUMAT),0)),"")</f>
        <v>350212</v>
      </c>
      <c r="D135" t="str">
        <f ca="1">IF($C135="","",INDEX(Range,MATCH(Résultat!$C135,PCUMAT,0),MATCH(D$2,'cp c14'!$A$1:$D$1,0)))</f>
        <v>DURAND EDWIGE EDWIGE    350212</v>
      </c>
      <c r="E135">
        <f ca="1">IF($C135="","",SUMPRODUCT((TRI_1=Résultat!$A135)*(PCUETA=Résultat!$B135)*(PCUMAT=Résultat!$C135)*(TRI_10=Résultat!$D135)*(PCUNRU=SUBSTITUTE(RIGHT(Résultat!$E$1,5),")",""))*Reliquats))</f>
        <v>0</v>
      </c>
      <c r="F135">
        <f ca="1">IF($C135="","",SUMPRODUCT((TRI_1=Résultat!$A135)*(PCUETA=Résultat!$B135)*(PCUMAT=Résultat!$C135)*(TRI_10=Résultat!$D135)*(PCUNRU=SUBSTITUTE(RIGHT(Résultat!$E$1,5),")",""))*Acquis))</f>
        <v>25</v>
      </c>
      <c r="G135">
        <f ca="1">IF($C135="","",SUMPRODUCT((TRI_1=Résultat!$A135)*(PCUETA=Résultat!$B135)*(PCUMAT=Résultat!$C135)*(TRI_10=Résultat!$D135)*(PCUNRU=SUBSTITUTE(RIGHT(Résultat!$E$1,5),")",""))*En_cours_d_Acquisition))</f>
        <v>0</v>
      </c>
      <c r="H135">
        <f ca="1">IF($C135="","",SUMPRODUCT((TRI_1=Résultat!$A135)*(PCUETA=Résultat!$B135)*(PCUMAT=Résultat!$C135)*(TRI_10=Résultat!$D135)*(PCUNRU=SUBSTITUTE(RIGHT(Résultat!$E$1,5),")",""))*Pris_Reliquats))</f>
        <v>0</v>
      </c>
      <c r="I135">
        <f ca="1">IF($C135="","",SUMPRODUCT((TRI_1=Résultat!$A135)*(PCUETA=Résultat!$B135)*(PCUMAT=Résultat!$C135)*(TRI_10=Résultat!$D135)*(PCUNRU=SUBSTITUTE(RIGHT(Résultat!$E$1,5),")",""))*Pris_sur_Acquis))</f>
        <v>4</v>
      </c>
      <c r="J135">
        <f ca="1">IF($C135="","",SUMPRODUCT((TRI_1=Résultat!$A135)*(PCUETA=Résultat!$B135)*(PCUMAT=Résultat!$C135)*(TRI_10=Résultat!$D135)*(PCUNRU=SUBSTITUTE(RIGHT(Résultat!$E$1,5),")",""))*Pris_Anticipés))</f>
        <v>0</v>
      </c>
      <c r="K135">
        <f ca="1">IF($C135="","",SUMPRODUCT((TRI_1=Résultat!$A135)*(PCUETA=Résultat!$B135)*(PCUMAT=Résultat!$C135)*(TRI_10=Résultat!$D135)*(PCUNRU=SUBSTITUTE(RIGHT(Résultat!$K$1,5),")",""))*Reliquats))</f>
        <v>0</v>
      </c>
      <c r="L135">
        <f ca="1">IF($C135="","",SUMPRODUCT((TRI_1=Résultat!$A135)*(PCUETA=Résultat!$B135)*(PCUMAT=Résultat!$C135)*(TRI_10=Résultat!$D135)*(PCUNRU=SUBSTITUTE(RIGHT(Résultat!$K$1,5),")",""))*Acquis))</f>
        <v>0</v>
      </c>
      <c r="M135">
        <f ca="1">IF($C135="","",SUMPRODUCT((TRI_1=Résultat!$A135)*(PCUETA=Résultat!$B135)*(PCUMAT=Résultat!$C135)*(TRI_10=Résultat!$D135)*(PCUNRU=SUBSTITUTE(RIGHT(Résultat!$K$1,5),")",""))*En_cours_d_Acquisition))</f>
        <v>0</v>
      </c>
      <c r="N135">
        <f ca="1">IF($C135="","",SUMPRODUCT((TRI_1=Résultat!$A135)*(PCUETA=Résultat!$B135)*(PCUMAT=Résultat!$C135)*(TRI_10=Résultat!$D135)*(PCUNRU=SUBSTITUTE(RIGHT(Résultat!$K$1,5),")",""))*Pris_Reliquats))</f>
        <v>0</v>
      </c>
      <c r="O135">
        <f ca="1">IF($C135="","",SUMPRODUCT((TRI_1=Résultat!$A135)*(PCUETA=Résultat!$B135)*(PCUMAT=Résultat!$C135)*(TRI_10=Résultat!$D135)*(PCUNRU=SUBSTITUTE(RIGHT(Résultat!$K$1,5),")",""))*Pris_sur_Acquis))</f>
        <v>0</v>
      </c>
      <c r="P135">
        <f ca="1">IF($C135="","",SUMPRODUCT((TRI_1=Résultat!$A135)*(PCUETA=Résultat!$B135)*(PCUMAT=Résultat!$C135)*(TRI_10=Résultat!$D135)*(PCUNRU=SUBSTITUTE(RIGHT(Résultat!$K$1,5),")",""))*Pris_Anticipés))</f>
        <v>0</v>
      </c>
      <c r="Q135">
        <f ca="1">IF($C135="","",SUMPRODUCT((TRI_1=Résultat!$A135)*(PCUETA=Résultat!$B135)*(PCUMAT=Résultat!$C135)*(TRI_10=Résultat!$D135)*(PCUNRU=SUBSTITUTE(RIGHT(Résultat!$Q$1,5),")",""))*Reliquats))</f>
        <v>0</v>
      </c>
      <c r="R135">
        <f ca="1">IF($C135="","",SUMPRODUCT((TRI_1=Résultat!$A135)*(PCUETA=Résultat!$B135)*(PCUMAT=Résultat!$C135)*(TRI_10=Résultat!$D135)*(PCUNRU=SUBSTITUTE(RIGHT(Résultat!$Q$1,5),")",""))*Acquis))</f>
        <v>0</v>
      </c>
      <c r="S135">
        <f ca="1">IF($C135="","",SUMPRODUCT((TRI_1=Résultat!$A135)*(PCUETA=Résultat!$B135)*(PCUMAT=Résultat!$C135)*(TRI_10=Résultat!$D135)*(PCUNRU=SUBSTITUTE(RIGHT(Résultat!$Q$1,5),")",""))*En_cours_d_Acquisition))</f>
        <v>0</v>
      </c>
      <c r="T135">
        <f ca="1">IF($C135="","",SUMPRODUCT((TRI_1=Résultat!$A135)*(PCUETA=Résultat!$B135)*(PCUMAT=Résultat!$C135)*(TRI_10=Résultat!$D135)*(PCUNRU=SUBSTITUTE(RIGHT(Résultat!$Q$1,5),")",""))*Pris_Reliquats))</f>
        <v>0</v>
      </c>
      <c r="U135">
        <f ca="1">IF($C135="","",SUMPRODUCT((TRI_1=Résultat!$A135)*(PCUETA=Résultat!$B135)*(PCUMAT=Résultat!$C135)*(TRI_10=Résultat!$D135)*(PCUNRU=SUBSTITUTE(RIGHT(Résultat!$Q$1,5),")",""))*Pris_sur_Acquis))</f>
        <v>0</v>
      </c>
      <c r="V135">
        <f ca="1">IF($C135="","",SUMPRODUCT((TRI_1=Résultat!$A135)*(PCUETA=Résultat!$B135)*(PCUMAT=Résultat!$C135)*(TRI_10=Résultat!$D135)*(PCUNRU=SUBSTITUTE(RIGHT(Résultat!$Q$1,5),")",""))*Pris_Anticipés))</f>
        <v>0</v>
      </c>
      <c r="W135">
        <f ca="1">IF($C135="","",SUMPRODUCT((TRI_1=Résultat!$A135)*(PCUETA=Résultat!$B135)*(PCUMAT=Résultat!$C135)*(TRI_10=Résultat!$D135)*(PCUNRU=SUBSTITUTE(RIGHT(Résultat!$W$1,5),")",""))*Reliquats))</f>
        <v>0</v>
      </c>
      <c r="X135">
        <f ca="1">IF($C135="","",SUMPRODUCT((TRI_1=Résultat!$A135)*(PCUETA=Résultat!$B135)*(PCUMAT=Résultat!$C135)*(TRI_10=Résultat!$D135)*(PCUNRU=SUBSTITUTE(RIGHT(Résultat!$W$1,5),")",""))*Acquis))</f>
        <v>0</v>
      </c>
      <c r="Y135">
        <f ca="1">IF($C135="","",SUMPRODUCT((TRI_1=Résultat!$A135)*(PCUETA=Résultat!$B135)*(PCUMAT=Résultat!$C135)*(TRI_10=Résultat!$D135)*(PCUNRU=SUBSTITUTE(RIGHT(Résultat!$W$1,5),")",""))*En_cours_d_Acquisition))</f>
        <v>0</v>
      </c>
      <c r="Z135">
        <f ca="1">IF($C135="","",SUMPRODUCT((TRI_1=Résultat!$A135)*(PCUETA=Résultat!$B135)*(PCUMAT=Résultat!$C135)*(TRI_10=Résultat!$D135)*(PCUNRU=SUBSTITUTE(RIGHT(Résultat!$W$1,5),")",""))*Pris_Reliquats))</f>
        <v>0</v>
      </c>
      <c r="AA135">
        <f ca="1">IF($C135="","",SUMPRODUCT((TRI_1=Résultat!$A135)*(PCUETA=Résultat!$B135)*(PCUMAT=Résultat!$C135)*(TRI_10=Résultat!$D135)*(PCUNRU=SUBSTITUTE(RIGHT(Résultat!$W$1,5),")",""))*Pris_sur_Acquis))</f>
        <v>0</v>
      </c>
      <c r="AB135">
        <f ca="1">IF($C135="","",SUMPRODUCT((TRI_1=Résultat!$A135)*(PCUETA=Résultat!$B135)*(PCUMAT=Résultat!$C135)*(TRI_10=Résultat!$D135)*(PCUNRU=SUBSTITUTE(RIGHT(Résultat!$W$1,5),")",""))*Pris_Anticipés))</f>
        <v>0</v>
      </c>
    </row>
    <row r="136" spans="1:28" x14ac:dyDescent="0.25">
      <c r="A136" t="str">
        <f ca="1">IF($C136="","",INDEX(Range,MATCH(Résultat!$C136,PCUMAT,0),MATCH(A$2,'cp c14'!$A$1:$D$1,0)))</f>
        <v>C14</v>
      </c>
      <c r="B136" t="str">
        <f ca="1">IF($C136="","",INDEX(Range,MATCH(Résultat!$C136,PCUMAT,0),MATCH(B$2,'cp c14'!$A$1:$D$1,0)))</f>
        <v>03</v>
      </c>
      <c r="C136" t="str">
        <f t="array" aca="1" ref="C136" ca="1">IFERROR(INDEX(PCUMAT,MATCH(0,COUNTIF($C$1:C135,PCUMAT),0)),"")</f>
        <v>069498</v>
      </c>
      <c r="D136" t="str">
        <f ca="1">IF($C136="","",INDEX(Range,MATCH(Résultat!$C136,PCUMAT,0),MATCH(D$2,'cp c14'!$A$1:$D$1,0)))</f>
        <v>DUSSAUX PASCAL PASCAL   069498</v>
      </c>
      <c r="E136">
        <f ca="1">IF($C136="","",SUMPRODUCT((TRI_1=Résultat!$A136)*(PCUETA=Résultat!$B136)*(PCUMAT=Résultat!$C136)*(TRI_10=Résultat!$D136)*(PCUNRU=SUBSTITUTE(RIGHT(Résultat!$E$1,5),")",""))*Reliquats))</f>
        <v>0</v>
      </c>
      <c r="F136">
        <f ca="1">IF($C136="","",SUMPRODUCT((TRI_1=Résultat!$A136)*(PCUETA=Résultat!$B136)*(PCUMAT=Résultat!$C136)*(TRI_10=Résultat!$D136)*(PCUNRU=SUBSTITUTE(RIGHT(Résultat!$E$1,5),")",""))*Acquis))</f>
        <v>25</v>
      </c>
      <c r="G136">
        <f ca="1">IF($C136="","",SUMPRODUCT((TRI_1=Résultat!$A136)*(PCUETA=Résultat!$B136)*(PCUMAT=Résultat!$C136)*(TRI_10=Résultat!$D136)*(PCUNRU=SUBSTITUTE(RIGHT(Résultat!$E$1,5),")",""))*En_cours_d_Acquisition))</f>
        <v>0</v>
      </c>
      <c r="H136">
        <f ca="1">IF($C136="","",SUMPRODUCT((TRI_1=Résultat!$A136)*(PCUETA=Résultat!$B136)*(PCUMAT=Résultat!$C136)*(TRI_10=Résultat!$D136)*(PCUNRU=SUBSTITUTE(RIGHT(Résultat!$E$1,5),")",""))*Pris_Reliquats))</f>
        <v>0</v>
      </c>
      <c r="I136">
        <f ca="1">IF($C136="","",SUMPRODUCT((TRI_1=Résultat!$A136)*(PCUETA=Résultat!$B136)*(PCUMAT=Résultat!$C136)*(TRI_10=Résultat!$D136)*(PCUNRU=SUBSTITUTE(RIGHT(Résultat!$E$1,5),")",""))*Pris_sur_Acquis))</f>
        <v>0</v>
      </c>
      <c r="J136">
        <f ca="1">IF($C136="","",SUMPRODUCT((TRI_1=Résultat!$A136)*(PCUETA=Résultat!$B136)*(PCUMAT=Résultat!$C136)*(TRI_10=Résultat!$D136)*(PCUNRU=SUBSTITUTE(RIGHT(Résultat!$E$1,5),")",""))*Pris_Anticipés))</f>
        <v>0</v>
      </c>
      <c r="K136">
        <f ca="1">IF($C136="","",SUMPRODUCT((TRI_1=Résultat!$A136)*(PCUETA=Résultat!$B136)*(PCUMAT=Résultat!$C136)*(TRI_10=Résultat!$D136)*(PCUNRU=SUBSTITUTE(RIGHT(Résultat!$K$1,5),")",""))*Reliquats))</f>
        <v>0</v>
      </c>
      <c r="L136">
        <f ca="1">IF($C136="","",SUMPRODUCT((TRI_1=Résultat!$A136)*(PCUETA=Résultat!$B136)*(PCUMAT=Résultat!$C136)*(TRI_10=Résultat!$D136)*(PCUNRU=SUBSTITUTE(RIGHT(Résultat!$K$1,5),")",""))*Acquis))</f>
        <v>0</v>
      </c>
      <c r="M136">
        <f ca="1">IF($C136="","",SUMPRODUCT((TRI_1=Résultat!$A136)*(PCUETA=Résultat!$B136)*(PCUMAT=Résultat!$C136)*(TRI_10=Résultat!$D136)*(PCUNRU=SUBSTITUTE(RIGHT(Résultat!$K$1,5),")",""))*En_cours_d_Acquisition))</f>
        <v>0</v>
      </c>
      <c r="N136">
        <f ca="1">IF($C136="","",SUMPRODUCT((TRI_1=Résultat!$A136)*(PCUETA=Résultat!$B136)*(PCUMAT=Résultat!$C136)*(TRI_10=Résultat!$D136)*(PCUNRU=SUBSTITUTE(RIGHT(Résultat!$K$1,5),")",""))*Pris_Reliquats))</f>
        <v>0</v>
      </c>
      <c r="O136">
        <f ca="1">IF($C136="","",SUMPRODUCT((TRI_1=Résultat!$A136)*(PCUETA=Résultat!$B136)*(PCUMAT=Résultat!$C136)*(TRI_10=Résultat!$D136)*(PCUNRU=SUBSTITUTE(RIGHT(Résultat!$K$1,5),")",""))*Pris_sur_Acquis))</f>
        <v>0</v>
      </c>
      <c r="P136">
        <f ca="1">IF($C136="","",SUMPRODUCT((TRI_1=Résultat!$A136)*(PCUETA=Résultat!$B136)*(PCUMAT=Résultat!$C136)*(TRI_10=Résultat!$D136)*(PCUNRU=SUBSTITUTE(RIGHT(Résultat!$K$1,5),")",""))*Pris_Anticipés))</f>
        <v>0</v>
      </c>
      <c r="Q136">
        <f ca="1">IF($C136="","",SUMPRODUCT((TRI_1=Résultat!$A136)*(PCUETA=Résultat!$B136)*(PCUMAT=Résultat!$C136)*(TRI_10=Résultat!$D136)*(PCUNRU=SUBSTITUTE(RIGHT(Résultat!$Q$1,5),")",""))*Reliquats))</f>
        <v>0</v>
      </c>
      <c r="R136">
        <f ca="1">IF($C136="","",SUMPRODUCT((TRI_1=Résultat!$A136)*(PCUETA=Résultat!$B136)*(PCUMAT=Résultat!$C136)*(TRI_10=Résultat!$D136)*(PCUNRU=SUBSTITUTE(RIGHT(Résultat!$Q$1,5),")",""))*Acquis))</f>
        <v>0</v>
      </c>
      <c r="S136">
        <f ca="1">IF($C136="","",SUMPRODUCT((TRI_1=Résultat!$A136)*(PCUETA=Résultat!$B136)*(PCUMAT=Résultat!$C136)*(TRI_10=Résultat!$D136)*(PCUNRU=SUBSTITUTE(RIGHT(Résultat!$Q$1,5),")",""))*En_cours_d_Acquisition))</f>
        <v>0</v>
      </c>
      <c r="T136">
        <f ca="1">IF($C136="","",SUMPRODUCT((TRI_1=Résultat!$A136)*(PCUETA=Résultat!$B136)*(PCUMAT=Résultat!$C136)*(TRI_10=Résultat!$D136)*(PCUNRU=SUBSTITUTE(RIGHT(Résultat!$Q$1,5),")",""))*Pris_Reliquats))</f>
        <v>0</v>
      </c>
      <c r="U136">
        <f ca="1">IF($C136="","",SUMPRODUCT((TRI_1=Résultat!$A136)*(PCUETA=Résultat!$B136)*(PCUMAT=Résultat!$C136)*(TRI_10=Résultat!$D136)*(PCUNRU=SUBSTITUTE(RIGHT(Résultat!$Q$1,5),")",""))*Pris_sur_Acquis))</f>
        <v>0</v>
      </c>
      <c r="V136">
        <f ca="1">IF($C136="","",SUMPRODUCT((TRI_1=Résultat!$A136)*(PCUETA=Résultat!$B136)*(PCUMAT=Résultat!$C136)*(TRI_10=Résultat!$D136)*(PCUNRU=SUBSTITUTE(RIGHT(Résultat!$Q$1,5),")",""))*Pris_Anticipés))</f>
        <v>0</v>
      </c>
      <c r="W136">
        <f ca="1">IF($C136="","",SUMPRODUCT((TRI_1=Résultat!$A136)*(PCUETA=Résultat!$B136)*(PCUMAT=Résultat!$C136)*(TRI_10=Résultat!$D136)*(PCUNRU=SUBSTITUTE(RIGHT(Résultat!$W$1,5),")",""))*Reliquats))</f>
        <v>0</v>
      </c>
      <c r="X136">
        <f ca="1">IF($C136="","",SUMPRODUCT((TRI_1=Résultat!$A136)*(PCUETA=Résultat!$B136)*(PCUMAT=Résultat!$C136)*(TRI_10=Résultat!$D136)*(PCUNRU=SUBSTITUTE(RIGHT(Résultat!$W$1,5),")",""))*Acquis))</f>
        <v>0</v>
      </c>
      <c r="Y136">
        <f ca="1">IF($C136="","",SUMPRODUCT((TRI_1=Résultat!$A136)*(PCUETA=Résultat!$B136)*(PCUMAT=Résultat!$C136)*(TRI_10=Résultat!$D136)*(PCUNRU=SUBSTITUTE(RIGHT(Résultat!$W$1,5),")",""))*En_cours_d_Acquisition))</f>
        <v>0</v>
      </c>
      <c r="Z136">
        <f ca="1">IF($C136="","",SUMPRODUCT((TRI_1=Résultat!$A136)*(PCUETA=Résultat!$B136)*(PCUMAT=Résultat!$C136)*(TRI_10=Résultat!$D136)*(PCUNRU=SUBSTITUTE(RIGHT(Résultat!$W$1,5),")",""))*Pris_Reliquats))</f>
        <v>0</v>
      </c>
      <c r="AA136">
        <f ca="1">IF($C136="","",SUMPRODUCT((TRI_1=Résultat!$A136)*(PCUETA=Résultat!$B136)*(PCUMAT=Résultat!$C136)*(TRI_10=Résultat!$D136)*(PCUNRU=SUBSTITUTE(RIGHT(Résultat!$W$1,5),")",""))*Pris_sur_Acquis))</f>
        <v>0</v>
      </c>
      <c r="AB136">
        <f ca="1">IF($C136="","",SUMPRODUCT((TRI_1=Résultat!$A136)*(PCUETA=Résultat!$B136)*(PCUMAT=Résultat!$C136)*(TRI_10=Résultat!$D136)*(PCUNRU=SUBSTITUTE(RIGHT(Résultat!$W$1,5),")",""))*Pris_Anticipés))</f>
        <v>0</v>
      </c>
    </row>
    <row r="137" spans="1:28" x14ac:dyDescent="0.25">
      <c r="A137" t="str">
        <f ca="1">IF($C137="","",INDEX(Range,MATCH(Résultat!$C137,PCUMAT,0),MATCH(A$2,'cp c14'!$A$1:$D$1,0)))</f>
        <v>C14</v>
      </c>
      <c r="B137" t="str">
        <f ca="1">IF($C137="","",INDEX(Range,MATCH(Résultat!$C137,PCUMAT,0),MATCH(B$2,'cp c14'!$A$1:$D$1,0)))</f>
        <v>05</v>
      </c>
      <c r="C137" t="str">
        <f t="array" aca="1" ref="C137" ca="1">IFERROR(INDEX(PCUMAT,MATCH(0,COUNTIF($C$1:C136,PCUMAT),0)),"")</f>
        <v>350130</v>
      </c>
      <c r="D137" t="str">
        <f ca="1">IF($C137="","",INDEX(Range,MATCH(Résultat!$C137,PCUMAT,0),MATCH(D$2,'cp c14'!$A$1:$D$1,0)))</f>
        <v>DUVAL DOMINIQUE DOMINIQU350130</v>
      </c>
      <c r="E137">
        <f ca="1">IF($C137="","",SUMPRODUCT((TRI_1=Résultat!$A137)*(PCUETA=Résultat!$B137)*(PCUMAT=Résultat!$C137)*(TRI_10=Résultat!$D137)*(PCUNRU=SUBSTITUTE(RIGHT(Résultat!$E$1,5),")",""))*Reliquats))</f>
        <v>0</v>
      </c>
      <c r="F137">
        <f ca="1">IF($C137="","",SUMPRODUCT((TRI_1=Résultat!$A137)*(PCUETA=Résultat!$B137)*(PCUMAT=Résultat!$C137)*(TRI_10=Résultat!$D137)*(PCUNRU=SUBSTITUTE(RIGHT(Résultat!$E$1,5),")",""))*Acquis))</f>
        <v>25</v>
      </c>
      <c r="G137">
        <f ca="1">IF($C137="","",SUMPRODUCT((TRI_1=Résultat!$A137)*(PCUETA=Résultat!$B137)*(PCUMAT=Résultat!$C137)*(TRI_10=Résultat!$D137)*(PCUNRU=SUBSTITUTE(RIGHT(Résultat!$E$1,5),")",""))*En_cours_d_Acquisition))</f>
        <v>0</v>
      </c>
      <c r="H137">
        <f ca="1">IF($C137="","",SUMPRODUCT((TRI_1=Résultat!$A137)*(PCUETA=Résultat!$B137)*(PCUMAT=Résultat!$C137)*(TRI_10=Résultat!$D137)*(PCUNRU=SUBSTITUTE(RIGHT(Résultat!$E$1,5),")",""))*Pris_Reliquats))</f>
        <v>0</v>
      </c>
      <c r="I137">
        <f ca="1">IF($C137="","",SUMPRODUCT((TRI_1=Résultat!$A137)*(PCUETA=Résultat!$B137)*(PCUMAT=Résultat!$C137)*(TRI_10=Résultat!$D137)*(PCUNRU=SUBSTITUTE(RIGHT(Résultat!$E$1,5),")",""))*Pris_sur_Acquis))</f>
        <v>0</v>
      </c>
      <c r="J137">
        <f ca="1">IF($C137="","",SUMPRODUCT((TRI_1=Résultat!$A137)*(PCUETA=Résultat!$B137)*(PCUMAT=Résultat!$C137)*(TRI_10=Résultat!$D137)*(PCUNRU=SUBSTITUTE(RIGHT(Résultat!$E$1,5),")",""))*Pris_Anticipés))</f>
        <v>0</v>
      </c>
      <c r="K137">
        <f ca="1">IF($C137="","",SUMPRODUCT((TRI_1=Résultat!$A137)*(PCUETA=Résultat!$B137)*(PCUMAT=Résultat!$C137)*(TRI_10=Résultat!$D137)*(PCUNRU=SUBSTITUTE(RIGHT(Résultat!$K$1,5),")",""))*Reliquats))</f>
        <v>0</v>
      </c>
      <c r="L137">
        <f ca="1">IF($C137="","",SUMPRODUCT((TRI_1=Résultat!$A137)*(PCUETA=Résultat!$B137)*(PCUMAT=Résultat!$C137)*(TRI_10=Résultat!$D137)*(PCUNRU=SUBSTITUTE(RIGHT(Résultat!$K$1,5),")",""))*Acquis))</f>
        <v>0</v>
      </c>
      <c r="M137">
        <f ca="1">IF($C137="","",SUMPRODUCT((TRI_1=Résultat!$A137)*(PCUETA=Résultat!$B137)*(PCUMAT=Résultat!$C137)*(TRI_10=Résultat!$D137)*(PCUNRU=SUBSTITUTE(RIGHT(Résultat!$K$1,5),")",""))*En_cours_d_Acquisition))</f>
        <v>0</v>
      </c>
      <c r="N137">
        <f ca="1">IF($C137="","",SUMPRODUCT((TRI_1=Résultat!$A137)*(PCUETA=Résultat!$B137)*(PCUMAT=Résultat!$C137)*(TRI_10=Résultat!$D137)*(PCUNRU=SUBSTITUTE(RIGHT(Résultat!$K$1,5),")",""))*Pris_Reliquats))</f>
        <v>0</v>
      </c>
      <c r="O137">
        <f ca="1">IF($C137="","",SUMPRODUCT((TRI_1=Résultat!$A137)*(PCUETA=Résultat!$B137)*(PCUMAT=Résultat!$C137)*(TRI_10=Résultat!$D137)*(PCUNRU=SUBSTITUTE(RIGHT(Résultat!$K$1,5),")",""))*Pris_sur_Acquis))</f>
        <v>0</v>
      </c>
      <c r="P137">
        <f ca="1">IF($C137="","",SUMPRODUCT((TRI_1=Résultat!$A137)*(PCUETA=Résultat!$B137)*(PCUMAT=Résultat!$C137)*(TRI_10=Résultat!$D137)*(PCUNRU=SUBSTITUTE(RIGHT(Résultat!$K$1,5),")",""))*Pris_Anticipés))</f>
        <v>0</v>
      </c>
      <c r="Q137">
        <f ca="1">IF($C137="","",SUMPRODUCT((TRI_1=Résultat!$A137)*(PCUETA=Résultat!$B137)*(PCUMAT=Résultat!$C137)*(TRI_10=Résultat!$D137)*(PCUNRU=SUBSTITUTE(RIGHT(Résultat!$Q$1,5),")",""))*Reliquats))</f>
        <v>0</v>
      </c>
      <c r="R137">
        <f ca="1">IF($C137="","",SUMPRODUCT((TRI_1=Résultat!$A137)*(PCUETA=Résultat!$B137)*(PCUMAT=Résultat!$C137)*(TRI_10=Résultat!$D137)*(PCUNRU=SUBSTITUTE(RIGHT(Résultat!$Q$1,5),")",""))*Acquis))</f>
        <v>0</v>
      </c>
      <c r="S137">
        <f ca="1">IF($C137="","",SUMPRODUCT((TRI_1=Résultat!$A137)*(PCUETA=Résultat!$B137)*(PCUMAT=Résultat!$C137)*(TRI_10=Résultat!$D137)*(PCUNRU=SUBSTITUTE(RIGHT(Résultat!$Q$1,5),")",""))*En_cours_d_Acquisition))</f>
        <v>0</v>
      </c>
      <c r="T137">
        <f ca="1">IF($C137="","",SUMPRODUCT((TRI_1=Résultat!$A137)*(PCUETA=Résultat!$B137)*(PCUMAT=Résultat!$C137)*(TRI_10=Résultat!$D137)*(PCUNRU=SUBSTITUTE(RIGHT(Résultat!$Q$1,5),")",""))*Pris_Reliquats))</f>
        <v>0</v>
      </c>
      <c r="U137">
        <f ca="1">IF($C137="","",SUMPRODUCT((TRI_1=Résultat!$A137)*(PCUETA=Résultat!$B137)*(PCUMAT=Résultat!$C137)*(TRI_10=Résultat!$D137)*(PCUNRU=SUBSTITUTE(RIGHT(Résultat!$Q$1,5),")",""))*Pris_sur_Acquis))</f>
        <v>0</v>
      </c>
      <c r="V137">
        <f ca="1">IF($C137="","",SUMPRODUCT((TRI_1=Résultat!$A137)*(PCUETA=Résultat!$B137)*(PCUMAT=Résultat!$C137)*(TRI_10=Résultat!$D137)*(PCUNRU=SUBSTITUTE(RIGHT(Résultat!$Q$1,5),")",""))*Pris_Anticipés))</f>
        <v>0</v>
      </c>
      <c r="W137">
        <f ca="1">IF($C137="","",SUMPRODUCT((TRI_1=Résultat!$A137)*(PCUETA=Résultat!$B137)*(PCUMAT=Résultat!$C137)*(TRI_10=Résultat!$D137)*(PCUNRU=SUBSTITUTE(RIGHT(Résultat!$W$1,5),")",""))*Reliquats))</f>
        <v>0</v>
      </c>
      <c r="X137">
        <f ca="1">IF($C137="","",SUMPRODUCT((TRI_1=Résultat!$A137)*(PCUETA=Résultat!$B137)*(PCUMAT=Résultat!$C137)*(TRI_10=Résultat!$D137)*(PCUNRU=SUBSTITUTE(RIGHT(Résultat!$W$1,5),")",""))*Acquis))</f>
        <v>0</v>
      </c>
      <c r="Y137">
        <f ca="1">IF($C137="","",SUMPRODUCT((TRI_1=Résultat!$A137)*(PCUETA=Résultat!$B137)*(PCUMAT=Résultat!$C137)*(TRI_10=Résultat!$D137)*(PCUNRU=SUBSTITUTE(RIGHT(Résultat!$W$1,5),")",""))*En_cours_d_Acquisition))</f>
        <v>0</v>
      </c>
      <c r="Z137">
        <f ca="1">IF($C137="","",SUMPRODUCT((TRI_1=Résultat!$A137)*(PCUETA=Résultat!$B137)*(PCUMAT=Résultat!$C137)*(TRI_10=Résultat!$D137)*(PCUNRU=SUBSTITUTE(RIGHT(Résultat!$W$1,5),")",""))*Pris_Reliquats))</f>
        <v>0</v>
      </c>
      <c r="AA137">
        <f ca="1">IF($C137="","",SUMPRODUCT((TRI_1=Résultat!$A137)*(PCUETA=Résultat!$B137)*(PCUMAT=Résultat!$C137)*(TRI_10=Résultat!$D137)*(PCUNRU=SUBSTITUTE(RIGHT(Résultat!$W$1,5),")",""))*Pris_sur_Acquis))</f>
        <v>0</v>
      </c>
      <c r="AB137">
        <f ca="1">IF($C137="","",SUMPRODUCT((TRI_1=Résultat!$A137)*(PCUETA=Résultat!$B137)*(PCUMAT=Résultat!$C137)*(TRI_10=Résultat!$D137)*(PCUNRU=SUBSTITUTE(RIGHT(Résultat!$W$1,5),")",""))*Pris_Anticipés))</f>
        <v>0</v>
      </c>
    </row>
    <row r="138" spans="1:28" x14ac:dyDescent="0.25">
      <c r="A138" t="str">
        <f ca="1">IF($C138="","",INDEX(Range,MATCH(Résultat!$C138,PCUMAT,0),MATCH(A$2,'cp c14'!$A$1:$D$1,0)))</f>
        <v>C14</v>
      </c>
      <c r="B138" t="str">
        <f ca="1">IF($C138="","",INDEX(Range,MATCH(Résultat!$C138,PCUMAT,0),MATCH(B$2,'cp c14'!$A$1:$D$1,0)))</f>
        <v>01</v>
      </c>
      <c r="C138" t="str">
        <f t="array" aca="1" ref="C138" ca="1">IFERROR(INDEX(PCUMAT,MATCH(0,COUNTIF($C$1:C137,PCUMAT),0)),"")</f>
        <v>120074</v>
      </c>
      <c r="D138" t="str">
        <f ca="1">IF($C138="","",INDEX(Range,MATCH(Résultat!$C138,PCUMAT,0),MATCH(D$2,'cp c14'!$A$1:$D$1,0)))</f>
        <v>ECHENIQUE JEROME JEROME 120074</v>
      </c>
      <c r="E138">
        <f ca="1">IF($C138="","",SUMPRODUCT((TRI_1=Résultat!$A138)*(PCUETA=Résultat!$B138)*(PCUMAT=Résultat!$C138)*(TRI_10=Résultat!$D138)*(PCUNRU=SUBSTITUTE(RIGHT(Résultat!$E$1,5),")",""))*Reliquats))</f>
        <v>0</v>
      </c>
      <c r="F138">
        <f ca="1">IF($C138="","",SUMPRODUCT((TRI_1=Résultat!$A138)*(PCUETA=Résultat!$B138)*(PCUMAT=Résultat!$C138)*(TRI_10=Résultat!$D138)*(PCUNRU=SUBSTITUTE(RIGHT(Résultat!$E$1,5),")",""))*Acquis))</f>
        <v>15</v>
      </c>
      <c r="G138">
        <f ca="1">IF($C138="","",SUMPRODUCT((TRI_1=Résultat!$A138)*(PCUETA=Résultat!$B138)*(PCUMAT=Résultat!$C138)*(TRI_10=Résultat!$D138)*(PCUNRU=SUBSTITUTE(RIGHT(Résultat!$E$1,5),")",""))*En_cours_d_Acquisition))</f>
        <v>0</v>
      </c>
      <c r="H138">
        <f ca="1">IF($C138="","",SUMPRODUCT((TRI_1=Résultat!$A138)*(PCUETA=Résultat!$B138)*(PCUMAT=Résultat!$C138)*(TRI_10=Résultat!$D138)*(PCUNRU=SUBSTITUTE(RIGHT(Résultat!$E$1,5),")",""))*Pris_Reliquats))</f>
        <v>0</v>
      </c>
      <c r="I138">
        <f ca="1">IF($C138="","",SUMPRODUCT((TRI_1=Résultat!$A138)*(PCUETA=Résultat!$B138)*(PCUMAT=Résultat!$C138)*(TRI_10=Résultat!$D138)*(PCUNRU=SUBSTITUTE(RIGHT(Résultat!$E$1,5),")",""))*Pris_sur_Acquis))</f>
        <v>0</v>
      </c>
      <c r="J138">
        <f ca="1">IF($C138="","",SUMPRODUCT((TRI_1=Résultat!$A138)*(PCUETA=Résultat!$B138)*(PCUMAT=Résultat!$C138)*(TRI_10=Résultat!$D138)*(PCUNRU=SUBSTITUTE(RIGHT(Résultat!$E$1,5),")",""))*Pris_Anticipés))</f>
        <v>0</v>
      </c>
      <c r="K138">
        <f ca="1">IF($C138="","",SUMPRODUCT((TRI_1=Résultat!$A138)*(PCUETA=Résultat!$B138)*(PCUMAT=Résultat!$C138)*(TRI_10=Résultat!$D138)*(PCUNRU=SUBSTITUTE(RIGHT(Résultat!$K$1,5),")",""))*Reliquats))</f>
        <v>0</v>
      </c>
      <c r="L138">
        <f ca="1">IF($C138="","",SUMPRODUCT((TRI_1=Résultat!$A138)*(PCUETA=Résultat!$B138)*(PCUMAT=Résultat!$C138)*(TRI_10=Résultat!$D138)*(PCUNRU=SUBSTITUTE(RIGHT(Résultat!$K$1,5),")",""))*Acquis))</f>
        <v>0</v>
      </c>
      <c r="M138">
        <f ca="1">IF($C138="","",SUMPRODUCT((TRI_1=Résultat!$A138)*(PCUETA=Résultat!$B138)*(PCUMAT=Résultat!$C138)*(TRI_10=Résultat!$D138)*(PCUNRU=SUBSTITUTE(RIGHT(Résultat!$K$1,5),")",""))*En_cours_d_Acquisition))</f>
        <v>0</v>
      </c>
      <c r="N138">
        <f ca="1">IF($C138="","",SUMPRODUCT((TRI_1=Résultat!$A138)*(PCUETA=Résultat!$B138)*(PCUMAT=Résultat!$C138)*(TRI_10=Résultat!$D138)*(PCUNRU=SUBSTITUTE(RIGHT(Résultat!$K$1,5),")",""))*Pris_Reliquats))</f>
        <v>0</v>
      </c>
      <c r="O138">
        <f ca="1">IF($C138="","",SUMPRODUCT((TRI_1=Résultat!$A138)*(PCUETA=Résultat!$B138)*(PCUMAT=Résultat!$C138)*(TRI_10=Résultat!$D138)*(PCUNRU=SUBSTITUTE(RIGHT(Résultat!$K$1,5),")",""))*Pris_sur_Acquis))</f>
        <v>0</v>
      </c>
      <c r="P138">
        <f ca="1">IF($C138="","",SUMPRODUCT((TRI_1=Résultat!$A138)*(PCUETA=Résultat!$B138)*(PCUMAT=Résultat!$C138)*(TRI_10=Résultat!$D138)*(PCUNRU=SUBSTITUTE(RIGHT(Résultat!$K$1,5),")",""))*Pris_Anticipés))</f>
        <v>0</v>
      </c>
      <c r="Q138">
        <f ca="1">IF($C138="","",SUMPRODUCT((TRI_1=Résultat!$A138)*(PCUETA=Résultat!$B138)*(PCUMAT=Résultat!$C138)*(TRI_10=Résultat!$D138)*(PCUNRU=SUBSTITUTE(RIGHT(Résultat!$Q$1,5),")",""))*Reliquats))</f>
        <v>0</v>
      </c>
      <c r="R138">
        <f ca="1">IF($C138="","",SUMPRODUCT((TRI_1=Résultat!$A138)*(PCUETA=Résultat!$B138)*(PCUMAT=Résultat!$C138)*(TRI_10=Résultat!$D138)*(PCUNRU=SUBSTITUTE(RIGHT(Résultat!$Q$1,5),")",""))*Acquis))</f>
        <v>0</v>
      </c>
      <c r="S138">
        <f ca="1">IF($C138="","",SUMPRODUCT((TRI_1=Résultat!$A138)*(PCUETA=Résultat!$B138)*(PCUMAT=Résultat!$C138)*(TRI_10=Résultat!$D138)*(PCUNRU=SUBSTITUTE(RIGHT(Résultat!$Q$1,5),")",""))*En_cours_d_Acquisition))</f>
        <v>0</v>
      </c>
      <c r="T138">
        <f ca="1">IF($C138="","",SUMPRODUCT((TRI_1=Résultat!$A138)*(PCUETA=Résultat!$B138)*(PCUMAT=Résultat!$C138)*(TRI_10=Résultat!$D138)*(PCUNRU=SUBSTITUTE(RIGHT(Résultat!$Q$1,5),")",""))*Pris_Reliquats))</f>
        <v>0</v>
      </c>
      <c r="U138">
        <f ca="1">IF($C138="","",SUMPRODUCT((TRI_1=Résultat!$A138)*(PCUETA=Résultat!$B138)*(PCUMAT=Résultat!$C138)*(TRI_10=Résultat!$D138)*(PCUNRU=SUBSTITUTE(RIGHT(Résultat!$Q$1,5),")",""))*Pris_sur_Acquis))</f>
        <v>0</v>
      </c>
      <c r="V138">
        <f ca="1">IF($C138="","",SUMPRODUCT((TRI_1=Résultat!$A138)*(PCUETA=Résultat!$B138)*(PCUMAT=Résultat!$C138)*(TRI_10=Résultat!$D138)*(PCUNRU=SUBSTITUTE(RIGHT(Résultat!$Q$1,5),")",""))*Pris_Anticipés))</f>
        <v>0</v>
      </c>
      <c r="W138">
        <f ca="1">IF($C138="","",SUMPRODUCT((TRI_1=Résultat!$A138)*(PCUETA=Résultat!$B138)*(PCUMAT=Résultat!$C138)*(TRI_10=Résultat!$D138)*(PCUNRU=SUBSTITUTE(RIGHT(Résultat!$W$1,5),")",""))*Reliquats))</f>
        <v>0</v>
      </c>
      <c r="X138">
        <f ca="1">IF($C138="","",SUMPRODUCT((TRI_1=Résultat!$A138)*(PCUETA=Résultat!$B138)*(PCUMAT=Résultat!$C138)*(TRI_10=Résultat!$D138)*(PCUNRU=SUBSTITUTE(RIGHT(Résultat!$W$1,5),")",""))*Acquis))</f>
        <v>0</v>
      </c>
      <c r="Y138">
        <f ca="1">IF($C138="","",SUMPRODUCT((TRI_1=Résultat!$A138)*(PCUETA=Résultat!$B138)*(PCUMAT=Résultat!$C138)*(TRI_10=Résultat!$D138)*(PCUNRU=SUBSTITUTE(RIGHT(Résultat!$W$1,5),")",""))*En_cours_d_Acquisition))</f>
        <v>0</v>
      </c>
      <c r="Z138">
        <f ca="1">IF($C138="","",SUMPRODUCT((TRI_1=Résultat!$A138)*(PCUETA=Résultat!$B138)*(PCUMAT=Résultat!$C138)*(TRI_10=Résultat!$D138)*(PCUNRU=SUBSTITUTE(RIGHT(Résultat!$W$1,5),")",""))*Pris_Reliquats))</f>
        <v>0</v>
      </c>
      <c r="AA138">
        <f ca="1">IF($C138="","",SUMPRODUCT((TRI_1=Résultat!$A138)*(PCUETA=Résultat!$B138)*(PCUMAT=Résultat!$C138)*(TRI_10=Résultat!$D138)*(PCUNRU=SUBSTITUTE(RIGHT(Résultat!$W$1,5),")",""))*Pris_sur_Acquis))</f>
        <v>0</v>
      </c>
      <c r="AB138">
        <f ca="1">IF($C138="","",SUMPRODUCT((TRI_1=Résultat!$A138)*(PCUETA=Résultat!$B138)*(PCUMAT=Résultat!$C138)*(TRI_10=Résultat!$D138)*(PCUNRU=SUBSTITUTE(RIGHT(Résultat!$W$1,5),")",""))*Pris_Anticipés))</f>
        <v>0</v>
      </c>
    </row>
    <row r="139" spans="1:28" x14ac:dyDescent="0.25">
      <c r="A139" t="str">
        <f ca="1">IF($C139="","",INDEX(Range,MATCH(Résultat!$C139,PCUMAT,0),MATCH(A$2,'cp c14'!$A$1:$D$1,0)))</f>
        <v>C14</v>
      </c>
      <c r="B139" t="str">
        <f ca="1">IF($C139="","",INDEX(Range,MATCH(Résultat!$C139,PCUMAT,0),MATCH(B$2,'cp c14'!$A$1:$D$1,0)))</f>
        <v>01</v>
      </c>
      <c r="C139" t="str">
        <f t="array" aca="1" ref="C139" ca="1">IFERROR(INDEX(PCUMAT,MATCH(0,COUNTIF($C$1:C138,PCUMAT),0)),"")</f>
        <v>045295</v>
      </c>
      <c r="D139" t="str">
        <f ca="1">IF($C139="","",INDEX(Range,MATCH(Résultat!$C139,PCUMAT,0),MATCH(D$2,'cp c14'!$A$1:$D$1,0)))</f>
        <v>EDON STEPHANE STEPHANE  045295</v>
      </c>
      <c r="E139">
        <f ca="1">IF($C139="","",SUMPRODUCT((TRI_1=Résultat!$A139)*(PCUETA=Résultat!$B139)*(PCUMAT=Résultat!$C139)*(TRI_10=Résultat!$D139)*(PCUNRU=SUBSTITUTE(RIGHT(Résultat!$E$1,5),")",""))*Reliquats))</f>
        <v>13</v>
      </c>
      <c r="F139">
        <f ca="1">IF($C139="","",SUMPRODUCT((TRI_1=Résultat!$A139)*(PCUETA=Résultat!$B139)*(PCUMAT=Résultat!$C139)*(TRI_10=Résultat!$D139)*(PCUNRU=SUBSTITUTE(RIGHT(Résultat!$E$1,5),")",""))*Acquis))</f>
        <v>25</v>
      </c>
      <c r="G139">
        <f ca="1">IF($C139="","",SUMPRODUCT((TRI_1=Résultat!$A139)*(PCUETA=Résultat!$B139)*(PCUMAT=Résultat!$C139)*(TRI_10=Résultat!$D139)*(PCUNRU=SUBSTITUTE(RIGHT(Résultat!$E$1,5),")",""))*En_cours_d_Acquisition))</f>
        <v>0</v>
      </c>
      <c r="H139">
        <f ca="1">IF($C139="","",SUMPRODUCT((TRI_1=Résultat!$A139)*(PCUETA=Résultat!$B139)*(PCUMAT=Résultat!$C139)*(TRI_10=Résultat!$D139)*(PCUNRU=SUBSTITUTE(RIGHT(Résultat!$E$1,5),")",""))*Pris_Reliquats))</f>
        <v>0</v>
      </c>
      <c r="I139">
        <f ca="1">IF($C139="","",SUMPRODUCT((TRI_1=Résultat!$A139)*(PCUETA=Résultat!$B139)*(PCUMAT=Résultat!$C139)*(TRI_10=Résultat!$D139)*(PCUNRU=SUBSTITUTE(RIGHT(Résultat!$E$1,5),")",""))*Pris_sur_Acquis))</f>
        <v>0</v>
      </c>
      <c r="J139">
        <f ca="1">IF($C139="","",SUMPRODUCT((TRI_1=Résultat!$A139)*(PCUETA=Résultat!$B139)*(PCUMAT=Résultat!$C139)*(TRI_10=Résultat!$D139)*(PCUNRU=SUBSTITUTE(RIGHT(Résultat!$E$1,5),")",""))*Pris_Anticipés))</f>
        <v>0</v>
      </c>
      <c r="K139">
        <f ca="1">IF($C139="","",SUMPRODUCT((TRI_1=Résultat!$A139)*(PCUETA=Résultat!$B139)*(PCUMAT=Résultat!$C139)*(TRI_10=Résultat!$D139)*(PCUNRU=SUBSTITUTE(RIGHT(Résultat!$K$1,5),")",""))*Reliquats))</f>
        <v>0</v>
      </c>
      <c r="L139">
        <f ca="1">IF($C139="","",SUMPRODUCT((TRI_1=Résultat!$A139)*(PCUETA=Résultat!$B139)*(PCUMAT=Résultat!$C139)*(TRI_10=Résultat!$D139)*(PCUNRU=SUBSTITUTE(RIGHT(Résultat!$K$1,5),")",""))*Acquis))</f>
        <v>0</v>
      </c>
      <c r="M139">
        <f ca="1">IF($C139="","",SUMPRODUCT((TRI_1=Résultat!$A139)*(PCUETA=Résultat!$B139)*(PCUMAT=Résultat!$C139)*(TRI_10=Résultat!$D139)*(PCUNRU=SUBSTITUTE(RIGHT(Résultat!$K$1,5),")",""))*En_cours_d_Acquisition))</f>
        <v>0</v>
      </c>
      <c r="N139">
        <f ca="1">IF($C139="","",SUMPRODUCT((TRI_1=Résultat!$A139)*(PCUETA=Résultat!$B139)*(PCUMAT=Résultat!$C139)*(TRI_10=Résultat!$D139)*(PCUNRU=SUBSTITUTE(RIGHT(Résultat!$K$1,5),")",""))*Pris_Reliquats))</f>
        <v>0</v>
      </c>
      <c r="O139">
        <f ca="1">IF($C139="","",SUMPRODUCT((TRI_1=Résultat!$A139)*(PCUETA=Résultat!$B139)*(PCUMAT=Résultat!$C139)*(TRI_10=Résultat!$D139)*(PCUNRU=SUBSTITUTE(RIGHT(Résultat!$K$1,5),")",""))*Pris_sur_Acquis))</f>
        <v>0</v>
      </c>
      <c r="P139">
        <f ca="1">IF($C139="","",SUMPRODUCT((TRI_1=Résultat!$A139)*(PCUETA=Résultat!$B139)*(PCUMAT=Résultat!$C139)*(TRI_10=Résultat!$D139)*(PCUNRU=SUBSTITUTE(RIGHT(Résultat!$K$1,5),")",""))*Pris_Anticipés))</f>
        <v>0</v>
      </c>
      <c r="Q139">
        <f ca="1">IF($C139="","",SUMPRODUCT((TRI_1=Résultat!$A139)*(PCUETA=Résultat!$B139)*(PCUMAT=Résultat!$C139)*(TRI_10=Résultat!$D139)*(PCUNRU=SUBSTITUTE(RIGHT(Résultat!$Q$1,5),")",""))*Reliquats))</f>
        <v>0</v>
      </c>
      <c r="R139">
        <f ca="1">IF($C139="","",SUMPRODUCT((TRI_1=Résultat!$A139)*(PCUETA=Résultat!$B139)*(PCUMAT=Résultat!$C139)*(TRI_10=Résultat!$D139)*(PCUNRU=SUBSTITUTE(RIGHT(Résultat!$Q$1,5),")",""))*Acquis))</f>
        <v>0</v>
      </c>
      <c r="S139">
        <f ca="1">IF($C139="","",SUMPRODUCT((TRI_1=Résultat!$A139)*(PCUETA=Résultat!$B139)*(PCUMAT=Résultat!$C139)*(TRI_10=Résultat!$D139)*(PCUNRU=SUBSTITUTE(RIGHT(Résultat!$Q$1,5),")",""))*En_cours_d_Acquisition))</f>
        <v>0</v>
      </c>
      <c r="T139">
        <f ca="1">IF($C139="","",SUMPRODUCT((TRI_1=Résultat!$A139)*(PCUETA=Résultat!$B139)*(PCUMAT=Résultat!$C139)*(TRI_10=Résultat!$D139)*(PCUNRU=SUBSTITUTE(RIGHT(Résultat!$Q$1,5),")",""))*Pris_Reliquats))</f>
        <v>0</v>
      </c>
      <c r="U139">
        <f ca="1">IF($C139="","",SUMPRODUCT((TRI_1=Résultat!$A139)*(PCUETA=Résultat!$B139)*(PCUMAT=Résultat!$C139)*(TRI_10=Résultat!$D139)*(PCUNRU=SUBSTITUTE(RIGHT(Résultat!$Q$1,5),")",""))*Pris_sur_Acquis))</f>
        <v>0</v>
      </c>
      <c r="V139">
        <f ca="1">IF($C139="","",SUMPRODUCT((TRI_1=Résultat!$A139)*(PCUETA=Résultat!$B139)*(PCUMAT=Résultat!$C139)*(TRI_10=Résultat!$D139)*(PCUNRU=SUBSTITUTE(RIGHT(Résultat!$Q$1,5),")",""))*Pris_Anticipés))</f>
        <v>0</v>
      </c>
      <c r="W139">
        <f ca="1">IF($C139="","",SUMPRODUCT((TRI_1=Résultat!$A139)*(PCUETA=Résultat!$B139)*(PCUMAT=Résultat!$C139)*(TRI_10=Résultat!$D139)*(PCUNRU=SUBSTITUTE(RIGHT(Résultat!$W$1,5),")",""))*Reliquats))</f>
        <v>0</v>
      </c>
      <c r="X139">
        <f ca="1">IF($C139="","",SUMPRODUCT((TRI_1=Résultat!$A139)*(PCUETA=Résultat!$B139)*(PCUMAT=Résultat!$C139)*(TRI_10=Résultat!$D139)*(PCUNRU=SUBSTITUTE(RIGHT(Résultat!$W$1,5),")",""))*Acquis))</f>
        <v>0</v>
      </c>
      <c r="Y139">
        <f ca="1">IF($C139="","",SUMPRODUCT((TRI_1=Résultat!$A139)*(PCUETA=Résultat!$B139)*(PCUMAT=Résultat!$C139)*(TRI_10=Résultat!$D139)*(PCUNRU=SUBSTITUTE(RIGHT(Résultat!$W$1,5),")",""))*En_cours_d_Acquisition))</f>
        <v>0</v>
      </c>
      <c r="Z139">
        <f ca="1">IF($C139="","",SUMPRODUCT((TRI_1=Résultat!$A139)*(PCUETA=Résultat!$B139)*(PCUMAT=Résultat!$C139)*(TRI_10=Résultat!$D139)*(PCUNRU=SUBSTITUTE(RIGHT(Résultat!$W$1,5),")",""))*Pris_Reliquats))</f>
        <v>0</v>
      </c>
      <c r="AA139">
        <f ca="1">IF($C139="","",SUMPRODUCT((TRI_1=Résultat!$A139)*(PCUETA=Résultat!$B139)*(PCUMAT=Résultat!$C139)*(TRI_10=Résultat!$D139)*(PCUNRU=SUBSTITUTE(RIGHT(Résultat!$W$1,5),")",""))*Pris_sur_Acquis))</f>
        <v>0</v>
      </c>
      <c r="AB139">
        <f ca="1">IF($C139="","",SUMPRODUCT((TRI_1=Résultat!$A139)*(PCUETA=Résultat!$B139)*(PCUMAT=Résultat!$C139)*(TRI_10=Résultat!$D139)*(PCUNRU=SUBSTITUTE(RIGHT(Résultat!$W$1,5),")",""))*Pris_Anticipés))</f>
        <v>0</v>
      </c>
    </row>
    <row r="140" spans="1:28" x14ac:dyDescent="0.25">
      <c r="A140" t="str">
        <f ca="1">IF($C140="","",INDEX(Range,MATCH(Résultat!$C140,PCUMAT,0),MATCH(A$2,'cp c14'!$A$1:$D$1,0)))</f>
        <v>C14</v>
      </c>
      <c r="B140" t="str">
        <f ca="1">IF($C140="","",INDEX(Range,MATCH(Résultat!$C140,PCUMAT,0),MATCH(B$2,'cp c14'!$A$1:$D$1,0)))</f>
        <v>03</v>
      </c>
      <c r="C140" t="str">
        <f t="array" aca="1" ref="C140" ca="1">IFERROR(INDEX(PCUMAT,MATCH(0,COUNTIF($C$1:C139,PCUMAT),0)),"")</f>
        <v>069500</v>
      </c>
      <c r="D140" t="str">
        <f ca="1">IF($C140="","",INDEX(Range,MATCH(Résultat!$C140,PCUMAT,0),MATCH(D$2,'cp c14'!$A$1:$D$1,0)))</f>
        <v>EVEN OLIVIER OLIVIER    069500</v>
      </c>
      <c r="E140">
        <f ca="1">IF($C140="","",SUMPRODUCT((TRI_1=Résultat!$A140)*(PCUETA=Résultat!$B140)*(PCUMAT=Résultat!$C140)*(TRI_10=Résultat!$D140)*(PCUNRU=SUBSTITUTE(RIGHT(Résultat!$E$1,5),")",""))*Reliquats))</f>
        <v>0</v>
      </c>
      <c r="F140">
        <f ca="1">IF($C140="","",SUMPRODUCT((TRI_1=Résultat!$A140)*(PCUETA=Résultat!$B140)*(PCUMAT=Résultat!$C140)*(TRI_10=Résultat!$D140)*(PCUNRU=SUBSTITUTE(RIGHT(Résultat!$E$1,5),")",""))*Acquis))</f>
        <v>25</v>
      </c>
      <c r="G140">
        <f ca="1">IF($C140="","",SUMPRODUCT((TRI_1=Résultat!$A140)*(PCUETA=Résultat!$B140)*(PCUMAT=Résultat!$C140)*(TRI_10=Résultat!$D140)*(PCUNRU=SUBSTITUTE(RIGHT(Résultat!$E$1,5),")",""))*En_cours_d_Acquisition))</f>
        <v>0</v>
      </c>
      <c r="H140">
        <f ca="1">IF($C140="","",SUMPRODUCT((TRI_1=Résultat!$A140)*(PCUETA=Résultat!$B140)*(PCUMAT=Résultat!$C140)*(TRI_10=Résultat!$D140)*(PCUNRU=SUBSTITUTE(RIGHT(Résultat!$E$1,5),")",""))*Pris_Reliquats))</f>
        <v>0</v>
      </c>
      <c r="I140">
        <f ca="1">IF($C140="","",SUMPRODUCT((TRI_1=Résultat!$A140)*(PCUETA=Résultat!$B140)*(PCUMAT=Résultat!$C140)*(TRI_10=Résultat!$D140)*(PCUNRU=SUBSTITUTE(RIGHT(Résultat!$E$1,5),")",""))*Pris_sur_Acquis))</f>
        <v>0</v>
      </c>
      <c r="J140">
        <f ca="1">IF($C140="","",SUMPRODUCT((TRI_1=Résultat!$A140)*(PCUETA=Résultat!$B140)*(PCUMAT=Résultat!$C140)*(TRI_10=Résultat!$D140)*(PCUNRU=SUBSTITUTE(RIGHT(Résultat!$E$1,5),")",""))*Pris_Anticipés))</f>
        <v>0</v>
      </c>
      <c r="K140">
        <f ca="1">IF($C140="","",SUMPRODUCT((TRI_1=Résultat!$A140)*(PCUETA=Résultat!$B140)*(PCUMAT=Résultat!$C140)*(TRI_10=Résultat!$D140)*(PCUNRU=SUBSTITUTE(RIGHT(Résultat!$K$1,5),")",""))*Reliquats))</f>
        <v>0</v>
      </c>
      <c r="L140">
        <f ca="1">IF($C140="","",SUMPRODUCT((TRI_1=Résultat!$A140)*(PCUETA=Résultat!$B140)*(PCUMAT=Résultat!$C140)*(TRI_10=Résultat!$D140)*(PCUNRU=SUBSTITUTE(RIGHT(Résultat!$K$1,5),")",""))*Acquis))</f>
        <v>0</v>
      </c>
      <c r="M140">
        <f ca="1">IF($C140="","",SUMPRODUCT((TRI_1=Résultat!$A140)*(PCUETA=Résultat!$B140)*(PCUMAT=Résultat!$C140)*(TRI_10=Résultat!$D140)*(PCUNRU=SUBSTITUTE(RIGHT(Résultat!$K$1,5),")",""))*En_cours_d_Acquisition))</f>
        <v>0</v>
      </c>
      <c r="N140">
        <f ca="1">IF($C140="","",SUMPRODUCT((TRI_1=Résultat!$A140)*(PCUETA=Résultat!$B140)*(PCUMAT=Résultat!$C140)*(TRI_10=Résultat!$D140)*(PCUNRU=SUBSTITUTE(RIGHT(Résultat!$K$1,5),")",""))*Pris_Reliquats))</f>
        <v>0</v>
      </c>
      <c r="O140">
        <f ca="1">IF($C140="","",SUMPRODUCT((TRI_1=Résultat!$A140)*(PCUETA=Résultat!$B140)*(PCUMAT=Résultat!$C140)*(TRI_10=Résultat!$D140)*(PCUNRU=SUBSTITUTE(RIGHT(Résultat!$K$1,5),")",""))*Pris_sur_Acquis))</f>
        <v>0</v>
      </c>
      <c r="P140">
        <f ca="1">IF($C140="","",SUMPRODUCT((TRI_1=Résultat!$A140)*(PCUETA=Résultat!$B140)*(PCUMAT=Résultat!$C140)*(TRI_10=Résultat!$D140)*(PCUNRU=SUBSTITUTE(RIGHT(Résultat!$K$1,5),")",""))*Pris_Anticipés))</f>
        <v>0</v>
      </c>
      <c r="Q140">
        <f ca="1">IF($C140="","",SUMPRODUCT((TRI_1=Résultat!$A140)*(PCUETA=Résultat!$B140)*(PCUMAT=Résultat!$C140)*(TRI_10=Résultat!$D140)*(PCUNRU=SUBSTITUTE(RIGHT(Résultat!$Q$1,5),")",""))*Reliquats))</f>
        <v>0</v>
      </c>
      <c r="R140">
        <f ca="1">IF($C140="","",SUMPRODUCT((TRI_1=Résultat!$A140)*(PCUETA=Résultat!$B140)*(PCUMAT=Résultat!$C140)*(TRI_10=Résultat!$D140)*(PCUNRU=SUBSTITUTE(RIGHT(Résultat!$Q$1,5),")",""))*Acquis))</f>
        <v>0</v>
      </c>
      <c r="S140">
        <f ca="1">IF($C140="","",SUMPRODUCT((TRI_1=Résultat!$A140)*(PCUETA=Résultat!$B140)*(PCUMAT=Résultat!$C140)*(TRI_10=Résultat!$D140)*(PCUNRU=SUBSTITUTE(RIGHT(Résultat!$Q$1,5),")",""))*En_cours_d_Acquisition))</f>
        <v>0</v>
      </c>
      <c r="T140">
        <f ca="1">IF($C140="","",SUMPRODUCT((TRI_1=Résultat!$A140)*(PCUETA=Résultat!$B140)*(PCUMAT=Résultat!$C140)*(TRI_10=Résultat!$D140)*(PCUNRU=SUBSTITUTE(RIGHT(Résultat!$Q$1,5),")",""))*Pris_Reliquats))</f>
        <v>0</v>
      </c>
      <c r="U140">
        <f ca="1">IF($C140="","",SUMPRODUCT((TRI_1=Résultat!$A140)*(PCUETA=Résultat!$B140)*(PCUMAT=Résultat!$C140)*(TRI_10=Résultat!$D140)*(PCUNRU=SUBSTITUTE(RIGHT(Résultat!$Q$1,5),")",""))*Pris_sur_Acquis))</f>
        <v>0</v>
      </c>
      <c r="V140">
        <f ca="1">IF($C140="","",SUMPRODUCT((TRI_1=Résultat!$A140)*(PCUETA=Résultat!$B140)*(PCUMAT=Résultat!$C140)*(TRI_10=Résultat!$D140)*(PCUNRU=SUBSTITUTE(RIGHT(Résultat!$Q$1,5),")",""))*Pris_Anticipés))</f>
        <v>0</v>
      </c>
      <c r="W140">
        <f ca="1">IF($C140="","",SUMPRODUCT((TRI_1=Résultat!$A140)*(PCUETA=Résultat!$B140)*(PCUMAT=Résultat!$C140)*(TRI_10=Résultat!$D140)*(PCUNRU=SUBSTITUTE(RIGHT(Résultat!$W$1,5),")",""))*Reliquats))</f>
        <v>0</v>
      </c>
      <c r="X140">
        <f ca="1">IF($C140="","",SUMPRODUCT((TRI_1=Résultat!$A140)*(PCUETA=Résultat!$B140)*(PCUMAT=Résultat!$C140)*(TRI_10=Résultat!$D140)*(PCUNRU=SUBSTITUTE(RIGHT(Résultat!$W$1,5),")",""))*Acquis))</f>
        <v>0</v>
      </c>
      <c r="Y140">
        <f ca="1">IF($C140="","",SUMPRODUCT((TRI_1=Résultat!$A140)*(PCUETA=Résultat!$B140)*(PCUMAT=Résultat!$C140)*(TRI_10=Résultat!$D140)*(PCUNRU=SUBSTITUTE(RIGHT(Résultat!$W$1,5),")",""))*En_cours_d_Acquisition))</f>
        <v>0</v>
      </c>
      <c r="Z140">
        <f ca="1">IF($C140="","",SUMPRODUCT((TRI_1=Résultat!$A140)*(PCUETA=Résultat!$B140)*(PCUMAT=Résultat!$C140)*(TRI_10=Résultat!$D140)*(PCUNRU=SUBSTITUTE(RIGHT(Résultat!$W$1,5),")",""))*Pris_Reliquats))</f>
        <v>0</v>
      </c>
      <c r="AA140">
        <f ca="1">IF($C140="","",SUMPRODUCT((TRI_1=Résultat!$A140)*(PCUETA=Résultat!$B140)*(PCUMAT=Résultat!$C140)*(TRI_10=Résultat!$D140)*(PCUNRU=SUBSTITUTE(RIGHT(Résultat!$W$1,5),")",""))*Pris_sur_Acquis))</f>
        <v>0</v>
      </c>
      <c r="AB140">
        <f ca="1">IF($C140="","",SUMPRODUCT((TRI_1=Résultat!$A140)*(PCUETA=Résultat!$B140)*(PCUMAT=Résultat!$C140)*(TRI_10=Résultat!$D140)*(PCUNRU=SUBSTITUTE(RIGHT(Résultat!$W$1,5),")",""))*Pris_Anticipés))</f>
        <v>0</v>
      </c>
    </row>
    <row r="141" spans="1:28" x14ac:dyDescent="0.25">
      <c r="A141" t="str">
        <f ca="1">IF($C141="","",INDEX(Range,MATCH(Résultat!$C141,PCUMAT,0),MATCH(A$2,'cp c14'!$A$1:$D$1,0)))</f>
        <v>C14</v>
      </c>
      <c r="B141" t="str">
        <f ca="1">IF($C141="","",INDEX(Range,MATCH(Résultat!$C141,PCUMAT,0),MATCH(B$2,'cp c14'!$A$1:$D$1,0)))</f>
        <v>01</v>
      </c>
      <c r="C141" t="str">
        <f t="array" aca="1" ref="C141" ca="1">IFERROR(INDEX(PCUMAT,MATCH(0,COUNTIF($C$1:C140,PCUMAT),0)),"")</f>
        <v>005001</v>
      </c>
      <c r="D141" t="str">
        <f ca="1">IF($C141="","",INDEX(Range,MATCH(Résultat!$C141,PCUMAT,0),MATCH(D$2,'cp c14'!$A$1:$D$1,0)))</f>
        <v>EYSSERIC THIERRY THIERRY005001</v>
      </c>
      <c r="E141">
        <f ca="1">IF($C141="","",SUMPRODUCT((TRI_1=Résultat!$A141)*(PCUETA=Résultat!$B141)*(PCUMAT=Résultat!$C141)*(TRI_10=Résultat!$D141)*(PCUNRU=SUBSTITUTE(RIGHT(Résultat!$E$1,5),")",""))*Reliquats))</f>
        <v>16</v>
      </c>
      <c r="F141">
        <f ca="1">IF($C141="","",SUMPRODUCT((TRI_1=Résultat!$A141)*(PCUETA=Résultat!$B141)*(PCUMAT=Résultat!$C141)*(TRI_10=Résultat!$D141)*(PCUNRU=SUBSTITUTE(RIGHT(Résultat!$E$1,5),")",""))*Acquis))</f>
        <v>25</v>
      </c>
      <c r="G141">
        <f ca="1">IF($C141="","",SUMPRODUCT((TRI_1=Résultat!$A141)*(PCUETA=Résultat!$B141)*(PCUMAT=Résultat!$C141)*(TRI_10=Résultat!$D141)*(PCUNRU=SUBSTITUTE(RIGHT(Résultat!$E$1,5),")",""))*En_cours_d_Acquisition))</f>
        <v>0</v>
      </c>
      <c r="H141">
        <f ca="1">IF($C141="","",SUMPRODUCT((TRI_1=Résultat!$A141)*(PCUETA=Résultat!$B141)*(PCUMAT=Résultat!$C141)*(TRI_10=Résultat!$D141)*(PCUNRU=SUBSTITUTE(RIGHT(Résultat!$E$1,5),")",""))*Pris_Reliquats))</f>
        <v>0</v>
      </c>
      <c r="I141">
        <f ca="1">IF($C141="","",SUMPRODUCT((TRI_1=Résultat!$A141)*(PCUETA=Résultat!$B141)*(PCUMAT=Résultat!$C141)*(TRI_10=Résultat!$D141)*(PCUNRU=SUBSTITUTE(RIGHT(Résultat!$E$1,5),")",""))*Pris_sur_Acquis))</f>
        <v>0</v>
      </c>
      <c r="J141">
        <f ca="1">IF($C141="","",SUMPRODUCT((TRI_1=Résultat!$A141)*(PCUETA=Résultat!$B141)*(PCUMAT=Résultat!$C141)*(TRI_10=Résultat!$D141)*(PCUNRU=SUBSTITUTE(RIGHT(Résultat!$E$1,5),")",""))*Pris_Anticipés))</f>
        <v>0</v>
      </c>
      <c r="K141">
        <f ca="1">IF($C141="","",SUMPRODUCT((TRI_1=Résultat!$A141)*(PCUETA=Résultat!$B141)*(PCUMAT=Résultat!$C141)*(TRI_10=Résultat!$D141)*(PCUNRU=SUBSTITUTE(RIGHT(Résultat!$K$1,5),")",""))*Reliquats))</f>
        <v>0</v>
      </c>
      <c r="L141">
        <f ca="1">IF($C141="","",SUMPRODUCT((TRI_1=Résultat!$A141)*(PCUETA=Résultat!$B141)*(PCUMAT=Résultat!$C141)*(TRI_10=Résultat!$D141)*(PCUNRU=SUBSTITUTE(RIGHT(Résultat!$K$1,5),")",""))*Acquis))</f>
        <v>0</v>
      </c>
      <c r="M141">
        <f ca="1">IF($C141="","",SUMPRODUCT((TRI_1=Résultat!$A141)*(PCUETA=Résultat!$B141)*(PCUMAT=Résultat!$C141)*(TRI_10=Résultat!$D141)*(PCUNRU=SUBSTITUTE(RIGHT(Résultat!$K$1,5),")",""))*En_cours_d_Acquisition))</f>
        <v>0</v>
      </c>
      <c r="N141">
        <f ca="1">IF($C141="","",SUMPRODUCT((TRI_1=Résultat!$A141)*(PCUETA=Résultat!$B141)*(PCUMAT=Résultat!$C141)*(TRI_10=Résultat!$D141)*(PCUNRU=SUBSTITUTE(RIGHT(Résultat!$K$1,5),")",""))*Pris_Reliquats))</f>
        <v>0</v>
      </c>
      <c r="O141">
        <f ca="1">IF($C141="","",SUMPRODUCT((TRI_1=Résultat!$A141)*(PCUETA=Résultat!$B141)*(PCUMAT=Résultat!$C141)*(TRI_10=Résultat!$D141)*(PCUNRU=SUBSTITUTE(RIGHT(Résultat!$K$1,5),")",""))*Pris_sur_Acquis))</f>
        <v>0</v>
      </c>
      <c r="P141">
        <f ca="1">IF($C141="","",SUMPRODUCT((TRI_1=Résultat!$A141)*(PCUETA=Résultat!$B141)*(PCUMAT=Résultat!$C141)*(TRI_10=Résultat!$D141)*(PCUNRU=SUBSTITUTE(RIGHT(Résultat!$K$1,5),")",""))*Pris_Anticipés))</f>
        <v>0</v>
      </c>
      <c r="Q141">
        <f ca="1">IF($C141="","",SUMPRODUCT((TRI_1=Résultat!$A141)*(PCUETA=Résultat!$B141)*(PCUMAT=Résultat!$C141)*(TRI_10=Résultat!$D141)*(PCUNRU=SUBSTITUTE(RIGHT(Résultat!$Q$1,5),")",""))*Reliquats))</f>
        <v>0</v>
      </c>
      <c r="R141">
        <f ca="1">IF($C141="","",SUMPRODUCT((TRI_1=Résultat!$A141)*(PCUETA=Résultat!$B141)*(PCUMAT=Résultat!$C141)*(TRI_10=Résultat!$D141)*(PCUNRU=SUBSTITUTE(RIGHT(Résultat!$Q$1,5),")",""))*Acquis))</f>
        <v>0</v>
      </c>
      <c r="S141">
        <f ca="1">IF($C141="","",SUMPRODUCT((TRI_1=Résultat!$A141)*(PCUETA=Résultat!$B141)*(PCUMAT=Résultat!$C141)*(TRI_10=Résultat!$D141)*(PCUNRU=SUBSTITUTE(RIGHT(Résultat!$Q$1,5),")",""))*En_cours_d_Acquisition))</f>
        <v>0</v>
      </c>
      <c r="T141">
        <f ca="1">IF($C141="","",SUMPRODUCT((TRI_1=Résultat!$A141)*(PCUETA=Résultat!$B141)*(PCUMAT=Résultat!$C141)*(TRI_10=Résultat!$D141)*(PCUNRU=SUBSTITUTE(RIGHT(Résultat!$Q$1,5),")",""))*Pris_Reliquats))</f>
        <v>0</v>
      </c>
      <c r="U141">
        <f ca="1">IF($C141="","",SUMPRODUCT((TRI_1=Résultat!$A141)*(PCUETA=Résultat!$B141)*(PCUMAT=Résultat!$C141)*(TRI_10=Résultat!$D141)*(PCUNRU=SUBSTITUTE(RIGHT(Résultat!$Q$1,5),")",""))*Pris_sur_Acquis))</f>
        <v>0</v>
      </c>
      <c r="V141">
        <f ca="1">IF($C141="","",SUMPRODUCT((TRI_1=Résultat!$A141)*(PCUETA=Résultat!$B141)*(PCUMAT=Résultat!$C141)*(TRI_10=Résultat!$D141)*(PCUNRU=SUBSTITUTE(RIGHT(Résultat!$Q$1,5),")",""))*Pris_Anticipés))</f>
        <v>0</v>
      </c>
      <c r="W141">
        <f ca="1">IF($C141="","",SUMPRODUCT((TRI_1=Résultat!$A141)*(PCUETA=Résultat!$B141)*(PCUMAT=Résultat!$C141)*(TRI_10=Résultat!$D141)*(PCUNRU=SUBSTITUTE(RIGHT(Résultat!$W$1,5),")",""))*Reliquats))</f>
        <v>4</v>
      </c>
      <c r="X141">
        <f ca="1">IF($C141="","",SUMPRODUCT((TRI_1=Résultat!$A141)*(PCUETA=Résultat!$B141)*(PCUMAT=Résultat!$C141)*(TRI_10=Résultat!$D141)*(PCUNRU=SUBSTITUTE(RIGHT(Résultat!$W$1,5),")",""))*Acquis))</f>
        <v>0</v>
      </c>
      <c r="Y141">
        <f ca="1">IF($C141="","",SUMPRODUCT((TRI_1=Résultat!$A141)*(PCUETA=Résultat!$B141)*(PCUMAT=Résultat!$C141)*(TRI_10=Résultat!$D141)*(PCUNRU=SUBSTITUTE(RIGHT(Résultat!$W$1,5),")",""))*En_cours_d_Acquisition))</f>
        <v>0</v>
      </c>
      <c r="Z141">
        <f ca="1">IF($C141="","",SUMPRODUCT((TRI_1=Résultat!$A141)*(PCUETA=Résultat!$B141)*(PCUMAT=Résultat!$C141)*(TRI_10=Résultat!$D141)*(PCUNRU=SUBSTITUTE(RIGHT(Résultat!$W$1,5),")",""))*Pris_Reliquats))</f>
        <v>0</v>
      </c>
      <c r="AA141">
        <f ca="1">IF($C141="","",SUMPRODUCT((TRI_1=Résultat!$A141)*(PCUETA=Résultat!$B141)*(PCUMAT=Résultat!$C141)*(TRI_10=Résultat!$D141)*(PCUNRU=SUBSTITUTE(RIGHT(Résultat!$W$1,5),")",""))*Pris_sur_Acquis))</f>
        <v>0</v>
      </c>
      <c r="AB141">
        <f ca="1">IF($C141="","",SUMPRODUCT((TRI_1=Résultat!$A141)*(PCUETA=Résultat!$B141)*(PCUMAT=Résultat!$C141)*(TRI_10=Résultat!$D141)*(PCUNRU=SUBSTITUTE(RIGHT(Résultat!$W$1,5),")",""))*Pris_Anticipés))</f>
        <v>0</v>
      </c>
    </row>
    <row r="142" spans="1:28" x14ac:dyDescent="0.25">
      <c r="A142" t="str">
        <f ca="1">IF($C142="","",INDEX(Range,MATCH(Résultat!$C142,PCUMAT,0),MATCH(A$2,'cp c14'!$A$1:$D$1,0)))</f>
        <v>C14</v>
      </c>
      <c r="B142" t="str">
        <f ca="1">IF($C142="","",INDEX(Range,MATCH(Résultat!$C142,PCUMAT,0),MATCH(B$2,'cp c14'!$A$1:$D$1,0)))</f>
        <v>01</v>
      </c>
      <c r="C142" t="str">
        <f t="array" aca="1" ref="C142" ca="1">IFERROR(INDEX(PCUMAT,MATCH(0,COUNTIF($C$1:C141,PCUMAT),0)),"")</f>
        <v>120050</v>
      </c>
      <c r="D142" t="str">
        <f ca="1">IF($C142="","",INDEX(Range,MATCH(Résultat!$C142,PCUMAT,0),MATCH(D$2,'cp c14'!$A$1:$D$1,0)))</f>
        <v>FAVIN LEVEQUE ERIC ERIC 120050</v>
      </c>
      <c r="E142">
        <f ca="1">IF($C142="","",SUMPRODUCT((TRI_1=Résultat!$A142)*(PCUETA=Résultat!$B142)*(PCUMAT=Résultat!$C142)*(TRI_10=Résultat!$D142)*(PCUNRU=SUBSTITUTE(RIGHT(Résultat!$E$1,5),")",""))*Reliquats))</f>
        <v>0</v>
      </c>
      <c r="F142">
        <f ca="1">IF($C142="","",SUMPRODUCT((TRI_1=Résultat!$A142)*(PCUETA=Résultat!$B142)*(PCUMAT=Résultat!$C142)*(TRI_10=Résultat!$D142)*(PCUNRU=SUBSTITUTE(RIGHT(Résultat!$E$1,5),")",""))*Acquis))</f>
        <v>19</v>
      </c>
      <c r="G142">
        <f ca="1">IF($C142="","",SUMPRODUCT((TRI_1=Résultat!$A142)*(PCUETA=Résultat!$B142)*(PCUMAT=Résultat!$C142)*(TRI_10=Résultat!$D142)*(PCUNRU=SUBSTITUTE(RIGHT(Résultat!$E$1,5),")",""))*En_cours_d_Acquisition))</f>
        <v>0</v>
      </c>
      <c r="H142">
        <f ca="1">IF($C142="","",SUMPRODUCT((TRI_1=Résultat!$A142)*(PCUETA=Résultat!$B142)*(PCUMAT=Résultat!$C142)*(TRI_10=Résultat!$D142)*(PCUNRU=SUBSTITUTE(RIGHT(Résultat!$E$1,5),")",""))*Pris_Reliquats))</f>
        <v>0</v>
      </c>
      <c r="I142">
        <f ca="1">IF($C142="","",SUMPRODUCT((TRI_1=Résultat!$A142)*(PCUETA=Résultat!$B142)*(PCUMAT=Résultat!$C142)*(TRI_10=Résultat!$D142)*(PCUNRU=SUBSTITUTE(RIGHT(Résultat!$E$1,5),")",""))*Pris_sur_Acquis))</f>
        <v>0</v>
      </c>
      <c r="J142">
        <f ca="1">IF($C142="","",SUMPRODUCT((TRI_1=Résultat!$A142)*(PCUETA=Résultat!$B142)*(PCUMAT=Résultat!$C142)*(TRI_10=Résultat!$D142)*(PCUNRU=SUBSTITUTE(RIGHT(Résultat!$E$1,5),")",""))*Pris_Anticipés))</f>
        <v>0</v>
      </c>
      <c r="K142">
        <f ca="1">IF($C142="","",SUMPRODUCT((TRI_1=Résultat!$A142)*(PCUETA=Résultat!$B142)*(PCUMAT=Résultat!$C142)*(TRI_10=Résultat!$D142)*(PCUNRU=SUBSTITUTE(RIGHT(Résultat!$K$1,5),")",""))*Reliquats))</f>
        <v>0</v>
      </c>
      <c r="L142">
        <f ca="1">IF($C142="","",SUMPRODUCT((TRI_1=Résultat!$A142)*(PCUETA=Résultat!$B142)*(PCUMAT=Résultat!$C142)*(TRI_10=Résultat!$D142)*(PCUNRU=SUBSTITUTE(RIGHT(Résultat!$K$1,5),")",""))*Acquis))</f>
        <v>0</v>
      </c>
      <c r="M142">
        <f ca="1">IF($C142="","",SUMPRODUCT((TRI_1=Résultat!$A142)*(PCUETA=Résultat!$B142)*(PCUMAT=Résultat!$C142)*(TRI_10=Résultat!$D142)*(PCUNRU=SUBSTITUTE(RIGHT(Résultat!$K$1,5),")",""))*En_cours_d_Acquisition))</f>
        <v>0</v>
      </c>
      <c r="N142">
        <f ca="1">IF($C142="","",SUMPRODUCT((TRI_1=Résultat!$A142)*(PCUETA=Résultat!$B142)*(PCUMAT=Résultat!$C142)*(TRI_10=Résultat!$D142)*(PCUNRU=SUBSTITUTE(RIGHT(Résultat!$K$1,5),")",""))*Pris_Reliquats))</f>
        <v>0</v>
      </c>
      <c r="O142">
        <f ca="1">IF($C142="","",SUMPRODUCT((TRI_1=Résultat!$A142)*(PCUETA=Résultat!$B142)*(PCUMAT=Résultat!$C142)*(TRI_10=Résultat!$D142)*(PCUNRU=SUBSTITUTE(RIGHT(Résultat!$K$1,5),")",""))*Pris_sur_Acquis))</f>
        <v>0</v>
      </c>
      <c r="P142">
        <f ca="1">IF($C142="","",SUMPRODUCT((TRI_1=Résultat!$A142)*(PCUETA=Résultat!$B142)*(PCUMAT=Résultat!$C142)*(TRI_10=Résultat!$D142)*(PCUNRU=SUBSTITUTE(RIGHT(Résultat!$K$1,5),")",""))*Pris_Anticipés))</f>
        <v>0</v>
      </c>
      <c r="Q142">
        <f ca="1">IF($C142="","",SUMPRODUCT((TRI_1=Résultat!$A142)*(PCUETA=Résultat!$B142)*(PCUMAT=Résultat!$C142)*(TRI_10=Résultat!$D142)*(PCUNRU=SUBSTITUTE(RIGHT(Résultat!$Q$1,5),")",""))*Reliquats))</f>
        <v>0</v>
      </c>
      <c r="R142">
        <f ca="1">IF($C142="","",SUMPRODUCT((TRI_1=Résultat!$A142)*(PCUETA=Résultat!$B142)*(PCUMAT=Résultat!$C142)*(TRI_10=Résultat!$D142)*(PCUNRU=SUBSTITUTE(RIGHT(Résultat!$Q$1,5),")",""))*Acquis))</f>
        <v>0</v>
      </c>
      <c r="S142">
        <f ca="1">IF($C142="","",SUMPRODUCT((TRI_1=Résultat!$A142)*(PCUETA=Résultat!$B142)*(PCUMAT=Résultat!$C142)*(TRI_10=Résultat!$D142)*(PCUNRU=SUBSTITUTE(RIGHT(Résultat!$Q$1,5),")",""))*En_cours_d_Acquisition))</f>
        <v>0</v>
      </c>
      <c r="T142">
        <f ca="1">IF($C142="","",SUMPRODUCT((TRI_1=Résultat!$A142)*(PCUETA=Résultat!$B142)*(PCUMAT=Résultat!$C142)*(TRI_10=Résultat!$D142)*(PCUNRU=SUBSTITUTE(RIGHT(Résultat!$Q$1,5),")",""))*Pris_Reliquats))</f>
        <v>0</v>
      </c>
      <c r="U142">
        <f ca="1">IF($C142="","",SUMPRODUCT((TRI_1=Résultat!$A142)*(PCUETA=Résultat!$B142)*(PCUMAT=Résultat!$C142)*(TRI_10=Résultat!$D142)*(PCUNRU=SUBSTITUTE(RIGHT(Résultat!$Q$1,5),")",""))*Pris_sur_Acquis))</f>
        <v>0</v>
      </c>
      <c r="V142">
        <f ca="1">IF($C142="","",SUMPRODUCT((TRI_1=Résultat!$A142)*(PCUETA=Résultat!$B142)*(PCUMAT=Résultat!$C142)*(TRI_10=Résultat!$D142)*(PCUNRU=SUBSTITUTE(RIGHT(Résultat!$Q$1,5),")",""))*Pris_Anticipés))</f>
        <v>0</v>
      </c>
      <c r="W142">
        <f ca="1">IF($C142="","",SUMPRODUCT((TRI_1=Résultat!$A142)*(PCUETA=Résultat!$B142)*(PCUMAT=Résultat!$C142)*(TRI_10=Résultat!$D142)*(PCUNRU=SUBSTITUTE(RIGHT(Résultat!$W$1,5),")",""))*Reliquats))</f>
        <v>0</v>
      </c>
      <c r="X142">
        <f ca="1">IF($C142="","",SUMPRODUCT((TRI_1=Résultat!$A142)*(PCUETA=Résultat!$B142)*(PCUMAT=Résultat!$C142)*(TRI_10=Résultat!$D142)*(PCUNRU=SUBSTITUTE(RIGHT(Résultat!$W$1,5),")",""))*Acquis))</f>
        <v>0</v>
      </c>
      <c r="Y142">
        <f ca="1">IF($C142="","",SUMPRODUCT((TRI_1=Résultat!$A142)*(PCUETA=Résultat!$B142)*(PCUMAT=Résultat!$C142)*(TRI_10=Résultat!$D142)*(PCUNRU=SUBSTITUTE(RIGHT(Résultat!$W$1,5),")",""))*En_cours_d_Acquisition))</f>
        <v>0</v>
      </c>
      <c r="Z142">
        <f ca="1">IF($C142="","",SUMPRODUCT((TRI_1=Résultat!$A142)*(PCUETA=Résultat!$B142)*(PCUMAT=Résultat!$C142)*(TRI_10=Résultat!$D142)*(PCUNRU=SUBSTITUTE(RIGHT(Résultat!$W$1,5),")",""))*Pris_Reliquats))</f>
        <v>0</v>
      </c>
      <c r="AA142">
        <f ca="1">IF($C142="","",SUMPRODUCT((TRI_1=Résultat!$A142)*(PCUETA=Résultat!$B142)*(PCUMAT=Résultat!$C142)*(TRI_10=Résultat!$D142)*(PCUNRU=SUBSTITUTE(RIGHT(Résultat!$W$1,5),")",""))*Pris_sur_Acquis))</f>
        <v>0</v>
      </c>
      <c r="AB142">
        <f ca="1">IF($C142="","",SUMPRODUCT((TRI_1=Résultat!$A142)*(PCUETA=Résultat!$B142)*(PCUMAT=Résultat!$C142)*(TRI_10=Résultat!$D142)*(PCUNRU=SUBSTITUTE(RIGHT(Résultat!$W$1,5),")",""))*Pris_Anticipés))</f>
        <v>0</v>
      </c>
    </row>
    <row r="143" spans="1:28" x14ac:dyDescent="0.25">
      <c r="A143" t="str">
        <f ca="1">IF($C143="","",INDEX(Range,MATCH(Résultat!$C143,PCUMAT,0),MATCH(A$2,'cp c14'!$A$1:$D$1,0)))</f>
        <v>C14</v>
      </c>
      <c r="B143" t="str">
        <f ca="1">IF($C143="","",INDEX(Range,MATCH(Résultat!$C143,PCUMAT,0),MATCH(B$2,'cp c14'!$A$1:$D$1,0)))</f>
        <v>01</v>
      </c>
      <c r="C143" t="str">
        <f t="array" aca="1" ref="C143" ca="1">IFERROR(INDEX(PCUMAT,MATCH(0,COUNTIF($C$1:C142,PCUMAT),0)),"")</f>
        <v>110003</v>
      </c>
      <c r="D143" t="str">
        <f ca="1">IF($C143="","",INDEX(Range,MATCH(Résultat!$C143,PCUMAT,0),MATCH(D$2,'cp c14'!$A$1:$D$1,0)))</f>
        <v>FAYE AMINATA AMINATA    110003</v>
      </c>
      <c r="E143">
        <f ca="1">IF($C143="","",SUMPRODUCT((TRI_1=Résultat!$A143)*(PCUETA=Résultat!$B143)*(PCUMAT=Résultat!$C143)*(TRI_10=Résultat!$D143)*(PCUNRU=SUBSTITUTE(RIGHT(Résultat!$E$1,5),")",""))*Reliquats))</f>
        <v>0</v>
      </c>
      <c r="F143">
        <f ca="1">IF($C143="","",SUMPRODUCT((TRI_1=Résultat!$A143)*(PCUETA=Résultat!$B143)*(PCUMAT=Résultat!$C143)*(TRI_10=Résultat!$D143)*(PCUNRU=SUBSTITUTE(RIGHT(Résultat!$E$1,5),")",""))*Acquis))</f>
        <v>25</v>
      </c>
      <c r="G143">
        <f ca="1">IF($C143="","",SUMPRODUCT((TRI_1=Résultat!$A143)*(PCUETA=Résultat!$B143)*(PCUMAT=Résultat!$C143)*(TRI_10=Résultat!$D143)*(PCUNRU=SUBSTITUTE(RIGHT(Résultat!$E$1,5),")",""))*En_cours_d_Acquisition))</f>
        <v>0</v>
      </c>
      <c r="H143">
        <f ca="1">IF($C143="","",SUMPRODUCT((TRI_1=Résultat!$A143)*(PCUETA=Résultat!$B143)*(PCUMAT=Résultat!$C143)*(TRI_10=Résultat!$D143)*(PCUNRU=SUBSTITUTE(RIGHT(Résultat!$E$1,5),")",""))*Pris_Reliquats))</f>
        <v>0</v>
      </c>
      <c r="I143">
        <f ca="1">IF($C143="","",SUMPRODUCT((TRI_1=Résultat!$A143)*(PCUETA=Résultat!$B143)*(PCUMAT=Résultat!$C143)*(TRI_10=Résultat!$D143)*(PCUNRU=SUBSTITUTE(RIGHT(Résultat!$E$1,5),")",""))*Pris_sur_Acquis))</f>
        <v>0</v>
      </c>
      <c r="J143">
        <f ca="1">IF($C143="","",SUMPRODUCT((TRI_1=Résultat!$A143)*(PCUETA=Résultat!$B143)*(PCUMAT=Résultat!$C143)*(TRI_10=Résultat!$D143)*(PCUNRU=SUBSTITUTE(RIGHT(Résultat!$E$1,5),")",""))*Pris_Anticipés))</f>
        <v>0</v>
      </c>
      <c r="K143">
        <f ca="1">IF($C143="","",SUMPRODUCT((TRI_1=Résultat!$A143)*(PCUETA=Résultat!$B143)*(PCUMAT=Résultat!$C143)*(TRI_10=Résultat!$D143)*(PCUNRU=SUBSTITUTE(RIGHT(Résultat!$K$1,5),")",""))*Reliquats))</f>
        <v>0</v>
      </c>
      <c r="L143">
        <f ca="1">IF($C143="","",SUMPRODUCT((TRI_1=Résultat!$A143)*(PCUETA=Résultat!$B143)*(PCUMAT=Résultat!$C143)*(TRI_10=Résultat!$D143)*(PCUNRU=SUBSTITUTE(RIGHT(Résultat!$K$1,5),")",""))*Acquis))</f>
        <v>0</v>
      </c>
      <c r="M143">
        <f ca="1">IF($C143="","",SUMPRODUCT((TRI_1=Résultat!$A143)*(PCUETA=Résultat!$B143)*(PCUMAT=Résultat!$C143)*(TRI_10=Résultat!$D143)*(PCUNRU=SUBSTITUTE(RIGHT(Résultat!$K$1,5),")",""))*En_cours_d_Acquisition))</f>
        <v>0</v>
      </c>
      <c r="N143">
        <f ca="1">IF($C143="","",SUMPRODUCT((TRI_1=Résultat!$A143)*(PCUETA=Résultat!$B143)*(PCUMAT=Résultat!$C143)*(TRI_10=Résultat!$D143)*(PCUNRU=SUBSTITUTE(RIGHT(Résultat!$K$1,5),")",""))*Pris_Reliquats))</f>
        <v>0</v>
      </c>
      <c r="O143">
        <f ca="1">IF($C143="","",SUMPRODUCT((TRI_1=Résultat!$A143)*(PCUETA=Résultat!$B143)*(PCUMAT=Résultat!$C143)*(TRI_10=Résultat!$D143)*(PCUNRU=SUBSTITUTE(RIGHT(Résultat!$K$1,5),")",""))*Pris_sur_Acquis))</f>
        <v>0</v>
      </c>
      <c r="P143">
        <f ca="1">IF($C143="","",SUMPRODUCT((TRI_1=Résultat!$A143)*(PCUETA=Résultat!$B143)*(PCUMAT=Résultat!$C143)*(TRI_10=Résultat!$D143)*(PCUNRU=SUBSTITUTE(RIGHT(Résultat!$K$1,5),")",""))*Pris_Anticipés))</f>
        <v>0</v>
      </c>
      <c r="Q143">
        <f ca="1">IF($C143="","",SUMPRODUCT((TRI_1=Résultat!$A143)*(PCUETA=Résultat!$B143)*(PCUMAT=Résultat!$C143)*(TRI_10=Résultat!$D143)*(PCUNRU=SUBSTITUTE(RIGHT(Résultat!$Q$1,5),")",""))*Reliquats))</f>
        <v>0</v>
      </c>
      <c r="R143">
        <f ca="1">IF($C143="","",SUMPRODUCT((TRI_1=Résultat!$A143)*(PCUETA=Résultat!$B143)*(PCUMAT=Résultat!$C143)*(TRI_10=Résultat!$D143)*(PCUNRU=SUBSTITUTE(RIGHT(Résultat!$Q$1,5),")",""))*Acquis))</f>
        <v>0</v>
      </c>
      <c r="S143">
        <f ca="1">IF($C143="","",SUMPRODUCT((TRI_1=Résultat!$A143)*(PCUETA=Résultat!$B143)*(PCUMAT=Résultat!$C143)*(TRI_10=Résultat!$D143)*(PCUNRU=SUBSTITUTE(RIGHT(Résultat!$Q$1,5),")",""))*En_cours_d_Acquisition))</f>
        <v>0</v>
      </c>
      <c r="T143">
        <f ca="1">IF($C143="","",SUMPRODUCT((TRI_1=Résultat!$A143)*(PCUETA=Résultat!$B143)*(PCUMAT=Résultat!$C143)*(TRI_10=Résultat!$D143)*(PCUNRU=SUBSTITUTE(RIGHT(Résultat!$Q$1,5),")",""))*Pris_Reliquats))</f>
        <v>0</v>
      </c>
      <c r="U143">
        <f ca="1">IF($C143="","",SUMPRODUCT((TRI_1=Résultat!$A143)*(PCUETA=Résultat!$B143)*(PCUMAT=Résultat!$C143)*(TRI_10=Résultat!$D143)*(PCUNRU=SUBSTITUTE(RIGHT(Résultat!$Q$1,5),")",""))*Pris_sur_Acquis))</f>
        <v>0</v>
      </c>
      <c r="V143">
        <f ca="1">IF($C143="","",SUMPRODUCT((TRI_1=Résultat!$A143)*(PCUETA=Résultat!$B143)*(PCUMAT=Résultat!$C143)*(TRI_10=Résultat!$D143)*(PCUNRU=SUBSTITUTE(RIGHT(Résultat!$Q$1,5),")",""))*Pris_Anticipés))</f>
        <v>0</v>
      </c>
      <c r="W143">
        <f ca="1">IF($C143="","",SUMPRODUCT((TRI_1=Résultat!$A143)*(PCUETA=Résultat!$B143)*(PCUMAT=Résultat!$C143)*(TRI_10=Résultat!$D143)*(PCUNRU=SUBSTITUTE(RIGHT(Résultat!$W$1,5),")",""))*Reliquats))</f>
        <v>0</v>
      </c>
      <c r="X143">
        <f ca="1">IF($C143="","",SUMPRODUCT((TRI_1=Résultat!$A143)*(PCUETA=Résultat!$B143)*(PCUMAT=Résultat!$C143)*(TRI_10=Résultat!$D143)*(PCUNRU=SUBSTITUTE(RIGHT(Résultat!$W$1,5),")",""))*Acquis))</f>
        <v>0</v>
      </c>
      <c r="Y143">
        <f ca="1">IF($C143="","",SUMPRODUCT((TRI_1=Résultat!$A143)*(PCUETA=Résultat!$B143)*(PCUMAT=Résultat!$C143)*(TRI_10=Résultat!$D143)*(PCUNRU=SUBSTITUTE(RIGHT(Résultat!$W$1,5),")",""))*En_cours_d_Acquisition))</f>
        <v>0</v>
      </c>
      <c r="Z143">
        <f ca="1">IF($C143="","",SUMPRODUCT((TRI_1=Résultat!$A143)*(PCUETA=Résultat!$B143)*(PCUMAT=Résultat!$C143)*(TRI_10=Résultat!$D143)*(PCUNRU=SUBSTITUTE(RIGHT(Résultat!$W$1,5),")",""))*Pris_Reliquats))</f>
        <v>0</v>
      </c>
      <c r="AA143">
        <f ca="1">IF($C143="","",SUMPRODUCT((TRI_1=Résultat!$A143)*(PCUETA=Résultat!$B143)*(PCUMAT=Résultat!$C143)*(TRI_10=Résultat!$D143)*(PCUNRU=SUBSTITUTE(RIGHT(Résultat!$W$1,5),")",""))*Pris_sur_Acquis))</f>
        <v>0</v>
      </c>
      <c r="AB143">
        <f ca="1">IF($C143="","",SUMPRODUCT((TRI_1=Résultat!$A143)*(PCUETA=Résultat!$B143)*(PCUMAT=Résultat!$C143)*(TRI_10=Résultat!$D143)*(PCUNRU=SUBSTITUTE(RIGHT(Résultat!$W$1,5),")",""))*Pris_Anticipés))</f>
        <v>0</v>
      </c>
    </row>
    <row r="144" spans="1:28" x14ac:dyDescent="0.25">
      <c r="A144" t="str">
        <f ca="1">IF($C144="","",INDEX(Range,MATCH(Résultat!$C144,PCUMAT,0),MATCH(A$2,'cp c14'!$A$1:$D$1,0)))</f>
        <v>C14</v>
      </c>
      <c r="B144" t="str">
        <f ca="1">IF($C144="","",INDEX(Range,MATCH(Résultat!$C144,PCUMAT,0),MATCH(B$2,'cp c14'!$A$1:$D$1,0)))</f>
        <v>02</v>
      </c>
      <c r="C144" t="str">
        <f t="array" aca="1" ref="C144" ca="1">IFERROR(INDEX(PCUMAT,MATCH(0,COUNTIF($C$1:C143,PCUMAT),0)),"")</f>
        <v>110601</v>
      </c>
      <c r="D144" t="str">
        <f ca="1">IF($C144="","",INDEX(Range,MATCH(Résultat!$C144,PCUMAT,0),MATCH(D$2,'cp c14'!$A$1:$D$1,0)))</f>
        <v>FER PATRICK PATRICK     110601</v>
      </c>
      <c r="E144">
        <f ca="1">IF($C144="","",SUMPRODUCT((TRI_1=Résultat!$A144)*(PCUETA=Résultat!$B144)*(PCUMAT=Résultat!$C144)*(TRI_10=Résultat!$D144)*(PCUNRU=SUBSTITUTE(RIGHT(Résultat!$E$1,5),")",""))*Reliquats))</f>
        <v>0</v>
      </c>
      <c r="F144">
        <f ca="1">IF($C144="","",SUMPRODUCT((TRI_1=Résultat!$A144)*(PCUETA=Résultat!$B144)*(PCUMAT=Résultat!$C144)*(TRI_10=Résultat!$D144)*(PCUNRU=SUBSTITUTE(RIGHT(Résultat!$E$1,5),")",""))*Acquis))</f>
        <v>25</v>
      </c>
      <c r="G144">
        <f ca="1">IF($C144="","",SUMPRODUCT((TRI_1=Résultat!$A144)*(PCUETA=Résultat!$B144)*(PCUMAT=Résultat!$C144)*(TRI_10=Résultat!$D144)*(PCUNRU=SUBSTITUTE(RIGHT(Résultat!$E$1,5),")",""))*En_cours_d_Acquisition))</f>
        <v>0</v>
      </c>
      <c r="H144">
        <f ca="1">IF($C144="","",SUMPRODUCT((TRI_1=Résultat!$A144)*(PCUETA=Résultat!$B144)*(PCUMAT=Résultat!$C144)*(TRI_10=Résultat!$D144)*(PCUNRU=SUBSTITUTE(RIGHT(Résultat!$E$1,5),")",""))*Pris_Reliquats))</f>
        <v>0</v>
      </c>
      <c r="I144">
        <f ca="1">IF($C144="","",SUMPRODUCT((TRI_1=Résultat!$A144)*(PCUETA=Résultat!$B144)*(PCUMAT=Résultat!$C144)*(TRI_10=Résultat!$D144)*(PCUNRU=SUBSTITUTE(RIGHT(Résultat!$E$1,5),")",""))*Pris_sur_Acquis))</f>
        <v>0</v>
      </c>
      <c r="J144">
        <f ca="1">IF($C144="","",SUMPRODUCT((TRI_1=Résultat!$A144)*(PCUETA=Résultat!$B144)*(PCUMAT=Résultat!$C144)*(TRI_10=Résultat!$D144)*(PCUNRU=SUBSTITUTE(RIGHT(Résultat!$E$1,5),")",""))*Pris_Anticipés))</f>
        <v>0</v>
      </c>
      <c r="K144">
        <f ca="1">IF($C144="","",SUMPRODUCT((TRI_1=Résultat!$A144)*(PCUETA=Résultat!$B144)*(PCUMAT=Résultat!$C144)*(TRI_10=Résultat!$D144)*(PCUNRU=SUBSTITUTE(RIGHT(Résultat!$K$1,5),")",""))*Reliquats))</f>
        <v>0</v>
      </c>
      <c r="L144">
        <f ca="1">IF($C144="","",SUMPRODUCT((TRI_1=Résultat!$A144)*(PCUETA=Résultat!$B144)*(PCUMAT=Résultat!$C144)*(TRI_10=Résultat!$D144)*(PCUNRU=SUBSTITUTE(RIGHT(Résultat!$K$1,5),")",""))*Acquis))</f>
        <v>0</v>
      </c>
      <c r="M144">
        <f ca="1">IF($C144="","",SUMPRODUCT((TRI_1=Résultat!$A144)*(PCUETA=Résultat!$B144)*(PCUMAT=Résultat!$C144)*(TRI_10=Résultat!$D144)*(PCUNRU=SUBSTITUTE(RIGHT(Résultat!$K$1,5),")",""))*En_cours_d_Acquisition))</f>
        <v>0</v>
      </c>
      <c r="N144">
        <f ca="1">IF($C144="","",SUMPRODUCT((TRI_1=Résultat!$A144)*(PCUETA=Résultat!$B144)*(PCUMAT=Résultat!$C144)*(TRI_10=Résultat!$D144)*(PCUNRU=SUBSTITUTE(RIGHT(Résultat!$K$1,5),")",""))*Pris_Reliquats))</f>
        <v>0</v>
      </c>
      <c r="O144">
        <f ca="1">IF($C144="","",SUMPRODUCT((TRI_1=Résultat!$A144)*(PCUETA=Résultat!$B144)*(PCUMAT=Résultat!$C144)*(TRI_10=Résultat!$D144)*(PCUNRU=SUBSTITUTE(RIGHT(Résultat!$K$1,5),")",""))*Pris_sur_Acquis))</f>
        <v>0</v>
      </c>
      <c r="P144">
        <f ca="1">IF($C144="","",SUMPRODUCT((TRI_1=Résultat!$A144)*(PCUETA=Résultat!$B144)*(PCUMAT=Résultat!$C144)*(TRI_10=Résultat!$D144)*(PCUNRU=SUBSTITUTE(RIGHT(Résultat!$K$1,5),")",""))*Pris_Anticipés))</f>
        <v>0</v>
      </c>
      <c r="Q144">
        <f ca="1">IF($C144="","",SUMPRODUCT((TRI_1=Résultat!$A144)*(PCUETA=Résultat!$B144)*(PCUMAT=Résultat!$C144)*(TRI_10=Résultat!$D144)*(PCUNRU=SUBSTITUTE(RIGHT(Résultat!$Q$1,5),")",""))*Reliquats))</f>
        <v>0</v>
      </c>
      <c r="R144">
        <f ca="1">IF($C144="","",SUMPRODUCT((TRI_1=Résultat!$A144)*(PCUETA=Résultat!$B144)*(PCUMAT=Résultat!$C144)*(TRI_10=Résultat!$D144)*(PCUNRU=SUBSTITUTE(RIGHT(Résultat!$Q$1,5),")",""))*Acquis))</f>
        <v>0</v>
      </c>
      <c r="S144">
        <f ca="1">IF($C144="","",SUMPRODUCT((TRI_1=Résultat!$A144)*(PCUETA=Résultat!$B144)*(PCUMAT=Résultat!$C144)*(TRI_10=Résultat!$D144)*(PCUNRU=SUBSTITUTE(RIGHT(Résultat!$Q$1,5),")",""))*En_cours_d_Acquisition))</f>
        <v>0</v>
      </c>
      <c r="T144">
        <f ca="1">IF($C144="","",SUMPRODUCT((TRI_1=Résultat!$A144)*(PCUETA=Résultat!$B144)*(PCUMAT=Résultat!$C144)*(TRI_10=Résultat!$D144)*(PCUNRU=SUBSTITUTE(RIGHT(Résultat!$Q$1,5),")",""))*Pris_Reliquats))</f>
        <v>0</v>
      </c>
      <c r="U144">
        <f ca="1">IF($C144="","",SUMPRODUCT((TRI_1=Résultat!$A144)*(PCUETA=Résultat!$B144)*(PCUMAT=Résultat!$C144)*(TRI_10=Résultat!$D144)*(PCUNRU=SUBSTITUTE(RIGHT(Résultat!$Q$1,5),")",""))*Pris_sur_Acquis))</f>
        <v>0</v>
      </c>
      <c r="V144">
        <f ca="1">IF($C144="","",SUMPRODUCT((TRI_1=Résultat!$A144)*(PCUETA=Résultat!$B144)*(PCUMAT=Résultat!$C144)*(TRI_10=Résultat!$D144)*(PCUNRU=SUBSTITUTE(RIGHT(Résultat!$Q$1,5),")",""))*Pris_Anticipés))</f>
        <v>0</v>
      </c>
      <c r="W144">
        <f ca="1">IF($C144="","",SUMPRODUCT((TRI_1=Résultat!$A144)*(PCUETA=Résultat!$B144)*(PCUMAT=Résultat!$C144)*(TRI_10=Résultat!$D144)*(PCUNRU=SUBSTITUTE(RIGHT(Résultat!$W$1,5),")",""))*Reliquats))</f>
        <v>0</v>
      </c>
      <c r="X144">
        <f ca="1">IF($C144="","",SUMPRODUCT((TRI_1=Résultat!$A144)*(PCUETA=Résultat!$B144)*(PCUMAT=Résultat!$C144)*(TRI_10=Résultat!$D144)*(PCUNRU=SUBSTITUTE(RIGHT(Résultat!$W$1,5),")",""))*Acquis))</f>
        <v>0</v>
      </c>
      <c r="Y144">
        <f ca="1">IF($C144="","",SUMPRODUCT((TRI_1=Résultat!$A144)*(PCUETA=Résultat!$B144)*(PCUMAT=Résultat!$C144)*(TRI_10=Résultat!$D144)*(PCUNRU=SUBSTITUTE(RIGHT(Résultat!$W$1,5),")",""))*En_cours_d_Acquisition))</f>
        <v>0</v>
      </c>
      <c r="Z144">
        <f ca="1">IF($C144="","",SUMPRODUCT((TRI_1=Résultat!$A144)*(PCUETA=Résultat!$B144)*(PCUMAT=Résultat!$C144)*(TRI_10=Résultat!$D144)*(PCUNRU=SUBSTITUTE(RIGHT(Résultat!$W$1,5),")",""))*Pris_Reliquats))</f>
        <v>0</v>
      </c>
      <c r="AA144">
        <f ca="1">IF($C144="","",SUMPRODUCT((TRI_1=Résultat!$A144)*(PCUETA=Résultat!$B144)*(PCUMAT=Résultat!$C144)*(TRI_10=Résultat!$D144)*(PCUNRU=SUBSTITUTE(RIGHT(Résultat!$W$1,5),")",""))*Pris_sur_Acquis))</f>
        <v>0</v>
      </c>
      <c r="AB144">
        <f ca="1">IF($C144="","",SUMPRODUCT((TRI_1=Résultat!$A144)*(PCUETA=Résultat!$B144)*(PCUMAT=Résultat!$C144)*(TRI_10=Résultat!$D144)*(PCUNRU=SUBSTITUTE(RIGHT(Résultat!$W$1,5),")",""))*Pris_Anticipés))</f>
        <v>0</v>
      </c>
    </row>
    <row r="145" spans="1:28" x14ac:dyDescent="0.25">
      <c r="A145" t="str">
        <f ca="1">IF($C145="","",INDEX(Range,MATCH(Résultat!$C145,PCUMAT,0),MATCH(A$2,'cp c14'!$A$1:$D$1,0)))</f>
        <v>C14</v>
      </c>
      <c r="B145" t="str">
        <f ca="1">IF($C145="","",INDEX(Range,MATCH(Résultat!$C145,PCUMAT,0),MATCH(B$2,'cp c14'!$A$1:$D$1,0)))</f>
        <v>01</v>
      </c>
      <c r="C145" t="str">
        <f t="array" aca="1" ref="C145" ca="1">IFERROR(INDEX(PCUMAT,MATCH(0,COUNTIF($C$1:C144,PCUMAT),0)),"")</f>
        <v>006002</v>
      </c>
      <c r="D145" t="str">
        <f ca="1">IF($C145="","",INDEX(Range,MATCH(Résultat!$C145,PCUMAT,0),MATCH(D$2,'cp c14'!$A$1:$D$1,0)))</f>
        <v>FERNANDEZ BERNARD BERNAR006002</v>
      </c>
      <c r="E145">
        <f ca="1">IF($C145="","",SUMPRODUCT((TRI_1=Résultat!$A145)*(PCUETA=Résultat!$B145)*(PCUMAT=Résultat!$C145)*(TRI_10=Résultat!$D145)*(PCUNRU=SUBSTITUTE(RIGHT(Résultat!$E$1,5),")",""))*Reliquats))</f>
        <v>0</v>
      </c>
      <c r="F145">
        <f ca="1">IF($C145="","",SUMPRODUCT((TRI_1=Résultat!$A145)*(PCUETA=Résultat!$B145)*(PCUMAT=Résultat!$C145)*(TRI_10=Résultat!$D145)*(PCUNRU=SUBSTITUTE(RIGHT(Résultat!$E$1,5),")",""))*Acquis))</f>
        <v>25</v>
      </c>
      <c r="G145">
        <f ca="1">IF($C145="","",SUMPRODUCT((TRI_1=Résultat!$A145)*(PCUETA=Résultat!$B145)*(PCUMAT=Résultat!$C145)*(TRI_10=Résultat!$D145)*(PCUNRU=SUBSTITUTE(RIGHT(Résultat!$E$1,5),")",""))*En_cours_d_Acquisition))</f>
        <v>0</v>
      </c>
      <c r="H145">
        <f ca="1">IF($C145="","",SUMPRODUCT((TRI_1=Résultat!$A145)*(PCUETA=Résultat!$B145)*(PCUMAT=Résultat!$C145)*(TRI_10=Résultat!$D145)*(PCUNRU=SUBSTITUTE(RIGHT(Résultat!$E$1,5),")",""))*Pris_Reliquats))</f>
        <v>0</v>
      </c>
      <c r="I145">
        <f ca="1">IF($C145="","",SUMPRODUCT((TRI_1=Résultat!$A145)*(PCUETA=Résultat!$B145)*(PCUMAT=Résultat!$C145)*(TRI_10=Résultat!$D145)*(PCUNRU=SUBSTITUTE(RIGHT(Résultat!$E$1,5),")",""))*Pris_sur_Acquis))</f>
        <v>0</v>
      </c>
      <c r="J145">
        <f ca="1">IF($C145="","",SUMPRODUCT((TRI_1=Résultat!$A145)*(PCUETA=Résultat!$B145)*(PCUMAT=Résultat!$C145)*(TRI_10=Résultat!$D145)*(PCUNRU=SUBSTITUTE(RIGHT(Résultat!$E$1,5),")",""))*Pris_Anticipés))</f>
        <v>0</v>
      </c>
      <c r="K145">
        <f ca="1">IF($C145="","",SUMPRODUCT((TRI_1=Résultat!$A145)*(PCUETA=Résultat!$B145)*(PCUMAT=Résultat!$C145)*(TRI_10=Résultat!$D145)*(PCUNRU=SUBSTITUTE(RIGHT(Résultat!$K$1,5),")",""))*Reliquats))</f>
        <v>0</v>
      </c>
      <c r="L145">
        <f ca="1">IF($C145="","",SUMPRODUCT((TRI_1=Résultat!$A145)*(PCUETA=Résultat!$B145)*(PCUMAT=Résultat!$C145)*(TRI_10=Résultat!$D145)*(PCUNRU=SUBSTITUTE(RIGHT(Résultat!$K$1,5),")",""))*Acquis))</f>
        <v>0</v>
      </c>
      <c r="M145">
        <f ca="1">IF($C145="","",SUMPRODUCT((TRI_1=Résultat!$A145)*(PCUETA=Résultat!$B145)*(PCUMAT=Résultat!$C145)*(TRI_10=Résultat!$D145)*(PCUNRU=SUBSTITUTE(RIGHT(Résultat!$K$1,5),")",""))*En_cours_d_Acquisition))</f>
        <v>0</v>
      </c>
      <c r="N145">
        <f ca="1">IF($C145="","",SUMPRODUCT((TRI_1=Résultat!$A145)*(PCUETA=Résultat!$B145)*(PCUMAT=Résultat!$C145)*(TRI_10=Résultat!$D145)*(PCUNRU=SUBSTITUTE(RIGHT(Résultat!$K$1,5),")",""))*Pris_Reliquats))</f>
        <v>0</v>
      </c>
      <c r="O145">
        <f ca="1">IF($C145="","",SUMPRODUCT((TRI_1=Résultat!$A145)*(PCUETA=Résultat!$B145)*(PCUMAT=Résultat!$C145)*(TRI_10=Résultat!$D145)*(PCUNRU=SUBSTITUTE(RIGHT(Résultat!$K$1,5),")",""))*Pris_sur_Acquis))</f>
        <v>0</v>
      </c>
      <c r="P145">
        <f ca="1">IF($C145="","",SUMPRODUCT((TRI_1=Résultat!$A145)*(PCUETA=Résultat!$B145)*(PCUMAT=Résultat!$C145)*(TRI_10=Résultat!$D145)*(PCUNRU=SUBSTITUTE(RIGHT(Résultat!$K$1,5),")",""))*Pris_Anticipés))</f>
        <v>0</v>
      </c>
      <c r="Q145">
        <f ca="1">IF($C145="","",SUMPRODUCT((TRI_1=Résultat!$A145)*(PCUETA=Résultat!$B145)*(PCUMAT=Résultat!$C145)*(TRI_10=Résultat!$D145)*(PCUNRU=SUBSTITUTE(RIGHT(Résultat!$Q$1,5),")",""))*Reliquats))</f>
        <v>0</v>
      </c>
      <c r="R145">
        <f ca="1">IF($C145="","",SUMPRODUCT((TRI_1=Résultat!$A145)*(PCUETA=Résultat!$B145)*(PCUMAT=Résultat!$C145)*(TRI_10=Résultat!$D145)*(PCUNRU=SUBSTITUTE(RIGHT(Résultat!$Q$1,5),")",""))*Acquis))</f>
        <v>0</v>
      </c>
      <c r="S145">
        <f ca="1">IF($C145="","",SUMPRODUCT((TRI_1=Résultat!$A145)*(PCUETA=Résultat!$B145)*(PCUMAT=Résultat!$C145)*(TRI_10=Résultat!$D145)*(PCUNRU=SUBSTITUTE(RIGHT(Résultat!$Q$1,5),")",""))*En_cours_d_Acquisition))</f>
        <v>0</v>
      </c>
      <c r="T145">
        <f ca="1">IF($C145="","",SUMPRODUCT((TRI_1=Résultat!$A145)*(PCUETA=Résultat!$B145)*(PCUMAT=Résultat!$C145)*(TRI_10=Résultat!$D145)*(PCUNRU=SUBSTITUTE(RIGHT(Résultat!$Q$1,5),")",""))*Pris_Reliquats))</f>
        <v>0</v>
      </c>
      <c r="U145">
        <f ca="1">IF($C145="","",SUMPRODUCT((TRI_1=Résultat!$A145)*(PCUETA=Résultat!$B145)*(PCUMAT=Résultat!$C145)*(TRI_10=Résultat!$D145)*(PCUNRU=SUBSTITUTE(RIGHT(Résultat!$Q$1,5),")",""))*Pris_sur_Acquis))</f>
        <v>0</v>
      </c>
      <c r="V145">
        <f ca="1">IF($C145="","",SUMPRODUCT((TRI_1=Résultat!$A145)*(PCUETA=Résultat!$B145)*(PCUMAT=Résultat!$C145)*(TRI_10=Résultat!$D145)*(PCUNRU=SUBSTITUTE(RIGHT(Résultat!$Q$1,5),")",""))*Pris_Anticipés))</f>
        <v>0</v>
      </c>
      <c r="W145">
        <f ca="1">IF($C145="","",SUMPRODUCT((TRI_1=Résultat!$A145)*(PCUETA=Résultat!$B145)*(PCUMAT=Résultat!$C145)*(TRI_10=Résultat!$D145)*(PCUNRU=SUBSTITUTE(RIGHT(Résultat!$W$1,5),")",""))*Reliquats))</f>
        <v>3</v>
      </c>
      <c r="X145">
        <f ca="1">IF($C145="","",SUMPRODUCT((TRI_1=Résultat!$A145)*(PCUETA=Résultat!$B145)*(PCUMAT=Résultat!$C145)*(TRI_10=Résultat!$D145)*(PCUNRU=SUBSTITUTE(RIGHT(Résultat!$W$1,5),")",""))*Acquis))</f>
        <v>0</v>
      </c>
      <c r="Y145">
        <f ca="1">IF($C145="","",SUMPRODUCT((TRI_1=Résultat!$A145)*(PCUETA=Résultat!$B145)*(PCUMAT=Résultat!$C145)*(TRI_10=Résultat!$D145)*(PCUNRU=SUBSTITUTE(RIGHT(Résultat!$W$1,5),")",""))*En_cours_d_Acquisition))</f>
        <v>0</v>
      </c>
      <c r="Z145">
        <f ca="1">IF($C145="","",SUMPRODUCT((TRI_1=Résultat!$A145)*(PCUETA=Résultat!$B145)*(PCUMAT=Résultat!$C145)*(TRI_10=Résultat!$D145)*(PCUNRU=SUBSTITUTE(RIGHT(Résultat!$W$1,5),")",""))*Pris_Reliquats))</f>
        <v>0</v>
      </c>
      <c r="AA145">
        <f ca="1">IF($C145="","",SUMPRODUCT((TRI_1=Résultat!$A145)*(PCUETA=Résultat!$B145)*(PCUMAT=Résultat!$C145)*(TRI_10=Résultat!$D145)*(PCUNRU=SUBSTITUTE(RIGHT(Résultat!$W$1,5),")",""))*Pris_sur_Acquis))</f>
        <v>0</v>
      </c>
      <c r="AB145">
        <f ca="1">IF($C145="","",SUMPRODUCT((TRI_1=Résultat!$A145)*(PCUETA=Résultat!$B145)*(PCUMAT=Résultat!$C145)*(TRI_10=Résultat!$D145)*(PCUNRU=SUBSTITUTE(RIGHT(Résultat!$W$1,5),")",""))*Pris_Anticipés))</f>
        <v>0</v>
      </c>
    </row>
    <row r="146" spans="1:28" x14ac:dyDescent="0.25">
      <c r="A146" t="str">
        <f ca="1">IF($C146="","",INDEX(Range,MATCH(Résultat!$C146,PCUMAT,0),MATCH(A$2,'cp c14'!$A$1:$D$1,0)))</f>
        <v>C14</v>
      </c>
      <c r="B146" t="str">
        <f ca="1">IF($C146="","",INDEX(Range,MATCH(Résultat!$C146,PCUMAT,0),MATCH(B$2,'cp c14'!$A$1:$D$1,0)))</f>
        <v>05</v>
      </c>
      <c r="C146" t="str">
        <f t="array" aca="1" ref="C146" ca="1">IFERROR(INDEX(PCUMAT,MATCH(0,COUNTIF($C$1:C145,PCUMAT),0)),"")</f>
        <v>350213</v>
      </c>
      <c r="D146" t="str">
        <f ca="1">IF($C146="","",INDEX(Range,MATCH(Résultat!$C146,PCUMAT,0),MATCH(D$2,'cp c14'!$A$1:$D$1,0)))</f>
        <v>FERRARI MIREILLE MIREILL350213</v>
      </c>
      <c r="E146">
        <f ca="1">IF($C146="","",SUMPRODUCT((TRI_1=Résultat!$A146)*(PCUETA=Résultat!$B146)*(PCUMAT=Résultat!$C146)*(TRI_10=Résultat!$D146)*(PCUNRU=SUBSTITUTE(RIGHT(Résultat!$E$1,5),")",""))*Reliquats))</f>
        <v>0</v>
      </c>
      <c r="F146">
        <f ca="1">IF($C146="","",SUMPRODUCT((TRI_1=Résultat!$A146)*(PCUETA=Résultat!$B146)*(PCUMAT=Résultat!$C146)*(TRI_10=Résultat!$D146)*(PCUNRU=SUBSTITUTE(RIGHT(Résultat!$E$1,5),")",""))*Acquis))</f>
        <v>25</v>
      </c>
      <c r="G146">
        <f ca="1">IF($C146="","",SUMPRODUCT((TRI_1=Résultat!$A146)*(PCUETA=Résultat!$B146)*(PCUMAT=Résultat!$C146)*(TRI_10=Résultat!$D146)*(PCUNRU=SUBSTITUTE(RIGHT(Résultat!$E$1,5),")",""))*En_cours_d_Acquisition))</f>
        <v>0</v>
      </c>
      <c r="H146">
        <f ca="1">IF($C146="","",SUMPRODUCT((TRI_1=Résultat!$A146)*(PCUETA=Résultat!$B146)*(PCUMAT=Résultat!$C146)*(TRI_10=Résultat!$D146)*(PCUNRU=SUBSTITUTE(RIGHT(Résultat!$E$1,5),")",""))*Pris_Reliquats))</f>
        <v>0</v>
      </c>
      <c r="I146">
        <f ca="1">IF($C146="","",SUMPRODUCT((TRI_1=Résultat!$A146)*(PCUETA=Résultat!$B146)*(PCUMAT=Résultat!$C146)*(TRI_10=Résultat!$D146)*(PCUNRU=SUBSTITUTE(RIGHT(Résultat!$E$1,5),")",""))*Pris_sur_Acquis))</f>
        <v>0</v>
      </c>
      <c r="J146">
        <f ca="1">IF($C146="","",SUMPRODUCT((TRI_1=Résultat!$A146)*(PCUETA=Résultat!$B146)*(PCUMAT=Résultat!$C146)*(TRI_10=Résultat!$D146)*(PCUNRU=SUBSTITUTE(RIGHT(Résultat!$E$1,5),")",""))*Pris_Anticipés))</f>
        <v>0</v>
      </c>
      <c r="K146">
        <f ca="1">IF($C146="","",SUMPRODUCT((TRI_1=Résultat!$A146)*(PCUETA=Résultat!$B146)*(PCUMAT=Résultat!$C146)*(TRI_10=Résultat!$D146)*(PCUNRU=SUBSTITUTE(RIGHT(Résultat!$K$1,5),")",""))*Reliquats))</f>
        <v>0</v>
      </c>
      <c r="L146">
        <f ca="1">IF($C146="","",SUMPRODUCT((TRI_1=Résultat!$A146)*(PCUETA=Résultat!$B146)*(PCUMAT=Résultat!$C146)*(TRI_10=Résultat!$D146)*(PCUNRU=SUBSTITUTE(RIGHT(Résultat!$K$1,5),")",""))*Acquis))</f>
        <v>0</v>
      </c>
      <c r="M146">
        <f ca="1">IF($C146="","",SUMPRODUCT((TRI_1=Résultat!$A146)*(PCUETA=Résultat!$B146)*(PCUMAT=Résultat!$C146)*(TRI_10=Résultat!$D146)*(PCUNRU=SUBSTITUTE(RIGHT(Résultat!$K$1,5),")",""))*En_cours_d_Acquisition))</f>
        <v>0</v>
      </c>
      <c r="N146">
        <f ca="1">IF($C146="","",SUMPRODUCT((TRI_1=Résultat!$A146)*(PCUETA=Résultat!$B146)*(PCUMAT=Résultat!$C146)*(TRI_10=Résultat!$D146)*(PCUNRU=SUBSTITUTE(RIGHT(Résultat!$K$1,5),")",""))*Pris_Reliquats))</f>
        <v>0</v>
      </c>
      <c r="O146">
        <f ca="1">IF($C146="","",SUMPRODUCT((TRI_1=Résultat!$A146)*(PCUETA=Résultat!$B146)*(PCUMAT=Résultat!$C146)*(TRI_10=Résultat!$D146)*(PCUNRU=SUBSTITUTE(RIGHT(Résultat!$K$1,5),")",""))*Pris_sur_Acquis))</f>
        <v>0</v>
      </c>
      <c r="P146">
        <f ca="1">IF($C146="","",SUMPRODUCT((TRI_1=Résultat!$A146)*(PCUETA=Résultat!$B146)*(PCUMAT=Résultat!$C146)*(TRI_10=Résultat!$D146)*(PCUNRU=SUBSTITUTE(RIGHT(Résultat!$K$1,5),")",""))*Pris_Anticipés))</f>
        <v>0</v>
      </c>
      <c r="Q146">
        <f ca="1">IF($C146="","",SUMPRODUCT((TRI_1=Résultat!$A146)*(PCUETA=Résultat!$B146)*(PCUMAT=Résultat!$C146)*(TRI_10=Résultat!$D146)*(PCUNRU=SUBSTITUTE(RIGHT(Résultat!$Q$1,5),")",""))*Reliquats))</f>
        <v>2</v>
      </c>
      <c r="R146">
        <f ca="1">IF($C146="","",SUMPRODUCT((TRI_1=Résultat!$A146)*(PCUETA=Résultat!$B146)*(PCUMAT=Résultat!$C146)*(TRI_10=Résultat!$D146)*(PCUNRU=SUBSTITUTE(RIGHT(Résultat!$Q$1,5),")",""))*Acquis))</f>
        <v>0</v>
      </c>
      <c r="S146">
        <f ca="1">IF($C146="","",SUMPRODUCT((TRI_1=Résultat!$A146)*(PCUETA=Résultat!$B146)*(PCUMAT=Résultat!$C146)*(TRI_10=Résultat!$D146)*(PCUNRU=SUBSTITUTE(RIGHT(Résultat!$Q$1,5),")",""))*En_cours_d_Acquisition))</f>
        <v>0</v>
      </c>
      <c r="T146">
        <f ca="1">IF($C146="","",SUMPRODUCT((TRI_1=Résultat!$A146)*(PCUETA=Résultat!$B146)*(PCUMAT=Résultat!$C146)*(TRI_10=Résultat!$D146)*(PCUNRU=SUBSTITUTE(RIGHT(Résultat!$Q$1,5),")",""))*Pris_Reliquats))</f>
        <v>0</v>
      </c>
      <c r="U146">
        <f ca="1">IF($C146="","",SUMPRODUCT((TRI_1=Résultat!$A146)*(PCUETA=Résultat!$B146)*(PCUMAT=Résultat!$C146)*(TRI_10=Résultat!$D146)*(PCUNRU=SUBSTITUTE(RIGHT(Résultat!$Q$1,5),")",""))*Pris_sur_Acquis))</f>
        <v>0</v>
      </c>
      <c r="V146">
        <f ca="1">IF($C146="","",SUMPRODUCT((TRI_1=Résultat!$A146)*(PCUETA=Résultat!$B146)*(PCUMAT=Résultat!$C146)*(TRI_10=Résultat!$D146)*(PCUNRU=SUBSTITUTE(RIGHT(Résultat!$Q$1,5),")",""))*Pris_Anticipés))</f>
        <v>0</v>
      </c>
      <c r="W146">
        <f ca="1">IF($C146="","",SUMPRODUCT((TRI_1=Résultat!$A146)*(PCUETA=Résultat!$B146)*(PCUMAT=Résultat!$C146)*(TRI_10=Résultat!$D146)*(PCUNRU=SUBSTITUTE(RIGHT(Résultat!$W$1,5),")",""))*Reliquats))</f>
        <v>3</v>
      </c>
      <c r="X146">
        <f ca="1">IF($C146="","",SUMPRODUCT((TRI_1=Résultat!$A146)*(PCUETA=Résultat!$B146)*(PCUMAT=Résultat!$C146)*(TRI_10=Résultat!$D146)*(PCUNRU=SUBSTITUTE(RIGHT(Résultat!$W$1,5),")",""))*Acquis))</f>
        <v>0</v>
      </c>
      <c r="Y146">
        <f ca="1">IF($C146="","",SUMPRODUCT((TRI_1=Résultat!$A146)*(PCUETA=Résultat!$B146)*(PCUMAT=Résultat!$C146)*(TRI_10=Résultat!$D146)*(PCUNRU=SUBSTITUTE(RIGHT(Résultat!$W$1,5),")",""))*En_cours_d_Acquisition))</f>
        <v>0</v>
      </c>
      <c r="Z146">
        <f ca="1">IF($C146="","",SUMPRODUCT((TRI_1=Résultat!$A146)*(PCUETA=Résultat!$B146)*(PCUMAT=Résultat!$C146)*(TRI_10=Résultat!$D146)*(PCUNRU=SUBSTITUTE(RIGHT(Résultat!$W$1,5),")",""))*Pris_Reliquats))</f>
        <v>0</v>
      </c>
      <c r="AA146">
        <f ca="1">IF($C146="","",SUMPRODUCT((TRI_1=Résultat!$A146)*(PCUETA=Résultat!$B146)*(PCUMAT=Résultat!$C146)*(TRI_10=Résultat!$D146)*(PCUNRU=SUBSTITUTE(RIGHT(Résultat!$W$1,5),")",""))*Pris_sur_Acquis))</f>
        <v>0</v>
      </c>
      <c r="AB146">
        <f ca="1">IF($C146="","",SUMPRODUCT((TRI_1=Résultat!$A146)*(PCUETA=Résultat!$B146)*(PCUMAT=Résultat!$C146)*(TRI_10=Résultat!$D146)*(PCUNRU=SUBSTITUTE(RIGHT(Résultat!$W$1,5),")",""))*Pris_Anticipés))</f>
        <v>0</v>
      </c>
    </row>
    <row r="147" spans="1:28" x14ac:dyDescent="0.25">
      <c r="A147" t="str">
        <f ca="1">IF($C147="","",INDEX(Range,MATCH(Résultat!$C147,PCUMAT,0),MATCH(A$2,'cp c14'!$A$1:$D$1,0)))</f>
        <v>C14</v>
      </c>
      <c r="B147" t="str">
        <f ca="1">IF($C147="","",INDEX(Range,MATCH(Résultat!$C147,PCUMAT,0),MATCH(B$2,'cp c14'!$A$1:$D$1,0)))</f>
        <v>01</v>
      </c>
      <c r="C147" t="str">
        <f t="array" aca="1" ref="C147" ca="1">IFERROR(INDEX(PCUMAT,MATCH(0,COUNTIF($C$1:C146,PCUMAT),0)),"")</f>
        <v>130910</v>
      </c>
      <c r="D147" t="str">
        <f ca="1">IF($C147="","",INDEX(Range,MATCH(Résultat!$C147,PCUMAT,0),MATCH(D$2,'cp c14'!$A$1:$D$1,0)))</f>
        <v>FERREIRA KEVIN KEVIN    130910</v>
      </c>
      <c r="E147">
        <f ca="1">IF($C147="","",SUMPRODUCT((TRI_1=Résultat!$A147)*(PCUETA=Résultat!$B147)*(PCUMAT=Résultat!$C147)*(TRI_10=Résultat!$D147)*(PCUNRU=SUBSTITUTE(RIGHT(Résultat!$E$1,5),")",""))*Reliquats))</f>
        <v>5</v>
      </c>
      <c r="F147">
        <f ca="1">IF($C147="","",SUMPRODUCT((TRI_1=Résultat!$A147)*(PCUETA=Résultat!$B147)*(PCUMAT=Résultat!$C147)*(TRI_10=Résultat!$D147)*(PCUNRU=SUBSTITUTE(RIGHT(Résultat!$E$1,5),")",""))*Acquis))</f>
        <v>25</v>
      </c>
      <c r="G147">
        <f ca="1">IF($C147="","",SUMPRODUCT((TRI_1=Résultat!$A147)*(PCUETA=Résultat!$B147)*(PCUMAT=Résultat!$C147)*(TRI_10=Résultat!$D147)*(PCUNRU=SUBSTITUTE(RIGHT(Résultat!$E$1,5),")",""))*En_cours_d_Acquisition))</f>
        <v>0</v>
      </c>
      <c r="H147">
        <f ca="1">IF($C147="","",SUMPRODUCT((TRI_1=Résultat!$A147)*(PCUETA=Résultat!$B147)*(PCUMAT=Résultat!$C147)*(TRI_10=Résultat!$D147)*(PCUNRU=SUBSTITUTE(RIGHT(Résultat!$E$1,5),")",""))*Pris_Reliquats))</f>
        <v>0</v>
      </c>
      <c r="I147">
        <f ca="1">IF($C147="","",SUMPRODUCT((TRI_1=Résultat!$A147)*(PCUETA=Résultat!$B147)*(PCUMAT=Résultat!$C147)*(TRI_10=Résultat!$D147)*(PCUNRU=SUBSTITUTE(RIGHT(Résultat!$E$1,5),")",""))*Pris_sur_Acquis))</f>
        <v>0</v>
      </c>
      <c r="J147">
        <f ca="1">IF($C147="","",SUMPRODUCT((TRI_1=Résultat!$A147)*(PCUETA=Résultat!$B147)*(PCUMAT=Résultat!$C147)*(TRI_10=Résultat!$D147)*(PCUNRU=SUBSTITUTE(RIGHT(Résultat!$E$1,5),")",""))*Pris_Anticipés))</f>
        <v>0</v>
      </c>
      <c r="K147">
        <f ca="1">IF($C147="","",SUMPRODUCT((TRI_1=Résultat!$A147)*(PCUETA=Résultat!$B147)*(PCUMAT=Résultat!$C147)*(TRI_10=Résultat!$D147)*(PCUNRU=SUBSTITUTE(RIGHT(Résultat!$K$1,5),")",""))*Reliquats))</f>
        <v>0</v>
      </c>
      <c r="L147">
        <f ca="1">IF($C147="","",SUMPRODUCT((TRI_1=Résultat!$A147)*(PCUETA=Résultat!$B147)*(PCUMAT=Résultat!$C147)*(TRI_10=Résultat!$D147)*(PCUNRU=SUBSTITUTE(RIGHT(Résultat!$K$1,5),")",""))*Acquis))</f>
        <v>0</v>
      </c>
      <c r="M147">
        <f ca="1">IF($C147="","",SUMPRODUCT((TRI_1=Résultat!$A147)*(PCUETA=Résultat!$B147)*(PCUMAT=Résultat!$C147)*(TRI_10=Résultat!$D147)*(PCUNRU=SUBSTITUTE(RIGHT(Résultat!$K$1,5),")",""))*En_cours_d_Acquisition))</f>
        <v>0</v>
      </c>
      <c r="N147">
        <f ca="1">IF($C147="","",SUMPRODUCT((TRI_1=Résultat!$A147)*(PCUETA=Résultat!$B147)*(PCUMAT=Résultat!$C147)*(TRI_10=Résultat!$D147)*(PCUNRU=SUBSTITUTE(RIGHT(Résultat!$K$1,5),")",""))*Pris_Reliquats))</f>
        <v>0</v>
      </c>
      <c r="O147">
        <f ca="1">IF($C147="","",SUMPRODUCT((TRI_1=Résultat!$A147)*(PCUETA=Résultat!$B147)*(PCUMAT=Résultat!$C147)*(TRI_10=Résultat!$D147)*(PCUNRU=SUBSTITUTE(RIGHT(Résultat!$K$1,5),")",""))*Pris_sur_Acquis))</f>
        <v>0</v>
      </c>
      <c r="P147">
        <f ca="1">IF($C147="","",SUMPRODUCT((TRI_1=Résultat!$A147)*(PCUETA=Résultat!$B147)*(PCUMAT=Résultat!$C147)*(TRI_10=Résultat!$D147)*(PCUNRU=SUBSTITUTE(RIGHT(Résultat!$K$1,5),")",""))*Pris_Anticipés))</f>
        <v>0</v>
      </c>
      <c r="Q147">
        <f ca="1">IF($C147="","",SUMPRODUCT((TRI_1=Résultat!$A147)*(PCUETA=Résultat!$B147)*(PCUMAT=Résultat!$C147)*(TRI_10=Résultat!$D147)*(PCUNRU=SUBSTITUTE(RIGHT(Résultat!$Q$1,5),")",""))*Reliquats))</f>
        <v>0</v>
      </c>
      <c r="R147">
        <f ca="1">IF($C147="","",SUMPRODUCT((TRI_1=Résultat!$A147)*(PCUETA=Résultat!$B147)*(PCUMAT=Résultat!$C147)*(TRI_10=Résultat!$D147)*(PCUNRU=SUBSTITUTE(RIGHT(Résultat!$Q$1,5),")",""))*Acquis))</f>
        <v>0</v>
      </c>
      <c r="S147">
        <f ca="1">IF($C147="","",SUMPRODUCT((TRI_1=Résultat!$A147)*(PCUETA=Résultat!$B147)*(PCUMAT=Résultat!$C147)*(TRI_10=Résultat!$D147)*(PCUNRU=SUBSTITUTE(RIGHT(Résultat!$Q$1,5),")",""))*En_cours_d_Acquisition))</f>
        <v>0</v>
      </c>
      <c r="T147">
        <f ca="1">IF($C147="","",SUMPRODUCT((TRI_1=Résultat!$A147)*(PCUETA=Résultat!$B147)*(PCUMAT=Résultat!$C147)*(TRI_10=Résultat!$D147)*(PCUNRU=SUBSTITUTE(RIGHT(Résultat!$Q$1,5),")",""))*Pris_Reliquats))</f>
        <v>0</v>
      </c>
      <c r="U147">
        <f ca="1">IF($C147="","",SUMPRODUCT((TRI_1=Résultat!$A147)*(PCUETA=Résultat!$B147)*(PCUMAT=Résultat!$C147)*(TRI_10=Résultat!$D147)*(PCUNRU=SUBSTITUTE(RIGHT(Résultat!$Q$1,5),")",""))*Pris_sur_Acquis))</f>
        <v>0</v>
      </c>
      <c r="V147">
        <f ca="1">IF($C147="","",SUMPRODUCT((TRI_1=Résultat!$A147)*(PCUETA=Résultat!$B147)*(PCUMAT=Résultat!$C147)*(TRI_10=Résultat!$D147)*(PCUNRU=SUBSTITUTE(RIGHT(Résultat!$Q$1,5),")",""))*Pris_Anticipés))</f>
        <v>0</v>
      </c>
      <c r="W147">
        <f ca="1">IF($C147="","",SUMPRODUCT((TRI_1=Résultat!$A147)*(PCUETA=Résultat!$B147)*(PCUMAT=Résultat!$C147)*(TRI_10=Résultat!$D147)*(PCUNRU=SUBSTITUTE(RIGHT(Résultat!$W$1,5),")",""))*Reliquats))</f>
        <v>0</v>
      </c>
      <c r="X147">
        <f ca="1">IF($C147="","",SUMPRODUCT((TRI_1=Résultat!$A147)*(PCUETA=Résultat!$B147)*(PCUMAT=Résultat!$C147)*(TRI_10=Résultat!$D147)*(PCUNRU=SUBSTITUTE(RIGHT(Résultat!$W$1,5),")",""))*Acquis))</f>
        <v>0</v>
      </c>
      <c r="Y147">
        <f ca="1">IF($C147="","",SUMPRODUCT((TRI_1=Résultat!$A147)*(PCUETA=Résultat!$B147)*(PCUMAT=Résultat!$C147)*(TRI_10=Résultat!$D147)*(PCUNRU=SUBSTITUTE(RIGHT(Résultat!$W$1,5),")",""))*En_cours_d_Acquisition))</f>
        <v>0</v>
      </c>
      <c r="Z147">
        <f ca="1">IF($C147="","",SUMPRODUCT((TRI_1=Résultat!$A147)*(PCUETA=Résultat!$B147)*(PCUMAT=Résultat!$C147)*(TRI_10=Résultat!$D147)*(PCUNRU=SUBSTITUTE(RIGHT(Résultat!$W$1,5),")",""))*Pris_Reliquats))</f>
        <v>0</v>
      </c>
      <c r="AA147">
        <f ca="1">IF($C147="","",SUMPRODUCT((TRI_1=Résultat!$A147)*(PCUETA=Résultat!$B147)*(PCUMAT=Résultat!$C147)*(TRI_10=Résultat!$D147)*(PCUNRU=SUBSTITUTE(RIGHT(Résultat!$W$1,5),")",""))*Pris_sur_Acquis))</f>
        <v>0</v>
      </c>
      <c r="AB147">
        <f ca="1">IF($C147="","",SUMPRODUCT((TRI_1=Résultat!$A147)*(PCUETA=Résultat!$B147)*(PCUMAT=Résultat!$C147)*(TRI_10=Résultat!$D147)*(PCUNRU=SUBSTITUTE(RIGHT(Résultat!$W$1,5),")",""))*Pris_Anticipés))</f>
        <v>0</v>
      </c>
    </row>
    <row r="148" spans="1:28" x14ac:dyDescent="0.25">
      <c r="A148" t="str">
        <f ca="1">IF($C148="","",INDEX(Range,MATCH(Résultat!$C148,PCUMAT,0),MATCH(A$2,'cp c14'!$A$1:$D$1,0)))</f>
        <v>C14</v>
      </c>
      <c r="B148" t="str">
        <f ca="1">IF($C148="","",INDEX(Range,MATCH(Résultat!$C148,PCUMAT,0),MATCH(B$2,'cp c14'!$A$1:$D$1,0)))</f>
        <v>02</v>
      </c>
      <c r="C148" t="str">
        <f t="array" aca="1" ref="C148" ca="1">IFERROR(INDEX(PCUMAT,MATCH(0,COUNTIF($C$1:C147,PCUMAT),0)),"")</f>
        <v>110602</v>
      </c>
      <c r="D148" t="str">
        <f ca="1">IF($C148="","",INDEX(Range,MATCH(Résultat!$C148,PCUMAT,0),MATCH(D$2,'cp c14'!$A$1:$D$1,0)))</f>
        <v>FILY PIERRE YVES PIERRE 110602</v>
      </c>
      <c r="E148">
        <f ca="1">IF($C148="","",SUMPRODUCT((TRI_1=Résultat!$A148)*(PCUETA=Résultat!$B148)*(PCUMAT=Résultat!$C148)*(TRI_10=Résultat!$D148)*(PCUNRU=SUBSTITUTE(RIGHT(Résultat!$E$1,5),")",""))*Reliquats))</f>
        <v>0</v>
      </c>
      <c r="F148">
        <f ca="1">IF($C148="","",SUMPRODUCT((TRI_1=Résultat!$A148)*(PCUETA=Résultat!$B148)*(PCUMAT=Résultat!$C148)*(TRI_10=Résultat!$D148)*(PCUNRU=SUBSTITUTE(RIGHT(Résultat!$E$1,5),")",""))*Acquis))</f>
        <v>25</v>
      </c>
      <c r="G148">
        <f ca="1">IF($C148="","",SUMPRODUCT((TRI_1=Résultat!$A148)*(PCUETA=Résultat!$B148)*(PCUMAT=Résultat!$C148)*(TRI_10=Résultat!$D148)*(PCUNRU=SUBSTITUTE(RIGHT(Résultat!$E$1,5),")",""))*En_cours_d_Acquisition))</f>
        <v>0</v>
      </c>
      <c r="H148">
        <f ca="1">IF($C148="","",SUMPRODUCT((TRI_1=Résultat!$A148)*(PCUETA=Résultat!$B148)*(PCUMAT=Résultat!$C148)*(TRI_10=Résultat!$D148)*(PCUNRU=SUBSTITUTE(RIGHT(Résultat!$E$1,5),")",""))*Pris_Reliquats))</f>
        <v>0</v>
      </c>
      <c r="I148">
        <f ca="1">IF($C148="","",SUMPRODUCT((TRI_1=Résultat!$A148)*(PCUETA=Résultat!$B148)*(PCUMAT=Résultat!$C148)*(TRI_10=Résultat!$D148)*(PCUNRU=SUBSTITUTE(RIGHT(Résultat!$E$1,5),")",""))*Pris_sur_Acquis))</f>
        <v>0</v>
      </c>
      <c r="J148">
        <f ca="1">IF($C148="","",SUMPRODUCT((TRI_1=Résultat!$A148)*(PCUETA=Résultat!$B148)*(PCUMAT=Résultat!$C148)*(TRI_10=Résultat!$D148)*(PCUNRU=SUBSTITUTE(RIGHT(Résultat!$E$1,5),")",""))*Pris_Anticipés))</f>
        <v>0</v>
      </c>
      <c r="K148">
        <f ca="1">IF($C148="","",SUMPRODUCT((TRI_1=Résultat!$A148)*(PCUETA=Résultat!$B148)*(PCUMAT=Résultat!$C148)*(TRI_10=Résultat!$D148)*(PCUNRU=SUBSTITUTE(RIGHT(Résultat!$K$1,5),")",""))*Reliquats))</f>
        <v>0</v>
      </c>
      <c r="L148">
        <f ca="1">IF($C148="","",SUMPRODUCT((TRI_1=Résultat!$A148)*(PCUETA=Résultat!$B148)*(PCUMAT=Résultat!$C148)*(TRI_10=Résultat!$D148)*(PCUNRU=SUBSTITUTE(RIGHT(Résultat!$K$1,5),")",""))*Acquis))</f>
        <v>0</v>
      </c>
      <c r="M148">
        <f ca="1">IF($C148="","",SUMPRODUCT((TRI_1=Résultat!$A148)*(PCUETA=Résultat!$B148)*(PCUMAT=Résultat!$C148)*(TRI_10=Résultat!$D148)*(PCUNRU=SUBSTITUTE(RIGHT(Résultat!$K$1,5),")",""))*En_cours_d_Acquisition))</f>
        <v>0</v>
      </c>
      <c r="N148">
        <f ca="1">IF($C148="","",SUMPRODUCT((TRI_1=Résultat!$A148)*(PCUETA=Résultat!$B148)*(PCUMAT=Résultat!$C148)*(TRI_10=Résultat!$D148)*(PCUNRU=SUBSTITUTE(RIGHT(Résultat!$K$1,5),")",""))*Pris_Reliquats))</f>
        <v>0</v>
      </c>
      <c r="O148">
        <f ca="1">IF($C148="","",SUMPRODUCT((TRI_1=Résultat!$A148)*(PCUETA=Résultat!$B148)*(PCUMAT=Résultat!$C148)*(TRI_10=Résultat!$D148)*(PCUNRU=SUBSTITUTE(RIGHT(Résultat!$K$1,5),")",""))*Pris_sur_Acquis))</f>
        <v>0</v>
      </c>
      <c r="P148">
        <f ca="1">IF($C148="","",SUMPRODUCT((TRI_1=Résultat!$A148)*(PCUETA=Résultat!$B148)*(PCUMAT=Résultat!$C148)*(TRI_10=Résultat!$D148)*(PCUNRU=SUBSTITUTE(RIGHT(Résultat!$K$1,5),")",""))*Pris_Anticipés))</f>
        <v>0</v>
      </c>
      <c r="Q148">
        <f ca="1">IF($C148="","",SUMPRODUCT((TRI_1=Résultat!$A148)*(PCUETA=Résultat!$B148)*(PCUMAT=Résultat!$C148)*(TRI_10=Résultat!$D148)*(PCUNRU=SUBSTITUTE(RIGHT(Résultat!$Q$1,5),")",""))*Reliquats))</f>
        <v>0</v>
      </c>
      <c r="R148">
        <f ca="1">IF($C148="","",SUMPRODUCT((TRI_1=Résultat!$A148)*(PCUETA=Résultat!$B148)*(PCUMAT=Résultat!$C148)*(TRI_10=Résultat!$D148)*(PCUNRU=SUBSTITUTE(RIGHT(Résultat!$Q$1,5),")",""))*Acquis))</f>
        <v>0</v>
      </c>
      <c r="S148">
        <f ca="1">IF($C148="","",SUMPRODUCT((TRI_1=Résultat!$A148)*(PCUETA=Résultat!$B148)*(PCUMAT=Résultat!$C148)*(TRI_10=Résultat!$D148)*(PCUNRU=SUBSTITUTE(RIGHT(Résultat!$Q$1,5),")",""))*En_cours_d_Acquisition))</f>
        <v>0</v>
      </c>
      <c r="T148">
        <f ca="1">IF($C148="","",SUMPRODUCT((TRI_1=Résultat!$A148)*(PCUETA=Résultat!$B148)*(PCUMAT=Résultat!$C148)*(TRI_10=Résultat!$D148)*(PCUNRU=SUBSTITUTE(RIGHT(Résultat!$Q$1,5),")",""))*Pris_Reliquats))</f>
        <v>0</v>
      </c>
      <c r="U148">
        <f ca="1">IF($C148="","",SUMPRODUCT((TRI_1=Résultat!$A148)*(PCUETA=Résultat!$B148)*(PCUMAT=Résultat!$C148)*(TRI_10=Résultat!$D148)*(PCUNRU=SUBSTITUTE(RIGHT(Résultat!$Q$1,5),")",""))*Pris_sur_Acquis))</f>
        <v>0</v>
      </c>
      <c r="V148">
        <f ca="1">IF($C148="","",SUMPRODUCT((TRI_1=Résultat!$A148)*(PCUETA=Résultat!$B148)*(PCUMAT=Résultat!$C148)*(TRI_10=Résultat!$D148)*(PCUNRU=SUBSTITUTE(RIGHT(Résultat!$Q$1,5),")",""))*Pris_Anticipés))</f>
        <v>0</v>
      </c>
      <c r="W148">
        <f ca="1">IF($C148="","",SUMPRODUCT((TRI_1=Résultat!$A148)*(PCUETA=Résultat!$B148)*(PCUMAT=Résultat!$C148)*(TRI_10=Résultat!$D148)*(PCUNRU=SUBSTITUTE(RIGHT(Résultat!$W$1,5),")",""))*Reliquats))</f>
        <v>0</v>
      </c>
      <c r="X148">
        <f ca="1">IF($C148="","",SUMPRODUCT((TRI_1=Résultat!$A148)*(PCUETA=Résultat!$B148)*(PCUMAT=Résultat!$C148)*(TRI_10=Résultat!$D148)*(PCUNRU=SUBSTITUTE(RIGHT(Résultat!$W$1,5),")",""))*Acquis))</f>
        <v>0</v>
      </c>
      <c r="Y148">
        <f ca="1">IF($C148="","",SUMPRODUCT((TRI_1=Résultat!$A148)*(PCUETA=Résultat!$B148)*(PCUMAT=Résultat!$C148)*(TRI_10=Résultat!$D148)*(PCUNRU=SUBSTITUTE(RIGHT(Résultat!$W$1,5),")",""))*En_cours_d_Acquisition))</f>
        <v>0</v>
      </c>
      <c r="Z148">
        <f ca="1">IF($C148="","",SUMPRODUCT((TRI_1=Résultat!$A148)*(PCUETA=Résultat!$B148)*(PCUMAT=Résultat!$C148)*(TRI_10=Résultat!$D148)*(PCUNRU=SUBSTITUTE(RIGHT(Résultat!$W$1,5),")",""))*Pris_Reliquats))</f>
        <v>0</v>
      </c>
      <c r="AA148">
        <f ca="1">IF($C148="","",SUMPRODUCT((TRI_1=Résultat!$A148)*(PCUETA=Résultat!$B148)*(PCUMAT=Résultat!$C148)*(TRI_10=Résultat!$D148)*(PCUNRU=SUBSTITUTE(RIGHT(Résultat!$W$1,5),")",""))*Pris_sur_Acquis))</f>
        <v>0</v>
      </c>
      <c r="AB148">
        <f ca="1">IF($C148="","",SUMPRODUCT((TRI_1=Résultat!$A148)*(PCUETA=Résultat!$B148)*(PCUMAT=Résultat!$C148)*(TRI_10=Résultat!$D148)*(PCUNRU=SUBSTITUTE(RIGHT(Résultat!$W$1,5),")",""))*Pris_Anticipés))</f>
        <v>0</v>
      </c>
    </row>
    <row r="149" spans="1:28" x14ac:dyDescent="0.25">
      <c r="A149" t="str">
        <f ca="1">IF($C149="","",INDEX(Range,MATCH(Résultat!$C149,PCUMAT,0),MATCH(A$2,'cp c14'!$A$1:$D$1,0)))</f>
        <v>C14</v>
      </c>
      <c r="B149" t="str">
        <f ca="1">IF($C149="","",INDEX(Range,MATCH(Résultat!$C149,PCUMAT,0),MATCH(B$2,'cp c14'!$A$1:$D$1,0)))</f>
        <v>05</v>
      </c>
      <c r="C149" t="str">
        <f t="array" aca="1" ref="C149" ca="1">IFERROR(INDEX(PCUMAT,MATCH(0,COUNTIF($C$1:C148,PCUMAT),0)),"")</f>
        <v>350061</v>
      </c>
      <c r="D149" t="str">
        <f ca="1">IF($C149="","",INDEX(Range,MATCH(Résultat!$C149,PCUMAT,0),MATCH(D$2,'cp c14'!$A$1:$D$1,0)))</f>
        <v>FIXOIS PATRICK PATRICK  350061</v>
      </c>
      <c r="E149">
        <f ca="1">IF($C149="","",SUMPRODUCT((TRI_1=Résultat!$A149)*(PCUETA=Résultat!$B149)*(PCUMAT=Résultat!$C149)*(TRI_10=Résultat!$D149)*(PCUNRU=SUBSTITUTE(RIGHT(Résultat!$E$1,5),")",""))*Reliquats))</f>
        <v>0</v>
      </c>
      <c r="F149">
        <f ca="1">IF($C149="","",SUMPRODUCT((TRI_1=Résultat!$A149)*(PCUETA=Résultat!$B149)*(PCUMAT=Résultat!$C149)*(TRI_10=Résultat!$D149)*(PCUNRU=SUBSTITUTE(RIGHT(Résultat!$E$1,5),")",""))*Acquis))</f>
        <v>25</v>
      </c>
      <c r="G149">
        <f ca="1">IF($C149="","",SUMPRODUCT((TRI_1=Résultat!$A149)*(PCUETA=Résultat!$B149)*(PCUMAT=Résultat!$C149)*(TRI_10=Résultat!$D149)*(PCUNRU=SUBSTITUTE(RIGHT(Résultat!$E$1,5),")",""))*En_cours_d_Acquisition))</f>
        <v>0</v>
      </c>
      <c r="H149">
        <f ca="1">IF($C149="","",SUMPRODUCT((TRI_1=Résultat!$A149)*(PCUETA=Résultat!$B149)*(PCUMAT=Résultat!$C149)*(TRI_10=Résultat!$D149)*(PCUNRU=SUBSTITUTE(RIGHT(Résultat!$E$1,5),")",""))*Pris_Reliquats))</f>
        <v>0</v>
      </c>
      <c r="I149">
        <f ca="1">IF($C149="","",SUMPRODUCT((TRI_1=Résultat!$A149)*(PCUETA=Résultat!$B149)*(PCUMAT=Résultat!$C149)*(TRI_10=Résultat!$D149)*(PCUNRU=SUBSTITUTE(RIGHT(Résultat!$E$1,5),")",""))*Pris_sur_Acquis))</f>
        <v>0</v>
      </c>
      <c r="J149">
        <f ca="1">IF($C149="","",SUMPRODUCT((TRI_1=Résultat!$A149)*(PCUETA=Résultat!$B149)*(PCUMAT=Résultat!$C149)*(TRI_10=Résultat!$D149)*(PCUNRU=SUBSTITUTE(RIGHT(Résultat!$E$1,5),")",""))*Pris_Anticipés))</f>
        <v>0</v>
      </c>
      <c r="K149">
        <f ca="1">IF($C149="","",SUMPRODUCT((TRI_1=Résultat!$A149)*(PCUETA=Résultat!$B149)*(PCUMAT=Résultat!$C149)*(TRI_10=Résultat!$D149)*(PCUNRU=SUBSTITUTE(RIGHT(Résultat!$K$1,5),")",""))*Reliquats))</f>
        <v>0</v>
      </c>
      <c r="L149">
        <f ca="1">IF($C149="","",SUMPRODUCT((TRI_1=Résultat!$A149)*(PCUETA=Résultat!$B149)*(PCUMAT=Résultat!$C149)*(TRI_10=Résultat!$D149)*(PCUNRU=SUBSTITUTE(RIGHT(Résultat!$K$1,5),")",""))*Acquis))</f>
        <v>0</v>
      </c>
      <c r="M149">
        <f ca="1">IF($C149="","",SUMPRODUCT((TRI_1=Résultat!$A149)*(PCUETA=Résultat!$B149)*(PCUMAT=Résultat!$C149)*(TRI_10=Résultat!$D149)*(PCUNRU=SUBSTITUTE(RIGHT(Résultat!$K$1,5),")",""))*En_cours_d_Acquisition))</f>
        <v>0</v>
      </c>
      <c r="N149">
        <f ca="1">IF($C149="","",SUMPRODUCT((TRI_1=Résultat!$A149)*(PCUETA=Résultat!$B149)*(PCUMAT=Résultat!$C149)*(TRI_10=Résultat!$D149)*(PCUNRU=SUBSTITUTE(RIGHT(Résultat!$K$1,5),")",""))*Pris_Reliquats))</f>
        <v>0</v>
      </c>
      <c r="O149">
        <f ca="1">IF($C149="","",SUMPRODUCT((TRI_1=Résultat!$A149)*(PCUETA=Résultat!$B149)*(PCUMAT=Résultat!$C149)*(TRI_10=Résultat!$D149)*(PCUNRU=SUBSTITUTE(RIGHT(Résultat!$K$1,5),")",""))*Pris_sur_Acquis))</f>
        <v>0</v>
      </c>
      <c r="P149">
        <f ca="1">IF($C149="","",SUMPRODUCT((TRI_1=Résultat!$A149)*(PCUETA=Résultat!$B149)*(PCUMAT=Résultat!$C149)*(TRI_10=Résultat!$D149)*(PCUNRU=SUBSTITUTE(RIGHT(Résultat!$K$1,5),")",""))*Pris_Anticipés))</f>
        <v>0</v>
      </c>
      <c r="Q149">
        <f ca="1">IF($C149="","",SUMPRODUCT((TRI_1=Résultat!$A149)*(PCUETA=Résultat!$B149)*(PCUMAT=Résultat!$C149)*(TRI_10=Résultat!$D149)*(PCUNRU=SUBSTITUTE(RIGHT(Résultat!$Q$1,5),")",""))*Reliquats))</f>
        <v>0</v>
      </c>
      <c r="R149">
        <f ca="1">IF($C149="","",SUMPRODUCT((TRI_1=Résultat!$A149)*(PCUETA=Résultat!$B149)*(PCUMAT=Résultat!$C149)*(TRI_10=Résultat!$D149)*(PCUNRU=SUBSTITUTE(RIGHT(Résultat!$Q$1,5),")",""))*Acquis))</f>
        <v>0</v>
      </c>
      <c r="S149">
        <f ca="1">IF($C149="","",SUMPRODUCT((TRI_1=Résultat!$A149)*(PCUETA=Résultat!$B149)*(PCUMAT=Résultat!$C149)*(TRI_10=Résultat!$D149)*(PCUNRU=SUBSTITUTE(RIGHT(Résultat!$Q$1,5),")",""))*En_cours_d_Acquisition))</f>
        <v>0</v>
      </c>
      <c r="T149">
        <f ca="1">IF($C149="","",SUMPRODUCT((TRI_1=Résultat!$A149)*(PCUETA=Résultat!$B149)*(PCUMAT=Résultat!$C149)*(TRI_10=Résultat!$D149)*(PCUNRU=SUBSTITUTE(RIGHT(Résultat!$Q$1,5),")",""))*Pris_Reliquats))</f>
        <v>0</v>
      </c>
      <c r="U149">
        <f ca="1">IF($C149="","",SUMPRODUCT((TRI_1=Résultat!$A149)*(PCUETA=Résultat!$B149)*(PCUMAT=Résultat!$C149)*(TRI_10=Résultat!$D149)*(PCUNRU=SUBSTITUTE(RIGHT(Résultat!$Q$1,5),")",""))*Pris_sur_Acquis))</f>
        <v>0</v>
      </c>
      <c r="V149">
        <f ca="1">IF($C149="","",SUMPRODUCT((TRI_1=Résultat!$A149)*(PCUETA=Résultat!$B149)*(PCUMAT=Résultat!$C149)*(TRI_10=Résultat!$D149)*(PCUNRU=SUBSTITUTE(RIGHT(Résultat!$Q$1,5),")",""))*Pris_Anticipés))</f>
        <v>0</v>
      </c>
      <c r="W149">
        <f ca="1">IF($C149="","",SUMPRODUCT((TRI_1=Résultat!$A149)*(PCUETA=Résultat!$B149)*(PCUMAT=Résultat!$C149)*(TRI_10=Résultat!$D149)*(PCUNRU=SUBSTITUTE(RIGHT(Résultat!$W$1,5),")",""))*Reliquats))</f>
        <v>0</v>
      </c>
      <c r="X149">
        <f ca="1">IF($C149="","",SUMPRODUCT((TRI_1=Résultat!$A149)*(PCUETA=Résultat!$B149)*(PCUMAT=Résultat!$C149)*(TRI_10=Résultat!$D149)*(PCUNRU=SUBSTITUTE(RIGHT(Résultat!$W$1,5),")",""))*Acquis))</f>
        <v>0</v>
      </c>
      <c r="Y149">
        <f ca="1">IF($C149="","",SUMPRODUCT((TRI_1=Résultat!$A149)*(PCUETA=Résultat!$B149)*(PCUMAT=Résultat!$C149)*(TRI_10=Résultat!$D149)*(PCUNRU=SUBSTITUTE(RIGHT(Résultat!$W$1,5),")",""))*En_cours_d_Acquisition))</f>
        <v>0</v>
      </c>
      <c r="Z149">
        <f ca="1">IF($C149="","",SUMPRODUCT((TRI_1=Résultat!$A149)*(PCUETA=Résultat!$B149)*(PCUMAT=Résultat!$C149)*(TRI_10=Résultat!$D149)*(PCUNRU=SUBSTITUTE(RIGHT(Résultat!$W$1,5),")",""))*Pris_Reliquats))</f>
        <v>0</v>
      </c>
      <c r="AA149">
        <f ca="1">IF($C149="","",SUMPRODUCT((TRI_1=Résultat!$A149)*(PCUETA=Résultat!$B149)*(PCUMAT=Résultat!$C149)*(TRI_10=Résultat!$D149)*(PCUNRU=SUBSTITUTE(RIGHT(Résultat!$W$1,5),")",""))*Pris_sur_Acquis))</f>
        <v>0</v>
      </c>
      <c r="AB149">
        <f ca="1">IF($C149="","",SUMPRODUCT((TRI_1=Résultat!$A149)*(PCUETA=Résultat!$B149)*(PCUMAT=Résultat!$C149)*(TRI_10=Résultat!$D149)*(PCUNRU=SUBSTITUTE(RIGHT(Résultat!$W$1,5),")",""))*Pris_Anticipés))</f>
        <v>0</v>
      </c>
    </row>
    <row r="150" spans="1:28" x14ac:dyDescent="0.25">
      <c r="A150" t="str">
        <f ca="1">IF($C150="","",INDEX(Range,MATCH(Résultat!$C150,PCUMAT,0),MATCH(A$2,'cp c14'!$A$1:$D$1,0)))</f>
        <v>C14</v>
      </c>
      <c r="B150" t="str">
        <f ca="1">IF($C150="","",INDEX(Range,MATCH(Résultat!$C150,PCUMAT,0),MATCH(B$2,'cp c14'!$A$1:$D$1,0)))</f>
        <v>05</v>
      </c>
      <c r="C150" t="str">
        <f t="array" aca="1" ref="C150" ca="1">IFERROR(INDEX(PCUMAT,MATCH(0,COUNTIF($C$1:C149,PCUMAT),0)),"")</f>
        <v>120021</v>
      </c>
      <c r="D150" t="str">
        <f ca="1">IF($C150="","",INDEX(Range,MATCH(Résultat!$C150,PCUMAT,0),MATCH(D$2,'cp c14'!$A$1:$D$1,0)))</f>
        <v>FOOS PASCAL PASCAL      120021</v>
      </c>
      <c r="E150">
        <f ca="1">IF($C150="","",SUMPRODUCT((TRI_1=Résultat!$A150)*(PCUETA=Résultat!$B150)*(PCUMAT=Résultat!$C150)*(TRI_10=Résultat!$D150)*(PCUNRU=SUBSTITUTE(RIGHT(Résultat!$E$1,5),")",""))*Reliquats))</f>
        <v>0</v>
      </c>
      <c r="F150">
        <f ca="1">IF($C150="","",SUMPRODUCT((TRI_1=Résultat!$A150)*(PCUETA=Résultat!$B150)*(PCUMAT=Résultat!$C150)*(TRI_10=Résultat!$D150)*(PCUNRU=SUBSTITUTE(RIGHT(Résultat!$E$1,5),")",""))*Acquis))</f>
        <v>25</v>
      </c>
      <c r="G150">
        <f ca="1">IF($C150="","",SUMPRODUCT((TRI_1=Résultat!$A150)*(PCUETA=Résultat!$B150)*(PCUMAT=Résultat!$C150)*(TRI_10=Résultat!$D150)*(PCUNRU=SUBSTITUTE(RIGHT(Résultat!$E$1,5),")",""))*En_cours_d_Acquisition))</f>
        <v>0</v>
      </c>
      <c r="H150">
        <f ca="1">IF($C150="","",SUMPRODUCT((TRI_1=Résultat!$A150)*(PCUETA=Résultat!$B150)*(PCUMAT=Résultat!$C150)*(TRI_10=Résultat!$D150)*(PCUNRU=SUBSTITUTE(RIGHT(Résultat!$E$1,5),")",""))*Pris_Reliquats))</f>
        <v>0</v>
      </c>
      <c r="I150">
        <f ca="1">IF($C150="","",SUMPRODUCT((TRI_1=Résultat!$A150)*(PCUETA=Résultat!$B150)*(PCUMAT=Résultat!$C150)*(TRI_10=Résultat!$D150)*(PCUNRU=SUBSTITUTE(RIGHT(Résultat!$E$1,5),")",""))*Pris_sur_Acquis))</f>
        <v>0</v>
      </c>
      <c r="J150">
        <f ca="1">IF($C150="","",SUMPRODUCT((TRI_1=Résultat!$A150)*(PCUETA=Résultat!$B150)*(PCUMAT=Résultat!$C150)*(TRI_10=Résultat!$D150)*(PCUNRU=SUBSTITUTE(RIGHT(Résultat!$E$1,5),")",""))*Pris_Anticipés))</f>
        <v>0</v>
      </c>
      <c r="K150">
        <f ca="1">IF($C150="","",SUMPRODUCT((TRI_1=Résultat!$A150)*(PCUETA=Résultat!$B150)*(PCUMAT=Résultat!$C150)*(TRI_10=Résultat!$D150)*(PCUNRU=SUBSTITUTE(RIGHT(Résultat!$K$1,5),")",""))*Reliquats))</f>
        <v>0</v>
      </c>
      <c r="L150">
        <f ca="1">IF($C150="","",SUMPRODUCT((TRI_1=Résultat!$A150)*(PCUETA=Résultat!$B150)*(PCUMAT=Résultat!$C150)*(TRI_10=Résultat!$D150)*(PCUNRU=SUBSTITUTE(RIGHT(Résultat!$K$1,5),")",""))*Acquis))</f>
        <v>0</v>
      </c>
      <c r="M150">
        <f ca="1">IF($C150="","",SUMPRODUCT((TRI_1=Résultat!$A150)*(PCUETA=Résultat!$B150)*(PCUMAT=Résultat!$C150)*(TRI_10=Résultat!$D150)*(PCUNRU=SUBSTITUTE(RIGHT(Résultat!$K$1,5),")",""))*En_cours_d_Acquisition))</f>
        <v>0</v>
      </c>
      <c r="N150">
        <f ca="1">IF($C150="","",SUMPRODUCT((TRI_1=Résultat!$A150)*(PCUETA=Résultat!$B150)*(PCUMAT=Résultat!$C150)*(TRI_10=Résultat!$D150)*(PCUNRU=SUBSTITUTE(RIGHT(Résultat!$K$1,5),")",""))*Pris_Reliquats))</f>
        <v>0</v>
      </c>
      <c r="O150">
        <f ca="1">IF($C150="","",SUMPRODUCT((TRI_1=Résultat!$A150)*(PCUETA=Résultat!$B150)*(PCUMAT=Résultat!$C150)*(TRI_10=Résultat!$D150)*(PCUNRU=SUBSTITUTE(RIGHT(Résultat!$K$1,5),")",""))*Pris_sur_Acquis))</f>
        <v>0</v>
      </c>
      <c r="P150">
        <f ca="1">IF($C150="","",SUMPRODUCT((TRI_1=Résultat!$A150)*(PCUETA=Résultat!$B150)*(PCUMAT=Résultat!$C150)*(TRI_10=Résultat!$D150)*(PCUNRU=SUBSTITUTE(RIGHT(Résultat!$K$1,5),")",""))*Pris_Anticipés))</f>
        <v>0</v>
      </c>
      <c r="Q150">
        <f ca="1">IF($C150="","",SUMPRODUCT((TRI_1=Résultat!$A150)*(PCUETA=Résultat!$B150)*(PCUMAT=Résultat!$C150)*(TRI_10=Résultat!$D150)*(PCUNRU=SUBSTITUTE(RIGHT(Résultat!$Q$1,5),")",""))*Reliquats))</f>
        <v>0</v>
      </c>
      <c r="R150">
        <f ca="1">IF($C150="","",SUMPRODUCT((TRI_1=Résultat!$A150)*(PCUETA=Résultat!$B150)*(PCUMAT=Résultat!$C150)*(TRI_10=Résultat!$D150)*(PCUNRU=SUBSTITUTE(RIGHT(Résultat!$Q$1,5),")",""))*Acquis))</f>
        <v>0</v>
      </c>
      <c r="S150">
        <f ca="1">IF($C150="","",SUMPRODUCT((TRI_1=Résultat!$A150)*(PCUETA=Résultat!$B150)*(PCUMAT=Résultat!$C150)*(TRI_10=Résultat!$D150)*(PCUNRU=SUBSTITUTE(RIGHT(Résultat!$Q$1,5),")",""))*En_cours_d_Acquisition))</f>
        <v>0</v>
      </c>
      <c r="T150">
        <f ca="1">IF($C150="","",SUMPRODUCT((TRI_1=Résultat!$A150)*(PCUETA=Résultat!$B150)*(PCUMAT=Résultat!$C150)*(TRI_10=Résultat!$D150)*(PCUNRU=SUBSTITUTE(RIGHT(Résultat!$Q$1,5),")",""))*Pris_Reliquats))</f>
        <v>0</v>
      </c>
      <c r="U150">
        <f ca="1">IF($C150="","",SUMPRODUCT((TRI_1=Résultat!$A150)*(PCUETA=Résultat!$B150)*(PCUMAT=Résultat!$C150)*(TRI_10=Résultat!$D150)*(PCUNRU=SUBSTITUTE(RIGHT(Résultat!$Q$1,5),")",""))*Pris_sur_Acquis))</f>
        <v>0</v>
      </c>
      <c r="V150">
        <f ca="1">IF($C150="","",SUMPRODUCT((TRI_1=Résultat!$A150)*(PCUETA=Résultat!$B150)*(PCUMAT=Résultat!$C150)*(TRI_10=Résultat!$D150)*(PCUNRU=SUBSTITUTE(RIGHT(Résultat!$Q$1,5),")",""))*Pris_Anticipés))</f>
        <v>0</v>
      </c>
      <c r="W150">
        <f ca="1">IF($C150="","",SUMPRODUCT((TRI_1=Résultat!$A150)*(PCUETA=Résultat!$B150)*(PCUMAT=Résultat!$C150)*(TRI_10=Résultat!$D150)*(PCUNRU=SUBSTITUTE(RIGHT(Résultat!$W$1,5),")",""))*Reliquats))</f>
        <v>0</v>
      </c>
      <c r="X150">
        <f ca="1">IF($C150="","",SUMPRODUCT((TRI_1=Résultat!$A150)*(PCUETA=Résultat!$B150)*(PCUMAT=Résultat!$C150)*(TRI_10=Résultat!$D150)*(PCUNRU=SUBSTITUTE(RIGHT(Résultat!$W$1,5),")",""))*Acquis))</f>
        <v>0</v>
      </c>
      <c r="Y150">
        <f ca="1">IF($C150="","",SUMPRODUCT((TRI_1=Résultat!$A150)*(PCUETA=Résultat!$B150)*(PCUMAT=Résultat!$C150)*(TRI_10=Résultat!$D150)*(PCUNRU=SUBSTITUTE(RIGHT(Résultat!$W$1,5),")",""))*En_cours_d_Acquisition))</f>
        <v>0</v>
      </c>
      <c r="Z150">
        <f ca="1">IF($C150="","",SUMPRODUCT((TRI_1=Résultat!$A150)*(PCUETA=Résultat!$B150)*(PCUMAT=Résultat!$C150)*(TRI_10=Résultat!$D150)*(PCUNRU=SUBSTITUTE(RIGHT(Résultat!$W$1,5),")",""))*Pris_Reliquats))</f>
        <v>0</v>
      </c>
      <c r="AA150">
        <f ca="1">IF($C150="","",SUMPRODUCT((TRI_1=Résultat!$A150)*(PCUETA=Résultat!$B150)*(PCUMAT=Résultat!$C150)*(TRI_10=Résultat!$D150)*(PCUNRU=SUBSTITUTE(RIGHT(Résultat!$W$1,5),")",""))*Pris_sur_Acquis))</f>
        <v>0</v>
      </c>
      <c r="AB150">
        <f ca="1">IF($C150="","",SUMPRODUCT((TRI_1=Résultat!$A150)*(PCUETA=Résultat!$B150)*(PCUMAT=Résultat!$C150)*(TRI_10=Résultat!$D150)*(PCUNRU=SUBSTITUTE(RIGHT(Résultat!$W$1,5),")",""))*Pris_Anticipés))</f>
        <v>0</v>
      </c>
    </row>
    <row r="151" spans="1:28" x14ac:dyDescent="0.25">
      <c r="A151" t="str">
        <f ca="1">IF($C151="","",INDEX(Range,MATCH(Résultat!$C151,PCUMAT,0),MATCH(A$2,'cp c14'!$A$1:$D$1,0)))</f>
        <v>C14</v>
      </c>
      <c r="B151" t="str">
        <f ca="1">IF($C151="","",INDEX(Range,MATCH(Résultat!$C151,PCUMAT,0),MATCH(B$2,'cp c14'!$A$1:$D$1,0)))</f>
        <v>05</v>
      </c>
      <c r="C151" t="str">
        <f t="array" aca="1" ref="C151" ca="1">IFERROR(INDEX(PCUMAT,MATCH(0,COUNTIF($C$1:C150,PCUMAT),0)),"")</f>
        <v>110026</v>
      </c>
      <c r="D151" t="str">
        <f ca="1">IF($C151="","",INDEX(Range,MATCH(Résultat!$C151,PCUMAT,0),MATCH(D$2,'cp c14'!$A$1:$D$1,0)))</f>
        <v>FORNAY CHRISTIAN CHRISTI110026</v>
      </c>
      <c r="E151">
        <f ca="1">IF($C151="","",SUMPRODUCT((TRI_1=Résultat!$A151)*(PCUETA=Résultat!$B151)*(PCUMAT=Résultat!$C151)*(TRI_10=Résultat!$D151)*(PCUNRU=SUBSTITUTE(RIGHT(Résultat!$E$1,5),")",""))*Reliquats))</f>
        <v>0</v>
      </c>
      <c r="F151">
        <f ca="1">IF($C151="","",SUMPRODUCT((TRI_1=Résultat!$A151)*(PCUETA=Résultat!$B151)*(PCUMAT=Résultat!$C151)*(TRI_10=Résultat!$D151)*(PCUNRU=SUBSTITUTE(RIGHT(Résultat!$E$1,5),")",""))*Acquis))</f>
        <v>25</v>
      </c>
      <c r="G151">
        <f ca="1">IF($C151="","",SUMPRODUCT((TRI_1=Résultat!$A151)*(PCUETA=Résultat!$B151)*(PCUMAT=Résultat!$C151)*(TRI_10=Résultat!$D151)*(PCUNRU=SUBSTITUTE(RIGHT(Résultat!$E$1,5),")",""))*En_cours_d_Acquisition))</f>
        <v>0</v>
      </c>
      <c r="H151">
        <f ca="1">IF($C151="","",SUMPRODUCT((TRI_1=Résultat!$A151)*(PCUETA=Résultat!$B151)*(PCUMAT=Résultat!$C151)*(TRI_10=Résultat!$D151)*(PCUNRU=SUBSTITUTE(RIGHT(Résultat!$E$1,5),")",""))*Pris_Reliquats))</f>
        <v>0</v>
      </c>
      <c r="I151">
        <f ca="1">IF($C151="","",SUMPRODUCT((TRI_1=Résultat!$A151)*(PCUETA=Résultat!$B151)*(PCUMAT=Résultat!$C151)*(TRI_10=Résultat!$D151)*(PCUNRU=SUBSTITUTE(RIGHT(Résultat!$E$1,5),")",""))*Pris_sur_Acquis))</f>
        <v>0</v>
      </c>
      <c r="J151">
        <f ca="1">IF($C151="","",SUMPRODUCT((TRI_1=Résultat!$A151)*(PCUETA=Résultat!$B151)*(PCUMAT=Résultat!$C151)*(TRI_10=Résultat!$D151)*(PCUNRU=SUBSTITUTE(RIGHT(Résultat!$E$1,5),")",""))*Pris_Anticipés))</f>
        <v>0</v>
      </c>
      <c r="K151">
        <f ca="1">IF($C151="","",SUMPRODUCT((TRI_1=Résultat!$A151)*(PCUETA=Résultat!$B151)*(PCUMAT=Résultat!$C151)*(TRI_10=Résultat!$D151)*(PCUNRU=SUBSTITUTE(RIGHT(Résultat!$K$1,5),")",""))*Reliquats))</f>
        <v>0</v>
      </c>
      <c r="L151">
        <f ca="1">IF($C151="","",SUMPRODUCT((TRI_1=Résultat!$A151)*(PCUETA=Résultat!$B151)*(PCUMAT=Résultat!$C151)*(TRI_10=Résultat!$D151)*(PCUNRU=SUBSTITUTE(RIGHT(Résultat!$K$1,5),")",""))*Acquis))</f>
        <v>0</v>
      </c>
      <c r="M151">
        <f ca="1">IF($C151="","",SUMPRODUCT((TRI_1=Résultat!$A151)*(PCUETA=Résultat!$B151)*(PCUMAT=Résultat!$C151)*(TRI_10=Résultat!$D151)*(PCUNRU=SUBSTITUTE(RIGHT(Résultat!$K$1,5),")",""))*En_cours_d_Acquisition))</f>
        <v>0</v>
      </c>
      <c r="N151">
        <f ca="1">IF($C151="","",SUMPRODUCT((TRI_1=Résultat!$A151)*(PCUETA=Résultat!$B151)*(PCUMAT=Résultat!$C151)*(TRI_10=Résultat!$D151)*(PCUNRU=SUBSTITUTE(RIGHT(Résultat!$K$1,5),")",""))*Pris_Reliquats))</f>
        <v>0</v>
      </c>
      <c r="O151">
        <f ca="1">IF($C151="","",SUMPRODUCT((TRI_1=Résultat!$A151)*(PCUETA=Résultat!$B151)*(PCUMAT=Résultat!$C151)*(TRI_10=Résultat!$D151)*(PCUNRU=SUBSTITUTE(RIGHT(Résultat!$K$1,5),")",""))*Pris_sur_Acquis))</f>
        <v>0</v>
      </c>
      <c r="P151">
        <f ca="1">IF($C151="","",SUMPRODUCT((TRI_1=Résultat!$A151)*(PCUETA=Résultat!$B151)*(PCUMAT=Résultat!$C151)*(TRI_10=Résultat!$D151)*(PCUNRU=SUBSTITUTE(RIGHT(Résultat!$K$1,5),")",""))*Pris_Anticipés))</f>
        <v>0</v>
      </c>
      <c r="Q151">
        <f ca="1">IF($C151="","",SUMPRODUCT((TRI_1=Résultat!$A151)*(PCUETA=Résultat!$B151)*(PCUMAT=Résultat!$C151)*(TRI_10=Résultat!$D151)*(PCUNRU=SUBSTITUTE(RIGHT(Résultat!$Q$1,5),")",""))*Reliquats))</f>
        <v>0</v>
      </c>
      <c r="R151">
        <f ca="1">IF($C151="","",SUMPRODUCT((TRI_1=Résultat!$A151)*(PCUETA=Résultat!$B151)*(PCUMAT=Résultat!$C151)*(TRI_10=Résultat!$D151)*(PCUNRU=SUBSTITUTE(RIGHT(Résultat!$Q$1,5),")",""))*Acquis))</f>
        <v>0</v>
      </c>
      <c r="S151">
        <f ca="1">IF($C151="","",SUMPRODUCT((TRI_1=Résultat!$A151)*(PCUETA=Résultat!$B151)*(PCUMAT=Résultat!$C151)*(TRI_10=Résultat!$D151)*(PCUNRU=SUBSTITUTE(RIGHT(Résultat!$Q$1,5),")",""))*En_cours_d_Acquisition))</f>
        <v>0</v>
      </c>
      <c r="T151">
        <f ca="1">IF($C151="","",SUMPRODUCT((TRI_1=Résultat!$A151)*(PCUETA=Résultat!$B151)*(PCUMAT=Résultat!$C151)*(TRI_10=Résultat!$D151)*(PCUNRU=SUBSTITUTE(RIGHT(Résultat!$Q$1,5),")",""))*Pris_Reliquats))</f>
        <v>0</v>
      </c>
      <c r="U151">
        <f ca="1">IF($C151="","",SUMPRODUCT((TRI_1=Résultat!$A151)*(PCUETA=Résultat!$B151)*(PCUMAT=Résultat!$C151)*(TRI_10=Résultat!$D151)*(PCUNRU=SUBSTITUTE(RIGHT(Résultat!$Q$1,5),")",""))*Pris_sur_Acquis))</f>
        <v>0</v>
      </c>
      <c r="V151">
        <f ca="1">IF($C151="","",SUMPRODUCT((TRI_1=Résultat!$A151)*(PCUETA=Résultat!$B151)*(PCUMAT=Résultat!$C151)*(TRI_10=Résultat!$D151)*(PCUNRU=SUBSTITUTE(RIGHT(Résultat!$Q$1,5),")",""))*Pris_Anticipés))</f>
        <v>0</v>
      </c>
      <c r="W151">
        <f ca="1">IF($C151="","",SUMPRODUCT((TRI_1=Résultat!$A151)*(PCUETA=Résultat!$B151)*(PCUMAT=Résultat!$C151)*(TRI_10=Résultat!$D151)*(PCUNRU=SUBSTITUTE(RIGHT(Résultat!$W$1,5),")",""))*Reliquats))</f>
        <v>0</v>
      </c>
      <c r="X151">
        <f ca="1">IF($C151="","",SUMPRODUCT((TRI_1=Résultat!$A151)*(PCUETA=Résultat!$B151)*(PCUMAT=Résultat!$C151)*(TRI_10=Résultat!$D151)*(PCUNRU=SUBSTITUTE(RIGHT(Résultat!$W$1,5),")",""))*Acquis))</f>
        <v>0</v>
      </c>
      <c r="Y151">
        <f ca="1">IF($C151="","",SUMPRODUCT((TRI_1=Résultat!$A151)*(PCUETA=Résultat!$B151)*(PCUMAT=Résultat!$C151)*(TRI_10=Résultat!$D151)*(PCUNRU=SUBSTITUTE(RIGHT(Résultat!$W$1,5),")",""))*En_cours_d_Acquisition))</f>
        <v>0</v>
      </c>
      <c r="Z151">
        <f ca="1">IF($C151="","",SUMPRODUCT((TRI_1=Résultat!$A151)*(PCUETA=Résultat!$B151)*(PCUMAT=Résultat!$C151)*(TRI_10=Résultat!$D151)*(PCUNRU=SUBSTITUTE(RIGHT(Résultat!$W$1,5),")",""))*Pris_Reliquats))</f>
        <v>0</v>
      </c>
      <c r="AA151">
        <f ca="1">IF($C151="","",SUMPRODUCT((TRI_1=Résultat!$A151)*(PCUETA=Résultat!$B151)*(PCUMAT=Résultat!$C151)*(TRI_10=Résultat!$D151)*(PCUNRU=SUBSTITUTE(RIGHT(Résultat!$W$1,5),")",""))*Pris_sur_Acquis))</f>
        <v>0</v>
      </c>
      <c r="AB151">
        <f ca="1">IF($C151="","",SUMPRODUCT((TRI_1=Résultat!$A151)*(PCUETA=Résultat!$B151)*(PCUMAT=Résultat!$C151)*(TRI_10=Résultat!$D151)*(PCUNRU=SUBSTITUTE(RIGHT(Résultat!$W$1,5),")",""))*Pris_Anticipés))</f>
        <v>0</v>
      </c>
    </row>
    <row r="152" spans="1:28" x14ac:dyDescent="0.25">
      <c r="A152" t="str">
        <f ca="1">IF($C152="","",INDEX(Range,MATCH(Résultat!$C152,PCUMAT,0),MATCH(A$2,'cp c14'!$A$1:$D$1,0)))</f>
        <v>C14</v>
      </c>
      <c r="B152" t="str">
        <f ca="1">IF($C152="","",INDEX(Range,MATCH(Résultat!$C152,PCUMAT,0),MATCH(B$2,'cp c14'!$A$1:$D$1,0)))</f>
        <v>01</v>
      </c>
      <c r="C152" t="str">
        <f t="array" aca="1" ref="C152" ca="1">IFERROR(INDEX(PCUMAT,MATCH(0,COUNTIF($C$1:C151,PCUMAT),0)),"")</f>
        <v>011208</v>
      </c>
      <c r="D152" t="str">
        <f ca="1">IF($C152="","",INDEX(Range,MATCH(Résultat!$C152,PCUMAT,0),MATCH(D$2,'cp c14'!$A$1:$D$1,0)))</f>
        <v>FORTUNET ERIC ERIC      011208</v>
      </c>
      <c r="E152">
        <f ca="1">IF($C152="","",SUMPRODUCT((TRI_1=Résultat!$A152)*(PCUETA=Résultat!$B152)*(PCUMAT=Résultat!$C152)*(TRI_10=Résultat!$D152)*(PCUNRU=SUBSTITUTE(RIGHT(Résultat!$E$1,5),")",""))*Reliquats))</f>
        <v>0</v>
      </c>
      <c r="F152">
        <f ca="1">IF($C152="","",SUMPRODUCT((TRI_1=Résultat!$A152)*(PCUETA=Résultat!$B152)*(PCUMAT=Résultat!$C152)*(TRI_10=Résultat!$D152)*(PCUNRU=SUBSTITUTE(RIGHT(Résultat!$E$1,5),")",""))*Acquis))</f>
        <v>25</v>
      </c>
      <c r="G152">
        <f ca="1">IF($C152="","",SUMPRODUCT((TRI_1=Résultat!$A152)*(PCUETA=Résultat!$B152)*(PCUMAT=Résultat!$C152)*(TRI_10=Résultat!$D152)*(PCUNRU=SUBSTITUTE(RIGHT(Résultat!$E$1,5),")",""))*En_cours_d_Acquisition))</f>
        <v>0</v>
      </c>
      <c r="H152">
        <f ca="1">IF($C152="","",SUMPRODUCT((TRI_1=Résultat!$A152)*(PCUETA=Résultat!$B152)*(PCUMAT=Résultat!$C152)*(TRI_10=Résultat!$D152)*(PCUNRU=SUBSTITUTE(RIGHT(Résultat!$E$1,5),")",""))*Pris_Reliquats))</f>
        <v>0</v>
      </c>
      <c r="I152">
        <f ca="1">IF($C152="","",SUMPRODUCT((TRI_1=Résultat!$A152)*(PCUETA=Résultat!$B152)*(PCUMAT=Résultat!$C152)*(TRI_10=Résultat!$D152)*(PCUNRU=SUBSTITUTE(RIGHT(Résultat!$E$1,5),")",""))*Pris_sur_Acquis))</f>
        <v>0</v>
      </c>
      <c r="J152">
        <f ca="1">IF($C152="","",SUMPRODUCT((TRI_1=Résultat!$A152)*(PCUETA=Résultat!$B152)*(PCUMAT=Résultat!$C152)*(TRI_10=Résultat!$D152)*(PCUNRU=SUBSTITUTE(RIGHT(Résultat!$E$1,5),")",""))*Pris_Anticipés))</f>
        <v>0</v>
      </c>
      <c r="K152">
        <f ca="1">IF($C152="","",SUMPRODUCT((TRI_1=Résultat!$A152)*(PCUETA=Résultat!$B152)*(PCUMAT=Résultat!$C152)*(TRI_10=Résultat!$D152)*(PCUNRU=SUBSTITUTE(RIGHT(Résultat!$K$1,5),")",""))*Reliquats))</f>
        <v>0</v>
      </c>
      <c r="L152">
        <f ca="1">IF($C152="","",SUMPRODUCT((TRI_1=Résultat!$A152)*(PCUETA=Résultat!$B152)*(PCUMAT=Résultat!$C152)*(TRI_10=Résultat!$D152)*(PCUNRU=SUBSTITUTE(RIGHT(Résultat!$K$1,5),")",""))*Acquis))</f>
        <v>0</v>
      </c>
      <c r="M152">
        <f ca="1">IF($C152="","",SUMPRODUCT((TRI_1=Résultat!$A152)*(PCUETA=Résultat!$B152)*(PCUMAT=Résultat!$C152)*(TRI_10=Résultat!$D152)*(PCUNRU=SUBSTITUTE(RIGHT(Résultat!$K$1,5),")",""))*En_cours_d_Acquisition))</f>
        <v>0</v>
      </c>
      <c r="N152">
        <f ca="1">IF($C152="","",SUMPRODUCT((TRI_1=Résultat!$A152)*(PCUETA=Résultat!$B152)*(PCUMAT=Résultat!$C152)*(TRI_10=Résultat!$D152)*(PCUNRU=SUBSTITUTE(RIGHT(Résultat!$K$1,5),")",""))*Pris_Reliquats))</f>
        <v>0</v>
      </c>
      <c r="O152">
        <f ca="1">IF($C152="","",SUMPRODUCT((TRI_1=Résultat!$A152)*(PCUETA=Résultat!$B152)*(PCUMAT=Résultat!$C152)*(TRI_10=Résultat!$D152)*(PCUNRU=SUBSTITUTE(RIGHT(Résultat!$K$1,5),")",""))*Pris_sur_Acquis))</f>
        <v>0</v>
      </c>
      <c r="P152">
        <f ca="1">IF($C152="","",SUMPRODUCT((TRI_1=Résultat!$A152)*(PCUETA=Résultat!$B152)*(PCUMAT=Résultat!$C152)*(TRI_10=Résultat!$D152)*(PCUNRU=SUBSTITUTE(RIGHT(Résultat!$K$1,5),")",""))*Pris_Anticipés))</f>
        <v>0</v>
      </c>
      <c r="Q152">
        <f ca="1">IF($C152="","",SUMPRODUCT((TRI_1=Résultat!$A152)*(PCUETA=Résultat!$B152)*(PCUMAT=Résultat!$C152)*(TRI_10=Résultat!$D152)*(PCUNRU=SUBSTITUTE(RIGHT(Résultat!$Q$1,5),")",""))*Reliquats))</f>
        <v>0</v>
      </c>
      <c r="R152">
        <f ca="1">IF($C152="","",SUMPRODUCT((TRI_1=Résultat!$A152)*(PCUETA=Résultat!$B152)*(PCUMAT=Résultat!$C152)*(TRI_10=Résultat!$D152)*(PCUNRU=SUBSTITUTE(RIGHT(Résultat!$Q$1,5),")",""))*Acquis))</f>
        <v>0</v>
      </c>
      <c r="S152">
        <f ca="1">IF($C152="","",SUMPRODUCT((TRI_1=Résultat!$A152)*(PCUETA=Résultat!$B152)*(PCUMAT=Résultat!$C152)*(TRI_10=Résultat!$D152)*(PCUNRU=SUBSTITUTE(RIGHT(Résultat!$Q$1,5),")",""))*En_cours_d_Acquisition))</f>
        <v>0</v>
      </c>
      <c r="T152">
        <f ca="1">IF($C152="","",SUMPRODUCT((TRI_1=Résultat!$A152)*(PCUETA=Résultat!$B152)*(PCUMAT=Résultat!$C152)*(TRI_10=Résultat!$D152)*(PCUNRU=SUBSTITUTE(RIGHT(Résultat!$Q$1,5),")",""))*Pris_Reliquats))</f>
        <v>0</v>
      </c>
      <c r="U152">
        <f ca="1">IF($C152="","",SUMPRODUCT((TRI_1=Résultat!$A152)*(PCUETA=Résultat!$B152)*(PCUMAT=Résultat!$C152)*(TRI_10=Résultat!$D152)*(PCUNRU=SUBSTITUTE(RIGHT(Résultat!$Q$1,5),")",""))*Pris_sur_Acquis))</f>
        <v>0</v>
      </c>
      <c r="V152">
        <f ca="1">IF($C152="","",SUMPRODUCT((TRI_1=Résultat!$A152)*(PCUETA=Résultat!$B152)*(PCUMAT=Résultat!$C152)*(TRI_10=Résultat!$D152)*(PCUNRU=SUBSTITUTE(RIGHT(Résultat!$Q$1,5),")",""))*Pris_Anticipés))</f>
        <v>0</v>
      </c>
      <c r="W152">
        <f ca="1">IF($C152="","",SUMPRODUCT((TRI_1=Résultat!$A152)*(PCUETA=Résultat!$B152)*(PCUMAT=Résultat!$C152)*(TRI_10=Résultat!$D152)*(PCUNRU=SUBSTITUTE(RIGHT(Résultat!$W$1,5),")",""))*Reliquats))</f>
        <v>0</v>
      </c>
      <c r="X152">
        <f ca="1">IF($C152="","",SUMPRODUCT((TRI_1=Résultat!$A152)*(PCUETA=Résultat!$B152)*(PCUMAT=Résultat!$C152)*(TRI_10=Résultat!$D152)*(PCUNRU=SUBSTITUTE(RIGHT(Résultat!$W$1,5),")",""))*Acquis))</f>
        <v>0</v>
      </c>
      <c r="Y152">
        <f ca="1">IF($C152="","",SUMPRODUCT((TRI_1=Résultat!$A152)*(PCUETA=Résultat!$B152)*(PCUMAT=Résultat!$C152)*(TRI_10=Résultat!$D152)*(PCUNRU=SUBSTITUTE(RIGHT(Résultat!$W$1,5),")",""))*En_cours_d_Acquisition))</f>
        <v>0</v>
      </c>
      <c r="Z152">
        <f ca="1">IF($C152="","",SUMPRODUCT((TRI_1=Résultat!$A152)*(PCUETA=Résultat!$B152)*(PCUMAT=Résultat!$C152)*(TRI_10=Résultat!$D152)*(PCUNRU=SUBSTITUTE(RIGHT(Résultat!$W$1,5),")",""))*Pris_Reliquats))</f>
        <v>0</v>
      </c>
      <c r="AA152">
        <f ca="1">IF($C152="","",SUMPRODUCT((TRI_1=Résultat!$A152)*(PCUETA=Résultat!$B152)*(PCUMAT=Résultat!$C152)*(TRI_10=Résultat!$D152)*(PCUNRU=SUBSTITUTE(RIGHT(Résultat!$W$1,5),")",""))*Pris_sur_Acquis))</f>
        <v>0</v>
      </c>
      <c r="AB152">
        <f ca="1">IF($C152="","",SUMPRODUCT((TRI_1=Résultat!$A152)*(PCUETA=Résultat!$B152)*(PCUMAT=Résultat!$C152)*(TRI_10=Résultat!$D152)*(PCUNRU=SUBSTITUTE(RIGHT(Résultat!$W$1,5),")",""))*Pris_Anticipés))</f>
        <v>0</v>
      </c>
    </row>
    <row r="153" spans="1:28" x14ac:dyDescent="0.25">
      <c r="A153" t="str">
        <f ca="1">IF($C153="","",INDEX(Range,MATCH(Résultat!$C153,PCUMAT,0),MATCH(A$2,'cp c14'!$A$1:$D$1,0)))</f>
        <v>C14</v>
      </c>
      <c r="B153" t="str">
        <f ca="1">IF($C153="","",INDEX(Range,MATCH(Résultat!$C153,PCUMAT,0),MATCH(B$2,'cp c14'!$A$1:$D$1,0)))</f>
        <v>01</v>
      </c>
      <c r="C153" t="str">
        <f t="array" aca="1" ref="C153" ca="1">IFERROR(INDEX(PCUMAT,MATCH(0,COUNTIF($C$1:C152,PCUMAT),0)),"")</f>
        <v>006008</v>
      </c>
      <c r="D153" t="str">
        <f ca="1">IF($C153="","",INDEX(Range,MATCH(Résultat!$C153,PCUMAT,0),MATCH(D$2,'cp c14'!$A$1:$D$1,0)))</f>
        <v>FOUAT ERIC ERIC         006008</v>
      </c>
      <c r="E153">
        <f ca="1">IF($C153="","",SUMPRODUCT((TRI_1=Résultat!$A153)*(PCUETA=Résultat!$B153)*(PCUMAT=Résultat!$C153)*(TRI_10=Résultat!$D153)*(PCUNRU=SUBSTITUTE(RIGHT(Résultat!$E$1,5),")",""))*Reliquats))</f>
        <v>5</v>
      </c>
      <c r="F153">
        <f ca="1">IF($C153="","",SUMPRODUCT((TRI_1=Résultat!$A153)*(PCUETA=Résultat!$B153)*(PCUMAT=Résultat!$C153)*(TRI_10=Résultat!$D153)*(PCUNRU=SUBSTITUTE(RIGHT(Résultat!$E$1,5),")",""))*Acquis))</f>
        <v>25</v>
      </c>
      <c r="G153">
        <f ca="1">IF($C153="","",SUMPRODUCT((TRI_1=Résultat!$A153)*(PCUETA=Résultat!$B153)*(PCUMAT=Résultat!$C153)*(TRI_10=Résultat!$D153)*(PCUNRU=SUBSTITUTE(RIGHT(Résultat!$E$1,5),")",""))*En_cours_d_Acquisition))</f>
        <v>0</v>
      </c>
      <c r="H153">
        <f ca="1">IF($C153="","",SUMPRODUCT((TRI_1=Résultat!$A153)*(PCUETA=Résultat!$B153)*(PCUMAT=Résultat!$C153)*(TRI_10=Résultat!$D153)*(PCUNRU=SUBSTITUTE(RIGHT(Résultat!$E$1,5),")",""))*Pris_Reliquats))</f>
        <v>0</v>
      </c>
      <c r="I153">
        <f ca="1">IF($C153="","",SUMPRODUCT((TRI_1=Résultat!$A153)*(PCUETA=Résultat!$B153)*(PCUMAT=Résultat!$C153)*(TRI_10=Résultat!$D153)*(PCUNRU=SUBSTITUTE(RIGHT(Résultat!$E$1,5),")",""))*Pris_sur_Acquis))</f>
        <v>0</v>
      </c>
      <c r="J153">
        <f ca="1">IF($C153="","",SUMPRODUCT((TRI_1=Résultat!$A153)*(PCUETA=Résultat!$B153)*(PCUMAT=Résultat!$C153)*(TRI_10=Résultat!$D153)*(PCUNRU=SUBSTITUTE(RIGHT(Résultat!$E$1,5),")",""))*Pris_Anticipés))</f>
        <v>0</v>
      </c>
      <c r="K153">
        <f ca="1">IF($C153="","",SUMPRODUCT((TRI_1=Résultat!$A153)*(PCUETA=Résultat!$B153)*(PCUMAT=Résultat!$C153)*(TRI_10=Résultat!$D153)*(PCUNRU=SUBSTITUTE(RIGHT(Résultat!$K$1,5),")",""))*Reliquats))</f>
        <v>0</v>
      </c>
      <c r="L153">
        <f ca="1">IF($C153="","",SUMPRODUCT((TRI_1=Résultat!$A153)*(PCUETA=Résultat!$B153)*(PCUMAT=Résultat!$C153)*(TRI_10=Résultat!$D153)*(PCUNRU=SUBSTITUTE(RIGHT(Résultat!$K$1,5),")",""))*Acquis))</f>
        <v>0</v>
      </c>
      <c r="M153">
        <f ca="1">IF($C153="","",SUMPRODUCT((TRI_1=Résultat!$A153)*(PCUETA=Résultat!$B153)*(PCUMAT=Résultat!$C153)*(TRI_10=Résultat!$D153)*(PCUNRU=SUBSTITUTE(RIGHT(Résultat!$K$1,5),")",""))*En_cours_d_Acquisition))</f>
        <v>0</v>
      </c>
      <c r="N153">
        <f ca="1">IF($C153="","",SUMPRODUCT((TRI_1=Résultat!$A153)*(PCUETA=Résultat!$B153)*(PCUMAT=Résultat!$C153)*(TRI_10=Résultat!$D153)*(PCUNRU=SUBSTITUTE(RIGHT(Résultat!$K$1,5),")",""))*Pris_Reliquats))</f>
        <v>0</v>
      </c>
      <c r="O153">
        <f ca="1">IF($C153="","",SUMPRODUCT((TRI_1=Résultat!$A153)*(PCUETA=Résultat!$B153)*(PCUMAT=Résultat!$C153)*(TRI_10=Résultat!$D153)*(PCUNRU=SUBSTITUTE(RIGHT(Résultat!$K$1,5),")",""))*Pris_sur_Acquis))</f>
        <v>0</v>
      </c>
      <c r="P153">
        <f ca="1">IF($C153="","",SUMPRODUCT((TRI_1=Résultat!$A153)*(PCUETA=Résultat!$B153)*(PCUMAT=Résultat!$C153)*(TRI_10=Résultat!$D153)*(PCUNRU=SUBSTITUTE(RIGHT(Résultat!$K$1,5),")",""))*Pris_Anticipés))</f>
        <v>0</v>
      </c>
      <c r="Q153">
        <f ca="1">IF($C153="","",SUMPRODUCT((TRI_1=Résultat!$A153)*(PCUETA=Résultat!$B153)*(PCUMAT=Résultat!$C153)*(TRI_10=Résultat!$D153)*(PCUNRU=SUBSTITUTE(RIGHT(Résultat!$Q$1,5),")",""))*Reliquats))</f>
        <v>1</v>
      </c>
      <c r="R153">
        <f ca="1">IF($C153="","",SUMPRODUCT((TRI_1=Résultat!$A153)*(PCUETA=Résultat!$B153)*(PCUMAT=Résultat!$C153)*(TRI_10=Résultat!$D153)*(PCUNRU=SUBSTITUTE(RIGHT(Résultat!$Q$1,5),")",""))*Acquis))</f>
        <v>0</v>
      </c>
      <c r="S153">
        <f ca="1">IF($C153="","",SUMPRODUCT((TRI_1=Résultat!$A153)*(PCUETA=Résultat!$B153)*(PCUMAT=Résultat!$C153)*(TRI_10=Résultat!$D153)*(PCUNRU=SUBSTITUTE(RIGHT(Résultat!$Q$1,5),")",""))*En_cours_d_Acquisition))</f>
        <v>0</v>
      </c>
      <c r="T153">
        <f ca="1">IF($C153="","",SUMPRODUCT((TRI_1=Résultat!$A153)*(PCUETA=Résultat!$B153)*(PCUMAT=Résultat!$C153)*(TRI_10=Résultat!$D153)*(PCUNRU=SUBSTITUTE(RIGHT(Résultat!$Q$1,5),")",""))*Pris_Reliquats))</f>
        <v>0</v>
      </c>
      <c r="U153">
        <f ca="1">IF($C153="","",SUMPRODUCT((TRI_1=Résultat!$A153)*(PCUETA=Résultat!$B153)*(PCUMAT=Résultat!$C153)*(TRI_10=Résultat!$D153)*(PCUNRU=SUBSTITUTE(RIGHT(Résultat!$Q$1,5),")",""))*Pris_sur_Acquis))</f>
        <v>0</v>
      </c>
      <c r="V153">
        <f ca="1">IF($C153="","",SUMPRODUCT((TRI_1=Résultat!$A153)*(PCUETA=Résultat!$B153)*(PCUMAT=Résultat!$C153)*(TRI_10=Résultat!$D153)*(PCUNRU=SUBSTITUTE(RIGHT(Résultat!$Q$1,5),")",""))*Pris_Anticipés))</f>
        <v>0</v>
      </c>
      <c r="W153">
        <f ca="1">IF($C153="","",SUMPRODUCT((TRI_1=Résultat!$A153)*(PCUETA=Résultat!$B153)*(PCUMAT=Résultat!$C153)*(TRI_10=Résultat!$D153)*(PCUNRU=SUBSTITUTE(RIGHT(Résultat!$W$1,5),")",""))*Reliquats))</f>
        <v>6</v>
      </c>
      <c r="X153">
        <f ca="1">IF($C153="","",SUMPRODUCT((TRI_1=Résultat!$A153)*(PCUETA=Résultat!$B153)*(PCUMAT=Résultat!$C153)*(TRI_10=Résultat!$D153)*(PCUNRU=SUBSTITUTE(RIGHT(Résultat!$W$1,5),")",""))*Acquis))</f>
        <v>0</v>
      </c>
      <c r="Y153">
        <f ca="1">IF($C153="","",SUMPRODUCT((TRI_1=Résultat!$A153)*(PCUETA=Résultat!$B153)*(PCUMAT=Résultat!$C153)*(TRI_10=Résultat!$D153)*(PCUNRU=SUBSTITUTE(RIGHT(Résultat!$W$1,5),")",""))*En_cours_d_Acquisition))</f>
        <v>0</v>
      </c>
      <c r="Z153">
        <f ca="1">IF($C153="","",SUMPRODUCT((TRI_1=Résultat!$A153)*(PCUETA=Résultat!$B153)*(PCUMAT=Résultat!$C153)*(TRI_10=Résultat!$D153)*(PCUNRU=SUBSTITUTE(RIGHT(Résultat!$W$1,5),")",""))*Pris_Reliquats))</f>
        <v>0</v>
      </c>
      <c r="AA153">
        <f ca="1">IF($C153="","",SUMPRODUCT((TRI_1=Résultat!$A153)*(PCUETA=Résultat!$B153)*(PCUMAT=Résultat!$C153)*(TRI_10=Résultat!$D153)*(PCUNRU=SUBSTITUTE(RIGHT(Résultat!$W$1,5),")",""))*Pris_sur_Acquis))</f>
        <v>0</v>
      </c>
      <c r="AB153">
        <f ca="1">IF($C153="","",SUMPRODUCT((TRI_1=Résultat!$A153)*(PCUETA=Résultat!$B153)*(PCUMAT=Résultat!$C153)*(TRI_10=Résultat!$D153)*(PCUNRU=SUBSTITUTE(RIGHT(Résultat!$W$1,5),")",""))*Pris_Anticipés))</f>
        <v>0</v>
      </c>
    </row>
    <row r="154" spans="1:28" x14ac:dyDescent="0.25">
      <c r="A154" t="str">
        <f ca="1">IF($C154="","",INDEX(Range,MATCH(Résultat!$C154,PCUMAT,0),MATCH(A$2,'cp c14'!$A$1:$D$1,0)))</f>
        <v>C14</v>
      </c>
      <c r="B154" t="str">
        <f ca="1">IF($C154="","",INDEX(Range,MATCH(Résultat!$C154,PCUMAT,0),MATCH(B$2,'cp c14'!$A$1:$D$1,0)))</f>
        <v>03</v>
      </c>
      <c r="C154" t="str">
        <f t="array" aca="1" ref="C154" ca="1">IFERROR(INDEX(PCUMAT,MATCH(0,COUNTIF($C$1:C153,PCUMAT),0)),"")</f>
        <v>044210</v>
      </c>
      <c r="D154" t="str">
        <f ca="1">IF($C154="","",INDEX(Range,MATCH(Résultat!$C154,PCUMAT,0),MATCH(D$2,'cp c14'!$A$1:$D$1,0)))</f>
        <v>FOUGUES FABIEN FABIEN   044210</v>
      </c>
      <c r="E154">
        <f ca="1">IF($C154="","",SUMPRODUCT((TRI_1=Résultat!$A154)*(PCUETA=Résultat!$B154)*(PCUMAT=Résultat!$C154)*(TRI_10=Résultat!$D154)*(PCUNRU=SUBSTITUTE(RIGHT(Résultat!$E$1,5),")",""))*Reliquats))</f>
        <v>1</v>
      </c>
      <c r="F154">
        <f ca="1">IF($C154="","",SUMPRODUCT((TRI_1=Résultat!$A154)*(PCUETA=Résultat!$B154)*(PCUMAT=Résultat!$C154)*(TRI_10=Résultat!$D154)*(PCUNRU=SUBSTITUTE(RIGHT(Résultat!$E$1,5),")",""))*Acquis))</f>
        <v>25</v>
      </c>
      <c r="G154">
        <f ca="1">IF($C154="","",SUMPRODUCT((TRI_1=Résultat!$A154)*(PCUETA=Résultat!$B154)*(PCUMAT=Résultat!$C154)*(TRI_10=Résultat!$D154)*(PCUNRU=SUBSTITUTE(RIGHT(Résultat!$E$1,5),")",""))*En_cours_d_Acquisition))</f>
        <v>0</v>
      </c>
      <c r="H154">
        <f ca="1">IF($C154="","",SUMPRODUCT((TRI_1=Résultat!$A154)*(PCUETA=Résultat!$B154)*(PCUMAT=Résultat!$C154)*(TRI_10=Résultat!$D154)*(PCUNRU=SUBSTITUTE(RIGHT(Résultat!$E$1,5),")",""))*Pris_Reliquats))</f>
        <v>0</v>
      </c>
      <c r="I154">
        <f ca="1">IF($C154="","",SUMPRODUCT((TRI_1=Résultat!$A154)*(PCUETA=Résultat!$B154)*(PCUMAT=Résultat!$C154)*(TRI_10=Résultat!$D154)*(PCUNRU=SUBSTITUTE(RIGHT(Résultat!$E$1,5),")",""))*Pris_sur_Acquis))</f>
        <v>0</v>
      </c>
      <c r="J154">
        <f ca="1">IF($C154="","",SUMPRODUCT((TRI_1=Résultat!$A154)*(PCUETA=Résultat!$B154)*(PCUMAT=Résultat!$C154)*(TRI_10=Résultat!$D154)*(PCUNRU=SUBSTITUTE(RIGHT(Résultat!$E$1,5),")",""))*Pris_Anticipés))</f>
        <v>0</v>
      </c>
      <c r="K154">
        <f ca="1">IF($C154="","",SUMPRODUCT((TRI_1=Résultat!$A154)*(PCUETA=Résultat!$B154)*(PCUMAT=Résultat!$C154)*(TRI_10=Résultat!$D154)*(PCUNRU=SUBSTITUTE(RIGHT(Résultat!$K$1,5),")",""))*Reliquats))</f>
        <v>0</v>
      </c>
      <c r="L154">
        <f ca="1">IF($C154="","",SUMPRODUCT((TRI_1=Résultat!$A154)*(PCUETA=Résultat!$B154)*(PCUMAT=Résultat!$C154)*(TRI_10=Résultat!$D154)*(PCUNRU=SUBSTITUTE(RIGHT(Résultat!$K$1,5),")",""))*Acquis))</f>
        <v>0</v>
      </c>
      <c r="M154">
        <f ca="1">IF($C154="","",SUMPRODUCT((TRI_1=Résultat!$A154)*(PCUETA=Résultat!$B154)*(PCUMAT=Résultat!$C154)*(TRI_10=Résultat!$D154)*(PCUNRU=SUBSTITUTE(RIGHT(Résultat!$K$1,5),")",""))*En_cours_d_Acquisition))</f>
        <v>0</v>
      </c>
      <c r="N154">
        <f ca="1">IF($C154="","",SUMPRODUCT((TRI_1=Résultat!$A154)*(PCUETA=Résultat!$B154)*(PCUMAT=Résultat!$C154)*(TRI_10=Résultat!$D154)*(PCUNRU=SUBSTITUTE(RIGHT(Résultat!$K$1,5),")",""))*Pris_Reliquats))</f>
        <v>0</v>
      </c>
      <c r="O154">
        <f ca="1">IF($C154="","",SUMPRODUCT((TRI_1=Résultat!$A154)*(PCUETA=Résultat!$B154)*(PCUMAT=Résultat!$C154)*(TRI_10=Résultat!$D154)*(PCUNRU=SUBSTITUTE(RIGHT(Résultat!$K$1,5),")",""))*Pris_sur_Acquis))</f>
        <v>0</v>
      </c>
      <c r="P154">
        <f ca="1">IF($C154="","",SUMPRODUCT((TRI_1=Résultat!$A154)*(PCUETA=Résultat!$B154)*(PCUMAT=Résultat!$C154)*(TRI_10=Résultat!$D154)*(PCUNRU=SUBSTITUTE(RIGHT(Résultat!$K$1,5),")",""))*Pris_Anticipés))</f>
        <v>0</v>
      </c>
      <c r="Q154">
        <f ca="1">IF($C154="","",SUMPRODUCT((TRI_1=Résultat!$A154)*(PCUETA=Résultat!$B154)*(PCUMAT=Résultat!$C154)*(TRI_10=Résultat!$D154)*(PCUNRU=SUBSTITUTE(RIGHT(Résultat!$Q$1,5),")",""))*Reliquats))</f>
        <v>1</v>
      </c>
      <c r="R154">
        <f ca="1">IF($C154="","",SUMPRODUCT((TRI_1=Résultat!$A154)*(PCUETA=Résultat!$B154)*(PCUMAT=Résultat!$C154)*(TRI_10=Résultat!$D154)*(PCUNRU=SUBSTITUTE(RIGHT(Résultat!$Q$1,5),")",""))*Acquis))</f>
        <v>0</v>
      </c>
      <c r="S154">
        <f ca="1">IF($C154="","",SUMPRODUCT((TRI_1=Résultat!$A154)*(PCUETA=Résultat!$B154)*(PCUMAT=Résultat!$C154)*(TRI_10=Résultat!$D154)*(PCUNRU=SUBSTITUTE(RIGHT(Résultat!$Q$1,5),")",""))*En_cours_d_Acquisition))</f>
        <v>0</v>
      </c>
      <c r="T154">
        <f ca="1">IF($C154="","",SUMPRODUCT((TRI_1=Résultat!$A154)*(PCUETA=Résultat!$B154)*(PCUMAT=Résultat!$C154)*(TRI_10=Résultat!$D154)*(PCUNRU=SUBSTITUTE(RIGHT(Résultat!$Q$1,5),")",""))*Pris_Reliquats))</f>
        <v>0</v>
      </c>
      <c r="U154">
        <f ca="1">IF($C154="","",SUMPRODUCT((TRI_1=Résultat!$A154)*(PCUETA=Résultat!$B154)*(PCUMAT=Résultat!$C154)*(TRI_10=Résultat!$D154)*(PCUNRU=SUBSTITUTE(RIGHT(Résultat!$Q$1,5),")",""))*Pris_sur_Acquis))</f>
        <v>0</v>
      </c>
      <c r="V154">
        <f ca="1">IF($C154="","",SUMPRODUCT((TRI_1=Résultat!$A154)*(PCUETA=Résultat!$B154)*(PCUMAT=Résultat!$C154)*(TRI_10=Résultat!$D154)*(PCUNRU=SUBSTITUTE(RIGHT(Résultat!$Q$1,5),")",""))*Pris_Anticipés))</f>
        <v>0</v>
      </c>
      <c r="W154">
        <f ca="1">IF($C154="","",SUMPRODUCT((TRI_1=Résultat!$A154)*(PCUETA=Résultat!$B154)*(PCUMAT=Résultat!$C154)*(TRI_10=Résultat!$D154)*(PCUNRU=SUBSTITUTE(RIGHT(Résultat!$W$1,5),")",""))*Reliquats))</f>
        <v>3</v>
      </c>
      <c r="X154">
        <f ca="1">IF($C154="","",SUMPRODUCT((TRI_1=Résultat!$A154)*(PCUETA=Résultat!$B154)*(PCUMAT=Résultat!$C154)*(TRI_10=Résultat!$D154)*(PCUNRU=SUBSTITUTE(RIGHT(Résultat!$W$1,5),")",""))*Acquis))</f>
        <v>0</v>
      </c>
      <c r="Y154">
        <f ca="1">IF($C154="","",SUMPRODUCT((TRI_1=Résultat!$A154)*(PCUETA=Résultat!$B154)*(PCUMAT=Résultat!$C154)*(TRI_10=Résultat!$D154)*(PCUNRU=SUBSTITUTE(RIGHT(Résultat!$W$1,5),")",""))*En_cours_d_Acquisition))</f>
        <v>0</v>
      </c>
      <c r="Z154">
        <f ca="1">IF($C154="","",SUMPRODUCT((TRI_1=Résultat!$A154)*(PCUETA=Résultat!$B154)*(PCUMAT=Résultat!$C154)*(TRI_10=Résultat!$D154)*(PCUNRU=SUBSTITUTE(RIGHT(Résultat!$W$1,5),")",""))*Pris_Reliquats))</f>
        <v>0</v>
      </c>
      <c r="AA154">
        <f ca="1">IF($C154="","",SUMPRODUCT((TRI_1=Résultat!$A154)*(PCUETA=Résultat!$B154)*(PCUMAT=Résultat!$C154)*(TRI_10=Résultat!$D154)*(PCUNRU=SUBSTITUTE(RIGHT(Résultat!$W$1,5),")",""))*Pris_sur_Acquis))</f>
        <v>0</v>
      </c>
      <c r="AB154">
        <f ca="1">IF($C154="","",SUMPRODUCT((TRI_1=Résultat!$A154)*(PCUETA=Résultat!$B154)*(PCUMAT=Résultat!$C154)*(TRI_10=Résultat!$D154)*(PCUNRU=SUBSTITUTE(RIGHT(Résultat!$W$1,5),")",""))*Pris_Anticipés))</f>
        <v>0</v>
      </c>
    </row>
    <row r="155" spans="1:28" x14ac:dyDescent="0.25">
      <c r="A155" t="str">
        <f ca="1">IF($C155="","",INDEX(Range,MATCH(Résultat!$C155,PCUMAT,0),MATCH(A$2,'cp c14'!$A$1:$D$1,0)))</f>
        <v>C14</v>
      </c>
      <c r="B155" t="str">
        <f ca="1">IF($C155="","",INDEX(Range,MATCH(Résultat!$C155,PCUMAT,0),MATCH(B$2,'cp c14'!$A$1:$D$1,0)))</f>
        <v>03</v>
      </c>
      <c r="C155" t="str">
        <f t="array" aca="1" ref="C155" ca="1">IFERROR(INDEX(PCUMAT,MATCH(0,COUNTIF($C$1:C154,PCUMAT),0)),"")</f>
        <v>045328</v>
      </c>
      <c r="D155" t="str">
        <f ca="1">IF($C155="","",INDEX(Range,MATCH(Résultat!$C155,PCUMAT,0),MATCH(D$2,'cp c14'!$A$1:$D$1,0)))</f>
        <v>FREMONT JEAN FRANCOIS JE045328</v>
      </c>
      <c r="E155">
        <f ca="1">IF($C155="","",SUMPRODUCT((TRI_1=Résultat!$A155)*(PCUETA=Résultat!$B155)*(PCUMAT=Résultat!$C155)*(TRI_10=Résultat!$D155)*(PCUNRU=SUBSTITUTE(RIGHT(Résultat!$E$1,5),")",""))*Reliquats))</f>
        <v>0</v>
      </c>
      <c r="F155">
        <f ca="1">IF($C155="","",SUMPRODUCT((TRI_1=Résultat!$A155)*(PCUETA=Résultat!$B155)*(PCUMAT=Résultat!$C155)*(TRI_10=Résultat!$D155)*(PCUNRU=SUBSTITUTE(RIGHT(Résultat!$E$1,5),")",""))*Acquis))</f>
        <v>25</v>
      </c>
      <c r="G155">
        <f ca="1">IF($C155="","",SUMPRODUCT((TRI_1=Résultat!$A155)*(PCUETA=Résultat!$B155)*(PCUMAT=Résultat!$C155)*(TRI_10=Résultat!$D155)*(PCUNRU=SUBSTITUTE(RIGHT(Résultat!$E$1,5),")",""))*En_cours_d_Acquisition))</f>
        <v>0</v>
      </c>
      <c r="H155">
        <f ca="1">IF($C155="","",SUMPRODUCT((TRI_1=Résultat!$A155)*(PCUETA=Résultat!$B155)*(PCUMAT=Résultat!$C155)*(TRI_10=Résultat!$D155)*(PCUNRU=SUBSTITUTE(RIGHT(Résultat!$E$1,5),")",""))*Pris_Reliquats))</f>
        <v>0</v>
      </c>
      <c r="I155">
        <f ca="1">IF($C155="","",SUMPRODUCT((TRI_1=Résultat!$A155)*(PCUETA=Résultat!$B155)*(PCUMAT=Résultat!$C155)*(TRI_10=Résultat!$D155)*(PCUNRU=SUBSTITUTE(RIGHT(Résultat!$E$1,5),")",""))*Pris_sur_Acquis))</f>
        <v>0</v>
      </c>
      <c r="J155">
        <f ca="1">IF($C155="","",SUMPRODUCT((TRI_1=Résultat!$A155)*(PCUETA=Résultat!$B155)*(PCUMAT=Résultat!$C155)*(TRI_10=Résultat!$D155)*(PCUNRU=SUBSTITUTE(RIGHT(Résultat!$E$1,5),")",""))*Pris_Anticipés))</f>
        <v>0</v>
      </c>
      <c r="K155">
        <f ca="1">IF($C155="","",SUMPRODUCT((TRI_1=Résultat!$A155)*(PCUETA=Résultat!$B155)*(PCUMAT=Résultat!$C155)*(TRI_10=Résultat!$D155)*(PCUNRU=SUBSTITUTE(RIGHT(Résultat!$K$1,5),")",""))*Reliquats))</f>
        <v>0</v>
      </c>
      <c r="L155">
        <f ca="1">IF($C155="","",SUMPRODUCT((TRI_1=Résultat!$A155)*(PCUETA=Résultat!$B155)*(PCUMAT=Résultat!$C155)*(TRI_10=Résultat!$D155)*(PCUNRU=SUBSTITUTE(RIGHT(Résultat!$K$1,5),")",""))*Acquis))</f>
        <v>0</v>
      </c>
      <c r="M155">
        <f ca="1">IF($C155="","",SUMPRODUCT((TRI_1=Résultat!$A155)*(PCUETA=Résultat!$B155)*(PCUMAT=Résultat!$C155)*(TRI_10=Résultat!$D155)*(PCUNRU=SUBSTITUTE(RIGHT(Résultat!$K$1,5),")",""))*En_cours_d_Acquisition))</f>
        <v>0</v>
      </c>
      <c r="N155">
        <f ca="1">IF($C155="","",SUMPRODUCT((TRI_1=Résultat!$A155)*(PCUETA=Résultat!$B155)*(PCUMAT=Résultat!$C155)*(TRI_10=Résultat!$D155)*(PCUNRU=SUBSTITUTE(RIGHT(Résultat!$K$1,5),")",""))*Pris_Reliquats))</f>
        <v>0</v>
      </c>
      <c r="O155">
        <f ca="1">IF($C155="","",SUMPRODUCT((TRI_1=Résultat!$A155)*(PCUETA=Résultat!$B155)*(PCUMAT=Résultat!$C155)*(TRI_10=Résultat!$D155)*(PCUNRU=SUBSTITUTE(RIGHT(Résultat!$K$1,5),")",""))*Pris_sur_Acquis))</f>
        <v>0</v>
      </c>
      <c r="P155">
        <f ca="1">IF($C155="","",SUMPRODUCT((TRI_1=Résultat!$A155)*(PCUETA=Résultat!$B155)*(PCUMAT=Résultat!$C155)*(TRI_10=Résultat!$D155)*(PCUNRU=SUBSTITUTE(RIGHT(Résultat!$K$1,5),")",""))*Pris_Anticipés))</f>
        <v>0</v>
      </c>
      <c r="Q155">
        <f ca="1">IF($C155="","",SUMPRODUCT((TRI_1=Résultat!$A155)*(PCUETA=Résultat!$B155)*(PCUMAT=Résultat!$C155)*(TRI_10=Résultat!$D155)*(PCUNRU=SUBSTITUTE(RIGHT(Résultat!$Q$1,5),")",""))*Reliquats))</f>
        <v>0</v>
      </c>
      <c r="R155">
        <f ca="1">IF($C155="","",SUMPRODUCT((TRI_1=Résultat!$A155)*(PCUETA=Résultat!$B155)*(PCUMAT=Résultat!$C155)*(TRI_10=Résultat!$D155)*(PCUNRU=SUBSTITUTE(RIGHT(Résultat!$Q$1,5),")",""))*Acquis))</f>
        <v>0</v>
      </c>
      <c r="S155">
        <f ca="1">IF($C155="","",SUMPRODUCT((TRI_1=Résultat!$A155)*(PCUETA=Résultat!$B155)*(PCUMAT=Résultat!$C155)*(TRI_10=Résultat!$D155)*(PCUNRU=SUBSTITUTE(RIGHT(Résultat!$Q$1,5),")",""))*En_cours_d_Acquisition))</f>
        <v>0</v>
      </c>
      <c r="T155">
        <f ca="1">IF($C155="","",SUMPRODUCT((TRI_1=Résultat!$A155)*(PCUETA=Résultat!$B155)*(PCUMAT=Résultat!$C155)*(TRI_10=Résultat!$D155)*(PCUNRU=SUBSTITUTE(RIGHT(Résultat!$Q$1,5),")",""))*Pris_Reliquats))</f>
        <v>0</v>
      </c>
      <c r="U155">
        <f ca="1">IF($C155="","",SUMPRODUCT((TRI_1=Résultat!$A155)*(PCUETA=Résultat!$B155)*(PCUMAT=Résultat!$C155)*(TRI_10=Résultat!$D155)*(PCUNRU=SUBSTITUTE(RIGHT(Résultat!$Q$1,5),")",""))*Pris_sur_Acquis))</f>
        <v>0</v>
      </c>
      <c r="V155">
        <f ca="1">IF($C155="","",SUMPRODUCT((TRI_1=Résultat!$A155)*(PCUETA=Résultat!$B155)*(PCUMAT=Résultat!$C155)*(TRI_10=Résultat!$D155)*(PCUNRU=SUBSTITUTE(RIGHT(Résultat!$Q$1,5),")",""))*Pris_Anticipés))</f>
        <v>0</v>
      </c>
      <c r="W155">
        <f ca="1">IF($C155="","",SUMPRODUCT((TRI_1=Résultat!$A155)*(PCUETA=Résultat!$B155)*(PCUMAT=Résultat!$C155)*(TRI_10=Résultat!$D155)*(PCUNRU=SUBSTITUTE(RIGHT(Résultat!$W$1,5),")",""))*Reliquats))</f>
        <v>0</v>
      </c>
      <c r="X155">
        <f ca="1">IF($C155="","",SUMPRODUCT((TRI_1=Résultat!$A155)*(PCUETA=Résultat!$B155)*(PCUMAT=Résultat!$C155)*(TRI_10=Résultat!$D155)*(PCUNRU=SUBSTITUTE(RIGHT(Résultat!$W$1,5),")",""))*Acquis))</f>
        <v>0</v>
      </c>
      <c r="Y155">
        <f ca="1">IF($C155="","",SUMPRODUCT((TRI_1=Résultat!$A155)*(PCUETA=Résultat!$B155)*(PCUMAT=Résultat!$C155)*(TRI_10=Résultat!$D155)*(PCUNRU=SUBSTITUTE(RIGHT(Résultat!$W$1,5),")",""))*En_cours_d_Acquisition))</f>
        <v>0</v>
      </c>
      <c r="Z155">
        <f ca="1">IF($C155="","",SUMPRODUCT((TRI_1=Résultat!$A155)*(PCUETA=Résultat!$B155)*(PCUMAT=Résultat!$C155)*(TRI_10=Résultat!$D155)*(PCUNRU=SUBSTITUTE(RIGHT(Résultat!$W$1,5),")",""))*Pris_Reliquats))</f>
        <v>0</v>
      </c>
      <c r="AA155">
        <f ca="1">IF($C155="","",SUMPRODUCT((TRI_1=Résultat!$A155)*(PCUETA=Résultat!$B155)*(PCUMAT=Résultat!$C155)*(TRI_10=Résultat!$D155)*(PCUNRU=SUBSTITUTE(RIGHT(Résultat!$W$1,5),")",""))*Pris_sur_Acquis))</f>
        <v>0</v>
      </c>
      <c r="AB155">
        <f ca="1">IF($C155="","",SUMPRODUCT((TRI_1=Résultat!$A155)*(PCUETA=Résultat!$B155)*(PCUMAT=Résultat!$C155)*(TRI_10=Résultat!$D155)*(PCUNRU=SUBSTITUTE(RIGHT(Résultat!$W$1,5),")",""))*Pris_Anticipés))</f>
        <v>0</v>
      </c>
    </row>
    <row r="156" spans="1:28" x14ac:dyDescent="0.25">
      <c r="A156" t="str">
        <f ca="1">IF($C156="","",INDEX(Range,MATCH(Résultat!$C156,PCUMAT,0),MATCH(A$2,'cp c14'!$A$1:$D$1,0)))</f>
        <v>C14</v>
      </c>
      <c r="B156" t="str">
        <f ca="1">IF($C156="","",INDEX(Range,MATCH(Résultat!$C156,PCUMAT,0),MATCH(B$2,'cp c14'!$A$1:$D$1,0)))</f>
        <v>03</v>
      </c>
      <c r="C156" t="str">
        <f t="array" aca="1" ref="C156" ca="1">IFERROR(INDEX(PCUMAT,MATCH(0,COUNTIF($C$1:C155,PCUMAT),0)),"")</f>
        <v>069691</v>
      </c>
      <c r="D156" t="str">
        <f ca="1">IF($C156="","",INDEX(Range,MATCH(Résultat!$C156,PCUMAT,0),MATCH(D$2,'cp c14'!$A$1:$D$1,0)))</f>
        <v>GAGLIARDI LAURENT LAUREN069691</v>
      </c>
      <c r="E156">
        <f ca="1">IF($C156="","",SUMPRODUCT((TRI_1=Résultat!$A156)*(PCUETA=Résultat!$B156)*(PCUMAT=Résultat!$C156)*(TRI_10=Résultat!$D156)*(PCUNRU=SUBSTITUTE(RIGHT(Résultat!$E$1,5),")",""))*Reliquats))</f>
        <v>0</v>
      </c>
      <c r="F156">
        <f ca="1">IF($C156="","",SUMPRODUCT((TRI_1=Résultat!$A156)*(PCUETA=Résultat!$B156)*(PCUMAT=Résultat!$C156)*(TRI_10=Résultat!$D156)*(PCUNRU=SUBSTITUTE(RIGHT(Résultat!$E$1,5),")",""))*Acquis))</f>
        <v>25</v>
      </c>
      <c r="G156">
        <f ca="1">IF($C156="","",SUMPRODUCT((TRI_1=Résultat!$A156)*(PCUETA=Résultat!$B156)*(PCUMAT=Résultat!$C156)*(TRI_10=Résultat!$D156)*(PCUNRU=SUBSTITUTE(RIGHT(Résultat!$E$1,5),")",""))*En_cours_d_Acquisition))</f>
        <v>0</v>
      </c>
      <c r="H156">
        <f ca="1">IF($C156="","",SUMPRODUCT((TRI_1=Résultat!$A156)*(PCUETA=Résultat!$B156)*(PCUMAT=Résultat!$C156)*(TRI_10=Résultat!$D156)*(PCUNRU=SUBSTITUTE(RIGHT(Résultat!$E$1,5),")",""))*Pris_Reliquats))</f>
        <v>0</v>
      </c>
      <c r="I156">
        <f ca="1">IF($C156="","",SUMPRODUCT((TRI_1=Résultat!$A156)*(PCUETA=Résultat!$B156)*(PCUMAT=Résultat!$C156)*(TRI_10=Résultat!$D156)*(PCUNRU=SUBSTITUTE(RIGHT(Résultat!$E$1,5),")",""))*Pris_sur_Acquis))</f>
        <v>5</v>
      </c>
      <c r="J156">
        <f ca="1">IF($C156="","",SUMPRODUCT((TRI_1=Résultat!$A156)*(PCUETA=Résultat!$B156)*(PCUMAT=Résultat!$C156)*(TRI_10=Résultat!$D156)*(PCUNRU=SUBSTITUTE(RIGHT(Résultat!$E$1,5),")",""))*Pris_Anticipés))</f>
        <v>0</v>
      </c>
      <c r="K156">
        <f ca="1">IF($C156="","",SUMPRODUCT((TRI_1=Résultat!$A156)*(PCUETA=Résultat!$B156)*(PCUMAT=Résultat!$C156)*(TRI_10=Résultat!$D156)*(PCUNRU=SUBSTITUTE(RIGHT(Résultat!$K$1,5),")",""))*Reliquats))</f>
        <v>0</v>
      </c>
      <c r="L156">
        <f ca="1">IF($C156="","",SUMPRODUCT((TRI_1=Résultat!$A156)*(PCUETA=Résultat!$B156)*(PCUMAT=Résultat!$C156)*(TRI_10=Résultat!$D156)*(PCUNRU=SUBSTITUTE(RIGHT(Résultat!$K$1,5),")",""))*Acquis))</f>
        <v>0</v>
      </c>
      <c r="M156">
        <f ca="1">IF($C156="","",SUMPRODUCT((TRI_1=Résultat!$A156)*(PCUETA=Résultat!$B156)*(PCUMAT=Résultat!$C156)*(TRI_10=Résultat!$D156)*(PCUNRU=SUBSTITUTE(RIGHT(Résultat!$K$1,5),")",""))*En_cours_d_Acquisition))</f>
        <v>0</v>
      </c>
      <c r="N156">
        <f ca="1">IF($C156="","",SUMPRODUCT((TRI_1=Résultat!$A156)*(PCUETA=Résultat!$B156)*(PCUMAT=Résultat!$C156)*(TRI_10=Résultat!$D156)*(PCUNRU=SUBSTITUTE(RIGHT(Résultat!$K$1,5),")",""))*Pris_Reliquats))</f>
        <v>0</v>
      </c>
      <c r="O156">
        <f ca="1">IF($C156="","",SUMPRODUCT((TRI_1=Résultat!$A156)*(PCUETA=Résultat!$B156)*(PCUMAT=Résultat!$C156)*(TRI_10=Résultat!$D156)*(PCUNRU=SUBSTITUTE(RIGHT(Résultat!$K$1,5),")",""))*Pris_sur_Acquis))</f>
        <v>0</v>
      </c>
      <c r="P156">
        <f ca="1">IF($C156="","",SUMPRODUCT((TRI_1=Résultat!$A156)*(PCUETA=Résultat!$B156)*(PCUMAT=Résultat!$C156)*(TRI_10=Résultat!$D156)*(PCUNRU=SUBSTITUTE(RIGHT(Résultat!$K$1,5),")",""))*Pris_Anticipés))</f>
        <v>0</v>
      </c>
      <c r="Q156">
        <f ca="1">IF($C156="","",SUMPRODUCT((TRI_1=Résultat!$A156)*(PCUETA=Résultat!$B156)*(PCUMAT=Résultat!$C156)*(TRI_10=Résultat!$D156)*(PCUNRU=SUBSTITUTE(RIGHT(Résultat!$Q$1,5),")",""))*Reliquats))</f>
        <v>0</v>
      </c>
      <c r="R156">
        <f ca="1">IF($C156="","",SUMPRODUCT((TRI_1=Résultat!$A156)*(PCUETA=Résultat!$B156)*(PCUMAT=Résultat!$C156)*(TRI_10=Résultat!$D156)*(PCUNRU=SUBSTITUTE(RIGHT(Résultat!$Q$1,5),")",""))*Acquis))</f>
        <v>0</v>
      </c>
      <c r="S156">
        <f ca="1">IF($C156="","",SUMPRODUCT((TRI_1=Résultat!$A156)*(PCUETA=Résultat!$B156)*(PCUMAT=Résultat!$C156)*(TRI_10=Résultat!$D156)*(PCUNRU=SUBSTITUTE(RIGHT(Résultat!$Q$1,5),")",""))*En_cours_d_Acquisition))</f>
        <v>0</v>
      </c>
      <c r="T156">
        <f ca="1">IF($C156="","",SUMPRODUCT((TRI_1=Résultat!$A156)*(PCUETA=Résultat!$B156)*(PCUMAT=Résultat!$C156)*(TRI_10=Résultat!$D156)*(PCUNRU=SUBSTITUTE(RIGHT(Résultat!$Q$1,5),")",""))*Pris_Reliquats))</f>
        <v>0</v>
      </c>
      <c r="U156">
        <f ca="1">IF($C156="","",SUMPRODUCT((TRI_1=Résultat!$A156)*(PCUETA=Résultat!$B156)*(PCUMAT=Résultat!$C156)*(TRI_10=Résultat!$D156)*(PCUNRU=SUBSTITUTE(RIGHT(Résultat!$Q$1,5),")",""))*Pris_sur_Acquis))</f>
        <v>0</v>
      </c>
      <c r="V156">
        <f ca="1">IF($C156="","",SUMPRODUCT((TRI_1=Résultat!$A156)*(PCUETA=Résultat!$B156)*(PCUMAT=Résultat!$C156)*(TRI_10=Résultat!$D156)*(PCUNRU=SUBSTITUTE(RIGHT(Résultat!$Q$1,5),")",""))*Pris_Anticipés))</f>
        <v>0</v>
      </c>
      <c r="W156">
        <f ca="1">IF($C156="","",SUMPRODUCT((TRI_1=Résultat!$A156)*(PCUETA=Résultat!$B156)*(PCUMAT=Résultat!$C156)*(TRI_10=Résultat!$D156)*(PCUNRU=SUBSTITUTE(RIGHT(Résultat!$W$1,5),")",""))*Reliquats))</f>
        <v>0</v>
      </c>
      <c r="X156">
        <f ca="1">IF($C156="","",SUMPRODUCT((TRI_1=Résultat!$A156)*(PCUETA=Résultat!$B156)*(PCUMAT=Résultat!$C156)*(TRI_10=Résultat!$D156)*(PCUNRU=SUBSTITUTE(RIGHT(Résultat!$W$1,5),")",""))*Acquis))</f>
        <v>0</v>
      </c>
      <c r="Y156">
        <f ca="1">IF($C156="","",SUMPRODUCT((TRI_1=Résultat!$A156)*(PCUETA=Résultat!$B156)*(PCUMAT=Résultat!$C156)*(TRI_10=Résultat!$D156)*(PCUNRU=SUBSTITUTE(RIGHT(Résultat!$W$1,5),")",""))*En_cours_d_Acquisition))</f>
        <v>0</v>
      </c>
      <c r="Z156">
        <f ca="1">IF($C156="","",SUMPRODUCT((TRI_1=Résultat!$A156)*(PCUETA=Résultat!$B156)*(PCUMAT=Résultat!$C156)*(TRI_10=Résultat!$D156)*(PCUNRU=SUBSTITUTE(RIGHT(Résultat!$W$1,5),")",""))*Pris_Reliquats))</f>
        <v>0</v>
      </c>
      <c r="AA156">
        <f ca="1">IF($C156="","",SUMPRODUCT((TRI_1=Résultat!$A156)*(PCUETA=Résultat!$B156)*(PCUMAT=Résultat!$C156)*(TRI_10=Résultat!$D156)*(PCUNRU=SUBSTITUTE(RIGHT(Résultat!$W$1,5),")",""))*Pris_sur_Acquis))</f>
        <v>0</v>
      </c>
      <c r="AB156">
        <f ca="1">IF($C156="","",SUMPRODUCT((TRI_1=Résultat!$A156)*(PCUETA=Résultat!$B156)*(PCUMAT=Résultat!$C156)*(TRI_10=Résultat!$D156)*(PCUNRU=SUBSTITUTE(RIGHT(Résultat!$W$1,5),")",""))*Pris_Anticipés))</f>
        <v>0</v>
      </c>
    </row>
    <row r="157" spans="1:28" x14ac:dyDescent="0.25">
      <c r="A157" t="str">
        <f ca="1">IF($C157="","",INDEX(Range,MATCH(Résultat!$C157,PCUMAT,0),MATCH(A$2,'cp c14'!$A$1:$D$1,0)))</f>
        <v>C14</v>
      </c>
      <c r="B157" t="str">
        <f ca="1">IF($C157="","",INDEX(Range,MATCH(Résultat!$C157,PCUMAT,0),MATCH(B$2,'cp c14'!$A$1:$D$1,0)))</f>
        <v>01</v>
      </c>
      <c r="C157" t="str">
        <f t="array" aca="1" ref="C157" ca="1">IFERROR(INDEX(PCUMAT,MATCH(0,COUNTIF($C$1:C156,PCUMAT),0)),"")</f>
        <v>120036</v>
      </c>
      <c r="D157" t="str">
        <f ca="1">IF($C157="","",INDEX(Range,MATCH(Résultat!$C157,PCUMAT,0),MATCH(D$2,'cp c14'!$A$1:$D$1,0)))</f>
        <v>GAHIDE FREDDY FREDDY    120036</v>
      </c>
      <c r="E157">
        <f ca="1">IF($C157="","",SUMPRODUCT((TRI_1=Résultat!$A157)*(PCUETA=Résultat!$B157)*(PCUMAT=Résultat!$C157)*(TRI_10=Résultat!$D157)*(PCUNRU=SUBSTITUTE(RIGHT(Résultat!$E$1,5),")",""))*Reliquats))</f>
        <v>0</v>
      </c>
      <c r="F157">
        <f ca="1">IF($C157="","",SUMPRODUCT((TRI_1=Résultat!$A157)*(PCUETA=Résultat!$B157)*(PCUMAT=Résultat!$C157)*(TRI_10=Résultat!$D157)*(PCUNRU=SUBSTITUTE(RIGHT(Résultat!$E$1,5),")",""))*Acquis))</f>
        <v>23</v>
      </c>
      <c r="G157">
        <f ca="1">IF($C157="","",SUMPRODUCT((TRI_1=Résultat!$A157)*(PCUETA=Résultat!$B157)*(PCUMAT=Résultat!$C157)*(TRI_10=Résultat!$D157)*(PCUNRU=SUBSTITUTE(RIGHT(Résultat!$E$1,5),")",""))*En_cours_d_Acquisition))</f>
        <v>0</v>
      </c>
      <c r="H157">
        <f ca="1">IF($C157="","",SUMPRODUCT((TRI_1=Résultat!$A157)*(PCUETA=Résultat!$B157)*(PCUMAT=Résultat!$C157)*(TRI_10=Résultat!$D157)*(PCUNRU=SUBSTITUTE(RIGHT(Résultat!$E$1,5),")",""))*Pris_Reliquats))</f>
        <v>0</v>
      </c>
      <c r="I157">
        <f ca="1">IF($C157="","",SUMPRODUCT((TRI_1=Résultat!$A157)*(PCUETA=Résultat!$B157)*(PCUMAT=Résultat!$C157)*(TRI_10=Résultat!$D157)*(PCUNRU=SUBSTITUTE(RIGHT(Résultat!$E$1,5),")",""))*Pris_sur_Acquis))</f>
        <v>0</v>
      </c>
      <c r="J157">
        <f ca="1">IF($C157="","",SUMPRODUCT((TRI_1=Résultat!$A157)*(PCUETA=Résultat!$B157)*(PCUMAT=Résultat!$C157)*(TRI_10=Résultat!$D157)*(PCUNRU=SUBSTITUTE(RIGHT(Résultat!$E$1,5),")",""))*Pris_Anticipés))</f>
        <v>0</v>
      </c>
      <c r="K157">
        <f ca="1">IF($C157="","",SUMPRODUCT((TRI_1=Résultat!$A157)*(PCUETA=Résultat!$B157)*(PCUMAT=Résultat!$C157)*(TRI_10=Résultat!$D157)*(PCUNRU=SUBSTITUTE(RIGHT(Résultat!$K$1,5),")",""))*Reliquats))</f>
        <v>0</v>
      </c>
      <c r="L157">
        <f ca="1">IF($C157="","",SUMPRODUCT((TRI_1=Résultat!$A157)*(PCUETA=Résultat!$B157)*(PCUMAT=Résultat!$C157)*(TRI_10=Résultat!$D157)*(PCUNRU=SUBSTITUTE(RIGHT(Résultat!$K$1,5),")",""))*Acquis))</f>
        <v>0</v>
      </c>
      <c r="M157">
        <f ca="1">IF($C157="","",SUMPRODUCT((TRI_1=Résultat!$A157)*(PCUETA=Résultat!$B157)*(PCUMAT=Résultat!$C157)*(TRI_10=Résultat!$D157)*(PCUNRU=SUBSTITUTE(RIGHT(Résultat!$K$1,5),")",""))*En_cours_d_Acquisition))</f>
        <v>0</v>
      </c>
      <c r="N157">
        <f ca="1">IF($C157="","",SUMPRODUCT((TRI_1=Résultat!$A157)*(PCUETA=Résultat!$B157)*(PCUMAT=Résultat!$C157)*(TRI_10=Résultat!$D157)*(PCUNRU=SUBSTITUTE(RIGHT(Résultat!$K$1,5),")",""))*Pris_Reliquats))</f>
        <v>0</v>
      </c>
      <c r="O157">
        <f ca="1">IF($C157="","",SUMPRODUCT((TRI_1=Résultat!$A157)*(PCUETA=Résultat!$B157)*(PCUMAT=Résultat!$C157)*(TRI_10=Résultat!$D157)*(PCUNRU=SUBSTITUTE(RIGHT(Résultat!$K$1,5),")",""))*Pris_sur_Acquis))</f>
        <v>0</v>
      </c>
      <c r="P157">
        <f ca="1">IF($C157="","",SUMPRODUCT((TRI_1=Résultat!$A157)*(PCUETA=Résultat!$B157)*(PCUMAT=Résultat!$C157)*(TRI_10=Résultat!$D157)*(PCUNRU=SUBSTITUTE(RIGHT(Résultat!$K$1,5),")",""))*Pris_Anticipés))</f>
        <v>0</v>
      </c>
      <c r="Q157">
        <f ca="1">IF($C157="","",SUMPRODUCT((TRI_1=Résultat!$A157)*(PCUETA=Résultat!$B157)*(PCUMAT=Résultat!$C157)*(TRI_10=Résultat!$D157)*(PCUNRU=SUBSTITUTE(RIGHT(Résultat!$Q$1,5),")",""))*Reliquats))</f>
        <v>0</v>
      </c>
      <c r="R157">
        <f ca="1">IF($C157="","",SUMPRODUCT((TRI_1=Résultat!$A157)*(PCUETA=Résultat!$B157)*(PCUMAT=Résultat!$C157)*(TRI_10=Résultat!$D157)*(PCUNRU=SUBSTITUTE(RIGHT(Résultat!$Q$1,5),")",""))*Acquis))</f>
        <v>0</v>
      </c>
      <c r="S157">
        <f ca="1">IF($C157="","",SUMPRODUCT((TRI_1=Résultat!$A157)*(PCUETA=Résultat!$B157)*(PCUMAT=Résultat!$C157)*(TRI_10=Résultat!$D157)*(PCUNRU=SUBSTITUTE(RIGHT(Résultat!$Q$1,5),")",""))*En_cours_d_Acquisition))</f>
        <v>0</v>
      </c>
      <c r="T157">
        <f ca="1">IF($C157="","",SUMPRODUCT((TRI_1=Résultat!$A157)*(PCUETA=Résultat!$B157)*(PCUMAT=Résultat!$C157)*(TRI_10=Résultat!$D157)*(PCUNRU=SUBSTITUTE(RIGHT(Résultat!$Q$1,5),")",""))*Pris_Reliquats))</f>
        <v>0</v>
      </c>
      <c r="U157">
        <f ca="1">IF($C157="","",SUMPRODUCT((TRI_1=Résultat!$A157)*(PCUETA=Résultat!$B157)*(PCUMAT=Résultat!$C157)*(TRI_10=Résultat!$D157)*(PCUNRU=SUBSTITUTE(RIGHT(Résultat!$Q$1,5),")",""))*Pris_sur_Acquis))</f>
        <v>0</v>
      </c>
      <c r="V157">
        <f ca="1">IF($C157="","",SUMPRODUCT((TRI_1=Résultat!$A157)*(PCUETA=Résultat!$B157)*(PCUMAT=Résultat!$C157)*(TRI_10=Résultat!$D157)*(PCUNRU=SUBSTITUTE(RIGHT(Résultat!$Q$1,5),")",""))*Pris_Anticipés))</f>
        <v>0</v>
      </c>
      <c r="W157">
        <f ca="1">IF($C157="","",SUMPRODUCT((TRI_1=Résultat!$A157)*(PCUETA=Résultat!$B157)*(PCUMAT=Résultat!$C157)*(TRI_10=Résultat!$D157)*(PCUNRU=SUBSTITUTE(RIGHT(Résultat!$W$1,5),")",""))*Reliquats))</f>
        <v>0</v>
      </c>
      <c r="X157">
        <f ca="1">IF($C157="","",SUMPRODUCT((TRI_1=Résultat!$A157)*(PCUETA=Résultat!$B157)*(PCUMAT=Résultat!$C157)*(TRI_10=Résultat!$D157)*(PCUNRU=SUBSTITUTE(RIGHT(Résultat!$W$1,5),")",""))*Acquis))</f>
        <v>0</v>
      </c>
      <c r="Y157">
        <f ca="1">IF($C157="","",SUMPRODUCT((TRI_1=Résultat!$A157)*(PCUETA=Résultat!$B157)*(PCUMAT=Résultat!$C157)*(TRI_10=Résultat!$D157)*(PCUNRU=SUBSTITUTE(RIGHT(Résultat!$W$1,5),")",""))*En_cours_d_Acquisition))</f>
        <v>0</v>
      </c>
      <c r="Z157">
        <f ca="1">IF($C157="","",SUMPRODUCT((TRI_1=Résultat!$A157)*(PCUETA=Résultat!$B157)*(PCUMAT=Résultat!$C157)*(TRI_10=Résultat!$D157)*(PCUNRU=SUBSTITUTE(RIGHT(Résultat!$W$1,5),")",""))*Pris_Reliquats))</f>
        <v>0</v>
      </c>
      <c r="AA157">
        <f ca="1">IF($C157="","",SUMPRODUCT((TRI_1=Résultat!$A157)*(PCUETA=Résultat!$B157)*(PCUMAT=Résultat!$C157)*(TRI_10=Résultat!$D157)*(PCUNRU=SUBSTITUTE(RIGHT(Résultat!$W$1,5),")",""))*Pris_sur_Acquis))</f>
        <v>0</v>
      </c>
      <c r="AB157">
        <f ca="1">IF($C157="","",SUMPRODUCT((TRI_1=Résultat!$A157)*(PCUETA=Résultat!$B157)*(PCUMAT=Résultat!$C157)*(TRI_10=Résultat!$D157)*(PCUNRU=SUBSTITUTE(RIGHT(Résultat!$W$1,5),")",""))*Pris_Anticipés))</f>
        <v>0</v>
      </c>
    </row>
    <row r="158" spans="1:28" x14ac:dyDescent="0.25">
      <c r="A158" t="str">
        <f ca="1">IF($C158="","",INDEX(Range,MATCH(Résultat!$C158,PCUMAT,0),MATCH(A$2,'cp c14'!$A$1:$D$1,0)))</f>
        <v>C14</v>
      </c>
      <c r="B158" t="str">
        <f ca="1">IF($C158="","",INDEX(Range,MATCH(Résultat!$C158,PCUMAT,0),MATCH(B$2,'cp c14'!$A$1:$D$1,0)))</f>
        <v>03</v>
      </c>
      <c r="C158" t="str">
        <f t="array" aca="1" ref="C158" ca="1">IFERROR(INDEX(PCUMAT,MATCH(0,COUNTIF($C$1:C157,PCUMAT),0)),"")</f>
        <v>021206</v>
      </c>
      <c r="D158" t="str">
        <f ca="1">IF($C158="","",INDEX(Range,MATCH(Résultat!$C158,PCUMAT,0),MATCH(D$2,'cp c14'!$A$1:$D$1,0)))</f>
        <v>GALBRUN FABRICE FABRICE 021206</v>
      </c>
      <c r="E158">
        <f ca="1">IF($C158="","",SUMPRODUCT((TRI_1=Résultat!$A158)*(PCUETA=Résultat!$B158)*(PCUMAT=Résultat!$C158)*(TRI_10=Résultat!$D158)*(PCUNRU=SUBSTITUTE(RIGHT(Résultat!$E$1,5),")",""))*Reliquats))</f>
        <v>0</v>
      </c>
      <c r="F158">
        <f ca="1">IF($C158="","",SUMPRODUCT((TRI_1=Résultat!$A158)*(PCUETA=Résultat!$B158)*(PCUMAT=Résultat!$C158)*(TRI_10=Résultat!$D158)*(PCUNRU=SUBSTITUTE(RIGHT(Résultat!$E$1,5),")",""))*Acquis))</f>
        <v>25</v>
      </c>
      <c r="G158">
        <f ca="1">IF($C158="","",SUMPRODUCT((TRI_1=Résultat!$A158)*(PCUETA=Résultat!$B158)*(PCUMAT=Résultat!$C158)*(TRI_10=Résultat!$D158)*(PCUNRU=SUBSTITUTE(RIGHT(Résultat!$E$1,5),")",""))*En_cours_d_Acquisition))</f>
        <v>0</v>
      </c>
      <c r="H158">
        <f ca="1">IF($C158="","",SUMPRODUCT((TRI_1=Résultat!$A158)*(PCUETA=Résultat!$B158)*(PCUMAT=Résultat!$C158)*(TRI_10=Résultat!$D158)*(PCUNRU=SUBSTITUTE(RIGHT(Résultat!$E$1,5),")",""))*Pris_Reliquats))</f>
        <v>0</v>
      </c>
      <c r="I158">
        <f ca="1">IF($C158="","",SUMPRODUCT((TRI_1=Résultat!$A158)*(PCUETA=Résultat!$B158)*(PCUMAT=Résultat!$C158)*(TRI_10=Résultat!$D158)*(PCUNRU=SUBSTITUTE(RIGHT(Résultat!$E$1,5),")",""))*Pris_sur_Acquis))</f>
        <v>0</v>
      </c>
      <c r="J158">
        <f ca="1">IF($C158="","",SUMPRODUCT((TRI_1=Résultat!$A158)*(PCUETA=Résultat!$B158)*(PCUMAT=Résultat!$C158)*(TRI_10=Résultat!$D158)*(PCUNRU=SUBSTITUTE(RIGHT(Résultat!$E$1,5),")",""))*Pris_Anticipés))</f>
        <v>0</v>
      </c>
      <c r="K158">
        <f ca="1">IF($C158="","",SUMPRODUCT((TRI_1=Résultat!$A158)*(PCUETA=Résultat!$B158)*(PCUMAT=Résultat!$C158)*(TRI_10=Résultat!$D158)*(PCUNRU=SUBSTITUTE(RIGHT(Résultat!$K$1,5),")",""))*Reliquats))</f>
        <v>0</v>
      </c>
      <c r="L158">
        <f ca="1">IF($C158="","",SUMPRODUCT((TRI_1=Résultat!$A158)*(PCUETA=Résultat!$B158)*(PCUMAT=Résultat!$C158)*(TRI_10=Résultat!$D158)*(PCUNRU=SUBSTITUTE(RIGHT(Résultat!$K$1,5),")",""))*Acquis))</f>
        <v>0</v>
      </c>
      <c r="M158">
        <f ca="1">IF($C158="","",SUMPRODUCT((TRI_1=Résultat!$A158)*(PCUETA=Résultat!$B158)*(PCUMAT=Résultat!$C158)*(TRI_10=Résultat!$D158)*(PCUNRU=SUBSTITUTE(RIGHT(Résultat!$K$1,5),")",""))*En_cours_d_Acquisition))</f>
        <v>0</v>
      </c>
      <c r="N158">
        <f ca="1">IF($C158="","",SUMPRODUCT((TRI_1=Résultat!$A158)*(PCUETA=Résultat!$B158)*(PCUMAT=Résultat!$C158)*(TRI_10=Résultat!$D158)*(PCUNRU=SUBSTITUTE(RIGHT(Résultat!$K$1,5),")",""))*Pris_Reliquats))</f>
        <v>0</v>
      </c>
      <c r="O158">
        <f ca="1">IF($C158="","",SUMPRODUCT((TRI_1=Résultat!$A158)*(PCUETA=Résultat!$B158)*(PCUMAT=Résultat!$C158)*(TRI_10=Résultat!$D158)*(PCUNRU=SUBSTITUTE(RIGHT(Résultat!$K$1,5),")",""))*Pris_sur_Acquis))</f>
        <v>0</v>
      </c>
      <c r="P158">
        <f ca="1">IF($C158="","",SUMPRODUCT((TRI_1=Résultat!$A158)*(PCUETA=Résultat!$B158)*(PCUMAT=Résultat!$C158)*(TRI_10=Résultat!$D158)*(PCUNRU=SUBSTITUTE(RIGHT(Résultat!$K$1,5),")",""))*Pris_Anticipés))</f>
        <v>0</v>
      </c>
      <c r="Q158">
        <f ca="1">IF($C158="","",SUMPRODUCT((TRI_1=Résultat!$A158)*(PCUETA=Résultat!$B158)*(PCUMAT=Résultat!$C158)*(TRI_10=Résultat!$D158)*(PCUNRU=SUBSTITUTE(RIGHT(Résultat!$Q$1,5),")",""))*Reliquats))</f>
        <v>0</v>
      </c>
      <c r="R158">
        <f ca="1">IF($C158="","",SUMPRODUCT((TRI_1=Résultat!$A158)*(PCUETA=Résultat!$B158)*(PCUMAT=Résultat!$C158)*(TRI_10=Résultat!$D158)*(PCUNRU=SUBSTITUTE(RIGHT(Résultat!$Q$1,5),")",""))*Acquis))</f>
        <v>0</v>
      </c>
      <c r="S158">
        <f ca="1">IF($C158="","",SUMPRODUCT((TRI_1=Résultat!$A158)*(PCUETA=Résultat!$B158)*(PCUMAT=Résultat!$C158)*(TRI_10=Résultat!$D158)*(PCUNRU=SUBSTITUTE(RIGHT(Résultat!$Q$1,5),")",""))*En_cours_d_Acquisition))</f>
        <v>0</v>
      </c>
      <c r="T158">
        <f ca="1">IF($C158="","",SUMPRODUCT((TRI_1=Résultat!$A158)*(PCUETA=Résultat!$B158)*(PCUMAT=Résultat!$C158)*(TRI_10=Résultat!$D158)*(PCUNRU=SUBSTITUTE(RIGHT(Résultat!$Q$1,5),")",""))*Pris_Reliquats))</f>
        <v>0</v>
      </c>
      <c r="U158">
        <f ca="1">IF($C158="","",SUMPRODUCT((TRI_1=Résultat!$A158)*(PCUETA=Résultat!$B158)*(PCUMAT=Résultat!$C158)*(TRI_10=Résultat!$D158)*(PCUNRU=SUBSTITUTE(RIGHT(Résultat!$Q$1,5),")",""))*Pris_sur_Acquis))</f>
        <v>0</v>
      </c>
      <c r="V158">
        <f ca="1">IF($C158="","",SUMPRODUCT((TRI_1=Résultat!$A158)*(PCUETA=Résultat!$B158)*(PCUMAT=Résultat!$C158)*(TRI_10=Résultat!$D158)*(PCUNRU=SUBSTITUTE(RIGHT(Résultat!$Q$1,5),")",""))*Pris_Anticipés))</f>
        <v>0</v>
      </c>
      <c r="W158">
        <f ca="1">IF($C158="","",SUMPRODUCT((TRI_1=Résultat!$A158)*(PCUETA=Résultat!$B158)*(PCUMAT=Résultat!$C158)*(TRI_10=Résultat!$D158)*(PCUNRU=SUBSTITUTE(RIGHT(Résultat!$W$1,5),")",""))*Reliquats))</f>
        <v>0</v>
      </c>
      <c r="X158">
        <f ca="1">IF($C158="","",SUMPRODUCT((TRI_1=Résultat!$A158)*(PCUETA=Résultat!$B158)*(PCUMAT=Résultat!$C158)*(TRI_10=Résultat!$D158)*(PCUNRU=SUBSTITUTE(RIGHT(Résultat!$W$1,5),")",""))*Acquis))</f>
        <v>0</v>
      </c>
      <c r="Y158">
        <f ca="1">IF($C158="","",SUMPRODUCT((TRI_1=Résultat!$A158)*(PCUETA=Résultat!$B158)*(PCUMAT=Résultat!$C158)*(TRI_10=Résultat!$D158)*(PCUNRU=SUBSTITUTE(RIGHT(Résultat!$W$1,5),")",""))*En_cours_d_Acquisition))</f>
        <v>0</v>
      </c>
      <c r="Z158">
        <f ca="1">IF($C158="","",SUMPRODUCT((TRI_1=Résultat!$A158)*(PCUETA=Résultat!$B158)*(PCUMAT=Résultat!$C158)*(TRI_10=Résultat!$D158)*(PCUNRU=SUBSTITUTE(RIGHT(Résultat!$W$1,5),")",""))*Pris_Reliquats))</f>
        <v>0</v>
      </c>
      <c r="AA158">
        <f ca="1">IF($C158="","",SUMPRODUCT((TRI_1=Résultat!$A158)*(PCUETA=Résultat!$B158)*(PCUMAT=Résultat!$C158)*(TRI_10=Résultat!$D158)*(PCUNRU=SUBSTITUTE(RIGHT(Résultat!$W$1,5),")",""))*Pris_sur_Acquis))</f>
        <v>0</v>
      </c>
      <c r="AB158">
        <f ca="1">IF($C158="","",SUMPRODUCT((TRI_1=Résultat!$A158)*(PCUETA=Résultat!$B158)*(PCUMAT=Résultat!$C158)*(TRI_10=Résultat!$D158)*(PCUNRU=SUBSTITUTE(RIGHT(Résultat!$W$1,5),")",""))*Pris_Anticipés))</f>
        <v>0</v>
      </c>
    </row>
    <row r="159" spans="1:28" x14ac:dyDescent="0.25">
      <c r="A159" t="str">
        <f ca="1">IF($C159="","",INDEX(Range,MATCH(Résultat!$C159,PCUMAT,0),MATCH(A$2,'cp c14'!$A$1:$D$1,0)))</f>
        <v>C14</v>
      </c>
      <c r="B159" t="str">
        <f ca="1">IF($C159="","",INDEX(Range,MATCH(Résultat!$C159,PCUMAT,0),MATCH(B$2,'cp c14'!$A$1:$D$1,0)))</f>
        <v>03</v>
      </c>
      <c r="C159" t="str">
        <f t="array" aca="1" ref="C159" ca="1">IFERROR(INDEX(PCUMAT,MATCH(0,COUNTIF($C$1:C158,PCUMAT),0)),"")</f>
        <v>069710</v>
      </c>
      <c r="D159" t="str">
        <f ca="1">IF($C159="","",INDEX(Range,MATCH(Résultat!$C159,PCUMAT,0),MATCH(D$2,'cp c14'!$A$1:$D$1,0)))</f>
        <v>GALLIEN PASCAL PASCAL   069710</v>
      </c>
      <c r="E159">
        <f ca="1">IF($C159="","",SUMPRODUCT((TRI_1=Résultat!$A159)*(PCUETA=Résultat!$B159)*(PCUMAT=Résultat!$C159)*(TRI_10=Résultat!$D159)*(PCUNRU=SUBSTITUTE(RIGHT(Résultat!$E$1,5),")",""))*Reliquats))</f>
        <v>0</v>
      </c>
      <c r="F159">
        <f ca="1">IF($C159="","",SUMPRODUCT((TRI_1=Résultat!$A159)*(PCUETA=Résultat!$B159)*(PCUMAT=Résultat!$C159)*(TRI_10=Résultat!$D159)*(PCUNRU=SUBSTITUTE(RIGHT(Résultat!$E$1,5),")",""))*Acquis))</f>
        <v>25</v>
      </c>
      <c r="G159">
        <f ca="1">IF($C159="","",SUMPRODUCT((TRI_1=Résultat!$A159)*(PCUETA=Résultat!$B159)*(PCUMAT=Résultat!$C159)*(TRI_10=Résultat!$D159)*(PCUNRU=SUBSTITUTE(RIGHT(Résultat!$E$1,5),")",""))*En_cours_d_Acquisition))</f>
        <v>0</v>
      </c>
      <c r="H159">
        <f ca="1">IF($C159="","",SUMPRODUCT((TRI_1=Résultat!$A159)*(PCUETA=Résultat!$B159)*(PCUMAT=Résultat!$C159)*(TRI_10=Résultat!$D159)*(PCUNRU=SUBSTITUTE(RIGHT(Résultat!$E$1,5),")",""))*Pris_Reliquats))</f>
        <v>0</v>
      </c>
      <c r="I159">
        <f ca="1">IF($C159="","",SUMPRODUCT((TRI_1=Résultat!$A159)*(PCUETA=Résultat!$B159)*(PCUMAT=Résultat!$C159)*(TRI_10=Résultat!$D159)*(PCUNRU=SUBSTITUTE(RIGHT(Résultat!$E$1,5),")",""))*Pris_sur_Acquis))</f>
        <v>0</v>
      </c>
      <c r="J159">
        <f ca="1">IF($C159="","",SUMPRODUCT((TRI_1=Résultat!$A159)*(PCUETA=Résultat!$B159)*(PCUMAT=Résultat!$C159)*(TRI_10=Résultat!$D159)*(PCUNRU=SUBSTITUTE(RIGHT(Résultat!$E$1,5),")",""))*Pris_Anticipés))</f>
        <v>0</v>
      </c>
      <c r="K159">
        <f ca="1">IF($C159="","",SUMPRODUCT((TRI_1=Résultat!$A159)*(PCUETA=Résultat!$B159)*(PCUMAT=Résultat!$C159)*(TRI_10=Résultat!$D159)*(PCUNRU=SUBSTITUTE(RIGHT(Résultat!$K$1,5),")",""))*Reliquats))</f>
        <v>0</v>
      </c>
      <c r="L159">
        <f ca="1">IF($C159="","",SUMPRODUCT((TRI_1=Résultat!$A159)*(PCUETA=Résultat!$B159)*(PCUMAT=Résultat!$C159)*(TRI_10=Résultat!$D159)*(PCUNRU=SUBSTITUTE(RIGHT(Résultat!$K$1,5),")",""))*Acquis))</f>
        <v>0</v>
      </c>
      <c r="M159">
        <f ca="1">IF($C159="","",SUMPRODUCT((TRI_1=Résultat!$A159)*(PCUETA=Résultat!$B159)*(PCUMAT=Résultat!$C159)*(TRI_10=Résultat!$D159)*(PCUNRU=SUBSTITUTE(RIGHT(Résultat!$K$1,5),")",""))*En_cours_d_Acquisition))</f>
        <v>0</v>
      </c>
      <c r="N159">
        <f ca="1">IF($C159="","",SUMPRODUCT((TRI_1=Résultat!$A159)*(PCUETA=Résultat!$B159)*(PCUMAT=Résultat!$C159)*(TRI_10=Résultat!$D159)*(PCUNRU=SUBSTITUTE(RIGHT(Résultat!$K$1,5),")",""))*Pris_Reliquats))</f>
        <v>0</v>
      </c>
      <c r="O159">
        <f ca="1">IF($C159="","",SUMPRODUCT((TRI_1=Résultat!$A159)*(PCUETA=Résultat!$B159)*(PCUMAT=Résultat!$C159)*(TRI_10=Résultat!$D159)*(PCUNRU=SUBSTITUTE(RIGHT(Résultat!$K$1,5),")",""))*Pris_sur_Acquis))</f>
        <v>0</v>
      </c>
      <c r="P159">
        <f ca="1">IF($C159="","",SUMPRODUCT((TRI_1=Résultat!$A159)*(PCUETA=Résultat!$B159)*(PCUMAT=Résultat!$C159)*(TRI_10=Résultat!$D159)*(PCUNRU=SUBSTITUTE(RIGHT(Résultat!$K$1,5),")",""))*Pris_Anticipés))</f>
        <v>0</v>
      </c>
      <c r="Q159">
        <f ca="1">IF($C159="","",SUMPRODUCT((TRI_1=Résultat!$A159)*(PCUETA=Résultat!$B159)*(PCUMAT=Résultat!$C159)*(TRI_10=Résultat!$D159)*(PCUNRU=SUBSTITUTE(RIGHT(Résultat!$Q$1,5),")",""))*Reliquats))</f>
        <v>0</v>
      </c>
      <c r="R159">
        <f ca="1">IF($C159="","",SUMPRODUCT((TRI_1=Résultat!$A159)*(PCUETA=Résultat!$B159)*(PCUMAT=Résultat!$C159)*(TRI_10=Résultat!$D159)*(PCUNRU=SUBSTITUTE(RIGHT(Résultat!$Q$1,5),")",""))*Acquis))</f>
        <v>0</v>
      </c>
      <c r="S159">
        <f ca="1">IF($C159="","",SUMPRODUCT((TRI_1=Résultat!$A159)*(PCUETA=Résultat!$B159)*(PCUMAT=Résultat!$C159)*(TRI_10=Résultat!$D159)*(PCUNRU=SUBSTITUTE(RIGHT(Résultat!$Q$1,5),")",""))*En_cours_d_Acquisition))</f>
        <v>0</v>
      </c>
      <c r="T159">
        <f ca="1">IF($C159="","",SUMPRODUCT((TRI_1=Résultat!$A159)*(PCUETA=Résultat!$B159)*(PCUMAT=Résultat!$C159)*(TRI_10=Résultat!$D159)*(PCUNRU=SUBSTITUTE(RIGHT(Résultat!$Q$1,5),")",""))*Pris_Reliquats))</f>
        <v>0</v>
      </c>
      <c r="U159">
        <f ca="1">IF($C159="","",SUMPRODUCT((TRI_1=Résultat!$A159)*(PCUETA=Résultat!$B159)*(PCUMAT=Résultat!$C159)*(TRI_10=Résultat!$D159)*(PCUNRU=SUBSTITUTE(RIGHT(Résultat!$Q$1,5),")",""))*Pris_sur_Acquis))</f>
        <v>0</v>
      </c>
      <c r="V159">
        <f ca="1">IF($C159="","",SUMPRODUCT((TRI_1=Résultat!$A159)*(PCUETA=Résultat!$B159)*(PCUMAT=Résultat!$C159)*(TRI_10=Résultat!$D159)*(PCUNRU=SUBSTITUTE(RIGHT(Résultat!$Q$1,5),")",""))*Pris_Anticipés))</f>
        <v>0</v>
      </c>
      <c r="W159">
        <f ca="1">IF($C159="","",SUMPRODUCT((TRI_1=Résultat!$A159)*(PCUETA=Résultat!$B159)*(PCUMAT=Résultat!$C159)*(TRI_10=Résultat!$D159)*(PCUNRU=SUBSTITUTE(RIGHT(Résultat!$W$1,5),")",""))*Reliquats))</f>
        <v>0</v>
      </c>
      <c r="X159">
        <f ca="1">IF($C159="","",SUMPRODUCT((TRI_1=Résultat!$A159)*(PCUETA=Résultat!$B159)*(PCUMAT=Résultat!$C159)*(TRI_10=Résultat!$D159)*(PCUNRU=SUBSTITUTE(RIGHT(Résultat!$W$1,5),")",""))*Acquis))</f>
        <v>0</v>
      </c>
      <c r="Y159">
        <f ca="1">IF($C159="","",SUMPRODUCT((TRI_1=Résultat!$A159)*(PCUETA=Résultat!$B159)*(PCUMAT=Résultat!$C159)*(TRI_10=Résultat!$D159)*(PCUNRU=SUBSTITUTE(RIGHT(Résultat!$W$1,5),")",""))*En_cours_d_Acquisition))</f>
        <v>0</v>
      </c>
      <c r="Z159">
        <f ca="1">IF($C159="","",SUMPRODUCT((TRI_1=Résultat!$A159)*(PCUETA=Résultat!$B159)*(PCUMAT=Résultat!$C159)*(TRI_10=Résultat!$D159)*(PCUNRU=SUBSTITUTE(RIGHT(Résultat!$W$1,5),")",""))*Pris_Reliquats))</f>
        <v>0</v>
      </c>
      <c r="AA159">
        <f ca="1">IF($C159="","",SUMPRODUCT((TRI_1=Résultat!$A159)*(PCUETA=Résultat!$B159)*(PCUMAT=Résultat!$C159)*(TRI_10=Résultat!$D159)*(PCUNRU=SUBSTITUTE(RIGHT(Résultat!$W$1,5),")",""))*Pris_sur_Acquis))</f>
        <v>0</v>
      </c>
      <c r="AB159">
        <f ca="1">IF($C159="","",SUMPRODUCT((TRI_1=Résultat!$A159)*(PCUETA=Résultat!$B159)*(PCUMAT=Résultat!$C159)*(TRI_10=Résultat!$D159)*(PCUNRU=SUBSTITUTE(RIGHT(Résultat!$W$1,5),")",""))*Pris_Anticipés))</f>
        <v>0</v>
      </c>
    </row>
    <row r="160" spans="1:28" x14ac:dyDescent="0.25">
      <c r="A160" t="str">
        <f ca="1">IF($C160="","",INDEX(Range,MATCH(Résultat!$C160,PCUMAT,0),MATCH(A$2,'cp c14'!$A$1:$D$1,0)))</f>
        <v>C14</v>
      </c>
      <c r="B160" t="str">
        <f ca="1">IF($C160="","",INDEX(Range,MATCH(Résultat!$C160,PCUMAT,0),MATCH(B$2,'cp c14'!$A$1:$D$1,0)))</f>
        <v>01</v>
      </c>
      <c r="C160" t="str">
        <f t="array" aca="1" ref="C160" ca="1">IFERROR(INDEX(PCUMAT,MATCH(0,COUNTIF($C$1:C159,PCUMAT),0)),"")</f>
        <v>007004</v>
      </c>
      <c r="D160" t="str">
        <f ca="1">IF($C160="","",INDEX(Range,MATCH(Résultat!$C160,PCUMAT,0),MATCH(D$2,'cp c14'!$A$1:$D$1,0)))</f>
        <v>GAMBIER CLAUDE CLAUDE   007004</v>
      </c>
      <c r="E160">
        <f ca="1">IF($C160="","",SUMPRODUCT((TRI_1=Résultat!$A160)*(PCUETA=Résultat!$B160)*(PCUMAT=Résultat!$C160)*(TRI_10=Résultat!$D160)*(PCUNRU=SUBSTITUTE(RIGHT(Résultat!$E$1,5),")",""))*Reliquats))</f>
        <v>0</v>
      </c>
      <c r="F160">
        <f ca="1">IF($C160="","",SUMPRODUCT((TRI_1=Résultat!$A160)*(PCUETA=Résultat!$B160)*(PCUMAT=Résultat!$C160)*(TRI_10=Résultat!$D160)*(PCUNRU=SUBSTITUTE(RIGHT(Résultat!$E$1,5),")",""))*Acquis))</f>
        <v>25</v>
      </c>
      <c r="G160">
        <f ca="1">IF($C160="","",SUMPRODUCT((TRI_1=Résultat!$A160)*(PCUETA=Résultat!$B160)*(PCUMAT=Résultat!$C160)*(TRI_10=Résultat!$D160)*(PCUNRU=SUBSTITUTE(RIGHT(Résultat!$E$1,5),")",""))*En_cours_d_Acquisition))</f>
        <v>0</v>
      </c>
      <c r="H160">
        <f ca="1">IF($C160="","",SUMPRODUCT((TRI_1=Résultat!$A160)*(PCUETA=Résultat!$B160)*(PCUMAT=Résultat!$C160)*(TRI_10=Résultat!$D160)*(PCUNRU=SUBSTITUTE(RIGHT(Résultat!$E$1,5),")",""))*Pris_Reliquats))</f>
        <v>0</v>
      </c>
      <c r="I160">
        <f ca="1">IF($C160="","",SUMPRODUCT((TRI_1=Résultat!$A160)*(PCUETA=Résultat!$B160)*(PCUMAT=Résultat!$C160)*(TRI_10=Résultat!$D160)*(PCUNRU=SUBSTITUTE(RIGHT(Résultat!$E$1,5),")",""))*Pris_sur_Acquis))</f>
        <v>0</v>
      </c>
      <c r="J160">
        <f ca="1">IF($C160="","",SUMPRODUCT((TRI_1=Résultat!$A160)*(PCUETA=Résultat!$B160)*(PCUMAT=Résultat!$C160)*(TRI_10=Résultat!$D160)*(PCUNRU=SUBSTITUTE(RIGHT(Résultat!$E$1,5),")",""))*Pris_Anticipés))</f>
        <v>0</v>
      </c>
      <c r="K160">
        <f ca="1">IF($C160="","",SUMPRODUCT((TRI_1=Résultat!$A160)*(PCUETA=Résultat!$B160)*(PCUMAT=Résultat!$C160)*(TRI_10=Résultat!$D160)*(PCUNRU=SUBSTITUTE(RIGHT(Résultat!$K$1,5),")",""))*Reliquats))</f>
        <v>0</v>
      </c>
      <c r="L160">
        <f ca="1">IF($C160="","",SUMPRODUCT((TRI_1=Résultat!$A160)*(PCUETA=Résultat!$B160)*(PCUMAT=Résultat!$C160)*(TRI_10=Résultat!$D160)*(PCUNRU=SUBSTITUTE(RIGHT(Résultat!$K$1,5),")",""))*Acquis))</f>
        <v>0</v>
      </c>
      <c r="M160">
        <f ca="1">IF($C160="","",SUMPRODUCT((TRI_1=Résultat!$A160)*(PCUETA=Résultat!$B160)*(PCUMAT=Résultat!$C160)*(TRI_10=Résultat!$D160)*(PCUNRU=SUBSTITUTE(RIGHT(Résultat!$K$1,5),")",""))*En_cours_d_Acquisition))</f>
        <v>0</v>
      </c>
      <c r="N160">
        <f ca="1">IF($C160="","",SUMPRODUCT((TRI_1=Résultat!$A160)*(PCUETA=Résultat!$B160)*(PCUMAT=Résultat!$C160)*(TRI_10=Résultat!$D160)*(PCUNRU=SUBSTITUTE(RIGHT(Résultat!$K$1,5),")",""))*Pris_Reliquats))</f>
        <v>0</v>
      </c>
      <c r="O160">
        <f ca="1">IF($C160="","",SUMPRODUCT((TRI_1=Résultat!$A160)*(PCUETA=Résultat!$B160)*(PCUMAT=Résultat!$C160)*(TRI_10=Résultat!$D160)*(PCUNRU=SUBSTITUTE(RIGHT(Résultat!$K$1,5),")",""))*Pris_sur_Acquis))</f>
        <v>0</v>
      </c>
      <c r="P160">
        <f ca="1">IF($C160="","",SUMPRODUCT((TRI_1=Résultat!$A160)*(PCUETA=Résultat!$B160)*(PCUMAT=Résultat!$C160)*(TRI_10=Résultat!$D160)*(PCUNRU=SUBSTITUTE(RIGHT(Résultat!$K$1,5),")",""))*Pris_Anticipés))</f>
        <v>0</v>
      </c>
      <c r="Q160">
        <f ca="1">IF($C160="","",SUMPRODUCT((TRI_1=Résultat!$A160)*(PCUETA=Résultat!$B160)*(PCUMAT=Résultat!$C160)*(TRI_10=Résultat!$D160)*(PCUNRU=SUBSTITUTE(RIGHT(Résultat!$Q$1,5),")",""))*Reliquats))</f>
        <v>0</v>
      </c>
      <c r="R160">
        <f ca="1">IF($C160="","",SUMPRODUCT((TRI_1=Résultat!$A160)*(PCUETA=Résultat!$B160)*(PCUMAT=Résultat!$C160)*(TRI_10=Résultat!$D160)*(PCUNRU=SUBSTITUTE(RIGHT(Résultat!$Q$1,5),")",""))*Acquis))</f>
        <v>0</v>
      </c>
      <c r="S160">
        <f ca="1">IF($C160="","",SUMPRODUCT((TRI_1=Résultat!$A160)*(PCUETA=Résultat!$B160)*(PCUMAT=Résultat!$C160)*(TRI_10=Résultat!$D160)*(PCUNRU=SUBSTITUTE(RIGHT(Résultat!$Q$1,5),")",""))*En_cours_d_Acquisition))</f>
        <v>0</v>
      </c>
      <c r="T160">
        <f ca="1">IF($C160="","",SUMPRODUCT((TRI_1=Résultat!$A160)*(PCUETA=Résultat!$B160)*(PCUMAT=Résultat!$C160)*(TRI_10=Résultat!$D160)*(PCUNRU=SUBSTITUTE(RIGHT(Résultat!$Q$1,5),")",""))*Pris_Reliquats))</f>
        <v>0</v>
      </c>
      <c r="U160">
        <f ca="1">IF($C160="","",SUMPRODUCT((TRI_1=Résultat!$A160)*(PCUETA=Résultat!$B160)*(PCUMAT=Résultat!$C160)*(TRI_10=Résultat!$D160)*(PCUNRU=SUBSTITUTE(RIGHT(Résultat!$Q$1,5),")",""))*Pris_sur_Acquis))</f>
        <v>0</v>
      </c>
      <c r="V160">
        <f ca="1">IF($C160="","",SUMPRODUCT((TRI_1=Résultat!$A160)*(PCUETA=Résultat!$B160)*(PCUMAT=Résultat!$C160)*(TRI_10=Résultat!$D160)*(PCUNRU=SUBSTITUTE(RIGHT(Résultat!$Q$1,5),")",""))*Pris_Anticipés))</f>
        <v>0</v>
      </c>
      <c r="W160">
        <f ca="1">IF($C160="","",SUMPRODUCT((TRI_1=Résultat!$A160)*(PCUETA=Résultat!$B160)*(PCUMAT=Résultat!$C160)*(TRI_10=Résultat!$D160)*(PCUNRU=SUBSTITUTE(RIGHT(Résultat!$W$1,5),")",""))*Reliquats))</f>
        <v>0</v>
      </c>
      <c r="X160">
        <f ca="1">IF($C160="","",SUMPRODUCT((TRI_1=Résultat!$A160)*(PCUETA=Résultat!$B160)*(PCUMAT=Résultat!$C160)*(TRI_10=Résultat!$D160)*(PCUNRU=SUBSTITUTE(RIGHT(Résultat!$W$1,5),")",""))*Acquis))</f>
        <v>0</v>
      </c>
      <c r="Y160">
        <f ca="1">IF($C160="","",SUMPRODUCT((TRI_1=Résultat!$A160)*(PCUETA=Résultat!$B160)*(PCUMAT=Résultat!$C160)*(TRI_10=Résultat!$D160)*(PCUNRU=SUBSTITUTE(RIGHT(Résultat!$W$1,5),")",""))*En_cours_d_Acquisition))</f>
        <v>0</v>
      </c>
      <c r="Z160">
        <f ca="1">IF($C160="","",SUMPRODUCT((TRI_1=Résultat!$A160)*(PCUETA=Résultat!$B160)*(PCUMAT=Résultat!$C160)*(TRI_10=Résultat!$D160)*(PCUNRU=SUBSTITUTE(RIGHT(Résultat!$W$1,5),")",""))*Pris_Reliquats))</f>
        <v>0</v>
      </c>
      <c r="AA160">
        <f ca="1">IF($C160="","",SUMPRODUCT((TRI_1=Résultat!$A160)*(PCUETA=Résultat!$B160)*(PCUMAT=Résultat!$C160)*(TRI_10=Résultat!$D160)*(PCUNRU=SUBSTITUTE(RIGHT(Résultat!$W$1,5),")",""))*Pris_sur_Acquis))</f>
        <v>0</v>
      </c>
      <c r="AB160">
        <f ca="1">IF($C160="","",SUMPRODUCT((TRI_1=Résultat!$A160)*(PCUETA=Résultat!$B160)*(PCUMAT=Résultat!$C160)*(TRI_10=Résultat!$D160)*(PCUNRU=SUBSTITUTE(RIGHT(Résultat!$W$1,5),")",""))*Pris_Anticipés))</f>
        <v>0</v>
      </c>
    </row>
    <row r="161" spans="1:28" x14ac:dyDescent="0.25">
      <c r="A161" t="str">
        <f ca="1">IF($C161="","",INDEX(Range,MATCH(Résultat!$C161,PCUMAT,0),MATCH(A$2,'cp c14'!$A$1:$D$1,0)))</f>
        <v>C14</v>
      </c>
      <c r="B161" t="str">
        <f ca="1">IF($C161="","",INDEX(Range,MATCH(Résultat!$C161,PCUMAT,0),MATCH(B$2,'cp c14'!$A$1:$D$1,0)))</f>
        <v>05</v>
      </c>
      <c r="C161" t="str">
        <f t="array" aca="1" ref="C161" ca="1">IFERROR(INDEX(PCUMAT,MATCH(0,COUNTIF($C$1:C160,PCUMAT),0)),"")</f>
        <v>350252</v>
      </c>
      <c r="D161" t="str">
        <f ca="1">IF($C161="","",INDEX(Range,MATCH(Résultat!$C161,PCUMAT,0),MATCH(D$2,'cp c14'!$A$1:$D$1,0)))</f>
        <v>GAUZAN JEAN MICHEL JEAN 350252</v>
      </c>
      <c r="E161">
        <f ca="1">IF($C161="","",SUMPRODUCT((TRI_1=Résultat!$A161)*(PCUETA=Résultat!$B161)*(PCUMAT=Résultat!$C161)*(TRI_10=Résultat!$D161)*(PCUNRU=SUBSTITUTE(RIGHT(Résultat!$E$1,5),")",""))*Reliquats))</f>
        <v>0</v>
      </c>
      <c r="F161">
        <f ca="1">IF($C161="","",SUMPRODUCT((TRI_1=Résultat!$A161)*(PCUETA=Résultat!$B161)*(PCUMAT=Résultat!$C161)*(TRI_10=Résultat!$D161)*(PCUNRU=SUBSTITUTE(RIGHT(Résultat!$E$1,5),")",""))*Acquis))</f>
        <v>25</v>
      </c>
      <c r="G161">
        <f ca="1">IF($C161="","",SUMPRODUCT((TRI_1=Résultat!$A161)*(PCUETA=Résultat!$B161)*(PCUMAT=Résultat!$C161)*(TRI_10=Résultat!$D161)*(PCUNRU=SUBSTITUTE(RIGHT(Résultat!$E$1,5),")",""))*En_cours_d_Acquisition))</f>
        <v>0</v>
      </c>
      <c r="H161">
        <f ca="1">IF($C161="","",SUMPRODUCT((TRI_1=Résultat!$A161)*(PCUETA=Résultat!$B161)*(PCUMAT=Résultat!$C161)*(TRI_10=Résultat!$D161)*(PCUNRU=SUBSTITUTE(RIGHT(Résultat!$E$1,5),")",""))*Pris_Reliquats))</f>
        <v>0</v>
      </c>
      <c r="I161">
        <f ca="1">IF($C161="","",SUMPRODUCT((TRI_1=Résultat!$A161)*(PCUETA=Résultat!$B161)*(PCUMAT=Résultat!$C161)*(TRI_10=Résultat!$D161)*(PCUNRU=SUBSTITUTE(RIGHT(Résultat!$E$1,5),")",""))*Pris_sur_Acquis))</f>
        <v>0</v>
      </c>
      <c r="J161">
        <f ca="1">IF($C161="","",SUMPRODUCT((TRI_1=Résultat!$A161)*(PCUETA=Résultat!$B161)*(PCUMAT=Résultat!$C161)*(TRI_10=Résultat!$D161)*(PCUNRU=SUBSTITUTE(RIGHT(Résultat!$E$1,5),")",""))*Pris_Anticipés))</f>
        <v>0</v>
      </c>
      <c r="K161">
        <f ca="1">IF($C161="","",SUMPRODUCT((TRI_1=Résultat!$A161)*(PCUETA=Résultat!$B161)*(PCUMAT=Résultat!$C161)*(TRI_10=Résultat!$D161)*(PCUNRU=SUBSTITUTE(RIGHT(Résultat!$K$1,5),")",""))*Reliquats))</f>
        <v>0</v>
      </c>
      <c r="L161">
        <f ca="1">IF($C161="","",SUMPRODUCT((TRI_1=Résultat!$A161)*(PCUETA=Résultat!$B161)*(PCUMAT=Résultat!$C161)*(TRI_10=Résultat!$D161)*(PCUNRU=SUBSTITUTE(RIGHT(Résultat!$K$1,5),")",""))*Acquis))</f>
        <v>0</v>
      </c>
      <c r="M161">
        <f ca="1">IF($C161="","",SUMPRODUCT((TRI_1=Résultat!$A161)*(PCUETA=Résultat!$B161)*(PCUMAT=Résultat!$C161)*(TRI_10=Résultat!$D161)*(PCUNRU=SUBSTITUTE(RIGHT(Résultat!$K$1,5),")",""))*En_cours_d_Acquisition))</f>
        <v>0</v>
      </c>
      <c r="N161">
        <f ca="1">IF($C161="","",SUMPRODUCT((TRI_1=Résultat!$A161)*(PCUETA=Résultat!$B161)*(PCUMAT=Résultat!$C161)*(TRI_10=Résultat!$D161)*(PCUNRU=SUBSTITUTE(RIGHT(Résultat!$K$1,5),")",""))*Pris_Reliquats))</f>
        <v>0</v>
      </c>
      <c r="O161">
        <f ca="1">IF($C161="","",SUMPRODUCT((TRI_1=Résultat!$A161)*(PCUETA=Résultat!$B161)*(PCUMAT=Résultat!$C161)*(TRI_10=Résultat!$D161)*(PCUNRU=SUBSTITUTE(RIGHT(Résultat!$K$1,5),")",""))*Pris_sur_Acquis))</f>
        <v>0</v>
      </c>
      <c r="P161">
        <f ca="1">IF($C161="","",SUMPRODUCT((TRI_1=Résultat!$A161)*(PCUETA=Résultat!$B161)*(PCUMAT=Résultat!$C161)*(TRI_10=Résultat!$D161)*(PCUNRU=SUBSTITUTE(RIGHT(Résultat!$K$1,5),")",""))*Pris_Anticipés))</f>
        <v>0</v>
      </c>
      <c r="Q161">
        <f ca="1">IF($C161="","",SUMPRODUCT((TRI_1=Résultat!$A161)*(PCUETA=Résultat!$B161)*(PCUMAT=Résultat!$C161)*(TRI_10=Résultat!$D161)*(PCUNRU=SUBSTITUTE(RIGHT(Résultat!$Q$1,5),")",""))*Reliquats))</f>
        <v>2</v>
      </c>
      <c r="R161">
        <f ca="1">IF($C161="","",SUMPRODUCT((TRI_1=Résultat!$A161)*(PCUETA=Résultat!$B161)*(PCUMAT=Résultat!$C161)*(TRI_10=Résultat!$D161)*(PCUNRU=SUBSTITUTE(RIGHT(Résultat!$Q$1,5),")",""))*Acquis))</f>
        <v>0</v>
      </c>
      <c r="S161">
        <f ca="1">IF($C161="","",SUMPRODUCT((TRI_1=Résultat!$A161)*(PCUETA=Résultat!$B161)*(PCUMAT=Résultat!$C161)*(TRI_10=Résultat!$D161)*(PCUNRU=SUBSTITUTE(RIGHT(Résultat!$Q$1,5),")",""))*En_cours_d_Acquisition))</f>
        <v>0</v>
      </c>
      <c r="T161">
        <f ca="1">IF($C161="","",SUMPRODUCT((TRI_1=Résultat!$A161)*(PCUETA=Résultat!$B161)*(PCUMAT=Résultat!$C161)*(TRI_10=Résultat!$D161)*(PCUNRU=SUBSTITUTE(RIGHT(Résultat!$Q$1,5),")",""))*Pris_Reliquats))</f>
        <v>0</v>
      </c>
      <c r="U161">
        <f ca="1">IF($C161="","",SUMPRODUCT((TRI_1=Résultat!$A161)*(PCUETA=Résultat!$B161)*(PCUMAT=Résultat!$C161)*(TRI_10=Résultat!$D161)*(PCUNRU=SUBSTITUTE(RIGHT(Résultat!$Q$1,5),")",""))*Pris_sur_Acquis))</f>
        <v>0</v>
      </c>
      <c r="V161">
        <f ca="1">IF($C161="","",SUMPRODUCT((TRI_1=Résultat!$A161)*(PCUETA=Résultat!$B161)*(PCUMAT=Résultat!$C161)*(TRI_10=Résultat!$D161)*(PCUNRU=SUBSTITUTE(RIGHT(Résultat!$Q$1,5),")",""))*Pris_Anticipés))</f>
        <v>0</v>
      </c>
      <c r="W161">
        <f ca="1">IF($C161="","",SUMPRODUCT((TRI_1=Résultat!$A161)*(PCUETA=Résultat!$B161)*(PCUMAT=Résultat!$C161)*(TRI_10=Résultat!$D161)*(PCUNRU=SUBSTITUTE(RIGHT(Résultat!$W$1,5),")",""))*Reliquats))</f>
        <v>2</v>
      </c>
      <c r="X161">
        <f ca="1">IF($C161="","",SUMPRODUCT((TRI_1=Résultat!$A161)*(PCUETA=Résultat!$B161)*(PCUMAT=Résultat!$C161)*(TRI_10=Résultat!$D161)*(PCUNRU=SUBSTITUTE(RIGHT(Résultat!$W$1,5),")",""))*Acquis))</f>
        <v>0</v>
      </c>
      <c r="Y161">
        <f ca="1">IF($C161="","",SUMPRODUCT((TRI_1=Résultat!$A161)*(PCUETA=Résultat!$B161)*(PCUMAT=Résultat!$C161)*(TRI_10=Résultat!$D161)*(PCUNRU=SUBSTITUTE(RIGHT(Résultat!$W$1,5),")",""))*En_cours_d_Acquisition))</f>
        <v>0</v>
      </c>
      <c r="Z161">
        <f ca="1">IF($C161="","",SUMPRODUCT((TRI_1=Résultat!$A161)*(PCUETA=Résultat!$B161)*(PCUMAT=Résultat!$C161)*(TRI_10=Résultat!$D161)*(PCUNRU=SUBSTITUTE(RIGHT(Résultat!$W$1,5),")",""))*Pris_Reliquats))</f>
        <v>0</v>
      </c>
      <c r="AA161">
        <f ca="1">IF($C161="","",SUMPRODUCT((TRI_1=Résultat!$A161)*(PCUETA=Résultat!$B161)*(PCUMAT=Résultat!$C161)*(TRI_10=Résultat!$D161)*(PCUNRU=SUBSTITUTE(RIGHT(Résultat!$W$1,5),")",""))*Pris_sur_Acquis))</f>
        <v>0</v>
      </c>
      <c r="AB161">
        <f ca="1">IF($C161="","",SUMPRODUCT((TRI_1=Résultat!$A161)*(PCUETA=Résultat!$B161)*(PCUMAT=Résultat!$C161)*(TRI_10=Résultat!$D161)*(PCUNRU=SUBSTITUTE(RIGHT(Résultat!$W$1,5),")",""))*Pris_Anticipés))</f>
        <v>0</v>
      </c>
    </row>
    <row r="162" spans="1:28" x14ac:dyDescent="0.25">
      <c r="A162" t="str">
        <f ca="1">IF($C162="","",INDEX(Range,MATCH(Résultat!$C162,PCUMAT,0),MATCH(A$2,'cp c14'!$A$1:$D$1,0)))</f>
        <v>C14</v>
      </c>
      <c r="B162" t="str">
        <f ca="1">IF($C162="","",INDEX(Range,MATCH(Résultat!$C162,PCUMAT,0),MATCH(B$2,'cp c14'!$A$1:$D$1,0)))</f>
        <v>01</v>
      </c>
      <c r="C162" t="str">
        <f t="array" aca="1" ref="C162" ca="1">IFERROR(INDEX(PCUMAT,MATCH(0,COUNTIF($C$1:C161,PCUMAT),0)),"")</f>
        <v>007002</v>
      </c>
      <c r="D162" t="str">
        <f ca="1">IF($C162="","",INDEX(Range,MATCH(Résultat!$C162,PCUMAT,0),MATCH(D$2,'cp c14'!$A$1:$D$1,0)))</f>
        <v>GAVAUD OLIVIER OLIVIER  007002</v>
      </c>
      <c r="E162">
        <f ca="1">IF($C162="","",SUMPRODUCT((TRI_1=Résultat!$A162)*(PCUETA=Résultat!$B162)*(PCUMAT=Résultat!$C162)*(TRI_10=Résultat!$D162)*(PCUNRU=SUBSTITUTE(RIGHT(Résultat!$E$1,5),")",""))*Reliquats))</f>
        <v>0</v>
      </c>
      <c r="F162">
        <f ca="1">IF($C162="","",SUMPRODUCT((TRI_1=Résultat!$A162)*(PCUETA=Résultat!$B162)*(PCUMAT=Résultat!$C162)*(TRI_10=Résultat!$D162)*(PCUNRU=SUBSTITUTE(RIGHT(Résultat!$E$1,5),")",""))*Acquis))</f>
        <v>25</v>
      </c>
      <c r="G162">
        <f ca="1">IF($C162="","",SUMPRODUCT((TRI_1=Résultat!$A162)*(PCUETA=Résultat!$B162)*(PCUMAT=Résultat!$C162)*(TRI_10=Résultat!$D162)*(PCUNRU=SUBSTITUTE(RIGHT(Résultat!$E$1,5),")",""))*En_cours_d_Acquisition))</f>
        <v>0</v>
      </c>
      <c r="H162">
        <f ca="1">IF($C162="","",SUMPRODUCT((TRI_1=Résultat!$A162)*(PCUETA=Résultat!$B162)*(PCUMAT=Résultat!$C162)*(TRI_10=Résultat!$D162)*(PCUNRU=SUBSTITUTE(RIGHT(Résultat!$E$1,5),")",""))*Pris_Reliquats))</f>
        <v>0</v>
      </c>
      <c r="I162">
        <f ca="1">IF($C162="","",SUMPRODUCT((TRI_1=Résultat!$A162)*(PCUETA=Résultat!$B162)*(PCUMAT=Résultat!$C162)*(TRI_10=Résultat!$D162)*(PCUNRU=SUBSTITUTE(RIGHT(Résultat!$E$1,5),")",""))*Pris_sur_Acquis))</f>
        <v>1</v>
      </c>
      <c r="J162">
        <f ca="1">IF($C162="","",SUMPRODUCT((TRI_1=Résultat!$A162)*(PCUETA=Résultat!$B162)*(PCUMAT=Résultat!$C162)*(TRI_10=Résultat!$D162)*(PCUNRU=SUBSTITUTE(RIGHT(Résultat!$E$1,5),")",""))*Pris_Anticipés))</f>
        <v>0</v>
      </c>
      <c r="K162">
        <f ca="1">IF($C162="","",SUMPRODUCT((TRI_1=Résultat!$A162)*(PCUETA=Résultat!$B162)*(PCUMAT=Résultat!$C162)*(TRI_10=Résultat!$D162)*(PCUNRU=SUBSTITUTE(RIGHT(Résultat!$K$1,5),")",""))*Reliquats))</f>
        <v>0</v>
      </c>
      <c r="L162">
        <f ca="1">IF($C162="","",SUMPRODUCT((TRI_1=Résultat!$A162)*(PCUETA=Résultat!$B162)*(PCUMAT=Résultat!$C162)*(TRI_10=Résultat!$D162)*(PCUNRU=SUBSTITUTE(RIGHT(Résultat!$K$1,5),")",""))*Acquis))</f>
        <v>0</v>
      </c>
      <c r="M162">
        <f ca="1">IF($C162="","",SUMPRODUCT((TRI_1=Résultat!$A162)*(PCUETA=Résultat!$B162)*(PCUMAT=Résultat!$C162)*(TRI_10=Résultat!$D162)*(PCUNRU=SUBSTITUTE(RIGHT(Résultat!$K$1,5),")",""))*En_cours_d_Acquisition))</f>
        <v>0</v>
      </c>
      <c r="N162">
        <f ca="1">IF($C162="","",SUMPRODUCT((TRI_1=Résultat!$A162)*(PCUETA=Résultat!$B162)*(PCUMAT=Résultat!$C162)*(TRI_10=Résultat!$D162)*(PCUNRU=SUBSTITUTE(RIGHT(Résultat!$K$1,5),")",""))*Pris_Reliquats))</f>
        <v>0</v>
      </c>
      <c r="O162">
        <f ca="1">IF($C162="","",SUMPRODUCT((TRI_1=Résultat!$A162)*(PCUETA=Résultat!$B162)*(PCUMAT=Résultat!$C162)*(TRI_10=Résultat!$D162)*(PCUNRU=SUBSTITUTE(RIGHT(Résultat!$K$1,5),")",""))*Pris_sur_Acquis))</f>
        <v>0</v>
      </c>
      <c r="P162">
        <f ca="1">IF($C162="","",SUMPRODUCT((TRI_1=Résultat!$A162)*(PCUETA=Résultat!$B162)*(PCUMAT=Résultat!$C162)*(TRI_10=Résultat!$D162)*(PCUNRU=SUBSTITUTE(RIGHT(Résultat!$K$1,5),")",""))*Pris_Anticipés))</f>
        <v>0</v>
      </c>
      <c r="Q162">
        <f ca="1">IF($C162="","",SUMPRODUCT((TRI_1=Résultat!$A162)*(PCUETA=Résultat!$B162)*(PCUMAT=Résultat!$C162)*(TRI_10=Résultat!$D162)*(PCUNRU=SUBSTITUTE(RIGHT(Résultat!$Q$1,5),")",""))*Reliquats))</f>
        <v>0</v>
      </c>
      <c r="R162">
        <f ca="1">IF($C162="","",SUMPRODUCT((TRI_1=Résultat!$A162)*(PCUETA=Résultat!$B162)*(PCUMAT=Résultat!$C162)*(TRI_10=Résultat!$D162)*(PCUNRU=SUBSTITUTE(RIGHT(Résultat!$Q$1,5),")",""))*Acquis))</f>
        <v>0</v>
      </c>
      <c r="S162">
        <f ca="1">IF($C162="","",SUMPRODUCT((TRI_1=Résultat!$A162)*(PCUETA=Résultat!$B162)*(PCUMAT=Résultat!$C162)*(TRI_10=Résultat!$D162)*(PCUNRU=SUBSTITUTE(RIGHT(Résultat!$Q$1,5),")",""))*En_cours_d_Acquisition))</f>
        <v>0</v>
      </c>
      <c r="T162">
        <f ca="1">IF($C162="","",SUMPRODUCT((TRI_1=Résultat!$A162)*(PCUETA=Résultat!$B162)*(PCUMAT=Résultat!$C162)*(TRI_10=Résultat!$D162)*(PCUNRU=SUBSTITUTE(RIGHT(Résultat!$Q$1,5),")",""))*Pris_Reliquats))</f>
        <v>0</v>
      </c>
      <c r="U162">
        <f ca="1">IF($C162="","",SUMPRODUCT((TRI_1=Résultat!$A162)*(PCUETA=Résultat!$B162)*(PCUMAT=Résultat!$C162)*(TRI_10=Résultat!$D162)*(PCUNRU=SUBSTITUTE(RIGHT(Résultat!$Q$1,5),")",""))*Pris_sur_Acquis))</f>
        <v>0</v>
      </c>
      <c r="V162">
        <f ca="1">IF($C162="","",SUMPRODUCT((TRI_1=Résultat!$A162)*(PCUETA=Résultat!$B162)*(PCUMAT=Résultat!$C162)*(TRI_10=Résultat!$D162)*(PCUNRU=SUBSTITUTE(RIGHT(Résultat!$Q$1,5),")",""))*Pris_Anticipés))</f>
        <v>0</v>
      </c>
      <c r="W162">
        <f ca="1">IF($C162="","",SUMPRODUCT((TRI_1=Résultat!$A162)*(PCUETA=Résultat!$B162)*(PCUMAT=Résultat!$C162)*(TRI_10=Résultat!$D162)*(PCUNRU=SUBSTITUTE(RIGHT(Résultat!$W$1,5),")",""))*Reliquats))</f>
        <v>0</v>
      </c>
      <c r="X162">
        <f ca="1">IF($C162="","",SUMPRODUCT((TRI_1=Résultat!$A162)*(PCUETA=Résultat!$B162)*(PCUMAT=Résultat!$C162)*(TRI_10=Résultat!$D162)*(PCUNRU=SUBSTITUTE(RIGHT(Résultat!$W$1,5),")",""))*Acquis))</f>
        <v>0</v>
      </c>
      <c r="Y162">
        <f ca="1">IF($C162="","",SUMPRODUCT((TRI_1=Résultat!$A162)*(PCUETA=Résultat!$B162)*(PCUMAT=Résultat!$C162)*(TRI_10=Résultat!$D162)*(PCUNRU=SUBSTITUTE(RIGHT(Résultat!$W$1,5),")",""))*En_cours_d_Acquisition))</f>
        <v>0</v>
      </c>
      <c r="Z162">
        <f ca="1">IF($C162="","",SUMPRODUCT((TRI_1=Résultat!$A162)*(PCUETA=Résultat!$B162)*(PCUMAT=Résultat!$C162)*(TRI_10=Résultat!$D162)*(PCUNRU=SUBSTITUTE(RIGHT(Résultat!$W$1,5),")",""))*Pris_Reliquats))</f>
        <v>0</v>
      </c>
      <c r="AA162">
        <f ca="1">IF($C162="","",SUMPRODUCT((TRI_1=Résultat!$A162)*(PCUETA=Résultat!$B162)*(PCUMAT=Résultat!$C162)*(TRI_10=Résultat!$D162)*(PCUNRU=SUBSTITUTE(RIGHT(Résultat!$W$1,5),")",""))*Pris_sur_Acquis))</f>
        <v>0</v>
      </c>
      <c r="AB162">
        <f ca="1">IF($C162="","",SUMPRODUCT((TRI_1=Résultat!$A162)*(PCUETA=Résultat!$B162)*(PCUMAT=Résultat!$C162)*(TRI_10=Résultat!$D162)*(PCUNRU=SUBSTITUTE(RIGHT(Résultat!$W$1,5),")",""))*Pris_Anticipés))</f>
        <v>0</v>
      </c>
    </row>
    <row r="163" spans="1:28" x14ac:dyDescent="0.25">
      <c r="A163" t="str">
        <f ca="1">IF($C163="","",INDEX(Range,MATCH(Résultat!$C163,PCUMAT,0),MATCH(A$2,'cp c14'!$A$1:$D$1,0)))</f>
        <v>C14</v>
      </c>
      <c r="B163" t="str">
        <f ca="1">IF($C163="","",INDEX(Range,MATCH(Résultat!$C163,PCUMAT,0),MATCH(B$2,'cp c14'!$A$1:$D$1,0)))</f>
        <v>03</v>
      </c>
      <c r="C163" t="str">
        <f t="array" aca="1" ref="C163" ca="1">IFERROR(INDEX(PCUMAT,MATCH(0,COUNTIF($C$1:C162,PCUMAT),0)),"")</f>
        <v>041146</v>
      </c>
      <c r="D163" t="str">
        <f ca="1">IF($C163="","",INDEX(Range,MATCH(Résultat!$C163,PCUMAT,0),MATCH(D$2,'cp c14'!$A$1:$D$1,0)))</f>
        <v>GAVIGNET JOEL JOEL      041146</v>
      </c>
      <c r="E163">
        <f ca="1">IF($C163="","",SUMPRODUCT((TRI_1=Résultat!$A163)*(PCUETA=Résultat!$B163)*(PCUMAT=Résultat!$C163)*(TRI_10=Résultat!$D163)*(PCUNRU=SUBSTITUTE(RIGHT(Résultat!$E$1,5),")",""))*Reliquats))</f>
        <v>2</v>
      </c>
      <c r="F163">
        <f ca="1">IF($C163="","",SUMPRODUCT((TRI_1=Résultat!$A163)*(PCUETA=Résultat!$B163)*(PCUMAT=Résultat!$C163)*(TRI_10=Résultat!$D163)*(PCUNRU=SUBSTITUTE(RIGHT(Résultat!$E$1,5),")",""))*Acquis))</f>
        <v>25</v>
      </c>
      <c r="G163">
        <f ca="1">IF($C163="","",SUMPRODUCT((TRI_1=Résultat!$A163)*(PCUETA=Résultat!$B163)*(PCUMAT=Résultat!$C163)*(TRI_10=Résultat!$D163)*(PCUNRU=SUBSTITUTE(RIGHT(Résultat!$E$1,5),")",""))*En_cours_d_Acquisition))</f>
        <v>0</v>
      </c>
      <c r="H163">
        <f ca="1">IF($C163="","",SUMPRODUCT((TRI_1=Résultat!$A163)*(PCUETA=Résultat!$B163)*(PCUMAT=Résultat!$C163)*(TRI_10=Résultat!$D163)*(PCUNRU=SUBSTITUTE(RIGHT(Résultat!$E$1,5),")",""))*Pris_Reliquats))</f>
        <v>0</v>
      </c>
      <c r="I163">
        <f ca="1">IF($C163="","",SUMPRODUCT((TRI_1=Résultat!$A163)*(PCUETA=Résultat!$B163)*(PCUMAT=Résultat!$C163)*(TRI_10=Résultat!$D163)*(PCUNRU=SUBSTITUTE(RIGHT(Résultat!$E$1,5),")",""))*Pris_sur_Acquis))</f>
        <v>0</v>
      </c>
      <c r="J163">
        <f ca="1">IF($C163="","",SUMPRODUCT((TRI_1=Résultat!$A163)*(PCUETA=Résultat!$B163)*(PCUMAT=Résultat!$C163)*(TRI_10=Résultat!$D163)*(PCUNRU=SUBSTITUTE(RIGHT(Résultat!$E$1,5),")",""))*Pris_Anticipés))</f>
        <v>0</v>
      </c>
      <c r="K163">
        <f ca="1">IF($C163="","",SUMPRODUCT((TRI_1=Résultat!$A163)*(PCUETA=Résultat!$B163)*(PCUMAT=Résultat!$C163)*(TRI_10=Résultat!$D163)*(PCUNRU=SUBSTITUTE(RIGHT(Résultat!$K$1,5),")",""))*Reliquats))</f>
        <v>0</v>
      </c>
      <c r="L163">
        <f ca="1">IF($C163="","",SUMPRODUCT((TRI_1=Résultat!$A163)*(PCUETA=Résultat!$B163)*(PCUMAT=Résultat!$C163)*(TRI_10=Résultat!$D163)*(PCUNRU=SUBSTITUTE(RIGHT(Résultat!$K$1,5),")",""))*Acquis))</f>
        <v>0</v>
      </c>
      <c r="M163">
        <f ca="1">IF($C163="","",SUMPRODUCT((TRI_1=Résultat!$A163)*(PCUETA=Résultat!$B163)*(PCUMAT=Résultat!$C163)*(TRI_10=Résultat!$D163)*(PCUNRU=SUBSTITUTE(RIGHT(Résultat!$K$1,5),")",""))*En_cours_d_Acquisition))</f>
        <v>0</v>
      </c>
      <c r="N163">
        <f ca="1">IF($C163="","",SUMPRODUCT((TRI_1=Résultat!$A163)*(PCUETA=Résultat!$B163)*(PCUMAT=Résultat!$C163)*(TRI_10=Résultat!$D163)*(PCUNRU=SUBSTITUTE(RIGHT(Résultat!$K$1,5),")",""))*Pris_Reliquats))</f>
        <v>0</v>
      </c>
      <c r="O163">
        <f ca="1">IF($C163="","",SUMPRODUCT((TRI_1=Résultat!$A163)*(PCUETA=Résultat!$B163)*(PCUMAT=Résultat!$C163)*(TRI_10=Résultat!$D163)*(PCUNRU=SUBSTITUTE(RIGHT(Résultat!$K$1,5),")",""))*Pris_sur_Acquis))</f>
        <v>0</v>
      </c>
      <c r="P163">
        <f ca="1">IF($C163="","",SUMPRODUCT((TRI_1=Résultat!$A163)*(PCUETA=Résultat!$B163)*(PCUMAT=Résultat!$C163)*(TRI_10=Résultat!$D163)*(PCUNRU=SUBSTITUTE(RIGHT(Résultat!$K$1,5),")",""))*Pris_Anticipés))</f>
        <v>0</v>
      </c>
      <c r="Q163">
        <f ca="1">IF($C163="","",SUMPRODUCT((TRI_1=Résultat!$A163)*(PCUETA=Résultat!$B163)*(PCUMAT=Résultat!$C163)*(TRI_10=Résultat!$D163)*(PCUNRU=SUBSTITUTE(RIGHT(Résultat!$Q$1,5),")",""))*Reliquats))</f>
        <v>0</v>
      </c>
      <c r="R163">
        <f ca="1">IF($C163="","",SUMPRODUCT((TRI_1=Résultat!$A163)*(PCUETA=Résultat!$B163)*(PCUMAT=Résultat!$C163)*(TRI_10=Résultat!$D163)*(PCUNRU=SUBSTITUTE(RIGHT(Résultat!$Q$1,5),")",""))*Acquis))</f>
        <v>0</v>
      </c>
      <c r="S163">
        <f ca="1">IF($C163="","",SUMPRODUCT((TRI_1=Résultat!$A163)*(PCUETA=Résultat!$B163)*(PCUMAT=Résultat!$C163)*(TRI_10=Résultat!$D163)*(PCUNRU=SUBSTITUTE(RIGHT(Résultat!$Q$1,5),")",""))*En_cours_d_Acquisition))</f>
        <v>0</v>
      </c>
      <c r="T163">
        <f ca="1">IF($C163="","",SUMPRODUCT((TRI_1=Résultat!$A163)*(PCUETA=Résultat!$B163)*(PCUMAT=Résultat!$C163)*(TRI_10=Résultat!$D163)*(PCUNRU=SUBSTITUTE(RIGHT(Résultat!$Q$1,5),")",""))*Pris_Reliquats))</f>
        <v>0</v>
      </c>
      <c r="U163">
        <f ca="1">IF($C163="","",SUMPRODUCT((TRI_1=Résultat!$A163)*(PCUETA=Résultat!$B163)*(PCUMAT=Résultat!$C163)*(TRI_10=Résultat!$D163)*(PCUNRU=SUBSTITUTE(RIGHT(Résultat!$Q$1,5),")",""))*Pris_sur_Acquis))</f>
        <v>0</v>
      </c>
      <c r="V163">
        <f ca="1">IF($C163="","",SUMPRODUCT((TRI_1=Résultat!$A163)*(PCUETA=Résultat!$B163)*(PCUMAT=Résultat!$C163)*(TRI_10=Résultat!$D163)*(PCUNRU=SUBSTITUTE(RIGHT(Résultat!$Q$1,5),")",""))*Pris_Anticipés))</f>
        <v>0</v>
      </c>
      <c r="W163">
        <f ca="1">IF($C163="","",SUMPRODUCT((TRI_1=Résultat!$A163)*(PCUETA=Résultat!$B163)*(PCUMAT=Résultat!$C163)*(TRI_10=Résultat!$D163)*(PCUNRU=SUBSTITUTE(RIGHT(Résultat!$W$1,5),")",""))*Reliquats))</f>
        <v>0</v>
      </c>
      <c r="X163">
        <f ca="1">IF($C163="","",SUMPRODUCT((TRI_1=Résultat!$A163)*(PCUETA=Résultat!$B163)*(PCUMAT=Résultat!$C163)*(TRI_10=Résultat!$D163)*(PCUNRU=SUBSTITUTE(RIGHT(Résultat!$W$1,5),")",""))*Acquis))</f>
        <v>0</v>
      </c>
      <c r="Y163">
        <f ca="1">IF($C163="","",SUMPRODUCT((TRI_1=Résultat!$A163)*(PCUETA=Résultat!$B163)*(PCUMAT=Résultat!$C163)*(TRI_10=Résultat!$D163)*(PCUNRU=SUBSTITUTE(RIGHT(Résultat!$W$1,5),")",""))*En_cours_d_Acquisition))</f>
        <v>0</v>
      </c>
      <c r="Z163">
        <f ca="1">IF($C163="","",SUMPRODUCT((TRI_1=Résultat!$A163)*(PCUETA=Résultat!$B163)*(PCUMAT=Résultat!$C163)*(TRI_10=Résultat!$D163)*(PCUNRU=SUBSTITUTE(RIGHT(Résultat!$W$1,5),")",""))*Pris_Reliquats))</f>
        <v>0</v>
      </c>
      <c r="AA163">
        <f ca="1">IF($C163="","",SUMPRODUCT((TRI_1=Résultat!$A163)*(PCUETA=Résultat!$B163)*(PCUMAT=Résultat!$C163)*(TRI_10=Résultat!$D163)*(PCUNRU=SUBSTITUTE(RIGHT(Résultat!$W$1,5),")",""))*Pris_sur_Acquis))</f>
        <v>0</v>
      </c>
      <c r="AB163">
        <f ca="1">IF($C163="","",SUMPRODUCT((TRI_1=Résultat!$A163)*(PCUETA=Résultat!$B163)*(PCUMAT=Résultat!$C163)*(TRI_10=Résultat!$D163)*(PCUNRU=SUBSTITUTE(RIGHT(Résultat!$W$1,5),")",""))*Pris_Anticipés))</f>
        <v>0</v>
      </c>
    </row>
    <row r="164" spans="1:28" x14ac:dyDescent="0.25">
      <c r="A164" t="str">
        <f ca="1">IF($C164="","",INDEX(Range,MATCH(Résultat!$C164,PCUMAT,0),MATCH(A$2,'cp c14'!$A$1:$D$1,0)))</f>
        <v>C14</v>
      </c>
      <c r="B164" t="str">
        <f ca="1">IF($C164="","",INDEX(Range,MATCH(Résultat!$C164,PCUMAT,0),MATCH(B$2,'cp c14'!$A$1:$D$1,0)))</f>
        <v>01</v>
      </c>
      <c r="C164" t="str">
        <f t="array" aca="1" ref="C164" ca="1">IFERROR(INDEX(PCUMAT,MATCH(0,COUNTIF($C$1:C163,PCUMAT),0)),"")</f>
        <v>010511</v>
      </c>
      <c r="D164" t="str">
        <f ca="1">IF($C164="","",INDEX(Range,MATCH(Résultat!$C164,PCUMAT,0),MATCH(D$2,'cp c14'!$A$1:$D$1,0)))</f>
        <v>GEMIN MATHIEU MATHIEU   010511</v>
      </c>
      <c r="E164">
        <f ca="1">IF($C164="","",SUMPRODUCT((TRI_1=Résultat!$A164)*(PCUETA=Résultat!$B164)*(PCUMAT=Résultat!$C164)*(TRI_10=Résultat!$D164)*(PCUNRU=SUBSTITUTE(RIGHT(Résultat!$E$1,5),")",""))*Reliquats))</f>
        <v>10</v>
      </c>
      <c r="F164">
        <f ca="1">IF($C164="","",SUMPRODUCT((TRI_1=Résultat!$A164)*(PCUETA=Résultat!$B164)*(PCUMAT=Résultat!$C164)*(TRI_10=Résultat!$D164)*(PCUNRU=SUBSTITUTE(RIGHT(Résultat!$E$1,5),")",""))*Acquis))</f>
        <v>25</v>
      </c>
      <c r="G164">
        <f ca="1">IF($C164="","",SUMPRODUCT((TRI_1=Résultat!$A164)*(PCUETA=Résultat!$B164)*(PCUMAT=Résultat!$C164)*(TRI_10=Résultat!$D164)*(PCUNRU=SUBSTITUTE(RIGHT(Résultat!$E$1,5),")",""))*En_cours_d_Acquisition))</f>
        <v>0</v>
      </c>
      <c r="H164">
        <f ca="1">IF($C164="","",SUMPRODUCT((TRI_1=Résultat!$A164)*(PCUETA=Résultat!$B164)*(PCUMAT=Résultat!$C164)*(TRI_10=Résultat!$D164)*(PCUNRU=SUBSTITUTE(RIGHT(Résultat!$E$1,5),")",""))*Pris_Reliquats))</f>
        <v>0</v>
      </c>
      <c r="I164">
        <f ca="1">IF($C164="","",SUMPRODUCT((TRI_1=Résultat!$A164)*(PCUETA=Résultat!$B164)*(PCUMAT=Résultat!$C164)*(TRI_10=Résultat!$D164)*(PCUNRU=SUBSTITUTE(RIGHT(Résultat!$E$1,5),")",""))*Pris_sur_Acquis))</f>
        <v>0</v>
      </c>
      <c r="J164">
        <f ca="1">IF($C164="","",SUMPRODUCT((TRI_1=Résultat!$A164)*(PCUETA=Résultat!$B164)*(PCUMAT=Résultat!$C164)*(TRI_10=Résultat!$D164)*(PCUNRU=SUBSTITUTE(RIGHT(Résultat!$E$1,5),")",""))*Pris_Anticipés))</f>
        <v>0</v>
      </c>
      <c r="K164">
        <f ca="1">IF($C164="","",SUMPRODUCT((TRI_1=Résultat!$A164)*(PCUETA=Résultat!$B164)*(PCUMAT=Résultat!$C164)*(TRI_10=Résultat!$D164)*(PCUNRU=SUBSTITUTE(RIGHT(Résultat!$K$1,5),")",""))*Reliquats))</f>
        <v>0</v>
      </c>
      <c r="L164">
        <f ca="1">IF($C164="","",SUMPRODUCT((TRI_1=Résultat!$A164)*(PCUETA=Résultat!$B164)*(PCUMAT=Résultat!$C164)*(TRI_10=Résultat!$D164)*(PCUNRU=SUBSTITUTE(RIGHT(Résultat!$K$1,5),")",""))*Acquis))</f>
        <v>0</v>
      </c>
      <c r="M164">
        <f ca="1">IF($C164="","",SUMPRODUCT((TRI_1=Résultat!$A164)*(PCUETA=Résultat!$B164)*(PCUMAT=Résultat!$C164)*(TRI_10=Résultat!$D164)*(PCUNRU=SUBSTITUTE(RIGHT(Résultat!$K$1,5),")",""))*En_cours_d_Acquisition))</f>
        <v>0</v>
      </c>
      <c r="N164">
        <f ca="1">IF($C164="","",SUMPRODUCT((TRI_1=Résultat!$A164)*(PCUETA=Résultat!$B164)*(PCUMAT=Résultat!$C164)*(TRI_10=Résultat!$D164)*(PCUNRU=SUBSTITUTE(RIGHT(Résultat!$K$1,5),")",""))*Pris_Reliquats))</f>
        <v>0</v>
      </c>
      <c r="O164">
        <f ca="1">IF($C164="","",SUMPRODUCT((TRI_1=Résultat!$A164)*(PCUETA=Résultat!$B164)*(PCUMAT=Résultat!$C164)*(TRI_10=Résultat!$D164)*(PCUNRU=SUBSTITUTE(RIGHT(Résultat!$K$1,5),")",""))*Pris_sur_Acquis))</f>
        <v>0</v>
      </c>
      <c r="P164">
        <f ca="1">IF($C164="","",SUMPRODUCT((TRI_1=Résultat!$A164)*(PCUETA=Résultat!$B164)*(PCUMAT=Résultat!$C164)*(TRI_10=Résultat!$D164)*(PCUNRU=SUBSTITUTE(RIGHT(Résultat!$K$1,5),")",""))*Pris_Anticipés))</f>
        <v>0</v>
      </c>
      <c r="Q164">
        <f ca="1">IF($C164="","",SUMPRODUCT((TRI_1=Résultat!$A164)*(PCUETA=Résultat!$B164)*(PCUMAT=Résultat!$C164)*(TRI_10=Résultat!$D164)*(PCUNRU=SUBSTITUTE(RIGHT(Résultat!$Q$1,5),")",""))*Reliquats))</f>
        <v>0</v>
      </c>
      <c r="R164">
        <f ca="1">IF($C164="","",SUMPRODUCT((TRI_1=Résultat!$A164)*(PCUETA=Résultat!$B164)*(PCUMAT=Résultat!$C164)*(TRI_10=Résultat!$D164)*(PCUNRU=SUBSTITUTE(RIGHT(Résultat!$Q$1,5),")",""))*Acquis))</f>
        <v>0</v>
      </c>
      <c r="S164">
        <f ca="1">IF($C164="","",SUMPRODUCT((TRI_1=Résultat!$A164)*(PCUETA=Résultat!$B164)*(PCUMAT=Résultat!$C164)*(TRI_10=Résultat!$D164)*(PCUNRU=SUBSTITUTE(RIGHT(Résultat!$Q$1,5),")",""))*En_cours_d_Acquisition))</f>
        <v>0</v>
      </c>
      <c r="T164">
        <f ca="1">IF($C164="","",SUMPRODUCT((TRI_1=Résultat!$A164)*(PCUETA=Résultat!$B164)*(PCUMAT=Résultat!$C164)*(TRI_10=Résultat!$D164)*(PCUNRU=SUBSTITUTE(RIGHT(Résultat!$Q$1,5),")",""))*Pris_Reliquats))</f>
        <v>0</v>
      </c>
      <c r="U164">
        <f ca="1">IF($C164="","",SUMPRODUCT((TRI_1=Résultat!$A164)*(PCUETA=Résultat!$B164)*(PCUMAT=Résultat!$C164)*(TRI_10=Résultat!$D164)*(PCUNRU=SUBSTITUTE(RIGHT(Résultat!$Q$1,5),")",""))*Pris_sur_Acquis))</f>
        <v>0</v>
      </c>
      <c r="V164">
        <f ca="1">IF($C164="","",SUMPRODUCT((TRI_1=Résultat!$A164)*(PCUETA=Résultat!$B164)*(PCUMAT=Résultat!$C164)*(TRI_10=Résultat!$D164)*(PCUNRU=SUBSTITUTE(RIGHT(Résultat!$Q$1,5),")",""))*Pris_Anticipés))</f>
        <v>0</v>
      </c>
      <c r="W164">
        <f ca="1">IF($C164="","",SUMPRODUCT((TRI_1=Résultat!$A164)*(PCUETA=Résultat!$B164)*(PCUMAT=Résultat!$C164)*(TRI_10=Résultat!$D164)*(PCUNRU=SUBSTITUTE(RIGHT(Résultat!$W$1,5),")",""))*Reliquats))</f>
        <v>4</v>
      </c>
      <c r="X164">
        <f ca="1">IF($C164="","",SUMPRODUCT((TRI_1=Résultat!$A164)*(PCUETA=Résultat!$B164)*(PCUMAT=Résultat!$C164)*(TRI_10=Résultat!$D164)*(PCUNRU=SUBSTITUTE(RIGHT(Résultat!$W$1,5),")",""))*Acquis))</f>
        <v>0</v>
      </c>
      <c r="Y164">
        <f ca="1">IF($C164="","",SUMPRODUCT((TRI_1=Résultat!$A164)*(PCUETA=Résultat!$B164)*(PCUMAT=Résultat!$C164)*(TRI_10=Résultat!$D164)*(PCUNRU=SUBSTITUTE(RIGHT(Résultat!$W$1,5),")",""))*En_cours_d_Acquisition))</f>
        <v>0</v>
      </c>
      <c r="Z164">
        <f ca="1">IF($C164="","",SUMPRODUCT((TRI_1=Résultat!$A164)*(PCUETA=Résultat!$B164)*(PCUMAT=Résultat!$C164)*(TRI_10=Résultat!$D164)*(PCUNRU=SUBSTITUTE(RIGHT(Résultat!$W$1,5),")",""))*Pris_Reliquats))</f>
        <v>0</v>
      </c>
      <c r="AA164">
        <f ca="1">IF($C164="","",SUMPRODUCT((TRI_1=Résultat!$A164)*(PCUETA=Résultat!$B164)*(PCUMAT=Résultat!$C164)*(TRI_10=Résultat!$D164)*(PCUNRU=SUBSTITUTE(RIGHT(Résultat!$W$1,5),")",""))*Pris_sur_Acquis))</f>
        <v>0</v>
      </c>
      <c r="AB164">
        <f ca="1">IF($C164="","",SUMPRODUCT((TRI_1=Résultat!$A164)*(PCUETA=Résultat!$B164)*(PCUMAT=Résultat!$C164)*(TRI_10=Résultat!$D164)*(PCUNRU=SUBSTITUTE(RIGHT(Résultat!$W$1,5),")",""))*Pris_Anticipés))</f>
        <v>0</v>
      </c>
    </row>
    <row r="165" spans="1:28" x14ac:dyDescent="0.25">
      <c r="A165" t="str">
        <f ca="1">IF($C165="","",INDEX(Range,MATCH(Résultat!$C165,PCUMAT,0),MATCH(A$2,'cp c14'!$A$1:$D$1,0)))</f>
        <v>C14</v>
      </c>
      <c r="B165" t="str">
        <f ca="1">IF($C165="","",INDEX(Range,MATCH(Résultat!$C165,PCUMAT,0),MATCH(B$2,'cp c14'!$A$1:$D$1,0)))</f>
        <v>01</v>
      </c>
      <c r="C165" t="str">
        <f t="array" aca="1" ref="C165" ca="1">IFERROR(INDEX(PCUMAT,MATCH(0,COUNTIF($C$1:C164,PCUMAT),0)),"")</f>
        <v>120028</v>
      </c>
      <c r="D165" t="str">
        <f ca="1">IF($C165="","",INDEX(Range,MATCH(Résultat!$C165,PCUMAT,0),MATCH(D$2,'cp c14'!$A$1:$D$1,0)))</f>
        <v>GENOT BRUNO BRUNO       120028</v>
      </c>
      <c r="E165">
        <f ca="1">IF($C165="","",SUMPRODUCT((TRI_1=Résultat!$A165)*(PCUETA=Résultat!$B165)*(PCUMAT=Résultat!$C165)*(TRI_10=Résultat!$D165)*(PCUNRU=SUBSTITUTE(RIGHT(Résultat!$E$1,5),")",""))*Reliquats))</f>
        <v>1</v>
      </c>
      <c r="F165">
        <f ca="1">IF($C165="","",SUMPRODUCT((TRI_1=Résultat!$A165)*(PCUETA=Résultat!$B165)*(PCUMAT=Résultat!$C165)*(TRI_10=Résultat!$D165)*(PCUNRU=SUBSTITUTE(RIGHT(Résultat!$E$1,5),")",""))*Acquis))</f>
        <v>25</v>
      </c>
      <c r="G165">
        <f ca="1">IF($C165="","",SUMPRODUCT((TRI_1=Résultat!$A165)*(PCUETA=Résultat!$B165)*(PCUMAT=Résultat!$C165)*(TRI_10=Résultat!$D165)*(PCUNRU=SUBSTITUTE(RIGHT(Résultat!$E$1,5),")",""))*En_cours_d_Acquisition))</f>
        <v>0</v>
      </c>
      <c r="H165">
        <f ca="1">IF($C165="","",SUMPRODUCT((TRI_1=Résultat!$A165)*(PCUETA=Résultat!$B165)*(PCUMAT=Résultat!$C165)*(TRI_10=Résultat!$D165)*(PCUNRU=SUBSTITUTE(RIGHT(Résultat!$E$1,5),")",""))*Pris_Reliquats))</f>
        <v>0</v>
      </c>
      <c r="I165">
        <f ca="1">IF($C165="","",SUMPRODUCT((TRI_1=Résultat!$A165)*(PCUETA=Résultat!$B165)*(PCUMAT=Résultat!$C165)*(TRI_10=Résultat!$D165)*(PCUNRU=SUBSTITUTE(RIGHT(Résultat!$E$1,5),")",""))*Pris_sur_Acquis))</f>
        <v>0</v>
      </c>
      <c r="J165">
        <f ca="1">IF($C165="","",SUMPRODUCT((TRI_1=Résultat!$A165)*(PCUETA=Résultat!$B165)*(PCUMAT=Résultat!$C165)*(TRI_10=Résultat!$D165)*(PCUNRU=SUBSTITUTE(RIGHT(Résultat!$E$1,5),")",""))*Pris_Anticipés))</f>
        <v>0</v>
      </c>
      <c r="K165">
        <f ca="1">IF($C165="","",SUMPRODUCT((TRI_1=Résultat!$A165)*(PCUETA=Résultat!$B165)*(PCUMAT=Résultat!$C165)*(TRI_10=Résultat!$D165)*(PCUNRU=SUBSTITUTE(RIGHT(Résultat!$K$1,5),")",""))*Reliquats))</f>
        <v>0</v>
      </c>
      <c r="L165">
        <f ca="1">IF($C165="","",SUMPRODUCT((TRI_1=Résultat!$A165)*(PCUETA=Résultat!$B165)*(PCUMAT=Résultat!$C165)*(TRI_10=Résultat!$D165)*(PCUNRU=SUBSTITUTE(RIGHT(Résultat!$K$1,5),")",""))*Acquis))</f>
        <v>0</v>
      </c>
      <c r="M165">
        <f ca="1">IF($C165="","",SUMPRODUCT((TRI_1=Résultat!$A165)*(PCUETA=Résultat!$B165)*(PCUMAT=Résultat!$C165)*(TRI_10=Résultat!$D165)*(PCUNRU=SUBSTITUTE(RIGHT(Résultat!$K$1,5),")",""))*En_cours_d_Acquisition))</f>
        <v>0</v>
      </c>
      <c r="N165">
        <f ca="1">IF($C165="","",SUMPRODUCT((TRI_1=Résultat!$A165)*(PCUETA=Résultat!$B165)*(PCUMAT=Résultat!$C165)*(TRI_10=Résultat!$D165)*(PCUNRU=SUBSTITUTE(RIGHT(Résultat!$K$1,5),")",""))*Pris_Reliquats))</f>
        <v>0</v>
      </c>
      <c r="O165">
        <f ca="1">IF($C165="","",SUMPRODUCT((TRI_1=Résultat!$A165)*(PCUETA=Résultat!$B165)*(PCUMAT=Résultat!$C165)*(TRI_10=Résultat!$D165)*(PCUNRU=SUBSTITUTE(RIGHT(Résultat!$K$1,5),")",""))*Pris_sur_Acquis))</f>
        <v>0</v>
      </c>
      <c r="P165">
        <f ca="1">IF($C165="","",SUMPRODUCT((TRI_1=Résultat!$A165)*(PCUETA=Résultat!$B165)*(PCUMAT=Résultat!$C165)*(TRI_10=Résultat!$D165)*(PCUNRU=SUBSTITUTE(RIGHT(Résultat!$K$1,5),")",""))*Pris_Anticipés))</f>
        <v>0</v>
      </c>
      <c r="Q165">
        <f ca="1">IF($C165="","",SUMPRODUCT((TRI_1=Résultat!$A165)*(PCUETA=Résultat!$B165)*(PCUMAT=Résultat!$C165)*(TRI_10=Résultat!$D165)*(PCUNRU=SUBSTITUTE(RIGHT(Résultat!$Q$1,5),")",""))*Reliquats))</f>
        <v>0</v>
      </c>
      <c r="R165">
        <f ca="1">IF($C165="","",SUMPRODUCT((TRI_1=Résultat!$A165)*(PCUETA=Résultat!$B165)*(PCUMAT=Résultat!$C165)*(TRI_10=Résultat!$D165)*(PCUNRU=SUBSTITUTE(RIGHT(Résultat!$Q$1,5),")",""))*Acquis))</f>
        <v>0</v>
      </c>
      <c r="S165">
        <f ca="1">IF($C165="","",SUMPRODUCT((TRI_1=Résultat!$A165)*(PCUETA=Résultat!$B165)*(PCUMAT=Résultat!$C165)*(TRI_10=Résultat!$D165)*(PCUNRU=SUBSTITUTE(RIGHT(Résultat!$Q$1,5),")",""))*En_cours_d_Acquisition))</f>
        <v>0</v>
      </c>
      <c r="T165">
        <f ca="1">IF($C165="","",SUMPRODUCT((TRI_1=Résultat!$A165)*(PCUETA=Résultat!$B165)*(PCUMAT=Résultat!$C165)*(TRI_10=Résultat!$D165)*(PCUNRU=SUBSTITUTE(RIGHT(Résultat!$Q$1,5),")",""))*Pris_Reliquats))</f>
        <v>0</v>
      </c>
      <c r="U165">
        <f ca="1">IF($C165="","",SUMPRODUCT((TRI_1=Résultat!$A165)*(PCUETA=Résultat!$B165)*(PCUMAT=Résultat!$C165)*(TRI_10=Résultat!$D165)*(PCUNRU=SUBSTITUTE(RIGHT(Résultat!$Q$1,5),")",""))*Pris_sur_Acquis))</f>
        <v>0</v>
      </c>
      <c r="V165">
        <f ca="1">IF($C165="","",SUMPRODUCT((TRI_1=Résultat!$A165)*(PCUETA=Résultat!$B165)*(PCUMAT=Résultat!$C165)*(TRI_10=Résultat!$D165)*(PCUNRU=SUBSTITUTE(RIGHT(Résultat!$Q$1,5),")",""))*Pris_Anticipés))</f>
        <v>0</v>
      </c>
      <c r="W165">
        <f ca="1">IF($C165="","",SUMPRODUCT((TRI_1=Résultat!$A165)*(PCUETA=Résultat!$B165)*(PCUMAT=Résultat!$C165)*(TRI_10=Résultat!$D165)*(PCUNRU=SUBSTITUTE(RIGHT(Résultat!$W$1,5),")",""))*Reliquats))</f>
        <v>0</v>
      </c>
      <c r="X165">
        <f ca="1">IF($C165="","",SUMPRODUCT((TRI_1=Résultat!$A165)*(PCUETA=Résultat!$B165)*(PCUMAT=Résultat!$C165)*(TRI_10=Résultat!$D165)*(PCUNRU=SUBSTITUTE(RIGHT(Résultat!$W$1,5),")",""))*Acquis))</f>
        <v>0</v>
      </c>
      <c r="Y165">
        <f ca="1">IF($C165="","",SUMPRODUCT((TRI_1=Résultat!$A165)*(PCUETA=Résultat!$B165)*(PCUMAT=Résultat!$C165)*(TRI_10=Résultat!$D165)*(PCUNRU=SUBSTITUTE(RIGHT(Résultat!$W$1,5),")",""))*En_cours_d_Acquisition))</f>
        <v>0</v>
      </c>
      <c r="Z165">
        <f ca="1">IF($C165="","",SUMPRODUCT((TRI_1=Résultat!$A165)*(PCUETA=Résultat!$B165)*(PCUMAT=Résultat!$C165)*(TRI_10=Résultat!$D165)*(PCUNRU=SUBSTITUTE(RIGHT(Résultat!$W$1,5),")",""))*Pris_Reliquats))</f>
        <v>0</v>
      </c>
      <c r="AA165">
        <f ca="1">IF($C165="","",SUMPRODUCT((TRI_1=Résultat!$A165)*(PCUETA=Résultat!$B165)*(PCUMAT=Résultat!$C165)*(TRI_10=Résultat!$D165)*(PCUNRU=SUBSTITUTE(RIGHT(Résultat!$W$1,5),")",""))*Pris_sur_Acquis))</f>
        <v>0</v>
      </c>
      <c r="AB165">
        <f ca="1">IF($C165="","",SUMPRODUCT((TRI_1=Résultat!$A165)*(PCUETA=Résultat!$B165)*(PCUMAT=Résultat!$C165)*(TRI_10=Résultat!$D165)*(PCUNRU=SUBSTITUTE(RIGHT(Résultat!$W$1,5),")",""))*Pris_Anticipés))</f>
        <v>0</v>
      </c>
    </row>
    <row r="166" spans="1:28" x14ac:dyDescent="0.25">
      <c r="A166" t="str">
        <f ca="1">IF($C166="","",INDEX(Range,MATCH(Résultat!$C166,PCUMAT,0),MATCH(A$2,'cp c14'!$A$1:$D$1,0)))</f>
        <v>C14</v>
      </c>
      <c r="B166" t="str">
        <f ca="1">IF($C166="","",INDEX(Range,MATCH(Résultat!$C166,PCUMAT,0),MATCH(B$2,'cp c14'!$A$1:$D$1,0)))</f>
        <v>01</v>
      </c>
      <c r="C166" t="str">
        <f t="array" aca="1" ref="C166" ca="1">IFERROR(INDEX(PCUMAT,MATCH(0,COUNTIF($C$1:C165,PCUMAT),0)),"")</f>
        <v>030910</v>
      </c>
      <c r="D166" t="str">
        <f ca="1">IF($C166="","",INDEX(Range,MATCH(Résultat!$C166,PCUMAT,0),MATCH(D$2,'cp c14'!$A$1:$D$1,0)))</f>
        <v>GERBERT PIERRE PIERRE   030910</v>
      </c>
      <c r="E166">
        <f ca="1">IF($C166="","",SUMPRODUCT((TRI_1=Résultat!$A166)*(PCUETA=Résultat!$B166)*(PCUMAT=Résultat!$C166)*(TRI_10=Résultat!$D166)*(PCUNRU=SUBSTITUTE(RIGHT(Résultat!$E$1,5),")",""))*Reliquats))</f>
        <v>0</v>
      </c>
      <c r="F166">
        <f ca="1">IF($C166="","",SUMPRODUCT((TRI_1=Résultat!$A166)*(PCUETA=Résultat!$B166)*(PCUMAT=Résultat!$C166)*(TRI_10=Résultat!$D166)*(PCUNRU=SUBSTITUTE(RIGHT(Résultat!$E$1,5),")",""))*Acquis))</f>
        <v>25</v>
      </c>
      <c r="G166">
        <f ca="1">IF($C166="","",SUMPRODUCT((TRI_1=Résultat!$A166)*(PCUETA=Résultat!$B166)*(PCUMAT=Résultat!$C166)*(TRI_10=Résultat!$D166)*(PCUNRU=SUBSTITUTE(RIGHT(Résultat!$E$1,5),")",""))*En_cours_d_Acquisition))</f>
        <v>0</v>
      </c>
      <c r="H166">
        <f ca="1">IF($C166="","",SUMPRODUCT((TRI_1=Résultat!$A166)*(PCUETA=Résultat!$B166)*(PCUMAT=Résultat!$C166)*(TRI_10=Résultat!$D166)*(PCUNRU=SUBSTITUTE(RIGHT(Résultat!$E$1,5),")",""))*Pris_Reliquats))</f>
        <v>0</v>
      </c>
      <c r="I166">
        <f ca="1">IF($C166="","",SUMPRODUCT((TRI_1=Résultat!$A166)*(PCUETA=Résultat!$B166)*(PCUMAT=Résultat!$C166)*(TRI_10=Résultat!$D166)*(PCUNRU=SUBSTITUTE(RIGHT(Résultat!$E$1,5),")",""))*Pris_sur_Acquis))</f>
        <v>4</v>
      </c>
      <c r="J166">
        <f ca="1">IF($C166="","",SUMPRODUCT((TRI_1=Résultat!$A166)*(PCUETA=Résultat!$B166)*(PCUMAT=Résultat!$C166)*(TRI_10=Résultat!$D166)*(PCUNRU=SUBSTITUTE(RIGHT(Résultat!$E$1,5),")",""))*Pris_Anticipés))</f>
        <v>0</v>
      </c>
      <c r="K166">
        <f ca="1">IF($C166="","",SUMPRODUCT((TRI_1=Résultat!$A166)*(PCUETA=Résultat!$B166)*(PCUMAT=Résultat!$C166)*(TRI_10=Résultat!$D166)*(PCUNRU=SUBSTITUTE(RIGHT(Résultat!$K$1,5),")",""))*Reliquats))</f>
        <v>0</v>
      </c>
      <c r="L166">
        <f ca="1">IF($C166="","",SUMPRODUCT((TRI_1=Résultat!$A166)*(PCUETA=Résultat!$B166)*(PCUMAT=Résultat!$C166)*(TRI_10=Résultat!$D166)*(PCUNRU=SUBSTITUTE(RIGHT(Résultat!$K$1,5),")",""))*Acquis))</f>
        <v>0</v>
      </c>
      <c r="M166">
        <f ca="1">IF($C166="","",SUMPRODUCT((TRI_1=Résultat!$A166)*(PCUETA=Résultat!$B166)*(PCUMAT=Résultat!$C166)*(TRI_10=Résultat!$D166)*(PCUNRU=SUBSTITUTE(RIGHT(Résultat!$K$1,5),")",""))*En_cours_d_Acquisition))</f>
        <v>0</v>
      </c>
      <c r="N166">
        <f ca="1">IF($C166="","",SUMPRODUCT((TRI_1=Résultat!$A166)*(PCUETA=Résultat!$B166)*(PCUMAT=Résultat!$C166)*(TRI_10=Résultat!$D166)*(PCUNRU=SUBSTITUTE(RIGHT(Résultat!$K$1,5),")",""))*Pris_Reliquats))</f>
        <v>0</v>
      </c>
      <c r="O166">
        <f ca="1">IF($C166="","",SUMPRODUCT((TRI_1=Résultat!$A166)*(PCUETA=Résultat!$B166)*(PCUMAT=Résultat!$C166)*(TRI_10=Résultat!$D166)*(PCUNRU=SUBSTITUTE(RIGHT(Résultat!$K$1,5),")",""))*Pris_sur_Acquis))</f>
        <v>0</v>
      </c>
      <c r="P166">
        <f ca="1">IF($C166="","",SUMPRODUCT((TRI_1=Résultat!$A166)*(PCUETA=Résultat!$B166)*(PCUMAT=Résultat!$C166)*(TRI_10=Résultat!$D166)*(PCUNRU=SUBSTITUTE(RIGHT(Résultat!$K$1,5),")",""))*Pris_Anticipés))</f>
        <v>0</v>
      </c>
      <c r="Q166">
        <f ca="1">IF($C166="","",SUMPRODUCT((TRI_1=Résultat!$A166)*(PCUETA=Résultat!$B166)*(PCUMAT=Résultat!$C166)*(TRI_10=Résultat!$D166)*(PCUNRU=SUBSTITUTE(RIGHT(Résultat!$Q$1,5),")",""))*Reliquats))</f>
        <v>0</v>
      </c>
      <c r="R166">
        <f ca="1">IF($C166="","",SUMPRODUCT((TRI_1=Résultat!$A166)*(PCUETA=Résultat!$B166)*(PCUMAT=Résultat!$C166)*(TRI_10=Résultat!$D166)*(PCUNRU=SUBSTITUTE(RIGHT(Résultat!$Q$1,5),")",""))*Acquis))</f>
        <v>0</v>
      </c>
      <c r="S166">
        <f ca="1">IF($C166="","",SUMPRODUCT((TRI_1=Résultat!$A166)*(PCUETA=Résultat!$B166)*(PCUMAT=Résultat!$C166)*(TRI_10=Résultat!$D166)*(PCUNRU=SUBSTITUTE(RIGHT(Résultat!$Q$1,5),")",""))*En_cours_d_Acquisition))</f>
        <v>0</v>
      </c>
      <c r="T166">
        <f ca="1">IF($C166="","",SUMPRODUCT((TRI_1=Résultat!$A166)*(PCUETA=Résultat!$B166)*(PCUMAT=Résultat!$C166)*(TRI_10=Résultat!$D166)*(PCUNRU=SUBSTITUTE(RIGHT(Résultat!$Q$1,5),")",""))*Pris_Reliquats))</f>
        <v>0</v>
      </c>
      <c r="U166">
        <f ca="1">IF($C166="","",SUMPRODUCT((TRI_1=Résultat!$A166)*(PCUETA=Résultat!$B166)*(PCUMAT=Résultat!$C166)*(TRI_10=Résultat!$D166)*(PCUNRU=SUBSTITUTE(RIGHT(Résultat!$Q$1,5),")",""))*Pris_sur_Acquis))</f>
        <v>0</v>
      </c>
      <c r="V166">
        <f ca="1">IF($C166="","",SUMPRODUCT((TRI_1=Résultat!$A166)*(PCUETA=Résultat!$B166)*(PCUMAT=Résultat!$C166)*(TRI_10=Résultat!$D166)*(PCUNRU=SUBSTITUTE(RIGHT(Résultat!$Q$1,5),")",""))*Pris_Anticipés))</f>
        <v>0</v>
      </c>
      <c r="W166">
        <f ca="1">IF($C166="","",SUMPRODUCT((TRI_1=Résultat!$A166)*(PCUETA=Résultat!$B166)*(PCUMAT=Résultat!$C166)*(TRI_10=Résultat!$D166)*(PCUNRU=SUBSTITUTE(RIGHT(Résultat!$W$1,5),")",""))*Reliquats))</f>
        <v>0</v>
      </c>
      <c r="X166">
        <f ca="1">IF($C166="","",SUMPRODUCT((TRI_1=Résultat!$A166)*(PCUETA=Résultat!$B166)*(PCUMAT=Résultat!$C166)*(TRI_10=Résultat!$D166)*(PCUNRU=SUBSTITUTE(RIGHT(Résultat!$W$1,5),")",""))*Acquis))</f>
        <v>0</v>
      </c>
      <c r="Y166">
        <f ca="1">IF($C166="","",SUMPRODUCT((TRI_1=Résultat!$A166)*(PCUETA=Résultat!$B166)*(PCUMAT=Résultat!$C166)*(TRI_10=Résultat!$D166)*(PCUNRU=SUBSTITUTE(RIGHT(Résultat!$W$1,5),")",""))*En_cours_d_Acquisition))</f>
        <v>0</v>
      </c>
      <c r="Z166">
        <f ca="1">IF($C166="","",SUMPRODUCT((TRI_1=Résultat!$A166)*(PCUETA=Résultat!$B166)*(PCUMAT=Résultat!$C166)*(TRI_10=Résultat!$D166)*(PCUNRU=SUBSTITUTE(RIGHT(Résultat!$W$1,5),")",""))*Pris_Reliquats))</f>
        <v>0</v>
      </c>
      <c r="AA166">
        <f ca="1">IF($C166="","",SUMPRODUCT((TRI_1=Résultat!$A166)*(PCUETA=Résultat!$B166)*(PCUMAT=Résultat!$C166)*(TRI_10=Résultat!$D166)*(PCUNRU=SUBSTITUTE(RIGHT(Résultat!$W$1,5),")",""))*Pris_sur_Acquis))</f>
        <v>0</v>
      </c>
      <c r="AB166">
        <f ca="1">IF($C166="","",SUMPRODUCT((TRI_1=Résultat!$A166)*(PCUETA=Résultat!$B166)*(PCUMAT=Résultat!$C166)*(TRI_10=Résultat!$D166)*(PCUNRU=SUBSTITUTE(RIGHT(Résultat!$W$1,5),")",""))*Pris_Anticipés))</f>
        <v>0</v>
      </c>
    </row>
    <row r="167" spans="1:28" x14ac:dyDescent="0.25">
      <c r="A167" t="str">
        <f ca="1">IF($C167="","",INDEX(Range,MATCH(Résultat!$C167,PCUMAT,0),MATCH(A$2,'cp c14'!$A$1:$D$1,0)))</f>
        <v>C14</v>
      </c>
      <c r="B167" t="str">
        <f ca="1">IF($C167="","",INDEX(Range,MATCH(Résultat!$C167,PCUMAT,0),MATCH(B$2,'cp c14'!$A$1:$D$1,0)))</f>
        <v>05</v>
      </c>
      <c r="C167" t="str">
        <f t="array" aca="1" ref="C167" ca="1">IFERROR(INDEX(PCUMAT,MATCH(0,COUNTIF($C$1:C166,PCUMAT),0)),"")</f>
        <v>350025</v>
      </c>
      <c r="D167" t="str">
        <f ca="1">IF($C167="","",INDEX(Range,MATCH(Résultat!$C167,PCUMAT,0),MATCH(D$2,'cp c14'!$A$1:$D$1,0)))</f>
        <v>GERMANI PAUL PAUL       350025</v>
      </c>
      <c r="E167">
        <f ca="1">IF($C167="","",SUMPRODUCT((TRI_1=Résultat!$A167)*(PCUETA=Résultat!$B167)*(PCUMAT=Résultat!$C167)*(TRI_10=Résultat!$D167)*(PCUNRU=SUBSTITUTE(RIGHT(Résultat!$E$1,5),")",""))*Reliquats))</f>
        <v>0</v>
      </c>
      <c r="F167">
        <f ca="1">IF($C167="","",SUMPRODUCT((TRI_1=Résultat!$A167)*(PCUETA=Résultat!$B167)*(PCUMAT=Résultat!$C167)*(TRI_10=Résultat!$D167)*(PCUNRU=SUBSTITUTE(RIGHT(Résultat!$E$1,5),")",""))*Acquis))</f>
        <v>25</v>
      </c>
      <c r="G167">
        <f ca="1">IF($C167="","",SUMPRODUCT((TRI_1=Résultat!$A167)*(PCUETA=Résultat!$B167)*(PCUMAT=Résultat!$C167)*(TRI_10=Résultat!$D167)*(PCUNRU=SUBSTITUTE(RIGHT(Résultat!$E$1,5),")",""))*En_cours_d_Acquisition))</f>
        <v>0</v>
      </c>
      <c r="H167">
        <f ca="1">IF($C167="","",SUMPRODUCT((TRI_1=Résultat!$A167)*(PCUETA=Résultat!$B167)*(PCUMAT=Résultat!$C167)*(TRI_10=Résultat!$D167)*(PCUNRU=SUBSTITUTE(RIGHT(Résultat!$E$1,5),")",""))*Pris_Reliquats))</f>
        <v>0</v>
      </c>
      <c r="I167">
        <f ca="1">IF($C167="","",SUMPRODUCT((TRI_1=Résultat!$A167)*(PCUETA=Résultat!$B167)*(PCUMAT=Résultat!$C167)*(TRI_10=Résultat!$D167)*(PCUNRU=SUBSTITUTE(RIGHT(Résultat!$E$1,5),")",""))*Pris_sur_Acquis))</f>
        <v>0</v>
      </c>
      <c r="J167">
        <f ca="1">IF($C167="","",SUMPRODUCT((TRI_1=Résultat!$A167)*(PCUETA=Résultat!$B167)*(PCUMAT=Résultat!$C167)*(TRI_10=Résultat!$D167)*(PCUNRU=SUBSTITUTE(RIGHT(Résultat!$E$1,5),")",""))*Pris_Anticipés))</f>
        <v>0</v>
      </c>
      <c r="K167">
        <f ca="1">IF($C167="","",SUMPRODUCT((TRI_1=Résultat!$A167)*(PCUETA=Résultat!$B167)*(PCUMAT=Résultat!$C167)*(TRI_10=Résultat!$D167)*(PCUNRU=SUBSTITUTE(RIGHT(Résultat!$K$1,5),")",""))*Reliquats))</f>
        <v>0</v>
      </c>
      <c r="L167">
        <f ca="1">IF($C167="","",SUMPRODUCT((TRI_1=Résultat!$A167)*(PCUETA=Résultat!$B167)*(PCUMAT=Résultat!$C167)*(TRI_10=Résultat!$D167)*(PCUNRU=SUBSTITUTE(RIGHT(Résultat!$K$1,5),")",""))*Acquis))</f>
        <v>0</v>
      </c>
      <c r="M167">
        <f ca="1">IF($C167="","",SUMPRODUCT((TRI_1=Résultat!$A167)*(PCUETA=Résultat!$B167)*(PCUMAT=Résultat!$C167)*(TRI_10=Résultat!$D167)*(PCUNRU=SUBSTITUTE(RIGHT(Résultat!$K$1,5),")",""))*En_cours_d_Acquisition))</f>
        <v>0</v>
      </c>
      <c r="N167">
        <f ca="1">IF($C167="","",SUMPRODUCT((TRI_1=Résultat!$A167)*(PCUETA=Résultat!$B167)*(PCUMAT=Résultat!$C167)*(TRI_10=Résultat!$D167)*(PCUNRU=SUBSTITUTE(RIGHT(Résultat!$K$1,5),")",""))*Pris_Reliquats))</f>
        <v>0</v>
      </c>
      <c r="O167">
        <f ca="1">IF($C167="","",SUMPRODUCT((TRI_1=Résultat!$A167)*(PCUETA=Résultat!$B167)*(PCUMAT=Résultat!$C167)*(TRI_10=Résultat!$D167)*(PCUNRU=SUBSTITUTE(RIGHT(Résultat!$K$1,5),")",""))*Pris_sur_Acquis))</f>
        <v>0</v>
      </c>
      <c r="P167">
        <f ca="1">IF($C167="","",SUMPRODUCT((TRI_1=Résultat!$A167)*(PCUETA=Résultat!$B167)*(PCUMAT=Résultat!$C167)*(TRI_10=Résultat!$D167)*(PCUNRU=SUBSTITUTE(RIGHT(Résultat!$K$1,5),")",""))*Pris_Anticipés))</f>
        <v>0</v>
      </c>
      <c r="Q167">
        <f ca="1">IF($C167="","",SUMPRODUCT((TRI_1=Résultat!$A167)*(PCUETA=Résultat!$B167)*(PCUMAT=Résultat!$C167)*(TRI_10=Résultat!$D167)*(PCUNRU=SUBSTITUTE(RIGHT(Résultat!$Q$1,5),")",""))*Reliquats))</f>
        <v>0</v>
      </c>
      <c r="R167">
        <f ca="1">IF($C167="","",SUMPRODUCT((TRI_1=Résultat!$A167)*(PCUETA=Résultat!$B167)*(PCUMAT=Résultat!$C167)*(TRI_10=Résultat!$D167)*(PCUNRU=SUBSTITUTE(RIGHT(Résultat!$Q$1,5),")",""))*Acquis))</f>
        <v>0</v>
      </c>
      <c r="S167">
        <f ca="1">IF($C167="","",SUMPRODUCT((TRI_1=Résultat!$A167)*(PCUETA=Résultat!$B167)*(PCUMAT=Résultat!$C167)*(TRI_10=Résultat!$D167)*(PCUNRU=SUBSTITUTE(RIGHT(Résultat!$Q$1,5),")",""))*En_cours_d_Acquisition))</f>
        <v>0</v>
      </c>
      <c r="T167">
        <f ca="1">IF($C167="","",SUMPRODUCT((TRI_1=Résultat!$A167)*(PCUETA=Résultat!$B167)*(PCUMAT=Résultat!$C167)*(TRI_10=Résultat!$D167)*(PCUNRU=SUBSTITUTE(RIGHT(Résultat!$Q$1,5),")",""))*Pris_Reliquats))</f>
        <v>0</v>
      </c>
      <c r="U167">
        <f ca="1">IF($C167="","",SUMPRODUCT((TRI_1=Résultat!$A167)*(PCUETA=Résultat!$B167)*(PCUMAT=Résultat!$C167)*(TRI_10=Résultat!$D167)*(PCUNRU=SUBSTITUTE(RIGHT(Résultat!$Q$1,5),")",""))*Pris_sur_Acquis))</f>
        <v>0</v>
      </c>
      <c r="V167">
        <f ca="1">IF($C167="","",SUMPRODUCT((TRI_1=Résultat!$A167)*(PCUETA=Résultat!$B167)*(PCUMAT=Résultat!$C167)*(TRI_10=Résultat!$D167)*(PCUNRU=SUBSTITUTE(RIGHT(Résultat!$Q$1,5),")",""))*Pris_Anticipés))</f>
        <v>0</v>
      </c>
      <c r="W167">
        <f ca="1">IF($C167="","",SUMPRODUCT((TRI_1=Résultat!$A167)*(PCUETA=Résultat!$B167)*(PCUMAT=Résultat!$C167)*(TRI_10=Résultat!$D167)*(PCUNRU=SUBSTITUTE(RIGHT(Résultat!$W$1,5),")",""))*Reliquats))</f>
        <v>0</v>
      </c>
      <c r="X167">
        <f ca="1">IF($C167="","",SUMPRODUCT((TRI_1=Résultat!$A167)*(PCUETA=Résultat!$B167)*(PCUMAT=Résultat!$C167)*(TRI_10=Résultat!$D167)*(PCUNRU=SUBSTITUTE(RIGHT(Résultat!$W$1,5),")",""))*Acquis))</f>
        <v>0</v>
      </c>
      <c r="Y167">
        <f ca="1">IF($C167="","",SUMPRODUCT((TRI_1=Résultat!$A167)*(PCUETA=Résultat!$B167)*(PCUMAT=Résultat!$C167)*(TRI_10=Résultat!$D167)*(PCUNRU=SUBSTITUTE(RIGHT(Résultat!$W$1,5),")",""))*En_cours_d_Acquisition))</f>
        <v>0</v>
      </c>
      <c r="Z167">
        <f ca="1">IF($C167="","",SUMPRODUCT((TRI_1=Résultat!$A167)*(PCUETA=Résultat!$B167)*(PCUMAT=Résultat!$C167)*(TRI_10=Résultat!$D167)*(PCUNRU=SUBSTITUTE(RIGHT(Résultat!$W$1,5),")",""))*Pris_Reliquats))</f>
        <v>0</v>
      </c>
      <c r="AA167">
        <f ca="1">IF($C167="","",SUMPRODUCT((TRI_1=Résultat!$A167)*(PCUETA=Résultat!$B167)*(PCUMAT=Résultat!$C167)*(TRI_10=Résultat!$D167)*(PCUNRU=SUBSTITUTE(RIGHT(Résultat!$W$1,5),")",""))*Pris_sur_Acquis))</f>
        <v>0</v>
      </c>
      <c r="AB167">
        <f ca="1">IF($C167="","",SUMPRODUCT((TRI_1=Résultat!$A167)*(PCUETA=Résultat!$B167)*(PCUMAT=Résultat!$C167)*(TRI_10=Résultat!$D167)*(PCUNRU=SUBSTITUTE(RIGHT(Résultat!$W$1,5),")",""))*Pris_Anticipés))</f>
        <v>0</v>
      </c>
    </row>
    <row r="168" spans="1:28" x14ac:dyDescent="0.25">
      <c r="A168" t="str">
        <f ca="1">IF($C168="","",INDEX(Range,MATCH(Résultat!$C168,PCUMAT,0),MATCH(A$2,'cp c14'!$A$1:$D$1,0)))</f>
        <v>C14</v>
      </c>
      <c r="B168" t="str">
        <f ca="1">IF($C168="","",INDEX(Range,MATCH(Résultat!$C168,PCUMAT,0),MATCH(B$2,'cp c14'!$A$1:$D$1,0)))</f>
        <v>01</v>
      </c>
      <c r="C168" t="str">
        <f t="array" aca="1" ref="C168" ca="1">IFERROR(INDEX(PCUMAT,MATCH(0,COUNTIF($C$1:C167,PCUMAT),0)),"")</f>
        <v>120055</v>
      </c>
      <c r="D168" t="str">
        <f ca="1">IF($C168="","",INDEX(Range,MATCH(Résultat!$C168,PCUMAT,0),MATCH(D$2,'cp c14'!$A$1:$D$1,0)))</f>
        <v>GERVAIS ADRIEN ADRIEN   120055</v>
      </c>
      <c r="E168">
        <f ca="1">IF($C168="","",SUMPRODUCT((TRI_1=Résultat!$A168)*(PCUETA=Résultat!$B168)*(PCUMAT=Résultat!$C168)*(TRI_10=Résultat!$D168)*(PCUNRU=SUBSTITUTE(RIGHT(Résultat!$E$1,5),")",""))*Reliquats))</f>
        <v>0</v>
      </c>
      <c r="F168">
        <f ca="1">IF($C168="","",SUMPRODUCT((TRI_1=Résultat!$A168)*(PCUETA=Résultat!$B168)*(PCUMAT=Résultat!$C168)*(TRI_10=Résultat!$D168)*(PCUNRU=SUBSTITUTE(RIGHT(Résultat!$E$1,5),")",""))*Acquis))</f>
        <v>19</v>
      </c>
      <c r="G168">
        <f ca="1">IF($C168="","",SUMPRODUCT((TRI_1=Résultat!$A168)*(PCUETA=Résultat!$B168)*(PCUMAT=Résultat!$C168)*(TRI_10=Résultat!$D168)*(PCUNRU=SUBSTITUTE(RIGHT(Résultat!$E$1,5),")",""))*En_cours_d_Acquisition))</f>
        <v>0</v>
      </c>
      <c r="H168">
        <f ca="1">IF($C168="","",SUMPRODUCT((TRI_1=Résultat!$A168)*(PCUETA=Résultat!$B168)*(PCUMAT=Résultat!$C168)*(TRI_10=Résultat!$D168)*(PCUNRU=SUBSTITUTE(RIGHT(Résultat!$E$1,5),")",""))*Pris_Reliquats))</f>
        <v>0</v>
      </c>
      <c r="I168">
        <f ca="1">IF($C168="","",SUMPRODUCT((TRI_1=Résultat!$A168)*(PCUETA=Résultat!$B168)*(PCUMAT=Résultat!$C168)*(TRI_10=Résultat!$D168)*(PCUNRU=SUBSTITUTE(RIGHT(Résultat!$E$1,5),")",""))*Pris_sur_Acquis))</f>
        <v>0</v>
      </c>
      <c r="J168">
        <f ca="1">IF($C168="","",SUMPRODUCT((TRI_1=Résultat!$A168)*(PCUETA=Résultat!$B168)*(PCUMAT=Résultat!$C168)*(TRI_10=Résultat!$D168)*(PCUNRU=SUBSTITUTE(RIGHT(Résultat!$E$1,5),")",""))*Pris_Anticipés))</f>
        <v>0</v>
      </c>
      <c r="K168">
        <f ca="1">IF($C168="","",SUMPRODUCT((TRI_1=Résultat!$A168)*(PCUETA=Résultat!$B168)*(PCUMAT=Résultat!$C168)*(TRI_10=Résultat!$D168)*(PCUNRU=SUBSTITUTE(RIGHT(Résultat!$K$1,5),")",""))*Reliquats))</f>
        <v>0</v>
      </c>
      <c r="L168">
        <f ca="1">IF($C168="","",SUMPRODUCT((TRI_1=Résultat!$A168)*(PCUETA=Résultat!$B168)*(PCUMAT=Résultat!$C168)*(TRI_10=Résultat!$D168)*(PCUNRU=SUBSTITUTE(RIGHT(Résultat!$K$1,5),")",""))*Acquis))</f>
        <v>0</v>
      </c>
      <c r="M168">
        <f ca="1">IF($C168="","",SUMPRODUCT((TRI_1=Résultat!$A168)*(PCUETA=Résultat!$B168)*(PCUMAT=Résultat!$C168)*(TRI_10=Résultat!$D168)*(PCUNRU=SUBSTITUTE(RIGHT(Résultat!$K$1,5),")",""))*En_cours_d_Acquisition))</f>
        <v>0</v>
      </c>
      <c r="N168">
        <f ca="1">IF($C168="","",SUMPRODUCT((TRI_1=Résultat!$A168)*(PCUETA=Résultat!$B168)*(PCUMAT=Résultat!$C168)*(TRI_10=Résultat!$D168)*(PCUNRU=SUBSTITUTE(RIGHT(Résultat!$K$1,5),")",""))*Pris_Reliquats))</f>
        <v>0</v>
      </c>
      <c r="O168">
        <f ca="1">IF($C168="","",SUMPRODUCT((TRI_1=Résultat!$A168)*(PCUETA=Résultat!$B168)*(PCUMAT=Résultat!$C168)*(TRI_10=Résultat!$D168)*(PCUNRU=SUBSTITUTE(RIGHT(Résultat!$K$1,5),")",""))*Pris_sur_Acquis))</f>
        <v>0</v>
      </c>
      <c r="P168">
        <f ca="1">IF($C168="","",SUMPRODUCT((TRI_1=Résultat!$A168)*(PCUETA=Résultat!$B168)*(PCUMAT=Résultat!$C168)*(TRI_10=Résultat!$D168)*(PCUNRU=SUBSTITUTE(RIGHT(Résultat!$K$1,5),")",""))*Pris_Anticipés))</f>
        <v>0</v>
      </c>
      <c r="Q168">
        <f ca="1">IF($C168="","",SUMPRODUCT((TRI_1=Résultat!$A168)*(PCUETA=Résultat!$B168)*(PCUMAT=Résultat!$C168)*(TRI_10=Résultat!$D168)*(PCUNRU=SUBSTITUTE(RIGHT(Résultat!$Q$1,5),")",""))*Reliquats))</f>
        <v>0</v>
      </c>
      <c r="R168">
        <f ca="1">IF($C168="","",SUMPRODUCT((TRI_1=Résultat!$A168)*(PCUETA=Résultat!$B168)*(PCUMAT=Résultat!$C168)*(TRI_10=Résultat!$D168)*(PCUNRU=SUBSTITUTE(RIGHT(Résultat!$Q$1,5),")",""))*Acquis))</f>
        <v>0</v>
      </c>
      <c r="S168">
        <f ca="1">IF($C168="","",SUMPRODUCT((TRI_1=Résultat!$A168)*(PCUETA=Résultat!$B168)*(PCUMAT=Résultat!$C168)*(TRI_10=Résultat!$D168)*(PCUNRU=SUBSTITUTE(RIGHT(Résultat!$Q$1,5),")",""))*En_cours_d_Acquisition))</f>
        <v>0</v>
      </c>
      <c r="T168">
        <f ca="1">IF($C168="","",SUMPRODUCT((TRI_1=Résultat!$A168)*(PCUETA=Résultat!$B168)*(PCUMAT=Résultat!$C168)*(TRI_10=Résultat!$D168)*(PCUNRU=SUBSTITUTE(RIGHT(Résultat!$Q$1,5),")",""))*Pris_Reliquats))</f>
        <v>0</v>
      </c>
      <c r="U168">
        <f ca="1">IF($C168="","",SUMPRODUCT((TRI_1=Résultat!$A168)*(PCUETA=Résultat!$B168)*(PCUMAT=Résultat!$C168)*(TRI_10=Résultat!$D168)*(PCUNRU=SUBSTITUTE(RIGHT(Résultat!$Q$1,5),")",""))*Pris_sur_Acquis))</f>
        <v>0</v>
      </c>
      <c r="V168">
        <f ca="1">IF($C168="","",SUMPRODUCT((TRI_1=Résultat!$A168)*(PCUETA=Résultat!$B168)*(PCUMAT=Résultat!$C168)*(TRI_10=Résultat!$D168)*(PCUNRU=SUBSTITUTE(RIGHT(Résultat!$Q$1,5),")",""))*Pris_Anticipés))</f>
        <v>0</v>
      </c>
      <c r="W168">
        <f ca="1">IF($C168="","",SUMPRODUCT((TRI_1=Résultat!$A168)*(PCUETA=Résultat!$B168)*(PCUMAT=Résultat!$C168)*(TRI_10=Résultat!$D168)*(PCUNRU=SUBSTITUTE(RIGHT(Résultat!$W$1,5),")",""))*Reliquats))</f>
        <v>0</v>
      </c>
      <c r="X168">
        <f ca="1">IF($C168="","",SUMPRODUCT((TRI_1=Résultat!$A168)*(PCUETA=Résultat!$B168)*(PCUMAT=Résultat!$C168)*(TRI_10=Résultat!$D168)*(PCUNRU=SUBSTITUTE(RIGHT(Résultat!$W$1,5),")",""))*Acquis))</f>
        <v>0</v>
      </c>
      <c r="Y168">
        <f ca="1">IF($C168="","",SUMPRODUCT((TRI_1=Résultat!$A168)*(PCUETA=Résultat!$B168)*(PCUMAT=Résultat!$C168)*(TRI_10=Résultat!$D168)*(PCUNRU=SUBSTITUTE(RIGHT(Résultat!$W$1,5),")",""))*En_cours_d_Acquisition))</f>
        <v>0</v>
      </c>
      <c r="Z168">
        <f ca="1">IF($C168="","",SUMPRODUCT((TRI_1=Résultat!$A168)*(PCUETA=Résultat!$B168)*(PCUMAT=Résultat!$C168)*(TRI_10=Résultat!$D168)*(PCUNRU=SUBSTITUTE(RIGHT(Résultat!$W$1,5),")",""))*Pris_Reliquats))</f>
        <v>0</v>
      </c>
      <c r="AA168">
        <f ca="1">IF($C168="","",SUMPRODUCT((TRI_1=Résultat!$A168)*(PCUETA=Résultat!$B168)*(PCUMAT=Résultat!$C168)*(TRI_10=Résultat!$D168)*(PCUNRU=SUBSTITUTE(RIGHT(Résultat!$W$1,5),")",""))*Pris_sur_Acquis))</f>
        <v>0</v>
      </c>
      <c r="AB168">
        <f ca="1">IF($C168="","",SUMPRODUCT((TRI_1=Résultat!$A168)*(PCUETA=Résultat!$B168)*(PCUMAT=Résultat!$C168)*(TRI_10=Résultat!$D168)*(PCUNRU=SUBSTITUTE(RIGHT(Résultat!$W$1,5),")",""))*Pris_Anticipés))</f>
        <v>0</v>
      </c>
    </row>
    <row r="169" spans="1:28" x14ac:dyDescent="0.25">
      <c r="A169" t="str">
        <f ca="1">IF($C169="","",INDEX(Range,MATCH(Résultat!$C169,PCUMAT,0),MATCH(A$2,'cp c14'!$A$1:$D$1,0)))</f>
        <v>C14</v>
      </c>
      <c r="B169" t="str">
        <f ca="1">IF($C169="","",INDEX(Range,MATCH(Résultat!$C169,PCUMAT,0),MATCH(B$2,'cp c14'!$A$1:$D$1,0)))</f>
        <v>03</v>
      </c>
      <c r="C169" t="str">
        <f t="array" aca="1" ref="C169" ca="1">IFERROR(INDEX(PCUMAT,MATCH(0,COUNTIF($C$1:C168,PCUMAT),0)),"")</f>
        <v>069914</v>
      </c>
      <c r="D169" t="str">
        <f ca="1">IF($C169="","",INDEX(Range,MATCH(Résultat!$C169,PCUMAT,0),MATCH(D$2,'cp c14'!$A$1:$D$1,0)))</f>
        <v>GILBERT LAURENT LAURENT 069914</v>
      </c>
      <c r="E169">
        <f ca="1">IF($C169="","",SUMPRODUCT((TRI_1=Résultat!$A169)*(PCUETA=Résultat!$B169)*(PCUMAT=Résultat!$C169)*(TRI_10=Résultat!$D169)*(PCUNRU=SUBSTITUTE(RIGHT(Résultat!$E$1,5),")",""))*Reliquats))</f>
        <v>0</v>
      </c>
      <c r="F169">
        <f ca="1">IF($C169="","",SUMPRODUCT((TRI_1=Résultat!$A169)*(PCUETA=Résultat!$B169)*(PCUMAT=Résultat!$C169)*(TRI_10=Résultat!$D169)*(PCUNRU=SUBSTITUTE(RIGHT(Résultat!$E$1,5),")",""))*Acquis))</f>
        <v>25</v>
      </c>
      <c r="G169">
        <f ca="1">IF($C169="","",SUMPRODUCT((TRI_1=Résultat!$A169)*(PCUETA=Résultat!$B169)*(PCUMAT=Résultat!$C169)*(TRI_10=Résultat!$D169)*(PCUNRU=SUBSTITUTE(RIGHT(Résultat!$E$1,5),")",""))*En_cours_d_Acquisition))</f>
        <v>0</v>
      </c>
      <c r="H169">
        <f ca="1">IF($C169="","",SUMPRODUCT((TRI_1=Résultat!$A169)*(PCUETA=Résultat!$B169)*(PCUMAT=Résultat!$C169)*(TRI_10=Résultat!$D169)*(PCUNRU=SUBSTITUTE(RIGHT(Résultat!$E$1,5),")",""))*Pris_Reliquats))</f>
        <v>0</v>
      </c>
      <c r="I169">
        <f ca="1">IF($C169="","",SUMPRODUCT((TRI_1=Résultat!$A169)*(PCUETA=Résultat!$B169)*(PCUMAT=Résultat!$C169)*(TRI_10=Résultat!$D169)*(PCUNRU=SUBSTITUTE(RIGHT(Résultat!$E$1,5),")",""))*Pris_sur_Acquis))</f>
        <v>0</v>
      </c>
      <c r="J169">
        <f ca="1">IF($C169="","",SUMPRODUCT((TRI_1=Résultat!$A169)*(PCUETA=Résultat!$B169)*(PCUMAT=Résultat!$C169)*(TRI_10=Résultat!$D169)*(PCUNRU=SUBSTITUTE(RIGHT(Résultat!$E$1,5),")",""))*Pris_Anticipés))</f>
        <v>0</v>
      </c>
      <c r="K169">
        <f ca="1">IF($C169="","",SUMPRODUCT((TRI_1=Résultat!$A169)*(PCUETA=Résultat!$B169)*(PCUMAT=Résultat!$C169)*(TRI_10=Résultat!$D169)*(PCUNRU=SUBSTITUTE(RIGHT(Résultat!$K$1,5),")",""))*Reliquats))</f>
        <v>0</v>
      </c>
      <c r="L169">
        <f ca="1">IF($C169="","",SUMPRODUCT((TRI_1=Résultat!$A169)*(PCUETA=Résultat!$B169)*(PCUMAT=Résultat!$C169)*(TRI_10=Résultat!$D169)*(PCUNRU=SUBSTITUTE(RIGHT(Résultat!$K$1,5),")",""))*Acquis))</f>
        <v>0</v>
      </c>
      <c r="M169">
        <f ca="1">IF($C169="","",SUMPRODUCT((TRI_1=Résultat!$A169)*(PCUETA=Résultat!$B169)*(PCUMAT=Résultat!$C169)*(TRI_10=Résultat!$D169)*(PCUNRU=SUBSTITUTE(RIGHT(Résultat!$K$1,5),")",""))*En_cours_d_Acquisition))</f>
        <v>0</v>
      </c>
      <c r="N169">
        <f ca="1">IF($C169="","",SUMPRODUCT((TRI_1=Résultat!$A169)*(PCUETA=Résultat!$B169)*(PCUMAT=Résultat!$C169)*(TRI_10=Résultat!$D169)*(PCUNRU=SUBSTITUTE(RIGHT(Résultat!$K$1,5),")",""))*Pris_Reliquats))</f>
        <v>0</v>
      </c>
      <c r="O169">
        <f ca="1">IF($C169="","",SUMPRODUCT((TRI_1=Résultat!$A169)*(PCUETA=Résultat!$B169)*(PCUMAT=Résultat!$C169)*(TRI_10=Résultat!$D169)*(PCUNRU=SUBSTITUTE(RIGHT(Résultat!$K$1,5),")",""))*Pris_sur_Acquis))</f>
        <v>0</v>
      </c>
      <c r="P169">
        <f ca="1">IF($C169="","",SUMPRODUCT((TRI_1=Résultat!$A169)*(PCUETA=Résultat!$B169)*(PCUMAT=Résultat!$C169)*(TRI_10=Résultat!$D169)*(PCUNRU=SUBSTITUTE(RIGHT(Résultat!$K$1,5),")",""))*Pris_Anticipés))</f>
        <v>0</v>
      </c>
      <c r="Q169">
        <f ca="1">IF($C169="","",SUMPRODUCT((TRI_1=Résultat!$A169)*(PCUETA=Résultat!$B169)*(PCUMAT=Résultat!$C169)*(TRI_10=Résultat!$D169)*(PCUNRU=SUBSTITUTE(RIGHT(Résultat!$Q$1,5),")",""))*Reliquats))</f>
        <v>0</v>
      </c>
      <c r="R169">
        <f ca="1">IF($C169="","",SUMPRODUCT((TRI_1=Résultat!$A169)*(PCUETA=Résultat!$B169)*(PCUMAT=Résultat!$C169)*(TRI_10=Résultat!$D169)*(PCUNRU=SUBSTITUTE(RIGHT(Résultat!$Q$1,5),")",""))*Acquis))</f>
        <v>0</v>
      </c>
      <c r="S169">
        <f ca="1">IF($C169="","",SUMPRODUCT((TRI_1=Résultat!$A169)*(PCUETA=Résultat!$B169)*(PCUMAT=Résultat!$C169)*(TRI_10=Résultat!$D169)*(PCUNRU=SUBSTITUTE(RIGHT(Résultat!$Q$1,5),")",""))*En_cours_d_Acquisition))</f>
        <v>0</v>
      </c>
      <c r="T169">
        <f ca="1">IF($C169="","",SUMPRODUCT((TRI_1=Résultat!$A169)*(PCUETA=Résultat!$B169)*(PCUMAT=Résultat!$C169)*(TRI_10=Résultat!$D169)*(PCUNRU=SUBSTITUTE(RIGHT(Résultat!$Q$1,5),")",""))*Pris_Reliquats))</f>
        <v>0</v>
      </c>
      <c r="U169">
        <f ca="1">IF($C169="","",SUMPRODUCT((TRI_1=Résultat!$A169)*(PCUETA=Résultat!$B169)*(PCUMAT=Résultat!$C169)*(TRI_10=Résultat!$D169)*(PCUNRU=SUBSTITUTE(RIGHT(Résultat!$Q$1,5),")",""))*Pris_sur_Acquis))</f>
        <v>0</v>
      </c>
      <c r="V169">
        <f ca="1">IF($C169="","",SUMPRODUCT((TRI_1=Résultat!$A169)*(PCUETA=Résultat!$B169)*(PCUMAT=Résultat!$C169)*(TRI_10=Résultat!$D169)*(PCUNRU=SUBSTITUTE(RIGHT(Résultat!$Q$1,5),")",""))*Pris_Anticipés))</f>
        <v>0</v>
      </c>
      <c r="W169">
        <f ca="1">IF($C169="","",SUMPRODUCT((TRI_1=Résultat!$A169)*(PCUETA=Résultat!$B169)*(PCUMAT=Résultat!$C169)*(TRI_10=Résultat!$D169)*(PCUNRU=SUBSTITUTE(RIGHT(Résultat!$W$1,5),")",""))*Reliquats))</f>
        <v>0</v>
      </c>
      <c r="X169">
        <f ca="1">IF($C169="","",SUMPRODUCT((TRI_1=Résultat!$A169)*(PCUETA=Résultat!$B169)*(PCUMAT=Résultat!$C169)*(TRI_10=Résultat!$D169)*(PCUNRU=SUBSTITUTE(RIGHT(Résultat!$W$1,5),")",""))*Acquis))</f>
        <v>0</v>
      </c>
      <c r="Y169">
        <f ca="1">IF($C169="","",SUMPRODUCT((TRI_1=Résultat!$A169)*(PCUETA=Résultat!$B169)*(PCUMAT=Résultat!$C169)*(TRI_10=Résultat!$D169)*(PCUNRU=SUBSTITUTE(RIGHT(Résultat!$W$1,5),")",""))*En_cours_d_Acquisition))</f>
        <v>0</v>
      </c>
      <c r="Z169">
        <f ca="1">IF($C169="","",SUMPRODUCT((TRI_1=Résultat!$A169)*(PCUETA=Résultat!$B169)*(PCUMAT=Résultat!$C169)*(TRI_10=Résultat!$D169)*(PCUNRU=SUBSTITUTE(RIGHT(Résultat!$W$1,5),")",""))*Pris_Reliquats))</f>
        <v>0</v>
      </c>
      <c r="AA169">
        <f ca="1">IF($C169="","",SUMPRODUCT((TRI_1=Résultat!$A169)*(PCUETA=Résultat!$B169)*(PCUMAT=Résultat!$C169)*(TRI_10=Résultat!$D169)*(PCUNRU=SUBSTITUTE(RIGHT(Résultat!$W$1,5),")",""))*Pris_sur_Acquis))</f>
        <v>0</v>
      </c>
      <c r="AB169">
        <f ca="1">IF($C169="","",SUMPRODUCT((TRI_1=Résultat!$A169)*(PCUETA=Résultat!$B169)*(PCUMAT=Résultat!$C169)*(TRI_10=Résultat!$D169)*(PCUNRU=SUBSTITUTE(RIGHT(Résultat!$W$1,5),")",""))*Pris_Anticipés))</f>
        <v>0</v>
      </c>
    </row>
    <row r="170" spans="1:28" x14ac:dyDescent="0.25">
      <c r="A170" t="str">
        <f ca="1">IF($C170="","",INDEX(Range,MATCH(Résultat!$C170,PCUMAT,0),MATCH(A$2,'cp c14'!$A$1:$D$1,0)))</f>
        <v>C14</v>
      </c>
      <c r="B170" t="str">
        <f ca="1">IF($C170="","",INDEX(Range,MATCH(Résultat!$C170,PCUMAT,0),MATCH(B$2,'cp c14'!$A$1:$D$1,0)))</f>
        <v>03</v>
      </c>
      <c r="C170" t="str">
        <f t="array" aca="1" ref="C170" ca="1">IFERROR(INDEX(PCUMAT,MATCH(0,COUNTIF($C$1:C169,PCUMAT),0)),"")</f>
        <v>045050</v>
      </c>
      <c r="D170" t="str">
        <f ca="1">IF($C170="","",INDEX(Range,MATCH(Résultat!$C170,PCUMAT,0),MATCH(D$2,'cp c14'!$A$1:$D$1,0)))</f>
        <v>GILBERT VIRGINIE VIRGINI045050</v>
      </c>
      <c r="E170">
        <f ca="1">IF($C170="","",SUMPRODUCT((TRI_1=Résultat!$A170)*(PCUETA=Résultat!$B170)*(PCUMAT=Résultat!$C170)*(TRI_10=Résultat!$D170)*(PCUNRU=SUBSTITUTE(RIGHT(Résultat!$E$1,5),")",""))*Reliquats))</f>
        <v>0</v>
      </c>
      <c r="F170">
        <f ca="1">IF($C170="","",SUMPRODUCT((TRI_1=Résultat!$A170)*(PCUETA=Résultat!$B170)*(PCUMAT=Résultat!$C170)*(TRI_10=Résultat!$D170)*(PCUNRU=SUBSTITUTE(RIGHT(Résultat!$E$1,5),")",""))*Acquis))</f>
        <v>25</v>
      </c>
      <c r="G170">
        <f ca="1">IF($C170="","",SUMPRODUCT((TRI_1=Résultat!$A170)*(PCUETA=Résultat!$B170)*(PCUMAT=Résultat!$C170)*(TRI_10=Résultat!$D170)*(PCUNRU=SUBSTITUTE(RIGHT(Résultat!$E$1,5),")",""))*En_cours_d_Acquisition))</f>
        <v>0</v>
      </c>
      <c r="H170">
        <f ca="1">IF($C170="","",SUMPRODUCT((TRI_1=Résultat!$A170)*(PCUETA=Résultat!$B170)*(PCUMAT=Résultat!$C170)*(TRI_10=Résultat!$D170)*(PCUNRU=SUBSTITUTE(RIGHT(Résultat!$E$1,5),")",""))*Pris_Reliquats))</f>
        <v>0</v>
      </c>
      <c r="I170">
        <f ca="1">IF($C170="","",SUMPRODUCT((TRI_1=Résultat!$A170)*(PCUETA=Résultat!$B170)*(PCUMAT=Résultat!$C170)*(TRI_10=Résultat!$D170)*(PCUNRU=SUBSTITUTE(RIGHT(Résultat!$E$1,5),")",""))*Pris_sur_Acquis))</f>
        <v>5</v>
      </c>
      <c r="J170">
        <f ca="1">IF($C170="","",SUMPRODUCT((TRI_1=Résultat!$A170)*(PCUETA=Résultat!$B170)*(PCUMAT=Résultat!$C170)*(TRI_10=Résultat!$D170)*(PCUNRU=SUBSTITUTE(RIGHT(Résultat!$E$1,5),")",""))*Pris_Anticipés))</f>
        <v>0</v>
      </c>
      <c r="K170">
        <f ca="1">IF($C170="","",SUMPRODUCT((TRI_1=Résultat!$A170)*(PCUETA=Résultat!$B170)*(PCUMAT=Résultat!$C170)*(TRI_10=Résultat!$D170)*(PCUNRU=SUBSTITUTE(RIGHT(Résultat!$K$1,5),")",""))*Reliquats))</f>
        <v>0</v>
      </c>
      <c r="L170">
        <f ca="1">IF($C170="","",SUMPRODUCT((TRI_1=Résultat!$A170)*(PCUETA=Résultat!$B170)*(PCUMAT=Résultat!$C170)*(TRI_10=Résultat!$D170)*(PCUNRU=SUBSTITUTE(RIGHT(Résultat!$K$1,5),")",""))*Acquis))</f>
        <v>0</v>
      </c>
      <c r="M170">
        <f ca="1">IF($C170="","",SUMPRODUCT((TRI_1=Résultat!$A170)*(PCUETA=Résultat!$B170)*(PCUMAT=Résultat!$C170)*(TRI_10=Résultat!$D170)*(PCUNRU=SUBSTITUTE(RIGHT(Résultat!$K$1,5),")",""))*En_cours_d_Acquisition))</f>
        <v>0</v>
      </c>
      <c r="N170">
        <f ca="1">IF($C170="","",SUMPRODUCT((TRI_1=Résultat!$A170)*(PCUETA=Résultat!$B170)*(PCUMAT=Résultat!$C170)*(TRI_10=Résultat!$D170)*(PCUNRU=SUBSTITUTE(RIGHT(Résultat!$K$1,5),")",""))*Pris_Reliquats))</f>
        <v>0</v>
      </c>
      <c r="O170">
        <f ca="1">IF($C170="","",SUMPRODUCT((TRI_1=Résultat!$A170)*(PCUETA=Résultat!$B170)*(PCUMAT=Résultat!$C170)*(TRI_10=Résultat!$D170)*(PCUNRU=SUBSTITUTE(RIGHT(Résultat!$K$1,5),")",""))*Pris_sur_Acquis))</f>
        <v>0</v>
      </c>
      <c r="P170">
        <f ca="1">IF($C170="","",SUMPRODUCT((TRI_1=Résultat!$A170)*(PCUETA=Résultat!$B170)*(PCUMAT=Résultat!$C170)*(TRI_10=Résultat!$D170)*(PCUNRU=SUBSTITUTE(RIGHT(Résultat!$K$1,5),")",""))*Pris_Anticipés))</f>
        <v>0</v>
      </c>
      <c r="Q170">
        <f ca="1">IF($C170="","",SUMPRODUCT((TRI_1=Résultat!$A170)*(PCUETA=Résultat!$B170)*(PCUMAT=Résultat!$C170)*(TRI_10=Résultat!$D170)*(PCUNRU=SUBSTITUTE(RIGHT(Résultat!$Q$1,5),")",""))*Reliquats))</f>
        <v>0</v>
      </c>
      <c r="R170">
        <f ca="1">IF($C170="","",SUMPRODUCT((TRI_1=Résultat!$A170)*(PCUETA=Résultat!$B170)*(PCUMAT=Résultat!$C170)*(TRI_10=Résultat!$D170)*(PCUNRU=SUBSTITUTE(RIGHT(Résultat!$Q$1,5),")",""))*Acquis))</f>
        <v>0</v>
      </c>
      <c r="S170">
        <f ca="1">IF($C170="","",SUMPRODUCT((TRI_1=Résultat!$A170)*(PCUETA=Résultat!$B170)*(PCUMAT=Résultat!$C170)*(TRI_10=Résultat!$D170)*(PCUNRU=SUBSTITUTE(RIGHT(Résultat!$Q$1,5),")",""))*En_cours_d_Acquisition))</f>
        <v>0</v>
      </c>
      <c r="T170">
        <f ca="1">IF($C170="","",SUMPRODUCT((TRI_1=Résultat!$A170)*(PCUETA=Résultat!$B170)*(PCUMAT=Résultat!$C170)*(TRI_10=Résultat!$D170)*(PCUNRU=SUBSTITUTE(RIGHT(Résultat!$Q$1,5),")",""))*Pris_Reliquats))</f>
        <v>0</v>
      </c>
      <c r="U170">
        <f ca="1">IF($C170="","",SUMPRODUCT((TRI_1=Résultat!$A170)*(PCUETA=Résultat!$B170)*(PCUMAT=Résultat!$C170)*(TRI_10=Résultat!$D170)*(PCUNRU=SUBSTITUTE(RIGHT(Résultat!$Q$1,5),")",""))*Pris_sur_Acquis))</f>
        <v>0</v>
      </c>
      <c r="V170">
        <f ca="1">IF($C170="","",SUMPRODUCT((TRI_1=Résultat!$A170)*(PCUETA=Résultat!$B170)*(PCUMAT=Résultat!$C170)*(TRI_10=Résultat!$D170)*(PCUNRU=SUBSTITUTE(RIGHT(Résultat!$Q$1,5),")",""))*Pris_Anticipés))</f>
        <v>0</v>
      </c>
      <c r="W170">
        <f ca="1">IF($C170="","",SUMPRODUCT((TRI_1=Résultat!$A170)*(PCUETA=Résultat!$B170)*(PCUMAT=Résultat!$C170)*(TRI_10=Résultat!$D170)*(PCUNRU=SUBSTITUTE(RIGHT(Résultat!$W$1,5),")",""))*Reliquats))</f>
        <v>3</v>
      </c>
      <c r="X170">
        <f ca="1">IF($C170="","",SUMPRODUCT((TRI_1=Résultat!$A170)*(PCUETA=Résultat!$B170)*(PCUMAT=Résultat!$C170)*(TRI_10=Résultat!$D170)*(PCUNRU=SUBSTITUTE(RIGHT(Résultat!$W$1,5),")",""))*Acquis))</f>
        <v>0</v>
      </c>
      <c r="Y170">
        <f ca="1">IF($C170="","",SUMPRODUCT((TRI_1=Résultat!$A170)*(PCUETA=Résultat!$B170)*(PCUMAT=Résultat!$C170)*(TRI_10=Résultat!$D170)*(PCUNRU=SUBSTITUTE(RIGHT(Résultat!$W$1,5),")",""))*En_cours_d_Acquisition))</f>
        <v>0</v>
      </c>
      <c r="Z170">
        <f ca="1">IF($C170="","",SUMPRODUCT((TRI_1=Résultat!$A170)*(PCUETA=Résultat!$B170)*(PCUMAT=Résultat!$C170)*(TRI_10=Résultat!$D170)*(PCUNRU=SUBSTITUTE(RIGHT(Résultat!$W$1,5),")",""))*Pris_Reliquats))</f>
        <v>0</v>
      </c>
      <c r="AA170">
        <f ca="1">IF($C170="","",SUMPRODUCT((TRI_1=Résultat!$A170)*(PCUETA=Résultat!$B170)*(PCUMAT=Résultat!$C170)*(TRI_10=Résultat!$D170)*(PCUNRU=SUBSTITUTE(RIGHT(Résultat!$W$1,5),")",""))*Pris_sur_Acquis))</f>
        <v>0</v>
      </c>
      <c r="AB170">
        <f ca="1">IF($C170="","",SUMPRODUCT((TRI_1=Résultat!$A170)*(PCUETA=Résultat!$B170)*(PCUMAT=Résultat!$C170)*(TRI_10=Résultat!$D170)*(PCUNRU=SUBSTITUTE(RIGHT(Résultat!$W$1,5),")",""))*Pris_Anticipés))</f>
        <v>0</v>
      </c>
    </row>
    <row r="171" spans="1:28" x14ac:dyDescent="0.25">
      <c r="A171" t="str">
        <f ca="1">IF($C171="","",INDEX(Range,MATCH(Résultat!$C171,PCUMAT,0),MATCH(A$2,'cp c14'!$A$1:$D$1,0)))</f>
        <v>C14</v>
      </c>
      <c r="B171" t="str">
        <f ca="1">IF($C171="","",INDEX(Range,MATCH(Résultat!$C171,PCUMAT,0),MATCH(B$2,'cp c14'!$A$1:$D$1,0)))</f>
        <v>01</v>
      </c>
      <c r="C171" t="str">
        <f t="array" aca="1" ref="C171" ca="1">IFERROR(INDEX(PCUMAT,MATCH(0,COUNTIF($C$1:C170,PCUMAT),0)),"")</f>
        <v>007001</v>
      </c>
      <c r="D171" t="str">
        <f ca="1">IF($C171="","",INDEX(Range,MATCH(Résultat!$C171,PCUMAT,0),MATCH(D$2,'cp c14'!$A$1:$D$1,0)))</f>
        <v>GIMARET JEAN MARIE JEAN 007001</v>
      </c>
      <c r="E171">
        <f ca="1">IF($C171="","",SUMPRODUCT((TRI_1=Résultat!$A171)*(PCUETA=Résultat!$B171)*(PCUMAT=Résultat!$C171)*(TRI_10=Résultat!$D171)*(PCUNRU=SUBSTITUTE(RIGHT(Résultat!$E$1,5),")",""))*Reliquats))</f>
        <v>0</v>
      </c>
      <c r="F171">
        <f ca="1">IF($C171="","",SUMPRODUCT((TRI_1=Résultat!$A171)*(PCUETA=Résultat!$B171)*(PCUMAT=Résultat!$C171)*(TRI_10=Résultat!$D171)*(PCUNRU=SUBSTITUTE(RIGHT(Résultat!$E$1,5),")",""))*Acquis))</f>
        <v>25</v>
      </c>
      <c r="G171">
        <f ca="1">IF($C171="","",SUMPRODUCT((TRI_1=Résultat!$A171)*(PCUETA=Résultat!$B171)*(PCUMAT=Résultat!$C171)*(TRI_10=Résultat!$D171)*(PCUNRU=SUBSTITUTE(RIGHT(Résultat!$E$1,5),")",""))*En_cours_d_Acquisition))</f>
        <v>0</v>
      </c>
      <c r="H171">
        <f ca="1">IF($C171="","",SUMPRODUCT((TRI_1=Résultat!$A171)*(PCUETA=Résultat!$B171)*(PCUMAT=Résultat!$C171)*(TRI_10=Résultat!$D171)*(PCUNRU=SUBSTITUTE(RIGHT(Résultat!$E$1,5),")",""))*Pris_Reliquats))</f>
        <v>0</v>
      </c>
      <c r="I171">
        <f ca="1">IF($C171="","",SUMPRODUCT((TRI_1=Résultat!$A171)*(PCUETA=Résultat!$B171)*(PCUMAT=Résultat!$C171)*(TRI_10=Résultat!$D171)*(PCUNRU=SUBSTITUTE(RIGHT(Résultat!$E$1,5),")",""))*Pris_sur_Acquis))</f>
        <v>1</v>
      </c>
      <c r="J171">
        <f ca="1">IF($C171="","",SUMPRODUCT((TRI_1=Résultat!$A171)*(PCUETA=Résultat!$B171)*(PCUMAT=Résultat!$C171)*(TRI_10=Résultat!$D171)*(PCUNRU=SUBSTITUTE(RIGHT(Résultat!$E$1,5),")",""))*Pris_Anticipés))</f>
        <v>0</v>
      </c>
      <c r="K171">
        <f ca="1">IF($C171="","",SUMPRODUCT((TRI_1=Résultat!$A171)*(PCUETA=Résultat!$B171)*(PCUMAT=Résultat!$C171)*(TRI_10=Résultat!$D171)*(PCUNRU=SUBSTITUTE(RIGHT(Résultat!$K$1,5),")",""))*Reliquats))</f>
        <v>0</v>
      </c>
      <c r="L171">
        <f ca="1">IF($C171="","",SUMPRODUCT((TRI_1=Résultat!$A171)*(PCUETA=Résultat!$B171)*(PCUMAT=Résultat!$C171)*(TRI_10=Résultat!$D171)*(PCUNRU=SUBSTITUTE(RIGHT(Résultat!$K$1,5),")",""))*Acquis))</f>
        <v>0</v>
      </c>
      <c r="M171">
        <f ca="1">IF($C171="","",SUMPRODUCT((TRI_1=Résultat!$A171)*(PCUETA=Résultat!$B171)*(PCUMAT=Résultat!$C171)*(TRI_10=Résultat!$D171)*(PCUNRU=SUBSTITUTE(RIGHT(Résultat!$K$1,5),")",""))*En_cours_d_Acquisition))</f>
        <v>0</v>
      </c>
      <c r="N171">
        <f ca="1">IF($C171="","",SUMPRODUCT((TRI_1=Résultat!$A171)*(PCUETA=Résultat!$B171)*(PCUMAT=Résultat!$C171)*(TRI_10=Résultat!$D171)*(PCUNRU=SUBSTITUTE(RIGHT(Résultat!$K$1,5),")",""))*Pris_Reliquats))</f>
        <v>0</v>
      </c>
      <c r="O171">
        <f ca="1">IF($C171="","",SUMPRODUCT((TRI_1=Résultat!$A171)*(PCUETA=Résultat!$B171)*(PCUMAT=Résultat!$C171)*(TRI_10=Résultat!$D171)*(PCUNRU=SUBSTITUTE(RIGHT(Résultat!$K$1,5),")",""))*Pris_sur_Acquis))</f>
        <v>0</v>
      </c>
      <c r="P171">
        <f ca="1">IF($C171="","",SUMPRODUCT((TRI_1=Résultat!$A171)*(PCUETA=Résultat!$B171)*(PCUMAT=Résultat!$C171)*(TRI_10=Résultat!$D171)*(PCUNRU=SUBSTITUTE(RIGHT(Résultat!$K$1,5),")",""))*Pris_Anticipés))</f>
        <v>0</v>
      </c>
      <c r="Q171">
        <f ca="1">IF($C171="","",SUMPRODUCT((TRI_1=Résultat!$A171)*(PCUETA=Résultat!$B171)*(PCUMAT=Résultat!$C171)*(TRI_10=Résultat!$D171)*(PCUNRU=SUBSTITUTE(RIGHT(Résultat!$Q$1,5),")",""))*Reliquats))</f>
        <v>1</v>
      </c>
      <c r="R171">
        <f ca="1">IF($C171="","",SUMPRODUCT((TRI_1=Résultat!$A171)*(PCUETA=Résultat!$B171)*(PCUMAT=Résultat!$C171)*(TRI_10=Résultat!$D171)*(PCUNRU=SUBSTITUTE(RIGHT(Résultat!$Q$1,5),")",""))*Acquis))</f>
        <v>0</v>
      </c>
      <c r="S171">
        <f ca="1">IF($C171="","",SUMPRODUCT((TRI_1=Résultat!$A171)*(PCUETA=Résultat!$B171)*(PCUMAT=Résultat!$C171)*(TRI_10=Résultat!$D171)*(PCUNRU=SUBSTITUTE(RIGHT(Résultat!$Q$1,5),")",""))*En_cours_d_Acquisition))</f>
        <v>0</v>
      </c>
      <c r="T171">
        <f ca="1">IF($C171="","",SUMPRODUCT((TRI_1=Résultat!$A171)*(PCUETA=Résultat!$B171)*(PCUMAT=Résultat!$C171)*(TRI_10=Résultat!$D171)*(PCUNRU=SUBSTITUTE(RIGHT(Résultat!$Q$1,5),")",""))*Pris_Reliquats))</f>
        <v>0</v>
      </c>
      <c r="U171">
        <f ca="1">IF($C171="","",SUMPRODUCT((TRI_1=Résultat!$A171)*(PCUETA=Résultat!$B171)*(PCUMAT=Résultat!$C171)*(TRI_10=Résultat!$D171)*(PCUNRU=SUBSTITUTE(RIGHT(Résultat!$Q$1,5),")",""))*Pris_sur_Acquis))</f>
        <v>0</v>
      </c>
      <c r="V171">
        <f ca="1">IF($C171="","",SUMPRODUCT((TRI_1=Résultat!$A171)*(PCUETA=Résultat!$B171)*(PCUMAT=Résultat!$C171)*(TRI_10=Résultat!$D171)*(PCUNRU=SUBSTITUTE(RIGHT(Résultat!$Q$1,5),")",""))*Pris_Anticipés))</f>
        <v>0</v>
      </c>
      <c r="W171">
        <f ca="1">IF($C171="","",SUMPRODUCT((TRI_1=Résultat!$A171)*(PCUETA=Résultat!$B171)*(PCUMAT=Résultat!$C171)*(TRI_10=Résultat!$D171)*(PCUNRU=SUBSTITUTE(RIGHT(Résultat!$W$1,5),")",""))*Reliquats))</f>
        <v>3</v>
      </c>
      <c r="X171">
        <f ca="1">IF($C171="","",SUMPRODUCT((TRI_1=Résultat!$A171)*(PCUETA=Résultat!$B171)*(PCUMAT=Résultat!$C171)*(TRI_10=Résultat!$D171)*(PCUNRU=SUBSTITUTE(RIGHT(Résultat!$W$1,5),")",""))*Acquis))</f>
        <v>0</v>
      </c>
      <c r="Y171">
        <f ca="1">IF($C171="","",SUMPRODUCT((TRI_1=Résultat!$A171)*(PCUETA=Résultat!$B171)*(PCUMAT=Résultat!$C171)*(TRI_10=Résultat!$D171)*(PCUNRU=SUBSTITUTE(RIGHT(Résultat!$W$1,5),")",""))*En_cours_d_Acquisition))</f>
        <v>0</v>
      </c>
      <c r="Z171">
        <f ca="1">IF($C171="","",SUMPRODUCT((TRI_1=Résultat!$A171)*(PCUETA=Résultat!$B171)*(PCUMAT=Résultat!$C171)*(TRI_10=Résultat!$D171)*(PCUNRU=SUBSTITUTE(RIGHT(Résultat!$W$1,5),")",""))*Pris_Reliquats))</f>
        <v>0</v>
      </c>
      <c r="AA171">
        <f ca="1">IF($C171="","",SUMPRODUCT((TRI_1=Résultat!$A171)*(PCUETA=Résultat!$B171)*(PCUMAT=Résultat!$C171)*(TRI_10=Résultat!$D171)*(PCUNRU=SUBSTITUTE(RIGHT(Résultat!$W$1,5),")",""))*Pris_sur_Acquis))</f>
        <v>0</v>
      </c>
      <c r="AB171">
        <f ca="1">IF($C171="","",SUMPRODUCT((TRI_1=Résultat!$A171)*(PCUETA=Résultat!$B171)*(PCUMAT=Résultat!$C171)*(TRI_10=Résultat!$D171)*(PCUNRU=SUBSTITUTE(RIGHT(Résultat!$W$1,5),")",""))*Pris_Anticipés))</f>
        <v>0</v>
      </c>
    </row>
    <row r="172" spans="1:28" x14ac:dyDescent="0.25">
      <c r="A172" t="str">
        <f ca="1">IF($C172="","",INDEX(Range,MATCH(Résultat!$C172,PCUMAT,0),MATCH(A$2,'cp c14'!$A$1:$D$1,0)))</f>
        <v>C14</v>
      </c>
      <c r="B172" t="str">
        <f ca="1">IF($C172="","",INDEX(Range,MATCH(Résultat!$C172,PCUMAT,0),MATCH(B$2,'cp c14'!$A$1:$D$1,0)))</f>
        <v>05</v>
      </c>
      <c r="C172" t="str">
        <f t="array" aca="1" ref="C172" ca="1">IFERROR(INDEX(PCUMAT,MATCH(0,COUNTIF($C$1:C171,PCUMAT),0)),"")</f>
        <v>350137</v>
      </c>
      <c r="D172" t="str">
        <f ca="1">IF($C172="","",INDEX(Range,MATCH(Résultat!$C172,PCUMAT,0),MATCH(D$2,'cp c14'!$A$1:$D$1,0)))</f>
        <v>GINESTE FREDERICK FREDER350137</v>
      </c>
      <c r="E172">
        <f ca="1">IF($C172="","",SUMPRODUCT((TRI_1=Résultat!$A172)*(PCUETA=Résultat!$B172)*(PCUMAT=Résultat!$C172)*(TRI_10=Résultat!$D172)*(PCUNRU=SUBSTITUTE(RIGHT(Résultat!$E$1,5),")",""))*Reliquats))</f>
        <v>0</v>
      </c>
      <c r="F172">
        <f ca="1">IF($C172="","",SUMPRODUCT((TRI_1=Résultat!$A172)*(PCUETA=Résultat!$B172)*(PCUMAT=Résultat!$C172)*(TRI_10=Résultat!$D172)*(PCUNRU=SUBSTITUTE(RIGHT(Résultat!$E$1,5),")",""))*Acquis))</f>
        <v>25</v>
      </c>
      <c r="G172">
        <f ca="1">IF($C172="","",SUMPRODUCT((TRI_1=Résultat!$A172)*(PCUETA=Résultat!$B172)*(PCUMAT=Résultat!$C172)*(TRI_10=Résultat!$D172)*(PCUNRU=SUBSTITUTE(RIGHT(Résultat!$E$1,5),")",""))*En_cours_d_Acquisition))</f>
        <v>0</v>
      </c>
      <c r="H172">
        <f ca="1">IF($C172="","",SUMPRODUCT((TRI_1=Résultat!$A172)*(PCUETA=Résultat!$B172)*(PCUMAT=Résultat!$C172)*(TRI_10=Résultat!$D172)*(PCUNRU=SUBSTITUTE(RIGHT(Résultat!$E$1,5),")",""))*Pris_Reliquats))</f>
        <v>0</v>
      </c>
      <c r="I172">
        <f ca="1">IF($C172="","",SUMPRODUCT((TRI_1=Résultat!$A172)*(PCUETA=Résultat!$B172)*(PCUMAT=Résultat!$C172)*(TRI_10=Résultat!$D172)*(PCUNRU=SUBSTITUTE(RIGHT(Résultat!$E$1,5),")",""))*Pris_sur_Acquis))</f>
        <v>0</v>
      </c>
      <c r="J172">
        <f ca="1">IF($C172="","",SUMPRODUCT((TRI_1=Résultat!$A172)*(PCUETA=Résultat!$B172)*(PCUMAT=Résultat!$C172)*(TRI_10=Résultat!$D172)*(PCUNRU=SUBSTITUTE(RIGHT(Résultat!$E$1,5),")",""))*Pris_Anticipés))</f>
        <v>0</v>
      </c>
      <c r="K172">
        <f ca="1">IF($C172="","",SUMPRODUCT((TRI_1=Résultat!$A172)*(PCUETA=Résultat!$B172)*(PCUMAT=Résultat!$C172)*(TRI_10=Résultat!$D172)*(PCUNRU=SUBSTITUTE(RIGHT(Résultat!$K$1,5),")",""))*Reliquats))</f>
        <v>0</v>
      </c>
      <c r="L172">
        <f ca="1">IF($C172="","",SUMPRODUCT((TRI_1=Résultat!$A172)*(PCUETA=Résultat!$B172)*(PCUMAT=Résultat!$C172)*(TRI_10=Résultat!$D172)*(PCUNRU=SUBSTITUTE(RIGHT(Résultat!$K$1,5),")",""))*Acquis))</f>
        <v>0</v>
      </c>
      <c r="M172">
        <f ca="1">IF($C172="","",SUMPRODUCT((TRI_1=Résultat!$A172)*(PCUETA=Résultat!$B172)*(PCUMAT=Résultat!$C172)*(TRI_10=Résultat!$D172)*(PCUNRU=SUBSTITUTE(RIGHT(Résultat!$K$1,5),")",""))*En_cours_d_Acquisition))</f>
        <v>0</v>
      </c>
      <c r="N172">
        <f ca="1">IF($C172="","",SUMPRODUCT((TRI_1=Résultat!$A172)*(PCUETA=Résultat!$B172)*(PCUMAT=Résultat!$C172)*(TRI_10=Résultat!$D172)*(PCUNRU=SUBSTITUTE(RIGHT(Résultat!$K$1,5),")",""))*Pris_Reliquats))</f>
        <v>0</v>
      </c>
      <c r="O172">
        <f ca="1">IF($C172="","",SUMPRODUCT((TRI_1=Résultat!$A172)*(PCUETA=Résultat!$B172)*(PCUMAT=Résultat!$C172)*(TRI_10=Résultat!$D172)*(PCUNRU=SUBSTITUTE(RIGHT(Résultat!$K$1,5),")",""))*Pris_sur_Acquis))</f>
        <v>0</v>
      </c>
      <c r="P172">
        <f ca="1">IF($C172="","",SUMPRODUCT((TRI_1=Résultat!$A172)*(PCUETA=Résultat!$B172)*(PCUMAT=Résultat!$C172)*(TRI_10=Résultat!$D172)*(PCUNRU=SUBSTITUTE(RIGHT(Résultat!$K$1,5),")",""))*Pris_Anticipés))</f>
        <v>0</v>
      </c>
      <c r="Q172">
        <f ca="1">IF($C172="","",SUMPRODUCT((TRI_1=Résultat!$A172)*(PCUETA=Résultat!$B172)*(PCUMAT=Résultat!$C172)*(TRI_10=Résultat!$D172)*(PCUNRU=SUBSTITUTE(RIGHT(Résultat!$Q$1,5),")",""))*Reliquats))</f>
        <v>2</v>
      </c>
      <c r="R172">
        <f ca="1">IF($C172="","",SUMPRODUCT((TRI_1=Résultat!$A172)*(PCUETA=Résultat!$B172)*(PCUMAT=Résultat!$C172)*(TRI_10=Résultat!$D172)*(PCUNRU=SUBSTITUTE(RIGHT(Résultat!$Q$1,5),")",""))*Acquis))</f>
        <v>0</v>
      </c>
      <c r="S172">
        <f ca="1">IF($C172="","",SUMPRODUCT((TRI_1=Résultat!$A172)*(PCUETA=Résultat!$B172)*(PCUMAT=Résultat!$C172)*(TRI_10=Résultat!$D172)*(PCUNRU=SUBSTITUTE(RIGHT(Résultat!$Q$1,5),")",""))*En_cours_d_Acquisition))</f>
        <v>0</v>
      </c>
      <c r="T172">
        <f ca="1">IF($C172="","",SUMPRODUCT((TRI_1=Résultat!$A172)*(PCUETA=Résultat!$B172)*(PCUMAT=Résultat!$C172)*(TRI_10=Résultat!$D172)*(PCUNRU=SUBSTITUTE(RIGHT(Résultat!$Q$1,5),")",""))*Pris_Reliquats))</f>
        <v>0</v>
      </c>
      <c r="U172">
        <f ca="1">IF($C172="","",SUMPRODUCT((TRI_1=Résultat!$A172)*(PCUETA=Résultat!$B172)*(PCUMAT=Résultat!$C172)*(TRI_10=Résultat!$D172)*(PCUNRU=SUBSTITUTE(RIGHT(Résultat!$Q$1,5),")",""))*Pris_sur_Acquis))</f>
        <v>0</v>
      </c>
      <c r="V172">
        <f ca="1">IF($C172="","",SUMPRODUCT((TRI_1=Résultat!$A172)*(PCUETA=Résultat!$B172)*(PCUMAT=Résultat!$C172)*(TRI_10=Résultat!$D172)*(PCUNRU=SUBSTITUTE(RIGHT(Résultat!$Q$1,5),")",""))*Pris_Anticipés))</f>
        <v>0</v>
      </c>
      <c r="W172">
        <f ca="1">IF($C172="","",SUMPRODUCT((TRI_1=Résultat!$A172)*(PCUETA=Résultat!$B172)*(PCUMAT=Résultat!$C172)*(TRI_10=Résultat!$D172)*(PCUNRU=SUBSTITUTE(RIGHT(Résultat!$W$1,5),")",""))*Reliquats))</f>
        <v>3</v>
      </c>
      <c r="X172">
        <f ca="1">IF($C172="","",SUMPRODUCT((TRI_1=Résultat!$A172)*(PCUETA=Résultat!$B172)*(PCUMAT=Résultat!$C172)*(TRI_10=Résultat!$D172)*(PCUNRU=SUBSTITUTE(RIGHT(Résultat!$W$1,5),")",""))*Acquis))</f>
        <v>0</v>
      </c>
      <c r="Y172">
        <f ca="1">IF($C172="","",SUMPRODUCT((TRI_1=Résultat!$A172)*(PCUETA=Résultat!$B172)*(PCUMAT=Résultat!$C172)*(TRI_10=Résultat!$D172)*(PCUNRU=SUBSTITUTE(RIGHT(Résultat!$W$1,5),")",""))*En_cours_d_Acquisition))</f>
        <v>0</v>
      </c>
      <c r="Z172">
        <f ca="1">IF($C172="","",SUMPRODUCT((TRI_1=Résultat!$A172)*(PCUETA=Résultat!$B172)*(PCUMAT=Résultat!$C172)*(TRI_10=Résultat!$D172)*(PCUNRU=SUBSTITUTE(RIGHT(Résultat!$W$1,5),")",""))*Pris_Reliquats))</f>
        <v>0</v>
      </c>
      <c r="AA172">
        <f ca="1">IF($C172="","",SUMPRODUCT((TRI_1=Résultat!$A172)*(PCUETA=Résultat!$B172)*(PCUMAT=Résultat!$C172)*(TRI_10=Résultat!$D172)*(PCUNRU=SUBSTITUTE(RIGHT(Résultat!$W$1,5),")",""))*Pris_sur_Acquis))</f>
        <v>0</v>
      </c>
      <c r="AB172">
        <f ca="1">IF($C172="","",SUMPRODUCT((TRI_1=Résultat!$A172)*(PCUETA=Résultat!$B172)*(PCUMAT=Résultat!$C172)*(TRI_10=Résultat!$D172)*(PCUNRU=SUBSTITUTE(RIGHT(Résultat!$W$1,5),")",""))*Pris_Anticipés))</f>
        <v>0</v>
      </c>
    </row>
    <row r="173" spans="1:28" x14ac:dyDescent="0.25">
      <c r="A173" t="str">
        <f ca="1">IF($C173="","",INDEX(Range,MATCH(Résultat!$C173,PCUMAT,0),MATCH(A$2,'cp c14'!$A$1:$D$1,0)))</f>
        <v>C14</v>
      </c>
      <c r="B173" t="str">
        <f ca="1">IF($C173="","",INDEX(Range,MATCH(Résultat!$C173,PCUMAT,0),MATCH(B$2,'cp c14'!$A$1:$D$1,0)))</f>
        <v>02</v>
      </c>
      <c r="C173" t="str">
        <f t="array" aca="1" ref="C173" ca="1">IFERROR(INDEX(PCUMAT,MATCH(0,COUNTIF($C$1:C172,PCUMAT),0)),"")</f>
        <v>110701</v>
      </c>
      <c r="D173" t="str">
        <f ca="1">IF($C173="","",INDEX(Range,MATCH(Résultat!$C173,PCUMAT,0),MATCH(D$2,'cp c14'!$A$1:$D$1,0)))</f>
        <v>GOARNISSON NICOLE NICOLE110701</v>
      </c>
      <c r="E173">
        <f ca="1">IF($C173="","",SUMPRODUCT((TRI_1=Résultat!$A173)*(PCUETA=Résultat!$B173)*(PCUMAT=Résultat!$C173)*(TRI_10=Résultat!$D173)*(PCUNRU=SUBSTITUTE(RIGHT(Résultat!$E$1,5),")",""))*Reliquats))</f>
        <v>0</v>
      </c>
      <c r="F173">
        <f ca="1">IF($C173="","",SUMPRODUCT((TRI_1=Résultat!$A173)*(PCUETA=Résultat!$B173)*(PCUMAT=Résultat!$C173)*(TRI_10=Résultat!$D173)*(PCUNRU=SUBSTITUTE(RIGHT(Résultat!$E$1,5),")",""))*Acquis))</f>
        <v>25</v>
      </c>
      <c r="G173">
        <f ca="1">IF($C173="","",SUMPRODUCT((TRI_1=Résultat!$A173)*(PCUETA=Résultat!$B173)*(PCUMAT=Résultat!$C173)*(TRI_10=Résultat!$D173)*(PCUNRU=SUBSTITUTE(RIGHT(Résultat!$E$1,5),")",""))*En_cours_d_Acquisition))</f>
        <v>0</v>
      </c>
      <c r="H173">
        <f ca="1">IF($C173="","",SUMPRODUCT((TRI_1=Résultat!$A173)*(PCUETA=Résultat!$B173)*(PCUMAT=Résultat!$C173)*(TRI_10=Résultat!$D173)*(PCUNRU=SUBSTITUTE(RIGHT(Résultat!$E$1,5),")",""))*Pris_Reliquats))</f>
        <v>0</v>
      </c>
      <c r="I173">
        <f ca="1">IF($C173="","",SUMPRODUCT((TRI_1=Résultat!$A173)*(PCUETA=Résultat!$B173)*(PCUMAT=Résultat!$C173)*(TRI_10=Résultat!$D173)*(PCUNRU=SUBSTITUTE(RIGHT(Résultat!$E$1,5),")",""))*Pris_sur_Acquis))</f>
        <v>0</v>
      </c>
      <c r="J173">
        <f ca="1">IF($C173="","",SUMPRODUCT((TRI_1=Résultat!$A173)*(PCUETA=Résultat!$B173)*(PCUMAT=Résultat!$C173)*(TRI_10=Résultat!$D173)*(PCUNRU=SUBSTITUTE(RIGHT(Résultat!$E$1,5),")",""))*Pris_Anticipés))</f>
        <v>0</v>
      </c>
      <c r="K173">
        <f ca="1">IF($C173="","",SUMPRODUCT((TRI_1=Résultat!$A173)*(PCUETA=Résultat!$B173)*(PCUMAT=Résultat!$C173)*(TRI_10=Résultat!$D173)*(PCUNRU=SUBSTITUTE(RIGHT(Résultat!$K$1,5),")",""))*Reliquats))</f>
        <v>0</v>
      </c>
      <c r="L173">
        <f ca="1">IF($C173="","",SUMPRODUCT((TRI_1=Résultat!$A173)*(PCUETA=Résultat!$B173)*(PCUMAT=Résultat!$C173)*(TRI_10=Résultat!$D173)*(PCUNRU=SUBSTITUTE(RIGHT(Résultat!$K$1,5),")",""))*Acquis))</f>
        <v>0</v>
      </c>
      <c r="M173">
        <f ca="1">IF($C173="","",SUMPRODUCT((TRI_1=Résultat!$A173)*(PCUETA=Résultat!$B173)*(PCUMAT=Résultat!$C173)*(TRI_10=Résultat!$D173)*(PCUNRU=SUBSTITUTE(RIGHT(Résultat!$K$1,5),")",""))*En_cours_d_Acquisition))</f>
        <v>0</v>
      </c>
      <c r="N173">
        <f ca="1">IF($C173="","",SUMPRODUCT((TRI_1=Résultat!$A173)*(PCUETA=Résultat!$B173)*(PCUMAT=Résultat!$C173)*(TRI_10=Résultat!$D173)*(PCUNRU=SUBSTITUTE(RIGHT(Résultat!$K$1,5),")",""))*Pris_Reliquats))</f>
        <v>0</v>
      </c>
      <c r="O173">
        <f ca="1">IF($C173="","",SUMPRODUCT((TRI_1=Résultat!$A173)*(PCUETA=Résultat!$B173)*(PCUMAT=Résultat!$C173)*(TRI_10=Résultat!$D173)*(PCUNRU=SUBSTITUTE(RIGHT(Résultat!$K$1,5),")",""))*Pris_sur_Acquis))</f>
        <v>0</v>
      </c>
      <c r="P173">
        <f ca="1">IF($C173="","",SUMPRODUCT((TRI_1=Résultat!$A173)*(PCUETA=Résultat!$B173)*(PCUMAT=Résultat!$C173)*(TRI_10=Résultat!$D173)*(PCUNRU=SUBSTITUTE(RIGHT(Résultat!$K$1,5),")",""))*Pris_Anticipés))</f>
        <v>0</v>
      </c>
      <c r="Q173">
        <f ca="1">IF($C173="","",SUMPRODUCT((TRI_1=Résultat!$A173)*(PCUETA=Résultat!$B173)*(PCUMAT=Résultat!$C173)*(TRI_10=Résultat!$D173)*(PCUNRU=SUBSTITUTE(RIGHT(Résultat!$Q$1,5),")",""))*Reliquats))</f>
        <v>0</v>
      </c>
      <c r="R173">
        <f ca="1">IF($C173="","",SUMPRODUCT((TRI_1=Résultat!$A173)*(PCUETA=Résultat!$B173)*(PCUMAT=Résultat!$C173)*(TRI_10=Résultat!$D173)*(PCUNRU=SUBSTITUTE(RIGHT(Résultat!$Q$1,5),")",""))*Acquis))</f>
        <v>0</v>
      </c>
      <c r="S173">
        <f ca="1">IF($C173="","",SUMPRODUCT((TRI_1=Résultat!$A173)*(PCUETA=Résultat!$B173)*(PCUMAT=Résultat!$C173)*(TRI_10=Résultat!$D173)*(PCUNRU=SUBSTITUTE(RIGHT(Résultat!$Q$1,5),")",""))*En_cours_d_Acquisition))</f>
        <v>0</v>
      </c>
      <c r="T173">
        <f ca="1">IF($C173="","",SUMPRODUCT((TRI_1=Résultat!$A173)*(PCUETA=Résultat!$B173)*(PCUMAT=Résultat!$C173)*(TRI_10=Résultat!$D173)*(PCUNRU=SUBSTITUTE(RIGHT(Résultat!$Q$1,5),")",""))*Pris_Reliquats))</f>
        <v>0</v>
      </c>
      <c r="U173">
        <f ca="1">IF($C173="","",SUMPRODUCT((TRI_1=Résultat!$A173)*(PCUETA=Résultat!$B173)*(PCUMAT=Résultat!$C173)*(TRI_10=Résultat!$D173)*(PCUNRU=SUBSTITUTE(RIGHT(Résultat!$Q$1,5),")",""))*Pris_sur_Acquis))</f>
        <v>0</v>
      </c>
      <c r="V173">
        <f ca="1">IF($C173="","",SUMPRODUCT((TRI_1=Résultat!$A173)*(PCUETA=Résultat!$B173)*(PCUMAT=Résultat!$C173)*(TRI_10=Résultat!$D173)*(PCUNRU=SUBSTITUTE(RIGHT(Résultat!$Q$1,5),")",""))*Pris_Anticipés))</f>
        <v>0</v>
      </c>
      <c r="W173">
        <f ca="1">IF($C173="","",SUMPRODUCT((TRI_1=Résultat!$A173)*(PCUETA=Résultat!$B173)*(PCUMAT=Résultat!$C173)*(TRI_10=Résultat!$D173)*(PCUNRU=SUBSTITUTE(RIGHT(Résultat!$W$1,5),")",""))*Reliquats))</f>
        <v>0</v>
      </c>
      <c r="X173">
        <f ca="1">IF($C173="","",SUMPRODUCT((TRI_1=Résultat!$A173)*(PCUETA=Résultat!$B173)*(PCUMAT=Résultat!$C173)*(TRI_10=Résultat!$D173)*(PCUNRU=SUBSTITUTE(RIGHT(Résultat!$W$1,5),")",""))*Acquis))</f>
        <v>0</v>
      </c>
      <c r="Y173">
        <f ca="1">IF($C173="","",SUMPRODUCT((TRI_1=Résultat!$A173)*(PCUETA=Résultat!$B173)*(PCUMAT=Résultat!$C173)*(TRI_10=Résultat!$D173)*(PCUNRU=SUBSTITUTE(RIGHT(Résultat!$W$1,5),")",""))*En_cours_d_Acquisition))</f>
        <v>0</v>
      </c>
      <c r="Z173">
        <f ca="1">IF($C173="","",SUMPRODUCT((TRI_1=Résultat!$A173)*(PCUETA=Résultat!$B173)*(PCUMAT=Résultat!$C173)*(TRI_10=Résultat!$D173)*(PCUNRU=SUBSTITUTE(RIGHT(Résultat!$W$1,5),")",""))*Pris_Reliquats))</f>
        <v>0</v>
      </c>
      <c r="AA173">
        <f ca="1">IF($C173="","",SUMPRODUCT((TRI_1=Résultat!$A173)*(PCUETA=Résultat!$B173)*(PCUMAT=Résultat!$C173)*(TRI_10=Résultat!$D173)*(PCUNRU=SUBSTITUTE(RIGHT(Résultat!$W$1,5),")",""))*Pris_sur_Acquis))</f>
        <v>0</v>
      </c>
      <c r="AB173">
        <f ca="1">IF($C173="","",SUMPRODUCT((TRI_1=Résultat!$A173)*(PCUETA=Résultat!$B173)*(PCUMAT=Résultat!$C173)*(TRI_10=Résultat!$D173)*(PCUNRU=SUBSTITUTE(RIGHT(Résultat!$W$1,5),")",""))*Pris_Anticipés))</f>
        <v>0</v>
      </c>
    </row>
    <row r="174" spans="1:28" x14ac:dyDescent="0.25">
      <c r="A174" t="str">
        <f ca="1">IF($C174="","",INDEX(Range,MATCH(Résultat!$C174,PCUMAT,0),MATCH(A$2,'cp c14'!$A$1:$D$1,0)))</f>
        <v>C14</v>
      </c>
      <c r="B174" t="str">
        <f ca="1">IF($C174="","",INDEX(Range,MATCH(Résultat!$C174,PCUMAT,0),MATCH(B$2,'cp c14'!$A$1:$D$1,0)))</f>
        <v>02</v>
      </c>
      <c r="C174" t="str">
        <f t="array" aca="1" ref="C174" ca="1">IFERROR(INDEX(PCUMAT,MATCH(0,COUNTIF($C$1:C173,PCUMAT),0)),"")</f>
        <v>110706</v>
      </c>
      <c r="D174" t="str">
        <f ca="1">IF($C174="","",INDEX(Range,MATCH(Résultat!$C174,PCUMAT,0),MATCH(D$2,'cp c14'!$A$1:$D$1,0)))</f>
        <v>GODEC SERGE SERGE       110706</v>
      </c>
      <c r="E174">
        <f ca="1">IF($C174="","",SUMPRODUCT((TRI_1=Résultat!$A174)*(PCUETA=Résultat!$B174)*(PCUMAT=Résultat!$C174)*(TRI_10=Résultat!$D174)*(PCUNRU=SUBSTITUTE(RIGHT(Résultat!$E$1,5),")",""))*Reliquats))</f>
        <v>0</v>
      </c>
      <c r="F174">
        <f ca="1">IF($C174="","",SUMPRODUCT((TRI_1=Résultat!$A174)*(PCUETA=Résultat!$B174)*(PCUMAT=Résultat!$C174)*(TRI_10=Résultat!$D174)*(PCUNRU=SUBSTITUTE(RIGHT(Résultat!$E$1,5),")",""))*Acquis))</f>
        <v>25</v>
      </c>
      <c r="G174">
        <f ca="1">IF($C174="","",SUMPRODUCT((TRI_1=Résultat!$A174)*(PCUETA=Résultat!$B174)*(PCUMAT=Résultat!$C174)*(TRI_10=Résultat!$D174)*(PCUNRU=SUBSTITUTE(RIGHT(Résultat!$E$1,5),")",""))*En_cours_d_Acquisition))</f>
        <v>0</v>
      </c>
      <c r="H174">
        <f ca="1">IF($C174="","",SUMPRODUCT((TRI_1=Résultat!$A174)*(PCUETA=Résultat!$B174)*(PCUMAT=Résultat!$C174)*(TRI_10=Résultat!$D174)*(PCUNRU=SUBSTITUTE(RIGHT(Résultat!$E$1,5),")",""))*Pris_Reliquats))</f>
        <v>0</v>
      </c>
      <c r="I174">
        <f ca="1">IF($C174="","",SUMPRODUCT((TRI_1=Résultat!$A174)*(PCUETA=Résultat!$B174)*(PCUMAT=Résultat!$C174)*(TRI_10=Résultat!$D174)*(PCUNRU=SUBSTITUTE(RIGHT(Résultat!$E$1,5),")",""))*Pris_sur_Acquis))</f>
        <v>2</v>
      </c>
      <c r="J174">
        <f ca="1">IF($C174="","",SUMPRODUCT((TRI_1=Résultat!$A174)*(PCUETA=Résultat!$B174)*(PCUMAT=Résultat!$C174)*(TRI_10=Résultat!$D174)*(PCUNRU=SUBSTITUTE(RIGHT(Résultat!$E$1,5),")",""))*Pris_Anticipés))</f>
        <v>0</v>
      </c>
      <c r="K174">
        <f ca="1">IF($C174="","",SUMPRODUCT((TRI_1=Résultat!$A174)*(PCUETA=Résultat!$B174)*(PCUMAT=Résultat!$C174)*(TRI_10=Résultat!$D174)*(PCUNRU=SUBSTITUTE(RIGHT(Résultat!$K$1,5),")",""))*Reliquats))</f>
        <v>0</v>
      </c>
      <c r="L174">
        <f ca="1">IF($C174="","",SUMPRODUCT((TRI_1=Résultat!$A174)*(PCUETA=Résultat!$B174)*(PCUMAT=Résultat!$C174)*(TRI_10=Résultat!$D174)*(PCUNRU=SUBSTITUTE(RIGHT(Résultat!$K$1,5),")",""))*Acquis))</f>
        <v>0</v>
      </c>
      <c r="M174">
        <f ca="1">IF($C174="","",SUMPRODUCT((TRI_1=Résultat!$A174)*(PCUETA=Résultat!$B174)*(PCUMAT=Résultat!$C174)*(TRI_10=Résultat!$D174)*(PCUNRU=SUBSTITUTE(RIGHT(Résultat!$K$1,5),")",""))*En_cours_d_Acquisition))</f>
        <v>0</v>
      </c>
      <c r="N174">
        <f ca="1">IF($C174="","",SUMPRODUCT((TRI_1=Résultat!$A174)*(PCUETA=Résultat!$B174)*(PCUMAT=Résultat!$C174)*(TRI_10=Résultat!$D174)*(PCUNRU=SUBSTITUTE(RIGHT(Résultat!$K$1,5),")",""))*Pris_Reliquats))</f>
        <v>0</v>
      </c>
      <c r="O174">
        <f ca="1">IF($C174="","",SUMPRODUCT((TRI_1=Résultat!$A174)*(PCUETA=Résultat!$B174)*(PCUMAT=Résultat!$C174)*(TRI_10=Résultat!$D174)*(PCUNRU=SUBSTITUTE(RIGHT(Résultat!$K$1,5),")",""))*Pris_sur_Acquis))</f>
        <v>0</v>
      </c>
      <c r="P174">
        <f ca="1">IF($C174="","",SUMPRODUCT((TRI_1=Résultat!$A174)*(PCUETA=Résultat!$B174)*(PCUMAT=Résultat!$C174)*(TRI_10=Résultat!$D174)*(PCUNRU=SUBSTITUTE(RIGHT(Résultat!$K$1,5),")",""))*Pris_Anticipés))</f>
        <v>0</v>
      </c>
      <c r="Q174">
        <f ca="1">IF($C174="","",SUMPRODUCT((TRI_1=Résultat!$A174)*(PCUETA=Résultat!$B174)*(PCUMAT=Résultat!$C174)*(TRI_10=Résultat!$D174)*(PCUNRU=SUBSTITUTE(RIGHT(Résultat!$Q$1,5),")",""))*Reliquats))</f>
        <v>0</v>
      </c>
      <c r="R174">
        <f ca="1">IF($C174="","",SUMPRODUCT((TRI_1=Résultat!$A174)*(PCUETA=Résultat!$B174)*(PCUMAT=Résultat!$C174)*(TRI_10=Résultat!$D174)*(PCUNRU=SUBSTITUTE(RIGHT(Résultat!$Q$1,5),")",""))*Acquis))</f>
        <v>0</v>
      </c>
      <c r="S174">
        <f ca="1">IF($C174="","",SUMPRODUCT((TRI_1=Résultat!$A174)*(PCUETA=Résultat!$B174)*(PCUMAT=Résultat!$C174)*(TRI_10=Résultat!$D174)*(PCUNRU=SUBSTITUTE(RIGHT(Résultat!$Q$1,5),")",""))*En_cours_d_Acquisition))</f>
        <v>0</v>
      </c>
      <c r="T174">
        <f ca="1">IF($C174="","",SUMPRODUCT((TRI_1=Résultat!$A174)*(PCUETA=Résultat!$B174)*(PCUMAT=Résultat!$C174)*(TRI_10=Résultat!$D174)*(PCUNRU=SUBSTITUTE(RIGHT(Résultat!$Q$1,5),")",""))*Pris_Reliquats))</f>
        <v>0</v>
      </c>
      <c r="U174">
        <f ca="1">IF($C174="","",SUMPRODUCT((TRI_1=Résultat!$A174)*(PCUETA=Résultat!$B174)*(PCUMAT=Résultat!$C174)*(TRI_10=Résultat!$D174)*(PCUNRU=SUBSTITUTE(RIGHT(Résultat!$Q$1,5),")",""))*Pris_sur_Acquis))</f>
        <v>0</v>
      </c>
      <c r="V174">
        <f ca="1">IF($C174="","",SUMPRODUCT((TRI_1=Résultat!$A174)*(PCUETA=Résultat!$B174)*(PCUMAT=Résultat!$C174)*(TRI_10=Résultat!$D174)*(PCUNRU=SUBSTITUTE(RIGHT(Résultat!$Q$1,5),")",""))*Pris_Anticipés))</f>
        <v>0</v>
      </c>
      <c r="W174">
        <f ca="1">IF($C174="","",SUMPRODUCT((TRI_1=Résultat!$A174)*(PCUETA=Résultat!$B174)*(PCUMAT=Résultat!$C174)*(TRI_10=Résultat!$D174)*(PCUNRU=SUBSTITUTE(RIGHT(Résultat!$W$1,5),")",""))*Reliquats))</f>
        <v>0</v>
      </c>
      <c r="X174">
        <f ca="1">IF($C174="","",SUMPRODUCT((TRI_1=Résultat!$A174)*(PCUETA=Résultat!$B174)*(PCUMAT=Résultat!$C174)*(TRI_10=Résultat!$D174)*(PCUNRU=SUBSTITUTE(RIGHT(Résultat!$W$1,5),")",""))*Acquis))</f>
        <v>0</v>
      </c>
      <c r="Y174">
        <f ca="1">IF($C174="","",SUMPRODUCT((TRI_1=Résultat!$A174)*(PCUETA=Résultat!$B174)*(PCUMAT=Résultat!$C174)*(TRI_10=Résultat!$D174)*(PCUNRU=SUBSTITUTE(RIGHT(Résultat!$W$1,5),")",""))*En_cours_d_Acquisition))</f>
        <v>0</v>
      </c>
      <c r="Z174">
        <f ca="1">IF($C174="","",SUMPRODUCT((TRI_1=Résultat!$A174)*(PCUETA=Résultat!$B174)*(PCUMAT=Résultat!$C174)*(TRI_10=Résultat!$D174)*(PCUNRU=SUBSTITUTE(RIGHT(Résultat!$W$1,5),")",""))*Pris_Reliquats))</f>
        <v>0</v>
      </c>
      <c r="AA174">
        <f ca="1">IF($C174="","",SUMPRODUCT((TRI_1=Résultat!$A174)*(PCUETA=Résultat!$B174)*(PCUMAT=Résultat!$C174)*(TRI_10=Résultat!$D174)*(PCUNRU=SUBSTITUTE(RIGHT(Résultat!$W$1,5),")",""))*Pris_sur_Acquis))</f>
        <v>0</v>
      </c>
      <c r="AB174">
        <f ca="1">IF($C174="","",SUMPRODUCT((TRI_1=Résultat!$A174)*(PCUETA=Résultat!$B174)*(PCUMAT=Résultat!$C174)*(TRI_10=Résultat!$D174)*(PCUNRU=SUBSTITUTE(RIGHT(Résultat!$W$1,5),")",""))*Pris_Anticipés))</f>
        <v>0</v>
      </c>
    </row>
    <row r="175" spans="1:28" x14ac:dyDescent="0.25">
      <c r="A175" t="str">
        <f ca="1">IF($C175="","",INDEX(Range,MATCH(Résultat!$C175,PCUMAT,0),MATCH(A$2,'cp c14'!$A$1:$D$1,0)))</f>
        <v>C14</v>
      </c>
      <c r="B175" t="str">
        <f ca="1">IF($C175="","",INDEX(Range,MATCH(Résultat!$C175,PCUMAT,0),MATCH(B$2,'cp c14'!$A$1:$D$1,0)))</f>
        <v>03</v>
      </c>
      <c r="C175" t="str">
        <f t="array" aca="1" ref="C175" ca="1">IFERROR(INDEX(PCUMAT,MATCH(0,COUNTIF($C$1:C174,PCUMAT),0)),"")</f>
        <v>010206</v>
      </c>
      <c r="D175" t="str">
        <f ca="1">IF($C175="","",INDEX(Range,MATCH(Résultat!$C175,PCUMAT,0),MATCH(D$2,'cp c14'!$A$1:$D$1,0)))</f>
        <v>GOKEL ZEHRA ZEHRA       010206</v>
      </c>
      <c r="E175">
        <f ca="1">IF($C175="","",SUMPRODUCT((TRI_1=Résultat!$A175)*(PCUETA=Résultat!$B175)*(PCUMAT=Résultat!$C175)*(TRI_10=Résultat!$D175)*(PCUNRU=SUBSTITUTE(RIGHT(Résultat!$E$1,5),")",""))*Reliquats))</f>
        <v>0</v>
      </c>
      <c r="F175">
        <f ca="1">IF($C175="","",SUMPRODUCT((TRI_1=Résultat!$A175)*(PCUETA=Résultat!$B175)*(PCUMAT=Résultat!$C175)*(TRI_10=Résultat!$D175)*(PCUNRU=SUBSTITUTE(RIGHT(Résultat!$E$1,5),")",""))*Acquis))</f>
        <v>25</v>
      </c>
      <c r="G175">
        <f ca="1">IF($C175="","",SUMPRODUCT((TRI_1=Résultat!$A175)*(PCUETA=Résultat!$B175)*(PCUMAT=Résultat!$C175)*(TRI_10=Résultat!$D175)*(PCUNRU=SUBSTITUTE(RIGHT(Résultat!$E$1,5),")",""))*En_cours_d_Acquisition))</f>
        <v>0</v>
      </c>
      <c r="H175">
        <f ca="1">IF($C175="","",SUMPRODUCT((TRI_1=Résultat!$A175)*(PCUETA=Résultat!$B175)*(PCUMAT=Résultat!$C175)*(TRI_10=Résultat!$D175)*(PCUNRU=SUBSTITUTE(RIGHT(Résultat!$E$1,5),")",""))*Pris_Reliquats))</f>
        <v>0</v>
      </c>
      <c r="I175">
        <f ca="1">IF($C175="","",SUMPRODUCT((TRI_1=Résultat!$A175)*(PCUETA=Résultat!$B175)*(PCUMAT=Résultat!$C175)*(TRI_10=Résultat!$D175)*(PCUNRU=SUBSTITUTE(RIGHT(Résultat!$E$1,5),")",""))*Pris_sur_Acquis))</f>
        <v>0</v>
      </c>
      <c r="J175">
        <f ca="1">IF($C175="","",SUMPRODUCT((TRI_1=Résultat!$A175)*(PCUETA=Résultat!$B175)*(PCUMAT=Résultat!$C175)*(TRI_10=Résultat!$D175)*(PCUNRU=SUBSTITUTE(RIGHT(Résultat!$E$1,5),")",""))*Pris_Anticipés))</f>
        <v>0</v>
      </c>
      <c r="K175">
        <f ca="1">IF($C175="","",SUMPRODUCT((TRI_1=Résultat!$A175)*(PCUETA=Résultat!$B175)*(PCUMAT=Résultat!$C175)*(TRI_10=Résultat!$D175)*(PCUNRU=SUBSTITUTE(RIGHT(Résultat!$K$1,5),")",""))*Reliquats))</f>
        <v>0</v>
      </c>
      <c r="L175">
        <f ca="1">IF($C175="","",SUMPRODUCT((TRI_1=Résultat!$A175)*(PCUETA=Résultat!$B175)*(PCUMAT=Résultat!$C175)*(TRI_10=Résultat!$D175)*(PCUNRU=SUBSTITUTE(RIGHT(Résultat!$K$1,5),")",""))*Acquis))</f>
        <v>0</v>
      </c>
      <c r="M175">
        <f ca="1">IF($C175="","",SUMPRODUCT((TRI_1=Résultat!$A175)*(PCUETA=Résultat!$B175)*(PCUMAT=Résultat!$C175)*(TRI_10=Résultat!$D175)*(PCUNRU=SUBSTITUTE(RIGHT(Résultat!$K$1,5),")",""))*En_cours_d_Acquisition))</f>
        <v>0</v>
      </c>
      <c r="N175">
        <f ca="1">IF($C175="","",SUMPRODUCT((TRI_1=Résultat!$A175)*(PCUETA=Résultat!$B175)*(PCUMAT=Résultat!$C175)*(TRI_10=Résultat!$D175)*(PCUNRU=SUBSTITUTE(RIGHT(Résultat!$K$1,5),")",""))*Pris_Reliquats))</f>
        <v>0</v>
      </c>
      <c r="O175">
        <f ca="1">IF($C175="","",SUMPRODUCT((TRI_1=Résultat!$A175)*(PCUETA=Résultat!$B175)*(PCUMAT=Résultat!$C175)*(TRI_10=Résultat!$D175)*(PCUNRU=SUBSTITUTE(RIGHT(Résultat!$K$1,5),")",""))*Pris_sur_Acquis))</f>
        <v>0</v>
      </c>
      <c r="P175">
        <f ca="1">IF($C175="","",SUMPRODUCT((TRI_1=Résultat!$A175)*(PCUETA=Résultat!$B175)*(PCUMAT=Résultat!$C175)*(TRI_10=Résultat!$D175)*(PCUNRU=SUBSTITUTE(RIGHT(Résultat!$K$1,5),")",""))*Pris_Anticipés))</f>
        <v>0</v>
      </c>
      <c r="Q175">
        <f ca="1">IF($C175="","",SUMPRODUCT((TRI_1=Résultat!$A175)*(PCUETA=Résultat!$B175)*(PCUMAT=Résultat!$C175)*(TRI_10=Résultat!$D175)*(PCUNRU=SUBSTITUTE(RIGHT(Résultat!$Q$1,5),")",""))*Reliquats))</f>
        <v>0</v>
      </c>
      <c r="R175">
        <f ca="1">IF($C175="","",SUMPRODUCT((TRI_1=Résultat!$A175)*(PCUETA=Résultat!$B175)*(PCUMAT=Résultat!$C175)*(TRI_10=Résultat!$D175)*(PCUNRU=SUBSTITUTE(RIGHT(Résultat!$Q$1,5),")",""))*Acquis))</f>
        <v>0</v>
      </c>
      <c r="S175">
        <f ca="1">IF($C175="","",SUMPRODUCT((TRI_1=Résultat!$A175)*(PCUETA=Résultat!$B175)*(PCUMAT=Résultat!$C175)*(TRI_10=Résultat!$D175)*(PCUNRU=SUBSTITUTE(RIGHT(Résultat!$Q$1,5),")",""))*En_cours_d_Acquisition))</f>
        <v>0</v>
      </c>
      <c r="T175">
        <f ca="1">IF($C175="","",SUMPRODUCT((TRI_1=Résultat!$A175)*(PCUETA=Résultat!$B175)*(PCUMAT=Résultat!$C175)*(TRI_10=Résultat!$D175)*(PCUNRU=SUBSTITUTE(RIGHT(Résultat!$Q$1,5),")",""))*Pris_Reliquats))</f>
        <v>0</v>
      </c>
      <c r="U175">
        <f ca="1">IF($C175="","",SUMPRODUCT((TRI_1=Résultat!$A175)*(PCUETA=Résultat!$B175)*(PCUMAT=Résultat!$C175)*(TRI_10=Résultat!$D175)*(PCUNRU=SUBSTITUTE(RIGHT(Résultat!$Q$1,5),")",""))*Pris_sur_Acquis))</f>
        <v>0</v>
      </c>
      <c r="V175">
        <f ca="1">IF($C175="","",SUMPRODUCT((TRI_1=Résultat!$A175)*(PCUETA=Résultat!$B175)*(PCUMAT=Résultat!$C175)*(TRI_10=Résultat!$D175)*(PCUNRU=SUBSTITUTE(RIGHT(Résultat!$Q$1,5),")",""))*Pris_Anticipés))</f>
        <v>0</v>
      </c>
      <c r="W175">
        <f ca="1">IF($C175="","",SUMPRODUCT((TRI_1=Résultat!$A175)*(PCUETA=Résultat!$B175)*(PCUMAT=Résultat!$C175)*(TRI_10=Résultat!$D175)*(PCUNRU=SUBSTITUTE(RIGHT(Résultat!$W$1,5),")",""))*Reliquats))</f>
        <v>0</v>
      </c>
      <c r="X175">
        <f ca="1">IF($C175="","",SUMPRODUCT((TRI_1=Résultat!$A175)*(PCUETA=Résultat!$B175)*(PCUMAT=Résultat!$C175)*(TRI_10=Résultat!$D175)*(PCUNRU=SUBSTITUTE(RIGHT(Résultat!$W$1,5),")",""))*Acquis))</f>
        <v>0</v>
      </c>
      <c r="Y175">
        <f ca="1">IF($C175="","",SUMPRODUCT((TRI_1=Résultat!$A175)*(PCUETA=Résultat!$B175)*(PCUMAT=Résultat!$C175)*(TRI_10=Résultat!$D175)*(PCUNRU=SUBSTITUTE(RIGHT(Résultat!$W$1,5),")",""))*En_cours_d_Acquisition))</f>
        <v>0</v>
      </c>
      <c r="Z175">
        <f ca="1">IF($C175="","",SUMPRODUCT((TRI_1=Résultat!$A175)*(PCUETA=Résultat!$B175)*(PCUMAT=Résultat!$C175)*(TRI_10=Résultat!$D175)*(PCUNRU=SUBSTITUTE(RIGHT(Résultat!$W$1,5),")",""))*Pris_Reliquats))</f>
        <v>0</v>
      </c>
      <c r="AA175">
        <f ca="1">IF($C175="","",SUMPRODUCT((TRI_1=Résultat!$A175)*(PCUETA=Résultat!$B175)*(PCUMAT=Résultat!$C175)*(TRI_10=Résultat!$D175)*(PCUNRU=SUBSTITUTE(RIGHT(Résultat!$W$1,5),")",""))*Pris_sur_Acquis))</f>
        <v>0</v>
      </c>
      <c r="AB175">
        <f ca="1">IF($C175="","",SUMPRODUCT((TRI_1=Résultat!$A175)*(PCUETA=Résultat!$B175)*(PCUMAT=Résultat!$C175)*(TRI_10=Résultat!$D175)*(PCUNRU=SUBSTITUTE(RIGHT(Résultat!$W$1,5),")",""))*Pris_Anticipés))</f>
        <v>0</v>
      </c>
    </row>
    <row r="176" spans="1:28" x14ac:dyDescent="0.25">
      <c r="A176" t="str">
        <f ca="1">IF($C176="","",INDEX(Range,MATCH(Résultat!$C176,PCUMAT,0),MATCH(A$2,'cp c14'!$A$1:$D$1,0)))</f>
        <v>C14</v>
      </c>
      <c r="B176" t="str">
        <f ca="1">IF($C176="","",INDEX(Range,MATCH(Résultat!$C176,PCUMAT,0),MATCH(B$2,'cp c14'!$A$1:$D$1,0)))</f>
        <v>05</v>
      </c>
      <c r="C176" t="str">
        <f t="array" aca="1" ref="C176" ca="1">IFERROR(INDEX(PCUMAT,MATCH(0,COUNTIF($C$1:C175,PCUMAT),0)),"")</f>
        <v>350028</v>
      </c>
      <c r="D176" t="str">
        <f ca="1">IF($C176="","",INDEX(Range,MATCH(Résultat!$C176,PCUMAT,0),MATCH(D$2,'cp c14'!$A$1:$D$1,0)))</f>
        <v>GOMEZ VERONIQUE VERONIQU350028</v>
      </c>
      <c r="E176">
        <f ca="1">IF($C176="","",SUMPRODUCT((TRI_1=Résultat!$A176)*(PCUETA=Résultat!$B176)*(PCUMAT=Résultat!$C176)*(TRI_10=Résultat!$D176)*(PCUNRU=SUBSTITUTE(RIGHT(Résultat!$E$1,5),")",""))*Reliquats))</f>
        <v>0</v>
      </c>
      <c r="F176">
        <f ca="1">IF($C176="","",SUMPRODUCT((TRI_1=Résultat!$A176)*(PCUETA=Résultat!$B176)*(PCUMAT=Résultat!$C176)*(TRI_10=Résultat!$D176)*(PCUNRU=SUBSTITUTE(RIGHT(Résultat!$E$1,5),")",""))*Acquis))</f>
        <v>25</v>
      </c>
      <c r="G176">
        <f ca="1">IF($C176="","",SUMPRODUCT((TRI_1=Résultat!$A176)*(PCUETA=Résultat!$B176)*(PCUMAT=Résultat!$C176)*(TRI_10=Résultat!$D176)*(PCUNRU=SUBSTITUTE(RIGHT(Résultat!$E$1,5),")",""))*En_cours_d_Acquisition))</f>
        <v>0</v>
      </c>
      <c r="H176">
        <f ca="1">IF($C176="","",SUMPRODUCT((TRI_1=Résultat!$A176)*(PCUETA=Résultat!$B176)*(PCUMAT=Résultat!$C176)*(TRI_10=Résultat!$D176)*(PCUNRU=SUBSTITUTE(RIGHT(Résultat!$E$1,5),")",""))*Pris_Reliquats))</f>
        <v>0</v>
      </c>
      <c r="I176">
        <f ca="1">IF($C176="","",SUMPRODUCT((TRI_1=Résultat!$A176)*(PCUETA=Résultat!$B176)*(PCUMAT=Résultat!$C176)*(TRI_10=Résultat!$D176)*(PCUNRU=SUBSTITUTE(RIGHT(Résultat!$E$1,5),")",""))*Pris_sur_Acquis))</f>
        <v>0</v>
      </c>
      <c r="J176">
        <f ca="1">IF($C176="","",SUMPRODUCT((TRI_1=Résultat!$A176)*(PCUETA=Résultat!$B176)*(PCUMAT=Résultat!$C176)*(TRI_10=Résultat!$D176)*(PCUNRU=SUBSTITUTE(RIGHT(Résultat!$E$1,5),")",""))*Pris_Anticipés))</f>
        <v>0</v>
      </c>
      <c r="K176">
        <f ca="1">IF($C176="","",SUMPRODUCT((TRI_1=Résultat!$A176)*(PCUETA=Résultat!$B176)*(PCUMAT=Résultat!$C176)*(TRI_10=Résultat!$D176)*(PCUNRU=SUBSTITUTE(RIGHT(Résultat!$K$1,5),")",""))*Reliquats))</f>
        <v>0</v>
      </c>
      <c r="L176">
        <f ca="1">IF($C176="","",SUMPRODUCT((TRI_1=Résultat!$A176)*(PCUETA=Résultat!$B176)*(PCUMAT=Résultat!$C176)*(TRI_10=Résultat!$D176)*(PCUNRU=SUBSTITUTE(RIGHT(Résultat!$K$1,5),")",""))*Acquis))</f>
        <v>0</v>
      </c>
      <c r="M176">
        <f ca="1">IF($C176="","",SUMPRODUCT((TRI_1=Résultat!$A176)*(PCUETA=Résultat!$B176)*(PCUMAT=Résultat!$C176)*(TRI_10=Résultat!$D176)*(PCUNRU=SUBSTITUTE(RIGHT(Résultat!$K$1,5),")",""))*En_cours_d_Acquisition))</f>
        <v>0</v>
      </c>
      <c r="N176">
        <f ca="1">IF($C176="","",SUMPRODUCT((TRI_1=Résultat!$A176)*(PCUETA=Résultat!$B176)*(PCUMAT=Résultat!$C176)*(TRI_10=Résultat!$D176)*(PCUNRU=SUBSTITUTE(RIGHT(Résultat!$K$1,5),")",""))*Pris_Reliquats))</f>
        <v>0</v>
      </c>
      <c r="O176">
        <f ca="1">IF($C176="","",SUMPRODUCT((TRI_1=Résultat!$A176)*(PCUETA=Résultat!$B176)*(PCUMAT=Résultat!$C176)*(TRI_10=Résultat!$D176)*(PCUNRU=SUBSTITUTE(RIGHT(Résultat!$K$1,5),")",""))*Pris_sur_Acquis))</f>
        <v>0</v>
      </c>
      <c r="P176">
        <f ca="1">IF($C176="","",SUMPRODUCT((TRI_1=Résultat!$A176)*(PCUETA=Résultat!$B176)*(PCUMAT=Résultat!$C176)*(TRI_10=Résultat!$D176)*(PCUNRU=SUBSTITUTE(RIGHT(Résultat!$K$1,5),")",""))*Pris_Anticipés))</f>
        <v>0</v>
      </c>
      <c r="Q176">
        <f ca="1">IF($C176="","",SUMPRODUCT((TRI_1=Résultat!$A176)*(PCUETA=Résultat!$B176)*(PCUMAT=Résultat!$C176)*(TRI_10=Résultat!$D176)*(PCUNRU=SUBSTITUTE(RIGHT(Résultat!$Q$1,5),")",""))*Reliquats))</f>
        <v>0</v>
      </c>
      <c r="R176">
        <f ca="1">IF($C176="","",SUMPRODUCT((TRI_1=Résultat!$A176)*(PCUETA=Résultat!$B176)*(PCUMAT=Résultat!$C176)*(TRI_10=Résultat!$D176)*(PCUNRU=SUBSTITUTE(RIGHT(Résultat!$Q$1,5),")",""))*Acquis))</f>
        <v>0</v>
      </c>
      <c r="S176">
        <f ca="1">IF($C176="","",SUMPRODUCT((TRI_1=Résultat!$A176)*(PCUETA=Résultat!$B176)*(PCUMAT=Résultat!$C176)*(TRI_10=Résultat!$D176)*(PCUNRU=SUBSTITUTE(RIGHT(Résultat!$Q$1,5),")",""))*En_cours_d_Acquisition))</f>
        <v>0</v>
      </c>
      <c r="T176">
        <f ca="1">IF($C176="","",SUMPRODUCT((TRI_1=Résultat!$A176)*(PCUETA=Résultat!$B176)*(PCUMAT=Résultat!$C176)*(TRI_10=Résultat!$D176)*(PCUNRU=SUBSTITUTE(RIGHT(Résultat!$Q$1,5),")",""))*Pris_Reliquats))</f>
        <v>0</v>
      </c>
      <c r="U176">
        <f ca="1">IF($C176="","",SUMPRODUCT((TRI_1=Résultat!$A176)*(PCUETA=Résultat!$B176)*(PCUMAT=Résultat!$C176)*(TRI_10=Résultat!$D176)*(PCUNRU=SUBSTITUTE(RIGHT(Résultat!$Q$1,5),")",""))*Pris_sur_Acquis))</f>
        <v>0</v>
      </c>
      <c r="V176">
        <f ca="1">IF($C176="","",SUMPRODUCT((TRI_1=Résultat!$A176)*(PCUETA=Résultat!$B176)*(PCUMAT=Résultat!$C176)*(TRI_10=Résultat!$D176)*(PCUNRU=SUBSTITUTE(RIGHT(Résultat!$Q$1,5),")",""))*Pris_Anticipés))</f>
        <v>0</v>
      </c>
      <c r="W176">
        <f ca="1">IF($C176="","",SUMPRODUCT((TRI_1=Résultat!$A176)*(PCUETA=Résultat!$B176)*(PCUMAT=Résultat!$C176)*(TRI_10=Résultat!$D176)*(PCUNRU=SUBSTITUTE(RIGHT(Résultat!$W$1,5),")",""))*Reliquats))</f>
        <v>0</v>
      </c>
      <c r="X176">
        <f ca="1">IF($C176="","",SUMPRODUCT((TRI_1=Résultat!$A176)*(PCUETA=Résultat!$B176)*(PCUMAT=Résultat!$C176)*(TRI_10=Résultat!$D176)*(PCUNRU=SUBSTITUTE(RIGHT(Résultat!$W$1,5),")",""))*Acquis))</f>
        <v>0</v>
      </c>
      <c r="Y176">
        <f ca="1">IF($C176="","",SUMPRODUCT((TRI_1=Résultat!$A176)*(PCUETA=Résultat!$B176)*(PCUMAT=Résultat!$C176)*(TRI_10=Résultat!$D176)*(PCUNRU=SUBSTITUTE(RIGHT(Résultat!$W$1,5),")",""))*En_cours_d_Acquisition))</f>
        <v>0</v>
      </c>
      <c r="Z176">
        <f ca="1">IF($C176="","",SUMPRODUCT((TRI_1=Résultat!$A176)*(PCUETA=Résultat!$B176)*(PCUMAT=Résultat!$C176)*(TRI_10=Résultat!$D176)*(PCUNRU=SUBSTITUTE(RIGHT(Résultat!$W$1,5),")",""))*Pris_Reliquats))</f>
        <v>0</v>
      </c>
      <c r="AA176">
        <f ca="1">IF($C176="","",SUMPRODUCT((TRI_1=Résultat!$A176)*(PCUETA=Résultat!$B176)*(PCUMAT=Résultat!$C176)*(TRI_10=Résultat!$D176)*(PCUNRU=SUBSTITUTE(RIGHT(Résultat!$W$1,5),")",""))*Pris_sur_Acquis))</f>
        <v>0</v>
      </c>
      <c r="AB176">
        <f ca="1">IF($C176="","",SUMPRODUCT((TRI_1=Résultat!$A176)*(PCUETA=Résultat!$B176)*(PCUMAT=Résultat!$C176)*(TRI_10=Résultat!$D176)*(PCUNRU=SUBSTITUTE(RIGHT(Résultat!$W$1,5),")",""))*Pris_Anticipés))</f>
        <v>0</v>
      </c>
    </row>
    <row r="177" spans="1:28" x14ac:dyDescent="0.25">
      <c r="A177" t="str">
        <f ca="1">IF($C177="","",INDEX(Range,MATCH(Résultat!$C177,PCUMAT,0),MATCH(A$2,'cp c14'!$A$1:$D$1,0)))</f>
        <v>C14</v>
      </c>
      <c r="B177" t="str">
        <f ca="1">IF($C177="","",INDEX(Range,MATCH(Résultat!$C177,PCUMAT,0),MATCH(B$2,'cp c14'!$A$1:$D$1,0)))</f>
        <v>03</v>
      </c>
      <c r="C177" t="str">
        <f t="array" aca="1" ref="C177" ca="1">IFERROR(INDEX(PCUMAT,MATCH(0,COUNTIF($C$1:C176,PCUMAT),0)),"")</f>
        <v>069966</v>
      </c>
      <c r="D177" t="str">
        <f ca="1">IF($C177="","",INDEX(Range,MATCH(Résultat!$C177,PCUMAT,0),MATCH(D$2,'cp c14'!$A$1:$D$1,0)))</f>
        <v>GOSSELIN ANTOINE ANTOINE069966</v>
      </c>
      <c r="E177">
        <f ca="1">IF($C177="","",SUMPRODUCT((TRI_1=Résultat!$A177)*(PCUETA=Résultat!$B177)*(PCUMAT=Résultat!$C177)*(TRI_10=Résultat!$D177)*(PCUNRU=SUBSTITUTE(RIGHT(Résultat!$E$1,5),")",""))*Reliquats))</f>
        <v>0</v>
      </c>
      <c r="F177">
        <f ca="1">IF($C177="","",SUMPRODUCT((TRI_1=Résultat!$A177)*(PCUETA=Résultat!$B177)*(PCUMAT=Résultat!$C177)*(TRI_10=Résultat!$D177)*(PCUNRU=SUBSTITUTE(RIGHT(Résultat!$E$1,5),")",""))*Acquis))</f>
        <v>25</v>
      </c>
      <c r="G177">
        <f ca="1">IF($C177="","",SUMPRODUCT((TRI_1=Résultat!$A177)*(PCUETA=Résultat!$B177)*(PCUMAT=Résultat!$C177)*(TRI_10=Résultat!$D177)*(PCUNRU=SUBSTITUTE(RIGHT(Résultat!$E$1,5),")",""))*En_cours_d_Acquisition))</f>
        <v>0</v>
      </c>
      <c r="H177">
        <f ca="1">IF($C177="","",SUMPRODUCT((TRI_1=Résultat!$A177)*(PCUETA=Résultat!$B177)*(PCUMAT=Résultat!$C177)*(TRI_10=Résultat!$D177)*(PCUNRU=SUBSTITUTE(RIGHT(Résultat!$E$1,5),")",""))*Pris_Reliquats))</f>
        <v>0</v>
      </c>
      <c r="I177">
        <f ca="1">IF($C177="","",SUMPRODUCT((TRI_1=Résultat!$A177)*(PCUETA=Résultat!$B177)*(PCUMAT=Résultat!$C177)*(TRI_10=Résultat!$D177)*(PCUNRU=SUBSTITUTE(RIGHT(Résultat!$E$1,5),")",""))*Pris_sur_Acquis))</f>
        <v>0</v>
      </c>
      <c r="J177">
        <f ca="1">IF($C177="","",SUMPRODUCT((TRI_1=Résultat!$A177)*(PCUETA=Résultat!$B177)*(PCUMAT=Résultat!$C177)*(TRI_10=Résultat!$D177)*(PCUNRU=SUBSTITUTE(RIGHT(Résultat!$E$1,5),")",""))*Pris_Anticipés))</f>
        <v>0</v>
      </c>
      <c r="K177">
        <f ca="1">IF($C177="","",SUMPRODUCT((TRI_1=Résultat!$A177)*(PCUETA=Résultat!$B177)*(PCUMAT=Résultat!$C177)*(TRI_10=Résultat!$D177)*(PCUNRU=SUBSTITUTE(RIGHT(Résultat!$K$1,5),")",""))*Reliquats))</f>
        <v>0</v>
      </c>
      <c r="L177">
        <f ca="1">IF($C177="","",SUMPRODUCT((TRI_1=Résultat!$A177)*(PCUETA=Résultat!$B177)*(PCUMAT=Résultat!$C177)*(TRI_10=Résultat!$D177)*(PCUNRU=SUBSTITUTE(RIGHT(Résultat!$K$1,5),")",""))*Acquis))</f>
        <v>0</v>
      </c>
      <c r="M177">
        <f ca="1">IF($C177="","",SUMPRODUCT((TRI_1=Résultat!$A177)*(PCUETA=Résultat!$B177)*(PCUMAT=Résultat!$C177)*(TRI_10=Résultat!$D177)*(PCUNRU=SUBSTITUTE(RIGHT(Résultat!$K$1,5),")",""))*En_cours_d_Acquisition))</f>
        <v>0</v>
      </c>
      <c r="N177">
        <f ca="1">IF($C177="","",SUMPRODUCT((TRI_1=Résultat!$A177)*(PCUETA=Résultat!$B177)*(PCUMAT=Résultat!$C177)*(TRI_10=Résultat!$D177)*(PCUNRU=SUBSTITUTE(RIGHT(Résultat!$K$1,5),")",""))*Pris_Reliquats))</f>
        <v>0</v>
      </c>
      <c r="O177">
        <f ca="1">IF($C177="","",SUMPRODUCT((TRI_1=Résultat!$A177)*(PCUETA=Résultat!$B177)*(PCUMAT=Résultat!$C177)*(TRI_10=Résultat!$D177)*(PCUNRU=SUBSTITUTE(RIGHT(Résultat!$K$1,5),")",""))*Pris_sur_Acquis))</f>
        <v>0</v>
      </c>
      <c r="P177">
        <f ca="1">IF($C177="","",SUMPRODUCT((TRI_1=Résultat!$A177)*(PCUETA=Résultat!$B177)*(PCUMAT=Résultat!$C177)*(TRI_10=Résultat!$D177)*(PCUNRU=SUBSTITUTE(RIGHT(Résultat!$K$1,5),")",""))*Pris_Anticipés))</f>
        <v>0</v>
      </c>
      <c r="Q177">
        <f ca="1">IF($C177="","",SUMPRODUCT((TRI_1=Résultat!$A177)*(PCUETA=Résultat!$B177)*(PCUMAT=Résultat!$C177)*(TRI_10=Résultat!$D177)*(PCUNRU=SUBSTITUTE(RIGHT(Résultat!$Q$1,5),")",""))*Reliquats))</f>
        <v>0</v>
      </c>
      <c r="R177">
        <f ca="1">IF($C177="","",SUMPRODUCT((TRI_1=Résultat!$A177)*(PCUETA=Résultat!$B177)*(PCUMAT=Résultat!$C177)*(TRI_10=Résultat!$D177)*(PCUNRU=SUBSTITUTE(RIGHT(Résultat!$Q$1,5),")",""))*Acquis))</f>
        <v>0</v>
      </c>
      <c r="S177">
        <f ca="1">IF($C177="","",SUMPRODUCT((TRI_1=Résultat!$A177)*(PCUETA=Résultat!$B177)*(PCUMAT=Résultat!$C177)*(TRI_10=Résultat!$D177)*(PCUNRU=SUBSTITUTE(RIGHT(Résultat!$Q$1,5),")",""))*En_cours_d_Acquisition))</f>
        <v>0</v>
      </c>
      <c r="T177">
        <f ca="1">IF($C177="","",SUMPRODUCT((TRI_1=Résultat!$A177)*(PCUETA=Résultat!$B177)*(PCUMAT=Résultat!$C177)*(TRI_10=Résultat!$D177)*(PCUNRU=SUBSTITUTE(RIGHT(Résultat!$Q$1,5),")",""))*Pris_Reliquats))</f>
        <v>0</v>
      </c>
      <c r="U177">
        <f ca="1">IF($C177="","",SUMPRODUCT((TRI_1=Résultat!$A177)*(PCUETA=Résultat!$B177)*(PCUMAT=Résultat!$C177)*(TRI_10=Résultat!$D177)*(PCUNRU=SUBSTITUTE(RIGHT(Résultat!$Q$1,5),")",""))*Pris_sur_Acquis))</f>
        <v>0</v>
      </c>
      <c r="V177">
        <f ca="1">IF($C177="","",SUMPRODUCT((TRI_1=Résultat!$A177)*(PCUETA=Résultat!$B177)*(PCUMAT=Résultat!$C177)*(TRI_10=Résultat!$D177)*(PCUNRU=SUBSTITUTE(RIGHT(Résultat!$Q$1,5),")",""))*Pris_Anticipés))</f>
        <v>0</v>
      </c>
      <c r="W177">
        <f ca="1">IF($C177="","",SUMPRODUCT((TRI_1=Résultat!$A177)*(PCUETA=Résultat!$B177)*(PCUMAT=Résultat!$C177)*(TRI_10=Résultat!$D177)*(PCUNRU=SUBSTITUTE(RIGHT(Résultat!$W$1,5),")",""))*Reliquats))</f>
        <v>0</v>
      </c>
      <c r="X177">
        <f ca="1">IF($C177="","",SUMPRODUCT((TRI_1=Résultat!$A177)*(PCUETA=Résultat!$B177)*(PCUMAT=Résultat!$C177)*(TRI_10=Résultat!$D177)*(PCUNRU=SUBSTITUTE(RIGHT(Résultat!$W$1,5),")",""))*Acquis))</f>
        <v>0</v>
      </c>
      <c r="Y177">
        <f ca="1">IF($C177="","",SUMPRODUCT((TRI_1=Résultat!$A177)*(PCUETA=Résultat!$B177)*(PCUMAT=Résultat!$C177)*(TRI_10=Résultat!$D177)*(PCUNRU=SUBSTITUTE(RIGHT(Résultat!$W$1,5),")",""))*En_cours_d_Acquisition))</f>
        <v>0</v>
      </c>
      <c r="Z177">
        <f ca="1">IF($C177="","",SUMPRODUCT((TRI_1=Résultat!$A177)*(PCUETA=Résultat!$B177)*(PCUMAT=Résultat!$C177)*(TRI_10=Résultat!$D177)*(PCUNRU=SUBSTITUTE(RIGHT(Résultat!$W$1,5),")",""))*Pris_Reliquats))</f>
        <v>0</v>
      </c>
      <c r="AA177">
        <f ca="1">IF($C177="","",SUMPRODUCT((TRI_1=Résultat!$A177)*(PCUETA=Résultat!$B177)*(PCUMAT=Résultat!$C177)*(TRI_10=Résultat!$D177)*(PCUNRU=SUBSTITUTE(RIGHT(Résultat!$W$1,5),")",""))*Pris_sur_Acquis))</f>
        <v>0</v>
      </c>
      <c r="AB177">
        <f ca="1">IF($C177="","",SUMPRODUCT((TRI_1=Résultat!$A177)*(PCUETA=Résultat!$B177)*(PCUMAT=Résultat!$C177)*(TRI_10=Résultat!$D177)*(PCUNRU=SUBSTITUTE(RIGHT(Résultat!$W$1,5),")",""))*Pris_Anticipés))</f>
        <v>0</v>
      </c>
    </row>
    <row r="178" spans="1:28" x14ac:dyDescent="0.25">
      <c r="A178" t="str">
        <f ca="1">IF($C178="","",INDEX(Range,MATCH(Résultat!$C178,PCUMAT,0),MATCH(A$2,'cp c14'!$A$1:$D$1,0)))</f>
        <v>C14</v>
      </c>
      <c r="B178" t="str">
        <f ca="1">IF($C178="","",INDEX(Range,MATCH(Résultat!$C178,PCUMAT,0),MATCH(B$2,'cp c14'!$A$1:$D$1,0)))</f>
        <v>03</v>
      </c>
      <c r="C178" t="str">
        <f t="array" aca="1" ref="C178" ca="1">IFERROR(INDEX(PCUMAT,MATCH(0,COUNTIF($C$1:C177,PCUMAT),0)),"")</f>
        <v>069984</v>
      </c>
      <c r="D178" t="str">
        <f ca="1">IF($C178="","",INDEX(Range,MATCH(Résultat!$C178,PCUMAT,0),MATCH(D$2,'cp c14'!$A$1:$D$1,0)))</f>
        <v>GOUIN JEAN PIERRE JEAN P069984</v>
      </c>
      <c r="E178">
        <f ca="1">IF($C178="","",SUMPRODUCT((TRI_1=Résultat!$A178)*(PCUETA=Résultat!$B178)*(PCUMAT=Résultat!$C178)*(TRI_10=Résultat!$D178)*(PCUNRU=SUBSTITUTE(RIGHT(Résultat!$E$1,5),")",""))*Reliquats))</f>
        <v>0</v>
      </c>
      <c r="F178">
        <f ca="1">IF($C178="","",SUMPRODUCT((TRI_1=Résultat!$A178)*(PCUETA=Résultat!$B178)*(PCUMAT=Résultat!$C178)*(TRI_10=Résultat!$D178)*(PCUNRU=SUBSTITUTE(RIGHT(Résultat!$E$1,5),")",""))*Acquis))</f>
        <v>25</v>
      </c>
      <c r="G178">
        <f ca="1">IF($C178="","",SUMPRODUCT((TRI_1=Résultat!$A178)*(PCUETA=Résultat!$B178)*(PCUMAT=Résultat!$C178)*(TRI_10=Résultat!$D178)*(PCUNRU=SUBSTITUTE(RIGHT(Résultat!$E$1,5),")",""))*En_cours_d_Acquisition))</f>
        <v>0</v>
      </c>
      <c r="H178">
        <f ca="1">IF($C178="","",SUMPRODUCT((TRI_1=Résultat!$A178)*(PCUETA=Résultat!$B178)*(PCUMAT=Résultat!$C178)*(TRI_10=Résultat!$D178)*(PCUNRU=SUBSTITUTE(RIGHT(Résultat!$E$1,5),")",""))*Pris_Reliquats))</f>
        <v>0</v>
      </c>
      <c r="I178">
        <f ca="1">IF($C178="","",SUMPRODUCT((TRI_1=Résultat!$A178)*(PCUETA=Résultat!$B178)*(PCUMAT=Résultat!$C178)*(TRI_10=Résultat!$D178)*(PCUNRU=SUBSTITUTE(RIGHT(Résultat!$E$1,5),")",""))*Pris_sur_Acquis))</f>
        <v>0</v>
      </c>
      <c r="J178">
        <f ca="1">IF($C178="","",SUMPRODUCT((TRI_1=Résultat!$A178)*(PCUETA=Résultat!$B178)*(PCUMAT=Résultat!$C178)*(TRI_10=Résultat!$D178)*(PCUNRU=SUBSTITUTE(RIGHT(Résultat!$E$1,5),")",""))*Pris_Anticipés))</f>
        <v>0</v>
      </c>
      <c r="K178">
        <f ca="1">IF($C178="","",SUMPRODUCT((TRI_1=Résultat!$A178)*(PCUETA=Résultat!$B178)*(PCUMAT=Résultat!$C178)*(TRI_10=Résultat!$D178)*(PCUNRU=SUBSTITUTE(RIGHT(Résultat!$K$1,5),")",""))*Reliquats))</f>
        <v>0</v>
      </c>
      <c r="L178">
        <f ca="1">IF($C178="","",SUMPRODUCT((TRI_1=Résultat!$A178)*(PCUETA=Résultat!$B178)*(PCUMAT=Résultat!$C178)*(TRI_10=Résultat!$D178)*(PCUNRU=SUBSTITUTE(RIGHT(Résultat!$K$1,5),")",""))*Acquis))</f>
        <v>0</v>
      </c>
      <c r="M178">
        <f ca="1">IF($C178="","",SUMPRODUCT((TRI_1=Résultat!$A178)*(PCUETA=Résultat!$B178)*(PCUMAT=Résultat!$C178)*(TRI_10=Résultat!$D178)*(PCUNRU=SUBSTITUTE(RIGHT(Résultat!$K$1,5),")",""))*En_cours_d_Acquisition))</f>
        <v>0</v>
      </c>
      <c r="N178">
        <f ca="1">IF($C178="","",SUMPRODUCT((TRI_1=Résultat!$A178)*(PCUETA=Résultat!$B178)*(PCUMAT=Résultat!$C178)*(TRI_10=Résultat!$D178)*(PCUNRU=SUBSTITUTE(RIGHT(Résultat!$K$1,5),")",""))*Pris_Reliquats))</f>
        <v>0</v>
      </c>
      <c r="O178">
        <f ca="1">IF($C178="","",SUMPRODUCT((TRI_1=Résultat!$A178)*(PCUETA=Résultat!$B178)*(PCUMAT=Résultat!$C178)*(TRI_10=Résultat!$D178)*(PCUNRU=SUBSTITUTE(RIGHT(Résultat!$K$1,5),")",""))*Pris_sur_Acquis))</f>
        <v>0</v>
      </c>
      <c r="P178">
        <f ca="1">IF($C178="","",SUMPRODUCT((TRI_1=Résultat!$A178)*(PCUETA=Résultat!$B178)*(PCUMAT=Résultat!$C178)*(TRI_10=Résultat!$D178)*(PCUNRU=SUBSTITUTE(RIGHT(Résultat!$K$1,5),")",""))*Pris_Anticipés))</f>
        <v>0</v>
      </c>
      <c r="Q178">
        <f ca="1">IF($C178="","",SUMPRODUCT((TRI_1=Résultat!$A178)*(PCUETA=Résultat!$B178)*(PCUMAT=Résultat!$C178)*(TRI_10=Résultat!$D178)*(PCUNRU=SUBSTITUTE(RIGHT(Résultat!$Q$1,5),")",""))*Reliquats))</f>
        <v>0</v>
      </c>
      <c r="R178">
        <f ca="1">IF($C178="","",SUMPRODUCT((TRI_1=Résultat!$A178)*(PCUETA=Résultat!$B178)*(PCUMAT=Résultat!$C178)*(TRI_10=Résultat!$D178)*(PCUNRU=SUBSTITUTE(RIGHT(Résultat!$Q$1,5),")",""))*Acquis))</f>
        <v>0</v>
      </c>
      <c r="S178">
        <f ca="1">IF($C178="","",SUMPRODUCT((TRI_1=Résultat!$A178)*(PCUETA=Résultat!$B178)*(PCUMAT=Résultat!$C178)*(TRI_10=Résultat!$D178)*(PCUNRU=SUBSTITUTE(RIGHT(Résultat!$Q$1,5),")",""))*En_cours_d_Acquisition))</f>
        <v>0</v>
      </c>
      <c r="T178">
        <f ca="1">IF($C178="","",SUMPRODUCT((TRI_1=Résultat!$A178)*(PCUETA=Résultat!$B178)*(PCUMAT=Résultat!$C178)*(TRI_10=Résultat!$D178)*(PCUNRU=SUBSTITUTE(RIGHT(Résultat!$Q$1,5),")",""))*Pris_Reliquats))</f>
        <v>0</v>
      </c>
      <c r="U178">
        <f ca="1">IF($C178="","",SUMPRODUCT((TRI_1=Résultat!$A178)*(PCUETA=Résultat!$B178)*(PCUMAT=Résultat!$C178)*(TRI_10=Résultat!$D178)*(PCUNRU=SUBSTITUTE(RIGHT(Résultat!$Q$1,5),")",""))*Pris_sur_Acquis))</f>
        <v>0</v>
      </c>
      <c r="V178">
        <f ca="1">IF($C178="","",SUMPRODUCT((TRI_1=Résultat!$A178)*(PCUETA=Résultat!$B178)*(PCUMAT=Résultat!$C178)*(TRI_10=Résultat!$D178)*(PCUNRU=SUBSTITUTE(RIGHT(Résultat!$Q$1,5),")",""))*Pris_Anticipés))</f>
        <v>0</v>
      </c>
      <c r="W178">
        <f ca="1">IF($C178="","",SUMPRODUCT((TRI_1=Résultat!$A178)*(PCUETA=Résultat!$B178)*(PCUMAT=Résultat!$C178)*(TRI_10=Résultat!$D178)*(PCUNRU=SUBSTITUTE(RIGHT(Résultat!$W$1,5),")",""))*Reliquats))</f>
        <v>0</v>
      </c>
      <c r="X178">
        <f ca="1">IF($C178="","",SUMPRODUCT((TRI_1=Résultat!$A178)*(PCUETA=Résultat!$B178)*(PCUMAT=Résultat!$C178)*(TRI_10=Résultat!$D178)*(PCUNRU=SUBSTITUTE(RIGHT(Résultat!$W$1,5),")",""))*Acquis))</f>
        <v>0</v>
      </c>
      <c r="Y178">
        <f ca="1">IF($C178="","",SUMPRODUCT((TRI_1=Résultat!$A178)*(PCUETA=Résultat!$B178)*(PCUMAT=Résultat!$C178)*(TRI_10=Résultat!$D178)*(PCUNRU=SUBSTITUTE(RIGHT(Résultat!$W$1,5),")",""))*En_cours_d_Acquisition))</f>
        <v>0</v>
      </c>
      <c r="Z178">
        <f ca="1">IF($C178="","",SUMPRODUCT((TRI_1=Résultat!$A178)*(PCUETA=Résultat!$B178)*(PCUMAT=Résultat!$C178)*(TRI_10=Résultat!$D178)*(PCUNRU=SUBSTITUTE(RIGHT(Résultat!$W$1,5),")",""))*Pris_Reliquats))</f>
        <v>0</v>
      </c>
      <c r="AA178">
        <f ca="1">IF($C178="","",SUMPRODUCT((TRI_1=Résultat!$A178)*(PCUETA=Résultat!$B178)*(PCUMAT=Résultat!$C178)*(TRI_10=Résultat!$D178)*(PCUNRU=SUBSTITUTE(RIGHT(Résultat!$W$1,5),")",""))*Pris_sur_Acquis))</f>
        <v>0</v>
      </c>
      <c r="AB178">
        <f ca="1">IF($C178="","",SUMPRODUCT((TRI_1=Résultat!$A178)*(PCUETA=Résultat!$B178)*(PCUMAT=Résultat!$C178)*(TRI_10=Résultat!$D178)*(PCUNRU=SUBSTITUTE(RIGHT(Résultat!$W$1,5),")",""))*Pris_Anticipés))</f>
        <v>0</v>
      </c>
    </row>
    <row r="179" spans="1:28" x14ac:dyDescent="0.25">
      <c r="A179" t="str">
        <f ca="1">IF($C179="","",INDEX(Range,MATCH(Résultat!$C179,PCUMAT,0),MATCH(A$2,'cp c14'!$A$1:$D$1,0)))</f>
        <v>C14</v>
      </c>
      <c r="B179" t="str">
        <f ca="1">IF($C179="","",INDEX(Range,MATCH(Résultat!$C179,PCUMAT,0),MATCH(B$2,'cp c14'!$A$1:$D$1,0)))</f>
        <v>02</v>
      </c>
      <c r="C179" t="str">
        <f t="array" aca="1" ref="C179" ca="1">IFERROR(INDEX(PCUMAT,MATCH(0,COUNTIF($C$1:C178,PCUMAT),0)),"")</f>
        <v>051110</v>
      </c>
      <c r="D179" t="str">
        <f ca="1">IF($C179="","",INDEX(Range,MATCH(Résultat!$C179,PCUMAT,0),MATCH(D$2,'cp c14'!$A$1:$D$1,0)))</f>
        <v>GOUJON GABRIEL GABRIEL  051110</v>
      </c>
      <c r="E179">
        <f ca="1">IF($C179="","",SUMPRODUCT((TRI_1=Résultat!$A179)*(PCUETA=Résultat!$B179)*(PCUMAT=Résultat!$C179)*(TRI_10=Résultat!$D179)*(PCUNRU=SUBSTITUTE(RIGHT(Résultat!$E$1,5),")",""))*Reliquats))</f>
        <v>0</v>
      </c>
      <c r="F179">
        <f ca="1">IF($C179="","",SUMPRODUCT((TRI_1=Résultat!$A179)*(PCUETA=Résultat!$B179)*(PCUMAT=Résultat!$C179)*(TRI_10=Résultat!$D179)*(PCUNRU=SUBSTITUTE(RIGHT(Résultat!$E$1,5),")",""))*Acquis))</f>
        <v>25</v>
      </c>
      <c r="G179">
        <f ca="1">IF($C179="","",SUMPRODUCT((TRI_1=Résultat!$A179)*(PCUETA=Résultat!$B179)*(PCUMAT=Résultat!$C179)*(TRI_10=Résultat!$D179)*(PCUNRU=SUBSTITUTE(RIGHT(Résultat!$E$1,5),")",""))*En_cours_d_Acquisition))</f>
        <v>0</v>
      </c>
      <c r="H179">
        <f ca="1">IF($C179="","",SUMPRODUCT((TRI_1=Résultat!$A179)*(PCUETA=Résultat!$B179)*(PCUMAT=Résultat!$C179)*(TRI_10=Résultat!$D179)*(PCUNRU=SUBSTITUTE(RIGHT(Résultat!$E$1,5),")",""))*Pris_Reliquats))</f>
        <v>0</v>
      </c>
      <c r="I179">
        <f ca="1">IF($C179="","",SUMPRODUCT((TRI_1=Résultat!$A179)*(PCUETA=Résultat!$B179)*(PCUMAT=Résultat!$C179)*(TRI_10=Résultat!$D179)*(PCUNRU=SUBSTITUTE(RIGHT(Résultat!$E$1,5),")",""))*Pris_sur_Acquis))</f>
        <v>0</v>
      </c>
      <c r="J179">
        <f ca="1">IF($C179="","",SUMPRODUCT((TRI_1=Résultat!$A179)*(PCUETA=Résultat!$B179)*(PCUMAT=Résultat!$C179)*(TRI_10=Résultat!$D179)*(PCUNRU=SUBSTITUTE(RIGHT(Résultat!$E$1,5),")",""))*Pris_Anticipés))</f>
        <v>0</v>
      </c>
      <c r="K179">
        <f ca="1">IF($C179="","",SUMPRODUCT((TRI_1=Résultat!$A179)*(PCUETA=Résultat!$B179)*(PCUMAT=Résultat!$C179)*(TRI_10=Résultat!$D179)*(PCUNRU=SUBSTITUTE(RIGHT(Résultat!$K$1,5),")",""))*Reliquats))</f>
        <v>0</v>
      </c>
      <c r="L179">
        <f ca="1">IF($C179="","",SUMPRODUCT((TRI_1=Résultat!$A179)*(PCUETA=Résultat!$B179)*(PCUMAT=Résultat!$C179)*(TRI_10=Résultat!$D179)*(PCUNRU=SUBSTITUTE(RIGHT(Résultat!$K$1,5),")",""))*Acquis))</f>
        <v>0</v>
      </c>
      <c r="M179">
        <f ca="1">IF($C179="","",SUMPRODUCT((TRI_1=Résultat!$A179)*(PCUETA=Résultat!$B179)*(PCUMAT=Résultat!$C179)*(TRI_10=Résultat!$D179)*(PCUNRU=SUBSTITUTE(RIGHT(Résultat!$K$1,5),")",""))*En_cours_d_Acquisition))</f>
        <v>0</v>
      </c>
      <c r="N179">
        <f ca="1">IF($C179="","",SUMPRODUCT((TRI_1=Résultat!$A179)*(PCUETA=Résultat!$B179)*(PCUMAT=Résultat!$C179)*(TRI_10=Résultat!$D179)*(PCUNRU=SUBSTITUTE(RIGHT(Résultat!$K$1,5),")",""))*Pris_Reliquats))</f>
        <v>0</v>
      </c>
      <c r="O179">
        <f ca="1">IF($C179="","",SUMPRODUCT((TRI_1=Résultat!$A179)*(PCUETA=Résultat!$B179)*(PCUMAT=Résultat!$C179)*(TRI_10=Résultat!$D179)*(PCUNRU=SUBSTITUTE(RIGHT(Résultat!$K$1,5),")",""))*Pris_sur_Acquis))</f>
        <v>0</v>
      </c>
      <c r="P179">
        <f ca="1">IF($C179="","",SUMPRODUCT((TRI_1=Résultat!$A179)*(PCUETA=Résultat!$B179)*(PCUMAT=Résultat!$C179)*(TRI_10=Résultat!$D179)*(PCUNRU=SUBSTITUTE(RIGHT(Résultat!$K$1,5),")",""))*Pris_Anticipés))</f>
        <v>0</v>
      </c>
      <c r="Q179">
        <f ca="1">IF($C179="","",SUMPRODUCT((TRI_1=Résultat!$A179)*(PCUETA=Résultat!$B179)*(PCUMAT=Résultat!$C179)*(TRI_10=Résultat!$D179)*(PCUNRU=SUBSTITUTE(RIGHT(Résultat!$Q$1,5),")",""))*Reliquats))</f>
        <v>0</v>
      </c>
      <c r="R179">
        <f ca="1">IF($C179="","",SUMPRODUCT((TRI_1=Résultat!$A179)*(PCUETA=Résultat!$B179)*(PCUMAT=Résultat!$C179)*(TRI_10=Résultat!$D179)*(PCUNRU=SUBSTITUTE(RIGHT(Résultat!$Q$1,5),")",""))*Acquis))</f>
        <v>0</v>
      </c>
      <c r="S179">
        <f ca="1">IF($C179="","",SUMPRODUCT((TRI_1=Résultat!$A179)*(PCUETA=Résultat!$B179)*(PCUMAT=Résultat!$C179)*(TRI_10=Résultat!$D179)*(PCUNRU=SUBSTITUTE(RIGHT(Résultat!$Q$1,5),")",""))*En_cours_d_Acquisition))</f>
        <v>0</v>
      </c>
      <c r="T179">
        <f ca="1">IF($C179="","",SUMPRODUCT((TRI_1=Résultat!$A179)*(PCUETA=Résultat!$B179)*(PCUMAT=Résultat!$C179)*(TRI_10=Résultat!$D179)*(PCUNRU=SUBSTITUTE(RIGHT(Résultat!$Q$1,5),")",""))*Pris_Reliquats))</f>
        <v>0</v>
      </c>
      <c r="U179">
        <f ca="1">IF($C179="","",SUMPRODUCT((TRI_1=Résultat!$A179)*(PCUETA=Résultat!$B179)*(PCUMAT=Résultat!$C179)*(TRI_10=Résultat!$D179)*(PCUNRU=SUBSTITUTE(RIGHT(Résultat!$Q$1,5),")",""))*Pris_sur_Acquis))</f>
        <v>0</v>
      </c>
      <c r="V179">
        <f ca="1">IF($C179="","",SUMPRODUCT((TRI_1=Résultat!$A179)*(PCUETA=Résultat!$B179)*(PCUMAT=Résultat!$C179)*(TRI_10=Résultat!$D179)*(PCUNRU=SUBSTITUTE(RIGHT(Résultat!$Q$1,5),")",""))*Pris_Anticipés))</f>
        <v>0</v>
      </c>
      <c r="W179">
        <f ca="1">IF($C179="","",SUMPRODUCT((TRI_1=Résultat!$A179)*(PCUETA=Résultat!$B179)*(PCUMAT=Résultat!$C179)*(TRI_10=Résultat!$D179)*(PCUNRU=SUBSTITUTE(RIGHT(Résultat!$W$1,5),")",""))*Reliquats))</f>
        <v>0</v>
      </c>
      <c r="X179">
        <f ca="1">IF($C179="","",SUMPRODUCT((TRI_1=Résultat!$A179)*(PCUETA=Résultat!$B179)*(PCUMAT=Résultat!$C179)*(TRI_10=Résultat!$D179)*(PCUNRU=SUBSTITUTE(RIGHT(Résultat!$W$1,5),")",""))*Acquis))</f>
        <v>0</v>
      </c>
      <c r="Y179">
        <f ca="1">IF($C179="","",SUMPRODUCT((TRI_1=Résultat!$A179)*(PCUETA=Résultat!$B179)*(PCUMAT=Résultat!$C179)*(TRI_10=Résultat!$D179)*(PCUNRU=SUBSTITUTE(RIGHT(Résultat!$W$1,5),")",""))*En_cours_d_Acquisition))</f>
        <v>0</v>
      </c>
      <c r="Z179">
        <f ca="1">IF($C179="","",SUMPRODUCT((TRI_1=Résultat!$A179)*(PCUETA=Résultat!$B179)*(PCUMAT=Résultat!$C179)*(TRI_10=Résultat!$D179)*(PCUNRU=SUBSTITUTE(RIGHT(Résultat!$W$1,5),")",""))*Pris_Reliquats))</f>
        <v>0</v>
      </c>
      <c r="AA179">
        <f ca="1">IF($C179="","",SUMPRODUCT((TRI_1=Résultat!$A179)*(PCUETA=Résultat!$B179)*(PCUMAT=Résultat!$C179)*(TRI_10=Résultat!$D179)*(PCUNRU=SUBSTITUTE(RIGHT(Résultat!$W$1,5),")",""))*Pris_sur_Acquis))</f>
        <v>0</v>
      </c>
      <c r="AB179">
        <f ca="1">IF($C179="","",SUMPRODUCT((TRI_1=Résultat!$A179)*(PCUETA=Résultat!$B179)*(PCUMAT=Résultat!$C179)*(TRI_10=Résultat!$D179)*(PCUNRU=SUBSTITUTE(RIGHT(Résultat!$W$1,5),")",""))*Pris_Anticipés))</f>
        <v>0</v>
      </c>
    </row>
    <row r="180" spans="1:28" x14ac:dyDescent="0.25">
      <c r="A180" t="str">
        <f ca="1">IF($C180="","",INDEX(Range,MATCH(Résultat!$C180,PCUMAT,0),MATCH(A$2,'cp c14'!$A$1:$D$1,0)))</f>
        <v>C14</v>
      </c>
      <c r="B180" t="str">
        <f ca="1">IF($C180="","",INDEX(Range,MATCH(Résultat!$C180,PCUMAT,0),MATCH(B$2,'cp c14'!$A$1:$D$1,0)))</f>
        <v>01</v>
      </c>
      <c r="C180" t="str">
        <f t="array" aca="1" ref="C180" ca="1">IFERROR(INDEX(PCUMAT,MATCH(0,COUNTIF($C$1:C179,PCUMAT),0)),"")</f>
        <v>007020</v>
      </c>
      <c r="D180" t="str">
        <f ca="1">IF($C180="","",INDEX(Range,MATCH(Résultat!$C180,PCUMAT,0),MATCH(D$2,'cp c14'!$A$1:$D$1,0)))</f>
        <v>GOULET JEAN PIERRE JEAN 007020</v>
      </c>
      <c r="E180">
        <f ca="1">IF($C180="","",SUMPRODUCT((TRI_1=Résultat!$A180)*(PCUETA=Résultat!$B180)*(PCUMAT=Résultat!$C180)*(TRI_10=Résultat!$D180)*(PCUNRU=SUBSTITUTE(RIGHT(Résultat!$E$1,5),")",""))*Reliquats))</f>
        <v>0</v>
      </c>
      <c r="F180">
        <f ca="1">IF($C180="","",SUMPRODUCT((TRI_1=Résultat!$A180)*(PCUETA=Résultat!$B180)*(PCUMAT=Résultat!$C180)*(TRI_10=Résultat!$D180)*(PCUNRU=SUBSTITUTE(RIGHT(Résultat!$E$1,5),")",""))*Acquis))</f>
        <v>25</v>
      </c>
      <c r="G180">
        <f ca="1">IF($C180="","",SUMPRODUCT((TRI_1=Résultat!$A180)*(PCUETA=Résultat!$B180)*(PCUMAT=Résultat!$C180)*(TRI_10=Résultat!$D180)*(PCUNRU=SUBSTITUTE(RIGHT(Résultat!$E$1,5),")",""))*En_cours_d_Acquisition))</f>
        <v>0</v>
      </c>
      <c r="H180">
        <f ca="1">IF($C180="","",SUMPRODUCT((TRI_1=Résultat!$A180)*(PCUETA=Résultat!$B180)*(PCUMAT=Résultat!$C180)*(TRI_10=Résultat!$D180)*(PCUNRU=SUBSTITUTE(RIGHT(Résultat!$E$1,5),")",""))*Pris_Reliquats))</f>
        <v>0</v>
      </c>
      <c r="I180">
        <f ca="1">IF($C180="","",SUMPRODUCT((TRI_1=Résultat!$A180)*(PCUETA=Résultat!$B180)*(PCUMAT=Résultat!$C180)*(TRI_10=Résultat!$D180)*(PCUNRU=SUBSTITUTE(RIGHT(Résultat!$E$1,5),")",""))*Pris_sur_Acquis))</f>
        <v>0</v>
      </c>
      <c r="J180">
        <f ca="1">IF($C180="","",SUMPRODUCT((TRI_1=Résultat!$A180)*(PCUETA=Résultat!$B180)*(PCUMAT=Résultat!$C180)*(TRI_10=Résultat!$D180)*(PCUNRU=SUBSTITUTE(RIGHT(Résultat!$E$1,5),")",""))*Pris_Anticipés))</f>
        <v>0</v>
      </c>
      <c r="K180">
        <f ca="1">IF($C180="","",SUMPRODUCT((TRI_1=Résultat!$A180)*(PCUETA=Résultat!$B180)*(PCUMAT=Résultat!$C180)*(TRI_10=Résultat!$D180)*(PCUNRU=SUBSTITUTE(RIGHT(Résultat!$K$1,5),")",""))*Reliquats))</f>
        <v>0</v>
      </c>
      <c r="L180">
        <f ca="1">IF($C180="","",SUMPRODUCT((TRI_1=Résultat!$A180)*(PCUETA=Résultat!$B180)*(PCUMAT=Résultat!$C180)*(TRI_10=Résultat!$D180)*(PCUNRU=SUBSTITUTE(RIGHT(Résultat!$K$1,5),")",""))*Acquis))</f>
        <v>0</v>
      </c>
      <c r="M180">
        <f ca="1">IF($C180="","",SUMPRODUCT((TRI_1=Résultat!$A180)*(PCUETA=Résultat!$B180)*(PCUMAT=Résultat!$C180)*(TRI_10=Résultat!$D180)*(PCUNRU=SUBSTITUTE(RIGHT(Résultat!$K$1,5),")",""))*En_cours_d_Acquisition))</f>
        <v>0</v>
      </c>
      <c r="N180">
        <f ca="1">IF($C180="","",SUMPRODUCT((TRI_1=Résultat!$A180)*(PCUETA=Résultat!$B180)*(PCUMAT=Résultat!$C180)*(TRI_10=Résultat!$D180)*(PCUNRU=SUBSTITUTE(RIGHT(Résultat!$K$1,5),")",""))*Pris_Reliquats))</f>
        <v>0</v>
      </c>
      <c r="O180">
        <f ca="1">IF($C180="","",SUMPRODUCT((TRI_1=Résultat!$A180)*(PCUETA=Résultat!$B180)*(PCUMAT=Résultat!$C180)*(TRI_10=Résultat!$D180)*(PCUNRU=SUBSTITUTE(RIGHT(Résultat!$K$1,5),")",""))*Pris_sur_Acquis))</f>
        <v>0</v>
      </c>
      <c r="P180">
        <f ca="1">IF($C180="","",SUMPRODUCT((TRI_1=Résultat!$A180)*(PCUETA=Résultat!$B180)*(PCUMAT=Résultat!$C180)*(TRI_10=Résultat!$D180)*(PCUNRU=SUBSTITUTE(RIGHT(Résultat!$K$1,5),")",""))*Pris_Anticipés))</f>
        <v>0</v>
      </c>
      <c r="Q180">
        <f ca="1">IF($C180="","",SUMPRODUCT((TRI_1=Résultat!$A180)*(PCUETA=Résultat!$B180)*(PCUMAT=Résultat!$C180)*(TRI_10=Résultat!$D180)*(PCUNRU=SUBSTITUTE(RIGHT(Résultat!$Q$1,5),")",""))*Reliquats))</f>
        <v>0</v>
      </c>
      <c r="R180">
        <f ca="1">IF($C180="","",SUMPRODUCT((TRI_1=Résultat!$A180)*(PCUETA=Résultat!$B180)*(PCUMAT=Résultat!$C180)*(TRI_10=Résultat!$D180)*(PCUNRU=SUBSTITUTE(RIGHT(Résultat!$Q$1,5),")",""))*Acquis))</f>
        <v>0</v>
      </c>
      <c r="S180">
        <f ca="1">IF($C180="","",SUMPRODUCT((TRI_1=Résultat!$A180)*(PCUETA=Résultat!$B180)*(PCUMAT=Résultat!$C180)*(TRI_10=Résultat!$D180)*(PCUNRU=SUBSTITUTE(RIGHT(Résultat!$Q$1,5),")",""))*En_cours_d_Acquisition))</f>
        <v>0</v>
      </c>
      <c r="T180">
        <f ca="1">IF($C180="","",SUMPRODUCT((TRI_1=Résultat!$A180)*(PCUETA=Résultat!$B180)*(PCUMAT=Résultat!$C180)*(TRI_10=Résultat!$D180)*(PCUNRU=SUBSTITUTE(RIGHT(Résultat!$Q$1,5),")",""))*Pris_Reliquats))</f>
        <v>0</v>
      </c>
      <c r="U180">
        <f ca="1">IF($C180="","",SUMPRODUCT((TRI_1=Résultat!$A180)*(PCUETA=Résultat!$B180)*(PCUMAT=Résultat!$C180)*(TRI_10=Résultat!$D180)*(PCUNRU=SUBSTITUTE(RIGHT(Résultat!$Q$1,5),")",""))*Pris_sur_Acquis))</f>
        <v>0</v>
      </c>
      <c r="V180">
        <f ca="1">IF($C180="","",SUMPRODUCT((TRI_1=Résultat!$A180)*(PCUETA=Résultat!$B180)*(PCUMAT=Résultat!$C180)*(TRI_10=Résultat!$D180)*(PCUNRU=SUBSTITUTE(RIGHT(Résultat!$Q$1,5),")",""))*Pris_Anticipés))</f>
        <v>0</v>
      </c>
      <c r="W180">
        <f ca="1">IF($C180="","",SUMPRODUCT((TRI_1=Résultat!$A180)*(PCUETA=Résultat!$B180)*(PCUMAT=Résultat!$C180)*(TRI_10=Résultat!$D180)*(PCUNRU=SUBSTITUTE(RIGHT(Résultat!$W$1,5),")",""))*Reliquats))</f>
        <v>0</v>
      </c>
      <c r="X180">
        <f ca="1">IF($C180="","",SUMPRODUCT((TRI_1=Résultat!$A180)*(PCUETA=Résultat!$B180)*(PCUMAT=Résultat!$C180)*(TRI_10=Résultat!$D180)*(PCUNRU=SUBSTITUTE(RIGHT(Résultat!$W$1,5),")",""))*Acquis))</f>
        <v>0</v>
      </c>
      <c r="Y180">
        <f ca="1">IF($C180="","",SUMPRODUCT((TRI_1=Résultat!$A180)*(PCUETA=Résultat!$B180)*(PCUMAT=Résultat!$C180)*(TRI_10=Résultat!$D180)*(PCUNRU=SUBSTITUTE(RIGHT(Résultat!$W$1,5),")",""))*En_cours_d_Acquisition))</f>
        <v>0</v>
      </c>
      <c r="Z180">
        <f ca="1">IF($C180="","",SUMPRODUCT((TRI_1=Résultat!$A180)*(PCUETA=Résultat!$B180)*(PCUMAT=Résultat!$C180)*(TRI_10=Résultat!$D180)*(PCUNRU=SUBSTITUTE(RIGHT(Résultat!$W$1,5),")",""))*Pris_Reliquats))</f>
        <v>0</v>
      </c>
      <c r="AA180">
        <f ca="1">IF($C180="","",SUMPRODUCT((TRI_1=Résultat!$A180)*(PCUETA=Résultat!$B180)*(PCUMAT=Résultat!$C180)*(TRI_10=Résultat!$D180)*(PCUNRU=SUBSTITUTE(RIGHT(Résultat!$W$1,5),")",""))*Pris_sur_Acquis))</f>
        <v>0</v>
      </c>
      <c r="AB180">
        <f ca="1">IF($C180="","",SUMPRODUCT((TRI_1=Résultat!$A180)*(PCUETA=Résultat!$B180)*(PCUMAT=Résultat!$C180)*(TRI_10=Résultat!$D180)*(PCUNRU=SUBSTITUTE(RIGHT(Résultat!$W$1,5),")",""))*Pris_Anticipés))</f>
        <v>0</v>
      </c>
    </row>
    <row r="181" spans="1:28" x14ac:dyDescent="0.25">
      <c r="A181" t="str">
        <f ca="1">IF($C181="","",INDEX(Range,MATCH(Résultat!$C181,PCUMAT,0),MATCH(A$2,'cp c14'!$A$1:$D$1,0)))</f>
        <v>C14</v>
      </c>
      <c r="B181" t="str">
        <f ca="1">IF($C181="","",INDEX(Range,MATCH(Résultat!$C181,PCUMAT,0),MATCH(B$2,'cp c14'!$A$1:$D$1,0)))</f>
        <v>01</v>
      </c>
      <c r="C181" t="str">
        <f t="array" aca="1" ref="C181" ca="1">IFERROR(INDEX(PCUMAT,MATCH(0,COUNTIF($C$1:C180,PCUMAT),0)),"")</f>
        <v>007019</v>
      </c>
      <c r="D181" t="str">
        <f ca="1">IF($C181="","",INDEX(Range,MATCH(Résultat!$C181,PCUMAT,0),MATCH(D$2,'cp c14'!$A$1:$D$1,0)))</f>
        <v>GRANGIER BRUNO BRUNO    007019</v>
      </c>
      <c r="E181">
        <f ca="1">IF($C181="","",SUMPRODUCT((TRI_1=Résultat!$A181)*(PCUETA=Résultat!$B181)*(PCUMAT=Résultat!$C181)*(TRI_10=Résultat!$D181)*(PCUNRU=SUBSTITUTE(RIGHT(Résultat!$E$1,5),")",""))*Reliquats))</f>
        <v>4</v>
      </c>
      <c r="F181">
        <f ca="1">IF($C181="","",SUMPRODUCT((TRI_1=Résultat!$A181)*(PCUETA=Résultat!$B181)*(PCUMAT=Résultat!$C181)*(TRI_10=Résultat!$D181)*(PCUNRU=SUBSTITUTE(RIGHT(Résultat!$E$1,5),")",""))*Acquis))</f>
        <v>25</v>
      </c>
      <c r="G181">
        <f ca="1">IF($C181="","",SUMPRODUCT((TRI_1=Résultat!$A181)*(PCUETA=Résultat!$B181)*(PCUMAT=Résultat!$C181)*(TRI_10=Résultat!$D181)*(PCUNRU=SUBSTITUTE(RIGHT(Résultat!$E$1,5),")",""))*En_cours_d_Acquisition))</f>
        <v>0</v>
      </c>
      <c r="H181">
        <f ca="1">IF($C181="","",SUMPRODUCT((TRI_1=Résultat!$A181)*(PCUETA=Résultat!$B181)*(PCUMAT=Résultat!$C181)*(TRI_10=Résultat!$D181)*(PCUNRU=SUBSTITUTE(RIGHT(Résultat!$E$1,5),")",""))*Pris_Reliquats))</f>
        <v>0</v>
      </c>
      <c r="I181">
        <f ca="1">IF($C181="","",SUMPRODUCT((TRI_1=Résultat!$A181)*(PCUETA=Résultat!$B181)*(PCUMAT=Résultat!$C181)*(TRI_10=Résultat!$D181)*(PCUNRU=SUBSTITUTE(RIGHT(Résultat!$E$1,5),")",""))*Pris_sur_Acquis))</f>
        <v>0</v>
      </c>
      <c r="J181">
        <f ca="1">IF($C181="","",SUMPRODUCT((TRI_1=Résultat!$A181)*(PCUETA=Résultat!$B181)*(PCUMAT=Résultat!$C181)*(TRI_10=Résultat!$D181)*(PCUNRU=SUBSTITUTE(RIGHT(Résultat!$E$1,5),")",""))*Pris_Anticipés))</f>
        <v>0</v>
      </c>
      <c r="K181">
        <f ca="1">IF($C181="","",SUMPRODUCT((TRI_1=Résultat!$A181)*(PCUETA=Résultat!$B181)*(PCUMAT=Résultat!$C181)*(TRI_10=Résultat!$D181)*(PCUNRU=SUBSTITUTE(RIGHT(Résultat!$K$1,5),")",""))*Reliquats))</f>
        <v>0</v>
      </c>
      <c r="L181">
        <f ca="1">IF($C181="","",SUMPRODUCT((TRI_1=Résultat!$A181)*(PCUETA=Résultat!$B181)*(PCUMAT=Résultat!$C181)*(TRI_10=Résultat!$D181)*(PCUNRU=SUBSTITUTE(RIGHT(Résultat!$K$1,5),")",""))*Acquis))</f>
        <v>0</v>
      </c>
      <c r="M181">
        <f ca="1">IF($C181="","",SUMPRODUCT((TRI_1=Résultat!$A181)*(PCUETA=Résultat!$B181)*(PCUMAT=Résultat!$C181)*(TRI_10=Résultat!$D181)*(PCUNRU=SUBSTITUTE(RIGHT(Résultat!$K$1,5),")",""))*En_cours_d_Acquisition))</f>
        <v>0</v>
      </c>
      <c r="N181">
        <f ca="1">IF($C181="","",SUMPRODUCT((TRI_1=Résultat!$A181)*(PCUETA=Résultat!$B181)*(PCUMAT=Résultat!$C181)*(TRI_10=Résultat!$D181)*(PCUNRU=SUBSTITUTE(RIGHT(Résultat!$K$1,5),")",""))*Pris_Reliquats))</f>
        <v>0</v>
      </c>
      <c r="O181">
        <f ca="1">IF($C181="","",SUMPRODUCT((TRI_1=Résultat!$A181)*(PCUETA=Résultat!$B181)*(PCUMAT=Résultat!$C181)*(TRI_10=Résultat!$D181)*(PCUNRU=SUBSTITUTE(RIGHT(Résultat!$K$1,5),")",""))*Pris_sur_Acquis))</f>
        <v>0</v>
      </c>
      <c r="P181">
        <f ca="1">IF($C181="","",SUMPRODUCT((TRI_1=Résultat!$A181)*(PCUETA=Résultat!$B181)*(PCUMAT=Résultat!$C181)*(TRI_10=Résultat!$D181)*(PCUNRU=SUBSTITUTE(RIGHT(Résultat!$K$1,5),")",""))*Pris_Anticipés))</f>
        <v>0</v>
      </c>
      <c r="Q181">
        <f ca="1">IF($C181="","",SUMPRODUCT((TRI_1=Résultat!$A181)*(PCUETA=Résultat!$B181)*(PCUMAT=Résultat!$C181)*(TRI_10=Résultat!$D181)*(PCUNRU=SUBSTITUTE(RIGHT(Résultat!$Q$1,5),")",""))*Reliquats))</f>
        <v>0</v>
      </c>
      <c r="R181">
        <f ca="1">IF($C181="","",SUMPRODUCT((TRI_1=Résultat!$A181)*(PCUETA=Résultat!$B181)*(PCUMAT=Résultat!$C181)*(TRI_10=Résultat!$D181)*(PCUNRU=SUBSTITUTE(RIGHT(Résultat!$Q$1,5),")",""))*Acquis))</f>
        <v>0</v>
      </c>
      <c r="S181">
        <f ca="1">IF($C181="","",SUMPRODUCT((TRI_1=Résultat!$A181)*(PCUETA=Résultat!$B181)*(PCUMAT=Résultat!$C181)*(TRI_10=Résultat!$D181)*(PCUNRU=SUBSTITUTE(RIGHT(Résultat!$Q$1,5),")",""))*En_cours_d_Acquisition))</f>
        <v>0</v>
      </c>
      <c r="T181">
        <f ca="1">IF($C181="","",SUMPRODUCT((TRI_1=Résultat!$A181)*(PCUETA=Résultat!$B181)*(PCUMAT=Résultat!$C181)*(TRI_10=Résultat!$D181)*(PCUNRU=SUBSTITUTE(RIGHT(Résultat!$Q$1,5),")",""))*Pris_Reliquats))</f>
        <v>0</v>
      </c>
      <c r="U181">
        <f ca="1">IF($C181="","",SUMPRODUCT((TRI_1=Résultat!$A181)*(PCUETA=Résultat!$B181)*(PCUMAT=Résultat!$C181)*(TRI_10=Résultat!$D181)*(PCUNRU=SUBSTITUTE(RIGHT(Résultat!$Q$1,5),")",""))*Pris_sur_Acquis))</f>
        <v>0</v>
      </c>
      <c r="V181">
        <f ca="1">IF($C181="","",SUMPRODUCT((TRI_1=Résultat!$A181)*(PCUETA=Résultat!$B181)*(PCUMAT=Résultat!$C181)*(TRI_10=Résultat!$D181)*(PCUNRU=SUBSTITUTE(RIGHT(Résultat!$Q$1,5),")",""))*Pris_Anticipés))</f>
        <v>0</v>
      </c>
      <c r="W181">
        <f ca="1">IF($C181="","",SUMPRODUCT((TRI_1=Résultat!$A181)*(PCUETA=Résultat!$B181)*(PCUMAT=Résultat!$C181)*(TRI_10=Résultat!$D181)*(PCUNRU=SUBSTITUTE(RIGHT(Résultat!$W$1,5),")",""))*Reliquats))</f>
        <v>8</v>
      </c>
      <c r="X181">
        <f ca="1">IF($C181="","",SUMPRODUCT((TRI_1=Résultat!$A181)*(PCUETA=Résultat!$B181)*(PCUMAT=Résultat!$C181)*(TRI_10=Résultat!$D181)*(PCUNRU=SUBSTITUTE(RIGHT(Résultat!$W$1,5),")",""))*Acquis))</f>
        <v>0</v>
      </c>
      <c r="Y181">
        <f ca="1">IF($C181="","",SUMPRODUCT((TRI_1=Résultat!$A181)*(PCUETA=Résultat!$B181)*(PCUMAT=Résultat!$C181)*(TRI_10=Résultat!$D181)*(PCUNRU=SUBSTITUTE(RIGHT(Résultat!$W$1,5),")",""))*En_cours_d_Acquisition))</f>
        <v>0</v>
      </c>
      <c r="Z181">
        <f ca="1">IF($C181="","",SUMPRODUCT((TRI_1=Résultat!$A181)*(PCUETA=Résultat!$B181)*(PCUMAT=Résultat!$C181)*(TRI_10=Résultat!$D181)*(PCUNRU=SUBSTITUTE(RIGHT(Résultat!$W$1,5),")",""))*Pris_Reliquats))</f>
        <v>0</v>
      </c>
      <c r="AA181">
        <f ca="1">IF($C181="","",SUMPRODUCT((TRI_1=Résultat!$A181)*(PCUETA=Résultat!$B181)*(PCUMAT=Résultat!$C181)*(TRI_10=Résultat!$D181)*(PCUNRU=SUBSTITUTE(RIGHT(Résultat!$W$1,5),")",""))*Pris_sur_Acquis))</f>
        <v>0</v>
      </c>
      <c r="AB181">
        <f ca="1">IF($C181="","",SUMPRODUCT((TRI_1=Résultat!$A181)*(PCUETA=Résultat!$B181)*(PCUMAT=Résultat!$C181)*(TRI_10=Résultat!$D181)*(PCUNRU=SUBSTITUTE(RIGHT(Résultat!$W$1,5),")",""))*Pris_Anticipés))</f>
        <v>0</v>
      </c>
    </row>
    <row r="182" spans="1:28" x14ac:dyDescent="0.25">
      <c r="A182" t="str">
        <f ca="1">IF($C182="","",INDEX(Range,MATCH(Résultat!$C182,PCUMAT,0),MATCH(A$2,'cp c14'!$A$1:$D$1,0)))</f>
        <v>C14</v>
      </c>
      <c r="B182" t="str">
        <f ca="1">IF($C182="","",INDEX(Range,MATCH(Résultat!$C182,PCUMAT,0),MATCH(B$2,'cp c14'!$A$1:$D$1,0)))</f>
        <v>01</v>
      </c>
      <c r="C182" t="str">
        <f t="array" aca="1" ref="C182" ca="1">IFERROR(INDEX(PCUMAT,MATCH(0,COUNTIF($C$1:C181,PCUMAT),0)),"")</f>
        <v>120048</v>
      </c>
      <c r="D182" t="str">
        <f ca="1">IF($C182="","",INDEX(Range,MATCH(Résultat!$C182,PCUMAT,0),MATCH(D$2,'cp c14'!$A$1:$D$1,0)))</f>
        <v>GRENECHE ADRIEN ADRIEN  120048</v>
      </c>
      <c r="E182">
        <f ca="1">IF($C182="","",SUMPRODUCT((TRI_1=Résultat!$A182)*(PCUETA=Résultat!$B182)*(PCUMAT=Résultat!$C182)*(TRI_10=Résultat!$D182)*(PCUNRU=SUBSTITUTE(RIGHT(Résultat!$E$1,5),")",""))*Reliquats))</f>
        <v>0</v>
      </c>
      <c r="F182">
        <f ca="1">IF($C182="","",SUMPRODUCT((TRI_1=Résultat!$A182)*(PCUETA=Résultat!$B182)*(PCUMAT=Résultat!$C182)*(TRI_10=Résultat!$D182)*(PCUNRU=SUBSTITUTE(RIGHT(Résultat!$E$1,5),")",""))*Acquis))</f>
        <v>19</v>
      </c>
      <c r="G182">
        <f ca="1">IF($C182="","",SUMPRODUCT((TRI_1=Résultat!$A182)*(PCUETA=Résultat!$B182)*(PCUMAT=Résultat!$C182)*(TRI_10=Résultat!$D182)*(PCUNRU=SUBSTITUTE(RIGHT(Résultat!$E$1,5),")",""))*En_cours_d_Acquisition))</f>
        <v>0</v>
      </c>
      <c r="H182">
        <f ca="1">IF($C182="","",SUMPRODUCT((TRI_1=Résultat!$A182)*(PCUETA=Résultat!$B182)*(PCUMAT=Résultat!$C182)*(TRI_10=Résultat!$D182)*(PCUNRU=SUBSTITUTE(RIGHT(Résultat!$E$1,5),")",""))*Pris_Reliquats))</f>
        <v>0</v>
      </c>
      <c r="I182">
        <f ca="1">IF($C182="","",SUMPRODUCT((TRI_1=Résultat!$A182)*(PCUETA=Résultat!$B182)*(PCUMAT=Résultat!$C182)*(TRI_10=Résultat!$D182)*(PCUNRU=SUBSTITUTE(RIGHT(Résultat!$E$1,5),")",""))*Pris_sur_Acquis))</f>
        <v>0</v>
      </c>
      <c r="J182">
        <f ca="1">IF($C182="","",SUMPRODUCT((TRI_1=Résultat!$A182)*(PCUETA=Résultat!$B182)*(PCUMAT=Résultat!$C182)*(TRI_10=Résultat!$D182)*(PCUNRU=SUBSTITUTE(RIGHT(Résultat!$E$1,5),")",""))*Pris_Anticipés))</f>
        <v>0</v>
      </c>
      <c r="K182">
        <f ca="1">IF($C182="","",SUMPRODUCT((TRI_1=Résultat!$A182)*(PCUETA=Résultat!$B182)*(PCUMAT=Résultat!$C182)*(TRI_10=Résultat!$D182)*(PCUNRU=SUBSTITUTE(RIGHT(Résultat!$K$1,5),")",""))*Reliquats))</f>
        <v>0</v>
      </c>
      <c r="L182">
        <f ca="1">IF($C182="","",SUMPRODUCT((TRI_1=Résultat!$A182)*(PCUETA=Résultat!$B182)*(PCUMAT=Résultat!$C182)*(TRI_10=Résultat!$D182)*(PCUNRU=SUBSTITUTE(RIGHT(Résultat!$K$1,5),")",""))*Acquis))</f>
        <v>0</v>
      </c>
      <c r="M182">
        <f ca="1">IF($C182="","",SUMPRODUCT((TRI_1=Résultat!$A182)*(PCUETA=Résultat!$B182)*(PCUMAT=Résultat!$C182)*(TRI_10=Résultat!$D182)*(PCUNRU=SUBSTITUTE(RIGHT(Résultat!$K$1,5),")",""))*En_cours_d_Acquisition))</f>
        <v>0</v>
      </c>
      <c r="N182">
        <f ca="1">IF($C182="","",SUMPRODUCT((TRI_1=Résultat!$A182)*(PCUETA=Résultat!$B182)*(PCUMAT=Résultat!$C182)*(TRI_10=Résultat!$D182)*(PCUNRU=SUBSTITUTE(RIGHT(Résultat!$K$1,5),")",""))*Pris_Reliquats))</f>
        <v>0</v>
      </c>
      <c r="O182">
        <f ca="1">IF($C182="","",SUMPRODUCT((TRI_1=Résultat!$A182)*(PCUETA=Résultat!$B182)*(PCUMAT=Résultat!$C182)*(TRI_10=Résultat!$D182)*(PCUNRU=SUBSTITUTE(RIGHT(Résultat!$K$1,5),")",""))*Pris_sur_Acquis))</f>
        <v>0</v>
      </c>
      <c r="P182">
        <f ca="1">IF($C182="","",SUMPRODUCT((TRI_1=Résultat!$A182)*(PCUETA=Résultat!$B182)*(PCUMAT=Résultat!$C182)*(TRI_10=Résultat!$D182)*(PCUNRU=SUBSTITUTE(RIGHT(Résultat!$K$1,5),")",""))*Pris_Anticipés))</f>
        <v>0</v>
      </c>
      <c r="Q182">
        <f ca="1">IF($C182="","",SUMPRODUCT((TRI_1=Résultat!$A182)*(PCUETA=Résultat!$B182)*(PCUMAT=Résultat!$C182)*(TRI_10=Résultat!$D182)*(PCUNRU=SUBSTITUTE(RIGHT(Résultat!$Q$1,5),")",""))*Reliquats))</f>
        <v>0</v>
      </c>
      <c r="R182">
        <f ca="1">IF($C182="","",SUMPRODUCT((TRI_1=Résultat!$A182)*(PCUETA=Résultat!$B182)*(PCUMAT=Résultat!$C182)*(TRI_10=Résultat!$D182)*(PCUNRU=SUBSTITUTE(RIGHT(Résultat!$Q$1,5),")",""))*Acquis))</f>
        <v>0</v>
      </c>
      <c r="S182">
        <f ca="1">IF($C182="","",SUMPRODUCT((TRI_1=Résultat!$A182)*(PCUETA=Résultat!$B182)*(PCUMAT=Résultat!$C182)*(TRI_10=Résultat!$D182)*(PCUNRU=SUBSTITUTE(RIGHT(Résultat!$Q$1,5),")",""))*En_cours_d_Acquisition))</f>
        <v>0</v>
      </c>
      <c r="T182">
        <f ca="1">IF($C182="","",SUMPRODUCT((TRI_1=Résultat!$A182)*(PCUETA=Résultat!$B182)*(PCUMAT=Résultat!$C182)*(TRI_10=Résultat!$D182)*(PCUNRU=SUBSTITUTE(RIGHT(Résultat!$Q$1,5),")",""))*Pris_Reliquats))</f>
        <v>0</v>
      </c>
      <c r="U182">
        <f ca="1">IF($C182="","",SUMPRODUCT((TRI_1=Résultat!$A182)*(PCUETA=Résultat!$B182)*(PCUMAT=Résultat!$C182)*(TRI_10=Résultat!$D182)*(PCUNRU=SUBSTITUTE(RIGHT(Résultat!$Q$1,5),")",""))*Pris_sur_Acquis))</f>
        <v>0</v>
      </c>
      <c r="V182">
        <f ca="1">IF($C182="","",SUMPRODUCT((TRI_1=Résultat!$A182)*(PCUETA=Résultat!$B182)*(PCUMAT=Résultat!$C182)*(TRI_10=Résultat!$D182)*(PCUNRU=SUBSTITUTE(RIGHT(Résultat!$Q$1,5),")",""))*Pris_Anticipés))</f>
        <v>0</v>
      </c>
      <c r="W182">
        <f ca="1">IF($C182="","",SUMPRODUCT((TRI_1=Résultat!$A182)*(PCUETA=Résultat!$B182)*(PCUMAT=Résultat!$C182)*(TRI_10=Résultat!$D182)*(PCUNRU=SUBSTITUTE(RIGHT(Résultat!$W$1,5),")",""))*Reliquats))</f>
        <v>0</v>
      </c>
      <c r="X182">
        <f ca="1">IF($C182="","",SUMPRODUCT((TRI_1=Résultat!$A182)*(PCUETA=Résultat!$B182)*(PCUMAT=Résultat!$C182)*(TRI_10=Résultat!$D182)*(PCUNRU=SUBSTITUTE(RIGHT(Résultat!$W$1,5),")",""))*Acquis))</f>
        <v>0</v>
      </c>
      <c r="Y182">
        <f ca="1">IF($C182="","",SUMPRODUCT((TRI_1=Résultat!$A182)*(PCUETA=Résultat!$B182)*(PCUMAT=Résultat!$C182)*(TRI_10=Résultat!$D182)*(PCUNRU=SUBSTITUTE(RIGHT(Résultat!$W$1,5),")",""))*En_cours_d_Acquisition))</f>
        <v>0</v>
      </c>
      <c r="Z182">
        <f ca="1">IF($C182="","",SUMPRODUCT((TRI_1=Résultat!$A182)*(PCUETA=Résultat!$B182)*(PCUMAT=Résultat!$C182)*(TRI_10=Résultat!$D182)*(PCUNRU=SUBSTITUTE(RIGHT(Résultat!$W$1,5),")",""))*Pris_Reliquats))</f>
        <v>0</v>
      </c>
      <c r="AA182">
        <f ca="1">IF($C182="","",SUMPRODUCT((TRI_1=Résultat!$A182)*(PCUETA=Résultat!$B182)*(PCUMAT=Résultat!$C182)*(TRI_10=Résultat!$D182)*(PCUNRU=SUBSTITUTE(RIGHT(Résultat!$W$1,5),")",""))*Pris_sur_Acquis))</f>
        <v>0</v>
      </c>
      <c r="AB182">
        <f ca="1">IF($C182="","",SUMPRODUCT((TRI_1=Résultat!$A182)*(PCUETA=Résultat!$B182)*(PCUMAT=Résultat!$C182)*(TRI_10=Résultat!$D182)*(PCUNRU=SUBSTITUTE(RIGHT(Résultat!$W$1,5),")",""))*Pris_Anticipés))</f>
        <v>0</v>
      </c>
    </row>
    <row r="183" spans="1:28" x14ac:dyDescent="0.25">
      <c r="A183" t="str">
        <f ca="1">IF($C183="","",INDEX(Range,MATCH(Résultat!$C183,PCUMAT,0),MATCH(A$2,'cp c14'!$A$1:$D$1,0)))</f>
        <v>C14</v>
      </c>
      <c r="B183" t="str">
        <f ca="1">IF($C183="","",INDEX(Range,MATCH(Résultat!$C183,PCUMAT,0),MATCH(B$2,'cp c14'!$A$1:$D$1,0)))</f>
        <v>05</v>
      </c>
      <c r="C183" t="str">
        <f t="array" aca="1" ref="C183" ca="1">IFERROR(INDEX(PCUMAT,MATCH(0,COUNTIF($C$1:C182,PCUMAT),0)),"")</f>
        <v>350216</v>
      </c>
      <c r="D183" t="str">
        <f ca="1">IF($C183="","",INDEX(Range,MATCH(Résultat!$C183,PCUMAT,0),MATCH(D$2,'cp c14'!$A$1:$D$1,0)))</f>
        <v>GREULICH REMY REMY      350216</v>
      </c>
      <c r="E183">
        <f ca="1">IF($C183="","",SUMPRODUCT((TRI_1=Résultat!$A183)*(PCUETA=Résultat!$B183)*(PCUMAT=Résultat!$C183)*(TRI_10=Résultat!$D183)*(PCUNRU=SUBSTITUTE(RIGHT(Résultat!$E$1,5),")",""))*Reliquats))</f>
        <v>0</v>
      </c>
      <c r="F183">
        <f ca="1">IF($C183="","",SUMPRODUCT((TRI_1=Résultat!$A183)*(PCUETA=Résultat!$B183)*(PCUMAT=Résultat!$C183)*(TRI_10=Résultat!$D183)*(PCUNRU=SUBSTITUTE(RIGHT(Résultat!$E$1,5),")",""))*Acquis))</f>
        <v>25</v>
      </c>
      <c r="G183">
        <f ca="1">IF($C183="","",SUMPRODUCT((TRI_1=Résultat!$A183)*(PCUETA=Résultat!$B183)*(PCUMAT=Résultat!$C183)*(TRI_10=Résultat!$D183)*(PCUNRU=SUBSTITUTE(RIGHT(Résultat!$E$1,5),")",""))*En_cours_d_Acquisition))</f>
        <v>0</v>
      </c>
      <c r="H183">
        <f ca="1">IF($C183="","",SUMPRODUCT((TRI_1=Résultat!$A183)*(PCUETA=Résultat!$B183)*(PCUMAT=Résultat!$C183)*(TRI_10=Résultat!$D183)*(PCUNRU=SUBSTITUTE(RIGHT(Résultat!$E$1,5),")",""))*Pris_Reliquats))</f>
        <v>0</v>
      </c>
      <c r="I183">
        <f ca="1">IF($C183="","",SUMPRODUCT((TRI_1=Résultat!$A183)*(PCUETA=Résultat!$B183)*(PCUMAT=Résultat!$C183)*(TRI_10=Résultat!$D183)*(PCUNRU=SUBSTITUTE(RIGHT(Résultat!$E$1,5),")",""))*Pris_sur_Acquis))</f>
        <v>0</v>
      </c>
      <c r="J183">
        <f ca="1">IF($C183="","",SUMPRODUCT((TRI_1=Résultat!$A183)*(PCUETA=Résultat!$B183)*(PCUMAT=Résultat!$C183)*(TRI_10=Résultat!$D183)*(PCUNRU=SUBSTITUTE(RIGHT(Résultat!$E$1,5),")",""))*Pris_Anticipés))</f>
        <v>0</v>
      </c>
      <c r="K183">
        <f ca="1">IF($C183="","",SUMPRODUCT((TRI_1=Résultat!$A183)*(PCUETA=Résultat!$B183)*(PCUMAT=Résultat!$C183)*(TRI_10=Résultat!$D183)*(PCUNRU=SUBSTITUTE(RIGHT(Résultat!$K$1,5),")",""))*Reliquats))</f>
        <v>0</v>
      </c>
      <c r="L183">
        <f ca="1">IF($C183="","",SUMPRODUCT((TRI_1=Résultat!$A183)*(PCUETA=Résultat!$B183)*(PCUMAT=Résultat!$C183)*(TRI_10=Résultat!$D183)*(PCUNRU=SUBSTITUTE(RIGHT(Résultat!$K$1,5),")",""))*Acquis))</f>
        <v>0</v>
      </c>
      <c r="M183">
        <f ca="1">IF($C183="","",SUMPRODUCT((TRI_1=Résultat!$A183)*(PCUETA=Résultat!$B183)*(PCUMAT=Résultat!$C183)*(TRI_10=Résultat!$D183)*(PCUNRU=SUBSTITUTE(RIGHT(Résultat!$K$1,5),")",""))*En_cours_d_Acquisition))</f>
        <v>0</v>
      </c>
      <c r="N183">
        <f ca="1">IF($C183="","",SUMPRODUCT((TRI_1=Résultat!$A183)*(PCUETA=Résultat!$B183)*(PCUMAT=Résultat!$C183)*(TRI_10=Résultat!$D183)*(PCUNRU=SUBSTITUTE(RIGHT(Résultat!$K$1,5),")",""))*Pris_Reliquats))</f>
        <v>0</v>
      </c>
      <c r="O183">
        <f ca="1">IF($C183="","",SUMPRODUCT((TRI_1=Résultat!$A183)*(PCUETA=Résultat!$B183)*(PCUMAT=Résultat!$C183)*(TRI_10=Résultat!$D183)*(PCUNRU=SUBSTITUTE(RIGHT(Résultat!$K$1,5),")",""))*Pris_sur_Acquis))</f>
        <v>0</v>
      </c>
      <c r="P183">
        <f ca="1">IF($C183="","",SUMPRODUCT((TRI_1=Résultat!$A183)*(PCUETA=Résultat!$B183)*(PCUMAT=Résultat!$C183)*(TRI_10=Résultat!$D183)*(PCUNRU=SUBSTITUTE(RIGHT(Résultat!$K$1,5),")",""))*Pris_Anticipés))</f>
        <v>0</v>
      </c>
      <c r="Q183">
        <f ca="1">IF($C183="","",SUMPRODUCT((TRI_1=Résultat!$A183)*(PCUETA=Résultat!$B183)*(PCUMAT=Résultat!$C183)*(TRI_10=Résultat!$D183)*(PCUNRU=SUBSTITUTE(RIGHT(Résultat!$Q$1,5),")",""))*Reliquats))</f>
        <v>0</v>
      </c>
      <c r="R183">
        <f ca="1">IF($C183="","",SUMPRODUCT((TRI_1=Résultat!$A183)*(PCUETA=Résultat!$B183)*(PCUMAT=Résultat!$C183)*(TRI_10=Résultat!$D183)*(PCUNRU=SUBSTITUTE(RIGHT(Résultat!$Q$1,5),")",""))*Acquis))</f>
        <v>0</v>
      </c>
      <c r="S183">
        <f ca="1">IF($C183="","",SUMPRODUCT((TRI_1=Résultat!$A183)*(PCUETA=Résultat!$B183)*(PCUMAT=Résultat!$C183)*(TRI_10=Résultat!$D183)*(PCUNRU=SUBSTITUTE(RIGHT(Résultat!$Q$1,5),")",""))*En_cours_d_Acquisition))</f>
        <v>0</v>
      </c>
      <c r="T183">
        <f ca="1">IF($C183="","",SUMPRODUCT((TRI_1=Résultat!$A183)*(PCUETA=Résultat!$B183)*(PCUMAT=Résultat!$C183)*(TRI_10=Résultat!$D183)*(PCUNRU=SUBSTITUTE(RIGHT(Résultat!$Q$1,5),")",""))*Pris_Reliquats))</f>
        <v>0</v>
      </c>
      <c r="U183">
        <f ca="1">IF($C183="","",SUMPRODUCT((TRI_1=Résultat!$A183)*(PCUETA=Résultat!$B183)*(PCUMAT=Résultat!$C183)*(TRI_10=Résultat!$D183)*(PCUNRU=SUBSTITUTE(RIGHT(Résultat!$Q$1,5),")",""))*Pris_sur_Acquis))</f>
        <v>0</v>
      </c>
      <c r="V183">
        <f ca="1">IF($C183="","",SUMPRODUCT((TRI_1=Résultat!$A183)*(PCUETA=Résultat!$B183)*(PCUMAT=Résultat!$C183)*(TRI_10=Résultat!$D183)*(PCUNRU=SUBSTITUTE(RIGHT(Résultat!$Q$1,5),")",""))*Pris_Anticipés))</f>
        <v>0</v>
      </c>
      <c r="W183">
        <f ca="1">IF($C183="","",SUMPRODUCT((TRI_1=Résultat!$A183)*(PCUETA=Résultat!$B183)*(PCUMAT=Résultat!$C183)*(TRI_10=Résultat!$D183)*(PCUNRU=SUBSTITUTE(RIGHT(Résultat!$W$1,5),")",""))*Reliquats))</f>
        <v>0</v>
      </c>
      <c r="X183">
        <f ca="1">IF($C183="","",SUMPRODUCT((TRI_1=Résultat!$A183)*(PCUETA=Résultat!$B183)*(PCUMAT=Résultat!$C183)*(TRI_10=Résultat!$D183)*(PCUNRU=SUBSTITUTE(RIGHT(Résultat!$W$1,5),")",""))*Acquis))</f>
        <v>0</v>
      </c>
      <c r="Y183">
        <f ca="1">IF($C183="","",SUMPRODUCT((TRI_1=Résultat!$A183)*(PCUETA=Résultat!$B183)*(PCUMAT=Résultat!$C183)*(TRI_10=Résultat!$D183)*(PCUNRU=SUBSTITUTE(RIGHT(Résultat!$W$1,5),")",""))*En_cours_d_Acquisition))</f>
        <v>0</v>
      </c>
      <c r="Z183">
        <f ca="1">IF($C183="","",SUMPRODUCT((TRI_1=Résultat!$A183)*(PCUETA=Résultat!$B183)*(PCUMAT=Résultat!$C183)*(TRI_10=Résultat!$D183)*(PCUNRU=SUBSTITUTE(RIGHT(Résultat!$W$1,5),")",""))*Pris_Reliquats))</f>
        <v>0</v>
      </c>
      <c r="AA183">
        <f ca="1">IF($C183="","",SUMPRODUCT((TRI_1=Résultat!$A183)*(PCUETA=Résultat!$B183)*(PCUMAT=Résultat!$C183)*(TRI_10=Résultat!$D183)*(PCUNRU=SUBSTITUTE(RIGHT(Résultat!$W$1,5),")",""))*Pris_sur_Acquis))</f>
        <v>0</v>
      </c>
      <c r="AB183">
        <f ca="1">IF($C183="","",SUMPRODUCT((TRI_1=Résultat!$A183)*(PCUETA=Résultat!$B183)*(PCUMAT=Résultat!$C183)*(TRI_10=Résultat!$D183)*(PCUNRU=SUBSTITUTE(RIGHT(Résultat!$W$1,5),")",""))*Pris_Anticipés))</f>
        <v>0</v>
      </c>
    </row>
    <row r="184" spans="1:28" x14ac:dyDescent="0.25">
      <c r="A184" t="str">
        <f ca="1">IF($C184="","",INDEX(Range,MATCH(Résultat!$C184,PCUMAT,0),MATCH(A$2,'cp c14'!$A$1:$D$1,0)))</f>
        <v>C14</v>
      </c>
      <c r="B184" t="str">
        <f ca="1">IF($C184="","",INDEX(Range,MATCH(Résultat!$C184,PCUMAT,0),MATCH(B$2,'cp c14'!$A$1:$D$1,0)))</f>
        <v>03</v>
      </c>
      <c r="C184" t="str">
        <f t="array" aca="1" ref="C184" ca="1">IFERROR(INDEX(PCUMAT,MATCH(0,COUNTIF($C$1:C183,PCUMAT),0)),"")</f>
        <v>044251</v>
      </c>
      <c r="D184" t="str">
        <f ca="1">IF($C184="","",INDEX(Range,MATCH(Résultat!$C184,PCUMAT,0),MATCH(D$2,'cp c14'!$A$1:$D$1,0)))</f>
        <v>GRIMBERT MICHEL MICHEL  044251</v>
      </c>
      <c r="E184">
        <f ca="1">IF($C184="","",SUMPRODUCT((TRI_1=Résultat!$A184)*(PCUETA=Résultat!$B184)*(PCUMAT=Résultat!$C184)*(TRI_10=Résultat!$D184)*(PCUNRU=SUBSTITUTE(RIGHT(Résultat!$E$1,5),")",""))*Reliquats))</f>
        <v>0</v>
      </c>
      <c r="F184">
        <f ca="1">IF($C184="","",SUMPRODUCT((TRI_1=Résultat!$A184)*(PCUETA=Résultat!$B184)*(PCUMAT=Résultat!$C184)*(TRI_10=Résultat!$D184)*(PCUNRU=SUBSTITUTE(RIGHT(Résultat!$E$1,5),")",""))*Acquis))</f>
        <v>25</v>
      </c>
      <c r="G184">
        <f ca="1">IF($C184="","",SUMPRODUCT((TRI_1=Résultat!$A184)*(PCUETA=Résultat!$B184)*(PCUMAT=Résultat!$C184)*(TRI_10=Résultat!$D184)*(PCUNRU=SUBSTITUTE(RIGHT(Résultat!$E$1,5),")",""))*En_cours_d_Acquisition))</f>
        <v>0</v>
      </c>
      <c r="H184">
        <f ca="1">IF($C184="","",SUMPRODUCT((TRI_1=Résultat!$A184)*(PCUETA=Résultat!$B184)*(PCUMAT=Résultat!$C184)*(TRI_10=Résultat!$D184)*(PCUNRU=SUBSTITUTE(RIGHT(Résultat!$E$1,5),")",""))*Pris_Reliquats))</f>
        <v>0</v>
      </c>
      <c r="I184">
        <f ca="1">IF($C184="","",SUMPRODUCT((TRI_1=Résultat!$A184)*(PCUETA=Résultat!$B184)*(PCUMAT=Résultat!$C184)*(TRI_10=Résultat!$D184)*(PCUNRU=SUBSTITUTE(RIGHT(Résultat!$E$1,5),")",""))*Pris_sur_Acquis))</f>
        <v>10</v>
      </c>
      <c r="J184">
        <f ca="1">IF($C184="","",SUMPRODUCT((TRI_1=Résultat!$A184)*(PCUETA=Résultat!$B184)*(PCUMAT=Résultat!$C184)*(TRI_10=Résultat!$D184)*(PCUNRU=SUBSTITUTE(RIGHT(Résultat!$E$1,5),")",""))*Pris_Anticipés))</f>
        <v>0</v>
      </c>
      <c r="K184">
        <f ca="1">IF($C184="","",SUMPRODUCT((TRI_1=Résultat!$A184)*(PCUETA=Résultat!$B184)*(PCUMAT=Résultat!$C184)*(TRI_10=Résultat!$D184)*(PCUNRU=SUBSTITUTE(RIGHT(Résultat!$K$1,5),")",""))*Reliquats))</f>
        <v>0</v>
      </c>
      <c r="L184">
        <f ca="1">IF($C184="","",SUMPRODUCT((TRI_1=Résultat!$A184)*(PCUETA=Résultat!$B184)*(PCUMAT=Résultat!$C184)*(TRI_10=Résultat!$D184)*(PCUNRU=SUBSTITUTE(RIGHT(Résultat!$K$1,5),")",""))*Acquis))</f>
        <v>0</v>
      </c>
      <c r="M184">
        <f ca="1">IF($C184="","",SUMPRODUCT((TRI_1=Résultat!$A184)*(PCUETA=Résultat!$B184)*(PCUMAT=Résultat!$C184)*(TRI_10=Résultat!$D184)*(PCUNRU=SUBSTITUTE(RIGHT(Résultat!$K$1,5),")",""))*En_cours_d_Acquisition))</f>
        <v>0</v>
      </c>
      <c r="N184">
        <f ca="1">IF($C184="","",SUMPRODUCT((TRI_1=Résultat!$A184)*(PCUETA=Résultat!$B184)*(PCUMAT=Résultat!$C184)*(TRI_10=Résultat!$D184)*(PCUNRU=SUBSTITUTE(RIGHT(Résultat!$K$1,5),")",""))*Pris_Reliquats))</f>
        <v>0</v>
      </c>
      <c r="O184">
        <f ca="1">IF($C184="","",SUMPRODUCT((TRI_1=Résultat!$A184)*(PCUETA=Résultat!$B184)*(PCUMAT=Résultat!$C184)*(TRI_10=Résultat!$D184)*(PCUNRU=SUBSTITUTE(RIGHT(Résultat!$K$1,5),")",""))*Pris_sur_Acquis))</f>
        <v>0</v>
      </c>
      <c r="P184">
        <f ca="1">IF($C184="","",SUMPRODUCT((TRI_1=Résultat!$A184)*(PCUETA=Résultat!$B184)*(PCUMAT=Résultat!$C184)*(TRI_10=Résultat!$D184)*(PCUNRU=SUBSTITUTE(RIGHT(Résultat!$K$1,5),")",""))*Pris_Anticipés))</f>
        <v>0</v>
      </c>
      <c r="Q184">
        <f ca="1">IF($C184="","",SUMPRODUCT((TRI_1=Résultat!$A184)*(PCUETA=Résultat!$B184)*(PCUMAT=Résultat!$C184)*(TRI_10=Résultat!$D184)*(PCUNRU=SUBSTITUTE(RIGHT(Résultat!$Q$1,5),")",""))*Reliquats))</f>
        <v>0</v>
      </c>
      <c r="R184">
        <f ca="1">IF($C184="","",SUMPRODUCT((TRI_1=Résultat!$A184)*(PCUETA=Résultat!$B184)*(PCUMAT=Résultat!$C184)*(TRI_10=Résultat!$D184)*(PCUNRU=SUBSTITUTE(RIGHT(Résultat!$Q$1,5),")",""))*Acquis))</f>
        <v>0</v>
      </c>
      <c r="S184">
        <f ca="1">IF($C184="","",SUMPRODUCT((TRI_1=Résultat!$A184)*(PCUETA=Résultat!$B184)*(PCUMAT=Résultat!$C184)*(TRI_10=Résultat!$D184)*(PCUNRU=SUBSTITUTE(RIGHT(Résultat!$Q$1,5),")",""))*En_cours_d_Acquisition))</f>
        <v>0</v>
      </c>
      <c r="T184">
        <f ca="1">IF($C184="","",SUMPRODUCT((TRI_1=Résultat!$A184)*(PCUETA=Résultat!$B184)*(PCUMAT=Résultat!$C184)*(TRI_10=Résultat!$D184)*(PCUNRU=SUBSTITUTE(RIGHT(Résultat!$Q$1,5),")",""))*Pris_Reliquats))</f>
        <v>0</v>
      </c>
      <c r="U184">
        <f ca="1">IF($C184="","",SUMPRODUCT((TRI_1=Résultat!$A184)*(PCUETA=Résultat!$B184)*(PCUMAT=Résultat!$C184)*(TRI_10=Résultat!$D184)*(PCUNRU=SUBSTITUTE(RIGHT(Résultat!$Q$1,5),")",""))*Pris_sur_Acquis))</f>
        <v>0</v>
      </c>
      <c r="V184">
        <f ca="1">IF($C184="","",SUMPRODUCT((TRI_1=Résultat!$A184)*(PCUETA=Résultat!$B184)*(PCUMAT=Résultat!$C184)*(TRI_10=Résultat!$D184)*(PCUNRU=SUBSTITUTE(RIGHT(Résultat!$Q$1,5),")",""))*Pris_Anticipés))</f>
        <v>0</v>
      </c>
      <c r="W184">
        <f ca="1">IF($C184="","",SUMPRODUCT((TRI_1=Résultat!$A184)*(PCUETA=Résultat!$B184)*(PCUMAT=Résultat!$C184)*(TRI_10=Résultat!$D184)*(PCUNRU=SUBSTITUTE(RIGHT(Résultat!$W$1,5),")",""))*Reliquats))</f>
        <v>0</v>
      </c>
      <c r="X184">
        <f ca="1">IF($C184="","",SUMPRODUCT((TRI_1=Résultat!$A184)*(PCUETA=Résultat!$B184)*(PCUMAT=Résultat!$C184)*(TRI_10=Résultat!$D184)*(PCUNRU=SUBSTITUTE(RIGHT(Résultat!$W$1,5),")",""))*Acquis))</f>
        <v>0</v>
      </c>
      <c r="Y184">
        <f ca="1">IF($C184="","",SUMPRODUCT((TRI_1=Résultat!$A184)*(PCUETA=Résultat!$B184)*(PCUMAT=Résultat!$C184)*(TRI_10=Résultat!$D184)*(PCUNRU=SUBSTITUTE(RIGHT(Résultat!$W$1,5),")",""))*En_cours_d_Acquisition))</f>
        <v>0</v>
      </c>
      <c r="Z184">
        <f ca="1">IF($C184="","",SUMPRODUCT((TRI_1=Résultat!$A184)*(PCUETA=Résultat!$B184)*(PCUMAT=Résultat!$C184)*(TRI_10=Résultat!$D184)*(PCUNRU=SUBSTITUTE(RIGHT(Résultat!$W$1,5),")",""))*Pris_Reliquats))</f>
        <v>0</v>
      </c>
      <c r="AA184">
        <f ca="1">IF($C184="","",SUMPRODUCT((TRI_1=Résultat!$A184)*(PCUETA=Résultat!$B184)*(PCUMAT=Résultat!$C184)*(TRI_10=Résultat!$D184)*(PCUNRU=SUBSTITUTE(RIGHT(Résultat!$W$1,5),")",""))*Pris_sur_Acquis))</f>
        <v>0</v>
      </c>
      <c r="AB184">
        <f ca="1">IF($C184="","",SUMPRODUCT((TRI_1=Résultat!$A184)*(PCUETA=Résultat!$B184)*(PCUMAT=Résultat!$C184)*(TRI_10=Résultat!$D184)*(PCUNRU=SUBSTITUTE(RIGHT(Résultat!$W$1,5),")",""))*Pris_Anticipés))</f>
        <v>0</v>
      </c>
    </row>
    <row r="185" spans="1:28" x14ac:dyDescent="0.25">
      <c r="A185" t="str">
        <f ca="1">IF($C185="","",INDEX(Range,MATCH(Résultat!$C185,PCUMAT,0),MATCH(A$2,'cp c14'!$A$1:$D$1,0)))</f>
        <v>C14</v>
      </c>
      <c r="B185" t="str">
        <f ca="1">IF($C185="","",INDEX(Range,MATCH(Résultat!$C185,PCUMAT,0),MATCH(B$2,'cp c14'!$A$1:$D$1,0)))</f>
        <v>05</v>
      </c>
      <c r="C185" t="str">
        <f t="array" aca="1" ref="C185" ca="1">IFERROR(INDEX(PCUMAT,MATCH(0,COUNTIF($C$1:C184,PCUMAT),0)),"")</f>
        <v>350062</v>
      </c>
      <c r="D185" t="str">
        <f ca="1">IF($C185="","",INDEX(Range,MATCH(Résultat!$C185,PCUMAT,0),MATCH(D$2,'cp c14'!$A$1:$D$1,0)))</f>
        <v>GRISEZ MICHEL MICHEL    350062</v>
      </c>
      <c r="E185">
        <f ca="1">IF($C185="","",SUMPRODUCT((TRI_1=Résultat!$A185)*(PCUETA=Résultat!$B185)*(PCUMAT=Résultat!$C185)*(TRI_10=Résultat!$D185)*(PCUNRU=SUBSTITUTE(RIGHT(Résultat!$E$1,5),")",""))*Reliquats))</f>
        <v>0</v>
      </c>
      <c r="F185">
        <f ca="1">IF($C185="","",SUMPRODUCT((TRI_1=Résultat!$A185)*(PCUETA=Résultat!$B185)*(PCUMAT=Résultat!$C185)*(TRI_10=Résultat!$D185)*(PCUNRU=SUBSTITUTE(RIGHT(Résultat!$E$1,5),")",""))*Acquis))</f>
        <v>25</v>
      </c>
      <c r="G185">
        <f ca="1">IF($C185="","",SUMPRODUCT((TRI_1=Résultat!$A185)*(PCUETA=Résultat!$B185)*(PCUMAT=Résultat!$C185)*(TRI_10=Résultat!$D185)*(PCUNRU=SUBSTITUTE(RIGHT(Résultat!$E$1,5),")",""))*En_cours_d_Acquisition))</f>
        <v>0</v>
      </c>
      <c r="H185">
        <f ca="1">IF($C185="","",SUMPRODUCT((TRI_1=Résultat!$A185)*(PCUETA=Résultat!$B185)*(PCUMAT=Résultat!$C185)*(TRI_10=Résultat!$D185)*(PCUNRU=SUBSTITUTE(RIGHT(Résultat!$E$1,5),")",""))*Pris_Reliquats))</f>
        <v>0</v>
      </c>
      <c r="I185">
        <f ca="1">IF($C185="","",SUMPRODUCT((TRI_1=Résultat!$A185)*(PCUETA=Résultat!$B185)*(PCUMAT=Résultat!$C185)*(TRI_10=Résultat!$D185)*(PCUNRU=SUBSTITUTE(RIGHT(Résultat!$E$1,5),")",""))*Pris_sur_Acquis))</f>
        <v>0</v>
      </c>
      <c r="J185">
        <f ca="1">IF($C185="","",SUMPRODUCT((TRI_1=Résultat!$A185)*(PCUETA=Résultat!$B185)*(PCUMAT=Résultat!$C185)*(TRI_10=Résultat!$D185)*(PCUNRU=SUBSTITUTE(RIGHT(Résultat!$E$1,5),")",""))*Pris_Anticipés))</f>
        <v>0</v>
      </c>
      <c r="K185">
        <f ca="1">IF($C185="","",SUMPRODUCT((TRI_1=Résultat!$A185)*(PCUETA=Résultat!$B185)*(PCUMAT=Résultat!$C185)*(TRI_10=Résultat!$D185)*(PCUNRU=SUBSTITUTE(RIGHT(Résultat!$K$1,5),")",""))*Reliquats))</f>
        <v>0</v>
      </c>
      <c r="L185">
        <f ca="1">IF($C185="","",SUMPRODUCT((TRI_1=Résultat!$A185)*(PCUETA=Résultat!$B185)*(PCUMAT=Résultat!$C185)*(TRI_10=Résultat!$D185)*(PCUNRU=SUBSTITUTE(RIGHT(Résultat!$K$1,5),")",""))*Acquis))</f>
        <v>0</v>
      </c>
      <c r="M185">
        <f ca="1">IF($C185="","",SUMPRODUCT((TRI_1=Résultat!$A185)*(PCUETA=Résultat!$B185)*(PCUMAT=Résultat!$C185)*(TRI_10=Résultat!$D185)*(PCUNRU=SUBSTITUTE(RIGHT(Résultat!$K$1,5),")",""))*En_cours_d_Acquisition))</f>
        <v>0</v>
      </c>
      <c r="N185">
        <f ca="1">IF($C185="","",SUMPRODUCT((TRI_1=Résultat!$A185)*(PCUETA=Résultat!$B185)*(PCUMAT=Résultat!$C185)*(TRI_10=Résultat!$D185)*(PCUNRU=SUBSTITUTE(RIGHT(Résultat!$K$1,5),")",""))*Pris_Reliquats))</f>
        <v>0</v>
      </c>
      <c r="O185">
        <f ca="1">IF($C185="","",SUMPRODUCT((TRI_1=Résultat!$A185)*(PCUETA=Résultat!$B185)*(PCUMAT=Résultat!$C185)*(TRI_10=Résultat!$D185)*(PCUNRU=SUBSTITUTE(RIGHT(Résultat!$K$1,5),")",""))*Pris_sur_Acquis))</f>
        <v>0</v>
      </c>
      <c r="P185">
        <f ca="1">IF($C185="","",SUMPRODUCT((TRI_1=Résultat!$A185)*(PCUETA=Résultat!$B185)*(PCUMAT=Résultat!$C185)*(TRI_10=Résultat!$D185)*(PCUNRU=SUBSTITUTE(RIGHT(Résultat!$K$1,5),")",""))*Pris_Anticipés))</f>
        <v>0</v>
      </c>
      <c r="Q185">
        <f ca="1">IF($C185="","",SUMPRODUCT((TRI_1=Résultat!$A185)*(PCUETA=Résultat!$B185)*(PCUMAT=Résultat!$C185)*(TRI_10=Résultat!$D185)*(PCUNRU=SUBSTITUTE(RIGHT(Résultat!$Q$1,5),")",""))*Reliquats))</f>
        <v>0</v>
      </c>
      <c r="R185">
        <f ca="1">IF($C185="","",SUMPRODUCT((TRI_1=Résultat!$A185)*(PCUETA=Résultat!$B185)*(PCUMAT=Résultat!$C185)*(TRI_10=Résultat!$D185)*(PCUNRU=SUBSTITUTE(RIGHT(Résultat!$Q$1,5),")",""))*Acquis))</f>
        <v>0</v>
      </c>
      <c r="S185">
        <f ca="1">IF($C185="","",SUMPRODUCT((TRI_1=Résultat!$A185)*(PCUETA=Résultat!$B185)*(PCUMAT=Résultat!$C185)*(TRI_10=Résultat!$D185)*(PCUNRU=SUBSTITUTE(RIGHT(Résultat!$Q$1,5),")",""))*En_cours_d_Acquisition))</f>
        <v>0</v>
      </c>
      <c r="T185">
        <f ca="1">IF($C185="","",SUMPRODUCT((TRI_1=Résultat!$A185)*(PCUETA=Résultat!$B185)*(PCUMAT=Résultat!$C185)*(TRI_10=Résultat!$D185)*(PCUNRU=SUBSTITUTE(RIGHT(Résultat!$Q$1,5),")",""))*Pris_Reliquats))</f>
        <v>0</v>
      </c>
      <c r="U185">
        <f ca="1">IF($C185="","",SUMPRODUCT((TRI_1=Résultat!$A185)*(PCUETA=Résultat!$B185)*(PCUMAT=Résultat!$C185)*(TRI_10=Résultat!$D185)*(PCUNRU=SUBSTITUTE(RIGHT(Résultat!$Q$1,5),")",""))*Pris_sur_Acquis))</f>
        <v>0</v>
      </c>
      <c r="V185">
        <f ca="1">IF($C185="","",SUMPRODUCT((TRI_1=Résultat!$A185)*(PCUETA=Résultat!$B185)*(PCUMAT=Résultat!$C185)*(TRI_10=Résultat!$D185)*(PCUNRU=SUBSTITUTE(RIGHT(Résultat!$Q$1,5),")",""))*Pris_Anticipés))</f>
        <v>0</v>
      </c>
      <c r="W185">
        <f ca="1">IF($C185="","",SUMPRODUCT((TRI_1=Résultat!$A185)*(PCUETA=Résultat!$B185)*(PCUMAT=Résultat!$C185)*(TRI_10=Résultat!$D185)*(PCUNRU=SUBSTITUTE(RIGHT(Résultat!$W$1,5),")",""))*Reliquats))</f>
        <v>0</v>
      </c>
      <c r="X185">
        <f ca="1">IF($C185="","",SUMPRODUCT((TRI_1=Résultat!$A185)*(PCUETA=Résultat!$B185)*(PCUMAT=Résultat!$C185)*(TRI_10=Résultat!$D185)*(PCUNRU=SUBSTITUTE(RIGHT(Résultat!$W$1,5),")",""))*Acquis))</f>
        <v>0</v>
      </c>
      <c r="Y185">
        <f ca="1">IF($C185="","",SUMPRODUCT((TRI_1=Résultat!$A185)*(PCUETA=Résultat!$B185)*(PCUMAT=Résultat!$C185)*(TRI_10=Résultat!$D185)*(PCUNRU=SUBSTITUTE(RIGHT(Résultat!$W$1,5),")",""))*En_cours_d_Acquisition))</f>
        <v>0</v>
      </c>
      <c r="Z185">
        <f ca="1">IF($C185="","",SUMPRODUCT((TRI_1=Résultat!$A185)*(PCUETA=Résultat!$B185)*(PCUMAT=Résultat!$C185)*(TRI_10=Résultat!$D185)*(PCUNRU=SUBSTITUTE(RIGHT(Résultat!$W$1,5),")",""))*Pris_Reliquats))</f>
        <v>0</v>
      </c>
      <c r="AA185">
        <f ca="1">IF($C185="","",SUMPRODUCT((TRI_1=Résultat!$A185)*(PCUETA=Résultat!$B185)*(PCUMAT=Résultat!$C185)*(TRI_10=Résultat!$D185)*(PCUNRU=SUBSTITUTE(RIGHT(Résultat!$W$1,5),")",""))*Pris_sur_Acquis))</f>
        <v>0</v>
      </c>
      <c r="AB185">
        <f ca="1">IF($C185="","",SUMPRODUCT((TRI_1=Résultat!$A185)*(PCUETA=Résultat!$B185)*(PCUMAT=Résultat!$C185)*(TRI_10=Résultat!$D185)*(PCUNRU=SUBSTITUTE(RIGHT(Résultat!$W$1,5),")",""))*Pris_Anticipés))</f>
        <v>0</v>
      </c>
    </row>
    <row r="186" spans="1:28" x14ac:dyDescent="0.25">
      <c r="A186" t="str">
        <f ca="1">IF($C186="","",INDEX(Range,MATCH(Résultat!$C186,PCUMAT,0),MATCH(A$2,'cp c14'!$A$1:$D$1,0)))</f>
        <v>C14</v>
      </c>
      <c r="B186" t="str">
        <f ca="1">IF($C186="","",INDEX(Range,MATCH(Résultat!$C186,PCUMAT,0),MATCH(B$2,'cp c14'!$A$1:$D$1,0)))</f>
        <v>01</v>
      </c>
      <c r="C186" t="str">
        <f t="array" aca="1" ref="C186" ca="1">IFERROR(INDEX(PCUMAT,MATCH(0,COUNTIF($C$1:C185,PCUMAT),0)),"")</f>
        <v>007018</v>
      </c>
      <c r="D186" t="str">
        <f ca="1">IF($C186="","",INDEX(Range,MATCH(Résultat!$C186,PCUMAT,0),MATCH(D$2,'cp c14'!$A$1:$D$1,0)))</f>
        <v>GUEGUIN RUDY RUDY       007018</v>
      </c>
      <c r="E186">
        <f ca="1">IF($C186="","",SUMPRODUCT((TRI_1=Résultat!$A186)*(PCUETA=Résultat!$B186)*(PCUMAT=Résultat!$C186)*(TRI_10=Résultat!$D186)*(PCUNRU=SUBSTITUTE(RIGHT(Résultat!$E$1,5),")",""))*Reliquats))</f>
        <v>6</v>
      </c>
      <c r="F186">
        <f ca="1">IF($C186="","",SUMPRODUCT((TRI_1=Résultat!$A186)*(PCUETA=Résultat!$B186)*(PCUMAT=Résultat!$C186)*(TRI_10=Résultat!$D186)*(PCUNRU=SUBSTITUTE(RIGHT(Résultat!$E$1,5),")",""))*Acquis))</f>
        <v>25</v>
      </c>
      <c r="G186">
        <f ca="1">IF($C186="","",SUMPRODUCT((TRI_1=Résultat!$A186)*(PCUETA=Résultat!$B186)*(PCUMAT=Résultat!$C186)*(TRI_10=Résultat!$D186)*(PCUNRU=SUBSTITUTE(RIGHT(Résultat!$E$1,5),")",""))*En_cours_d_Acquisition))</f>
        <v>0</v>
      </c>
      <c r="H186">
        <f ca="1">IF($C186="","",SUMPRODUCT((TRI_1=Résultat!$A186)*(PCUETA=Résultat!$B186)*(PCUMAT=Résultat!$C186)*(TRI_10=Résultat!$D186)*(PCUNRU=SUBSTITUTE(RIGHT(Résultat!$E$1,5),")",""))*Pris_Reliquats))</f>
        <v>0</v>
      </c>
      <c r="I186">
        <f ca="1">IF($C186="","",SUMPRODUCT((TRI_1=Résultat!$A186)*(PCUETA=Résultat!$B186)*(PCUMAT=Résultat!$C186)*(TRI_10=Résultat!$D186)*(PCUNRU=SUBSTITUTE(RIGHT(Résultat!$E$1,5),")",""))*Pris_sur_Acquis))</f>
        <v>0</v>
      </c>
      <c r="J186">
        <f ca="1">IF($C186="","",SUMPRODUCT((TRI_1=Résultat!$A186)*(PCUETA=Résultat!$B186)*(PCUMAT=Résultat!$C186)*(TRI_10=Résultat!$D186)*(PCUNRU=SUBSTITUTE(RIGHT(Résultat!$E$1,5),")",""))*Pris_Anticipés))</f>
        <v>0</v>
      </c>
      <c r="K186">
        <f ca="1">IF($C186="","",SUMPRODUCT((TRI_1=Résultat!$A186)*(PCUETA=Résultat!$B186)*(PCUMAT=Résultat!$C186)*(TRI_10=Résultat!$D186)*(PCUNRU=SUBSTITUTE(RIGHT(Résultat!$K$1,5),")",""))*Reliquats))</f>
        <v>0</v>
      </c>
      <c r="L186">
        <f ca="1">IF($C186="","",SUMPRODUCT((TRI_1=Résultat!$A186)*(PCUETA=Résultat!$B186)*(PCUMAT=Résultat!$C186)*(TRI_10=Résultat!$D186)*(PCUNRU=SUBSTITUTE(RIGHT(Résultat!$K$1,5),")",""))*Acquis))</f>
        <v>0</v>
      </c>
      <c r="M186">
        <f ca="1">IF($C186="","",SUMPRODUCT((TRI_1=Résultat!$A186)*(PCUETA=Résultat!$B186)*(PCUMAT=Résultat!$C186)*(TRI_10=Résultat!$D186)*(PCUNRU=SUBSTITUTE(RIGHT(Résultat!$K$1,5),")",""))*En_cours_d_Acquisition))</f>
        <v>0</v>
      </c>
      <c r="N186">
        <f ca="1">IF($C186="","",SUMPRODUCT((TRI_1=Résultat!$A186)*(PCUETA=Résultat!$B186)*(PCUMAT=Résultat!$C186)*(TRI_10=Résultat!$D186)*(PCUNRU=SUBSTITUTE(RIGHT(Résultat!$K$1,5),")",""))*Pris_Reliquats))</f>
        <v>0</v>
      </c>
      <c r="O186">
        <f ca="1">IF($C186="","",SUMPRODUCT((TRI_1=Résultat!$A186)*(PCUETA=Résultat!$B186)*(PCUMAT=Résultat!$C186)*(TRI_10=Résultat!$D186)*(PCUNRU=SUBSTITUTE(RIGHT(Résultat!$K$1,5),")",""))*Pris_sur_Acquis))</f>
        <v>0</v>
      </c>
      <c r="P186">
        <f ca="1">IF($C186="","",SUMPRODUCT((TRI_1=Résultat!$A186)*(PCUETA=Résultat!$B186)*(PCUMAT=Résultat!$C186)*(TRI_10=Résultat!$D186)*(PCUNRU=SUBSTITUTE(RIGHT(Résultat!$K$1,5),")",""))*Pris_Anticipés))</f>
        <v>0</v>
      </c>
      <c r="Q186">
        <f ca="1">IF($C186="","",SUMPRODUCT((TRI_1=Résultat!$A186)*(PCUETA=Résultat!$B186)*(PCUMAT=Résultat!$C186)*(TRI_10=Résultat!$D186)*(PCUNRU=SUBSTITUTE(RIGHT(Résultat!$Q$1,5),")",""))*Reliquats))</f>
        <v>0</v>
      </c>
      <c r="R186">
        <f ca="1">IF($C186="","",SUMPRODUCT((TRI_1=Résultat!$A186)*(PCUETA=Résultat!$B186)*(PCUMAT=Résultat!$C186)*(TRI_10=Résultat!$D186)*(PCUNRU=SUBSTITUTE(RIGHT(Résultat!$Q$1,5),")",""))*Acquis))</f>
        <v>0</v>
      </c>
      <c r="S186">
        <f ca="1">IF($C186="","",SUMPRODUCT((TRI_1=Résultat!$A186)*(PCUETA=Résultat!$B186)*(PCUMAT=Résultat!$C186)*(TRI_10=Résultat!$D186)*(PCUNRU=SUBSTITUTE(RIGHT(Résultat!$Q$1,5),")",""))*En_cours_d_Acquisition))</f>
        <v>0</v>
      </c>
      <c r="T186">
        <f ca="1">IF($C186="","",SUMPRODUCT((TRI_1=Résultat!$A186)*(PCUETA=Résultat!$B186)*(PCUMAT=Résultat!$C186)*(TRI_10=Résultat!$D186)*(PCUNRU=SUBSTITUTE(RIGHT(Résultat!$Q$1,5),")",""))*Pris_Reliquats))</f>
        <v>0</v>
      </c>
      <c r="U186">
        <f ca="1">IF($C186="","",SUMPRODUCT((TRI_1=Résultat!$A186)*(PCUETA=Résultat!$B186)*(PCUMAT=Résultat!$C186)*(TRI_10=Résultat!$D186)*(PCUNRU=SUBSTITUTE(RIGHT(Résultat!$Q$1,5),")",""))*Pris_sur_Acquis))</f>
        <v>0</v>
      </c>
      <c r="V186">
        <f ca="1">IF($C186="","",SUMPRODUCT((TRI_1=Résultat!$A186)*(PCUETA=Résultat!$B186)*(PCUMAT=Résultat!$C186)*(TRI_10=Résultat!$D186)*(PCUNRU=SUBSTITUTE(RIGHT(Résultat!$Q$1,5),")",""))*Pris_Anticipés))</f>
        <v>0</v>
      </c>
      <c r="W186">
        <f ca="1">IF($C186="","",SUMPRODUCT((TRI_1=Résultat!$A186)*(PCUETA=Résultat!$B186)*(PCUMAT=Résultat!$C186)*(TRI_10=Résultat!$D186)*(PCUNRU=SUBSTITUTE(RIGHT(Résultat!$W$1,5),")",""))*Reliquats))</f>
        <v>3</v>
      </c>
      <c r="X186">
        <f ca="1">IF($C186="","",SUMPRODUCT((TRI_1=Résultat!$A186)*(PCUETA=Résultat!$B186)*(PCUMAT=Résultat!$C186)*(TRI_10=Résultat!$D186)*(PCUNRU=SUBSTITUTE(RIGHT(Résultat!$W$1,5),")",""))*Acquis))</f>
        <v>0</v>
      </c>
      <c r="Y186">
        <f ca="1">IF($C186="","",SUMPRODUCT((TRI_1=Résultat!$A186)*(PCUETA=Résultat!$B186)*(PCUMAT=Résultat!$C186)*(TRI_10=Résultat!$D186)*(PCUNRU=SUBSTITUTE(RIGHT(Résultat!$W$1,5),")",""))*En_cours_d_Acquisition))</f>
        <v>0</v>
      </c>
      <c r="Z186">
        <f ca="1">IF($C186="","",SUMPRODUCT((TRI_1=Résultat!$A186)*(PCUETA=Résultat!$B186)*(PCUMAT=Résultat!$C186)*(TRI_10=Résultat!$D186)*(PCUNRU=SUBSTITUTE(RIGHT(Résultat!$W$1,5),")",""))*Pris_Reliquats))</f>
        <v>0</v>
      </c>
      <c r="AA186">
        <f ca="1">IF($C186="","",SUMPRODUCT((TRI_1=Résultat!$A186)*(PCUETA=Résultat!$B186)*(PCUMAT=Résultat!$C186)*(TRI_10=Résultat!$D186)*(PCUNRU=SUBSTITUTE(RIGHT(Résultat!$W$1,5),")",""))*Pris_sur_Acquis))</f>
        <v>0</v>
      </c>
      <c r="AB186">
        <f ca="1">IF($C186="","",SUMPRODUCT((TRI_1=Résultat!$A186)*(PCUETA=Résultat!$B186)*(PCUMAT=Résultat!$C186)*(TRI_10=Résultat!$D186)*(PCUNRU=SUBSTITUTE(RIGHT(Résultat!$W$1,5),")",""))*Pris_Anticipés))</f>
        <v>0</v>
      </c>
    </row>
    <row r="187" spans="1:28" x14ac:dyDescent="0.25">
      <c r="A187" t="str">
        <f ca="1">IF($C187="","",INDEX(Range,MATCH(Résultat!$C187,PCUMAT,0),MATCH(A$2,'cp c14'!$A$1:$D$1,0)))</f>
        <v>C14</v>
      </c>
      <c r="B187" t="str">
        <f ca="1">IF($C187="","",INDEX(Range,MATCH(Résultat!$C187,PCUMAT,0),MATCH(B$2,'cp c14'!$A$1:$D$1,0)))</f>
        <v>03</v>
      </c>
      <c r="C187" t="str">
        <f t="array" aca="1" ref="C187" ca="1">IFERROR(INDEX(PCUMAT,MATCH(0,COUNTIF($C$1:C186,PCUMAT),0)),"")</f>
        <v>060300</v>
      </c>
      <c r="D187" t="str">
        <f ca="1">IF($C187="","",INDEX(Range,MATCH(Résultat!$C187,PCUMAT,0),MATCH(D$2,'cp c14'!$A$1:$D$1,0)))</f>
        <v>GUEREL SEBASTIEN SEBASTI060300</v>
      </c>
      <c r="E187">
        <f ca="1">IF($C187="","",SUMPRODUCT((TRI_1=Résultat!$A187)*(PCUETA=Résultat!$B187)*(PCUMAT=Résultat!$C187)*(TRI_10=Résultat!$D187)*(PCUNRU=SUBSTITUTE(RIGHT(Résultat!$E$1,5),")",""))*Reliquats))</f>
        <v>0</v>
      </c>
      <c r="F187">
        <f ca="1">IF($C187="","",SUMPRODUCT((TRI_1=Résultat!$A187)*(PCUETA=Résultat!$B187)*(PCUMAT=Résultat!$C187)*(TRI_10=Résultat!$D187)*(PCUNRU=SUBSTITUTE(RIGHT(Résultat!$E$1,5),")",""))*Acquis))</f>
        <v>25</v>
      </c>
      <c r="G187">
        <f ca="1">IF($C187="","",SUMPRODUCT((TRI_1=Résultat!$A187)*(PCUETA=Résultat!$B187)*(PCUMAT=Résultat!$C187)*(TRI_10=Résultat!$D187)*(PCUNRU=SUBSTITUTE(RIGHT(Résultat!$E$1,5),")",""))*En_cours_d_Acquisition))</f>
        <v>0</v>
      </c>
      <c r="H187">
        <f ca="1">IF($C187="","",SUMPRODUCT((TRI_1=Résultat!$A187)*(PCUETA=Résultat!$B187)*(PCUMAT=Résultat!$C187)*(TRI_10=Résultat!$D187)*(PCUNRU=SUBSTITUTE(RIGHT(Résultat!$E$1,5),")",""))*Pris_Reliquats))</f>
        <v>0</v>
      </c>
      <c r="I187">
        <f ca="1">IF($C187="","",SUMPRODUCT((TRI_1=Résultat!$A187)*(PCUETA=Résultat!$B187)*(PCUMAT=Résultat!$C187)*(TRI_10=Résultat!$D187)*(PCUNRU=SUBSTITUTE(RIGHT(Résultat!$E$1,5),")",""))*Pris_sur_Acquis))</f>
        <v>0</v>
      </c>
      <c r="J187">
        <f ca="1">IF($C187="","",SUMPRODUCT((TRI_1=Résultat!$A187)*(PCUETA=Résultat!$B187)*(PCUMAT=Résultat!$C187)*(TRI_10=Résultat!$D187)*(PCUNRU=SUBSTITUTE(RIGHT(Résultat!$E$1,5),")",""))*Pris_Anticipés))</f>
        <v>0</v>
      </c>
      <c r="K187">
        <f ca="1">IF($C187="","",SUMPRODUCT((TRI_1=Résultat!$A187)*(PCUETA=Résultat!$B187)*(PCUMAT=Résultat!$C187)*(TRI_10=Résultat!$D187)*(PCUNRU=SUBSTITUTE(RIGHT(Résultat!$K$1,5),")",""))*Reliquats))</f>
        <v>0</v>
      </c>
      <c r="L187">
        <f ca="1">IF($C187="","",SUMPRODUCT((TRI_1=Résultat!$A187)*(PCUETA=Résultat!$B187)*(PCUMAT=Résultat!$C187)*(TRI_10=Résultat!$D187)*(PCUNRU=SUBSTITUTE(RIGHT(Résultat!$K$1,5),")",""))*Acquis))</f>
        <v>0</v>
      </c>
      <c r="M187">
        <f ca="1">IF($C187="","",SUMPRODUCT((TRI_1=Résultat!$A187)*(PCUETA=Résultat!$B187)*(PCUMAT=Résultat!$C187)*(TRI_10=Résultat!$D187)*(PCUNRU=SUBSTITUTE(RIGHT(Résultat!$K$1,5),")",""))*En_cours_d_Acquisition))</f>
        <v>0</v>
      </c>
      <c r="N187">
        <f ca="1">IF($C187="","",SUMPRODUCT((TRI_1=Résultat!$A187)*(PCUETA=Résultat!$B187)*(PCUMAT=Résultat!$C187)*(TRI_10=Résultat!$D187)*(PCUNRU=SUBSTITUTE(RIGHT(Résultat!$K$1,5),")",""))*Pris_Reliquats))</f>
        <v>0</v>
      </c>
      <c r="O187">
        <f ca="1">IF($C187="","",SUMPRODUCT((TRI_1=Résultat!$A187)*(PCUETA=Résultat!$B187)*(PCUMAT=Résultat!$C187)*(TRI_10=Résultat!$D187)*(PCUNRU=SUBSTITUTE(RIGHT(Résultat!$K$1,5),")",""))*Pris_sur_Acquis))</f>
        <v>0</v>
      </c>
      <c r="P187">
        <f ca="1">IF($C187="","",SUMPRODUCT((TRI_1=Résultat!$A187)*(PCUETA=Résultat!$B187)*(PCUMAT=Résultat!$C187)*(TRI_10=Résultat!$D187)*(PCUNRU=SUBSTITUTE(RIGHT(Résultat!$K$1,5),")",""))*Pris_Anticipés))</f>
        <v>0</v>
      </c>
      <c r="Q187">
        <f ca="1">IF($C187="","",SUMPRODUCT((TRI_1=Résultat!$A187)*(PCUETA=Résultat!$B187)*(PCUMAT=Résultat!$C187)*(TRI_10=Résultat!$D187)*(PCUNRU=SUBSTITUTE(RIGHT(Résultat!$Q$1,5),")",""))*Reliquats))</f>
        <v>0</v>
      </c>
      <c r="R187">
        <f ca="1">IF($C187="","",SUMPRODUCT((TRI_1=Résultat!$A187)*(PCUETA=Résultat!$B187)*(PCUMAT=Résultat!$C187)*(TRI_10=Résultat!$D187)*(PCUNRU=SUBSTITUTE(RIGHT(Résultat!$Q$1,5),")",""))*Acquis))</f>
        <v>0</v>
      </c>
      <c r="S187">
        <f ca="1">IF($C187="","",SUMPRODUCT((TRI_1=Résultat!$A187)*(PCUETA=Résultat!$B187)*(PCUMAT=Résultat!$C187)*(TRI_10=Résultat!$D187)*(PCUNRU=SUBSTITUTE(RIGHT(Résultat!$Q$1,5),")",""))*En_cours_d_Acquisition))</f>
        <v>0</v>
      </c>
      <c r="T187">
        <f ca="1">IF($C187="","",SUMPRODUCT((TRI_1=Résultat!$A187)*(PCUETA=Résultat!$B187)*(PCUMAT=Résultat!$C187)*(TRI_10=Résultat!$D187)*(PCUNRU=SUBSTITUTE(RIGHT(Résultat!$Q$1,5),")",""))*Pris_Reliquats))</f>
        <v>0</v>
      </c>
      <c r="U187">
        <f ca="1">IF($C187="","",SUMPRODUCT((TRI_1=Résultat!$A187)*(PCUETA=Résultat!$B187)*(PCUMAT=Résultat!$C187)*(TRI_10=Résultat!$D187)*(PCUNRU=SUBSTITUTE(RIGHT(Résultat!$Q$1,5),")",""))*Pris_sur_Acquis))</f>
        <v>0</v>
      </c>
      <c r="V187">
        <f ca="1">IF($C187="","",SUMPRODUCT((TRI_1=Résultat!$A187)*(PCUETA=Résultat!$B187)*(PCUMAT=Résultat!$C187)*(TRI_10=Résultat!$D187)*(PCUNRU=SUBSTITUTE(RIGHT(Résultat!$Q$1,5),")",""))*Pris_Anticipés))</f>
        <v>0</v>
      </c>
      <c r="W187">
        <f ca="1">IF($C187="","",SUMPRODUCT((TRI_1=Résultat!$A187)*(PCUETA=Résultat!$B187)*(PCUMAT=Résultat!$C187)*(TRI_10=Résultat!$D187)*(PCUNRU=SUBSTITUTE(RIGHT(Résultat!$W$1,5),")",""))*Reliquats))</f>
        <v>0</v>
      </c>
      <c r="X187">
        <f ca="1">IF($C187="","",SUMPRODUCT((TRI_1=Résultat!$A187)*(PCUETA=Résultat!$B187)*(PCUMAT=Résultat!$C187)*(TRI_10=Résultat!$D187)*(PCUNRU=SUBSTITUTE(RIGHT(Résultat!$W$1,5),")",""))*Acquis))</f>
        <v>0</v>
      </c>
      <c r="Y187">
        <f ca="1">IF($C187="","",SUMPRODUCT((TRI_1=Résultat!$A187)*(PCUETA=Résultat!$B187)*(PCUMAT=Résultat!$C187)*(TRI_10=Résultat!$D187)*(PCUNRU=SUBSTITUTE(RIGHT(Résultat!$W$1,5),")",""))*En_cours_d_Acquisition))</f>
        <v>0</v>
      </c>
      <c r="Z187">
        <f ca="1">IF($C187="","",SUMPRODUCT((TRI_1=Résultat!$A187)*(PCUETA=Résultat!$B187)*(PCUMAT=Résultat!$C187)*(TRI_10=Résultat!$D187)*(PCUNRU=SUBSTITUTE(RIGHT(Résultat!$W$1,5),")",""))*Pris_Reliquats))</f>
        <v>0</v>
      </c>
      <c r="AA187">
        <f ca="1">IF($C187="","",SUMPRODUCT((TRI_1=Résultat!$A187)*(PCUETA=Résultat!$B187)*(PCUMAT=Résultat!$C187)*(TRI_10=Résultat!$D187)*(PCUNRU=SUBSTITUTE(RIGHT(Résultat!$W$1,5),")",""))*Pris_sur_Acquis))</f>
        <v>0</v>
      </c>
      <c r="AB187">
        <f ca="1">IF($C187="","",SUMPRODUCT((TRI_1=Résultat!$A187)*(PCUETA=Résultat!$B187)*(PCUMAT=Résultat!$C187)*(TRI_10=Résultat!$D187)*(PCUNRU=SUBSTITUTE(RIGHT(Résultat!$W$1,5),")",""))*Pris_Anticipés))</f>
        <v>0</v>
      </c>
    </row>
    <row r="188" spans="1:28" x14ac:dyDescent="0.25">
      <c r="A188" t="str">
        <f ca="1">IF($C188="","",INDEX(Range,MATCH(Résultat!$C188,PCUMAT,0),MATCH(A$2,'cp c14'!$A$1:$D$1,0)))</f>
        <v>C14</v>
      </c>
      <c r="B188" t="str">
        <f ca="1">IF($C188="","",INDEX(Range,MATCH(Résultat!$C188,PCUMAT,0),MATCH(B$2,'cp c14'!$A$1:$D$1,0)))</f>
        <v>05</v>
      </c>
      <c r="C188" t="str">
        <f t="array" aca="1" ref="C188" ca="1">IFERROR(INDEX(PCUMAT,MATCH(0,COUNTIF($C$1:C187,PCUMAT),0)),"")</f>
        <v>120040</v>
      </c>
      <c r="D188" t="str">
        <f ca="1">IF($C188="","",INDEX(Range,MATCH(Résultat!$C188,PCUMAT,0),MATCH(D$2,'cp c14'!$A$1:$D$1,0)))</f>
        <v>GUIART FABIEN FABIEN    120040</v>
      </c>
      <c r="E188">
        <f ca="1">IF($C188="","",SUMPRODUCT((TRI_1=Résultat!$A188)*(PCUETA=Résultat!$B188)*(PCUMAT=Résultat!$C188)*(TRI_10=Résultat!$D188)*(PCUNRU=SUBSTITUTE(RIGHT(Résultat!$E$1,5),")",""))*Reliquats))</f>
        <v>0</v>
      </c>
      <c r="F188">
        <f ca="1">IF($C188="","",SUMPRODUCT((TRI_1=Résultat!$A188)*(PCUETA=Résultat!$B188)*(PCUMAT=Résultat!$C188)*(TRI_10=Résultat!$D188)*(PCUNRU=SUBSTITUTE(RIGHT(Résultat!$E$1,5),")",""))*Acquis))</f>
        <v>21</v>
      </c>
      <c r="G188">
        <f ca="1">IF($C188="","",SUMPRODUCT((TRI_1=Résultat!$A188)*(PCUETA=Résultat!$B188)*(PCUMAT=Résultat!$C188)*(TRI_10=Résultat!$D188)*(PCUNRU=SUBSTITUTE(RIGHT(Résultat!$E$1,5),")",""))*En_cours_d_Acquisition))</f>
        <v>0</v>
      </c>
      <c r="H188">
        <f ca="1">IF($C188="","",SUMPRODUCT((TRI_1=Résultat!$A188)*(PCUETA=Résultat!$B188)*(PCUMAT=Résultat!$C188)*(TRI_10=Résultat!$D188)*(PCUNRU=SUBSTITUTE(RIGHT(Résultat!$E$1,5),")",""))*Pris_Reliquats))</f>
        <v>0</v>
      </c>
      <c r="I188">
        <f ca="1">IF($C188="","",SUMPRODUCT((TRI_1=Résultat!$A188)*(PCUETA=Résultat!$B188)*(PCUMAT=Résultat!$C188)*(TRI_10=Résultat!$D188)*(PCUNRU=SUBSTITUTE(RIGHT(Résultat!$E$1,5),")",""))*Pris_sur_Acquis))</f>
        <v>0</v>
      </c>
      <c r="J188">
        <f ca="1">IF($C188="","",SUMPRODUCT((TRI_1=Résultat!$A188)*(PCUETA=Résultat!$B188)*(PCUMAT=Résultat!$C188)*(TRI_10=Résultat!$D188)*(PCUNRU=SUBSTITUTE(RIGHT(Résultat!$E$1,5),")",""))*Pris_Anticipés))</f>
        <v>0</v>
      </c>
      <c r="K188">
        <f ca="1">IF($C188="","",SUMPRODUCT((TRI_1=Résultat!$A188)*(PCUETA=Résultat!$B188)*(PCUMAT=Résultat!$C188)*(TRI_10=Résultat!$D188)*(PCUNRU=SUBSTITUTE(RIGHT(Résultat!$K$1,5),")",""))*Reliquats))</f>
        <v>0</v>
      </c>
      <c r="L188">
        <f ca="1">IF($C188="","",SUMPRODUCT((TRI_1=Résultat!$A188)*(PCUETA=Résultat!$B188)*(PCUMAT=Résultat!$C188)*(TRI_10=Résultat!$D188)*(PCUNRU=SUBSTITUTE(RIGHT(Résultat!$K$1,5),")",""))*Acquis))</f>
        <v>0</v>
      </c>
      <c r="M188">
        <f ca="1">IF($C188="","",SUMPRODUCT((TRI_1=Résultat!$A188)*(PCUETA=Résultat!$B188)*(PCUMAT=Résultat!$C188)*(TRI_10=Résultat!$D188)*(PCUNRU=SUBSTITUTE(RIGHT(Résultat!$K$1,5),")",""))*En_cours_d_Acquisition))</f>
        <v>0</v>
      </c>
      <c r="N188">
        <f ca="1">IF($C188="","",SUMPRODUCT((TRI_1=Résultat!$A188)*(PCUETA=Résultat!$B188)*(PCUMAT=Résultat!$C188)*(TRI_10=Résultat!$D188)*(PCUNRU=SUBSTITUTE(RIGHT(Résultat!$K$1,5),")",""))*Pris_Reliquats))</f>
        <v>0</v>
      </c>
      <c r="O188">
        <f ca="1">IF($C188="","",SUMPRODUCT((TRI_1=Résultat!$A188)*(PCUETA=Résultat!$B188)*(PCUMAT=Résultat!$C188)*(TRI_10=Résultat!$D188)*(PCUNRU=SUBSTITUTE(RIGHT(Résultat!$K$1,5),")",""))*Pris_sur_Acquis))</f>
        <v>0</v>
      </c>
      <c r="P188">
        <f ca="1">IF($C188="","",SUMPRODUCT((TRI_1=Résultat!$A188)*(PCUETA=Résultat!$B188)*(PCUMAT=Résultat!$C188)*(TRI_10=Résultat!$D188)*(PCUNRU=SUBSTITUTE(RIGHT(Résultat!$K$1,5),")",""))*Pris_Anticipés))</f>
        <v>0</v>
      </c>
      <c r="Q188">
        <f ca="1">IF($C188="","",SUMPRODUCT((TRI_1=Résultat!$A188)*(PCUETA=Résultat!$B188)*(PCUMAT=Résultat!$C188)*(TRI_10=Résultat!$D188)*(PCUNRU=SUBSTITUTE(RIGHT(Résultat!$Q$1,5),")",""))*Reliquats))</f>
        <v>0</v>
      </c>
      <c r="R188">
        <f ca="1">IF($C188="","",SUMPRODUCT((TRI_1=Résultat!$A188)*(PCUETA=Résultat!$B188)*(PCUMAT=Résultat!$C188)*(TRI_10=Résultat!$D188)*(PCUNRU=SUBSTITUTE(RIGHT(Résultat!$Q$1,5),")",""))*Acquis))</f>
        <v>0</v>
      </c>
      <c r="S188">
        <f ca="1">IF($C188="","",SUMPRODUCT((TRI_1=Résultat!$A188)*(PCUETA=Résultat!$B188)*(PCUMAT=Résultat!$C188)*(TRI_10=Résultat!$D188)*(PCUNRU=SUBSTITUTE(RIGHT(Résultat!$Q$1,5),")",""))*En_cours_d_Acquisition))</f>
        <v>0</v>
      </c>
      <c r="T188">
        <f ca="1">IF($C188="","",SUMPRODUCT((TRI_1=Résultat!$A188)*(PCUETA=Résultat!$B188)*(PCUMAT=Résultat!$C188)*(TRI_10=Résultat!$D188)*(PCUNRU=SUBSTITUTE(RIGHT(Résultat!$Q$1,5),")",""))*Pris_Reliquats))</f>
        <v>0</v>
      </c>
      <c r="U188">
        <f ca="1">IF($C188="","",SUMPRODUCT((TRI_1=Résultat!$A188)*(PCUETA=Résultat!$B188)*(PCUMAT=Résultat!$C188)*(TRI_10=Résultat!$D188)*(PCUNRU=SUBSTITUTE(RIGHT(Résultat!$Q$1,5),")",""))*Pris_sur_Acquis))</f>
        <v>0</v>
      </c>
      <c r="V188">
        <f ca="1">IF($C188="","",SUMPRODUCT((TRI_1=Résultat!$A188)*(PCUETA=Résultat!$B188)*(PCUMAT=Résultat!$C188)*(TRI_10=Résultat!$D188)*(PCUNRU=SUBSTITUTE(RIGHT(Résultat!$Q$1,5),")",""))*Pris_Anticipés))</f>
        <v>0</v>
      </c>
      <c r="W188">
        <f ca="1">IF($C188="","",SUMPRODUCT((TRI_1=Résultat!$A188)*(PCUETA=Résultat!$B188)*(PCUMAT=Résultat!$C188)*(TRI_10=Résultat!$D188)*(PCUNRU=SUBSTITUTE(RIGHT(Résultat!$W$1,5),")",""))*Reliquats))</f>
        <v>0</v>
      </c>
      <c r="X188">
        <f ca="1">IF($C188="","",SUMPRODUCT((TRI_1=Résultat!$A188)*(PCUETA=Résultat!$B188)*(PCUMAT=Résultat!$C188)*(TRI_10=Résultat!$D188)*(PCUNRU=SUBSTITUTE(RIGHT(Résultat!$W$1,5),")",""))*Acquis))</f>
        <v>0</v>
      </c>
      <c r="Y188">
        <f ca="1">IF($C188="","",SUMPRODUCT((TRI_1=Résultat!$A188)*(PCUETA=Résultat!$B188)*(PCUMAT=Résultat!$C188)*(TRI_10=Résultat!$D188)*(PCUNRU=SUBSTITUTE(RIGHT(Résultat!$W$1,5),")",""))*En_cours_d_Acquisition))</f>
        <v>0</v>
      </c>
      <c r="Z188">
        <f ca="1">IF($C188="","",SUMPRODUCT((TRI_1=Résultat!$A188)*(PCUETA=Résultat!$B188)*(PCUMAT=Résultat!$C188)*(TRI_10=Résultat!$D188)*(PCUNRU=SUBSTITUTE(RIGHT(Résultat!$W$1,5),")",""))*Pris_Reliquats))</f>
        <v>0</v>
      </c>
      <c r="AA188">
        <f ca="1">IF($C188="","",SUMPRODUCT((TRI_1=Résultat!$A188)*(PCUETA=Résultat!$B188)*(PCUMAT=Résultat!$C188)*(TRI_10=Résultat!$D188)*(PCUNRU=SUBSTITUTE(RIGHT(Résultat!$W$1,5),")",""))*Pris_sur_Acquis))</f>
        <v>0</v>
      </c>
      <c r="AB188">
        <f ca="1">IF($C188="","",SUMPRODUCT((TRI_1=Résultat!$A188)*(PCUETA=Résultat!$B188)*(PCUMAT=Résultat!$C188)*(TRI_10=Résultat!$D188)*(PCUNRU=SUBSTITUTE(RIGHT(Résultat!$W$1,5),")",""))*Pris_Anticipés))</f>
        <v>0</v>
      </c>
    </row>
    <row r="189" spans="1:28" x14ac:dyDescent="0.25">
      <c r="A189" t="str">
        <f ca="1">IF($C189="","",INDEX(Range,MATCH(Résultat!$C189,PCUMAT,0),MATCH(A$2,'cp c14'!$A$1:$D$1,0)))</f>
        <v>C14</v>
      </c>
      <c r="B189" t="str">
        <f ca="1">IF($C189="","",INDEX(Range,MATCH(Résultat!$C189,PCUMAT,0),MATCH(B$2,'cp c14'!$A$1:$D$1,0)))</f>
        <v>01</v>
      </c>
      <c r="C189" t="str">
        <f t="array" aca="1" ref="C189" ca="1">IFERROR(INDEX(PCUMAT,MATCH(0,COUNTIF($C$1:C188,PCUMAT),0)),"")</f>
        <v>030310</v>
      </c>
      <c r="D189" t="str">
        <f ca="1">IF($C189="","",INDEX(Range,MATCH(Résultat!$C189,PCUMAT,0),MATCH(D$2,'cp c14'!$A$1:$D$1,0)))</f>
        <v>GUILHAUMON FRANCOIS FRAN030310</v>
      </c>
      <c r="E189">
        <f ca="1">IF($C189="","",SUMPRODUCT((TRI_1=Résultat!$A189)*(PCUETA=Résultat!$B189)*(PCUMAT=Résultat!$C189)*(TRI_10=Résultat!$D189)*(PCUNRU=SUBSTITUTE(RIGHT(Résultat!$E$1,5),")",""))*Reliquats))</f>
        <v>0</v>
      </c>
      <c r="F189">
        <f ca="1">IF($C189="","",SUMPRODUCT((TRI_1=Résultat!$A189)*(PCUETA=Résultat!$B189)*(PCUMAT=Résultat!$C189)*(TRI_10=Résultat!$D189)*(PCUNRU=SUBSTITUTE(RIGHT(Résultat!$E$1,5),")",""))*Acquis))</f>
        <v>25</v>
      </c>
      <c r="G189">
        <f ca="1">IF($C189="","",SUMPRODUCT((TRI_1=Résultat!$A189)*(PCUETA=Résultat!$B189)*(PCUMAT=Résultat!$C189)*(TRI_10=Résultat!$D189)*(PCUNRU=SUBSTITUTE(RIGHT(Résultat!$E$1,5),")",""))*En_cours_d_Acquisition))</f>
        <v>0</v>
      </c>
      <c r="H189">
        <f ca="1">IF($C189="","",SUMPRODUCT((TRI_1=Résultat!$A189)*(PCUETA=Résultat!$B189)*(PCUMAT=Résultat!$C189)*(TRI_10=Résultat!$D189)*(PCUNRU=SUBSTITUTE(RIGHT(Résultat!$E$1,5),")",""))*Pris_Reliquats))</f>
        <v>0</v>
      </c>
      <c r="I189">
        <f ca="1">IF($C189="","",SUMPRODUCT((TRI_1=Résultat!$A189)*(PCUETA=Résultat!$B189)*(PCUMAT=Résultat!$C189)*(TRI_10=Résultat!$D189)*(PCUNRU=SUBSTITUTE(RIGHT(Résultat!$E$1,5),")",""))*Pris_sur_Acquis))</f>
        <v>0</v>
      </c>
      <c r="J189">
        <f ca="1">IF($C189="","",SUMPRODUCT((TRI_1=Résultat!$A189)*(PCUETA=Résultat!$B189)*(PCUMAT=Résultat!$C189)*(TRI_10=Résultat!$D189)*(PCUNRU=SUBSTITUTE(RIGHT(Résultat!$E$1,5),")",""))*Pris_Anticipés))</f>
        <v>0</v>
      </c>
      <c r="K189">
        <f ca="1">IF($C189="","",SUMPRODUCT((TRI_1=Résultat!$A189)*(PCUETA=Résultat!$B189)*(PCUMAT=Résultat!$C189)*(TRI_10=Résultat!$D189)*(PCUNRU=SUBSTITUTE(RIGHT(Résultat!$K$1,5),")",""))*Reliquats))</f>
        <v>0</v>
      </c>
      <c r="L189">
        <f ca="1">IF($C189="","",SUMPRODUCT((TRI_1=Résultat!$A189)*(PCUETA=Résultat!$B189)*(PCUMAT=Résultat!$C189)*(TRI_10=Résultat!$D189)*(PCUNRU=SUBSTITUTE(RIGHT(Résultat!$K$1,5),")",""))*Acquis))</f>
        <v>0</v>
      </c>
      <c r="M189">
        <f ca="1">IF($C189="","",SUMPRODUCT((TRI_1=Résultat!$A189)*(PCUETA=Résultat!$B189)*(PCUMAT=Résultat!$C189)*(TRI_10=Résultat!$D189)*(PCUNRU=SUBSTITUTE(RIGHT(Résultat!$K$1,5),")",""))*En_cours_d_Acquisition))</f>
        <v>0</v>
      </c>
      <c r="N189">
        <f ca="1">IF($C189="","",SUMPRODUCT((TRI_1=Résultat!$A189)*(PCUETA=Résultat!$B189)*(PCUMAT=Résultat!$C189)*(TRI_10=Résultat!$D189)*(PCUNRU=SUBSTITUTE(RIGHT(Résultat!$K$1,5),")",""))*Pris_Reliquats))</f>
        <v>0</v>
      </c>
      <c r="O189">
        <f ca="1">IF($C189="","",SUMPRODUCT((TRI_1=Résultat!$A189)*(PCUETA=Résultat!$B189)*(PCUMAT=Résultat!$C189)*(TRI_10=Résultat!$D189)*(PCUNRU=SUBSTITUTE(RIGHT(Résultat!$K$1,5),")",""))*Pris_sur_Acquis))</f>
        <v>0</v>
      </c>
      <c r="P189">
        <f ca="1">IF($C189="","",SUMPRODUCT((TRI_1=Résultat!$A189)*(PCUETA=Résultat!$B189)*(PCUMAT=Résultat!$C189)*(TRI_10=Résultat!$D189)*(PCUNRU=SUBSTITUTE(RIGHT(Résultat!$K$1,5),")",""))*Pris_Anticipés))</f>
        <v>0</v>
      </c>
      <c r="Q189">
        <f ca="1">IF($C189="","",SUMPRODUCT((TRI_1=Résultat!$A189)*(PCUETA=Résultat!$B189)*(PCUMAT=Résultat!$C189)*(TRI_10=Résultat!$D189)*(PCUNRU=SUBSTITUTE(RIGHT(Résultat!$Q$1,5),")",""))*Reliquats))</f>
        <v>0</v>
      </c>
      <c r="R189">
        <f ca="1">IF($C189="","",SUMPRODUCT((TRI_1=Résultat!$A189)*(PCUETA=Résultat!$B189)*(PCUMAT=Résultat!$C189)*(TRI_10=Résultat!$D189)*(PCUNRU=SUBSTITUTE(RIGHT(Résultat!$Q$1,5),")",""))*Acquis))</f>
        <v>0</v>
      </c>
      <c r="S189">
        <f ca="1">IF($C189="","",SUMPRODUCT((TRI_1=Résultat!$A189)*(PCUETA=Résultat!$B189)*(PCUMAT=Résultat!$C189)*(TRI_10=Résultat!$D189)*(PCUNRU=SUBSTITUTE(RIGHT(Résultat!$Q$1,5),")",""))*En_cours_d_Acquisition))</f>
        <v>0</v>
      </c>
      <c r="T189">
        <f ca="1">IF($C189="","",SUMPRODUCT((TRI_1=Résultat!$A189)*(PCUETA=Résultat!$B189)*(PCUMAT=Résultat!$C189)*(TRI_10=Résultat!$D189)*(PCUNRU=SUBSTITUTE(RIGHT(Résultat!$Q$1,5),")",""))*Pris_Reliquats))</f>
        <v>0</v>
      </c>
      <c r="U189">
        <f ca="1">IF($C189="","",SUMPRODUCT((TRI_1=Résultat!$A189)*(PCUETA=Résultat!$B189)*(PCUMAT=Résultat!$C189)*(TRI_10=Résultat!$D189)*(PCUNRU=SUBSTITUTE(RIGHT(Résultat!$Q$1,5),")",""))*Pris_sur_Acquis))</f>
        <v>0</v>
      </c>
      <c r="V189">
        <f ca="1">IF($C189="","",SUMPRODUCT((TRI_1=Résultat!$A189)*(PCUETA=Résultat!$B189)*(PCUMAT=Résultat!$C189)*(TRI_10=Résultat!$D189)*(PCUNRU=SUBSTITUTE(RIGHT(Résultat!$Q$1,5),")",""))*Pris_Anticipés))</f>
        <v>0</v>
      </c>
      <c r="W189">
        <f ca="1">IF($C189="","",SUMPRODUCT((TRI_1=Résultat!$A189)*(PCUETA=Résultat!$B189)*(PCUMAT=Résultat!$C189)*(TRI_10=Résultat!$D189)*(PCUNRU=SUBSTITUTE(RIGHT(Résultat!$W$1,5),")",""))*Reliquats))</f>
        <v>0</v>
      </c>
      <c r="X189">
        <f ca="1">IF($C189="","",SUMPRODUCT((TRI_1=Résultat!$A189)*(PCUETA=Résultat!$B189)*(PCUMAT=Résultat!$C189)*(TRI_10=Résultat!$D189)*(PCUNRU=SUBSTITUTE(RIGHT(Résultat!$W$1,5),")",""))*Acquis))</f>
        <v>0</v>
      </c>
      <c r="Y189">
        <f ca="1">IF($C189="","",SUMPRODUCT((TRI_1=Résultat!$A189)*(PCUETA=Résultat!$B189)*(PCUMAT=Résultat!$C189)*(TRI_10=Résultat!$D189)*(PCUNRU=SUBSTITUTE(RIGHT(Résultat!$W$1,5),")",""))*En_cours_d_Acquisition))</f>
        <v>0</v>
      </c>
      <c r="Z189">
        <f ca="1">IF($C189="","",SUMPRODUCT((TRI_1=Résultat!$A189)*(PCUETA=Résultat!$B189)*(PCUMAT=Résultat!$C189)*(TRI_10=Résultat!$D189)*(PCUNRU=SUBSTITUTE(RIGHT(Résultat!$W$1,5),")",""))*Pris_Reliquats))</f>
        <v>0</v>
      </c>
      <c r="AA189">
        <f ca="1">IF($C189="","",SUMPRODUCT((TRI_1=Résultat!$A189)*(PCUETA=Résultat!$B189)*(PCUMAT=Résultat!$C189)*(TRI_10=Résultat!$D189)*(PCUNRU=SUBSTITUTE(RIGHT(Résultat!$W$1,5),")",""))*Pris_sur_Acquis))</f>
        <v>0</v>
      </c>
      <c r="AB189">
        <f ca="1">IF($C189="","",SUMPRODUCT((TRI_1=Résultat!$A189)*(PCUETA=Résultat!$B189)*(PCUMAT=Résultat!$C189)*(TRI_10=Résultat!$D189)*(PCUNRU=SUBSTITUTE(RIGHT(Résultat!$W$1,5),")",""))*Pris_Anticipés))</f>
        <v>0</v>
      </c>
    </row>
    <row r="190" spans="1:28" x14ac:dyDescent="0.25">
      <c r="A190" t="str">
        <f ca="1">IF($C190="","",INDEX(Range,MATCH(Résultat!$C190,PCUMAT,0),MATCH(A$2,'cp c14'!$A$1:$D$1,0)))</f>
        <v>C14</v>
      </c>
      <c r="B190" t="str">
        <f ca="1">IF($C190="","",INDEX(Range,MATCH(Résultat!$C190,PCUMAT,0),MATCH(B$2,'cp c14'!$A$1:$D$1,0)))</f>
        <v>02</v>
      </c>
      <c r="C190" t="str">
        <f t="array" aca="1" ref="C190" ca="1">IFERROR(INDEX(PCUMAT,MATCH(0,COUNTIF($C$1:C189,PCUMAT),0)),"")</f>
        <v>110703</v>
      </c>
      <c r="D190" t="str">
        <f ca="1">IF($C190="","",INDEX(Range,MATCH(Résultat!$C190,PCUMAT,0),MATCH(D$2,'cp c14'!$A$1:$D$1,0)))</f>
        <v>GUILLERM ELISABETH ELISA110703</v>
      </c>
      <c r="E190">
        <f ca="1">IF($C190="","",SUMPRODUCT((TRI_1=Résultat!$A190)*(PCUETA=Résultat!$B190)*(PCUMAT=Résultat!$C190)*(TRI_10=Résultat!$D190)*(PCUNRU=SUBSTITUTE(RIGHT(Résultat!$E$1,5),")",""))*Reliquats))</f>
        <v>5</v>
      </c>
      <c r="F190">
        <f ca="1">IF($C190="","",SUMPRODUCT((TRI_1=Résultat!$A190)*(PCUETA=Résultat!$B190)*(PCUMAT=Résultat!$C190)*(TRI_10=Résultat!$D190)*(PCUNRU=SUBSTITUTE(RIGHT(Résultat!$E$1,5),")",""))*Acquis))</f>
        <v>25</v>
      </c>
      <c r="G190">
        <f ca="1">IF($C190="","",SUMPRODUCT((TRI_1=Résultat!$A190)*(PCUETA=Résultat!$B190)*(PCUMAT=Résultat!$C190)*(TRI_10=Résultat!$D190)*(PCUNRU=SUBSTITUTE(RIGHT(Résultat!$E$1,5),")",""))*En_cours_d_Acquisition))</f>
        <v>0</v>
      </c>
      <c r="H190">
        <f ca="1">IF($C190="","",SUMPRODUCT((TRI_1=Résultat!$A190)*(PCUETA=Résultat!$B190)*(PCUMAT=Résultat!$C190)*(TRI_10=Résultat!$D190)*(PCUNRU=SUBSTITUTE(RIGHT(Résultat!$E$1,5),")",""))*Pris_Reliquats))</f>
        <v>0</v>
      </c>
      <c r="I190">
        <f ca="1">IF($C190="","",SUMPRODUCT((TRI_1=Résultat!$A190)*(PCUETA=Résultat!$B190)*(PCUMAT=Résultat!$C190)*(TRI_10=Résultat!$D190)*(PCUNRU=SUBSTITUTE(RIGHT(Résultat!$E$1,5),")",""))*Pris_sur_Acquis))</f>
        <v>0</v>
      </c>
      <c r="J190">
        <f ca="1">IF($C190="","",SUMPRODUCT((TRI_1=Résultat!$A190)*(PCUETA=Résultat!$B190)*(PCUMAT=Résultat!$C190)*(TRI_10=Résultat!$D190)*(PCUNRU=SUBSTITUTE(RIGHT(Résultat!$E$1,5),")",""))*Pris_Anticipés))</f>
        <v>0</v>
      </c>
      <c r="K190">
        <f ca="1">IF($C190="","",SUMPRODUCT((TRI_1=Résultat!$A190)*(PCUETA=Résultat!$B190)*(PCUMAT=Résultat!$C190)*(TRI_10=Résultat!$D190)*(PCUNRU=SUBSTITUTE(RIGHT(Résultat!$K$1,5),")",""))*Reliquats))</f>
        <v>0</v>
      </c>
      <c r="L190">
        <f ca="1">IF($C190="","",SUMPRODUCT((TRI_1=Résultat!$A190)*(PCUETA=Résultat!$B190)*(PCUMAT=Résultat!$C190)*(TRI_10=Résultat!$D190)*(PCUNRU=SUBSTITUTE(RIGHT(Résultat!$K$1,5),")",""))*Acquis))</f>
        <v>0</v>
      </c>
      <c r="M190">
        <f ca="1">IF($C190="","",SUMPRODUCT((TRI_1=Résultat!$A190)*(PCUETA=Résultat!$B190)*(PCUMAT=Résultat!$C190)*(TRI_10=Résultat!$D190)*(PCUNRU=SUBSTITUTE(RIGHT(Résultat!$K$1,5),")",""))*En_cours_d_Acquisition))</f>
        <v>0</v>
      </c>
      <c r="N190">
        <f ca="1">IF($C190="","",SUMPRODUCT((TRI_1=Résultat!$A190)*(PCUETA=Résultat!$B190)*(PCUMAT=Résultat!$C190)*(TRI_10=Résultat!$D190)*(PCUNRU=SUBSTITUTE(RIGHT(Résultat!$K$1,5),")",""))*Pris_Reliquats))</f>
        <v>0</v>
      </c>
      <c r="O190">
        <f ca="1">IF($C190="","",SUMPRODUCT((TRI_1=Résultat!$A190)*(PCUETA=Résultat!$B190)*(PCUMAT=Résultat!$C190)*(TRI_10=Résultat!$D190)*(PCUNRU=SUBSTITUTE(RIGHT(Résultat!$K$1,5),")",""))*Pris_sur_Acquis))</f>
        <v>0</v>
      </c>
      <c r="P190">
        <f ca="1">IF($C190="","",SUMPRODUCT((TRI_1=Résultat!$A190)*(PCUETA=Résultat!$B190)*(PCUMAT=Résultat!$C190)*(TRI_10=Résultat!$D190)*(PCUNRU=SUBSTITUTE(RIGHT(Résultat!$K$1,5),")",""))*Pris_Anticipés))</f>
        <v>0</v>
      </c>
      <c r="Q190">
        <f ca="1">IF($C190="","",SUMPRODUCT((TRI_1=Résultat!$A190)*(PCUETA=Résultat!$B190)*(PCUMAT=Résultat!$C190)*(TRI_10=Résultat!$D190)*(PCUNRU=SUBSTITUTE(RIGHT(Résultat!$Q$1,5),")",""))*Reliquats))</f>
        <v>0</v>
      </c>
      <c r="R190">
        <f ca="1">IF($C190="","",SUMPRODUCT((TRI_1=Résultat!$A190)*(PCUETA=Résultat!$B190)*(PCUMAT=Résultat!$C190)*(TRI_10=Résultat!$D190)*(PCUNRU=SUBSTITUTE(RIGHT(Résultat!$Q$1,5),")",""))*Acquis))</f>
        <v>0</v>
      </c>
      <c r="S190">
        <f ca="1">IF($C190="","",SUMPRODUCT((TRI_1=Résultat!$A190)*(PCUETA=Résultat!$B190)*(PCUMAT=Résultat!$C190)*(TRI_10=Résultat!$D190)*(PCUNRU=SUBSTITUTE(RIGHT(Résultat!$Q$1,5),")",""))*En_cours_d_Acquisition))</f>
        <v>0</v>
      </c>
      <c r="T190">
        <f ca="1">IF($C190="","",SUMPRODUCT((TRI_1=Résultat!$A190)*(PCUETA=Résultat!$B190)*(PCUMAT=Résultat!$C190)*(TRI_10=Résultat!$D190)*(PCUNRU=SUBSTITUTE(RIGHT(Résultat!$Q$1,5),")",""))*Pris_Reliquats))</f>
        <v>0</v>
      </c>
      <c r="U190">
        <f ca="1">IF($C190="","",SUMPRODUCT((TRI_1=Résultat!$A190)*(PCUETA=Résultat!$B190)*(PCUMAT=Résultat!$C190)*(TRI_10=Résultat!$D190)*(PCUNRU=SUBSTITUTE(RIGHT(Résultat!$Q$1,5),")",""))*Pris_sur_Acquis))</f>
        <v>0</v>
      </c>
      <c r="V190">
        <f ca="1">IF($C190="","",SUMPRODUCT((TRI_1=Résultat!$A190)*(PCUETA=Résultat!$B190)*(PCUMAT=Résultat!$C190)*(TRI_10=Résultat!$D190)*(PCUNRU=SUBSTITUTE(RIGHT(Résultat!$Q$1,5),")",""))*Pris_Anticipés))</f>
        <v>0</v>
      </c>
      <c r="W190">
        <f ca="1">IF($C190="","",SUMPRODUCT((TRI_1=Résultat!$A190)*(PCUETA=Résultat!$B190)*(PCUMAT=Résultat!$C190)*(TRI_10=Résultat!$D190)*(PCUNRU=SUBSTITUTE(RIGHT(Résultat!$W$1,5),")",""))*Reliquats))</f>
        <v>0</v>
      </c>
      <c r="X190">
        <f ca="1">IF($C190="","",SUMPRODUCT((TRI_1=Résultat!$A190)*(PCUETA=Résultat!$B190)*(PCUMAT=Résultat!$C190)*(TRI_10=Résultat!$D190)*(PCUNRU=SUBSTITUTE(RIGHT(Résultat!$W$1,5),")",""))*Acquis))</f>
        <v>0</v>
      </c>
      <c r="Y190">
        <f ca="1">IF($C190="","",SUMPRODUCT((TRI_1=Résultat!$A190)*(PCUETA=Résultat!$B190)*(PCUMAT=Résultat!$C190)*(TRI_10=Résultat!$D190)*(PCUNRU=SUBSTITUTE(RIGHT(Résultat!$W$1,5),")",""))*En_cours_d_Acquisition))</f>
        <v>0</v>
      </c>
      <c r="Z190">
        <f ca="1">IF($C190="","",SUMPRODUCT((TRI_1=Résultat!$A190)*(PCUETA=Résultat!$B190)*(PCUMAT=Résultat!$C190)*(TRI_10=Résultat!$D190)*(PCUNRU=SUBSTITUTE(RIGHT(Résultat!$W$1,5),")",""))*Pris_Reliquats))</f>
        <v>0</v>
      </c>
      <c r="AA190">
        <f ca="1">IF($C190="","",SUMPRODUCT((TRI_1=Résultat!$A190)*(PCUETA=Résultat!$B190)*(PCUMAT=Résultat!$C190)*(TRI_10=Résultat!$D190)*(PCUNRU=SUBSTITUTE(RIGHT(Résultat!$W$1,5),")",""))*Pris_sur_Acquis))</f>
        <v>0</v>
      </c>
      <c r="AB190">
        <f ca="1">IF($C190="","",SUMPRODUCT((TRI_1=Résultat!$A190)*(PCUETA=Résultat!$B190)*(PCUMAT=Résultat!$C190)*(TRI_10=Résultat!$D190)*(PCUNRU=SUBSTITUTE(RIGHT(Résultat!$W$1,5),")",""))*Pris_Anticipés))</f>
        <v>0</v>
      </c>
    </row>
    <row r="191" spans="1:28" x14ac:dyDescent="0.25">
      <c r="A191" t="str">
        <f ca="1">IF($C191="","",INDEX(Range,MATCH(Résultat!$C191,PCUMAT,0),MATCH(A$2,'cp c14'!$A$1:$D$1,0)))</f>
        <v>C14</v>
      </c>
      <c r="B191" t="str">
        <f ca="1">IF($C191="","",INDEX(Range,MATCH(Résultat!$C191,PCUMAT,0),MATCH(B$2,'cp c14'!$A$1:$D$1,0)))</f>
        <v>05</v>
      </c>
      <c r="C191" t="str">
        <f t="array" aca="1" ref="C191" ca="1">IFERROR(INDEX(PCUMAT,MATCH(0,COUNTIF($C$1:C190,PCUMAT),0)),"")</f>
        <v>350007</v>
      </c>
      <c r="D191" t="str">
        <f ca="1">IF($C191="","",INDEX(Range,MATCH(Résultat!$C191,PCUMAT,0),MATCH(D$2,'cp c14'!$A$1:$D$1,0)))</f>
        <v>GUILLON FABRICE FABRICE 350007</v>
      </c>
      <c r="E191">
        <f ca="1">IF($C191="","",SUMPRODUCT((TRI_1=Résultat!$A191)*(PCUETA=Résultat!$B191)*(PCUMAT=Résultat!$C191)*(TRI_10=Résultat!$D191)*(PCUNRU=SUBSTITUTE(RIGHT(Résultat!$E$1,5),")",""))*Reliquats))</f>
        <v>0</v>
      </c>
      <c r="F191">
        <f ca="1">IF($C191="","",SUMPRODUCT((TRI_1=Résultat!$A191)*(PCUETA=Résultat!$B191)*(PCUMAT=Résultat!$C191)*(TRI_10=Résultat!$D191)*(PCUNRU=SUBSTITUTE(RIGHT(Résultat!$E$1,5),")",""))*Acquis))</f>
        <v>25</v>
      </c>
      <c r="G191">
        <f ca="1">IF($C191="","",SUMPRODUCT((TRI_1=Résultat!$A191)*(PCUETA=Résultat!$B191)*(PCUMAT=Résultat!$C191)*(TRI_10=Résultat!$D191)*(PCUNRU=SUBSTITUTE(RIGHT(Résultat!$E$1,5),")",""))*En_cours_d_Acquisition))</f>
        <v>0</v>
      </c>
      <c r="H191">
        <f ca="1">IF($C191="","",SUMPRODUCT((TRI_1=Résultat!$A191)*(PCUETA=Résultat!$B191)*(PCUMAT=Résultat!$C191)*(TRI_10=Résultat!$D191)*(PCUNRU=SUBSTITUTE(RIGHT(Résultat!$E$1,5),")",""))*Pris_Reliquats))</f>
        <v>0</v>
      </c>
      <c r="I191">
        <f ca="1">IF($C191="","",SUMPRODUCT((TRI_1=Résultat!$A191)*(PCUETA=Résultat!$B191)*(PCUMAT=Résultat!$C191)*(TRI_10=Résultat!$D191)*(PCUNRU=SUBSTITUTE(RIGHT(Résultat!$E$1,5),")",""))*Pris_sur_Acquis))</f>
        <v>0</v>
      </c>
      <c r="J191">
        <f ca="1">IF($C191="","",SUMPRODUCT((TRI_1=Résultat!$A191)*(PCUETA=Résultat!$B191)*(PCUMAT=Résultat!$C191)*(TRI_10=Résultat!$D191)*(PCUNRU=SUBSTITUTE(RIGHT(Résultat!$E$1,5),")",""))*Pris_Anticipés))</f>
        <v>0</v>
      </c>
      <c r="K191">
        <f ca="1">IF($C191="","",SUMPRODUCT((TRI_1=Résultat!$A191)*(PCUETA=Résultat!$B191)*(PCUMAT=Résultat!$C191)*(TRI_10=Résultat!$D191)*(PCUNRU=SUBSTITUTE(RIGHT(Résultat!$K$1,5),")",""))*Reliquats))</f>
        <v>0</v>
      </c>
      <c r="L191">
        <f ca="1">IF($C191="","",SUMPRODUCT((TRI_1=Résultat!$A191)*(PCUETA=Résultat!$B191)*(PCUMAT=Résultat!$C191)*(TRI_10=Résultat!$D191)*(PCUNRU=SUBSTITUTE(RIGHT(Résultat!$K$1,5),")",""))*Acquis))</f>
        <v>0</v>
      </c>
      <c r="M191">
        <f ca="1">IF($C191="","",SUMPRODUCT((TRI_1=Résultat!$A191)*(PCUETA=Résultat!$B191)*(PCUMAT=Résultat!$C191)*(TRI_10=Résultat!$D191)*(PCUNRU=SUBSTITUTE(RIGHT(Résultat!$K$1,5),")",""))*En_cours_d_Acquisition))</f>
        <v>0</v>
      </c>
      <c r="N191">
        <f ca="1">IF($C191="","",SUMPRODUCT((TRI_1=Résultat!$A191)*(PCUETA=Résultat!$B191)*(PCUMAT=Résultat!$C191)*(TRI_10=Résultat!$D191)*(PCUNRU=SUBSTITUTE(RIGHT(Résultat!$K$1,5),")",""))*Pris_Reliquats))</f>
        <v>0</v>
      </c>
      <c r="O191">
        <f ca="1">IF($C191="","",SUMPRODUCT((TRI_1=Résultat!$A191)*(PCUETA=Résultat!$B191)*(PCUMAT=Résultat!$C191)*(TRI_10=Résultat!$D191)*(PCUNRU=SUBSTITUTE(RIGHT(Résultat!$K$1,5),")",""))*Pris_sur_Acquis))</f>
        <v>0</v>
      </c>
      <c r="P191">
        <f ca="1">IF($C191="","",SUMPRODUCT((TRI_1=Résultat!$A191)*(PCUETA=Résultat!$B191)*(PCUMAT=Résultat!$C191)*(TRI_10=Résultat!$D191)*(PCUNRU=SUBSTITUTE(RIGHT(Résultat!$K$1,5),")",""))*Pris_Anticipés))</f>
        <v>0</v>
      </c>
      <c r="Q191">
        <f ca="1">IF($C191="","",SUMPRODUCT((TRI_1=Résultat!$A191)*(PCUETA=Résultat!$B191)*(PCUMAT=Résultat!$C191)*(TRI_10=Résultat!$D191)*(PCUNRU=SUBSTITUTE(RIGHT(Résultat!$Q$1,5),")",""))*Reliquats))</f>
        <v>0</v>
      </c>
      <c r="R191">
        <f ca="1">IF($C191="","",SUMPRODUCT((TRI_1=Résultat!$A191)*(PCUETA=Résultat!$B191)*(PCUMAT=Résultat!$C191)*(TRI_10=Résultat!$D191)*(PCUNRU=SUBSTITUTE(RIGHT(Résultat!$Q$1,5),")",""))*Acquis))</f>
        <v>0</v>
      </c>
      <c r="S191">
        <f ca="1">IF($C191="","",SUMPRODUCT((TRI_1=Résultat!$A191)*(PCUETA=Résultat!$B191)*(PCUMAT=Résultat!$C191)*(TRI_10=Résultat!$D191)*(PCUNRU=SUBSTITUTE(RIGHT(Résultat!$Q$1,5),")",""))*En_cours_d_Acquisition))</f>
        <v>0</v>
      </c>
      <c r="T191">
        <f ca="1">IF($C191="","",SUMPRODUCT((TRI_1=Résultat!$A191)*(PCUETA=Résultat!$B191)*(PCUMAT=Résultat!$C191)*(TRI_10=Résultat!$D191)*(PCUNRU=SUBSTITUTE(RIGHT(Résultat!$Q$1,5),")",""))*Pris_Reliquats))</f>
        <v>0</v>
      </c>
      <c r="U191">
        <f ca="1">IF($C191="","",SUMPRODUCT((TRI_1=Résultat!$A191)*(PCUETA=Résultat!$B191)*(PCUMAT=Résultat!$C191)*(TRI_10=Résultat!$D191)*(PCUNRU=SUBSTITUTE(RIGHT(Résultat!$Q$1,5),")",""))*Pris_sur_Acquis))</f>
        <v>0</v>
      </c>
      <c r="V191">
        <f ca="1">IF($C191="","",SUMPRODUCT((TRI_1=Résultat!$A191)*(PCUETA=Résultat!$B191)*(PCUMAT=Résultat!$C191)*(TRI_10=Résultat!$D191)*(PCUNRU=SUBSTITUTE(RIGHT(Résultat!$Q$1,5),")",""))*Pris_Anticipés))</f>
        <v>0</v>
      </c>
      <c r="W191">
        <f ca="1">IF($C191="","",SUMPRODUCT((TRI_1=Résultat!$A191)*(PCUETA=Résultat!$B191)*(PCUMAT=Résultat!$C191)*(TRI_10=Résultat!$D191)*(PCUNRU=SUBSTITUTE(RIGHT(Résultat!$W$1,5),")",""))*Reliquats))</f>
        <v>0</v>
      </c>
      <c r="X191">
        <f ca="1">IF($C191="","",SUMPRODUCT((TRI_1=Résultat!$A191)*(PCUETA=Résultat!$B191)*(PCUMAT=Résultat!$C191)*(TRI_10=Résultat!$D191)*(PCUNRU=SUBSTITUTE(RIGHT(Résultat!$W$1,5),")",""))*Acquis))</f>
        <v>0</v>
      </c>
      <c r="Y191">
        <f ca="1">IF($C191="","",SUMPRODUCT((TRI_1=Résultat!$A191)*(PCUETA=Résultat!$B191)*(PCUMAT=Résultat!$C191)*(TRI_10=Résultat!$D191)*(PCUNRU=SUBSTITUTE(RIGHT(Résultat!$W$1,5),")",""))*En_cours_d_Acquisition))</f>
        <v>0</v>
      </c>
      <c r="Z191">
        <f ca="1">IF($C191="","",SUMPRODUCT((TRI_1=Résultat!$A191)*(PCUETA=Résultat!$B191)*(PCUMAT=Résultat!$C191)*(TRI_10=Résultat!$D191)*(PCUNRU=SUBSTITUTE(RIGHT(Résultat!$W$1,5),")",""))*Pris_Reliquats))</f>
        <v>0</v>
      </c>
      <c r="AA191">
        <f ca="1">IF($C191="","",SUMPRODUCT((TRI_1=Résultat!$A191)*(PCUETA=Résultat!$B191)*(PCUMAT=Résultat!$C191)*(TRI_10=Résultat!$D191)*(PCUNRU=SUBSTITUTE(RIGHT(Résultat!$W$1,5),")",""))*Pris_sur_Acquis))</f>
        <v>0</v>
      </c>
      <c r="AB191">
        <f ca="1">IF($C191="","",SUMPRODUCT((TRI_1=Résultat!$A191)*(PCUETA=Résultat!$B191)*(PCUMAT=Résultat!$C191)*(TRI_10=Résultat!$D191)*(PCUNRU=SUBSTITUTE(RIGHT(Résultat!$W$1,5),")",""))*Pris_Anticipés))</f>
        <v>0</v>
      </c>
    </row>
    <row r="192" spans="1:28" x14ac:dyDescent="0.25">
      <c r="A192" t="str">
        <f ca="1">IF($C192="","",INDEX(Range,MATCH(Résultat!$C192,PCUMAT,0),MATCH(A$2,'cp c14'!$A$1:$D$1,0)))</f>
        <v>C14</v>
      </c>
      <c r="B192" t="str">
        <f ca="1">IF($C192="","",INDEX(Range,MATCH(Résultat!$C192,PCUMAT,0),MATCH(B$2,'cp c14'!$A$1:$D$1,0)))</f>
        <v>01</v>
      </c>
      <c r="C192" t="str">
        <f t="array" aca="1" ref="C192" ca="1">IFERROR(INDEX(PCUMAT,MATCH(0,COUNTIF($C$1:C191,PCUMAT),0)),"")</f>
        <v>130005</v>
      </c>
      <c r="D192" t="str">
        <f ca="1">IF($C192="","",INDEX(Range,MATCH(Résultat!$C192,PCUMAT,0),MATCH(D$2,'cp c14'!$A$1:$D$1,0)))</f>
        <v>GUINAUDEAU EDDY EDDY    130005</v>
      </c>
      <c r="E192">
        <f ca="1">IF($C192="","",SUMPRODUCT((TRI_1=Résultat!$A192)*(PCUETA=Résultat!$B192)*(PCUMAT=Résultat!$C192)*(TRI_10=Résultat!$D192)*(PCUNRU=SUBSTITUTE(RIGHT(Résultat!$E$1,5),")",""))*Reliquats))</f>
        <v>0</v>
      </c>
      <c r="F192">
        <f ca="1">IF($C192="","",SUMPRODUCT((TRI_1=Résultat!$A192)*(PCUETA=Résultat!$B192)*(PCUMAT=Résultat!$C192)*(TRI_10=Résultat!$D192)*(PCUNRU=SUBSTITUTE(RIGHT(Résultat!$E$1,5),")",""))*Acquis))</f>
        <v>10</v>
      </c>
      <c r="G192">
        <f ca="1">IF($C192="","",SUMPRODUCT((TRI_1=Résultat!$A192)*(PCUETA=Résultat!$B192)*(PCUMAT=Résultat!$C192)*(TRI_10=Résultat!$D192)*(PCUNRU=SUBSTITUTE(RIGHT(Résultat!$E$1,5),")",""))*En_cours_d_Acquisition))</f>
        <v>0</v>
      </c>
      <c r="H192">
        <f ca="1">IF($C192="","",SUMPRODUCT((TRI_1=Résultat!$A192)*(PCUETA=Résultat!$B192)*(PCUMAT=Résultat!$C192)*(TRI_10=Résultat!$D192)*(PCUNRU=SUBSTITUTE(RIGHT(Résultat!$E$1,5),")",""))*Pris_Reliquats))</f>
        <v>0</v>
      </c>
      <c r="I192">
        <f ca="1">IF($C192="","",SUMPRODUCT((TRI_1=Résultat!$A192)*(PCUETA=Résultat!$B192)*(PCUMAT=Résultat!$C192)*(TRI_10=Résultat!$D192)*(PCUNRU=SUBSTITUTE(RIGHT(Résultat!$E$1,5),")",""))*Pris_sur_Acquis))</f>
        <v>0</v>
      </c>
      <c r="J192">
        <f ca="1">IF($C192="","",SUMPRODUCT((TRI_1=Résultat!$A192)*(PCUETA=Résultat!$B192)*(PCUMAT=Résultat!$C192)*(TRI_10=Résultat!$D192)*(PCUNRU=SUBSTITUTE(RIGHT(Résultat!$E$1,5),")",""))*Pris_Anticipés))</f>
        <v>0</v>
      </c>
      <c r="K192">
        <f ca="1">IF($C192="","",SUMPRODUCT((TRI_1=Résultat!$A192)*(PCUETA=Résultat!$B192)*(PCUMAT=Résultat!$C192)*(TRI_10=Résultat!$D192)*(PCUNRU=SUBSTITUTE(RIGHT(Résultat!$K$1,5),")",""))*Reliquats))</f>
        <v>0</v>
      </c>
      <c r="L192">
        <f ca="1">IF($C192="","",SUMPRODUCT((TRI_1=Résultat!$A192)*(PCUETA=Résultat!$B192)*(PCUMAT=Résultat!$C192)*(TRI_10=Résultat!$D192)*(PCUNRU=SUBSTITUTE(RIGHT(Résultat!$K$1,5),")",""))*Acquis))</f>
        <v>0</v>
      </c>
      <c r="M192">
        <f ca="1">IF($C192="","",SUMPRODUCT((TRI_1=Résultat!$A192)*(PCUETA=Résultat!$B192)*(PCUMAT=Résultat!$C192)*(TRI_10=Résultat!$D192)*(PCUNRU=SUBSTITUTE(RIGHT(Résultat!$K$1,5),")",""))*En_cours_d_Acquisition))</f>
        <v>0</v>
      </c>
      <c r="N192">
        <f ca="1">IF($C192="","",SUMPRODUCT((TRI_1=Résultat!$A192)*(PCUETA=Résultat!$B192)*(PCUMAT=Résultat!$C192)*(TRI_10=Résultat!$D192)*(PCUNRU=SUBSTITUTE(RIGHT(Résultat!$K$1,5),")",""))*Pris_Reliquats))</f>
        <v>0</v>
      </c>
      <c r="O192">
        <f ca="1">IF($C192="","",SUMPRODUCT((TRI_1=Résultat!$A192)*(PCUETA=Résultat!$B192)*(PCUMAT=Résultat!$C192)*(TRI_10=Résultat!$D192)*(PCUNRU=SUBSTITUTE(RIGHT(Résultat!$K$1,5),")",""))*Pris_sur_Acquis))</f>
        <v>0</v>
      </c>
      <c r="P192">
        <f ca="1">IF($C192="","",SUMPRODUCT((TRI_1=Résultat!$A192)*(PCUETA=Résultat!$B192)*(PCUMAT=Résultat!$C192)*(TRI_10=Résultat!$D192)*(PCUNRU=SUBSTITUTE(RIGHT(Résultat!$K$1,5),")",""))*Pris_Anticipés))</f>
        <v>0</v>
      </c>
      <c r="Q192">
        <f ca="1">IF($C192="","",SUMPRODUCT((TRI_1=Résultat!$A192)*(PCUETA=Résultat!$B192)*(PCUMAT=Résultat!$C192)*(TRI_10=Résultat!$D192)*(PCUNRU=SUBSTITUTE(RIGHT(Résultat!$Q$1,5),")",""))*Reliquats))</f>
        <v>0</v>
      </c>
      <c r="R192">
        <f ca="1">IF($C192="","",SUMPRODUCT((TRI_1=Résultat!$A192)*(PCUETA=Résultat!$B192)*(PCUMAT=Résultat!$C192)*(TRI_10=Résultat!$D192)*(PCUNRU=SUBSTITUTE(RIGHT(Résultat!$Q$1,5),")",""))*Acquis))</f>
        <v>0</v>
      </c>
      <c r="S192">
        <f ca="1">IF($C192="","",SUMPRODUCT((TRI_1=Résultat!$A192)*(PCUETA=Résultat!$B192)*(PCUMAT=Résultat!$C192)*(TRI_10=Résultat!$D192)*(PCUNRU=SUBSTITUTE(RIGHT(Résultat!$Q$1,5),")",""))*En_cours_d_Acquisition))</f>
        <v>0</v>
      </c>
      <c r="T192">
        <f ca="1">IF($C192="","",SUMPRODUCT((TRI_1=Résultat!$A192)*(PCUETA=Résultat!$B192)*(PCUMAT=Résultat!$C192)*(TRI_10=Résultat!$D192)*(PCUNRU=SUBSTITUTE(RIGHT(Résultat!$Q$1,5),")",""))*Pris_Reliquats))</f>
        <v>0</v>
      </c>
      <c r="U192">
        <f ca="1">IF($C192="","",SUMPRODUCT((TRI_1=Résultat!$A192)*(PCUETA=Résultat!$B192)*(PCUMAT=Résultat!$C192)*(TRI_10=Résultat!$D192)*(PCUNRU=SUBSTITUTE(RIGHT(Résultat!$Q$1,5),")",""))*Pris_sur_Acquis))</f>
        <v>0</v>
      </c>
      <c r="V192">
        <f ca="1">IF($C192="","",SUMPRODUCT((TRI_1=Résultat!$A192)*(PCUETA=Résultat!$B192)*(PCUMAT=Résultat!$C192)*(TRI_10=Résultat!$D192)*(PCUNRU=SUBSTITUTE(RIGHT(Résultat!$Q$1,5),")",""))*Pris_Anticipés))</f>
        <v>0</v>
      </c>
      <c r="W192">
        <f ca="1">IF($C192="","",SUMPRODUCT((TRI_1=Résultat!$A192)*(PCUETA=Résultat!$B192)*(PCUMAT=Résultat!$C192)*(TRI_10=Résultat!$D192)*(PCUNRU=SUBSTITUTE(RIGHT(Résultat!$W$1,5),")",""))*Reliquats))</f>
        <v>0</v>
      </c>
      <c r="X192">
        <f ca="1">IF($C192="","",SUMPRODUCT((TRI_1=Résultat!$A192)*(PCUETA=Résultat!$B192)*(PCUMAT=Résultat!$C192)*(TRI_10=Résultat!$D192)*(PCUNRU=SUBSTITUTE(RIGHT(Résultat!$W$1,5),")",""))*Acquis))</f>
        <v>0</v>
      </c>
      <c r="Y192">
        <f ca="1">IF($C192="","",SUMPRODUCT((TRI_1=Résultat!$A192)*(PCUETA=Résultat!$B192)*(PCUMAT=Résultat!$C192)*(TRI_10=Résultat!$D192)*(PCUNRU=SUBSTITUTE(RIGHT(Résultat!$W$1,5),")",""))*En_cours_d_Acquisition))</f>
        <v>0</v>
      </c>
      <c r="Z192">
        <f ca="1">IF($C192="","",SUMPRODUCT((TRI_1=Résultat!$A192)*(PCUETA=Résultat!$B192)*(PCUMAT=Résultat!$C192)*(TRI_10=Résultat!$D192)*(PCUNRU=SUBSTITUTE(RIGHT(Résultat!$W$1,5),")",""))*Pris_Reliquats))</f>
        <v>0</v>
      </c>
      <c r="AA192">
        <f ca="1">IF($C192="","",SUMPRODUCT((TRI_1=Résultat!$A192)*(PCUETA=Résultat!$B192)*(PCUMAT=Résultat!$C192)*(TRI_10=Résultat!$D192)*(PCUNRU=SUBSTITUTE(RIGHT(Résultat!$W$1,5),")",""))*Pris_sur_Acquis))</f>
        <v>0</v>
      </c>
      <c r="AB192">
        <f ca="1">IF($C192="","",SUMPRODUCT((TRI_1=Résultat!$A192)*(PCUETA=Résultat!$B192)*(PCUMAT=Résultat!$C192)*(TRI_10=Résultat!$D192)*(PCUNRU=SUBSTITUTE(RIGHT(Résultat!$W$1,5),")",""))*Pris_Anticipés))</f>
        <v>0</v>
      </c>
    </row>
    <row r="193" spans="1:28" x14ac:dyDescent="0.25">
      <c r="A193" t="str">
        <f ca="1">IF($C193="","",INDEX(Range,MATCH(Résultat!$C193,PCUMAT,0),MATCH(A$2,'cp c14'!$A$1:$D$1,0)))</f>
        <v>C14</v>
      </c>
      <c r="B193" t="str">
        <f ca="1">IF($C193="","",INDEX(Range,MATCH(Résultat!$C193,PCUMAT,0),MATCH(B$2,'cp c14'!$A$1:$D$1,0)))</f>
        <v>05</v>
      </c>
      <c r="C193" t="str">
        <f t="array" aca="1" ref="C193" ca="1">IFERROR(INDEX(PCUMAT,MATCH(0,COUNTIF($C$1:C192,PCUMAT),0)),"")</f>
        <v>350063</v>
      </c>
      <c r="D193" t="str">
        <f ca="1">IF($C193="","",INDEX(Range,MATCH(Résultat!$C193,PCUMAT,0),MATCH(D$2,'cp c14'!$A$1:$D$1,0)))</f>
        <v>GUISSARD JEAN CLAUDE JEA350063</v>
      </c>
      <c r="E193">
        <f ca="1">IF($C193="","",SUMPRODUCT((TRI_1=Résultat!$A193)*(PCUETA=Résultat!$B193)*(PCUMAT=Résultat!$C193)*(TRI_10=Résultat!$D193)*(PCUNRU=SUBSTITUTE(RIGHT(Résultat!$E$1,5),")",""))*Reliquats))</f>
        <v>0</v>
      </c>
      <c r="F193">
        <f ca="1">IF($C193="","",SUMPRODUCT((TRI_1=Résultat!$A193)*(PCUETA=Résultat!$B193)*(PCUMAT=Résultat!$C193)*(TRI_10=Résultat!$D193)*(PCUNRU=SUBSTITUTE(RIGHT(Résultat!$E$1,5),")",""))*Acquis))</f>
        <v>25</v>
      </c>
      <c r="G193">
        <f ca="1">IF($C193="","",SUMPRODUCT((TRI_1=Résultat!$A193)*(PCUETA=Résultat!$B193)*(PCUMAT=Résultat!$C193)*(TRI_10=Résultat!$D193)*(PCUNRU=SUBSTITUTE(RIGHT(Résultat!$E$1,5),")",""))*En_cours_d_Acquisition))</f>
        <v>0</v>
      </c>
      <c r="H193">
        <f ca="1">IF($C193="","",SUMPRODUCT((TRI_1=Résultat!$A193)*(PCUETA=Résultat!$B193)*(PCUMAT=Résultat!$C193)*(TRI_10=Résultat!$D193)*(PCUNRU=SUBSTITUTE(RIGHT(Résultat!$E$1,5),")",""))*Pris_Reliquats))</f>
        <v>0</v>
      </c>
      <c r="I193">
        <f ca="1">IF($C193="","",SUMPRODUCT((TRI_1=Résultat!$A193)*(PCUETA=Résultat!$B193)*(PCUMAT=Résultat!$C193)*(TRI_10=Résultat!$D193)*(PCUNRU=SUBSTITUTE(RIGHT(Résultat!$E$1,5),")",""))*Pris_sur_Acquis))</f>
        <v>0</v>
      </c>
      <c r="J193">
        <f ca="1">IF($C193="","",SUMPRODUCT((TRI_1=Résultat!$A193)*(PCUETA=Résultat!$B193)*(PCUMAT=Résultat!$C193)*(TRI_10=Résultat!$D193)*(PCUNRU=SUBSTITUTE(RIGHT(Résultat!$E$1,5),")",""))*Pris_Anticipés))</f>
        <v>0</v>
      </c>
      <c r="K193">
        <f ca="1">IF($C193="","",SUMPRODUCT((TRI_1=Résultat!$A193)*(PCUETA=Résultat!$B193)*(PCUMAT=Résultat!$C193)*(TRI_10=Résultat!$D193)*(PCUNRU=SUBSTITUTE(RIGHT(Résultat!$K$1,5),")",""))*Reliquats))</f>
        <v>0</v>
      </c>
      <c r="L193">
        <f ca="1">IF($C193="","",SUMPRODUCT((TRI_1=Résultat!$A193)*(PCUETA=Résultat!$B193)*(PCUMAT=Résultat!$C193)*(TRI_10=Résultat!$D193)*(PCUNRU=SUBSTITUTE(RIGHT(Résultat!$K$1,5),")",""))*Acquis))</f>
        <v>0</v>
      </c>
      <c r="M193">
        <f ca="1">IF($C193="","",SUMPRODUCT((TRI_1=Résultat!$A193)*(PCUETA=Résultat!$B193)*(PCUMAT=Résultat!$C193)*(TRI_10=Résultat!$D193)*(PCUNRU=SUBSTITUTE(RIGHT(Résultat!$K$1,5),")",""))*En_cours_d_Acquisition))</f>
        <v>0</v>
      </c>
      <c r="N193">
        <f ca="1">IF($C193="","",SUMPRODUCT((TRI_1=Résultat!$A193)*(PCUETA=Résultat!$B193)*(PCUMAT=Résultat!$C193)*(TRI_10=Résultat!$D193)*(PCUNRU=SUBSTITUTE(RIGHT(Résultat!$K$1,5),")",""))*Pris_Reliquats))</f>
        <v>0</v>
      </c>
      <c r="O193">
        <f ca="1">IF($C193="","",SUMPRODUCT((TRI_1=Résultat!$A193)*(PCUETA=Résultat!$B193)*(PCUMAT=Résultat!$C193)*(TRI_10=Résultat!$D193)*(PCUNRU=SUBSTITUTE(RIGHT(Résultat!$K$1,5),")",""))*Pris_sur_Acquis))</f>
        <v>0</v>
      </c>
      <c r="P193">
        <f ca="1">IF($C193="","",SUMPRODUCT((TRI_1=Résultat!$A193)*(PCUETA=Résultat!$B193)*(PCUMAT=Résultat!$C193)*(TRI_10=Résultat!$D193)*(PCUNRU=SUBSTITUTE(RIGHT(Résultat!$K$1,5),")",""))*Pris_Anticipés))</f>
        <v>0</v>
      </c>
      <c r="Q193">
        <f ca="1">IF($C193="","",SUMPRODUCT((TRI_1=Résultat!$A193)*(PCUETA=Résultat!$B193)*(PCUMAT=Résultat!$C193)*(TRI_10=Résultat!$D193)*(PCUNRU=SUBSTITUTE(RIGHT(Résultat!$Q$1,5),")",""))*Reliquats))</f>
        <v>0</v>
      </c>
      <c r="R193">
        <f ca="1">IF($C193="","",SUMPRODUCT((TRI_1=Résultat!$A193)*(PCUETA=Résultat!$B193)*(PCUMAT=Résultat!$C193)*(TRI_10=Résultat!$D193)*(PCUNRU=SUBSTITUTE(RIGHT(Résultat!$Q$1,5),")",""))*Acquis))</f>
        <v>0</v>
      </c>
      <c r="S193">
        <f ca="1">IF($C193="","",SUMPRODUCT((TRI_1=Résultat!$A193)*(PCUETA=Résultat!$B193)*(PCUMAT=Résultat!$C193)*(TRI_10=Résultat!$D193)*(PCUNRU=SUBSTITUTE(RIGHT(Résultat!$Q$1,5),")",""))*En_cours_d_Acquisition))</f>
        <v>0</v>
      </c>
      <c r="T193">
        <f ca="1">IF($C193="","",SUMPRODUCT((TRI_1=Résultat!$A193)*(PCUETA=Résultat!$B193)*(PCUMAT=Résultat!$C193)*(TRI_10=Résultat!$D193)*(PCUNRU=SUBSTITUTE(RIGHT(Résultat!$Q$1,5),")",""))*Pris_Reliquats))</f>
        <v>0</v>
      </c>
      <c r="U193">
        <f ca="1">IF($C193="","",SUMPRODUCT((TRI_1=Résultat!$A193)*(PCUETA=Résultat!$B193)*(PCUMAT=Résultat!$C193)*(TRI_10=Résultat!$D193)*(PCUNRU=SUBSTITUTE(RIGHT(Résultat!$Q$1,5),")",""))*Pris_sur_Acquis))</f>
        <v>0</v>
      </c>
      <c r="V193">
        <f ca="1">IF($C193="","",SUMPRODUCT((TRI_1=Résultat!$A193)*(PCUETA=Résultat!$B193)*(PCUMAT=Résultat!$C193)*(TRI_10=Résultat!$D193)*(PCUNRU=SUBSTITUTE(RIGHT(Résultat!$Q$1,5),")",""))*Pris_Anticipés))</f>
        <v>0</v>
      </c>
      <c r="W193">
        <f ca="1">IF($C193="","",SUMPRODUCT((TRI_1=Résultat!$A193)*(PCUETA=Résultat!$B193)*(PCUMAT=Résultat!$C193)*(TRI_10=Résultat!$D193)*(PCUNRU=SUBSTITUTE(RIGHT(Résultat!$W$1,5),")",""))*Reliquats))</f>
        <v>0</v>
      </c>
      <c r="X193">
        <f ca="1">IF($C193="","",SUMPRODUCT((TRI_1=Résultat!$A193)*(PCUETA=Résultat!$B193)*(PCUMAT=Résultat!$C193)*(TRI_10=Résultat!$D193)*(PCUNRU=SUBSTITUTE(RIGHT(Résultat!$W$1,5),")",""))*Acquis))</f>
        <v>0</v>
      </c>
      <c r="Y193">
        <f ca="1">IF($C193="","",SUMPRODUCT((TRI_1=Résultat!$A193)*(PCUETA=Résultat!$B193)*(PCUMAT=Résultat!$C193)*(TRI_10=Résultat!$D193)*(PCUNRU=SUBSTITUTE(RIGHT(Résultat!$W$1,5),")",""))*En_cours_d_Acquisition))</f>
        <v>0</v>
      </c>
      <c r="Z193">
        <f ca="1">IF($C193="","",SUMPRODUCT((TRI_1=Résultat!$A193)*(PCUETA=Résultat!$B193)*(PCUMAT=Résultat!$C193)*(TRI_10=Résultat!$D193)*(PCUNRU=SUBSTITUTE(RIGHT(Résultat!$W$1,5),")",""))*Pris_Reliquats))</f>
        <v>0</v>
      </c>
      <c r="AA193">
        <f ca="1">IF($C193="","",SUMPRODUCT((TRI_1=Résultat!$A193)*(PCUETA=Résultat!$B193)*(PCUMAT=Résultat!$C193)*(TRI_10=Résultat!$D193)*(PCUNRU=SUBSTITUTE(RIGHT(Résultat!$W$1,5),")",""))*Pris_sur_Acquis))</f>
        <v>0</v>
      </c>
      <c r="AB193">
        <f ca="1">IF($C193="","",SUMPRODUCT((TRI_1=Résultat!$A193)*(PCUETA=Résultat!$B193)*(PCUMAT=Résultat!$C193)*(TRI_10=Résultat!$D193)*(PCUNRU=SUBSTITUTE(RIGHT(Résultat!$W$1,5),")",""))*Pris_Anticipés))</f>
        <v>0</v>
      </c>
    </row>
    <row r="194" spans="1:28" x14ac:dyDescent="0.25">
      <c r="A194" t="str">
        <f ca="1">IF($C194="","",INDEX(Range,MATCH(Résultat!$C194,PCUMAT,0),MATCH(A$2,'cp c14'!$A$1:$D$1,0)))</f>
        <v>C14</v>
      </c>
      <c r="B194" t="str">
        <f ca="1">IF($C194="","",INDEX(Range,MATCH(Résultat!$C194,PCUMAT,0),MATCH(B$2,'cp c14'!$A$1:$D$1,0)))</f>
        <v>02</v>
      </c>
      <c r="C194" t="str">
        <f t="array" aca="1" ref="C194" ca="1">IFERROR(INDEX(PCUMAT,MATCH(0,COUNTIF($C$1:C193,PCUMAT),0)),"")</f>
        <v>010909</v>
      </c>
      <c r="D194" t="str">
        <f ca="1">IF($C194="","",INDEX(Range,MATCH(Résultat!$C194,PCUMAT,0),MATCH(D$2,'cp c14'!$A$1:$D$1,0)))</f>
        <v>GUIVARCH EMMANUEL EMMANU010909</v>
      </c>
      <c r="E194">
        <f ca="1">IF($C194="","",SUMPRODUCT((TRI_1=Résultat!$A194)*(PCUETA=Résultat!$B194)*(PCUMAT=Résultat!$C194)*(TRI_10=Résultat!$D194)*(PCUNRU=SUBSTITUTE(RIGHT(Résultat!$E$1,5),")",""))*Reliquats))</f>
        <v>1</v>
      </c>
      <c r="F194">
        <f ca="1">IF($C194="","",SUMPRODUCT((TRI_1=Résultat!$A194)*(PCUETA=Résultat!$B194)*(PCUMAT=Résultat!$C194)*(TRI_10=Résultat!$D194)*(PCUNRU=SUBSTITUTE(RIGHT(Résultat!$E$1,5),")",""))*Acquis))</f>
        <v>25</v>
      </c>
      <c r="G194">
        <f ca="1">IF($C194="","",SUMPRODUCT((TRI_1=Résultat!$A194)*(PCUETA=Résultat!$B194)*(PCUMAT=Résultat!$C194)*(TRI_10=Résultat!$D194)*(PCUNRU=SUBSTITUTE(RIGHT(Résultat!$E$1,5),")",""))*En_cours_d_Acquisition))</f>
        <v>0</v>
      </c>
      <c r="H194">
        <f ca="1">IF($C194="","",SUMPRODUCT((TRI_1=Résultat!$A194)*(PCUETA=Résultat!$B194)*(PCUMAT=Résultat!$C194)*(TRI_10=Résultat!$D194)*(PCUNRU=SUBSTITUTE(RIGHT(Résultat!$E$1,5),")",""))*Pris_Reliquats))</f>
        <v>0</v>
      </c>
      <c r="I194">
        <f ca="1">IF($C194="","",SUMPRODUCT((TRI_1=Résultat!$A194)*(PCUETA=Résultat!$B194)*(PCUMAT=Résultat!$C194)*(TRI_10=Résultat!$D194)*(PCUNRU=SUBSTITUTE(RIGHT(Résultat!$E$1,5),")",""))*Pris_sur_Acquis))</f>
        <v>0</v>
      </c>
      <c r="J194">
        <f ca="1">IF($C194="","",SUMPRODUCT((TRI_1=Résultat!$A194)*(PCUETA=Résultat!$B194)*(PCUMAT=Résultat!$C194)*(TRI_10=Résultat!$D194)*(PCUNRU=SUBSTITUTE(RIGHT(Résultat!$E$1,5),")",""))*Pris_Anticipés))</f>
        <v>0</v>
      </c>
      <c r="K194">
        <f ca="1">IF($C194="","",SUMPRODUCT((TRI_1=Résultat!$A194)*(PCUETA=Résultat!$B194)*(PCUMAT=Résultat!$C194)*(TRI_10=Résultat!$D194)*(PCUNRU=SUBSTITUTE(RIGHT(Résultat!$K$1,5),")",""))*Reliquats))</f>
        <v>0</v>
      </c>
      <c r="L194">
        <f ca="1">IF($C194="","",SUMPRODUCT((TRI_1=Résultat!$A194)*(PCUETA=Résultat!$B194)*(PCUMAT=Résultat!$C194)*(TRI_10=Résultat!$D194)*(PCUNRU=SUBSTITUTE(RIGHT(Résultat!$K$1,5),")",""))*Acquis))</f>
        <v>0</v>
      </c>
      <c r="M194">
        <f ca="1">IF($C194="","",SUMPRODUCT((TRI_1=Résultat!$A194)*(PCUETA=Résultat!$B194)*(PCUMAT=Résultat!$C194)*(TRI_10=Résultat!$D194)*(PCUNRU=SUBSTITUTE(RIGHT(Résultat!$K$1,5),")",""))*En_cours_d_Acquisition))</f>
        <v>0</v>
      </c>
      <c r="N194">
        <f ca="1">IF($C194="","",SUMPRODUCT((TRI_1=Résultat!$A194)*(PCUETA=Résultat!$B194)*(PCUMAT=Résultat!$C194)*(TRI_10=Résultat!$D194)*(PCUNRU=SUBSTITUTE(RIGHT(Résultat!$K$1,5),")",""))*Pris_Reliquats))</f>
        <v>0</v>
      </c>
      <c r="O194">
        <f ca="1">IF($C194="","",SUMPRODUCT((TRI_1=Résultat!$A194)*(PCUETA=Résultat!$B194)*(PCUMAT=Résultat!$C194)*(TRI_10=Résultat!$D194)*(PCUNRU=SUBSTITUTE(RIGHT(Résultat!$K$1,5),")",""))*Pris_sur_Acquis))</f>
        <v>0</v>
      </c>
      <c r="P194">
        <f ca="1">IF($C194="","",SUMPRODUCT((TRI_1=Résultat!$A194)*(PCUETA=Résultat!$B194)*(PCUMAT=Résultat!$C194)*(TRI_10=Résultat!$D194)*(PCUNRU=SUBSTITUTE(RIGHT(Résultat!$K$1,5),")",""))*Pris_Anticipés))</f>
        <v>0</v>
      </c>
      <c r="Q194">
        <f ca="1">IF($C194="","",SUMPRODUCT((TRI_1=Résultat!$A194)*(PCUETA=Résultat!$B194)*(PCUMAT=Résultat!$C194)*(TRI_10=Résultat!$D194)*(PCUNRU=SUBSTITUTE(RIGHT(Résultat!$Q$1,5),")",""))*Reliquats))</f>
        <v>2</v>
      </c>
      <c r="R194">
        <f ca="1">IF($C194="","",SUMPRODUCT((TRI_1=Résultat!$A194)*(PCUETA=Résultat!$B194)*(PCUMAT=Résultat!$C194)*(TRI_10=Résultat!$D194)*(PCUNRU=SUBSTITUTE(RIGHT(Résultat!$Q$1,5),")",""))*Acquis))</f>
        <v>0</v>
      </c>
      <c r="S194">
        <f ca="1">IF($C194="","",SUMPRODUCT((TRI_1=Résultat!$A194)*(PCUETA=Résultat!$B194)*(PCUMAT=Résultat!$C194)*(TRI_10=Résultat!$D194)*(PCUNRU=SUBSTITUTE(RIGHT(Résultat!$Q$1,5),")",""))*En_cours_d_Acquisition))</f>
        <v>0</v>
      </c>
      <c r="T194">
        <f ca="1">IF($C194="","",SUMPRODUCT((TRI_1=Résultat!$A194)*(PCUETA=Résultat!$B194)*(PCUMAT=Résultat!$C194)*(TRI_10=Résultat!$D194)*(PCUNRU=SUBSTITUTE(RIGHT(Résultat!$Q$1,5),")",""))*Pris_Reliquats))</f>
        <v>0</v>
      </c>
      <c r="U194">
        <f ca="1">IF($C194="","",SUMPRODUCT((TRI_1=Résultat!$A194)*(PCUETA=Résultat!$B194)*(PCUMAT=Résultat!$C194)*(TRI_10=Résultat!$D194)*(PCUNRU=SUBSTITUTE(RIGHT(Résultat!$Q$1,5),")",""))*Pris_sur_Acquis))</f>
        <v>0</v>
      </c>
      <c r="V194">
        <f ca="1">IF($C194="","",SUMPRODUCT((TRI_1=Résultat!$A194)*(PCUETA=Résultat!$B194)*(PCUMAT=Résultat!$C194)*(TRI_10=Résultat!$D194)*(PCUNRU=SUBSTITUTE(RIGHT(Résultat!$Q$1,5),")",""))*Pris_Anticipés))</f>
        <v>0</v>
      </c>
      <c r="W194">
        <f ca="1">IF($C194="","",SUMPRODUCT((TRI_1=Résultat!$A194)*(PCUETA=Résultat!$B194)*(PCUMAT=Résultat!$C194)*(TRI_10=Résultat!$D194)*(PCUNRU=SUBSTITUTE(RIGHT(Résultat!$W$1,5),")",""))*Reliquats))</f>
        <v>0</v>
      </c>
      <c r="X194">
        <f ca="1">IF($C194="","",SUMPRODUCT((TRI_1=Résultat!$A194)*(PCUETA=Résultat!$B194)*(PCUMAT=Résultat!$C194)*(TRI_10=Résultat!$D194)*(PCUNRU=SUBSTITUTE(RIGHT(Résultat!$W$1,5),")",""))*Acquis))</f>
        <v>0</v>
      </c>
      <c r="Y194">
        <f ca="1">IF($C194="","",SUMPRODUCT((TRI_1=Résultat!$A194)*(PCUETA=Résultat!$B194)*(PCUMAT=Résultat!$C194)*(TRI_10=Résultat!$D194)*(PCUNRU=SUBSTITUTE(RIGHT(Résultat!$W$1,5),")",""))*En_cours_d_Acquisition))</f>
        <v>0</v>
      </c>
      <c r="Z194">
        <f ca="1">IF($C194="","",SUMPRODUCT((TRI_1=Résultat!$A194)*(PCUETA=Résultat!$B194)*(PCUMAT=Résultat!$C194)*(TRI_10=Résultat!$D194)*(PCUNRU=SUBSTITUTE(RIGHT(Résultat!$W$1,5),")",""))*Pris_Reliquats))</f>
        <v>0</v>
      </c>
      <c r="AA194">
        <f ca="1">IF($C194="","",SUMPRODUCT((TRI_1=Résultat!$A194)*(PCUETA=Résultat!$B194)*(PCUMAT=Résultat!$C194)*(TRI_10=Résultat!$D194)*(PCUNRU=SUBSTITUTE(RIGHT(Résultat!$W$1,5),")",""))*Pris_sur_Acquis))</f>
        <v>0</v>
      </c>
      <c r="AB194">
        <f ca="1">IF($C194="","",SUMPRODUCT((TRI_1=Résultat!$A194)*(PCUETA=Résultat!$B194)*(PCUMAT=Résultat!$C194)*(TRI_10=Résultat!$D194)*(PCUNRU=SUBSTITUTE(RIGHT(Résultat!$W$1,5),")",""))*Pris_Anticipés))</f>
        <v>0</v>
      </c>
    </row>
    <row r="195" spans="1:28" x14ac:dyDescent="0.25">
      <c r="A195" t="str">
        <f ca="1">IF($C195="","",INDEX(Range,MATCH(Résultat!$C195,PCUMAT,0),MATCH(A$2,'cp c14'!$A$1:$D$1,0)))</f>
        <v>C14</v>
      </c>
      <c r="B195" t="str">
        <f ca="1">IF($C195="","",INDEX(Range,MATCH(Résultat!$C195,PCUMAT,0),MATCH(B$2,'cp c14'!$A$1:$D$1,0)))</f>
        <v>03</v>
      </c>
      <c r="C195" t="str">
        <f t="array" aca="1" ref="C195" ca="1">IFERROR(INDEX(PCUMAT,MATCH(0,COUNTIF($C$1:C194,PCUMAT),0)),"")</f>
        <v>044072</v>
      </c>
      <c r="D195" t="str">
        <f ca="1">IF($C195="","",INDEX(Range,MATCH(Résultat!$C195,PCUMAT,0),MATCH(D$2,'cp c14'!$A$1:$D$1,0)))</f>
        <v>HANTSCHE ELYZABETH ELYZA044072</v>
      </c>
      <c r="E195">
        <f ca="1">IF($C195="","",SUMPRODUCT((TRI_1=Résultat!$A195)*(PCUETA=Résultat!$B195)*(PCUMAT=Résultat!$C195)*(TRI_10=Résultat!$D195)*(PCUNRU=SUBSTITUTE(RIGHT(Résultat!$E$1,5),")",""))*Reliquats))</f>
        <v>0</v>
      </c>
      <c r="F195">
        <f ca="1">IF($C195="","",SUMPRODUCT((TRI_1=Résultat!$A195)*(PCUETA=Résultat!$B195)*(PCUMAT=Résultat!$C195)*(TRI_10=Résultat!$D195)*(PCUNRU=SUBSTITUTE(RIGHT(Résultat!$E$1,5),")",""))*Acquis))</f>
        <v>25</v>
      </c>
      <c r="G195">
        <f ca="1">IF($C195="","",SUMPRODUCT((TRI_1=Résultat!$A195)*(PCUETA=Résultat!$B195)*(PCUMAT=Résultat!$C195)*(TRI_10=Résultat!$D195)*(PCUNRU=SUBSTITUTE(RIGHT(Résultat!$E$1,5),")",""))*En_cours_d_Acquisition))</f>
        <v>0</v>
      </c>
      <c r="H195">
        <f ca="1">IF($C195="","",SUMPRODUCT((TRI_1=Résultat!$A195)*(PCUETA=Résultat!$B195)*(PCUMAT=Résultat!$C195)*(TRI_10=Résultat!$D195)*(PCUNRU=SUBSTITUTE(RIGHT(Résultat!$E$1,5),")",""))*Pris_Reliquats))</f>
        <v>0</v>
      </c>
      <c r="I195">
        <f ca="1">IF($C195="","",SUMPRODUCT((TRI_1=Résultat!$A195)*(PCUETA=Résultat!$B195)*(PCUMAT=Résultat!$C195)*(TRI_10=Résultat!$D195)*(PCUNRU=SUBSTITUTE(RIGHT(Résultat!$E$1,5),")",""))*Pris_sur_Acquis))</f>
        <v>0</v>
      </c>
      <c r="J195">
        <f ca="1">IF($C195="","",SUMPRODUCT((TRI_1=Résultat!$A195)*(PCUETA=Résultat!$B195)*(PCUMAT=Résultat!$C195)*(TRI_10=Résultat!$D195)*(PCUNRU=SUBSTITUTE(RIGHT(Résultat!$E$1,5),")",""))*Pris_Anticipés))</f>
        <v>0</v>
      </c>
      <c r="K195">
        <f ca="1">IF($C195="","",SUMPRODUCT((TRI_1=Résultat!$A195)*(PCUETA=Résultat!$B195)*(PCUMAT=Résultat!$C195)*(TRI_10=Résultat!$D195)*(PCUNRU=SUBSTITUTE(RIGHT(Résultat!$K$1,5),")",""))*Reliquats))</f>
        <v>0</v>
      </c>
      <c r="L195">
        <f ca="1">IF($C195="","",SUMPRODUCT((TRI_1=Résultat!$A195)*(PCUETA=Résultat!$B195)*(PCUMAT=Résultat!$C195)*(TRI_10=Résultat!$D195)*(PCUNRU=SUBSTITUTE(RIGHT(Résultat!$K$1,5),")",""))*Acquis))</f>
        <v>0</v>
      </c>
      <c r="M195">
        <f ca="1">IF($C195="","",SUMPRODUCT((TRI_1=Résultat!$A195)*(PCUETA=Résultat!$B195)*(PCUMAT=Résultat!$C195)*(TRI_10=Résultat!$D195)*(PCUNRU=SUBSTITUTE(RIGHT(Résultat!$K$1,5),")",""))*En_cours_d_Acquisition))</f>
        <v>0</v>
      </c>
      <c r="N195">
        <f ca="1">IF($C195="","",SUMPRODUCT((TRI_1=Résultat!$A195)*(PCUETA=Résultat!$B195)*(PCUMAT=Résultat!$C195)*(TRI_10=Résultat!$D195)*(PCUNRU=SUBSTITUTE(RIGHT(Résultat!$K$1,5),")",""))*Pris_Reliquats))</f>
        <v>0</v>
      </c>
      <c r="O195">
        <f ca="1">IF($C195="","",SUMPRODUCT((TRI_1=Résultat!$A195)*(PCUETA=Résultat!$B195)*(PCUMAT=Résultat!$C195)*(TRI_10=Résultat!$D195)*(PCUNRU=SUBSTITUTE(RIGHT(Résultat!$K$1,5),")",""))*Pris_sur_Acquis))</f>
        <v>0</v>
      </c>
      <c r="P195">
        <f ca="1">IF($C195="","",SUMPRODUCT((TRI_1=Résultat!$A195)*(PCUETA=Résultat!$B195)*(PCUMAT=Résultat!$C195)*(TRI_10=Résultat!$D195)*(PCUNRU=SUBSTITUTE(RIGHT(Résultat!$K$1,5),")",""))*Pris_Anticipés))</f>
        <v>0</v>
      </c>
      <c r="Q195">
        <f ca="1">IF($C195="","",SUMPRODUCT((TRI_1=Résultat!$A195)*(PCUETA=Résultat!$B195)*(PCUMAT=Résultat!$C195)*(TRI_10=Résultat!$D195)*(PCUNRU=SUBSTITUTE(RIGHT(Résultat!$Q$1,5),")",""))*Reliquats))</f>
        <v>0</v>
      </c>
      <c r="R195">
        <f ca="1">IF($C195="","",SUMPRODUCT((TRI_1=Résultat!$A195)*(PCUETA=Résultat!$B195)*(PCUMAT=Résultat!$C195)*(TRI_10=Résultat!$D195)*(PCUNRU=SUBSTITUTE(RIGHT(Résultat!$Q$1,5),")",""))*Acquis))</f>
        <v>0</v>
      </c>
      <c r="S195">
        <f ca="1">IF($C195="","",SUMPRODUCT((TRI_1=Résultat!$A195)*(PCUETA=Résultat!$B195)*(PCUMAT=Résultat!$C195)*(TRI_10=Résultat!$D195)*(PCUNRU=SUBSTITUTE(RIGHT(Résultat!$Q$1,5),")",""))*En_cours_d_Acquisition))</f>
        <v>0</v>
      </c>
      <c r="T195">
        <f ca="1">IF($C195="","",SUMPRODUCT((TRI_1=Résultat!$A195)*(PCUETA=Résultat!$B195)*(PCUMAT=Résultat!$C195)*(TRI_10=Résultat!$D195)*(PCUNRU=SUBSTITUTE(RIGHT(Résultat!$Q$1,5),")",""))*Pris_Reliquats))</f>
        <v>0</v>
      </c>
      <c r="U195">
        <f ca="1">IF($C195="","",SUMPRODUCT((TRI_1=Résultat!$A195)*(PCUETA=Résultat!$B195)*(PCUMAT=Résultat!$C195)*(TRI_10=Résultat!$D195)*(PCUNRU=SUBSTITUTE(RIGHT(Résultat!$Q$1,5),")",""))*Pris_sur_Acquis))</f>
        <v>0</v>
      </c>
      <c r="V195">
        <f ca="1">IF($C195="","",SUMPRODUCT((TRI_1=Résultat!$A195)*(PCUETA=Résultat!$B195)*(PCUMAT=Résultat!$C195)*(TRI_10=Résultat!$D195)*(PCUNRU=SUBSTITUTE(RIGHT(Résultat!$Q$1,5),")",""))*Pris_Anticipés))</f>
        <v>0</v>
      </c>
      <c r="W195">
        <f ca="1">IF($C195="","",SUMPRODUCT((TRI_1=Résultat!$A195)*(PCUETA=Résultat!$B195)*(PCUMAT=Résultat!$C195)*(TRI_10=Résultat!$D195)*(PCUNRU=SUBSTITUTE(RIGHT(Résultat!$W$1,5),")",""))*Reliquats))</f>
        <v>0</v>
      </c>
      <c r="X195">
        <f ca="1">IF($C195="","",SUMPRODUCT((TRI_1=Résultat!$A195)*(PCUETA=Résultat!$B195)*(PCUMAT=Résultat!$C195)*(TRI_10=Résultat!$D195)*(PCUNRU=SUBSTITUTE(RIGHT(Résultat!$W$1,5),")",""))*Acquis))</f>
        <v>0</v>
      </c>
      <c r="Y195">
        <f ca="1">IF($C195="","",SUMPRODUCT((TRI_1=Résultat!$A195)*(PCUETA=Résultat!$B195)*(PCUMAT=Résultat!$C195)*(TRI_10=Résultat!$D195)*(PCUNRU=SUBSTITUTE(RIGHT(Résultat!$W$1,5),")",""))*En_cours_d_Acquisition))</f>
        <v>0</v>
      </c>
      <c r="Z195">
        <f ca="1">IF($C195="","",SUMPRODUCT((TRI_1=Résultat!$A195)*(PCUETA=Résultat!$B195)*(PCUMAT=Résultat!$C195)*(TRI_10=Résultat!$D195)*(PCUNRU=SUBSTITUTE(RIGHT(Résultat!$W$1,5),")",""))*Pris_Reliquats))</f>
        <v>0</v>
      </c>
      <c r="AA195">
        <f ca="1">IF($C195="","",SUMPRODUCT((TRI_1=Résultat!$A195)*(PCUETA=Résultat!$B195)*(PCUMAT=Résultat!$C195)*(TRI_10=Résultat!$D195)*(PCUNRU=SUBSTITUTE(RIGHT(Résultat!$W$1,5),")",""))*Pris_sur_Acquis))</f>
        <v>0</v>
      </c>
      <c r="AB195">
        <f ca="1">IF($C195="","",SUMPRODUCT((TRI_1=Résultat!$A195)*(PCUETA=Résultat!$B195)*(PCUMAT=Résultat!$C195)*(TRI_10=Résultat!$D195)*(PCUNRU=SUBSTITUTE(RIGHT(Résultat!$W$1,5),")",""))*Pris_Anticipés))</f>
        <v>0</v>
      </c>
    </row>
    <row r="196" spans="1:28" x14ac:dyDescent="0.25">
      <c r="A196" t="str">
        <f ca="1">IF($C196="","",INDEX(Range,MATCH(Résultat!$C196,PCUMAT,0),MATCH(A$2,'cp c14'!$A$1:$D$1,0)))</f>
        <v>C14</v>
      </c>
      <c r="B196" t="str">
        <f ca="1">IF($C196="","",INDEX(Range,MATCH(Résultat!$C196,PCUMAT,0),MATCH(B$2,'cp c14'!$A$1:$D$1,0)))</f>
        <v>01</v>
      </c>
      <c r="C196" t="str">
        <f t="array" aca="1" ref="C196" ca="1">IFERROR(INDEX(PCUMAT,MATCH(0,COUNTIF($C$1:C195,PCUMAT),0)),"")</f>
        <v>120047</v>
      </c>
      <c r="D196" t="str">
        <f ca="1">IF($C196="","",INDEX(Range,MATCH(Résultat!$C196,PCUMAT,0),MATCH(D$2,'cp c14'!$A$1:$D$1,0)))</f>
        <v>HARDY MELANIE MELANIE   120047</v>
      </c>
      <c r="E196">
        <f ca="1">IF($C196="","",SUMPRODUCT((TRI_1=Résultat!$A196)*(PCUETA=Résultat!$B196)*(PCUMAT=Résultat!$C196)*(TRI_10=Résultat!$D196)*(PCUNRU=SUBSTITUTE(RIGHT(Résultat!$E$1,5),")",""))*Reliquats))</f>
        <v>0</v>
      </c>
      <c r="F196">
        <f ca="1">IF($C196="","",SUMPRODUCT((TRI_1=Résultat!$A196)*(PCUETA=Résultat!$B196)*(PCUMAT=Résultat!$C196)*(TRI_10=Résultat!$D196)*(PCUNRU=SUBSTITUTE(RIGHT(Résultat!$E$1,5),")",""))*Acquis))</f>
        <v>19</v>
      </c>
      <c r="G196">
        <f ca="1">IF($C196="","",SUMPRODUCT((TRI_1=Résultat!$A196)*(PCUETA=Résultat!$B196)*(PCUMAT=Résultat!$C196)*(TRI_10=Résultat!$D196)*(PCUNRU=SUBSTITUTE(RIGHT(Résultat!$E$1,5),")",""))*En_cours_d_Acquisition))</f>
        <v>0</v>
      </c>
      <c r="H196">
        <f ca="1">IF($C196="","",SUMPRODUCT((TRI_1=Résultat!$A196)*(PCUETA=Résultat!$B196)*(PCUMAT=Résultat!$C196)*(TRI_10=Résultat!$D196)*(PCUNRU=SUBSTITUTE(RIGHT(Résultat!$E$1,5),")",""))*Pris_Reliquats))</f>
        <v>0</v>
      </c>
      <c r="I196">
        <f ca="1">IF($C196="","",SUMPRODUCT((TRI_1=Résultat!$A196)*(PCUETA=Résultat!$B196)*(PCUMAT=Résultat!$C196)*(TRI_10=Résultat!$D196)*(PCUNRU=SUBSTITUTE(RIGHT(Résultat!$E$1,5),")",""))*Pris_sur_Acquis))</f>
        <v>0</v>
      </c>
      <c r="J196">
        <f ca="1">IF($C196="","",SUMPRODUCT((TRI_1=Résultat!$A196)*(PCUETA=Résultat!$B196)*(PCUMAT=Résultat!$C196)*(TRI_10=Résultat!$D196)*(PCUNRU=SUBSTITUTE(RIGHT(Résultat!$E$1,5),")",""))*Pris_Anticipés))</f>
        <v>0</v>
      </c>
      <c r="K196">
        <f ca="1">IF($C196="","",SUMPRODUCT((TRI_1=Résultat!$A196)*(PCUETA=Résultat!$B196)*(PCUMAT=Résultat!$C196)*(TRI_10=Résultat!$D196)*(PCUNRU=SUBSTITUTE(RIGHT(Résultat!$K$1,5),")",""))*Reliquats))</f>
        <v>0</v>
      </c>
      <c r="L196">
        <f ca="1">IF($C196="","",SUMPRODUCT((TRI_1=Résultat!$A196)*(PCUETA=Résultat!$B196)*(PCUMAT=Résultat!$C196)*(TRI_10=Résultat!$D196)*(PCUNRU=SUBSTITUTE(RIGHT(Résultat!$K$1,5),")",""))*Acquis))</f>
        <v>0</v>
      </c>
      <c r="M196">
        <f ca="1">IF($C196="","",SUMPRODUCT((TRI_1=Résultat!$A196)*(PCUETA=Résultat!$B196)*(PCUMAT=Résultat!$C196)*(TRI_10=Résultat!$D196)*(PCUNRU=SUBSTITUTE(RIGHT(Résultat!$K$1,5),")",""))*En_cours_d_Acquisition))</f>
        <v>0</v>
      </c>
      <c r="N196">
        <f ca="1">IF($C196="","",SUMPRODUCT((TRI_1=Résultat!$A196)*(PCUETA=Résultat!$B196)*(PCUMAT=Résultat!$C196)*(TRI_10=Résultat!$D196)*(PCUNRU=SUBSTITUTE(RIGHT(Résultat!$K$1,5),")",""))*Pris_Reliquats))</f>
        <v>0</v>
      </c>
      <c r="O196">
        <f ca="1">IF($C196="","",SUMPRODUCT((TRI_1=Résultat!$A196)*(PCUETA=Résultat!$B196)*(PCUMAT=Résultat!$C196)*(TRI_10=Résultat!$D196)*(PCUNRU=SUBSTITUTE(RIGHT(Résultat!$K$1,5),")",""))*Pris_sur_Acquis))</f>
        <v>0</v>
      </c>
      <c r="P196">
        <f ca="1">IF($C196="","",SUMPRODUCT((TRI_1=Résultat!$A196)*(PCUETA=Résultat!$B196)*(PCUMAT=Résultat!$C196)*(TRI_10=Résultat!$D196)*(PCUNRU=SUBSTITUTE(RIGHT(Résultat!$K$1,5),")",""))*Pris_Anticipés))</f>
        <v>0</v>
      </c>
      <c r="Q196">
        <f ca="1">IF($C196="","",SUMPRODUCT((TRI_1=Résultat!$A196)*(PCUETA=Résultat!$B196)*(PCUMAT=Résultat!$C196)*(TRI_10=Résultat!$D196)*(PCUNRU=SUBSTITUTE(RIGHT(Résultat!$Q$1,5),")",""))*Reliquats))</f>
        <v>0</v>
      </c>
      <c r="R196">
        <f ca="1">IF($C196="","",SUMPRODUCT((TRI_1=Résultat!$A196)*(PCUETA=Résultat!$B196)*(PCUMAT=Résultat!$C196)*(TRI_10=Résultat!$D196)*(PCUNRU=SUBSTITUTE(RIGHT(Résultat!$Q$1,5),")",""))*Acquis))</f>
        <v>0</v>
      </c>
      <c r="S196">
        <f ca="1">IF($C196="","",SUMPRODUCT((TRI_1=Résultat!$A196)*(PCUETA=Résultat!$B196)*(PCUMAT=Résultat!$C196)*(TRI_10=Résultat!$D196)*(PCUNRU=SUBSTITUTE(RIGHT(Résultat!$Q$1,5),")",""))*En_cours_d_Acquisition))</f>
        <v>0</v>
      </c>
      <c r="T196">
        <f ca="1">IF($C196="","",SUMPRODUCT((TRI_1=Résultat!$A196)*(PCUETA=Résultat!$B196)*(PCUMAT=Résultat!$C196)*(TRI_10=Résultat!$D196)*(PCUNRU=SUBSTITUTE(RIGHT(Résultat!$Q$1,5),")",""))*Pris_Reliquats))</f>
        <v>0</v>
      </c>
      <c r="U196">
        <f ca="1">IF($C196="","",SUMPRODUCT((TRI_1=Résultat!$A196)*(PCUETA=Résultat!$B196)*(PCUMAT=Résultat!$C196)*(TRI_10=Résultat!$D196)*(PCUNRU=SUBSTITUTE(RIGHT(Résultat!$Q$1,5),")",""))*Pris_sur_Acquis))</f>
        <v>0</v>
      </c>
      <c r="V196">
        <f ca="1">IF($C196="","",SUMPRODUCT((TRI_1=Résultat!$A196)*(PCUETA=Résultat!$B196)*(PCUMAT=Résultat!$C196)*(TRI_10=Résultat!$D196)*(PCUNRU=SUBSTITUTE(RIGHT(Résultat!$Q$1,5),")",""))*Pris_Anticipés))</f>
        <v>0</v>
      </c>
      <c r="W196">
        <f ca="1">IF($C196="","",SUMPRODUCT((TRI_1=Résultat!$A196)*(PCUETA=Résultat!$B196)*(PCUMAT=Résultat!$C196)*(TRI_10=Résultat!$D196)*(PCUNRU=SUBSTITUTE(RIGHT(Résultat!$W$1,5),")",""))*Reliquats))</f>
        <v>0</v>
      </c>
      <c r="X196">
        <f ca="1">IF($C196="","",SUMPRODUCT((TRI_1=Résultat!$A196)*(PCUETA=Résultat!$B196)*(PCUMAT=Résultat!$C196)*(TRI_10=Résultat!$D196)*(PCUNRU=SUBSTITUTE(RIGHT(Résultat!$W$1,5),")",""))*Acquis))</f>
        <v>0</v>
      </c>
      <c r="Y196">
        <f ca="1">IF($C196="","",SUMPRODUCT((TRI_1=Résultat!$A196)*(PCUETA=Résultat!$B196)*(PCUMAT=Résultat!$C196)*(TRI_10=Résultat!$D196)*(PCUNRU=SUBSTITUTE(RIGHT(Résultat!$W$1,5),")",""))*En_cours_d_Acquisition))</f>
        <v>0</v>
      </c>
      <c r="Z196">
        <f ca="1">IF($C196="","",SUMPRODUCT((TRI_1=Résultat!$A196)*(PCUETA=Résultat!$B196)*(PCUMAT=Résultat!$C196)*(TRI_10=Résultat!$D196)*(PCUNRU=SUBSTITUTE(RIGHT(Résultat!$W$1,5),")",""))*Pris_Reliquats))</f>
        <v>0</v>
      </c>
      <c r="AA196">
        <f ca="1">IF($C196="","",SUMPRODUCT((TRI_1=Résultat!$A196)*(PCUETA=Résultat!$B196)*(PCUMAT=Résultat!$C196)*(TRI_10=Résultat!$D196)*(PCUNRU=SUBSTITUTE(RIGHT(Résultat!$W$1,5),")",""))*Pris_sur_Acquis))</f>
        <v>0</v>
      </c>
      <c r="AB196">
        <f ca="1">IF($C196="","",SUMPRODUCT((TRI_1=Résultat!$A196)*(PCUETA=Résultat!$B196)*(PCUMAT=Résultat!$C196)*(TRI_10=Résultat!$D196)*(PCUNRU=SUBSTITUTE(RIGHT(Résultat!$W$1,5),")",""))*Pris_Anticipés))</f>
        <v>0</v>
      </c>
    </row>
    <row r="197" spans="1:28" x14ac:dyDescent="0.25">
      <c r="A197" t="str">
        <f ca="1">IF($C197="","",INDEX(Range,MATCH(Résultat!$C197,PCUMAT,0),MATCH(A$2,'cp c14'!$A$1:$D$1,0)))</f>
        <v>C14</v>
      </c>
      <c r="B197" t="str">
        <f ca="1">IF($C197="","",INDEX(Range,MATCH(Résultat!$C197,PCUMAT,0),MATCH(B$2,'cp c14'!$A$1:$D$1,0)))</f>
        <v>01</v>
      </c>
      <c r="C197" t="str">
        <f t="array" aca="1" ref="C197" ca="1">IFERROR(INDEX(PCUMAT,MATCH(0,COUNTIF($C$1:C196,PCUMAT),0)),"")</f>
        <v>010608</v>
      </c>
      <c r="D197" t="str">
        <f ca="1">IF($C197="","",INDEX(Range,MATCH(Résultat!$C197,PCUMAT,0),MATCH(D$2,'cp c14'!$A$1:$D$1,0)))</f>
        <v>HENNEBO MATTHIEU MATTHIE010608</v>
      </c>
      <c r="E197">
        <f ca="1">IF($C197="","",SUMPRODUCT((TRI_1=Résultat!$A197)*(PCUETA=Résultat!$B197)*(PCUMAT=Résultat!$C197)*(TRI_10=Résultat!$D197)*(PCUNRU=SUBSTITUTE(RIGHT(Résultat!$E$1,5),")",""))*Reliquats))</f>
        <v>0</v>
      </c>
      <c r="F197">
        <f ca="1">IF($C197="","",SUMPRODUCT((TRI_1=Résultat!$A197)*(PCUETA=Résultat!$B197)*(PCUMAT=Résultat!$C197)*(TRI_10=Résultat!$D197)*(PCUNRU=SUBSTITUTE(RIGHT(Résultat!$E$1,5),")",""))*Acquis))</f>
        <v>25</v>
      </c>
      <c r="G197">
        <f ca="1">IF($C197="","",SUMPRODUCT((TRI_1=Résultat!$A197)*(PCUETA=Résultat!$B197)*(PCUMAT=Résultat!$C197)*(TRI_10=Résultat!$D197)*(PCUNRU=SUBSTITUTE(RIGHT(Résultat!$E$1,5),")",""))*En_cours_d_Acquisition))</f>
        <v>0</v>
      </c>
      <c r="H197">
        <f ca="1">IF($C197="","",SUMPRODUCT((TRI_1=Résultat!$A197)*(PCUETA=Résultat!$B197)*(PCUMAT=Résultat!$C197)*(TRI_10=Résultat!$D197)*(PCUNRU=SUBSTITUTE(RIGHT(Résultat!$E$1,5),")",""))*Pris_Reliquats))</f>
        <v>0</v>
      </c>
      <c r="I197">
        <f ca="1">IF($C197="","",SUMPRODUCT((TRI_1=Résultat!$A197)*(PCUETA=Résultat!$B197)*(PCUMAT=Résultat!$C197)*(TRI_10=Résultat!$D197)*(PCUNRU=SUBSTITUTE(RIGHT(Résultat!$E$1,5),")",""))*Pris_sur_Acquis))</f>
        <v>0</v>
      </c>
      <c r="J197">
        <f ca="1">IF($C197="","",SUMPRODUCT((TRI_1=Résultat!$A197)*(PCUETA=Résultat!$B197)*(PCUMAT=Résultat!$C197)*(TRI_10=Résultat!$D197)*(PCUNRU=SUBSTITUTE(RIGHT(Résultat!$E$1,5),")",""))*Pris_Anticipés))</f>
        <v>0</v>
      </c>
      <c r="K197">
        <f ca="1">IF($C197="","",SUMPRODUCT((TRI_1=Résultat!$A197)*(PCUETA=Résultat!$B197)*(PCUMAT=Résultat!$C197)*(TRI_10=Résultat!$D197)*(PCUNRU=SUBSTITUTE(RIGHT(Résultat!$K$1,5),")",""))*Reliquats))</f>
        <v>0</v>
      </c>
      <c r="L197">
        <f ca="1">IF($C197="","",SUMPRODUCT((TRI_1=Résultat!$A197)*(PCUETA=Résultat!$B197)*(PCUMAT=Résultat!$C197)*(TRI_10=Résultat!$D197)*(PCUNRU=SUBSTITUTE(RIGHT(Résultat!$K$1,5),")",""))*Acquis))</f>
        <v>0</v>
      </c>
      <c r="M197">
        <f ca="1">IF($C197="","",SUMPRODUCT((TRI_1=Résultat!$A197)*(PCUETA=Résultat!$B197)*(PCUMAT=Résultat!$C197)*(TRI_10=Résultat!$D197)*(PCUNRU=SUBSTITUTE(RIGHT(Résultat!$K$1,5),")",""))*En_cours_d_Acquisition))</f>
        <v>0</v>
      </c>
      <c r="N197">
        <f ca="1">IF($C197="","",SUMPRODUCT((TRI_1=Résultat!$A197)*(PCUETA=Résultat!$B197)*(PCUMAT=Résultat!$C197)*(TRI_10=Résultat!$D197)*(PCUNRU=SUBSTITUTE(RIGHT(Résultat!$K$1,5),")",""))*Pris_Reliquats))</f>
        <v>0</v>
      </c>
      <c r="O197">
        <f ca="1">IF($C197="","",SUMPRODUCT((TRI_1=Résultat!$A197)*(PCUETA=Résultat!$B197)*(PCUMAT=Résultat!$C197)*(TRI_10=Résultat!$D197)*(PCUNRU=SUBSTITUTE(RIGHT(Résultat!$K$1,5),")",""))*Pris_sur_Acquis))</f>
        <v>0</v>
      </c>
      <c r="P197">
        <f ca="1">IF($C197="","",SUMPRODUCT((TRI_1=Résultat!$A197)*(PCUETA=Résultat!$B197)*(PCUMAT=Résultat!$C197)*(TRI_10=Résultat!$D197)*(PCUNRU=SUBSTITUTE(RIGHT(Résultat!$K$1,5),")",""))*Pris_Anticipés))</f>
        <v>0</v>
      </c>
      <c r="Q197">
        <f ca="1">IF($C197="","",SUMPRODUCT((TRI_1=Résultat!$A197)*(PCUETA=Résultat!$B197)*(PCUMAT=Résultat!$C197)*(TRI_10=Résultat!$D197)*(PCUNRU=SUBSTITUTE(RIGHT(Résultat!$Q$1,5),")",""))*Reliquats))</f>
        <v>0</v>
      </c>
      <c r="R197">
        <f ca="1">IF($C197="","",SUMPRODUCT((TRI_1=Résultat!$A197)*(PCUETA=Résultat!$B197)*(PCUMAT=Résultat!$C197)*(TRI_10=Résultat!$D197)*(PCUNRU=SUBSTITUTE(RIGHT(Résultat!$Q$1,5),")",""))*Acquis))</f>
        <v>0</v>
      </c>
      <c r="S197">
        <f ca="1">IF($C197="","",SUMPRODUCT((TRI_1=Résultat!$A197)*(PCUETA=Résultat!$B197)*(PCUMAT=Résultat!$C197)*(TRI_10=Résultat!$D197)*(PCUNRU=SUBSTITUTE(RIGHT(Résultat!$Q$1,5),")",""))*En_cours_d_Acquisition))</f>
        <v>0</v>
      </c>
      <c r="T197">
        <f ca="1">IF($C197="","",SUMPRODUCT((TRI_1=Résultat!$A197)*(PCUETA=Résultat!$B197)*(PCUMAT=Résultat!$C197)*(TRI_10=Résultat!$D197)*(PCUNRU=SUBSTITUTE(RIGHT(Résultat!$Q$1,5),")",""))*Pris_Reliquats))</f>
        <v>0</v>
      </c>
      <c r="U197">
        <f ca="1">IF($C197="","",SUMPRODUCT((TRI_1=Résultat!$A197)*(PCUETA=Résultat!$B197)*(PCUMAT=Résultat!$C197)*(TRI_10=Résultat!$D197)*(PCUNRU=SUBSTITUTE(RIGHT(Résultat!$Q$1,5),")",""))*Pris_sur_Acquis))</f>
        <v>0</v>
      </c>
      <c r="V197">
        <f ca="1">IF($C197="","",SUMPRODUCT((TRI_1=Résultat!$A197)*(PCUETA=Résultat!$B197)*(PCUMAT=Résultat!$C197)*(TRI_10=Résultat!$D197)*(PCUNRU=SUBSTITUTE(RIGHT(Résultat!$Q$1,5),")",""))*Pris_Anticipés))</f>
        <v>0</v>
      </c>
      <c r="W197">
        <f ca="1">IF($C197="","",SUMPRODUCT((TRI_1=Résultat!$A197)*(PCUETA=Résultat!$B197)*(PCUMAT=Résultat!$C197)*(TRI_10=Résultat!$D197)*(PCUNRU=SUBSTITUTE(RIGHT(Résultat!$W$1,5),")",""))*Reliquats))</f>
        <v>0</v>
      </c>
      <c r="X197">
        <f ca="1">IF($C197="","",SUMPRODUCT((TRI_1=Résultat!$A197)*(PCUETA=Résultat!$B197)*(PCUMAT=Résultat!$C197)*(TRI_10=Résultat!$D197)*(PCUNRU=SUBSTITUTE(RIGHT(Résultat!$W$1,5),")",""))*Acquis))</f>
        <v>0</v>
      </c>
      <c r="Y197">
        <f ca="1">IF($C197="","",SUMPRODUCT((TRI_1=Résultat!$A197)*(PCUETA=Résultat!$B197)*(PCUMAT=Résultat!$C197)*(TRI_10=Résultat!$D197)*(PCUNRU=SUBSTITUTE(RIGHT(Résultat!$W$1,5),")",""))*En_cours_d_Acquisition))</f>
        <v>0</v>
      </c>
      <c r="Z197">
        <f ca="1">IF($C197="","",SUMPRODUCT((TRI_1=Résultat!$A197)*(PCUETA=Résultat!$B197)*(PCUMAT=Résultat!$C197)*(TRI_10=Résultat!$D197)*(PCUNRU=SUBSTITUTE(RIGHT(Résultat!$W$1,5),")",""))*Pris_Reliquats))</f>
        <v>0</v>
      </c>
      <c r="AA197">
        <f ca="1">IF($C197="","",SUMPRODUCT((TRI_1=Résultat!$A197)*(PCUETA=Résultat!$B197)*(PCUMAT=Résultat!$C197)*(TRI_10=Résultat!$D197)*(PCUNRU=SUBSTITUTE(RIGHT(Résultat!$W$1,5),")",""))*Pris_sur_Acquis))</f>
        <v>0</v>
      </c>
      <c r="AB197">
        <f ca="1">IF($C197="","",SUMPRODUCT((TRI_1=Résultat!$A197)*(PCUETA=Résultat!$B197)*(PCUMAT=Résultat!$C197)*(TRI_10=Résultat!$D197)*(PCUNRU=SUBSTITUTE(RIGHT(Résultat!$W$1,5),")",""))*Pris_Anticipés))</f>
        <v>0</v>
      </c>
    </row>
    <row r="198" spans="1:28" x14ac:dyDescent="0.25">
      <c r="A198" t="str">
        <f ca="1">IF($C198="","",INDEX(Range,MATCH(Résultat!$C198,PCUMAT,0),MATCH(A$2,'cp c14'!$A$1:$D$1,0)))</f>
        <v>C14</v>
      </c>
      <c r="B198" t="str">
        <f ca="1">IF($C198="","",INDEX(Range,MATCH(Résultat!$C198,PCUMAT,0),MATCH(B$2,'cp c14'!$A$1:$D$1,0)))</f>
        <v>01</v>
      </c>
      <c r="C198" t="str">
        <f t="array" aca="1" ref="C198" ca="1">IFERROR(INDEX(PCUMAT,MATCH(0,COUNTIF($C$1:C197,PCUMAT),0)),"")</f>
        <v>110007</v>
      </c>
      <c r="D198" t="str">
        <f ca="1">IF($C198="","",INDEX(Range,MATCH(Résultat!$C198,PCUMAT,0),MATCH(D$2,'cp c14'!$A$1:$D$1,0)))</f>
        <v>HERVAULT DAVID DAVID    110007</v>
      </c>
      <c r="E198">
        <f ca="1">IF($C198="","",SUMPRODUCT((TRI_1=Résultat!$A198)*(PCUETA=Résultat!$B198)*(PCUMAT=Résultat!$C198)*(TRI_10=Résultat!$D198)*(PCUNRU=SUBSTITUTE(RIGHT(Résultat!$E$1,5),")",""))*Reliquats))</f>
        <v>0</v>
      </c>
      <c r="F198">
        <f ca="1">IF($C198="","",SUMPRODUCT((TRI_1=Résultat!$A198)*(PCUETA=Résultat!$B198)*(PCUMAT=Résultat!$C198)*(TRI_10=Résultat!$D198)*(PCUNRU=SUBSTITUTE(RIGHT(Résultat!$E$1,5),")",""))*Acquis))</f>
        <v>25</v>
      </c>
      <c r="G198">
        <f ca="1">IF($C198="","",SUMPRODUCT((TRI_1=Résultat!$A198)*(PCUETA=Résultat!$B198)*(PCUMAT=Résultat!$C198)*(TRI_10=Résultat!$D198)*(PCUNRU=SUBSTITUTE(RIGHT(Résultat!$E$1,5),")",""))*En_cours_d_Acquisition))</f>
        <v>0</v>
      </c>
      <c r="H198">
        <f ca="1">IF($C198="","",SUMPRODUCT((TRI_1=Résultat!$A198)*(PCUETA=Résultat!$B198)*(PCUMAT=Résultat!$C198)*(TRI_10=Résultat!$D198)*(PCUNRU=SUBSTITUTE(RIGHT(Résultat!$E$1,5),")",""))*Pris_Reliquats))</f>
        <v>0</v>
      </c>
      <c r="I198">
        <f ca="1">IF($C198="","",SUMPRODUCT((TRI_1=Résultat!$A198)*(PCUETA=Résultat!$B198)*(PCUMAT=Résultat!$C198)*(TRI_10=Résultat!$D198)*(PCUNRU=SUBSTITUTE(RIGHT(Résultat!$E$1,5),")",""))*Pris_sur_Acquis))</f>
        <v>2</v>
      </c>
      <c r="J198">
        <f ca="1">IF($C198="","",SUMPRODUCT((TRI_1=Résultat!$A198)*(PCUETA=Résultat!$B198)*(PCUMAT=Résultat!$C198)*(TRI_10=Résultat!$D198)*(PCUNRU=SUBSTITUTE(RIGHT(Résultat!$E$1,5),")",""))*Pris_Anticipés))</f>
        <v>0</v>
      </c>
      <c r="K198">
        <f ca="1">IF($C198="","",SUMPRODUCT((TRI_1=Résultat!$A198)*(PCUETA=Résultat!$B198)*(PCUMAT=Résultat!$C198)*(TRI_10=Résultat!$D198)*(PCUNRU=SUBSTITUTE(RIGHT(Résultat!$K$1,5),")",""))*Reliquats))</f>
        <v>0</v>
      </c>
      <c r="L198">
        <f ca="1">IF($C198="","",SUMPRODUCT((TRI_1=Résultat!$A198)*(PCUETA=Résultat!$B198)*(PCUMAT=Résultat!$C198)*(TRI_10=Résultat!$D198)*(PCUNRU=SUBSTITUTE(RIGHT(Résultat!$K$1,5),")",""))*Acquis))</f>
        <v>0</v>
      </c>
      <c r="M198">
        <f ca="1">IF($C198="","",SUMPRODUCT((TRI_1=Résultat!$A198)*(PCUETA=Résultat!$B198)*(PCUMAT=Résultat!$C198)*(TRI_10=Résultat!$D198)*(PCUNRU=SUBSTITUTE(RIGHT(Résultat!$K$1,5),")",""))*En_cours_d_Acquisition))</f>
        <v>0</v>
      </c>
      <c r="N198">
        <f ca="1">IF($C198="","",SUMPRODUCT((TRI_1=Résultat!$A198)*(PCUETA=Résultat!$B198)*(PCUMAT=Résultat!$C198)*(TRI_10=Résultat!$D198)*(PCUNRU=SUBSTITUTE(RIGHT(Résultat!$K$1,5),")",""))*Pris_Reliquats))</f>
        <v>0</v>
      </c>
      <c r="O198">
        <f ca="1">IF($C198="","",SUMPRODUCT((TRI_1=Résultat!$A198)*(PCUETA=Résultat!$B198)*(PCUMAT=Résultat!$C198)*(TRI_10=Résultat!$D198)*(PCUNRU=SUBSTITUTE(RIGHT(Résultat!$K$1,5),")",""))*Pris_sur_Acquis))</f>
        <v>0</v>
      </c>
      <c r="P198">
        <f ca="1">IF($C198="","",SUMPRODUCT((TRI_1=Résultat!$A198)*(PCUETA=Résultat!$B198)*(PCUMAT=Résultat!$C198)*(TRI_10=Résultat!$D198)*(PCUNRU=SUBSTITUTE(RIGHT(Résultat!$K$1,5),")",""))*Pris_Anticipés))</f>
        <v>0</v>
      </c>
      <c r="Q198">
        <f ca="1">IF($C198="","",SUMPRODUCT((TRI_1=Résultat!$A198)*(PCUETA=Résultat!$B198)*(PCUMAT=Résultat!$C198)*(TRI_10=Résultat!$D198)*(PCUNRU=SUBSTITUTE(RIGHT(Résultat!$Q$1,5),")",""))*Reliquats))</f>
        <v>0</v>
      </c>
      <c r="R198">
        <f ca="1">IF($C198="","",SUMPRODUCT((TRI_1=Résultat!$A198)*(PCUETA=Résultat!$B198)*(PCUMAT=Résultat!$C198)*(TRI_10=Résultat!$D198)*(PCUNRU=SUBSTITUTE(RIGHT(Résultat!$Q$1,5),")",""))*Acquis))</f>
        <v>0</v>
      </c>
      <c r="S198">
        <f ca="1">IF($C198="","",SUMPRODUCT((TRI_1=Résultat!$A198)*(PCUETA=Résultat!$B198)*(PCUMAT=Résultat!$C198)*(TRI_10=Résultat!$D198)*(PCUNRU=SUBSTITUTE(RIGHT(Résultat!$Q$1,5),")",""))*En_cours_d_Acquisition))</f>
        <v>0</v>
      </c>
      <c r="T198">
        <f ca="1">IF($C198="","",SUMPRODUCT((TRI_1=Résultat!$A198)*(PCUETA=Résultat!$B198)*(PCUMAT=Résultat!$C198)*(TRI_10=Résultat!$D198)*(PCUNRU=SUBSTITUTE(RIGHT(Résultat!$Q$1,5),")",""))*Pris_Reliquats))</f>
        <v>0</v>
      </c>
      <c r="U198">
        <f ca="1">IF($C198="","",SUMPRODUCT((TRI_1=Résultat!$A198)*(PCUETA=Résultat!$B198)*(PCUMAT=Résultat!$C198)*(TRI_10=Résultat!$D198)*(PCUNRU=SUBSTITUTE(RIGHT(Résultat!$Q$1,5),")",""))*Pris_sur_Acquis))</f>
        <v>0</v>
      </c>
      <c r="V198">
        <f ca="1">IF($C198="","",SUMPRODUCT((TRI_1=Résultat!$A198)*(PCUETA=Résultat!$B198)*(PCUMAT=Résultat!$C198)*(TRI_10=Résultat!$D198)*(PCUNRU=SUBSTITUTE(RIGHT(Résultat!$Q$1,5),")",""))*Pris_Anticipés))</f>
        <v>0</v>
      </c>
      <c r="W198">
        <f ca="1">IF($C198="","",SUMPRODUCT((TRI_1=Résultat!$A198)*(PCUETA=Résultat!$B198)*(PCUMAT=Résultat!$C198)*(TRI_10=Résultat!$D198)*(PCUNRU=SUBSTITUTE(RIGHT(Résultat!$W$1,5),")",""))*Reliquats))</f>
        <v>0</v>
      </c>
      <c r="X198">
        <f ca="1">IF($C198="","",SUMPRODUCT((TRI_1=Résultat!$A198)*(PCUETA=Résultat!$B198)*(PCUMAT=Résultat!$C198)*(TRI_10=Résultat!$D198)*(PCUNRU=SUBSTITUTE(RIGHT(Résultat!$W$1,5),")",""))*Acquis))</f>
        <v>0</v>
      </c>
      <c r="Y198">
        <f ca="1">IF($C198="","",SUMPRODUCT((TRI_1=Résultat!$A198)*(PCUETA=Résultat!$B198)*(PCUMAT=Résultat!$C198)*(TRI_10=Résultat!$D198)*(PCUNRU=SUBSTITUTE(RIGHT(Résultat!$W$1,5),")",""))*En_cours_d_Acquisition))</f>
        <v>0</v>
      </c>
      <c r="Z198">
        <f ca="1">IF($C198="","",SUMPRODUCT((TRI_1=Résultat!$A198)*(PCUETA=Résultat!$B198)*(PCUMAT=Résultat!$C198)*(TRI_10=Résultat!$D198)*(PCUNRU=SUBSTITUTE(RIGHT(Résultat!$W$1,5),")",""))*Pris_Reliquats))</f>
        <v>0</v>
      </c>
      <c r="AA198">
        <f ca="1">IF($C198="","",SUMPRODUCT((TRI_1=Résultat!$A198)*(PCUETA=Résultat!$B198)*(PCUMAT=Résultat!$C198)*(TRI_10=Résultat!$D198)*(PCUNRU=SUBSTITUTE(RIGHT(Résultat!$W$1,5),")",""))*Pris_sur_Acquis))</f>
        <v>0</v>
      </c>
      <c r="AB198">
        <f ca="1">IF($C198="","",SUMPRODUCT((TRI_1=Résultat!$A198)*(PCUETA=Résultat!$B198)*(PCUMAT=Résultat!$C198)*(TRI_10=Résultat!$D198)*(PCUNRU=SUBSTITUTE(RIGHT(Résultat!$W$1,5),")",""))*Pris_Anticipés))</f>
        <v>0</v>
      </c>
    </row>
    <row r="199" spans="1:28" x14ac:dyDescent="0.25">
      <c r="A199" t="str">
        <f ca="1">IF($C199="","",INDEX(Range,MATCH(Résultat!$C199,PCUMAT,0),MATCH(A$2,'cp c14'!$A$1:$D$1,0)))</f>
        <v>C14</v>
      </c>
      <c r="B199" t="str">
        <f ca="1">IF($C199="","",INDEX(Range,MATCH(Résultat!$C199,PCUMAT,0),MATCH(B$2,'cp c14'!$A$1:$D$1,0)))</f>
        <v>03</v>
      </c>
      <c r="C199" t="str">
        <f t="array" aca="1" ref="C199" ca="1">IFERROR(INDEX(PCUMAT,MATCH(0,COUNTIF($C$1:C198,PCUMAT),0)),"")</f>
        <v>070459</v>
      </c>
      <c r="D199" t="str">
        <f ca="1">IF($C199="","",INDEX(Range,MATCH(Résultat!$C199,PCUMAT,0),MATCH(D$2,'cp c14'!$A$1:$D$1,0)))</f>
        <v>HETTE PATRICK PATRICK   070459</v>
      </c>
      <c r="E199">
        <f ca="1">IF($C199="","",SUMPRODUCT((TRI_1=Résultat!$A199)*(PCUETA=Résultat!$B199)*(PCUMAT=Résultat!$C199)*(TRI_10=Résultat!$D199)*(PCUNRU=SUBSTITUTE(RIGHT(Résultat!$E$1,5),")",""))*Reliquats))</f>
        <v>1</v>
      </c>
      <c r="F199">
        <f ca="1">IF($C199="","",SUMPRODUCT((TRI_1=Résultat!$A199)*(PCUETA=Résultat!$B199)*(PCUMAT=Résultat!$C199)*(TRI_10=Résultat!$D199)*(PCUNRU=SUBSTITUTE(RIGHT(Résultat!$E$1,5),")",""))*Acquis))</f>
        <v>25</v>
      </c>
      <c r="G199">
        <f ca="1">IF($C199="","",SUMPRODUCT((TRI_1=Résultat!$A199)*(PCUETA=Résultat!$B199)*(PCUMAT=Résultat!$C199)*(TRI_10=Résultat!$D199)*(PCUNRU=SUBSTITUTE(RIGHT(Résultat!$E$1,5),")",""))*En_cours_d_Acquisition))</f>
        <v>0</v>
      </c>
      <c r="H199">
        <f ca="1">IF($C199="","",SUMPRODUCT((TRI_1=Résultat!$A199)*(PCUETA=Résultat!$B199)*(PCUMAT=Résultat!$C199)*(TRI_10=Résultat!$D199)*(PCUNRU=SUBSTITUTE(RIGHT(Résultat!$E$1,5),")",""))*Pris_Reliquats))</f>
        <v>0</v>
      </c>
      <c r="I199">
        <f ca="1">IF($C199="","",SUMPRODUCT((TRI_1=Résultat!$A199)*(PCUETA=Résultat!$B199)*(PCUMAT=Résultat!$C199)*(TRI_10=Résultat!$D199)*(PCUNRU=SUBSTITUTE(RIGHT(Résultat!$E$1,5),")",""))*Pris_sur_Acquis))</f>
        <v>0</v>
      </c>
      <c r="J199">
        <f ca="1">IF($C199="","",SUMPRODUCT((TRI_1=Résultat!$A199)*(PCUETA=Résultat!$B199)*(PCUMAT=Résultat!$C199)*(TRI_10=Résultat!$D199)*(PCUNRU=SUBSTITUTE(RIGHT(Résultat!$E$1,5),")",""))*Pris_Anticipés))</f>
        <v>0</v>
      </c>
      <c r="K199">
        <f ca="1">IF($C199="","",SUMPRODUCT((TRI_1=Résultat!$A199)*(PCUETA=Résultat!$B199)*(PCUMAT=Résultat!$C199)*(TRI_10=Résultat!$D199)*(PCUNRU=SUBSTITUTE(RIGHT(Résultat!$K$1,5),")",""))*Reliquats))</f>
        <v>0</v>
      </c>
      <c r="L199">
        <f ca="1">IF($C199="","",SUMPRODUCT((TRI_1=Résultat!$A199)*(PCUETA=Résultat!$B199)*(PCUMAT=Résultat!$C199)*(TRI_10=Résultat!$D199)*(PCUNRU=SUBSTITUTE(RIGHT(Résultat!$K$1,5),")",""))*Acquis))</f>
        <v>0</v>
      </c>
      <c r="M199">
        <f ca="1">IF($C199="","",SUMPRODUCT((TRI_1=Résultat!$A199)*(PCUETA=Résultat!$B199)*(PCUMAT=Résultat!$C199)*(TRI_10=Résultat!$D199)*(PCUNRU=SUBSTITUTE(RIGHT(Résultat!$K$1,5),")",""))*En_cours_d_Acquisition))</f>
        <v>0</v>
      </c>
      <c r="N199">
        <f ca="1">IF($C199="","",SUMPRODUCT((TRI_1=Résultat!$A199)*(PCUETA=Résultat!$B199)*(PCUMAT=Résultat!$C199)*(TRI_10=Résultat!$D199)*(PCUNRU=SUBSTITUTE(RIGHT(Résultat!$K$1,5),")",""))*Pris_Reliquats))</f>
        <v>0</v>
      </c>
      <c r="O199">
        <f ca="1">IF($C199="","",SUMPRODUCT((TRI_1=Résultat!$A199)*(PCUETA=Résultat!$B199)*(PCUMAT=Résultat!$C199)*(TRI_10=Résultat!$D199)*(PCUNRU=SUBSTITUTE(RIGHT(Résultat!$K$1,5),")",""))*Pris_sur_Acquis))</f>
        <v>0</v>
      </c>
      <c r="P199">
        <f ca="1">IF($C199="","",SUMPRODUCT((TRI_1=Résultat!$A199)*(PCUETA=Résultat!$B199)*(PCUMAT=Résultat!$C199)*(TRI_10=Résultat!$D199)*(PCUNRU=SUBSTITUTE(RIGHT(Résultat!$K$1,5),")",""))*Pris_Anticipés))</f>
        <v>0</v>
      </c>
      <c r="Q199">
        <f ca="1">IF($C199="","",SUMPRODUCT((TRI_1=Résultat!$A199)*(PCUETA=Résultat!$B199)*(PCUMAT=Résultat!$C199)*(TRI_10=Résultat!$D199)*(PCUNRU=SUBSTITUTE(RIGHT(Résultat!$Q$1,5),")",""))*Reliquats))</f>
        <v>0</v>
      </c>
      <c r="R199">
        <f ca="1">IF($C199="","",SUMPRODUCT((TRI_1=Résultat!$A199)*(PCUETA=Résultat!$B199)*(PCUMAT=Résultat!$C199)*(TRI_10=Résultat!$D199)*(PCUNRU=SUBSTITUTE(RIGHT(Résultat!$Q$1,5),")",""))*Acquis))</f>
        <v>0</v>
      </c>
      <c r="S199">
        <f ca="1">IF($C199="","",SUMPRODUCT((TRI_1=Résultat!$A199)*(PCUETA=Résultat!$B199)*(PCUMAT=Résultat!$C199)*(TRI_10=Résultat!$D199)*(PCUNRU=SUBSTITUTE(RIGHT(Résultat!$Q$1,5),")",""))*En_cours_d_Acquisition))</f>
        <v>0</v>
      </c>
      <c r="T199">
        <f ca="1">IF($C199="","",SUMPRODUCT((TRI_1=Résultat!$A199)*(PCUETA=Résultat!$B199)*(PCUMAT=Résultat!$C199)*(TRI_10=Résultat!$D199)*(PCUNRU=SUBSTITUTE(RIGHT(Résultat!$Q$1,5),")",""))*Pris_Reliquats))</f>
        <v>0</v>
      </c>
      <c r="U199">
        <f ca="1">IF($C199="","",SUMPRODUCT((TRI_1=Résultat!$A199)*(PCUETA=Résultat!$B199)*(PCUMAT=Résultat!$C199)*(TRI_10=Résultat!$D199)*(PCUNRU=SUBSTITUTE(RIGHT(Résultat!$Q$1,5),")",""))*Pris_sur_Acquis))</f>
        <v>0</v>
      </c>
      <c r="V199">
        <f ca="1">IF($C199="","",SUMPRODUCT((TRI_1=Résultat!$A199)*(PCUETA=Résultat!$B199)*(PCUMAT=Résultat!$C199)*(TRI_10=Résultat!$D199)*(PCUNRU=SUBSTITUTE(RIGHT(Résultat!$Q$1,5),")",""))*Pris_Anticipés))</f>
        <v>0</v>
      </c>
      <c r="W199">
        <f ca="1">IF($C199="","",SUMPRODUCT((TRI_1=Résultat!$A199)*(PCUETA=Résultat!$B199)*(PCUMAT=Résultat!$C199)*(TRI_10=Résultat!$D199)*(PCUNRU=SUBSTITUTE(RIGHT(Résultat!$W$1,5),")",""))*Reliquats))</f>
        <v>0</v>
      </c>
      <c r="X199">
        <f ca="1">IF($C199="","",SUMPRODUCT((TRI_1=Résultat!$A199)*(PCUETA=Résultat!$B199)*(PCUMAT=Résultat!$C199)*(TRI_10=Résultat!$D199)*(PCUNRU=SUBSTITUTE(RIGHT(Résultat!$W$1,5),")",""))*Acquis))</f>
        <v>0</v>
      </c>
      <c r="Y199">
        <f ca="1">IF($C199="","",SUMPRODUCT((TRI_1=Résultat!$A199)*(PCUETA=Résultat!$B199)*(PCUMAT=Résultat!$C199)*(TRI_10=Résultat!$D199)*(PCUNRU=SUBSTITUTE(RIGHT(Résultat!$W$1,5),")",""))*En_cours_d_Acquisition))</f>
        <v>0</v>
      </c>
      <c r="Z199">
        <f ca="1">IF($C199="","",SUMPRODUCT((TRI_1=Résultat!$A199)*(PCUETA=Résultat!$B199)*(PCUMAT=Résultat!$C199)*(TRI_10=Résultat!$D199)*(PCUNRU=SUBSTITUTE(RIGHT(Résultat!$W$1,5),")",""))*Pris_Reliquats))</f>
        <v>0</v>
      </c>
      <c r="AA199">
        <f ca="1">IF($C199="","",SUMPRODUCT((TRI_1=Résultat!$A199)*(PCUETA=Résultat!$B199)*(PCUMAT=Résultat!$C199)*(TRI_10=Résultat!$D199)*(PCUNRU=SUBSTITUTE(RIGHT(Résultat!$W$1,5),")",""))*Pris_sur_Acquis))</f>
        <v>0</v>
      </c>
      <c r="AB199">
        <f ca="1">IF($C199="","",SUMPRODUCT((TRI_1=Résultat!$A199)*(PCUETA=Résultat!$B199)*(PCUMAT=Résultat!$C199)*(TRI_10=Résultat!$D199)*(PCUNRU=SUBSTITUTE(RIGHT(Résultat!$W$1,5),")",""))*Pris_Anticipés))</f>
        <v>0</v>
      </c>
    </row>
    <row r="200" spans="1:28" x14ac:dyDescent="0.25">
      <c r="A200" t="str">
        <f ca="1">IF($C200="","",INDEX(Range,MATCH(Résultat!$C200,PCUMAT,0),MATCH(A$2,'cp c14'!$A$1:$D$1,0)))</f>
        <v>C14</v>
      </c>
      <c r="B200" t="str">
        <f ca="1">IF($C200="","",INDEX(Range,MATCH(Résultat!$C200,PCUMAT,0),MATCH(B$2,'cp c14'!$A$1:$D$1,0)))</f>
        <v>01</v>
      </c>
      <c r="C200" t="str">
        <f t="array" aca="1" ref="C200" ca="1">IFERROR(INDEX(PCUMAT,MATCH(0,COUNTIF($C$1:C199,PCUMAT),0)),"")</f>
        <v>120077</v>
      </c>
      <c r="D200" t="str">
        <f ca="1">IF($C200="","",INDEX(Range,MATCH(Résultat!$C200,PCUMAT,0),MATCH(D$2,'cp c14'!$A$1:$D$1,0)))</f>
        <v>HOLSENBURGER FRANCIS FRA120077</v>
      </c>
      <c r="E200">
        <f ca="1">IF($C200="","",SUMPRODUCT((TRI_1=Résultat!$A200)*(PCUETA=Résultat!$B200)*(PCUMAT=Résultat!$C200)*(TRI_10=Résultat!$D200)*(PCUNRU=SUBSTITUTE(RIGHT(Résultat!$E$1,5),")",""))*Reliquats))</f>
        <v>0</v>
      </c>
      <c r="F200">
        <f ca="1">IF($C200="","",SUMPRODUCT((TRI_1=Résultat!$A200)*(PCUETA=Résultat!$B200)*(PCUMAT=Résultat!$C200)*(TRI_10=Résultat!$D200)*(PCUNRU=SUBSTITUTE(RIGHT(Résultat!$E$1,5),")",""))*Acquis))</f>
        <v>13</v>
      </c>
      <c r="G200">
        <f ca="1">IF($C200="","",SUMPRODUCT((TRI_1=Résultat!$A200)*(PCUETA=Résultat!$B200)*(PCUMAT=Résultat!$C200)*(TRI_10=Résultat!$D200)*(PCUNRU=SUBSTITUTE(RIGHT(Résultat!$E$1,5),")",""))*En_cours_d_Acquisition))</f>
        <v>0</v>
      </c>
      <c r="H200">
        <f ca="1">IF($C200="","",SUMPRODUCT((TRI_1=Résultat!$A200)*(PCUETA=Résultat!$B200)*(PCUMAT=Résultat!$C200)*(TRI_10=Résultat!$D200)*(PCUNRU=SUBSTITUTE(RIGHT(Résultat!$E$1,5),")",""))*Pris_Reliquats))</f>
        <v>0</v>
      </c>
      <c r="I200">
        <f ca="1">IF($C200="","",SUMPRODUCT((TRI_1=Résultat!$A200)*(PCUETA=Résultat!$B200)*(PCUMAT=Résultat!$C200)*(TRI_10=Résultat!$D200)*(PCUNRU=SUBSTITUTE(RIGHT(Résultat!$E$1,5),")",""))*Pris_sur_Acquis))</f>
        <v>0</v>
      </c>
      <c r="J200">
        <f ca="1">IF($C200="","",SUMPRODUCT((TRI_1=Résultat!$A200)*(PCUETA=Résultat!$B200)*(PCUMAT=Résultat!$C200)*(TRI_10=Résultat!$D200)*(PCUNRU=SUBSTITUTE(RIGHT(Résultat!$E$1,5),")",""))*Pris_Anticipés))</f>
        <v>0</v>
      </c>
      <c r="K200">
        <f ca="1">IF($C200="","",SUMPRODUCT((TRI_1=Résultat!$A200)*(PCUETA=Résultat!$B200)*(PCUMAT=Résultat!$C200)*(TRI_10=Résultat!$D200)*(PCUNRU=SUBSTITUTE(RIGHT(Résultat!$K$1,5),")",""))*Reliquats))</f>
        <v>0</v>
      </c>
      <c r="L200">
        <f ca="1">IF($C200="","",SUMPRODUCT((TRI_1=Résultat!$A200)*(PCUETA=Résultat!$B200)*(PCUMAT=Résultat!$C200)*(TRI_10=Résultat!$D200)*(PCUNRU=SUBSTITUTE(RIGHT(Résultat!$K$1,5),")",""))*Acquis))</f>
        <v>0</v>
      </c>
      <c r="M200">
        <f ca="1">IF($C200="","",SUMPRODUCT((TRI_1=Résultat!$A200)*(PCUETA=Résultat!$B200)*(PCUMAT=Résultat!$C200)*(TRI_10=Résultat!$D200)*(PCUNRU=SUBSTITUTE(RIGHT(Résultat!$K$1,5),")",""))*En_cours_d_Acquisition))</f>
        <v>0</v>
      </c>
      <c r="N200">
        <f ca="1">IF($C200="","",SUMPRODUCT((TRI_1=Résultat!$A200)*(PCUETA=Résultat!$B200)*(PCUMAT=Résultat!$C200)*(TRI_10=Résultat!$D200)*(PCUNRU=SUBSTITUTE(RIGHT(Résultat!$K$1,5),")",""))*Pris_Reliquats))</f>
        <v>0</v>
      </c>
      <c r="O200">
        <f ca="1">IF($C200="","",SUMPRODUCT((TRI_1=Résultat!$A200)*(PCUETA=Résultat!$B200)*(PCUMAT=Résultat!$C200)*(TRI_10=Résultat!$D200)*(PCUNRU=SUBSTITUTE(RIGHT(Résultat!$K$1,5),")",""))*Pris_sur_Acquis))</f>
        <v>0</v>
      </c>
      <c r="P200">
        <f ca="1">IF($C200="","",SUMPRODUCT((TRI_1=Résultat!$A200)*(PCUETA=Résultat!$B200)*(PCUMAT=Résultat!$C200)*(TRI_10=Résultat!$D200)*(PCUNRU=SUBSTITUTE(RIGHT(Résultat!$K$1,5),")",""))*Pris_Anticipés))</f>
        <v>0</v>
      </c>
      <c r="Q200">
        <f ca="1">IF($C200="","",SUMPRODUCT((TRI_1=Résultat!$A200)*(PCUETA=Résultat!$B200)*(PCUMAT=Résultat!$C200)*(TRI_10=Résultat!$D200)*(PCUNRU=SUBSTITUTE(RIGHT(Résultat!$Q$1,5),")",""))*Reliquats))</f>
        <v>0</v>
      </c>
      <c r="R200">
        <f ca="1">IF($C200="","",SUMPRODUCT((TRI_1=Résultat!$A200)*(PCUETA=Résultat!$B200)*(PCUMAT=Résultat!$C200)*(TRI_10=Résultat!$D200)*(PCUNRU=SUBSTITUTE(RIGHT(Résultat!$Q$1,5),")",""))*Acquis))</f>
        <v>0</v>
      </c>
      <c r="S200">
        <f ca="1">IF($C200="","",SUMPRODUCT((TRI_1=Résultat!$A200)*(PCUETA=Résultat!$B200)*(PCUMAT=Résultat!$C200)*(TRI_10=Résultat!$D200)*(PCUNRU=SUBSTITUTE(RIGHT(Résultat!$Q$1,5),")",""))*En_cours_d_Acquisition))</f>
        <v>0</v>
      </c>
      <c r="T200">
        <f ca="1">IF($C200="","",SUMPRODUCT((TRI_1=Résultat!$A200)*(PCUETA=Résultat!$B200)*(PCUMAT=Résultat!$C200)*(TRI_10=Résultat!$D200)*(PCUNRU=SUBSTITUTE(RIGHT(Résultat!$Q$1,5),")",""))*Pris_Reliquats))</f>
        <v>0</v>
      </c>
      <c r="U200">
        <f ca="1">IF($C200="","",SUMPRODUCT((TRI_1=Résultat!$A200)*(PCUETA=Résultat!$B200)*(PCUMAT=Résultat!$C200)*(TRI_10=Résultat!$D200)*(PCUNRU=SUBSTITUTE(RIGHT(Résultat!$Q$1,5),")",""))*Pris_sur_Acquis))</f>
        <v>0</v>
      </c>
      <c r="V200">
        <f ca="1">IF($C200="","",SUMPRODUCT((TRI_1=Résultat!$A200)*(PCUETA=Résultat!$B200)*(PCUMAT=Résultat!$C200)*(TRI_10=Résultat!$D200)*(PCUNRU=SUBSTITUTE(RIGHT(Résultat!$Q$1,5),")",""))*Pris_Anticipés))</f>
        <v>0</v>
      </c>
      <c r="W200">
        <f ca="1">IF($C200="","",SUMPRODUCT((TRI_1=Résultat!$A200)*(PCUETA=Résultat!$B200)*(PCUMAT=Résultat!$C200)*(TRI_10=Résultat!$D200)*(PCUNRU=SUBSTITUTE(RIGHT(Résultat!$W$1,5),")",""))*Reliquats))</f>
        <v>0</v>
      </c>
      <c r="X200">
        <f ca="1">IF($C200="","",SUMPRODUCT((TRI_1=Résultat!$A200)*(PCUETA=Résultat!$B200)*(PCUMAT=Résultat!$C200)*(TRI_10=Résultat!$D200)*(PCUNRU=SUBSTITUTE(RIGHT(Résultat!$W$1,5),")",""))*Acquis))</f>
        <v>0</v>
      </c>
      <c r="Y200">
        <f ca="1">IF($C200="","",SUMPRODUCT((TRI_1=Résultat!$A200)*(PCUETA=Résultat!$B200)*(PCUMAT=Résultat!$C200)*(TRI_10=Résultat!$D200)*(PCUNRU=SUBSTITUTE(RIGHT(Résultat!$W$1,5),")",""))*En_cours_d_Acquisition))</f>
        <v>0</v>
      </c>
      <c r="Z200">
        <f ca="1">IF($C200="","",SUMPRODUCT((TRI_1=Résultat!$A200)*(PCUETA=Résultat!$B200)*(PCUMAT=Résultat!$C200)*(TRI_10=Résultat!$D200)*(PCUNRU=SUBSTITUTE(RIGHT(Résultat!$W$1,5),")",""))*Pris_Reliquats))</f>
        <v>0</v>
      </c>
      <c r="AA200">
        <f ca="1">IF($C200="","",SUMPRODUCT((TRI_1=Résultat!$A200)*(PCUETA=Résultat!$B200)*(PCUMAT=Résultat!$C200)*(TRI_10=Résultat!$D200)*(PCUNRU=SUBSTITUTE(RIGHT(Résultat!$W$1,5),")",""))*Pris_sur_Acquis))</f>
        <v>0</v>
      </c>
      <c r="AB200">
        <f ca="1">IF($C200="","",SUMPRODUCT((TRI_1=Résultat!$A200)*(PCUETA=Résultat!$B200)*(PCUMAT=Résultat!$C200)*(TRI_10=Résultat!$D200)*(PCUNRU=SUBSTITUTE(RIGHT(Résultat!$W$1,5),")",""))*Pris_Anticipés))</f>
        <v>0</v>
      </c>
    </row>
    <row r="201" spans="1:28" x14ac:dyDescent="0.25">
      <c r="A201" t="str">
        <f ca="1">IF($C201="","",INDEX(Range,MATCH(Résultat!$C201,PCUMAT,0),MATCH(A$2,'cp c14'!$A$1:$D$1,0)))</f>
        <v>C14</v>
      </c>
      <c r="B201" t="str">
        <f ca="1">IF($C201="","",INDEX(Range,MATCH(Résultat!$C201,PCUMAT,0),MATCH(B$2,'cp c14'!$A$1:$D$1,0)))</f>
        <v>05</v>
      </c>
      <c r="C201" t="str">
        <f t="array" aca="1" ref="C201" ca="1">IFERROR(INDEX(PCUMAT,MATCH(0,COUNTIF($C$1:C200,PCUMAT),0)),"")</f>
        <v>350085</v>
      </c>
      <c r="D201" t="str">
        <f ca="1">IF($C201="","",INDEX(Range,MATCH(Résultat!$C201,PCUMAT,0),MATCH(D$2,'cp c14'!$A$1:$D$1,0)))</f>
        <v>HUET PASCAL PASCAL      350085</v>
      </c>
      <c r="E201">
        <f ca="1">IF($C201="","",SUMPRODUCT((TRI_1=Résultat!$A201)*(PCUETA=Résultat!$B201)*(PCUMAT=Résultat!$C201)*(TRI_10=Résultat!$D201)*(PCUNRU=SUBSTITUTE(RIGHT(Résultat!$E$1,5),")",""))*Reliquats))</f>
        <v>0</v>
      </c>
      <c r="F201">
        <f ca="1">IF($C201="","",SUMPRODUCT((TRI_1=Résultat!$A201)*(PCUETA=Résultat!$B201)*(PCUMAT=Résultat!$C201)*(TRI_10=Résultat!$D201)*(PCUNRU=SUBSTITUTE(RIGHT(Résultat!$E$1,5),")",""))*Acquis))</f>
        <v>25</v>
      </c>
      <c r="G201">
        <f ca="1">IF($C201="","",SUMPRODUCT((TRI_1=Résultat!$A201)*(PCUETA=Résultat!$B201)*(PCUMAT=Résultat!$C201)*(TRI_10=Résultat!$D201)*(PCUNRU=SUBSTITUTE(RIGHT(Résultat!$E$1,5),")",""))*En_cours_d_Acquisition))</f>
        <v>0</v>
      </c>
      <c r="H201">
        <f ca="1">IF($C201="","",SUMPRODUCT((TRI_1=Résultat!$A201)*(PCUETA=Résultat!$B201)*(PCUMAT=Résultat!$C201)*(TRI_10=Résultat!$D201)*(PCUNRU=SUBSTITUTE(RIGHT(Résultat!$E$1,5),")",""))*Pris_Reliquats))</f>
        <v>0</v>
      </c>
      <c r="I201">
        <f ca="1">IF($C201="","",SUMPRODUCT((TRI_1=Résultat!$A201)*(PCUETA=Résultat!$B201)*(PCUMAT=Résultat!$C201)*(TRI_10=Résultat!$D201)*(PCUNRU=SUBSTITUTE(RIGHT(Résultat!$E$1,5),")",""))*Pris_sur_Acquis))</f>
        <v>0</v>
      </c>
      <c r="J201">
        <f ca="1">IF($C201="","",SUMPRODUCT((TRI_1=Résultat!$A201)*(PCUETA=Résultat!$B201)*(PCUMAT=Résultat!$C201)*(TRI_10=Résultat!$D201)*(PCUNRU=SUBSTITUTE(RIGHT(Résultat!$E$1,5),")",""))*Pris_Anticipés))</f>
        <v>0</v>
      </c>
      <c r="K201">
        <f ca="1">IF($C201="","",SUMPRODUCT((TRI_1=Résultat!$A201)*(PCUETA=Résultat!$B201)*(PCUMAT=Résultat!$C201)*(TRI_10=Résultat!$D201)*(PCUNRU=SUBSTITUTE(RIGHT(Résultat!$K$1,5),")",""))*Reliquats))</f>
        <v>0</v>
      </c>
      <c r="L201">
        <f ca="1">IF($C201="","",SUMPRODUCT((TRI_1=Résultat!$A201)*(PCUETA=Résultat!$B201)*(PCUMAT=Résultat!$C201)*(TRI_10=Résultat!$D201)*(PCUNRU=SUBSTITUTE(RIGHT(Résultat!$K$1,5),")",""))*Acquis))</f>
        <v>0</v>
      </c>
      <c r="M201">
        <f ca="1">IF($C201="","",SUMPRODUCT((TRI_1=Résultat!$A201)*(PCUETA=Résultat!$B201)*(PCUMAT=Résultat!$C201)*(TRI_10=Résultat!$D201)*(PCUNRU=SUBSTITUTE(RIGHT(Résultat!$K$1,5),")",""))*En_cours_d_Acquisition))</f>
        <v>0</v>
      </c>
      <c r="N201">
        <f ca="1">IF($C201="","",SUMPRODUCT((TRI_1=Résultat!$A201)*(PCUETA=Résultat!$B201)*(PCUMAT=Résultat!$C201)*(TRI_10=Résultat!$D201)*(PCUNRU=SUBSTITUTE(RIGHT(Résultat!$K$1,5),")",""))*Pris_Reliquats))</f>
        <v>0</v>
      </c>
      <c r="O201">
        <f ca="1">IF($C201="","",SUMPRODUCT((TRI_1=Résultat!$A201)*(PCUETA=Résultat!$B201)*(PCUMAT=Résultat!$C201)*(TRI_10=Résultat!$D201)*(PCUNRU=SUBSTITUTE(RIGHT(Résultat!$K$1,5),")",""))*Pris_sur_Acquis))</f>
        <v>0</v>
      </c>
      <c r="P201">
        <f ca="1">IF($C201="","",SUMPRODUCT((TRI_1=Résultat!$A201)*(PCUETA=Résultat!$B201)*(PCUMAT=Résultat!$C201)*(TRI_10=Résultat!$D201)*(PCUNRU=SUBSTITUTE(RIGHT(Résultat!$K$1,5),")",""))*Pris_Anticipés))</f>
        <v>0</v>
      </c>
      <c r="Q201">
        <f ca="1">IF($C201="","",SUMPRODUCT((TRI_1=Résultat!$A201)*(PCUETA=Résultat!$B201)*(PCUMAT=Résultat!$C201)*(TRI_10=Résultat!$D201)*(PCUNRU=SUBSTITUTE(RIGHT(Résultat!$Q$1,5),")",""))*Reliquats))</f>
        <v>0</v>
      </c>
      <c r="R201">
        <f ca="1">IF($C201="","",SUMPRODUCT((TRI_1=Résultat!$A201)*(PCUETA=Résultat!$B201)*(PCUMAT=Résultat!$C201)*(TRI_10=Résultat!$D201)*(PCUNRU=SUBSTITUTE(RIGHT(Résultat!$Q$1,5),")",""))*Acquis))</f>
        <v>0</v>
      </c>
      <c r="S201">
        <f ca="1">IF($C201="","",SUMPRODUCT((TRI_1=Résultat!$A201)*(PCUETA=Résultat!$B201)*(PCUMAT=Résultat!$C201)*(TRI_10=Résultat!$D201)*(PCUNRU=SUBSTITUTE(RIGHT(Résultat!$Q$1,5),")",""))*En_cours_d_Acquisition))</f>
        <v>0</v>
      </c>
      <c r="T201">
        <f ca="1">IF($C201="","",SUMPRODUCT((TRI_1=Résultat!$A201)*(PCUETA=Résultat!$B201)*(PCUMAT=Résultat!$C201)*(TRI_10=Résultat!$D201)*(PCUNRU=SUBSTITUTE(RIGHT(Résultat!$Q$1,5),")",""))*Pris_Reliquats))</f>
        <v>0</v>
      </c>
      <c r="U201">
        <f ca="1">IF($C201="","",SUMPRODUCT((TRI_1=Résultat!$A201)*(PCUETA=Résultat!$B201)*(PCUMAT=Résultat!$C201)*(TRI_10=Résultat!$D201)*(PCUNRU=SUBSTITUTE(RIGHT(Résultat!$Q$1,5),")",""))*Pris_sur_Acquis))</f>
        <v>0</v>
      </c>
      <c r="V201">
        <f ca="1">IF($C201="","",SUMPRODUCT((TRI_1=Résultat!$A201)*(PCUETA=Résultat!$B201)*(PCUMAT=Résultat!$C201)*(TRI_10=Résultat!$D201)*(PCUNRU=SUBSTITUTE(RIGHT(Résultat!$Q$1,5),")",""))*Pris_Anticipés))</f>
        <v>0</v>
      </c>
      <c r="W201">
        <f ca="1">IF($C201="","",SUMPRODUCT((TRI_1=Résultat!$A201)*(PCUETA=Résultat!$B201)*(PCUMAT=Résultat!$C201)*(TRI_10=Résultat!$D201)*(PCUNRU=SUBSTITUTE(RIGHT(Résultat!$W$1,5),")",""))*Reliquats))</f>
        <v>0</v>
      </c>
      <c r="X201">
        <f ca="1">IF($C201="","",SUMPRODUCT((TRI_1=Résultat!$A201)*(PCUETA=Résultat!$B201)*(PCUMAT=Résultat!$C201)*(TRI_10=Résultat!$D201)*(PCUNRU=SUBSTITUTE(RIGHT(Résultat!$W$1,5),")",""))*Acquis))</f>
        <v>0</v>
      </c>
      <c r="Y201">
        <f ca="1">IF($C201="","",SUMPRODUCT((TRI_1=Résultat!$A201)*(PCUETA=Résultat!$B201)*(PCUMAT=Résultat!$C201)*(TRI_10=Résultat!$D201)*(PCUNRU=SUBSTITUTE(RIGHT(Résultat!$W$1,5),")",""))*En_cours_d_Acquisition))</f>
        <v>0</v>
      </c>
      <c r="Z201">
        <f ca="1">IF($C201="","",SUMPRODUCT((TRI_1=Résultat!$A201)*(PCUETA=Résultat!$B201)*(PCUMAT=Résultat!$C201)*(TRI_10=Résultat!$D201)*(PCUNRU=SUBSTITUTE(RIGHT(Résultat!$W$1,5),")",""))*Pris_Reliquats))</f>
        <v>0</v>
      </c>
      <c r="AA201">
        <f ca="1">IF($C201="","",SUMPRODUCT((TRI_1=Résultat!$A201)*(PCUETA=Résultat!$B201)*(PCUMAT=Résultat!$C201)*(TRI_10=Résultat!$D201)*(PCUNRU=SUBSTITUTE(RIGHT(Résultat!$W$1,5),")",""))*Pris_sur_Acquis))</f>
        <v>0</v>
      </c>
      <c r="AB201">
        <f ca="1">IF($C201="","",SUMPRODUCT((TRI_1=Résultat!$A201)*(PCUETA=Résultat!$B201)*(PCUMAT=Résultat!$C201)*(TRI_10=Résultat!$D201)*(PCUNRU=SUBSTITUTE(RIGHT(Résultat!$W$1,5),")",""))*Pris_Anticipés))</f>
        <v>0</v>
      </c>
    </row>
    <row r="202" spans="1:28" x14ac:dyDescent="0.25">
      <c r="A202" t="str">
        <f ca="1">IF($C202="","",INDEX(Range,MATCH(Résultat!$C202,PCUMAT,0),MATCH(A$2,'cp c14'!$A$1:$D$1,0)))</f>
        <v>C14</v>
      </c>
      <c r="B202" t="str">
        <f ca="1">IF($C202="","",INDEX(Range,MATCH(Résultat!$C202,PCUMAT,0),MATCH(B$2,'cp c14'!$A$1:$D$1,0)))</f>
        <v>05</v>
      </c>
      <c r="C202" t="str">
        <f t="array" aca="1" ref="C202" ca="1">IFERROR(INDEX(PCUMAT,MATCH(0,COUNTIF($C$1:C201,PCUMAT),0)),"")</f>
        <v>350217</v>
      </c>
      <c r="D202" t="str">
        <f ca="1">IF($C202="","",INDEX(Range,MATCH(Résultat!$C202,PCUMAT,0),MATCH(D$2,'cp c14'!$A$1:$D$1,0)))</f>
        <v>ISSERT RAYMOND RAYMOND  350217</v>
      </c>
      <c r="E202">
        <f ca="1">IF($C202="","",SUMPRODUCT((TRI_1=Résultat!$A202)*(PCUETA=Résultat!$B202)*(PCUMAT=Résultat!$C202)*(TRI_10=Résultat!$D202)*(PCUNRU=SUBSTITUTE(RIGHT(Résultat!$E$1,5),")",""))*Reliquats))</f>
        <v>0</v>
      </c>
      <c r="F202">
        <f ca="1">IF($C202="","",SUMPRODUCT((TRI_1=Résultat!$A202)*(PCUETA=Résultat!$B202)*(PCUMAT=Résultat!$C202)*(TRI_10=Résultat!$D202)*(PCUNRU=SUBSTITUTE(RIGHT(Résultat!$E$1,5),")",""))*Acquis))</f>
        <v>25</v>
      </c>
      <c r="G202">
        <f ca="1">IF($C202="","",SUMPRODUCT((TRI_1=Résultat!$A202)*(PCUETA=Résultat!$B202)*(PCUMAT=Résultat!$C202)*(TRI_10=Résultat!$D202)*(PCUNRU=SUBSTITUTE(RIGHT(Résultat!$E$1,5),")",""))*En_cours_d_Acquisition))</f>
        <v>0</v>
      </c>
      <c r="H202">
        <f ca="1">IF($C202="","",SUMPRODUCT((TRI_1=Résultat!$A202)*(PCUETA=Résultat!$B202)*(PCUMAT=Résultat!$C202)*(TRI_10=Résultat!$D202)*(PCUNRU=SUBSTITUTE(RIGHT(Résultat!$E$1,5),")",""))*Pris_Reliquats))</f>
        <v>0</v>
      </c>
      <c r="I202">
        <f ca="1">IF($C202="","",SUMPRODUCT((TRI_1=Résultat!$A202)*(PCUETA=Résultat!$B202)*(PCUMAT=Résultat!$C202)*(TRI_10=Résultat!$D202)*(PCUNRU=SUBSTITUTE(RIGHT(Résultat!$E$1,5),")",""))*Pris_sur_Acquis))</f>
        <v>0</v>
      </c>
      <c r="J202">
        <f ca="1">IF($C202="","",SUMPRODUCT((TRI_1=Résultat!$A202)*(PCUETA=Résultat!$B202)*(PCUMAT=Résultat!$C202)*(TRI_10=Résultat!$D202)*(PCUNRU=SUBSTITUTE(RIGHT(Résultat!$E$1,5),")",""))*Pris_Anticipés))</f>
        <v>0</v>
      </c>
      <c r="K202">
        <f ca="1">IF($C202="","",SUMPRODUCT((TRI_1=Résultat!$A202)*(PCUETA=Résultat!$B202)*(PCUMAT=Résultat!$C202)*(TRI_10=Résultat!$D202)*(PCUNRU=SUBSTITUTE(RIGHT(Résultat!$K$1,5),")",""))*Reliquats))</f>
        <v>0</v>
      </c>
      <c r="L202">
        <f ca="1">IF($C202="","",SUMPRODUCT((TRI_1=Résultat!$A202)*(PCUETA=Résultat!$B202)*(PCUMAT=Résultat!$C202)*(TRI_10=Résultat!$D202)*(PCUNRU=SUBSTITUTE(RIGHT(Résultat!$K$1,5),")",""))*Acquis))</f>
        <v>0</v>
      </c>
      <c r="M202">
        <f ca="1">IF($C202="","",SUMPRODUCT((TRI_1=Résultat!$A202)*(PCUETA=Résultat!$B202)*(PCUMAT=Résultat!$C202)*(TRI_10=Résultat!$D202)*(PCUNRU=SUBSTITUTE(RIGHT(Résultat!$K$1,5),")",""))*En_cours_d_Acquisition))</f>
        <v>0</v>
      </c>
      <c r="N202">
        <f ca="1">IF($C202="","",SUMPRODUCT((TRI_1=Résultat!$A202)*(PCUETA=Résultat!$B202)*(PCUMAT=Résultat!$C202)*(TRI_10=Résultat!$D202)*(PCUNRU=SUBSTITUTE(RIGHT(Résultat!$K$1,5),")",""))*Pris_Reliquats))</f>
        <v>0</v>
      </c>
      <c r="O202">
        <f ca="1">IF($C202="","",SUMPRODUCT((TRI_1=Résultat!$A202)*(PCUETA=Résultat!$B202)*(PCUMAT=Résultat!$C202)*(TRI_10=Résultat!$D202)*(PCUNRU=SUBSTITUTE(RIGHT(Résultat!$K$1,5),")",""))*Pris_sur_Acquis))</f>
        <v>0</v>
      </c>
      <c r="P202">
        <f ca="1">IF($C202="","",SUMPRODUCT((TRI_1=Résultat!$A202)*(PCUETA=Résultat!$B202)*(PCUMAT=Résultat!$C202)*(TRI_10=Résultat!$D202)*(PCUNRU=SUBSTITUTE(RIGHT(Résultat!$K$1,5),")",""))*Pris_Anticipés))</f>
        <v>0</v>
      </c>
      <c r="Q202">
        <f ca="1">IF($C202="","",SUMPRODUCT((TRI_1=Résultat!$A202)*(PCUETA=Résultat!$B202)*(PCUMAT=Résultat!$C202)*(TRI_10=Résultat!$D202)*(PCUNRU=SUBSTITUTE(RIGHT(Résultat!$Q$1,5),")",""))*Reliquats))</f>
        <v>0</v>
      </c>
      <c r="R202">
        <f ca="1">IF($C202="","",SUMPRODUCT((TRI_1=Résultat!$A202)*(PCUETA=Résultat!$B202)*(PCUMAT=Résultat!$C202)*(TRI_10=Résultat!$D202)*(PCUNRU=SUBSTITUTE(RIGHT(Résultat!$Q$1,5),")",""))*Acquis))</f>
        <v>0</v>
      </c>
      <c r="S202">
        <f ca="1">IF($C202="","",SUMPRODUCT((TRI_1=Résultat!$A202)*(PCUETA=Résultat!$B202)*(PCUMAT=Résultat!$C202)*(TRI_10=Résultat!$D202)*(PCUNRU=SUBSTITUTE(RIGHT(Résultat!$Q$1,5),")",""))*En_cours_d_Acquisition))</f>
        <v>0</v>
      </c>
      <c r="T202">
        <f ca="1">IF($C202="","",SUMPRODUCT((TRI_1=Résultat!$A202)*(PCUETA=Résultat!$B202)*(PCUMAT=Résultat!$C202)*(TRI_10=Résultat!$D202)*(PCUNRU=SUBSTITUTE(RIGHT(Résultat!$Q$1,5),")",""))*Pris_Reliquats))</f>
        <v>0</v>
      </c>
      <c r="U202">
        <f ca="1">IF($C202="","",SUMPRODUCT((TRI_1=Résultat!$A202)*(PCUETA=Résultat!$B202)*(PCUMAT=Résultat!$C202)*(TRI_10=Résultat!$D202)*(PCUNRU=SUBSTITUTE(RIGHT(Résultat!$Q$1,5),")",""))*Pris_sur_Acquis))</f>
        <v>0</v>
      </c>
      <c r="V202">
        <f ca="1">IF($C202="","",SUMPRODUCT((TRI_1=Résultat!$A202)*(PCUETA=Résultat!$B202)*(PCUMAT=Résultat!$C202)*(TRI_10=Résultat!$D202)*(PCUNRU=SUBSTITUTE(RIGHT(Résultat!$Q$1,5),")",""))*Pris_Anticipés))</f>
        <v>0</v>
      </c>
      <c r="W202">
        <f ca="1">IF($C202="","",SUMPRODUCT((TRI_1=Résultat!$A202)*(PCUETA=Résultat!$B202)*(PCUMAT=Résultat!$C202)*(TRI_10=Résultat!$D202)*(PCUNRU=SUBSTITUTE(RIGHT(Résultat!$W$1,5),")",""))*Reliquats))</f>
        <v>0</v>
      </c>
      <c r="X202">
        <f ca="1">IF($C202="","",SUMPRODUCT((TRI_1=Résultat!$A202)*(PCUETA=Résultat!$B202)*(PCUMAT=Résultat!$C202)*(TRI_10=Résultat!$D202)*(PCUNRU=SUBSTITUTE(RIGHT(Résultat!$W$1,5),")",""))*Acquis))</f>
        <v>0</v>
      </c>
      <c r="Y202">
        <f ca="1">IF($C202="","",SUMPRODUCT((TRI_1=Résultat!$A202)*(PCUETA=Résultat!$B202)*(PCUMAT=Résultat!$C202)*(TRI_10=Résultat!$D202)*(PCUNRU=SUBSTITUTE(RIGHT(Résultat!$W$1,5),")",""))*En_cours_d_Acquisition))</f>
        <v>0</v>
      </c>
      <c r="Z202">
        <f ca="1">IF($C202="","",SUMPRODUCT((TRI_1=Résultat!$A202)*(PCUETA=Résultat!$B202)*(PCUMAT=Résultat!$C202)*(TRI_10=Résultat!$D202)*(PCUNRU=SUBSTITUTE(RIGHT(Résultat!$W$1,5),")",""))*Pris_Reliquats))</f>
        <v>0</v>
      </c>
      <c r="AA202">
        <f ca="1">IF($C202="","",SUMPRODUCT((TRI_1=Résultat!$A202)*(PCUETA=Résultat!$B202)*(PCUMAT=Résultat!$C202)*(TRI_10=Résultat!$D202)*(PCUNRU=SUBSTITUTE(RIGHT(Résultat!$W$1,5),")",""))*Pris_sur_Acquis))</f>
        <v>0</v>
      </c>
      <c r="AB202">
        <f ca="1">IF($C202="","",SUMPRODUCT((TRI_1=Résultat!$A202)*(PCUETA=Résultat!$B202)*(PCUMAT=Résultat!$C202)*(TRI_10=Résultat!$D202)*(PCUNRU=SUBSTITUTE(RIGHT(Résultat!$W$1,5),")",""))*Pris_Anticipés))</f>
        <v>0</v>
      </c>
    </row>
    <row r="203" spans="1:28" x14ac:dyDescent="0.25">
      <c r="A203" t="str">
        <f ca="1">IF($C203="","",INDEX(Range,MATCH(Résultat!$C203,PCUMAT,0),MATCH(A$2,'cp c14'!$A$1:$D$1,0)))</f>
        <v>C14</v>
      </c>
      <c r="B203" t="str">
        <f ca="1">IF($C203="","",INDEX(Range,MATCH(Résultat!$C203,PCUMAT,0),MATCH(B$2,'cp c14'!$A$1:$D$1,0)))</f>
        <v>01</v>
      </c>
      <c r="C203" t="str">
        <f t="array" aca="1" ref="C203" ca="1">IFERROR(INDEX(PCUMAT,MATCH(0,COUNTIF($C$1:C202,PCUMAT),0)),"")</f>
        <v>110028</v>
      </c>
      <c r="D203" t="str">
        <f ca="1">IF($C203="","",INDEX(Range,MATCH(Résultat!$C203,PCUMAT,0),MATCH(D$2,'cp c14'!$A$1:$D$1,0)))</f>
        <v>JACQMIN THIERRY THIERRY 110028</v>
      </c>
      <c r="E203">
        <f ca="1">IF($C203="","",SUMPRODUCT((TRI_1=Résultat!$A203)*(PCUETA=Résultat!$B203)*(PCUMAT=Résultat!$C203)*(TRI_10=Résultat!$D203)*(PCUNRU=SUBSTITUTE(RIGHT(Résultat!$E$1,5),")",""))*Reliquats))</f>
        <v>0</v>
      </c>
      <c r="F203">
        <f ca="1">IF($C203="","",SUMPRODUCT((TRI_1=Résultat!$A203)*(PCUETA=Résultat!$B203)*(PCUMAT=Résultat!$C203)*(TRI_10=Résultat!$D203)*(PCUNRU=SUBSTITUTE(RIGHT(Résultat!$E$1,5),")",""))*Acquis))</f>
        <v>25</v>
      </c>
      <c r="G203">
        <f ca="1">IF($C203="","",SUMPRODUCT((TRI_1=Résultat!$A203)*(PCUETA=Résultat!$B203)*(PCUMAT=Résultat!$C203)*(TRI_10=Résultat!$D203)*(PCUNRU=SUBSTITUTE(RIGHT(Résultat!$E$1,5),")",""))*En_cours_d_Acquisition))</f>
        <v>0</v>
      </c>
      <c r="H203">
        <f ca="1">IF($C203="","",SUMPRODUCT((TRI_1=Résultat!$A203)*(PCUETA=Résultat!$B203)*(PCUMAT=Résultat!$C203)*(TRI_10=Résultat!$D203)*(PCUNRU=SUBSTITUTE(RIGHT(Résultat!$E$1,5),")",""))*Pris_Reliquats))</f>
        <v>0</v>
      </c>
      <c r="I203">
        <f ca="1">IF($C203="","",SUMPRODUCT((TRI_1=Résultat!$A203)*(PCUETA=Résultat!$B203)*(PCUMAT=Résultat!$C203)*(TRI_10=Résultat!$D203)*(PCUNRU=SUBSTITUTE(RIGHT(Résultat!$E$1,5),")",""))*Pris_sur_Acquis))</f>
        <v>0</v>
      </c>
      <c r="J203">
        <f ca="1">IF($C203="","",SUMPRODUCT((TRI_1=Résultat!$A203)*(PCUETA=Résultat!$B203)*(PCUMAT=Résultat!$C203)*(TRI_10=Résultat!$D203)*(PCUNRU=SUBSTITUTE(RIGHT(Résultat!$E$1,5),")",""))*Pris_Anticipés))</f>
        <v>0</v>
      </c>
      <c r="K203">
        <f ca="1">IF($C203="","",SUMPRODUCT((TRI_1=Résultat!$A203)*(PCUETA=Résultat!$B203)*(PCUMAT=Résultat!$C203)*(TRI_10=Résultat!$D203)*(PCUNRU=SUBSTITUTE(RIGHT(Résultat!$K$1,5),")",""))*Reliquats))</f>
        <v>0</v>
      </c>
      <c r="L203">
        <f ca="1">IF($C203="","",SUMPRODUCT((TRI_1=Résultat!$A203)*(PCUETA=Résultat!$B203)*(PCUMAT=Résultat!$C203)*(TRI_10=Résultat!$D203)*(PCUNRU=SUBSTITUTE(RIGHT(Résultat!$K$1,5),")",""))*Acquis))</f>
        <v>0</v>
      </c>
      <c r="M203">
        <f ca="1">IF($C203="","",SUMPRODUCT((TRI_1=Résultat!$A203)*(PCUETA=Résultat!$B203)*(PCUMAT=Résultat!$C203)*(TRI_10=Résultat!$D203)*(PCUNRU=SUBSTITUTE(RIGHT(Résultat!$K$1,5),")",""))*En_cours_d_Acquisition))</f>
        <v>0</v>
      </c>
      <c r="N203">
        <f ca="1">IF($C203="","",SUMPRODUCT((TRI_1=Résultat!$A203)*(PCUETA=Résultat!$B203)*(PCUMAT=Résultat!$C203)*(TRI_10=Résultat!$D203)*(PCUNRU=SUBSTITUTE(RIGHT(Résultat!$K$1,5),")",""))*Pris_Reliquats))</f>
        <v>0</v>
      </c>
      <c r="O203">
        <f ca="1">IF($C203="","",SUMPRODUCT((TRI_1=Résultat!$A203)*(PCUETA=Résultat!$B203)*(PCUMAT=Résultat!$C203)*(TRI_10=Résultat!$D203)*(PCUNRU=SUBSTITUTE(RIGHT(Résultat!$K$1,5),")",""))*Pris_sur_Acquis))</f>
        <v>0</v>
      </c>
      <c r="P203">
        <f ca="1">IF($C203="","",SUMPRODUCT((TRI_1=Résultat!$A203)*(PCUETA=Résultat!$B203)*(PCUMAT=Résultat!$C203)*(TRI_10=Résultat!$D203)*(PCUNRU=SUBSTITUTE(RIGHT(Résultat!$K$1,5),")",""))*Pris_Anticipés))</f>
        <v>0</v>
      </c>
      <c r="Q203">
        <f ca="1">IF($C203="","",SUMPRODUCT((TRI_1=Résultat!$A203)*(PCUETA=Résultat!$B203)*(PCUMAT=Résultat!$C203)*(TRI_10=Résultat!$D203)*(PCUNRU=SUBSTITUTE(RIGHT(Résultat!$Q$1,5),")",""))*Reliquats))</f>
        <v>0</v>
      </c>
      <c r="R203">
        <f ca="1">IF($C203="","",SUMPRODUCT((TRI_1=Résultat!$A203)*(PCUETA=Résultat!$B203)*(PCUMAT=Résultat!$C203)*(TRI_10=Résultat!$D203)*(PCUNRU=SUBSTITUTE(RIGHT(Résultat!$Q$1,5),")",""))*Acquis))</f>
        <v>0</v>
      </c>
      <c r="S203">
        <f ca="1">IF($C203="","",SUMPRODUCT((TRI_1=Résultat!$A203)*(PCUETA=Résultat!$B203)*(PCUMAT=Résultat!$C203)*(TRI_10=Résultat!$D203)*(PCUNRU=SUBSTITUTE(RIGHT(Résultat!$Q$1,5),")",""))*En_cours_d_Acquisition))</f>
        <v>0</v>
      </c>
      <c r="T203">
        <f ca="1">IF($C203="","",SUMPRODUCT((TRI_1=Résultat!$A203)*(PCUETA=Résultat!$B203)*(PCUMAT=Résultat!$C203)*(TRI_10=Résultat!$D203)*(PCUNRU=SUBSTITUTE(RIGHT(Résultat!$Q$1,5),")",""))*Pris_Reliquats))</f>
        <v>0</v>
      </c>
      <c r="U203">
        <f ca="1">IF($C203="","",SUMPRODUCT((TRI_1=Résultat!$A203)*(PCUETA=Résultat!$B203)*(PCUMAT=Résultat!$C203)*(TRI_10=Résultat!$D203)*(PCUNRU=SUBSTITUTE(RIGHT(Résultat!$Q$1,5),")",""))*Pris_sur_Acquis))</f>
        <v>0</v>
      </c>
      <c r="V203">
        <f ca="1">IF($C203="","",SUMPRODUCT((TRI_1=Résultat!$A203)*(PCUETA=Résultat!$B203)*(PCUMAT=Résultat!$C203)*(TRI_10=Résultat!$D203)*(PCUNRU=SUBSTITUTE(RIGHT(Résultat!$Q$1,5),")",""))*Pris_Anticipés))</f>
        <v>0</v>
      </c>
      <c r="W203">
        <f ca="1">IF($C203="","",SUMPRODUCT((TRI_1=Résultat!$A203)*(PCUETA=Résultat!$B203)*(PCUMAT=Résultat!$C203)*(TRI_10=Résultat!$D203)*(PCUNRU=SUBSTITUTE(RIGHT(Résultat!$W$1,5),")",""))*Reliquats))</f>
        <v>0</v>
      </c>
      <c r="X203">
        <f ca="1">IF($C203="","",SUMPRODUCT((TRI_1=Résultat!$A203)*(PCUETA=Résultat!$B203)*(PCUMAT=Résultat!$C203)*(TRI_10=Résultat!$D203)*(PCUNRU=SUBSTITUTE(RIGHT(Résultat!$W$1,5),")",""))*Acquis))</f>
        <v>0</v>
      </c>
      <c r="Y203">
        <f ca="1">IF($C203="","",SUMPRODUCT((TRI_1=Résultat!$A203)*(PCUETA=Résultat!$B203)*(PCUMAT=Résultat!$C203)*(TRI_10=Résultat!$D203)*(PCUNRU=SUBSTITUTE(RIGHT(Résultat!$W$1,5),")",""))*En_cours_d_Acquisition))</f>
        <v>0</v>
      </c>
      <c r="Z203">
        <f ca="1">IF($C203="","",SUMPRODUCT((TRI_1=Résultat!$A203)*(PCUETA=Résultat!$B203)*(PCUMAT=Résultat!$C203)*(TRI_10=Résultat!$D203)*(PCUNRU=SUBSTITUTE(RIGHT(Résultat!$W$1,5),")",""))*Pris_Reliquats))</f>
        <v>0</v>
      </c>
      <c r="AA203">
        <f ca="1">IF($C203="","",SUMPRODUCT((TRI_1=Résultat!$A203)*(PCUETA=Résultat!$B203)*(PCUMAT=Résultat!$C203)*(TRI_10=Résultat!$D203)*(PCUNRU=SUBSTITUTE(RIGHT(Résultat!$W$1,5),")",""))*Pris_sur_Acquis))</f>
        <v>0</v>
      </c>
      <c r="AB203">
        <f ca="1">IF($C203="","",SUMPRODUCT((TRI_1=Résultat!$A203)*(PCUETA=Résultat!$B203)*(PCUMAT=Résultat!$C203)*(TRI_10=Résultat!$D203)*(PCUNRU=SUBSTITUTE(RIGHT(Résultat!$W$1,5),")",""))*Pris_Anticipés))</f>
        <v>0</v>
      </c>
    </row>
    <row r="204" spans="1:28" x14ac:dyDescent="0.25">
      <c r="A204" t="str">
        <f ca="1">IF($C204="","",INDEX(Range,MATCH(Résultat!$C204,PCUMAT,0),MATCH(A$2,'cp c14'!$A$1:$D$1,0)))</f>
        <v>C14</v>
      </c>
      <c r="B204" t="str">
        <f ca="1">IF($C204="","",INDEX(Range,MATCH(Résultat!$C204,PCUMAT,0),MATCH(B$2,'cp c14'!$A$1:$D$1,0)))</f>
        <v>01</v>
      </c>
      <c r="C204" t="str">
        <f t="array" aca="1" ref="C204" ca="1">IFERROR(INDEX(PCUMAT,MATCH(0,COUNTIF($C$1:C203,PCUMAT),0)),"")</f>
        <v>081061</v>
      </c>
      <c r="D204" t="str">
        <f ca="1">IF($C204="","",INDEX(Range,MATCH(Résultat!$C204,PCUMAT,0),MATCH(D$2,'cp c14'!$A$1:$D$1,0)))</f>
        <v>JACQUES LUC LUC         081061</v>
      </c>
      <c r="E204">
        <f ca="1">IF($C204="","",SUMPRODUCT((TRI_1=Résultat!$A204)*(PCUETA=Résultat!$B204)*(PCUMAT=Résultat!$C204)*(TRI_10=Résultat!$D204)*(PCUNRU=SUBSTITUTE(RIGHT(Résultat!$E$1,5),")",""))*Reliquats))</f>
        <v>0</v>
      </c>
      <c r="F204">
        <f ca="1">IF($C204="","",SUMPRODUCT((TRI_1=Résultat!$A204)*(PCUETA=Résultat!$B204)*(PCUMAT=Résultat!$C204)*(TRI_10=Résultat!$D204)*(PCUNRU=SUBSTITUTE(RIGHT(Résultat!$E$1,5),")",""))*Acquis))</f>
        <v>25</v>
      </c>
      <c r="G204">
        <f ca="1">IF($C204="","",SUMPRODUCT((TRI_1=Résultat!$A204)*(PCUETA=Résultat!$B204)*(PCUMAT=Résultat!$C204)*(TRI_10=Résultat!$D204)*(PCUNRU=SUBSTITUTE(RIGHT(Résultat!$E$1,5),")",""))*En_cours_d_Acquisition))</f>
        <v>0</v>
      </c>
      <c r="H204">
        <f ca="1">IF($C204="","",SUMPRODUCT((TRI_1=Résultat!$A204)*(PCUETA=Résultat!$B204)*(PCUMAT=Résultat!$C204)*(TRI_10=Résultat!$D204)*(PCUNRU=SUBSTITUTE(RIGHT(Résultat!$E$1,5),")",""))*Pris_Reliquats))</f>
        <v>0</v>
      </c>
      <c r="I204">
        <f ca="1">IF($C204="","",SUMPRODUCT((TRI_1=Résultat!$A204)*(PCUETA=Résultat!$B204)*(PCUMAT=Résultat!$C204)*(TRI_10=Résultat!$D204)*(PCUNRU=SUBSTITUTE(RIGHT(Résultat!$E$1,5),")",""))*Pris_sur_Acquis))</f>
        <v>0</v>
      </c>
      <c r="J204">
        <f ca="1">IF($C204="","",SUMPRODUCT((TRI_1=Résultat!$A204)*(PCUETA=Résultat!$B204)*(PCUMAT=Résultat!$C204)*(TRI_10=Résultat!$D204)*(PCUNRU=SUBSTITUTE(RIGHT(Résultat!$E$1,5),")",""))*Pris_Anticipés))</f>
        <v>0</v>
      </c>
      <c r="K204">
        <f ca="1">IF($C204="","",SUMPRODUCT((TRI_1=Résultat!$A204)*(PCUETA=Résultat!$B204)*(PCUMAT=Résultat!$C204)*(TRI_10=Résultat!$D204)*(PCUNRU=SUBSTITUTE(RIGHT(Résultat!$K$1,5),")",""))*Reliquats))</f>
        <v>0</v>
      </c>
      <c r="L204">
        <f ca="1">IF($C204="","",SUMPRODUCT((TRI_1=Résultat!$A204)*(PCUETA=Résultat!$B204)*(PCUMAT=Résultat!$C204)*(TRI_10=Résultat!$D204)*(PCUNRU=SUBSTITUTE(RIGHT(Résultat!$K$1,5),")",""))*Acquis))</f>
        <v>0</v>
      </c>
      <c r="M204">
        <f ca="1">IF($C204="","",SUMPRODUCT((TRI_1=Résultat!$A204)*(PCUETA=Résultat!$B204)*(PCUMAT=Résultat!$C204)*(TRI_10=Résultat!$D204)*(PCUNRU=SUBSTITUTE(RIGHT(Résultat!$K$1,5),")",""))*En_cours_d_Acquisition))</f>
        <v>0</v>
      </c>
      <c r="N204">
        <f ca="1">IF($C204="","",SUMPRODUCT((TRI_1=Résultat!$A204)*(PCUETA=Résultat!$B204)*(PCUMAT=Résultat!$C204)*(TRI_10=Résultat!$D204)*(PCUNRU=SUBSTITUTE(RIGHT(Résultat!$K$1,5),")",""))*Pris_Reliquats))</f>
        <v>0</v>
      </c>
      <c r="O204">
        <f ca="1">IF($C204="","",SUMPRODUCT((TRI_1=Résultat!$A204)*(PCUETA=Résultat!$B204)*(PCUMAT=Résultat!$C204)*(TRI_10=Résultat!$D204)*(PCUNRU=SUBSTITUTE(RIGHT(Résultat!$K$1,5),")",""))*Pris_sur_Acquis))</f>
        <v>0</v>
      </c>
      <c r="P204">
        <f ca="1">IF($C204="","",SUMPRODUCT((TRI_1=Résultat!$A204)*(PCUETA=Résultat!$B204)*(PCUMAT=Résultat!$C204)*(TRI_10=Résultat!$D204)*(PCUNRU=SUBSTITUTE(RIGHT(Résultat!$K$1,5),")",""))*Pris_Anticipés))</f>
        <v>0</v>
      </c>
      <c r="Q204">
        <f ca="1">IF($C204="","",SUMPRODUCT((TRI_1=Résultat!$A204)*(PCUETA=Résultat!$B204)*(PCUMAT=Résultat!$C204)*(TRI_10=Résultat!$D204)*(PCUNRU=SUBSTITUTE(RIGHT(Résultat!$Q$1,5),")",""))*Reliquats))</f>
        <v>0</v>
      </c>
      <c r="R204">
        <f ca="1">IF($C204="","",SUMPRODUCT((TRI_1=Résultat!$A204)*(PCUETA=Résultat!$B204)*(PCUMAT=Résultat!$C204)*(TRI_10=Résultat!$D204)*(PCUNRU=SUBSTITUTE(RIGHT(Résultat!$Q$1,5),")",""))*Acquis))</f>
        <v>0</v>
      </c>
      <c r="S204">
        <f ca="1">IF($C204="","",SUMPRODUCT((TRI_1=Résultat!$A204)*(PCUETA=Résultat!$B204)*(PCUMAT=Résultat!$C204)*(TRI_10=Résultat!$D204)*(PCUNRU=SUBSTITUTE(RIGHT(Résultat!$Q$1,5),")",""))*En_cours_d_Acquisition))</f>
        <v>0</v>
      </c>
      <c r="T204">
        <f ca="1">IF($C204="","",SUMPRODUCT((TRI_1=Résultat!$A204)*(PCUETA=Résultat!$B204)*(PCUMAT=Résultat!$C204)*(TRI_10=Résultat!$D204)*(PCUNRU=SUBSTITUTE(RIGHT(Résultat!$Q$1,5),")",""))*Pris_Reliquats))</f>
        <v>0</v>
      </c>
      <c r="U204">
        <f ca="1">IF($C204="","",SUMPRODUCT((TRI_1=Résultat!$A204)*(PCUETA=Résultat!$B204)*(PCUMAT=Résultat!$C204)*(TRI_10=Résultat!$D204)*(PCUNRU=SUBSTITUTE(RIGHT(Résultat!$Q$1,5),")",""))*Pris_sur_Acquis))</f>
        <v>0</v>
      </c>
      <c r="V204">
        <f ca="1">IF($C204="","",SUMPRODUCT((TRI_1=Résultat!$A204)*(PCUETA=Résultat!$B204)*(PCUMAT=Résultat!$C204)*(TRI_10=Résultat!$D204)*(PCUNRU=SUBSTITUTE(RIGHT(Résultat!$Q$1,5),")",""))*Pris_Anticipés))</f>
        <v>0</v>
      </c>
      <c r="W204">
        <f ca="1">IF($C204="","",SUMPRODUCT((TRI_1=Résultat!$A204)*(PCUETA=Résultat!$B204)*(PCUMAT=Résultat!$C204)*(TRI_10=Résultat!$D204)*(PCUNRU=SUBSTITUTE(RIGHT(Résultat!$W$1,5),")",""))*Reliquats))</f>
        <v>0</v>
      </c>
      <c r="X204">
        <f ca="1">IF($C204="","",SUMPRODUCT((TRI_1=Résultat!$A204)*(PCUETA=Résultat!$B204)*(PCUMAT=Résultat!$C204)*(TRI_10=Résultat!$D204)*(PCUNRU=SUBSTITUTE(RIGHT(Résultat!$W$1,5),")",""))*Acquis))</f>
        <v>0</v>
      </c>
      <c r="Y204">
        <f ca="1">IF($C204="","",SUMPRODUCT((TRI_1=Résultat!$A204)*(PCUETA=Résultat!$B204)*(PCUMAT=Résultat!$C204)*(TRI_10=Résultat!$D204)*(PCUNRU=SUBSTITUTE(RIGHT(Résultat!$W$1,5),")",""))*En_cours_d_Acquisition))</f>
        <v>0</v>
      </c>
      <c r="Z204">
        <f ca="1">IF($C204="","",SUMPRODUCT((TRI_1=Résultat!$A204)*(PCUETA=Résultat!$B204)*(PCUMAT=Résultat!$C204)*(TRI_10=Résultat!$D204)*(PCUNRU=SUBSTITUTE(RIGHT(Résultat!$W$1,5),")",""))*Pris_Reliquats))</f>
        <v>0</v>
      </c>
      <c r="AA204">
        <f ca="1">IF($C204="","",SUMPRODUCT((TRI_1=Résultat!$A204)*(PCUETA=Résultat!$B204)*(PCUMAT=Résultat!$C204)*(TRI_10=Résultat!$D204)*(PCUNRU=SUBSTITUTE(RIGHT(Résultat!$W$1,5),")",""))*Pris_sur_Acquis))</f>
        <v>0</v>
      </c>
      <c r="AB204">
        <f ca="1">IF($C204="","",SUMPRODUCT((TRI_1=Résultat!$A204)*(PCUETA=Résultat!$B204)*(PCUMAT=Résultat!$C204)*(TRI_10=Résultat!$D204)*(PCUNRU=SUBSTITUTE(RIGHT(Résultat!$W$1,5),")",""))*Pris_Anticipés))</f>
        <v>0</v>
      </c>
    </row>
    <row r="205" spans="1:28" x14ac:dyDescent="0.25">
      <c r="A205" t="str">
        <f ca="1">IF($C205="","",INDEX(Range,MATCH(Résultat!$C205,PCUMAT,0),MATCH(A$2,'cp c14'!$A$1:$D$1,0)))</f>
        <v>C14</v>
      </c>
      <c r="B205" t="str">
        <f ca="1">IF($C205="","",INDEX(Range,MATCH(Résultat!$C205,PCUMAT,0),MATCH(B$2,'cp c14'!$A$1:$D$1,0)))</f>
        <v>01</v>
      </c>
      <c r="C205" t="str">
        <f t="array" aca="1" ref="C205" ca="1">IFERROR(INDEX(PCUMAT,MATCH(0,COUNTIF($C$1:C204,PCUMAT),0)),"")</f>
        <v>130001</v>
      </c>
      <c r="D205" t="str">
        <f ca="1">IF($C205="","",INDEX(Range,MATCH(Résultat!$C205,PCUMAT,0),MATCH(D$2,'cp c14'!$A$1:$D$1,0)))</f>
        <v>JACQUES NAK KHALA NAK KH130001</v>
      </c>
      <c r="E205">
        <f ca="1">IF($C205="","",SUMPRODUCT((TRI_1=Résultat!$A205)*(PCUETA=Résultat!$B205)*(PCUMAT=Résultat!$C205)*(TRI_10=Résultat!$D205)*(PCUNRU=SUBSTITUTE(RIGHT(Résultat!$E$1,5),")",""))*Reliquats))</f>
        <v>0</v>
      </c>
      <c r="F205">
        <f ca="1">IF($C205="","",SUMPRODUCT((TRI_1=Résultat!$A205)*(PCUETA=Résultat!$B205)*(PCUMAT=Résultat!$C205)*(TRI_10=Résultat!$D205)*(PCUNRU=SUBSTITUTE(RIGHT(Résultat!$E$1,5),")",""))*Acquis))</f>
        <v>11</v>
      </c>
      <c r="G205">
        <f ca="1">IF($C205="","",SUMPRODUCT((TRI_1=Résultat!$A205)*(PCUETA=Résultat!$B205)*(PCUMAT=Résultat!$C205)*(TRI_10=Résultat!$D205)*(PCUNRU=SUBSTITUTE(RIGHT(Résultat!$E$1,5),")",""))*En_cours_d_Acquisition))</f>
        <v>0</v>
      </c>
      <c r="H205">
        <f ca="1">IF($C205="","",SUMPRODUCT((TRI_1=Résultat!$A205)*(PCUETA=Résultat!$B205)*(PCUMAT=Résultat!$C205)*(TRI_10=Résultat!$D205)*(PCUNRU=SUBSTITUTE(RIGHT(Résultat!$E$1,5),")",""))*Pris_Reliquats))</f>
        <v>0</v>
      </c>
      <c r="I205">
        <f ca="1">IF($C205="","",SUMPRODUCT((TRI_1=Résultat!$A205)*(PCUETA=Résultat!$B205)*(PCUMAT=Résultat!$C205)*(TRI_10=Résultat!$D205)*(PCUNRU=SUBSTITUTE(RIGHT(Résultat!$E$1,5),")",""))*Pris_sur_Acquis))</f>
        <v>0</v>
      </c>
      <c r="J205">
        <f ca="1">IF($C205="","",SUMPRODUCT((TRI_1=Résultat!$A205)*(PCUETA=Résultat!$B205)*(PCUMAT=Résultat!$C205)*(TRI_10=Résultat!$D205)*(PCUNRU=SUBSTITUTE(RIGHT(Résultat!$E$1,5),")",""))*Pris_Anticipés))</f>
        <v>0</v>
      </c>
      <c r="K205">
        <f ca="1">IF($C205="","",SUMPRODUCT((TRI_1=Résultat!$A205)*(PCUETA=Résultat!$B205)*(PCUMAT=Résultat!$C205)*(TRI_10=Résultat!$D205)*(PCUNRU=SUBSTITUTE(RIGHT(Résultat!$K$1,5),")",""))*Reliquats))</f>
        <v>0</v>
      </c>
      <c r="L205">
        <f ca="1">IF($C205="","",SUMPRODUCT((TRI_1=Résultat!$A205)*(PCUETA=Résultat!$B205)*(PCUMAT=Résultat!$C205)*(TRI_10=Résultat!$D205)*(PCUNRU=SUBSTITUTE(RIGHT(Résultat!$K$1,5),")",""))*Acquis))</f>
        <v>0</v>
      </c>
      <c r="M205">
        <f ca="1">IF($C205="","",SUMPRODUCT((TRI_1=Résultat!$A205)*(PCUETA=Résultat!$B205)*(PCUMAT=Résultat!$C205)*(TRI_10=Résultat!$D205)*(PCUNRU=SUBSTITUTE(RIGHT(Résultat!$K$1,5),")",""))*En_cours_d_Acquisition))</f>
        <v>0</v>
      </c>
      <c r="N205">
        <f ca="1">IF($C205="","",SUMPRODUCT((TRI_1=Résultat!$A205)*(PCUETA=Résultat!$B205)*(PCUMAT=Résultat!$C205)*(TRI_10=Résultat!$D205)*(PCUNRU=SUBSTITUTE(RIGHT(Résultat!$K$1,5),")",""))*Pris_Reliquats))</f>
        <v>0</v>
      </c>
      <c r="O205">
        <f ca="1">IF($C205="","",SUMPRODUCT((TRI_1=Résultat!$A205)*(PCUETA=Résultat!$B205)*(PCUMAT=Résultat!$C205)*(TRI_10=Résultat!$D205)*(PCUNRU=SUBSTITUTE(RIGHT(Résultat!$K$1,5),")",""))*Pris_sur_Acquis))</f>
        <v>0</v>
      </c>
      <c r="P205">
        <f ca="1">IF($C205="","",SUMPRODUCT((TRI_1=Résultat!$A205)*(PCUETA=Résultat!$B205)*(PCUMAT=Résultat!$C205)*(TRI_10=Résultat!$D205)*(PCUNRU=SUBSTITUTE(RIGHT(Résultat!$K$1,5),")",""))*Pris_Anticipés))</f>
        <v>0</v>
      </c>
      <c r="Q205">
        <f ca="1">IF($C205="","",SUMPRODUCT((TRI_1=Résultat!$A205)*(PCUETA=Résultat!$B205)*(PCUMAT=Résultat!$C205)*(TRI_10=Résultat!$D205)*(PCUNRU=SUBSTITUTE(RIGHT(Résultat!$Q$1,5),")",""))*Reliquats))</f>
        <v>0</v>
      </c>
      <c r="R205">
        <f ca="1">IF($C205="","",SUMPRODUCT((TRI_1=Résultat!$A205)*(PCUETA=Résultat!$B205)*(PCUMAT=Résultat!$C205)*(TRI_10=Résultat!$D205)*(PCUNRU=SUBSTITUTE(RIGHT(Résultat!$Q$1,5),")",""))*Acquis))</f>
        <v>0</v>
      </c>
      <c r="S205">
        <f ca="1">IF($C205="","",SUMPRODUCT((TRI_1=Résultat!$A205)*(PCUETA=Résultat!$B205)*(PCUMAT=Résultat!$C205)*(TRI_10=Résultat!$D205)*(PCUNRU=SUBSTITUTE(RIGHT(Résultat!$Q$1,5),")",""))*En_cours_d_Acquisition))</f>
        <v>0</v>
      </c>
      <c r="T205">
        <f ca="1">IF($C205="","",SUMPRODUCT((TRI_1=Résultat!$A205)*(PCUETA=Résultat!$B205)*(PCUMAT=Résultat!$C205)*(TRI_10=Résultat!$D205)*(PCUNRU=SUBSTITUTE(RIGHT(Résultat!$Q$1,5),")",""))*Pris_Reliquats))</f>
        <v>0</v>
      </c>
      <c r="U205">
        <f ca="1">IF($C205="","",SUMPRODUCT((TRI_1=Résultat!$A205)*(PCUETA=Résultat!$B205)*(PCUMAT=Résultat!$C205)*(TRI_10=Résultat!$D205)*(PCUNRU=SUBSTITUTE(RIGHT(Résultat!$Q$1,5),")",""))*Pris_sur_Acquis))</f>
        <v>0</v>
      </c>
      <c r="V205">
        <f ca="1">IF($C205="","",SUMPRODUCT((TRI_1=Résultat!$A205)*(PCUETA=Résultat!$B205)*(PCUMAT=Résultat!$C205)*(TRI_10=Résultat!$D205)*(PCUNRU=SUBSTITUTE(RIGHT(Résultat!$Q$1,5),")",""))*Pris_Anticipés))</f>
        <v>0</v>
      </c>
      <c r="W205">
        <f ca="1">IF($C205="","",SUMPRODUCT((TRI_1=Résultat!$A205)*(PCUETA=Résultat!$B205)*(PCUMAT=Résultat!$C205)*(TRI_10=Résultat!$D205)*(PCUNRU=SUBSTITUTE(RIGHT(Résultat!$W$1,5),")",""))*Reliquats))</f>
        <v>0</v>
      </c>
      <c r="X205">
        <f ca="1">IF($C205="","",SUMPRODUCT((TRI_1=Résultat!$A205)*(PCUETA=Résultat!$B205)*(PCUMAT=Résultat!$C205)*(TRI_10=Résultat!$D205)*(PCUNRU=SUBSTITUTE(RIGHT(Résultat!$W$1,5),")",""))*Acquis))</f>
        <v>0</v>
      </c>
      <c r="Y205">
        <f ca="1">IF($C205="","",SUMPRODUCT((TRI_1=Résultat!$A205)*(PCUETA=Résultat!$B205)*(PCUMAT=Résultat!$C205)*(TRI_10=Résultat!$D205)*(PCUNRU=SUBSTITUTE(RIGHT(Résultat!$W$1,5),")",""))*En_cours_d_Acquisition))</f>
        <v>0</v>
      </c>
      <c r="Z205">
        <f ca="1">IF($C205="","",SUMPRODUCT((TRI_1=Résultat!$A205)*(PCUETA=Résultat!$B205)*(PCUMAT=Résultat!$C205)*(TRI_10=Résultat!$D205)*(PCUNRU=SUBSTITUTE(RIGHT(Résultat!$W$1,5),")",""))*Pris_Reliquats))</f>
        <v>0</v>
      </c>
      <c r="AA205">
        <f ca="1">IF($C205="","",SUMPRODUCT((TRI_1=Résultat!$A205)*(PCUETA=Résultat!$B205)*(PCUMAT=Résultat!$C205)*(TRI_10=Résultat!$D205)*(PCUNRU=SUBSTITUTE(RIGHT(Résultat!$W$1,5),")",""))*Pris_sur_Acquis))</f>
        <v>0</v>
      </c>
      <c r="AB205">
        <f ca="1">IF($C205="","",SUMPRODUCT((TRI_1=Résultat!$A205)*(PCUETA=Résultat!$B205)*(PCUMAT=Résultat!$C205)*(TRI_10=Résultat!$D205)*(PCUNRU=SUBSTITUTE(RIGHT(Résultat!$W$1,5),")",""))*Pris_Anticipés))</f>
        <v>0</v>
      </c>
    </row>
    <row r="206" spans="1:28" x14ac:dyDescent="0.25">
      <c r="A206" t="str">
        <f ca="1">IF($C206="","",INDEX(Range,MATCH(Résultat!$C206,PCUMAT,0),MATCH(A$2,'cp c14'!$A$1:$D$1,0)))</f>
        <v>C14</v>
      </c>
      <c r="B206" t="str">
        <f ca="1">IF($C206="","",INDEX(Range,MATCH(Résultat!$C206,PCUMAT,0),MATCH(B$2,'cp c14'!$A$1:$D$1,0)))</f>
        <v>03</v>
      </c>
      <c r="C206" t="str">
        <f t="array" aca="1" ref="C206" ca="1">IFERROR(INDEX(PCUMAT,MATCH(0,COUNTIF($C$1:C205,PCUMAT),0)),"")</f>
        <v>020607</v>
      </c>
      <c r="D206" t="str">
        <f ca="1">IF($C206="","",INDEX(Range,MATCH(Résultat!$C206,PCUMAT,0),MATCH(D$2,'cp c14'!$A$1:$D$1,0)))</f>
        <v>JESEL MICHEL MICHEL     020607</v>
      </c>
      <c r="E206">
        <f ca="1">IF($C206="","",SUMPRODUCT((TRI_1=Résultat!$A206)*(PCUETA=Résultat!$B206)*(PCUMAT=Résultat!$C206)*(TRI_10=Résultat!$D206)*(PCUNRU=SUBSTITUTE(RIGHT(Résultat!$E$1,5),")",""))*Reliquats))</f>
        <v>0</v>
      </c>
      <c r="F206">
        <f ca="1">IF($C206="","",SUMPRODUCT((TRI_1=Résultat!$A206)*(PCUETA=Résultat!$B206)*(PCUMAT=Résultat!$C206)*(TRI_10=Résultat!$D206)*(PCUNRU=SUBSTITUTE(RIGHT(Résultat!$E$1,5),")",""))*Acquis))</f>
        <v>25</v>
      </c>
      <c r="G206">
        <f ca="1">IF($C206="","",SUMPRODUCT((TRI_1=Résultat!$A206)*(PCUETA=Résultat!$B206)*(PCUMAT=Résultat!$C206)*(TRI_10=Résultat!$D206)*(PCUNRU=SUBSTITUTE(RIGHT(Résultat!$E$1,5),")",""))*En_cours_d_Acquisition))</f>
        <v>0</v>
      </c>
      <c r="H206">
        <f ca="1">IF($C206="","",SUMPRODUCT((TRI_1=Résultat!$A206)*(PCUETA=Résultat!$B206)*(PCUMAT=Résultat!$C206)*(TRI_10=Résultat!$D206)*(PCUNRU=SUBSTITUTE(RIGHT(Résultat!$E$1,5),")",""))*Pris_Reliquats))</f>
        <v>0</v>
      </c>
      <c r="I206">
        <f ca="1">IF($C206="","",SUMPRODUCT((TRI_1=Résultat!$A206)*(PCUETA=Résultat!$B206)*(PCUMAT=Résultat!$C206)*(TRI_10=Résultat!$D206)*(PCUNRU=SUBSTITUTE(RIGHT(Résultat!$E$1,5),")",""))*Pris_sur_Acquis))</f>
        <v>0</v>
      </c>
      <c r="J206">
        <f ca="1">IF($C206="","",SUMPRODUCT((TRI_1=Résultat!$A206)*(PCUETA=Résultat!$B206)*(PCUMAT=Résultat!$C206)*(TRI_10=Résultat!$D206)*(PCUNRU=SUBSTITUTE(RIGHT(Résultat!$E$1,5),")",""))*Pris_Anticipés))</f>
        <v>0</v>
      </c>
      <c r="K206">
        <f ca="1">IF($C206="","",SUMPRODUCT((TRI_1=Résultat!$A206)*(PCUETA=Résultat!$B206)*(PCUMAT=Résultat!$C206)*(TRI_10=Résultat!$D206)*(PCUNRU=SUBSTITUTE(RIGHT(Résultat!$K$1,5),")",""))*Reliquats))</f>
        <v>0</v>
      </c>
      <c r="L206">
        <f ca="1">IF($C206="","",SUMPRODUCT((TRI_1=Résultat!$A206)*(PCUETA=Résultat!$B206)*(PCUMAT=Résultat!$C206)*(TRI_10=Résultat!$D206)*(PCUNRU=SUBSTITUTE(RIGHT(Résultat!$K$1,5),")",""))*Acquis))</f>
        <v>0</v>
      </c>
      <c r="M206">
        <f ca="1">IF($C206="","",SUMPRODUCT((TRI_1=Résultat!$A206)*(PCUETA=Résultat!$B206)*(PCUMAT=Résultat!$C206)*(TRI_10=Résultat!$D206)*(PCUNRU=SUBSTITUTE(RIGHT(Résultat!$K$1,5),")",""))*En_cours_d_Acquisition))</f>
        <v>0</v>
      </c>
      <c r="N206">
        <f ca="1">IF($C206="","",SUMPRODUCT((TRI_1=Résultat!$A206)*(PCUETA=Résultat!$B206)*(PCUMAT=Résultat!$C206)*(TRI_10=Résultat!$D206)*(PCUNRU=SUBSTITUTE(RIGHT(Résultat!$K$1,5),")",""))*Pris_Reliquats))</f>
        <v>0</v>
      </c>
      <c r="O206">
        <f ca="1">IF($C206="","",SUMPRODUCT((TRI_1=Résultat!$A206)*(PCUETA=Résultat!$B206)*(PCUMAT=Résultat!$C206)*(TRI_10=Résultat!$D206)*(PCUNRU=SUBSTITUTE(RIGHT(Résultat!$K$1,5),")",""))*Pris_sur_Acquis))</f>
        <v>0</v>
      </c>
      <c r="P206">
        <f ca="1">IF($C206="","",SUMPRODUCT((TRI_1=Résultat!$A206)*(PCUETA=Résultat!$B206)*(PCUMAT=Résultat!$C206)*(TRI_10=Résultat!$D206)*(PCUNRU=SUBSTITUTE(RIGHT(Résultat!$K$1,5),")",""))*Pris_Anticipés))</f>
        <v>0</v>
      </c>
      <c r="Q206">
        <f ca="1">IF($C206="","",SUMPRODUCT((TRI_1=Résultat!$A206)*(PCUETA=Résultat!$B206)*(PCUMAT=Résultat!$C206)*(TRI_10=Résultat!$D206)*(PCUNRU=SUBSTITUTE(RIGHT(Résultat!$Q$1,5),")",""))*Reliquats))</f>
        <v>0</v>
      </c>
      <c r="R206">
        <f ca="1">IF($C206="","",SUMPRODUCT((TRI_1=Résultat!$A206)*(PCUETA=Résultat!$B206)*(PCUMAT=Résultat!$C206)*(TRI_10=Résultat!$D206)*(PCUNRU=SUBSTITUTE(RIGHT(Résultat!$Q$1,5),")",""))*Acquis))</f>
        <v>0</v>
      </c>
      <c r="S206">
        <f ca="1">IF($C206="","",SUMPRODUCT((TRI_1=Résultat!$A206)*(PCUETA=Résultat!$B206)*(PCUMAT=Résultat!$C206)*(TRI_10=Résultat!$D206)*(PCUNRU=SUBSTITUTE(RIGHT(Résultat!$Q$1,5),")",""))*En_cours_d_Acquisition))</f>
        <v>0</v>
      </c>
      <c r="T206">
        <f ca="1">IF($C206="","",SUMPRODUCT((TRI_1=Résultat!$A206)*(PCUETA=Résultat!$B206)*(PCUMAT=Résultat!$C206)*(TRI_10=Résultat!$D206)*(PCUNRU=SUBSTITUTE(RIGHT(Résultat!$Q$1,5),")",""))*Pris_Reliquats))</f>
        <v>0</v>
      </c>
      <c r="U206">
        <f ca="1">IF($C206="","",SUMPRODUCT((TRI_1=Résultat!$A206)*(PCUETA=Résultat!$B206)*(PCUMAT=Résultat!$C206)*(TRI_10=Résultat!$D206)*(PCUNRU=SUBSTITUTE(RIGHT(Résultat!$Q$1,5),")",""))*Pris_sur_Acquis))</f>
        <v>0</v>
      </c>
      <c r="V206">
        <f ca="1">IF($C206="","",SUMPRODUCT((TRI_1=Résultat!$A206)*(PCUETA=Résultat!$B206)*(PCUMAT=Résultat!$C206)*(TRI_10=Résultat!$D206)*(PCUNRU=SUBSTITUTE(RIGHT(Résultat!$Q$1,5),")",""))*Pris_Anticipés))</f>
        <v>0</v>
      </c>
      <c r="W206">
        <f ca="1">IF($C206="","",SUMPRODUCT((TRI_1=Résultat!$A206)*(PCUETA=Résultat!$B206)*(PCUMAT=Résultat!$C206)*(TRI_10=Résultat!$D206)*(PCUNRU=SUBSTITUTE(RIGHT(Résultat!$W$1,5),")",""))*Reliquats))</f>
        <v>0</v>
      </c>
      <c r="X206">
        <f ca="1">IF($C206="","",SUMPRODUCT((TRI_1=Résultat!$A206)*(PCUETA=Résultat!$B206)*(PCUMAT=Résultat!$C206)*(TRI_10=Résultat!$D206)*(PCUNRU=SUBSTITUTE(RIGHT(Résultat!$W$1,5),")",""))*Acquis))</f>
        <v>0</v>
      </c>
      <c r="Y206">
        <f ca="1">IF($C206="","",SUMPRODUCT((TRI_1=Résultat!$A206)*(PCUETA=Résultat!$B206)*(PCUMAT=Résultat!$C206)*(TRI_10=Résultat!$D206)*(PCUNRU=SUBSTITUTE(RIGHT(Résultat!$W$1,5),")",""))*En_cours_d_Acquisition))</f>
        <v>0</v>
      </c>
      <c r="Z206">
        <f ca="1">IF($C206="","",SUMPRODUCT((TRI_1=Résultat!$A206)*(PCUETA=Résultat!$B206)*(PCUMAT=Résultat!$C206)*(TRI_10=Résultat!$D206)*(PCUNRU=SUBSTITUTE(RIGHT(Résultat!$W$1,5),")",""))*Pris_Reliquats))</f>
        <v>0</v>
      </c>
      <c r="AA206">
        <f ca="1">IF($C206="","",SUMPRODUCT((TRI_1=Résultat!$A206)*(PCUETA=Résultat!$B206)*(PCUMAT=Résultat!$C206)*(TRI_10=Résultat!$D206)*(PCUNRU=SUBSTITUTE(RIGHT(Résultat!$W$1,5),")",""))*Pris_sur_Acquis))</f>
        <v>0</v>
      </c>
      <c r="AB206">
        <f ca="1">IF($C206="","",SUMPRODUCT((TRI_1=Résultat!$A206)*(PCUETA=Résultat!$B206)*(PCUMAT=Résultat!$C206)*(TRI_10=Résultat!$D206)*(PCUNRU=SUBSTITUTE(RIGHT(Résultat!$W$1,5),")",""))*Pris_Anticipés))</f>
        <v>0</v>
      </c>
    </row>
    <row r="207" spans="1:28" x14ac:dyDescent="0.25">
      <c r="A207" t="str">
        <f ca="1">IF($C207="","",INDEX(Range,MATCH(Résultat!$C207,PCUMAT,0),MATCH(A$2,'cp c14'!$A$1:$D$1,0)))</f>
        <v>C14</v>
      </c>
      <c r="B207" t="str">
        <f ca="1">IF($C207="","",INDEX(Range,MATCH(Résultat!$C207,PCUMAT,0),MATCH(B$2,'cp c14'!$A$1:$D$1,0)))</f>
        <v>02</v>
      </c>
      <c r="C207" t="str">
        <f t="array" aca="1" ref="C207" ca="1">IFERROR(INDEX(PCUMAT,MATCH(0,COUNTIF($C$1:C206,PCUMAT),0)),"")</f>
        <v>020611</v>
      </c>
      <c r="D207" t="str">
        <f ca="1">IF($C207="","",INDEX(Range,MATCH(Résultat!$C207,PCUMAT,0),MATCH(D$2,'cp c14'!$A$1:$D$1,0)))</f>
        <v>JEZEQUEL HERVE HERVE    020611</v>
      </c>
      <c r="E207">
        <f ca="1">IF($C207="","",SUMPRODUCT((TRI_1=Résultat!$A207)*(PCUETA=Résultat!$B207)*(PCUMAT=Résultat!$C207)*(TRI_10=Résultat!$D207)*(PCUNRU=SUBSTITUTE(RIGHT(Résultat!$E$1,5),")",""))*Reliquats))</f>
        <v>0</v>
      </c>
      <c r="F207">
        <f ca="1">IF($C207="","",SUMPRODUCT((TRI_1=Résultat!$A207)*(PCUETA=Résultat!$B207)*(PCUMAT=Résultat!$C207)*(TRI_10=Résultat!$D207)*(PCUNRU=SUBSTITUTE(RIGHT(Résultat!$E$1,5),")",""))*Acquis))</f>
        <v>25</v>
      </c>
      <c r="G207">
        <f ca="1">IF($C207="","",SUMPRODUCT((TRI_1=Résultat!$A207)*(PCUETA=Résultat!$B207)*(PCUMAT=Résultat!$C207)*(TRI_10=Résultat!$D207)*(PCUNRU=SUBSTITUTE(RIGHT(Résultat!$E$1,5),")",""))*En_cours_d_Acquisition))</f>
        <v>0</v>
      </c>
      <c r="H207">
        <f ca="1">IF($C207="","",SUMPRODUCT((TRI_1=Résultat!$A207)*(PCUETA=Résultat!$B207)*(PCUMAT=Résultat!$C207)*(TRI_10=Résultat!$D207)*(PCUNRU=SUBSTITUTE(RIGHT(Résultat!$E$1,5),")",""))*Pris_Reliquats))</f>
        <v>0</v>
      </c>
      <c r="I207">
        <f ca="1">IF($C207="","",SUMPRODUCT((TRI_1=Résultat!$A207)*(PCUETA=Résultat!$B207)*(PCUMAT=Résultat!$C207)*(TRI_10=Résultat!$D207)*(PCUNRU=SUBSTITUTE(RIGHT(Résultat!$E$1,5),")",""))*Pris_sur_Acquis))</f>
        <v>0</v>
      </c>
      <c r="J207">
        <f ca="1">IF($C207="","",SUMPRODUCT((TRI_1=Résultat!$A207)*(PCUETA=Résultat!$B207)*(PCUMAT=Résultat!$C207)*(TRI_10=Résultat!$D207)*(PCUNRU=SUBSTITUTE(RIGHT(Résultat!$E$1,5),")",""))*Pris_Anticipés))</f>
        <v>0</v>
      </c>
      <c r="K207">
        <f ca="1">IF($C207="","",SUMPRODUCT((TRI_1=Résultat!$A207)*(PCUETA=Résultat!$B207)*(PCUMAT=Résultat!$C207)*(TRI_10=Résultat!$D207)*(PCUNRU=SUBSTITUTE(RIGHT(Résultat!$K$1,5),")",""))*Reliquats))</f>
        <v>0</v>
      </c>
      <c r="L207">
        <f ca="1">IF($C207="","",SUMPRODUCT((TRI_1=Résultat!$A207)*(PCUETA=Résultat!$B207)*(PCUMAT=Résultat!$C207)*(TRI_10=Résultat!$D207)*(PCUNRU=SUBSTITUTE(RIGHT(Résultat!$K$1,5),")",""))*Acquis))</f>
        <v>0</v>
      </c>
      <c r="M207">
        <f ca="1">IF($C207="","",SUMPRODUCT((TRI_1=Résultat!$A207)*(PCUETA=Résultat!$B207)*(PCUMAT=Résultat!$C207)*(TRI_10=Résultat!$D207)*(PCUNRU=SUBSTITUTE(RIGHT(Résultat!$K$1,5),")",""))*En_cours_d_Acquisition))</f>
        <v>0</v>
      </c>
      <c r="N207">
        <f ca="1">IF($C207="","",SUMPRODUCT((TRI_1=Résultat!$A207)*(PCUETA=Résultat!$B207)*(PCUMAT=Résultat!$C207)*(TRI_10=Résultat!$D207)*(PCUNRU=SUBSTITUTE(RIGHT(Résultat!$K$1,5),")",""))*Pris_Reliquats))</f>
        <v>0</v>
      </c>
      <c r="O207">
        <f ca="1">IF($C207="","",SUMPRODUCT((TRI_1=Résultat!$A207)*(PCUETA=Résultat!$B207)*(PCUMAT=Résultat!$C207)*(TRI_10=Résultat!$D207)*(PCUNRU=SUBSTITUTE(RIGHT(Résultat!$K$1,5),")",""))*Pris_sur_Acquis))</f>
        <v>0</v>
      </c>
      <c r="P207">
        <f ca="1">IF($C207="","",SUMPRODUCT((TRI_1=Résultat!$A207)*(PCUETA=Résultat!$B207)*(PCUMAT=Résultat!$C207)*(TRI_10=Résultat!$D207)*(PCUNRU=SUBSTITUTE(RIGHT(Résultat!$K$1,5),")",""))*Pris_Anticipés))</f>
        <v>0</v>
      </c>
      <c r="Q207">
        <f ca="1">IF($C207="","",SUMPRODUCT((TRI_1=Résultat!$A207)*(PCUETA=Résultat!$B207)*(PCUMAT=Résultat!$C207)*(TRI_10=Résultat!$D207)*(PCUNRU=SUBSTITUTE(RIGHT(Résultat!$Q$1,5),")",""))*Reliquats))</f>
        <v>0</v>
      </c>
      <c r="R207">
        <f ca="1">IF($C207="","",SUMPRODUCT((TRI_1=Résultat!$A207)*(PCUETA=Résultat!$B207)*(PCUMAT=Résultat!$C207)*(TRI_10=Résultat!$D207)*(PCUNRU=SUBSTITUTE(RIGHT(Résultat!$Q$1,5),")",""))*Acquis))</f>
        <v>0</v>
      </c>
      <c r="S207">
        <f ca="1">IF($C207="","",SUMPRODUCT((TRI_1=Résultat!$A207)*(PCUETA=Résultat!$B207)*(PCUMAT=Résultat!$C207)*(TRI_10=Résultat!$D207)*(PCUNRU=SUBSTITUTE(RIGHT(Résultat!$Q$1,5),")",""))*En_cours_d_Acquisition))</f>
        <v>0</v>
      </c>
      <c r="T207">
        <f ca="1">IF($C207="","",SUMPRODUCT((TRI_1=Résultat!$A207)*(PCUETA=Résultat!$B207)*(PCUMAT=Résultat!$C207)*(TRI_10=Résultat!$D207)*(PCUNRU=SUBSTITUTE(RIGHT(Résultat!$Q$1,5),")",""))*Pris_Reliquats))</f>
        <v>0</v>
      </c>
      <c r="U207">
        <f ca="1">IF($C207="","",SUMPRODUCT((TRI_1=Résultat!$A207)*(PCUETA=Résultat!$B207)*(PCUMAT=Résultat!$C207)*(TRI_10=Résultat!$D207)*(PCUNRU=SUBSTITUTE(RIGHT(Résultat!$Q$1,5),")",""))*Pris_sur_Acquis))</f>
        <v>0</v>
      </c>
      <c r="V207">
        <f ca="1">IF($C207="","",SUMPRODUCT((TRI_1=Résultat!$A207)*(PCUETA=Résultat!$B207)*(PCUMAT=Résultat!$C207)*(TRI_10=Résultat!$D207)*(PCUNRU=SUBSTITUTE(RIGHT(Résultat!$Q$1,5),")",""))*Pris_Anticipés))</f>
        <v>0</v>
      </c>
      <c r="W207">
        <f ca="1">IF($C207="","",SUMPRODUCT((TRI_1=Résultat!$A207)*(PCUETA=Résultat!$B207)*(PCUMAT=Résultat!$C207)*(TRI_10=Résultat!$D207)*(PCUNRU=SUBSTITUTE(RIGHT(Résultat!$W$1,5),")",""))*Reliquats))</f>
        <v>0</v>
      </c>
      <c r="X207">
        <f ca="1">IF($C207="","",SUMPRODUCT((TRI_1=Résultat!$A207)*(PCUETA=Résultat!$B207)*(PCUMAT=Résultat!$C207)*(TRI_10=Résultat!$D207)*(PCUNRU=SUBSTITUTE(RIGHT(Résultat!$W$1,5),")",""))*Acquis))</f>
        <v>0</v>
      </c>
      <c r="Y207">
        <f ca="1">IF($C207="","",SUMPRODUCT((TRI_1=Résultat!$A207)*(PCUETA=Résultat!$B207)*(PCUMAT=Résultat!$C207)*(TRI_10=Résultat!$D207)*(PCUNRU=SUBSTITUTE(RIGHT(Résultat!$W$1,5),")",""))*En_cours_d_Acquisition))</f>
        <v>0</v>
      </c>
      <c r="Z207">
        <f ca="1">IF($C207="","",SUMPRODUCT((TRI_1=Résultat!$A207)*(PCUETA=Résultat!$B207)*(PCUMAT=Résultat!$C207)*(TRI_10=Résultat!$D207)*(PCUNRU=SUBSTITUTE(RIGHT(Résultat!$W$1,5),")",""))*Pris_Reliquats))</f>
        <v>0</v>
      </c>
      <c r="AA207">
        <f ca="1">IF($C207="","",SUMPRODUCT((TRI_1=Résultat!$A207)*(PCUETA=Résultat!$B207)*(PCUMAT=Résultat!$C207)*(TRI_10=Résultat!$D207)*(PCUNRU=SUBSTITUTE(RIGHT(Résultat!$W$1,5),")",""))*Pris_sur_Acquis))</f>
        <v>0</v>
      </c>
      <c r="AB207">
        <f ca="1">IF($C207="","",SUMPRODUCT((TRI_1=Résultat!$A207)*(PCUETA=Résultat!$B207)*(PCUMAT=Résultat!$C207)*(TRI_10=Résultat!$D207)*(PCUNRU=SUBSTITUTE(RIGHT(Résultat!$W$1,5),")",""))*Pris_Anticipés))</f>
        <v>0</v>
      </c>
    </row>
    <row r="208" spans="1:28" x14ac:dyDescent="0.25">
      <c r="A208" t="str">
        <f ca="1">IF($C208="","",INDEX(Range,MATCH(Résultat!$C208,PCUMAT,0),MATCH(A$2,'cp c14'!$A$1:$D$1,0)))</f>
        <v>C14</v>
      </c>
      <c r="B208" t="str">
        <f ca="1">IF($C208="","",INDEX(Range,MATCH(Résultat!$C208,PCUMAT,0),MATCH(B$2,'cp c14'!$A$1:$D$1,0)))</f>
        <v>01</v>
      </c>
      <c r="C208" t="str">
        <f t="array" aca="1" ref="C208" ca="1">IFERROR(INDEX(PCUMAT,MATCH(0,COUNTIF($C$1:C207,PCUMAT),0)),"")</f>
        <v>010006</v>
      </c>
      <c r="D208" t="str">
        <f ca="1">IF($C208="","",INDEX(Range,MATCH(Résultat!$C208,PCUMAT,0),MATCH(D$2,'cp c14'!$A$1:$D$1,0)))</f>
        <v>JOURNIAC FRANCOIS FRANCO010006</v>
      </c>
      <c r="E208">
        <f ca="1">IF($C208="","",SUMPRODUCT((TRI_1=Résultat!$A208)*(PCUETA=Résultat!$B208)*(PCUMAT=Résultat!$C208)*(TRI_10=Résultat!$D208)*(PCUNRU=SUBSTITUTE(RIGHT(Résultat!$E$1,5),")",""))*Reliquats))</f>
        <v>1</v>
      </c>
      <c r="F208">
        <f ca="1">IF($C208="","",SUMPRODUCT((TRI_1=Résultat!$A208)*(PCUETA=Résultat!$B208)*(PCUMAT=Résultat!$C208)*(TRI_10=Résultat!$D208)*(PCUNRU=SUBSTITUTE(RIGHT(Résultat!$E$1,5),")",""))*Acquis))</f>
        <v>25</v>
      </c>
      <c r="G208">
        <f ca="1">IF($C208="","",SUMPRODUCT((TRI_1=Résultat!$A208)*(PCUETA=Résultat!$B208)*(PCUMAT=Résultat!$C208)*(TRI_10=Résultat!$D208)*(PCUNRU=SUBSTITUTE(RIGHT(Résultat!$E$1,5),")",""))*En_cours_d_Acquisition))</f>
        <v>0</v>
      </c>
      <c r="H208">
        <f ca="1">IF($C208="","",SUMPRODUCT((TRI_1=Résultat!$A208)*(PCUETA=Résultat!$B208)*(PCUMAT=Résultat!$C208)*(TRI_10=Résultat!$D208)*(PCUNRU=SUBSTITUTE(RIGHT(Résultat!$E$1,5),")",""))*Pris_Reliquats))</f>
        <v>0</v>
      </c>
      <c r="I208">
        <f ca="1">IF($C208="","",SUMPRODUCT((TRI_1=Résultat!$A208)*(PCUETA=Résultat!$B208)*(PCUMAT=Résultat!$C208)*(TRI_10=Résultat!$D208)*(PCUNRU=SUBSTITUTE(RIGHT(Résultat!$E$1,5),")",""))*Pris_sur_Acquis))</f>
        <v>0</v>
      </c>
      <c r="J208">
        <f ca="1">IF($C208="","",SUMPRODUCT((TRI_1=Résultat!$A208)*(PCUETA=Résultat!$B208)*(PCUMAT=Résultat!$C208)*(TRI_10=Résultat!$D208)*(PCUNRU=SUBSTITUTE(RIGHT(Résultat!$E$1,5),")",""))*Pris_Anticipés))</f>
        <v>0</v>
      </c>
      <c r="K208">
        <f ca="1">IF($C208="","",SUMPRODUCT((TRI_1=Résultat!$A208)*(PCUETA=Résultat!$B208)*(PCUMAT=Résultat!$C208)*(TRI_10=Résultat!$D208)*(PCUNRU=SUBSTITUTE(RIGHT(Résultat!$K$1,5),")",""))*Reliquats))</f>
        <v>0</v>
      </c>
      <c r="L208">
        <f ca="1">IF($C208="","",SUMPRODUCT((TRI_1=Résultat!$A208)*(PCUETA=Résultat!$B208)*(PCUMAT=Résultat!$C208)*(TRI_10=Résultat!$D208)*(PCUNRU=SUBSTITUTE(RIGHT(Résultat!$K$1,5),")",""))*Acquis))</f>
        <v>0</v>
      </c>
      <c r="M208">
        <f ca="1">IF($C208="","",SUMPRODUCT((TRI_1=Résultat!$A208)*(PCUETA=Résultat!$B208)*(PCUMAT=Résultat!$C208)*(TRI_10=Résultat!$D208)*(PCUNRU=SUBSTITUTE(RIGHT(Résultat!$K$1,5),")",""))*En_cours_d_Acquisition))</f>
        <v>0</v>
      </c>
      <c r="N208">
        <f ca="1">IF($C208="","",SUMPRODUCT((TRI_1=Résultat!$A208)*(PCUETA=Résultat!$B208)*(PCUMAT=Résultat!$C208)*(TRI_10=Résultat!$D208)*(PCUNRU=SUBSTITUTE(RIGHT(Résultat!$K$1,5),")",""))*Pris_Reliquats))</f>
        <v>0</v>
      </c>
      <c r="O208">
        <f ca="1">IF($C208="","",SUMPRODUCT((TRI_1=Résultat!$A208)*(PCUETA=Résultat!$B208)*(PCUMAT=Résultat!$C208)*(TRI_10=Résultat!$D208)*(PCUNRU=SUBSTITUTE(RIGHT(Résultat!$K$1,5),")",""))*Pris_sur_Acquis))</f>
        <v>0</v>
      </c>
      <c r="P208">
        <f ca="1">IF($C208="","",SUMPRODUCT((TRI_1=Résultat!$A208)*(PCUETA=Résultat!$B208)*(PCUMAT=Résultat!$C208)*(TRI_10=Résultat!$D208)*(PCUNRU=SUBSTITUTE(RIGHT(Résultat!$K$1,5),")",""))*Pris_Anticipés))</f>
        <v>0</v>
      </c>
      <c r="Q208">
        <f ca="1">IF($C208="","",SUMPRODUCT((TRI_1=Résultat!$A208)*(PCUETA=Résultat!$B208)*(PCUMAT=Résultat!$C208)*(TRI_10=Résultat!$D208)*(PCUNRU=SUBSTITUTE(RIGHT(Résultat!$Q$1,5),")",""))*Reliquats))</f>
        <v>0</v>
      </c>
      <c r="R208">
        <f ca="1">IF($C208="","",SUMPRODUCT((TRI_1=Résultat!$A208)*(PCUETA=Résultat!$B208)*(PCUMAT=Résultat!$C208)*(TRI_10=Résultat!$D208)*(PCUNRU=SUBSTITUTE(RIGHT(Résultat!$Q$1,5),")",""))*Acquis))</f>
        <v>0</v>
      </c>
      <c r="S208">
        <f ca="1">IF($C208="","",SUMPRODUCT((TRI_1=Résultat!$A208)*(PCUETA=Résultat!$B208)*(PCUMAT=Résultat!$C208)*(TRI_10=Résultat!$D208)*(PCUNRU=SUBSTITUTE(RIGHT(Résultat!$Q$1,5),")",""))*En_cours_d_Acquisition))</f>
        <v>0</v>
      </c>
      <c r="T208">
        <f ca="1">IF($C208="","",SUMPRODUCT((TRI_1=Résultat!$A208)*(PCUETA=Résultat!$B208)*(PCUMAT=Résultat!$C208)*(TRI_10=Résultat!$D208)*(PCUNRU=SUBSTITUTE(RIGHT(Résultat!$Q$1,5),")",""))*Pris_Reliquats))</f>
        <v>0</v>
      </c>
      <c r="U208">
        <f ca="1">IF($C208="","",SUMPRODUCT((TRI_1=Résultat!$A208)*(PCUETA=Résultat!$B208)*(PCUMAT=Résultat!$C208)*(TRI_10=Résultat!$D208)*(PCUNRU=SUBSTITUTE(RIGHT(Résultat!$Q$1,5),")",""))*Pris_sur_Acquis))</f>
        <v>0</v>
      </c>
      <c r="V208">
        <f ca="1">IF($C208="","",SUMPRODUCT((TRI_1=Résultat!$A208)*(PCUETA=Résultat!$B208)*(PCUMAT=Résultat!$C208)*(TRI_10=Résultat!$D208)*(PCUNRU=SUBSTITUTE(RIGHT(Résultat!$Q$1,5),")",""))*Pris_Anticipés))</f>
        <v>0</v>
      </c>
      <c r="W208">
        <f ca="1">IF($C208="","",SUMPRODUCT((TRI_1=Résultat!$A208)*(PCUETA=Résultat!$B208)*(PCUMAT=Résultat!$C208)*(TRI_10=Résultat!$D208)*(PCUNRU=SUBSTITUTE(RIGHT(Résultat!$W$1,5),")",""))*Reliquats))</f>
        <v>0</v>
      </c>
      <c r="X208">
        <f ca="1">IF($C208="","",SUMPRODUCT((TRI_1=Résultat!$A208)*(PCUETA=Résultat!$B208)*(PCUMAT=Résultat!$C208)*(TRI_10=Résultat!$D208)*(PCUNRU=SUBSTITUTE(RIGHT(Résultat!$W$1,5),")",""))*Acquis))</f>
        <v>0</v>
      </c>
      <c r="Y208">
        <f ca="1">IF($C208="","",SUMPRODUCT((TRI_1=Résultat!$A208)*(PCUETA=Résultat!$B208)*(PCUMAT=Résultat!$C208)*(TRI_10=Résultat!$D208)*(PCUNRU=SUBSTITUTE(RIGHT(Résultat!$W$1,5),")",""))*En_cours_d_Acquisition))</f>
        <v>0</v>
      </c>
      <c r="Z208">
        <f ca="1">IF($C208="","",SUMPRODUCT((TRI_1=Résultat!$A208)*(PCUETA=Résultat!$B208)*(PCUMAT=Résultat!$C208)*(TRI_10=Résultat!$D208)*(PCUNRU=SUBSTITUTE(RIGHT(Résultat!$W$1,5),")",""))*Pris_Reliquats))</f>
        <v>0</v>
      </c>
      <c r="AA208">
        <f ca="1">IF($C208="","",SUMPRODUCT((TRI_1=Résultat!$A208)*(PCUETA=Résultat!$B208)*(PCUMAT=Résultat!$C208)*(TRI_10=Résultat!$D208)*(PCUNRU=SUBSTITUTE(RIGHT(Résultat!$W$1,5),")",""))*Pris_sur_Acquis))</f>
        <v>0</v>
      </c>
      <c r="AB208">
        <f ca="1">IF($C208="","",SUMPRODUCT((TRI_1=Résultat!$A208)*(PCUETA=Résultat!$B208)*(PCUMAT=Résultat!$C208)*(TRI_10=Résultat!$D208)*(PCUNRU=SUBSTITUTE(RIGHT(Résultat!$W$1,5),")",""))*Pris_Anticipés))</f>
        <v>0</v>
      </c>
    </row>
    <row r="209" spans="1:28" x14ac:dyDescent="0.25">
      <c r="A209" t="str">
        <f ca="1">IF($C209="","",INDEX(Range,MATCH(Résultat!$C209,PCUMAT,0),MATCH(A$2,'cp c14'!$A$1:$D$1,0)))</f>
        <v>C14</v>
      </c>
      <c r="B209" t="str">
        <f ca="1">IF($C209="","",INDEX(Range,MATCH(Résultat!$C209,PCUMAT,0),MATCH(B$2,'cp c14'!$A$1:$D$1,0)))</f>
        <v>03</v>
      </c>
      <c r="C209" t="str">
        <f t="array" aca="1" ref="C209" ca="1">IFERROR(INDEX(PCUMAT,MATCH(0,COUNTIF($C$1:C208,PCUMAT),0)),"")</f>
        <v>070684</v>
      </c>
      <c r="D209" t="str">
        <f ca="1">IF($C209="","",INDEX(Range,MATCH(Résultat!$C209,PCUMAT,0),MATCH(D$2,'cp c14'!$A$1:$D$1,0)))</f>
        <v>JOUSSE ERIC ERIC        070684</v>
      </c>
      <c r="E209">
        <f ca="1">IF($C209="","",SUMPRODUCT((TRI_1=Résultat!$A209)*(PCUETA=Résultat!$B209)*(PCUMAT=Résultat!$C209)*(TRI_10=Résultat!$D209)*(PCUNRU=SUBSTITUTE(RIGHT(Résultat!$E$1,5),")",""))*Reliquats))</f>
        <v>0</v>
      </c>
      <c r="F209">
        <f ca="1">IF($C209="","",SUMPRODUCT((TRI_1=Résultat!$A209)*(PCUETA=Résultat!$B209)*(PCUMAT=Résultat!$C209)*(TRI_10=Résultat!$D209)*(PCUNRU=SUBSTITUTE(RIGHT(Résultat!$E$1,5),")",""))*Acquis))</f>
        <v>25</v>
      </c>
      <c r="G209">
        <f ca="1">IF($C209="","",SUMPRODUCT((TRI_1=Résultat!$A209)*(PCUETA=Résultat!$B209)*(PCUMAT=Résultat!$C209)*(TRI_10=Résultat!$D209)*(PCUNRU=SUBSTITUTE(RIGHT(Résultat!$E$1,5),")",""))*En_cours_d_Acquisition))</f>
        <v>0</v>
      </c>
      <c r="H209">
        <f ca="1">IF($C209="","",SUMPRODUCT((TRI_1=Résultat!$A209)*(PCUETA=Résultat!$B209)*(PCUMAT=Résultat!$C209)*(TRI_10=Résultat!$D209)*(PCUNRU=SUBSTITUTE(RIGHT(Résultat!$E$1,5),")",""))*Pris_Reliquats))</f>
        <v>0</v>
      </c>
      <c r="I209">
        <f ca="1">IF($C209="","",SUMPRODUCT((TRI_1=Résultat!$A209)*(PCUETA=Résultat!$B209)*(PCUMAT=Résultat!$C209)*(TRI_10=Résultat!$D209)*(PCUNRU=SUBSTITUTE(RIGHT(Résultat!$E$1,5),")",""))*Pris_sur_Acquis))</f>
        <v>3</v>
      </c>
      <c r="J209">
        <f ca="1">IF($C209="","",SUMPRODUCT((TRI_1=Résultat!$A209)*(PCUETA=Résultat!$B209)*(PCUMAT=Résultat!$C209)*(TRI_10=Résultat!$D209)*(PCUNRU=SUBSTITUTE(RIGHT(Résultat!$E$1,5),")",""))*Pris_Anticipés))</f>
        <v>0</v>
      </c>
      <c r="K209">
        <f ca="1">IF($C209="","",SUMPRODUCT((TRI_1=Résultat!$A209)*(PCUETA=Résultat!$B209)*(PCUMAT=Résultat!$C209)*(TRI_10=Résultat!$D209)*(PCUNRU=SUBSTITUTE(RIGHT(Résultat!$K$1,5),")",""))*Reliquats))</f>
        <v>0</v>
      </c>
      <c r="L209">
        <f ca="1">IF($C209="","",SUMPRODUCT((TRI_1=Résultat!$A209)*(PCUETA=Résultat!$B209)*(PCUMAT=Résultat!$C209)*(TRI_10=Résultat!$D209)*(PCUNRU=SUBSTITUTE(RIGHT(Résultat!$K$1,5),")",""))*Acquis))</f>
        <v>0</v>
      </c>
      <c r="M209">
        <f ca="1">IF($C209="","",SUMPRODUCT((TRI_1=Résultat!$A209)*(PCUETA=Résultat!$B209)*(PCUMAT=Résultat!$C209)*(TRI_10=Résultat!$D209)*(PCUNRU=SUBSTITUTE(RIGHT(Résultat!$K$1,5),")",""))*En_cours_d_Acquisition))</f>
        <v>0</v>
      </c>
      <c r="N209">
        <f ca="1">IF($C209="","",SUMPRODUCT((TRI_1=Résultat!$A209)*(PCUETA=Résultat!$B209)*(PCUMAT=Résultat!$C209)*(TRI_10=Résultat!$D209)*(PCUNRU=SUBSTITUTE(RIGHT(Résultat!$K$1,5),")",""))*Pris_Reliquats))</f>
        <v>0</v>
      </c>
      <c r="O209">
        <f ca="1">IF($C209="","",SUMPRODUCT((TRI_1=Résultat!$A209)*(PCUETA=Résultat!$B209)*(PCUMAT=Résultat!$C209)*(TRI_10=Résultat!$D209)*(PCUNRU=SUBSTITUTE(RIGHT(Résultat!$K$1,5),")",""))*Pris_sur_Acquis))</f>
        <v>0</v>
      </c>
      <c r="P209">
        <f ca="1">IF($C209="","",SUMPRODUCT((TRI_1=Résultat!$A209)*(PCUETA=Résultat!$B209)*(PCUMAT=Résultat!$C209)*(TRI_10=Résultat!$D209)*(PCUNRU=SUBSTITUTE(RIGHT(Résultat!$K$1,5),")",""))*Pris_Anticipés))</f>
        <v>0</v>
      </c>
      <c r="Q209">
        <f ca="1">IF($C209="","",SUMPRODUCT((TRI_1=Résultat!$A209)*(PCUETA=Résultat!$B209)*(PCUMAT=Résultat!$C209)*(TRI_10=Résultat!$D209)*(PCUNRU=SUBSTITUTE(RIGHT(Résultat!$Q$1,5),")",""))*Reliquats))</f>
        <v>0</v>
      </c>
      <c r="R209">
        <f ca="1">IF($C209="","",SUMPRODUCT((TRI_1=Résultat!$A209)*(PCUETA=Résultat!$B209)*(PCUMAT=Résultat!$C209)*(TRI_10=Résultat!$D209)*(PCUNRU=SUBSTITUTE(RIGHT(Résultat!$Q$1,5),")",""))*Acquis))</f>
        <v>0</v>
      </c>
      <c r="S209">
        <f ca="1">IF($C209="","",SUMPRODUCT((TRI_1=Résultat!$A209)*(PCUETA=Résultat!$B209)*(PCUMAT=Résultat!$C209)*(TRI_10=Résultat!$D209)*(PCUNRU=SUBSTITUTE(RIGHT(Résultat!$Q$1,5),")",""))*En_cours_d_Acquisition))</f>
        <v>0</v>
      </c>
      <c r="T209">
        <f ca="1">IF($C209="","",SUMPRODUCT((TRI_1=Résultat!$A209)*(PCUETA=Résultat!$B209)*(PCUMAT=Résultat!$C209)*(TRI_10=Résultat!$D209)*(PCUNRU=SUBSTITUTE(RIGHT(Résultat!$Q$1,5),")",""))*Pris_Reliquats))</f>
        <v>0</v>
      </c>
      <c r="U209">
        <f ca="1">IF($C209="","",SUMPRODUCT((TRI_1=Résultat!$A209)*(PCUETA=Résultat!$B209)*(PCUMAT=Résultat!$C209)*(TRI_10=Résultat!$D209)*(PCUNRU=SUBSTITUTE(RIGHT(Résultat!$Q$1,5),")",""))*Pris_sur_Acquis))</f>
        <v>0</v>
      </c>
      <c r="V209">
        <f ca="1">IF($C209="","",SUMPRODUCT((TRI_1=Résultat!$A209)*(PCUETA=Résultat!$B209)*(PCUMAT=Résultat!$C209)*(TRI_10=Résultat!$D209)*(PCUNRU=SUBSTITUTE(RIGHT(Résultat!$Q$1,5),")",""))*Pris_Anticipés))</f>
        <v>0</v>
      </c>
      <c r="W209">
        <f ca="1">IF($C209="","",SUMPRODUCT((TRI_1=Résultat!$A209)*(PCUETA=Résultat!$B209)*(PCUMAT=Résultat!$C209)*(TRI_10=Résultat!$D209)*(PCUNRU=SUBSTITUTE(RIGHT(Résultat!$W$1,5),")",""))*Reliquats))</f>
        <v>3</v>
      </c>
      <c r="X209">
        <f ca="1">IF($C209="","",SUMPRODUCT((TRI_1=Résultat!$A209)*(PCUETA=Résultat!$B209)*(PCUMAT=Résultat!$C209)*(TRI_10=Résultat!$D209)*(PCUNRU=SUBSTITUTE(RIGHT(Résultat!$W$1,5),")",""))*Acquis))</f>
        <v>0</v>
      </c>
      <c r="Y209">
        <f ca="1">IF($C209="","",SUMPRODUCT((TRI_1=Résultat!$A209)*(PCUETA=Résultat!$B209)*(PCUMAT=Résultat!$C209)*(TRI_10=Résultat!$D209)*(PCUNRU=SUBSTITUTE(RIGHT(Résultat!$W$1,5),")",""))*En_cours_d_Acquisition))</f>
        <v>0</v>
      </c>
      <c r="Z209">
        <f ca="1">IF($C209="","",SUMPRODUCT((TRI_1=Résultat!$A209)*(PCUETA=Résultat!$B209)*(PCUMAT=Résultat!$C209)*(TRI_10=Résultat!$D209)*(PCUNRU=SUBSTITUTE(RIGHT(Résultat!$W$1,5),")",""))*Pris_Reliquats))</f>
        <v>0</v>
      </c>
      <c r="AA209">
        <f ca="1">IF($C209="","",SUMPRODUCT((TRI_1=Résultat!$A209)*(PCUETA=Résultat!$B209)*(PCUMAT=Résultat!$C209)*(TRI_10=Résultat!$D209)*(PCUNRU=SUBSTITUTE(RIGHT(Résultat!$W$1,5),")",""))*Pris_sur_Acquis))</f>
        <v>0</v>
      </c>
      <c r="AB209">
        <f ca="1">IF($C209="","",SUMPRODUCT((TRI_1=Résultat!$A209)*(PCUETA=Résultat!$B209)*(PCUMAT=Résultat!$C209)*(TRI_10=Résultat!$D209)*(PCUNRU=SUBSTITUTE(RIGHT(Résultat!$W$1,5),")",""))*Pris_Anticipés))</f>
        <v>0</v>
      </c>
    </row>
    <row r="210" spans="1:28" x14ac:dyDescent="0.25">
      <c r="A210" t="str">
        <f ca="1">IF($C210="","",INDEX(Range,MATCH(Résultat!$C210,PCUMAT,0),MATCH(A$2,'cp c14'!$A$1:$D$1,0)))</f>
        <v>C14</v>
      </c>
      <c r="B210" t="str">
        <f ca="1">IF($C210="","",INDEX(Range,MATCH(Résultat!$C210,PCUMAT,0),MATCH(B$2,'cp c14'!$A$1:$D$1,0)))</f>
        <v>01</v>
      </c>
      <c r="C210" t="str">
        <f t="array" aca="1" ref="C210" ca="1">IFERROR(INDEX(PCUMAT,MATCH(0,COUNTIF($C$1:C209,PCUMAT),0)),"")</f>
        <v>120010</v>
      </c>
      <c r="D210" t="str">
        <f ca="1">IF($C210="","",INDEX(Range,MATCH(Résultat!$C210,PCUMAT,0),MATCH(D$2,'cp c14'!$A$1:$D$1,0)))</f>
        <v>JOVANOVIC DIDIER DIDIER 120010</v>
      </c>
      <c r="E210">
        <f ca="1">IF($C210="","",SUMPRODUCT((TRI_1=Résultat!$A210)*(PCUETA=Résultat!$B210)*(PCUMAT=Résultat!$C210)*(TRI_10=Résultat!$D210)*(PCUNRU=SUBSTITUTE(RIGHT(Résultat!$E$1,5),")",""))*Reliquats))</f>
        <v>3</v>
      </c>
      <c r="F210">
        <f ca="1">IF($C210="","",SUMPRODUCT((TRI_1=Résultat!$A210)*(PCUETA=Résultat!$B210)*(PCUMAT=Résultat!$C210)*(TRI_10=Résultat!$D210)*(PCUNRU=SUBSTITUTE(RIGHT(Résultat!$E$1,5),")",""))*Acquis))</f>
        <v>25</v>
      </c>
      <c r="G210">
        <f ca="1">IF($C210="","",SUMPRODUCT((TRI_1=Résultat!$A210)*(PCUETA=Résultat!$B210)*(PCUMAT=Résultat!$C210)*(TRI_10=Résultat!$D210)*(PCUNRU=SUBSTITUTE(RIGHT(Résultat!$E$1,5),")",""))*En_cours_d_Acquisition))</f>
        <v>0</v>
      </c>
      <c r="H210">
        <f ca="1">IF($C210="","",SUMPRODUCT((TRI_1=Résultat!$A210)*(PCUETA=Résultat!$B210)*(PCUMAT=Résultat!$C210)*(TRI_10=Résultat!$D210)*(PCUNRU=SUBSTITUTE(RIGHT(Résultat!$E$1,5),")",""))*Pris_Reliquats))</f>
        <v>0</v>
      </c>
      <c r="I210">
        <f ca="1">IF($C210="","",SUMPRODUCT((TRI_1=Résultat!$A210)*(PCUETA=Résultat!$B210)*(PCUMAT=Résultat!$C210)*(TRI_10=Résultat!$D210)*(PCUNRU=SUBSTITUTE(RIGHT(Résultat!$E$1,5),")",""))*Pris_sur_Acquis))</f>
        <v>0</v>
      </c>
      <c r="J210">
        <f ca="1">IF($C210="","",SUMPRODUCT((TRI_1=Résultat!$A210)*(PCUETA=Résultat!$B210)*(PCUMAT=Résultat!$C210)*(TRI_10=Résultat!$D210)*(PCUNRU=SUBSTITUTE(RIGHT(Résultat!$E$1,5),")",""))*Pris_Anticipés))</f>
        <v>0</v>
      </c>
      <c r="K210">
        <f ca="1">IF($C210="","",SUMPRODUCT((TRI_1=Résultat!$A210)*(PCUETA=Résultat!$B210)*(PCUMAT=Résultat!$C210)*(TRI_10=Résultat!$D210)*(PCUNRU=SUBSTITUTE(RIGHT(Résultat!$K$1,5),")",""))*Reliquats))</f>
        <v>0</v>
      </c>
      <c r="L210">
        <f ca="1">IF($C210="","",SUMPRODUCT((TRI_1=Résultat!$A210)*(PCUETA=Résultat!$B210)*(PCUMAT=Résultat!$C210)*(TRI_10=Résultat!$D210)*(PCUNRU=SUBSTITUTE(RIGHT(Résultat!$K$1,5),")",""))*Acquis))</f>
        <v>0</v>
      </c>
      <c r="M210">
        <f ca="1">IF($C210="","",SUMPRODUCT((TRI_1=Résultat!$A210)*(PCUETA=Résultat!$B210)*(PCUMAT=Résultat!$C210)*(TRI_10=Résultat!$D210)*(PCUNRU=SUBSTITUTE(RIGHT(Résultat!$K$1,5),")",""))*En_cours_d_Acquisition))</f>
        <v>0</v>
      </c>
      <c r="N210">
        <f ca="1">IF($C210="","",SUMPRODUCT((TRI_1=Résultat!$A210)*(PCUETA=Résultat!$B210)*(PCUMAT=Résultat!$C210)*(TRI_10=Résultat!$D210)*(PCUNRU=SUBSTITUTE(RIGHT(Résultat!$K$1,5),")",""))*Pris_Reliquats))</f>
        <v>0</v>
      </c>
      <c r="O210">
        <f ca="1">IF($C210="","",SUMPRODUCT((TRI_1=Résultat!$A210)*(PCUETA=Résultat!$B210)*(PCUMAT=Résultat!$C210)*(TRI_10=Résultat!$D210)*(PCUNRU=SUBSTITUTE(RIGHT(Résultat!$K$1,5),")",""))*Pris_sur_Acquis))</f>
        <v>0</v>
      </c>
      <c r="P210">
        <f ca="1">IF($C210="","",SUMPRODUCT((TRI_1=Résultat!$A210)*(PCUETA=Résultat!$B210)*(PCUMAT=Résultat!$C210)*(TRI_10=Résultat!$D210)*(PCUNRU=SUBSTITUTE(RIGHT(Résultat!$K$1,5),")",""))*Pris_Anticipés))</f>
        <v>0</v>
      </c>
      <c r="Q210">
        <f ca="1">IF($C210="","",SUMPRODUCT((TRI_1=Résultat!$A210)*(PCUETA=Résultat!$B210)*(PCUMAT=Résultat!$C210)*(TRI_10=Résultat!$D210)*(PCUNRU=SUBSTITUTE(RIGHT(Résultat!$Q$1,5),")",""))*Reliquats))</f>
        <v>0</v>
      </c>
      <c r="R210">
        <f ca="1">IF($C210="","",SUMPRODUCT((TRI_1=Résultat!$A210)*(PCUETA=Résultat!$B210)*(PCUMAT=Résultat!$C210)*(TRI_10=Résultat!$D210)*(PCUNRU=SUBSTITUTE(RIGHT(Résultat!$Q$1,5),")",""))*Acquis))</f>
        <v>0</v>
      </c>
      <c r="S210">
        <f ca="1">IF($C210="","",SUMPRODUCT((TRI_1=Résultat!$A210)*(PCUETA=Résultat!$B210)*(PCUMAT=Résultat!$C210)*(TRI_10=Résultat!$D210)*(PCUNRU=SUBSTITUTE(RIGHT(Résultat!$Q$1,5),")",""))*En_cours_d_Acquisition))</f>
        <v>0</v>
      </c>
      <c r="T210">
        <f ca="1">IF($C210="","",SUMPRODUCT((TRI_1=Résultat!$A210)*(PCUETA=Résultat!$B210)*(PCUMAT=Résultat!$C210)*(TRI_10=Résultat!$D210)*(PCUNRU=SUBSTITUTE(RIGHT(Résultat!$Q$1,5),")",""))*Pris_Reliquats))</f>
        <v>0</v>
      </c>
      <c r="U210">
        <f ca="1">IF($C210="","",SUMPRODUCT((TRI_1=Résultat!$A210)*(PCUETA=Résultat!$B210)*(PCUMAT=Résultat!$C210)*(TRI_10=Résultat!$D210)*(PCUNRU=SUBSTITUTE(RIGHT(Résultat!$Q$1,5),")",""))*Pris_sur_Acquis))</f>
        <v>0</v>
      </c>
      <c r="V210">
        <f ca="1">IF($C210="","",SUMPRODUCT((TRI_1=Résultat!$A210)*(PCUETA=Résultat!$B210)*(PCUMAT=Résultat!$C210)*(TRI_10=Résultat!$D210)*(PCUNRU=SUBSTITUTE(RIGHT(Résultat!$Q$1,5),")",""))*Pris_Anticipés))</f>
        <v>0</v>
      </c>
      <c r="W210">
        <f ca="1">IF($C210="","",SUMPRODUCT((TRI_1=Résultat!$A210)*(PCUETA=Résultat!$B210)*(PCUMAT=Résultat!$C210)*(TRI_10=Résultat!$D210)*(PCUNRU=SUBSTITUTE(RIGHT(Résultat!$W$1,5),")",""))*Reliquats))</f>
        <v>0</v>
      </c>
      <c r="X210">
        <f ca="1">IF($C210="","",SUMPRODUCT((TRI_1=Résultat!$A210)*(PCUETA=Résultat!$B210)*(PCUMAT=Résultat!$C210)*(TRI_10=Résultat!$D210)*(PCUNRU=SUBSTITUTE(RIGHT(Résultat!$W$1,5),")",""))*Acquis))</f>
        <v>0</v>
      </c>
      <c r="Y210">
        <f ca="1">IF($C210="","",SUMPRODUCT((TRI_1=Résultat!$A210)*(PCUETA=Résultat!$B210)*(PCUMAT=Résultat!$C210)*(TRI_10=Résultat!$D210)*(PCUNRU=SUBSTITUTE(RIGHT(Résultat!$W$1,5),")",""))*En_cours_d_Acquisition))</f>
        <v>0</v>
      </c>
      <c r="Z210">
        <f ca="1">IF($C210="","",SUMPRODUCT((TRI_1=Résultat!$A210)*(PCUETA=Résultat!$B210)*(PCUMAT=Résultat!$C210)*(TRI_10=Résultat!$D210)*(PCUNRU=SUBSTITUTE(RIGHT(Résultat!$W$1,5),")",""))*Pris_Reliquats))</f>
        <v>0</v>
      </c>
      <c r="AA210">
        <f ca="1">IF($C210="","",SUMPRODUCT((TRI_1=Résultat!$A210)*(PCUETA=Résultat!$B210)*(PCUMAT=Résultat!$C210)*(TRI_10=Résultat!$D210)*(PCUNRU=SUBSTITUTE(RIGHT(Résultat!$W$1,5),")",""))*Pris_sur_Acquis))</f>
        <v>0</v>
      </c>
      <c r="AB210">
        <f ca="1">IF($C210="","",SUMPRODUCT((TRI_1=Résultat!$A210)*(PCUETA=Résultat!$B210)*(PCUMAT=Résultat!$C210)*(TRI_10=Résultat!$D210)*(PCUNRU=SUBSTITUTE(RIGHT(Résultat!$W$1,5),")",""))*Pris_Anticipés))</f>
        <v>0</v>
      </c>
    </row>
    <row r="211" spans="1:28" x14ac:dyDescent="0.25">
      <c r="A211" t="str">
        <f ca="1">IF($C211="","",INDEX(Range,MATCH(Résultat!$C211,PCUMAT,0),MATCH(A$2,'cp c14'!$A$1:$D$1,0)))</f>
        <v>C14</v>
      </c>
      <c r="B211" t="str">
        <f ca="1">IF($C211="","",INDEX(Range,MATCH(Résultat!$C211,PCUMAT,0),MATCH(B$2,'cp c14'!$A$1:$D$1,0)))</f>
        <v>05</v>
      </c>
      <c r="C211" t="str">
        <f t="array" aca="1" ref="C211" ca="1">IFERROR(INDEX(PCUMAT,MATCH(0,COUNTIF($C$1:C210,PCUMAT),0)),"")</f>
        <v>350218</v>
      </c>
      <c r="D211" t="str">
        <f ca="1">IF($C211="","",INDEX(Range,MATCH(Résultat!$C211,PCUMAT,0),MATCH(D$2,'cp c14'!$A$1:$D$1,0)))</f>
        <v>JOVET PATRICK PATRICK   350218</v>
      </c>
      <c r="E211">
        <f ca="1">IF($C211="","",SUMPRODUCT((TRI_1=Résultat!$A211)*(PCUETA=Résultat!$B211)*(PCUMAT=Résultat!$C211)*(TRI_10=Résultat!$D211)*(PCUNRU=SUBSTITUTE(RIGHT(Résultat!$E$1,5),")",""))*Reliquats))</f>
        <v>0</v>
      </c>
      <c r="F211">
        <f ca="1">IF($C211="","",SUMPRODUCT((TRI_1=Résultat!$A211)*(PCUETA=Résultat!$B211)*(PCUMAT=Résultat!$C211)*(TRI_10=Résultat!$D211)*(PCUNRU=SUBSTITUTE(RIGHT(Résultat!$E$1,5),")",""))*Acquis))</f>
        <v>25</v>
      </c>
      <c r="G211">
        <f ca="1">IF($C211="","",SUMPRODUCT((TRI_1=Résultat!$A211)*(PCUETA=Résultat!$B211)*(PCUMAT=Résultat!$C211)*(TRI_10=Résultat!$D211)*(PCUNRU=SUBSTITUTE(RIGHT(Résultat!$E$1,5),")",""))*En_cours_d_Acquisition))</f>
        <v>0</v>
      </c>
      <c r="H211">
        <f ca="1">IF($C211="","",SUMPRODUCT((TRI_1=Résultat!$A211)*(PCUETA=Résultat!$B211)*(PCUMAT=Résultat!$C211)*(TRI_10=Résultat!$D211)*(PCUNRU=SUBSTITUTE(RIGHT(Résultat!$E$1,5),")",""))*Pris_Reliquats))</f>
        <v>0</v>
      </c>
      <c r="I211">
        <f ca="1">IF($C211="","",SUMPRODUCT((TRI_1=Résultat!$A211)*(PCUETA=Résultat!$B211)*(PCUMAT=Résultat!$C211)*(TRI_10=Résultat!$D211)*(PCUNRU=SUBSTITUTE(RIGHT(Résultat!$E$1,5),")",""))*Pris_sur_Acquis))</f>
        <v>0</v>
      </c>
      <c r="J211">
        <f ca="1">IF($C211="","",SUMPRODUCT((TRI_1=Résultat!$A211)*(PCUETA=Résultat!$B211)*(PCUMAT=Résultat!$C211)*(TRI_10=Résultat!$D211)*(PCUNRU=SUBSTITUTE(RIGHT(Résultat!$E$1,5),")",""))*Pris_Anticipés))</f>
        <v>0</v>
      </c>
      <c r="K211">
        <f ca="1">IF($C211="","",SUMPRODUCT((TRI_1=Résultat!$A211)*(PCUETA=Résultat!$B211)*(PCUMAT=Résultat!$C211)*(TRI_10=Résultat!$D211)*(PCUNRU=SUBSTITUTE(RIGHT(Résultat!$K$1,5),")",""))*Reliquats))</f>
        <v>0</v>
      </c>
      <c r="L211">
        <f ca="1">IF($C211="","",SUMPRODUCT((TRI_1=Résultat!$A211)*(PCUETA=Résultat!$B211)*(PCUMAT=Résultat!$C211)*(TRI_10=Résultat!$D211)*(PCUNRU=SUBSTITUTE(RIGHT(Résultat!$K$1,5),")",""))*Acquis))</f>
        <v>0</v>
      </c>
      <c r="M211">
        <f ca="1">IF($C211="","",SUMPRODUCT((TRI_1=Résultat!$A211)*(PCUETA=Résultat!$B211)*(PCUMAT=Résultat!$C211)*(TRI_10=Résultat!$D211)*(PCUNRU=SUBSTITUTE(RIGHT(Résultat!$K$1,5),")",""))*En_cours_d_Acquisition))</f>
        <v>0</v>
      </c>
      <c r="N211">
        <f ca="1">IF($C211="","",SUMPRODUCT((TRI_1=Résultat!$A211)*(PCUETA=Résultat!$B211)*(PCUMAT=Résultat!$C211)*(TRI_10=Résultat!$D211)*(PCUNRU=SUBSTITUTE(RIGHT(Résultat!$K$1,5),")",""))*Pris_Reliquats))</f>
        <v>0</v>
      </c>
      <c r="O211">
        <f ca="1">IF($C211="","",SUMPRODUCT((TRI_1=Résultat!$A211)*(PCUETA=Résultat!$B211)*(PCUMAT=Résultat!$C211)*(TRI_10=Résultat!$D211)*(PCUNRU=SUBSTITUTE(RIGHT(Résultat!$K$1,5),")",""))*Pris_sur_Acquis))</f>
        <v>0</v>
      </c>
      <c r="P211">
        <f ca="1">IF($C211="","",SUMPRODUCT((TRI_1=Résultat!$A211)*(PCUETA=Résultat!$B211)*(PCUMAT=Résultat!$C211)*(TRI_10=Résultat!$D211)*(PCUNRU=SUBSTITUTE(RIGHT(Résultat!$K$1,5),")",""))*Pris_Anticipés))</f>
        <v>0</v>
      </c>
      <c r="Q211">
        <f ca="1">IF($C211="","",SUMPRODUCT((TRI_1=Résultat!$A211)*(PCUETA=Résultat!$B211)*(PCUMAT=Résultat!$C211)*(TRI_10=Résultat!$D211)*(PCUNRU=SUBSTITUTE(RIGHT(Résultat!$Q$1,5),")",""))*Reliquats))</f>
        <v>0</v>
      </c>
      <c r="R211">
        <f ca="1">IF($C211="","",SUMPRODUCT((TRI_1=Résultat!$A211)*(PCUETA=Résultat!$B211)*(PCUMAT=Résultat!$C211)*(TRI_10=Résultat!$D211)*(PCUNRU=SUBSTITUTE(RIGHT(Résultat!$Q$1,5),")",""))*Acquis))</f>
        <v>0</v>
      </c>
      <c r="S211">
        <f ca="1">IF($C211="","",SUMPRODUCT((TRI_1=Résultat!$A211)*(PCUETA=Résultat!$B211)*(PCUMAT=Résultat!$C211)*(TRI_10=Résultat!$D211)*(PCUNRU=SUBSTITUTE(RIGHT(Résultat!$Q$1,5),")",""))*En_cours_d_Acquisition))</f>
        <v>0</v>
      </c>
      <c r="T211">
        <f ca="1">IF($C211="","",SUMPRODUCT((TRI_1=Résultat!$A211)*(PCUETA=Résultat!$B211)*(PCUMAT=Résultat!$C211)*(TRI_10=Résultat!$D211)*(PCUNRU=SUBSTITUTE(RIGHT(Résultat!$Q$1,5),")",""))*Pris_Reliquats))</f>
        <v>0</v>
      </c>
      <c r="U211">
        <f ca="1">IF($C211="","",SUMPRODUCT((TRI_1=Résultat!$A211)*(PCUETA=Résultat!$B211)*(PCUMAT=Résultat!$C211)*(TRI_10=Résultat!$D211)*(PCUNRU=SUBSTITUTE(RIGHT(Résultat!$Q$1,5),")",""))*Pris_sur_Acquis))</f>
        <v>0</v>
      </c>
      <c r="V211">
        <f ca="1">IF($C211="","",SUMPRODUCT((TRI_1=Résultat!$A211)*(PCUETA=Résultat!$B211)*(PCUMAT=Résultat!$C211)*(TRI_10=Résultat!$D211)*(PCUNRU=SUBSTITUTE(RIGHT(Résultat!$Q$1,5),")",""))*Pris_Anticipés))</f>
        <v>0</v>
      </c>
      <c r="W211">
        <f ca="1">IF($C211="","",SUMPRODUCT((TRI_1=Résultat!$A211)*(PCUETA=Résultat!$B211)*(PCUMAT=Résultat!$C211)*(TRI_10=Résultat!$D211)*(PCUNRU=SUBSTITUTE(RIGHT(Résultat!$W$1,5),")",""))*Reliquats))</f>
        <v>0</v>
      </c>
      <c r="X211">
        <f ca="1">IF($C211="","",SUMPRODUCT((TRI_1=Résultat!$A211)*(PCUETA=Résultat!$B211)*(PCUMAT=Résultat!$C211)*(TRI_10=Résultat!$D211)*(PCUNRU=SUBSTITUTE(RIGHT(Résultat!$W$1,5),")",""))*Acquis))</f>
        <v>0</v>
      </c>
      <c r="Y211">
        <f ca="1">IF($C211="","",SUMPRODUCT((TRI_1=Résultat!$A211)*(PCUETA=Résultat!$B211)*(PCUMAT=Résultat!$C211)*(TRI_10=Résultat!$D211)*(PCUNRU=SUBSTITUTE(RIGHT(Résultat!$W$1,5),")",""))*En_cours_d_Acquisition))</f>
        <v>0</v>
      </c>
      <c r="Z211">
        <f ca="1">IF($C211="","",SUMPRODUCT((TRI_1=Résultat!$A211)*(PCUETA=Résultat!$B211)*(PCUMAT=Résultat!$C211)*(TRI_10=Résultat!$D211)*(PCUNRU=SUBSTITUTE(RIGHT(Résultat!$W$1,5),")",""))*Pris_Reliquats))</f>
        <v>0</v>
      </c>
      <c r="AA211">
        <f ca="1">IF($C211="","",SUMPRODUCT((TRI_1=Résultat!$A211)*(PCUETA=Résultat!$B211)*(PCUMAT=Résultat!$C211)*(TRI_10=Résultat!$D211)*(PCUNRU=SUBSTITUTE(RIGHT(Résultat!$W$1,5),")",""))*Pris_sur_Acquis))</f>
        <v>0</v>
      </c>
      <c r="AB211">
        <f ca="1">IF($C211="","",SUMPRODUCT((TRI_1=Résultat!$A211)*(PCUETA=Résultat!$B211)*(PCUMAT=Résultat!$C211)*(TRI_10=Résultat!$D211)*(PCUNRU=SUBSTITUTE(RIGHT(Résultat!$W$1,5),")",""))*Pris_Anticipés))</f>
        <v>0</v>
      </c>
    </row>
    <row r="212" spans="1:28" x14ac:dyDescent="0.25">
      <c r="A212" t="str">
        <f ca="1">IF($C212="","",INDEX(Range,MATCH(Résultat!$C212,PCUMAT,0),MATCH(A$2,'cp c14'!$A$1:$D$1,0)))</f>
        <v>C14</v>
      </c>
      <c r="B212" t="str">
        <f ca="1">IF($C212="","",INDEX(Range,MATCH(Résultat!$C212,PCUMAT,0),MATCH(B$2,'cp c14'!$A$1:$D$1,0)))</f>
        <v>03</v>
      </c>
      <c r="C212" t="str">
        <f t="array" aca="1" ref="C212" ca="1">IFERROR(INDEX(PCUMAT,MATCH(0,COUNTIF($C$1:C211,PCUMAT),0)),"")</f>
        <v>070704</v>
      </c>
      <c r="D212" t="str">
        <f ca="1">IF($C212="","",INDEX(Range,MATCH(Résultat!$C212,PCUMAT,0),MATCH(D$2,'cp c14'!$A$1:$D$1,0)))</f>
        <v>JOZAN SYLVAIN SYLVAIN   070704</v>
      </c>
      <c r="E212">
        <f ca="1">IF($C212="","",SUMPRODUCT((TRI_1=Résultat!$A212)*(PCUETA=Résultat!$B212)*(PCUMAT=Résultat!$C212)*(TRI_10=Résultat!$D212)*(PCUNRU=SUBSTITUTE(RIGHT(Résultat!$E$1,5),")",""))*Reliquats))</f>
        <v>1</v>
      </c>
      <c r="F212">
        <f ca="1">IF($C212="","",SUMPRODUCT((TRI_1=Résultat!$A212)*(PCUETA=Résultat!$B212)*(PCUMAT=Résultat!$C212)*(TRI_10=Résultat!$D212)*(PCUNRU=SUBSTITUTE(RIGHT(Résultat!$E$1,5),")",""))*Acquis))</f>
        <v>25</v>
      </c>
      <c r="G212">
        <f ca="1">IF($C212="","",SUMPRODUCT((TRI_1=Résultat!$A212)*(PCUETA=Résultat!$B212)*(PCUMAT=Résultat!$C212)*(TRI_10=Résultat!$D212)*(PCUNRU=SUBSTITUTE(RIGHT(Résultat!$E$1,5),")",""))*En_cours_d_Acquisition))</f>
        <v>0</v>
      </c>
      <c r="H212">
        <f ca="1">IF($C212="","",SUMPRODUCT((TRI_1=Résultat!$A212)*(PCUETA=Résultat!$B212)*(PCUMAT=Résultat!$C212)*(TRI_10=Résultat!$D212)*(PCUNRU=SUBSTITUTE(RIGHT(Résultat!$E$1,5),")",""))*Pris_Reliquats))</f>
        <v>0</v>
      </c>
      <c r="I212">
        <f ca="1">IF($C212="","",SUMPRODUCT((TRI_1=Résultat!$A212)*(PCUETA=Résultat!$B212)*(PCUMAT=Résultat!$C212)*(TRI_10=Résultat!$D212)*(PCUNRU=SUBSTITUTE(RIGHT(Résultat!$E$1,5),")",""))*Pris_sur_Acquis))</f>
        <v>0</v>
      </c>
      <c r="J212">
        <f ca="1">IF($C212="","",SUMPRODUCT((TRI_1=Résultat!$A212)*(PCUETA=Résultat!$B212)*(PCUMAT=Résultat!$C212)*(TRI_10=Résultat!$D212)*(PCUNRU=SUBSTITUTE(RIGHT(Résultat!$E$1,5),")",""))*Pris_Anticipés))</f>
        <v>0</v>
      </c>
      <c r="K212">
        <f ca="1">IF($C212="","",SUMPRODUCT((TRI_1=Résultat!$A212)*(PCUETA=Résultat!$B212)*(PCUMAT=Résultat!$C212)*(TRI_10=Résultat!$D212)*(PCUNRU=SUBSTITUTE(RIGHT(Résultat!$K$1,5),")",""))*Reliquats))</f>
        <v>0</v>
      </c>
      <c r="L212">
        <f ca="1">IF($C212="","",SUMPRODUCT((TRI_1=Résultat!$A212)*(PCUETA=Résultat!$B212)*(PCUMAT=Résultat!$C212)*(TRI_10=Résultat!$D212)*(PCUNRU=SUBSTITUTE(RIGHT(Résultat!$K$1,5),")",""))*Acquis))</f>
        <v>0</v>
      </c>
      <c r="M212">
        <f ca="1">IF($C212="","",SUMPRODUCT((TRI_1=Résultat!$A212)*(PCUETA=Résultat!$B212)*(PCUMAT=Résultat!$C212)*(TRI_10=Résultat!$D212)*(PCUNRU=SUBSTITUTE(RIGHT(Résultat!$K$1,5),")",""))*En_cours_d_Acquisition))</f>
        <v>0</v>
      </c>
      <c r="N212">
        <f ca="1">IF($C212="","",SUMPRODUCT((TRI_1=Résultat!$A212)*(PCUETA=Résultat!$B212)*(PCUMAT=Résultat!$C212)*(TRI_10=Résultat!$D212)*(PCUNRU=SUBSTITUTE(RIGHT(Résultat!$K$1,5),")",""))*Pris_Reliquats))</f>
        <v>0</v>
      </c>
      <c r="O212">
        <f ca="1">IF($C212="","",SUMPRODUCT((TRI_1=Résultat!$A212)*(PCUETA=Résultat!$B212)*(PCUMAT=Résultat!$C212)*(TRI_10=Résultat!$D212)*(PCUNRU=SUBSTITUTE(RIGHT(Résultat!$K$1,5),")",""))*Pris_sur_Acquis))</f>
        <v>0</v>
      </c>
      <c r="P212">
        <f ca="1">IF($C212="","",SUMPRODUCT((TRI_1=Résultat!$A212)*(PCUETA=Résultat!$B212)*(PCUMAT=Résultat!$C212)*(TRI_10=Résultat!$D212)*(PCUNRU=SUBSTITUTE(RIGHT(Résultat!$K$1,5),")",""))*Pris_Anticipés))</f>
        <v>0</v>
      </c>
      <c r="Q212">
        <f ca="1">IF($C212="","",SUMPRODUCT((TRI_1=Résultat!$A212)*(PCUETA=Résultat!$B212)*(PCUMAT=Résultat!$C212)*(TRI_10=Résultat!$D212)*(PCUNRU=SUBSTITUTE(RIGHT(Résultat!$Q$1,5),")",""))*Reliquats))</f>
        <v>1</v>
      </c>
      <c r="R212">
        <f ca="1">IF($C212="","",SUMPRODUCT((TRI_1=Résultat!$A212)*(PCUETA=Résultat!$B212)*(PCUMAT=Résultat!$C212)*(TRI_10=Résultat!$D212)*(PCUNRU=SUBSTITUTE(RIGHT(Résultat!$Q$1,5),")",""))*Acquis))</f>
        <v>0</v>
      </c>
      <c r="S212">
        <f ca="1">IF($C212="","",SUMPRODUCT((TRI_1=Résultat!$A212)*(PCUETA=Résultat!$B212)*(PCUMAT=Résultat!$C212)*(TRI_10=Résultat!$D212)*(PCUNRU=SUBSTITUTE(RIGHT(Résultat!$Q$1,5),")",""))*En_cours_d_Acquisition))</f>
        <v>0</v>
      </c>
      <c r="T212">
        <f ca="1">IF($C212="","",SUMPRODUCT((TRI_1=Résultat!$A212)*(PCUETA=Résultat!$B212)*(PCUMAT=Résultat!$C212)*(TRI_10=Résultat!$D212)*(PCUNRU=SUBSTITUTE(RIGHT(Résultat!$Q$1,5),")",""))*Pris_Reliquats))</f>
        <v>0</v>
      </c>
      <c r="U212">
        <f ca="1">IF($C212="","",SUMPRODUCT((TRI_1=Résultat!$A212)*(PCUETA=Résultat!$B212)*(PCUMAT=Résultat!$C212)*(TRI_10=Résultat!$D212)*(PCUNRU=SUBSTITUTE(RIGHT(Résultat!$Q$1,5),")",""))*Pris_sur_Acquis))</f>
        <v>0</v>
      </c>
      <c r="V212">
        <f ca="1">IF($C212="","",SUMPRODUCT((TRI_1=Résultat!$A212)*(PCUETA=Résultat!$B212)*(PCUMAT=Résultat!$C212)*(TRI_10=Résultat!$D212)*(PCUNRU=SUBSTITUTE(RIGHT(Résultat!$Q$1,5),")",""))*Pris_Anticipés))</f>
        <v>0</v>
      </c>
      <c r="W212">
        <f ca="1">IF($C212="","",SUMPRODUCT((TRI_1=Résultat!$A212)*(PCUETA=Résultat!$B212)*(PCUMAT=Résultat!$C212)*(TRI_10=Résultat!$D212)*(PCUNRU=SUBSTITUTE(RIGHT(Résultat!$W$1,5),")",""))*Reliquats))</f>
        <v>0</v>
      </c>
      <c r="X212">
        <f ca="1">IF($C212="","",SUMPRODUCT((TRI_1=Résultat!$A212)*(PCUETA=Résultat!$B212)*(PCUMAT=Résultat!$C212)*(TRI_10=Résultat!$D212)*(PCUNRU=SUBSTITUTE(RIGHT(Résultat!$W$1,5),")",""))*Acquis))</f>
        <v>0</v>
      </c>
      <c r="Y212">
        <f ca="1">IF($C212="","",SUMPRODUCT((TRI_1=Résultat!$A212)*(PCUETA=Résultat!$B212)*(PCUMAT=Résultat!$C212)*(TRI_10=Résultat!$D212)*(PCUNRU=SUBSTITUTE(RIGHT(Résultat!$W$1,5),")",""))*En_cours_d_Acquisition))</f>
        <v>0</v>
      </c>
      <c r="Z212">
        <f ca="1">IF($C212="","",SUMPRODUCT((TRI_1=Résultat!$A212)*(PCUETA=Résultat!$B212)*(PCUMAT=Résultat!$C212)*(TRI_10=Résultat!$D212)*(PCUNRU=SUBSTITUTE(RIGHT(Résultat!$W$1,5),")",""))*Pris_Reliquats))</f>
        <v>0</v>
      </c>
      <c r="AA212">
        <f ca="1">IF($C212="","",SUMPRODUCT((TRI_1=Résultat!$A212)*(PCUETA=Résultat!$B212)*(PCUMAT=Résultat!$C212)*(TRI_10=Résultat!$D212)*(PCUNRU=SUBSTITUTE(RIGHT(Résultat!$W$1,5),")",""))*Pris_sur_Acquis))</f>
        <v>0</v>
      </c>
      <c r="AB212">
        <f ca="1">IF($C212="","",SUMPRODUCT((TRI_1=Résultat!$A212)*(PCUETA=Résultat!$B212)*(PCUMAT=Résultat!$C212)*(TRI_10=Résultat!$D212)*(PCUNRU=SUBSTITUTE(RIGHT(Résultat!$W$1,5),")",""))*Pris_Anticipés))</f>
        <v>0</v>
      </c>
    </row>
    <row r="213" spans="1:28" x14ac:dyDescent="0.25">
      <c r="A213" t="str">
        <f ca="1">IF($C213="","",INDEX(Range,MATCH(Résultat!$C213,PCUMAT,0),MATCH(A$2,'cp c14'!$A$1:$D$1,0)))</f>
        <v>C14</v>
      </c>
      <c r="B213" t="str">
        <f ca="1">IF($C213="","",INDEX(Range,MATCH(Résultat!$C213,PCUMAT,0),MATCH(B$2,'cp c14'!$A$1:$D$1,0)))</f>
        <v>05</v>
      </c>
      <c r="C213" t="str">
        <f t="array" aca="1" ref="C213" ca="1">IFERROR(INDEX(PCUMAT,MATCH(0,COUNTIF($C$1:C212,PCUMAT),0)),"")</f>
        <v>350082</v>
      </c>
      <c r="D213" t="str">
        <f ca="1">IF($C213="","",INDEX(Range,MATCH(Résultat!$C213,PCUMAT,0),MATCH(D$2,'cp c14'!$A$1:$D$1,0)))</f>
        <v>JUNQUA SANDRINE SANDRINE350082</v>
      </c>
      <c r="E213">
        <f ca="1">IF($C213="","",SUMPRODUCT((TRI_1=Résultat!$A213)*(PCUETA=Résultat!$B213)*(PCUMAT=Résultat!$C213)*(TRI_10=Résultat!$D213)*(PCUNRU=SUBSTITUTE(RIGHT(Résultat!$E$1,5),")",""))*Reliquats))</f>
        <v>0</v>
      </c>
      <c r="F213">
        <f ca="1">IF($C213="","",SUMPRODUCT((TRI_1=Résultat!$A213)*(PCUETA=Résultat!$B213)*(PCUMAT=Résultat!$C213)*(TRI_10=Résultat!$D213)*(PCUNRU=SUBSTITUTE(RIGHT(Résultat!$E$1,5),")",""))*Acquis))</f>
        <v>25</v>
      </c>
      <c r="G213">
        <f ca="1">IF($C213="","",SUMPRODUCT((TRI_1=Résultat!$A213)*(PCUETA=Résultat!$B213)*(PCUMAT=Résultat!$C213)*(TRI_10=Résultat!$D213)*(PCUNRU=SUBSTITUTE(RIGHT(Résultat!$E$1,5),")",""))*En_cours_d_Acquisition))</f>
        <v>0</v>
      </c>
      <c r="H213">
        <f ca="1">IF($C213="","",SUMPRODUCT((TRI_1=Résultat!$A213)*(PCUETA=Résultat!$B213)*(PCUMAT=Résultat!$C213)*(TRI_10=Résultat!$D213)*(PCUNRU=SUBSTITUTE(RIGHT(Résultat!$E$1,5),")",""))*Pris_Reliquats))</f>
        <v>0</v>
      </c>
      <c r="I213">
        <f ca="1">IF($C213="","",SUMPRODUCT((TRI_1=Résultat!$A213)*(PCUETA=Résultat!$B213)*(PCUMAT=Résultat!$C213)*(TRI_10=Résultat!$D213)*(PCUNRU=SUBSTITUTE(RIGHT(Résultat!$E$1,5),")",""))*Pris_sur_Acquis))</f>
        <v>0</v>
      </c>
      <c r="J213">
        <f ca="1">IF($C213="","",SUMPRODUCT((TRI_1=Résultat!$A213)*(PCUETA=Résultat!$B213)*(PCUMAT=Résultat!$C213)*(TRI_10=Résultat!$D213)*(PCUNRU=SUBSTITUTE(RIGHT(Résultat!$E$1,5),")",""))*Pris_Anticipés))</f>
        <v>0</v>
      </c>
      <c r="K213">
        <f ca="1">IF($C213="","",SUMPRODUCT((TRI_1=Résultat!$A213)*(PCUETA=Résultat!$B213)*(PCUMAT=Résultat!$C213)*(TRI_10=Résultat!$D213)*(PCUNRU=SUBSTITUTE(RIGHT(Résultat!$K$1,5),")",""))*Reliquats))</f>
        <v>0</v>
      </c>
      <c r="L213">
        <f ca="1">IF($C213="","",SUMPRODUCT((TRI_1=Résultat!$A213)*(PCUETA=Résultat!$B213)*(PCUMAT=Résultat!$C213)*(TRI_10=Résultat!$D213)*(PCUNRU=SUBSTITUTE(RIGHT(Résultat!$K$1,5),")",""))*Acquis))</f>
        <v>0</v>
      </c>
      <c r="M213">
        <f ca="1">IF($C213="","",SUMPRODUCT((TRI_1=Résultat!$A213)*(PCUETA=Résultat!$B213)*(PCUMAT=Résultat!$C213)*(TRI_10=Résultat!$D213)*(PCUNRU=SUBSTITUTE(RIGHT(Résultat!$K$1,5),")",""))*En_cours_d_Acquisition))</f>
        <v>0</v>
      </c>
      <c r="N213">
        <f ca="1">IF($C213="","",SUMPRODUCT((TRI_1=Résultat!$A213)*(PCUETA=Résultat!$B213)*(PCUMAT=Résultat!$C213)*(TRI_10=Résultat!$D213)*(PCUNRU=SUBSTITUTE(RIGHT(Résultat!$K$1,5),")",""))*Pris_Reliquats))</f>
        <v>0</v>
      </c>
      <c r="O213">
        <f ca="1">IF($C213="","",SUMPRODUCT((TRI_1=Résultat!$A213)*(PCUETA=Résultat!$B213)*(PCUMAT=Résultat!$C213)*(TRI_10=Résultat!$D213)*(PCUNRU=SUBSTITUTE(RIGHT(Résultat!$K$1,5),")",""))*Pris_sur_Acquis))</f>
        <v>0</v>
      </c>
      <c r="P213">
        <f ca="1">IF($C213="","",SUMPRODUCT((TRI_1=Résultat!$A213)*(PCUETA=Résultat!$B213)*(PCUMAT=Résultat!$C213)*(TRI_10=Résultat!$D213)*(PCUNRU=SUBSTITUTE(RIGHT(Résultat!$K$1,5),")",""))*Pris_Anticipés))</f>
        <v>0</v>
      </c>
      <c r="Q213">
        <f ca="1">IF($C213="","",SUMPRODUCT((TRI_1=Résultat!$A213)*(PCUETA=Résultat!$B213)*(PCUMAT=Résultat!$C213)*(TRI_10=Résultat!$D213)*(PCUNRU=SUBSTITUTE(RIGHT(Résultat!$Q$1,5),")",""))*Reliquats))</f>
        <v>0</v>
      </c>
      <c r="R213">
        <f ca="1">IF($C213="","",SUMPRODUCT((TRI_1=Résultat!$A213)*(PCUETA=Résultat!$B213)*(PCUMAT=Résultat!$C213)*(TRI_10=Résultat!$D213)*(PCUNRU=SUBSTITUTE(RIGHT(Résultat!$Q$1,5),")",""))*Acquis))</f>
        <v>0</v>
      </c>
      <c r="S213">
        <f ca="1">IF($C213="","",SUMPRODUCT((TRI_1=Résultat!$A213)*(PCUETA=Résultat!$B213)*(PCUMAT=Résultat!$C213)*(TRI_10=Résultat!$D213)*(PCUNRU=SUBSTITUTE(RIGHT(Résultat!$Q$1,5),")",""))*En_cours_d_Acquisition))</f>
        <v>0</v>
      </c>
      <c r="T213">
        <f ca="1">IF($C213="","",SUMPRODUCT((TRI_1=Résultat!$A213)*(PCUETA=Résultat!$B213)*(PCUMAT=Résultat!$C213)*(TRI_10=Résultat!$D213)*(PCUNRU=SUBSTITUTE(RIGHT(Résultat!$Q$1,5),")",""))*Pris_Reliquats))</f>
        <v>0</v>
      </c>
      <c r="U213">
        <f ca="1">IF($C213="","",SUMPRODUCT((TRI_1=Résultat!$A213)*(PCUETA=Résultat!$B213)*(PCUMAT=Résultat!$C213)*(TRI_10=Résultat!$D213)*(PCUNRU=SUBSTITUTE(RIGHT(Résultat!$Q$1,5),")",""))*Pris_sur_Acquis))</f>
        <v>0</v>
      </c>
      <c r="V213">
        <f ca="1">IF($C213="","",SUMPRODUCT((TRI_1=Résultat!$A213)*(PCUETA=Résultat!$B213)*(PCUMAT=Résultat!$C213)*(TRI_10=Résultat!$D213)*(PCUNRU=SUBSTITUTE(RIGHT(Résultat!$Q$1,5),")",""))*Pris_Anticipés))</f>
        <v>0</v>
      </c>
      <c r="W213">
        <f ca="1">IF($C213="","",SUMPRODUCT((TRI_1=Résultat!$A213)*(PCUETA=Résultat!$B213)*(PCUMAT=Résultat!$C213)*(TRI_10=Résultat!$D213)*(PCUNRU=SUBSTITUTE(RIGHT(Résultat!$W$1,5),")",""))*Reliquats))</f>
        <v>0</v>
      </c>
      <c r="X213">
        <f ca="1">IF($C213="","",SUMPRODUCT((TRI_1=Résultat!$A213)*(PCUETA=Résultat!$B213)*(PCUMAT=Résultat!$C213)*(TRI_10=Résultat!$D213)*(PCUNRU=SUBSTITUTE(RIGHT(Résultat!$W$1,5),")",""))*Acquis))</f>
        <v>0</v>
      </c>
      <c r="Y213">
        <f ca="1">IF($C213="","",SUMPRODUCT((TRI_1=Résultat!$A213)*(PCUETA=Résultat!$B213)*(PCUMAT=Résultat!$C213)*(TRI_10=Résultat!$D213)*(PCUNRU=SUBSTITUTE(RIGHT(Résultat!$W$1,5),")",""))*En_cours_d_Acquisition))</f>
        <v>0</v>
      </c>
      <c r="Z213">
        <f ca="1">IF($C213="","",SUMPRODUCT((TRI_1=Résultat!$A213)*(PCUETA=Résultat!$B213)*(PCUMAT=Résultat!$C213)*(TRI_10=Résultat!$D213)*(PCUNRU=SUBSTITUTE(RIGHT(Résultat!$W$1,5),")",""))*Pris_Reliquats))</f>
        <v>0</v>
      </c>
      <c r="AA213">
        <f ca="1">IF($C213="","",SUMPRODUCT((TRI_1=Résultat!$A213)*(PCUETA=Résultat!$B213)*(PCUMAT=Résultat!$C213)*(TRI_10=Résultat!$D213)*(PCUNRU=SUBSTITUTE(RIGHT(Résultat!$W$1,5),")",""))*Pris_sur_Acquis))</f>
        <v>0</v>
      </c>
      <c r="AB213">
        <f ca="1">IF($C213="","",SUMPRODUCT((TRI_1=Résultat!$A213)*(PCUETA=Résultat!$B213)*(PCUMAT=Résultat!$C213)*(TRI_10=Résultat!$D213)*(PCUNRU=SUBSTITUTE(RIGHT(Résultat!$W$1,5),")",""))*Pris_Anticipés))</f>
        <v>0</v>
      </c>
    </row>
    <row r="214" spans="1:28" x14ac:dyDescent="0.25">
      <c r="A214" t="str">
        <f ca="1">IF($C214="","",INDEX(Range,MATCH(Résultat!$C214,PCUMAT,0),MATCH(A$2,'cp c14'!$A$1:$D$1,0)))</f>
        <v>C14</v>
      </c>
      <c r="B214" t="str">
        <f ca="1">IF($C214="","",INDEX(Range,MATCH(Résultat!$C214,PCUMAT,0),MATCH(B$2,'cp c14'!$A$1:$D$1,0)))</f>
        <v>05</v>
      </c>
      <c r="C214" t="str">
        <f t="array" aca="1" ref="C214" ca="1">IFERROR(INDEX(PCUMAT,MATCH(0,COUNTIF($C$1:C213,PCUMAT),0)),"")</f>
        <v>350146</v>
      </c>
      <c r="D214" t="str">
        <f ca="1">IF($C214="","",INDEX(Range,MATCH(Résultat!$C214,PCUMAT,0),MATCH(D$2,'cp c14'!$A$1:$D$1,0)))</f>
        <v>KARCHER JEAN LOUIS JEAN 350146</v>
      </c>
      <c r="E214">
        <f ca="1">IF($C214="","",SUMPRODUCT((TRI_1=Résultat!$A214)*(PCUETA=Résultat!$B214)*(PCUMAT=Résultat!$C214)*(TRI_10=Résultat!$D214)*(PCUNRU=SUBSTITUTE(RIGHT(Résultat!$E$1,5),")",""))*Reliquats))</f>
        <v>0</v>
      </c>
      <c r="F214">
        <f ca="1">IF($C214="","",SUMPRODUCT((TRI_1=Résultat!$A214)*(PCUETA=Résultat!$B214)*(PCUMAT=Résultat!$C214)*(TRI_10=Résultat!$D214)*(PCUNRU=SUBSTITUTE(RIGHT(Résultat!$E$1,5),")",""))*Acquis))</f>
        <v>25</v>
      </c>
      <c r="G214">
        <f ca="1">IF($C214="","",SUMPRODUCT((TRI_1=Résultat!$A214)*(PCUETA=Résultat!$B214)*(PCUMAT=Résultat!$C214)*(TRI_10=Résultat!$D214)*(PCUNRU=SUBSTITUTE(RIGHT(Résultat!$E$1,5),")",""))*En_cours_d_Acquisition))</f>
        <v>0</v>
      </c>
      <c r="H214">
        <f ca="1">IF($C214="","",SUMPRODUCT((TRI_1=Résultat!$A214)*(PCUETA=Résultat!$B214)*(PCUMAT=Résultat!$C214)*(TRI_10=Résultat!$D214)*(PCUNRU=SUBSTITUTE(RIGHT(Résultat!$E$1,5),")",""))*Pris_Reliquats))</f>
        <v>0</v>
      </c>
      <c r="I214">
        <f ca="1">IF($C214="","",SUMPRODUCT((TRI_1=Résultat!$A214)*(PCUETA=Résultat!$B214)*(PCUMAT=Résultat!$C214)*(TRI_10=Résultat!$D214)*(PCUNRU=SUBSTITUTE(RIGHT(Résultat!$E$1,5),")",""))*Pris_sur_Acquis))</f>
        <v>0</v>
      </c>
      <c r="J214">
        <f ca="1">IF($C214="","",SUMPRODUCT((TRI_1=Résultat!$A214)*(PCUETA=Résultat!$B214)*(PCUMAT=Résultat!$C214)*(TRI_10=Résultat!$D214)*(PCUNRU=SUBSTITUTE(RIGHT(Résultat!$E$1,5),")",""))*Pris_Anticipés))</f>
        <v>0</v>
      </c>
      <c r="K214">
        <f ca="1">IF($C214="","",SUMPRODUCT((TRI_1=Résultat!$A214)*(PCUETA=Résultat!$B214)*(PCUMAT=Résultat!$C214)*(TRI_10=Résultat!$D214)*(PCUNRU=SUBSTITUTE(RIGHT(Résultat!$K$1,5),")",""))*Reliquats))</f>
        <v>0</v>
      </c>
      <c r="L214">
        <f ca="1">IF($C214="","",SUMPRODUCT((TRI_1=Résultat!$A214)*(PCUETA=Résultat!$B214)*(PCUMAT=Résultat!$C214)*(TRI_10=Résultat!$D214)*(PCUNRU=SUBSTITUTE(RIGHT(Résultat!$K$1,5),")",""))*Acquis))</f>
        <v>0</v>
      </c>
      <c r="M214">
        <f ca="1">IF($C214="","",SUMPRODUCT((TRI_1=Résultat!$A214)*(PCUETA=Résultat!$B214)*(PCUMAT=Résultat!$C214)*(TRI_10=Résultat!$D214)*(PCUNRU=SUBSTITUTE(RIGHT(Résultat!$K$1,5),")",""))*En_cours_d_Acquisition))</f>
        <v>0</v>
      </c>
      <c r="N214">
        <f ca="1">IF($C214="","",SUMPRODUCT((TRI_1=Résultat!$A214)*(PCUETA=Résultat!$B214)*(PCUMAT=Résultat!$C214)*(TRI_10=Résultat!$D214)*(PCUNRU=SUBSTITUTE(RIGHT(Résultat!$K$1,5),")",""))*Pris_Reliquats))</f>
        <v>0</v>
      </c>
      <c r="O214">
        <f ca="1">IF($C214="","",SUMPRODUCT((TRI_1=Résultat!$A214)*(PCUETA=Résultat!$B214)*(PCUMAT=Résultat!$C214)*(TRI_10=Résultat!$D214)*(PCUNRU=SUBSTITUTE(RIGHT(Résultat!$K$1,5),")",""))*Pris_sur_Acquis))</f>
        <v>0</v>
      </c>
      <c r="P214">
        <f ca="1">IF($C214="","",SUMPRODUCT((TRI_1=Résultat!$A214)*(PCUETA=Résultat!$B214)*(PCUMAT=Résultat!$C214)*(TRI_10=Résultat!$D214)*(PCUNRU=SUBSTITUTE(RIGHT(Résultat!$K$1,5),")",""))*Pris_Anticipés))</f>
        <v>0</v>
      </c>
      <c r="Q214">
        <f ca="1">IF($C214="","",SUMPRODUCT((TRI_1=Résultat!$A214)*(PCUETA=Résultat!$B214)*(PCUMAT=Résultat!$C214)*(TRI_10=Résultat!$D214)*(PCUNRU=SUBSTITUTE(RIGHT(Résultat!$Q$1,5),")",""))*Reliquats))</f>
        <v>0</v>
      </c>
      <c r="R214">
        <f ca="1">IF($C214="","",SUMPRODUCT((TRI_1=Résultat!$A214)*(PCUETA=Résultat!$B214)*(PCUMAT=Résultat!$C214)*(TRI_10=Résultat!$D214)*(PCUNRU=SUBSTITUTE(RIGHT(Résultat!$Q$1,5),")",""))*Acquis))</f>
        <v>0</v>
      </c>
      <c r="S214">
        <f ca="1">IF($C214="","",SUMPRODUCT((TRI_1=Résultat!$A214)*(PCUETA=Résultat!$B214)*(PCUMAT=Résultat!$C214)*(TRI_10=Résultat!$D214)*(PCUNRU=SUBSTITUTE(RIGHT(Résultat!$Q$1,5),")",""))*En_cours_d_Acquisition))</f>
        <v>0</v>
      </c>
      <c r="T214">
        <f ca="1">IF($C214="","",SUMPRODUCT((TRI_1=Résultat!$A214)*(PCUETA=Résultat!$B214)*(PCUMAT=Résultat!$C214)*(TRI_10=Résultat!$D214)*(PCUNRU=SUBSTITUTE(RIGHT(Résultat!$Q$1,5),")",""))*Pris_Reliquats))</f>
        <v>0</v>
      </c>
      <c r="U214">
        <f ca="1">IF($C214="","",SUMPRODUCT((TRI_1=Résultat!$A214)*(PCUETA=Résultat!$B214)*(PCUMAT=Résultat!$C214)*(TRI_10=Résultat!$D214)*(PCUNRU=SUBSTITUTE(RIGHT(Résultat!$Q$1,5),")",""))*Pris_sur_Acquis))</f>
        <v>0</v>
      </c>
      <c r="V214">
        <f ca="1">IF($C214="","",SUMPRODUCT((TRI_1=Résultat!$A214)*(PCUETA=Résultat!$B214)*(PCUMAT=Résultat!$C214)*(TRI_10=Résultat!$D214)*(PCUNRU=SUBSTITUTE(RIGHT(Résultat!$Q$1,5),")",""))*Pris_Anticipés))</f>
        <v>0</v>
      </c>
      <c r="W214">
        <f ca="1">IF($C214="","",SUMPRODUCT((TRI_1=Résultat!$A214)*(PCUETA=Résultat!$B214)*(PCUMAT=Résultat!$C214)*(TRI_10=Résultat!$D214)*(PCUNRU=SUBSTITUTE(RIGHT(Résultat!$W$1,5),")",""))*Reliquats))</f>
        <v>0</v>
      </c>
      <c r="X214">
        <f ca="1">IF($C214="","",SUMPRODUCT((TRI_1=Résultat!$A214)*(PCUETA=Résultat!$B214)*(PCUMAT=Résultat!$C214)*(TRI_10=Résultat!$D214)*(PCUNRU=SUBSTITUTE(RIGHT(Résultat!$W$1,5),")",""))*Acquis))</f>
        <v>0</v>
      </c>
      <c r="Y214">
        <f ca="1">IF($C214="","",SUMPRODUCT((TRI_1=Résultat!$A214)*(PCUETA=Résultat!$B214)*(PCUMAT=Résultat!$C214)*(TRI_10=Résultat!$D214)*(PCUNRU=SUBSTITUTE(RIGHT(Résultat!$W$1,5),")",""))*En_cours_d_Acquisition))</f>
        <v>0</v>
      </c>
      <c r="Z214">
        <f ca="1">IF($C214="","",SUMPRODUCT((TRI_1=Résultat!$A214)*(PCUETA=Résultat!$B214)*(PCUMAT=Résultat!$C214)*(TRI_10=Résultat!$D214)*(PCUNRU=SUBSTITUTE(RIGHT(Résultat!$W$1,5),")",""))*Pris_Reliquats))</f>
        <v>0</v>
      </c>
      <c r="AA214">
        <f ca="1">IF($C214="","",SUMPRODUCT((TRI_1=Résultat!$A214)*(PCUETA=Résultat!$B214)*(PCUMAT=Résultat!$C214)*(TRI_10=Résultat!$D214)*(PCUNRU=SUBSTITUTE(RIGHT(Résultat!$W$1,5),")",""))*Pris_sur_Acquis))</f>
        <v>0</v>
      </c>
      <c r="AB214">
        <f ca="1">IF($C214="","",SUMPRODUCT((TRI_1=Résultat!$A214)*(PCUETA=Résultat!$B214)*(PCUMAT=Résultat!$C214)*(TRI_10=Résultat!$D214)*(PCUNRU=SUBSTITUTE(RIGHT(Résultat!$W$1,5),")",""))*Pris_Anticipés))</f>
        <v>0</v>
      </c>
    </row>
    <row r="215" spans="1:28" x14ac:dyDescent="0.25">
      <c r="A215" t="str">
        <f ca="1">IF($C215="","",INDEX(Range,MATCH(Résultat!$C215,PCUMAT,0),MATCH(A$2,'cp c14'!$A$1:$D$1,0)))</f>
        <v>C14</v>
      </c>
      <c r="B215" t="str">
        <f ca="1">IF($C215="","",INDEX(Range,MATCH(Résultat!$C215,PCUMAT,0),MATCH(B$2,'cp c14'!$A$1:$D$1,0)))</f>
        <v>02</v>
      </c>
      <c r="C215" t="str">
        <f t="array" aca="1" ref="C215" ca="1">IFERROR(INDEX(PCUMAT,MATCH(0,COUNTIF($C$1:C214,PCUMAT),0)),"")</f>
        <v>112302</v>
      </c>
      <c r="D215" t="str">
        <f ca="1">IF($C215="","",INDEX(Range,MATCH(Résultat!$C215,PCUMAT,0),MATCH(D$2,'cp c14'!$A$1:$D$1,0)))</f>
        <v>KATTLER JEAN LUC JEAN LU112302</v>
      </c>
      <c r="E215">
        <f ca="1">IF($C215="","",SUMPRODUCT((TRI_1=Résultat!$A215)*(PCUETA=Résultat!$B215)*(PCUMAT=Résultat!$C215)*(TRI_10=Résultat!$D215)*(PCUNRU=SUBSTITUTE(RIGHT(Résultat!$E$1,5),")",""))*Reliquats))</f>
        <v>0</v>
      </c>
      <c r="F215">
        <f ca="1">IF($C215="","",SUMPRODUCT((TRI_1=Résultat!$A215)*(PCUETA=Résultat!$B215)*(PCUMAT=Résultat!$C215)*(TRI_10=Résultat!$D215)*(PCUNRU=SUBSTITUTE(RIGHT(Résultat!$E$1,5),")",""))*Acquis))</f>
        <v>25</v>
      </c>
      <c r="G215">
        <f ca="1">IF($C215="","",SUMPRODUCT((TRI_1=Résultat!$A215)*(PCUETA=Résultat!$B215)*(PCUMAT=Résultat!$C215)*(TRI_10=Résultat!$D215)*(PCUNRU=SUBSTITUTE(RIGHT(Résultat!$E$1,5),")",""))*En_cours_d_Acquisition))</f>
        <v>0</v>
      </c>
      <c r="H215">
        <f ca="1">IF($C215="","",SUMPRODUCT((TRI_1=Résultat!$A215)*(PCUETA=Résultat!$B215)*(PCUMAT=Résultat!$C215)*(TRI_10=Résultat!$D215)*(PCUNRU=SUBSTITUTE(RIGHT(Résultat!$E$1,5),")",""))*Pris_Reliquats))</f>
        <v>0</v>
      </c>
      <c r="I215">
        <f ca="1">IF($C215="","",SUMPRODUCT((TRI_1=Résultat!$A215)*(PCUETA=Résultat!$B215)*(PCUMAT=Résultat!$C215)*(TRI_10=Résultat!$D215)*(PCUNRU=SUBSTITUTE(RIGHT(Résultat!$E$1,5),")",""))*Pris_sur_Acquis))</f>
        <v>3</v>
      </c>
      <c r="J215">
        <f ca="1">IF($C215="","",SUMPRODUCT((TRI_1=Résultat!$A215)*(PCUETA=Résultat!$B215)*(PCUMAT=Résultat!$C215)*(TRI_10=Résultat!$D215)*(PCUNRU=SUBSTITUTE(RIGHT(Résultat!$E$1,5),")",""))*Pris_Anticipés))</f>
        <v>0</v>
      </c>
      <c r="K215">
        <f ca="1">IF($C215="","",SUMPRODUCT((TRI_1=Résultat!$A215)*(PCUETA=Résultat!$B215)*(PCUMAT=Résultat!$C215)*(TRI_10=Résultat!$D215)*(PCUNRU=SUBSTITUTE(RIGHT(Résultat!$K$1,5),")",""))*Reliquats))</f>
        <v>0</v>
      </c>
      <c r="L215">
        <f ca="1">IF($C215="","",SUMPRODUCT((TRI_1=Résultat!$A215)*(PCUETA=Résultat!$B215)*(PCUMAT=Résultat!$C215)*(TRI_10=Résultat!$D215)*(PCUNRU=SUBSTITUTE(RIGHT(Résultat!$K$1,5),")",""))*Acquis))</f>
        <v>0</v>
      </c>
      <c r="M215">
        <f ca="1">IF($C215="","",SUMPRODUCT((TRI_1=Résultat!$A215)*(PCUETA=Résultat!$B215)*(PCUMAT=Résultat!$C215)*(TRI_10=Résultat!$D215)*(PCUNRU=SUBSTITUTE(RIGHT(Résultat!$K$1,5),")",""))*En_cours_d_Acquisition))</f>
        <v>0</v>
      </c>
      <c r="N215">
        <f ca="1">IF($C215="","",SUMPRODUCT((TRI_1=Résultat!$A215)*(PCUETA=Résultat!$B215)*(PCUMAT=Résultat!$C215)*(TRI_10=Résultat!$D215)*(PCUNRU=SUBSTITUTE(RIGHT(Résultat!$K$1,5),")",""))*Pris_Reliquats))</f>
        <v>0</v>
      </c>
      <c r="O215">
        <f ca="1">IF($C215="","",SUMPRODUCT((TRI_1=Résultat!$A215)*(PCUETA=Résultat!$B215)*(PCUMAT=Résultat!$C215)*(TRI_10=Résultat!$D215)*(PCUNRU=SUBSTITUTE(RIGHT(Résultat!$K$1,5),")",""))*Pris_sur_Acquis))</f>
        <v>0</v>
      </c>
      <c r="P215">
        <f ca="1">IF($C215="","",SUMPRODUCT((TRI_1=Résultat!$A215)*(PCUETA=Résultat!$B215)*(PCUMAT=Résultat!$C215)*(TRI_10=Résultat!$D215)*(PCUNRU=SUBSTITUTE(RIGHT(Résultat!$K$1,5),")",""))*Pris_Anticipés))</f>
        <v>0</v>
      </c>
      <c r="Q215">
        <f ca="1">IF($C215="","",SUMPRODUCT((TRI_1=Résultat!$A215)*(PCUETA=Résultat!$B215)*(PCUMAT=Résultat!$C215)*(TRI_10=Résultat!$D215)*(PCUNRU=SUBSTITUTE(RIGHT(Résultat!$Q$1,5),")",""))*Reliquats))</f>
        <v>0</v>
      </c>
      <c r="R215">
        <f ca="1">IF($C215="","",SUMPRODUCT((TRI_1=Résultat!$A215)*(PCUETA=Résultat!$B215)*(PCUMAT=Résultat!$C215)*(TRI_10=Résultat!$D215)*(PCUNRU=SUBSTITUTE(RIGHT(Résultat!$Q$1,5),")",""))*Acquis))</f>
        <v>0</v>
      </c>
      <c r="S215">
        <f ca="1">IF($C215="","",SUMPRODUCT((TRI_1=Résultat!$A215)*(PCUETA=Résultat!$B215)*(PCUMAT=Résultat!$C215)*(TRI_10=Résultat!$D215)*(PCUNRU=SUBSTITUTE(RIGHT(Résultat!$Q$1,5),")",""))*En_cours_d_Acquisition))</f>
        <v>0</v>
      </c>
      <c r="T215">
        <f ca="1">IF($C215="","",SUMPRODUCT((TRI_1=Résultat!$A215)*(PCUETA=Résultat!$B215)*(PCUMAT=Résultat!$C215)*(TRI_10=Résultat!$D215)*(PCUNRU=SUBSTITUTE(RIGHT(Résultat!$Q$1,5),")",""))*Pris_Reliquats))</f>
        <v>0</v>
      </c>
      <c r="U215">
        <f ca="1">IF($C215="","",SUMPRODUCT((TRI_1=Résultat!$A215)*(PCUETA=Résultat!$B215)*(PCUMAT=Résultat!$C215)*(TRI_10=Résultat!$D215)*(PCUNRU=SUBSTITUTE(RIGHT(Résultat!$Q$1,5),")",""))*Pris_sur_Acquis))</f>
        <v>0</v>
      </c>
      <c r="V215">
        <f ca="1">IF($C215="","",SUMPRODUCT((TRI_1=Résultat!$A215)*(PCUETA=Résultat!$B215)*(PCUMAT=Résultat!$C215)*(TRI_10=Résultat!$D215)*(PCUNRU=SUBSTITUTE(RIGHT(Résultat!$Q$1,5),")",""))*Pris_Anticipés))</f>
        <v>0</v>
      </c>
      <c r="W215">
        <f ca="1">IF($C215="","",SUMPRODUCT((TRI_1=Résultat!$A215)*(PCUETA=Résultat!$B215)*(PCUMAT=Résultat!$C215)*(TRI_10=Résultat!$D215)*(PCUNRU=SUBSTITUTE(RIGHT(Résultat!$W$1,5),")",""))*Reliquats))</f>
        <v>3</v>
      </c>
      <c r="X215">
        <f ca="1">IF($C215="","",SUMPRODUCT((TRI_1=Résultat!$A215)*(PCUETA=Résultat!$B215)*(PCUMAT=Résultat!$C215)*(TRI_10=Résultat!$D215)*(PCUNRU=SUBSTITUTE(RIGHT(Résultat!$W$1,5),")",""))*Acquis))</f>
        <v>0</v>
      </c>
      <c r="Y215">
        <f ca="1">IF($C215="","",SUMPRODUCT((TRI_1=Résultat!$A215)*(PCUETA=Résultat!$B215)*(PCUMAT=Résultat!$C215)*(TRI_10=Résultat!$D215)*(PCUNRU=SUBSTITUTE(RIGHT(Résultat!$W$1,5),")",""))*En_cours_d_Acquisition))</f>
        <v>0</v>
      </c>
      <c r="Z215">
        <f ca="1">IF($C215="","",SUMPRODUCT((TRI_1=Résultat!$A215)*(PCUETA=Résultat!$B215)*(PCUMAT=Résultat!$C215)*(TRI_10=Résultat!$D215)*(PCUNRU=SUBSTITUTE(RIGHT(Résultat!$W$1,5),")",""))*Pris_Reliquats))</f>
        <v>0</v>
      </c>
      <c r="AA215">
        <f ca="1">IF($C215="","",SUMPRODUCT((TRI_1=Résultat!$A215)*(PCUETA=Résultat!$B215)*(PCUMAT=Résultat!$C215)*(TRI_10=Résultat!$D215)*(PCUNRU=SUBSTITUTE(RIGHT(Résultat!$W$1,5),")",""))*Pris_sur_Acquis))</f>
        <v>0</v>
      </c>
      <c r="AB215">
        <f ca="1">IF($C215="","",SUMPRODUCT((TRI_1=Résultat!$A215)*(PCUETA=Résultat!$B215)*(PCUMAT=Résultat!$C215)*(TRI_10=Résultat!$D215)*(PCUNRU=SUBSTITUTE(RIGHT(Résultat!$W$1,5),")",""))*Pris_Anticipés))</f>
        <v>0</v>
      </c>
    </row>
    <row r="216" spans="1:28" x14ac:dyDescent="0.25">
      <c r="A216" t="str">
        <f ca="1">IF($C216="","",INDEX(Range,MATCH(Résultat!$C216,PCUMAT,0),MATCH(A$2,'cp c14'!$A$1:$D$1,0)))</f>
        <v>C14</v>
      </c>
      <c r="B216" t="str">
        <f ca="1">IF($C216="","",INDEX(Range,MATCH(Résultat!$C216,PCUMAT,0),MATCH(B$2,'cp c14'!$A$1:$D$1,0)))</f>
        <v>01</v>
      </c>
      <c r="C216" t="str">
        <f t="array" aca="1" ref="C216" ca="1">IFERROR(INDEX(PCUMAT,MATCH(0,COUNTIF($C$1:C215,PCUMAT),0)),"")</f>
        <v>011006</v>
      </c>
      <c r="D216" t="str">
        <f ca="1">IF($C216="","",INDEX(Range,MATCH(Résultat!$C216,PCUMAT,0),MATCH(D$2,'cp c14'!$A$1:$D$1,0)))</f>
        <v>KAUFFMANN LAURENT LAUREN011006</v>
      </c>
      <c r="E216">
        <f ca="1">IF($C216="","",SUMPRODUCT((TRI_1=Résultat!$A216)*(PCUETA=Résultat!$B216)*(PCUMAT=Résultat!$C216)*(TRI_10=Résultat!$D216)*(PCUNRU=SUBSTITUTE(RIGHT(Résultat!$E$1,5),")",""))*Reliquats))</f>
        <v>7</v>
      </c>
      <c r="F216">
        <f ca="1">IF($C216="","",SUMPRODUCT((TRI_1=Résultat!$A216)*(PCUETA=Résultat!$B216)*(PCUMAT=Résultat!$C216)*(TRI_10=Résultat!$D216)*(PCUNRU=SUBSTITUTE(RIGHT(Résultat!$E$1,5),")",""))*Acquis))</f>
        <v>25</v>
      </c>
      <c r="G216">
        <f ca="1">IF($C216="","",SUMPRODUCT((TRI_1=Résultat!$A216)*(PCUETA=Résultat!$B216)*(PCUMAT=Résultat!$C216)*(TRI_10=Résultat!$D216)*(PCUNRU=SUBSTITUTE(RIGHT(Résultat!$E$1,5),")",""))*En_cours_d_Acquisition))</f>
        <v>0</v>
      </c>
      <c r="H216">
        <f ca="1">IF($C216="","",SUMPRODUCT((TRI_1=Résultat!$A216)*(PCUETA=Résultat!$B216)*(PCUMAT=Résultat!$C216)*(TRI_10=Résultat!$D216)*(PCUNRU=SUBSTITUTE(RIGHT(Résultat!$E$1,5),")",""))*Pris_Reliquats))</f>
        <v>0</v>
      </c>
      <c r="I216">
        <f ca="1">IF($C216="","",SUMPRODUCT((TRI_1=Résultat!$A216)*(PCUETA=Résultat!$B216)*(PCUMAT=Résultat!$C216)*(TRI_10=Résultat!$D216)*(PCUNRU=SUBSTITUTE(RIGHT(Résultat!$E$1,5),")",""))*Pris_sur_Acquis))</f>
        <v>0</v>
      </c>
      <c r="J216">
        <f ca="1">IF($C216="","",SUMPRODUCT((TRI_1=Résultat!$A216)*(PCUETA=Résultat!$B216)*(PCUMAT=Résultat!$C216)*(TRI_10=Résultat!$D216)*(PCUNRU=SUBSTITUTE(RIGHT(Résultat!$E$1,5),")",""))*Pris_Anticipés))</f>
        <v>0</v>
      </c>
      <c r="K216">
        <f ca="1">IF($C216="","",SUMPRODUCT((TRI_1=Résultat!$A216)*(PCUETA=Résultat!$B216)*(PCUMAT=Résultat!$C216)*(TRI_10=Résultat!$D216)*(PCUNRU=SUBSTITUTE(RIGHT(Résultat!$K$1,5),")",""))*Reliquats))</f>
        <v>0</v>
      </c>
      <c r="L216">
        <f ca="1">IF($C216="","",SUMPRODUCT((TRI_1=Résultat!$A216)*(PCUETA=Résultat!$B216)*(PCUMAT=Résultat!$C216)*(TRI_10=Résultat!$D216)*(PCUNRU=SUBSTITUTE(RIGHT(Résultat!$K$1,5),")",""))*Acquis))</f>
        <v>0</v>
      </c>
      <c r="M216">
        <f ca="1">IF($C216="","",SUMPRODUCT((TRI_1=Résultat!$A216)*(PCUETA=Résultat!$B216)*(PCUMAT=Résultat!$C216)*(TRI_10=Résultat!$D216)*(PCUNRU=SUBSTITUTE(RIGHT(Résultat!$K$1,5),")",""))*En_cours_d_Acquisition))</f>
        <v>0</v>
      </c>
      <c r="N216">
        <f ca="1">IF($C216="","",SUMPRODUCT((TRI_1=Résultat!$A216)*(PCUETA=Résultat!$B216)*(PCUMAT=Résultat!$C216)*(TRI_10=Résultat!$D216)*(PCUNRU=SUBSTITUTE(RIGHT(Résultat!$K$1,5),")",""))*Pris_Reliquats))</f>
        <v>0</v>
      </c>
      <c r="O216">
        <f ca="1">IF($C216="","",SUMPRODUCT((TRI_1=Résultat!$A216)*(PCUETA=Résultat!$B216)*(PCUMAT=Résultat!$C216)*(TRI_10=Résultat!$D216)*(PCUNRU=SUBSTITUTE(RIGHT(Résultat!$K$1,5),")",""))*Pris_sur_Acquis))</f>
        <v>0</v>
      </c>
      <c r="P216">
        <f ca="1">IF($C216="","",SUMPRODUCT((TRI_1=Résultat!$A216)*(PCUETA=Résultat!$B216)*(PCUMAT=Résultat!$C216)*(TRI_10=Résultat!$D216)*(PCUNRU=SUBSTITUTE(RIGHT(Résultat!$K$1,5),")",""))*Pris_Anticipés))</f>
        <v>0</v>
      </c>
      <c r="Q216">
        <f ca="1">IF($C216="","",SUMPRODUCT((TRI_1=Résultat!$A216)*(PCUETA=Résultat!$B216)*(PCUMAT=Résultat!$C216)*(TRI_10=Résultat!$D216)*(PCUNRU=SUBSTITUTE(RIGHT(Résultat!$Q$1,5),")",""))*Reliquats))</f>
        <v>0</v>
      </c>
      <c r="R216">
        <f ca="1">IF($C216="","",SUMPRODUCT((TRI_1=Résultat!$A216)*(PCUETA=Résultat!$B216)*(PCUMAT=Résultat!$C216)*(TRI_10=Résultat!$D216)*(PCUNRU=SUBSTITUTE(RIGHT(Résultat!$Q$1,5),")",""))*Acquis))</f>
        <v>0</v>
      </c>
      <c r="S216">
        <f ca="1">IF($C216="","",SUMPRODUCT((TRI_1=Résultat!$A216)*(PCUETA=Résultat!$B216)*(PCUMAT=Résultat!$C216)*(TRI_10=Résultat!$D216)*(PCUNRU=SUBSTITUTE(RIGHT(Résultat!$Q$1,5),")",""))*En_cours_d_Acquisition))</f>
        <v>0</v>
      </c>
      <c r="T216">
        <f ca="1">IF($C216="","",SUMPRODUCT((TRI_1=Résultat!$A216)*(PCUETA=Résultat!$B216)*(PCUMAT=Résultat!$C216)*(TRI_10=Résultat!$D216)*(PCUNRU=SUBSTITUTE(RIGHT(Résultat!$Q$1,5),")",""))*Pris_Reliquats))</f>
        <v>0</v>
      </c>
      <c r="U216">
        <f ca="1">IF($C216="","",SUMPRODUCT((TRI_1=Résultat!$A216)*(PCUETA=Résultat!$B216)*(PCUMAT=Résultat!$C216)*(TRI_10=Résultat!$D216)*(PCUNRU=SUBSTITUTE(RIGHT(Résultat!$Q$1,5),")",""))*Pris_sur_Acquis))</f>
        <v>0</v>
      </c>
      <c r="V216">
        <f ca="1">IF($C216="","",SUMPRODUCT((TRI_1=Résultat!$A216)*(PCUETA=Résultat!$B216)*(PCUMAT=Résultat!$C216)*(TRI_10=Résultat!$D216)*(PCUNRU=SUBSTITUTE(RIGHT(Résultat!$Q$1,5),")",""))*Pris_Anticipés))</f>
        <v>0</v>
      </c>
      <c r="W216">
        <f ca="1">IF($C216="","",SUMPRODUCT((TRI_1=Résultat!$A216)*(PCUETA=Résultat!$B216)*(PCUMAT=Résultat!$C216)*(TRI_10=Résultat!$D216)*(PCUNRU=SUBSTITUTE(RIGHT(Résultat!$W$1,5),")",""))*Reliquats))</f>
        <v>4</v>
      </c>
      <c r="X216">
        <f ca="1">IF($C216="","",SUMPRODUCT((TRI_1=Résultat!$A216)*(PCUETA=Résultat!$B216)*(PCUMAT=Résultat!$C216)*(TRI_10=Résultat!$D216)*(PCUNRU=SUBSTITUTE(RIGHT(Résultat!$W$1,5),")",""))*Acquis))</f>
        <v>0</v>
      </c>
      <c r="Y216">
        <f ca="1">IF($C216="","",SUMPRODUCT((TRI_1=Résultat!$A216)*(PCUETA=Résultat!$B216)*(PCUMAT=Résultat!$C216)*(TRI_10=Résultat!$D216)*(PCUNRU=SUBSTITUTE(RIGHT(Résultat!$W$1,5),")",""))*En_cours_d_Acquisition))</f>
        <v>0</v>
      </c>
      <c r="Z216">
        <f ca="1">IF($C216="","",SUMPRODUCT((TRI_1=Résultat!$A216)*(PCUETA=Résultat!$B216)*(PCUMAT=Résultat!$C216)*(TRI_10=Résultat!$D216)*(PCUNRU=SUBSTITUTE(RIGHT(Résultat!$W$1,5),")",""))*Pris_Reliquats))</f>
        <v>0</v>
      </c>
      <c r="AA216">
        <f ca="1">IF($C216="","",SUMPRODUCT((TRI_1=Résultat!$A216)*(PCUETA=Résultat!$B216)*(PCUMAT=Résultat!$C216)*(TRI_10=Résultat!$D216)*(PCUNRU=SUBSTITUTE(RIGHT(Résultat!$W$1,5),")",""))*Pris_sur_Acquis))</f>
        <v>0</v>
      </c>
      <c r="AB216">
        <f ca="1">IF($C216="","",SUMPRODUCT((TRI_1=Résultat!$A216)*(PCUETA=Résultat!$B216)*(PCUMAT=Résultat!$C216)*(TRI_10=Résultat!$D216)*(PCUNRU=SUBSTITUTE(RIGHT(Résultat!$W$1,5),")",""))*Pris_Anticipés))</f>
        <v>0</v>
      </c>
    </row>
    <row r="217" spans="1:28" x14ac:dyDescent="0.25">
      <c r="A217" t="str">
        <f ca="1">IF($C217="","",INDEX(Range,MATCH(Résultat!$C217,PCUMAT,0),MATCH(A$2,'cp c14'!$A$1:$D$1,0)))</f>
        <v>C14</v>
      </c>
      <c r="B217" t="str">
        <f ca="1">IF($C217="","",INDEX(Range,MATCH(Résultat!$C217,PCUMAT,0),MATCH(B$2,'cp c14'!$A$1:$D$1,0)))</f>
        <v>01</v>
      </c>
      <c r="C217" t="str">
        <f t="array" aca="1" ref="C217" ca="1">IFERROR(INDEX(PCUMAT,MATCH(0,COUNTIF($C$1:C216,PCUMAT),0)),"")</f>
        <v>011005</v>
      </c>
      <c r="D217" t="str">
        <f ca="1">IF($C217="","",INDEX(Range,MATCH(Résultat!$C217,PCUMAT,0),MATCH(D$2,'cp c14'!$A$1:$D$1,0)))</f>
        <v>KELLER CHRISTIAN CHRISTI011005</v>
      </c>
      <c r="E217">
        <f ca="1">IF($C217="","",SUMPRODUCT((TRI_1=Résultat!$A217)*(PCUETA=Résultat!$B217)*(PCUMAT=Résultat!$C217)*(TRI_10=Résultat!$D217)*(PCUNRU=SUBSTITUTE(RIGHT(Résultat!$E$1,5),")",""))*Reliquats))</f>
        <v>0</v>
      </c>
      <c r="F217">
        <f ca="1">IF($C217="","",SUMPRODUCT((TRI_1=Résultat!$A217)*(PCUETA=Résultat!$B217)*(PCUMAT=Résultat!$C217)*(TRI_10=Résultat!$D217)*(PCUNRU=SUBSTITUTE(RIGHT(Résultat!$E$1,5),")",""))*Acquis))</f>
        <v>25</v>
      </c>
      <c r="G217">
        <f ca="1">IF($C217="","",SUMPRODUCT((TRI_1=Résultat!$A217)*(PCUETA=Résultat!$B217)*(PCUMAT=Résultat!$C217)*(TRI_10=Résultat!$D217)*(PCUNRU=SUBSTITUTE(RIGHT(Résultat!$E$1,5),")",""))*En_cours_d_Acquisition))</f>
        <v>0</v>
      </c>
      <c r="H217">
        <f ca="1">IF($C217="","",SUMPRODUCT((TRI_1=Résultat!$A217)*(PCUETA=Résultat!$B217)*(PCUMAT=Résultat!$C217)*(TRI_10=Résultat!$D217)*(PCUNRU=SUBSTITUTE(RIGHT(Résultat!$E$1,5),")",""))*Pris_Reliquats))</f>
        <v>0</v>
      </c>
      <c r="I217">
        <f ca="1">IF($C217="","",SUMPRODUCT((TRI_1=Résultat!$A217)*(PCUETA=Résultat!$B217)*(PCUMAT=Résultat!$C217)*(TRI_10=Résultat!$D217)*(PCUNRU=SUBSTITUTE(RIGHT(Résultat!$E$1,5),")",""))*Pris_sur_Acquis))</f>
        <v>0</v>
      </c>
      <c r="J217">
        <f ca="1">IF($C217="","",SUMPRODUCT((TRI_1=Résultat!$A217)*(PCUETA=Résultat!$B217)*(PCUMAT=Résultat!$C217)*(TRI_10=Résultat!$D217)*(PCUNRU=SUBSTITUTE(RIGHT(Résultat!$E$1,5),")",""))*Pris_Anticipés))</f>
        <v>0</v>
      </c>
      <c r="K217">
        <f ca="1">IF($C217="","",SUMPRODUCT((TRI_1=Résultat!$A217)*(PCUETA=Résultat!$B217)*(PCUMAT=Résultat!$C217)*(TRI_10=Résultat!$D217)*(PCUNRU=SUBSTITUTE(RIGHT(Résultat!$K$1,5),")",""))*Reliquats))</f>
        <v>0</v>
      </c>
      <c r="L217">
        <f ca="1">IF($C217="","",SUMPRODUCT((TRI_1=Résultat!$A217)*(PCUETA=Résultat!$B217)*(PCUMAT=Résultat!$C217)*(TRI_10=Résultat!$D217)*(PCUNRU=SUBSTITUTE(RIGHT(Résultat!$K$1,5),")",""))*Acquis))</f>
        <v>0</v>
      </c>
      <c r="M217">
        <f ca="1">IF($C217="","",SUMPRODUCT((TRI_1=Résultat!$A217)*(PCUETA=Résultat!$B217)*(PCUMAT=Résultat!$C217)*(TRI_10=Résultat!$D217)*(PCUNRU=SUBSTITUTE(RIGHT(Résultat!$K$1,5),")",""))*En_cours_d_Acquisition))</f>
        <v>0</v>
      </c>
      <c r="N217">
        <f ca="1">IF($C217="","",SUMPRODUCT((TRI_1=Résultat!$A217)*(PCUETA=Résultat!$B217)*(PCUMAT=Résultat!$C217)*(TRI_10=Résultat!$D217)*(PCUNRU=SUBSTITUTE(RIGHT(Résultat!$K$1,5),")",""))*Pris_Reliquats))</f>
        <v>0</v>
      </c>
      <c r="O217">
        <f ca="1">IF($C217="","",SUMPRODUCT((TRI_1=Résultat!$A217)*(PCUETA=Résultat!$B217)*(PCUMAT=Résultat!$C217)*(TRI_10=Résultat!$D217)*(PCUNRU=SUBSTITUTE(RIGHT(Résultat!$K$1,5),")",""))*Pris_sur_Acquis))</f>
        <v>0</v>
      </c>
      <c r="P217">
        <f ca="1">IF($C217="","",SUMPRODUCT((TRI_1=Résultat!$A217)*(PCUETA=Résultat!$B217)*(PCUMAT=Résultat!$C217)*(TRI_10=Résultat!$D217)*(PCUNRU=SUBSTITUTE(RIGHT(Résultat!$K$1,5),")",""))*Pris_Anticipés))</f>
        <v>0</v>
      </c>
      <c r="Q217">
        <f ca="1">IF($C217="","",SUMPRODUCT((TRI_1=Résultat!$A217)*(PCUETA=Résultat!$B217)*(PCUMAT=Résultat!$C217)*(TRI_10=Résultat!$D217)*(PCUNRU=SUBSTITUTE(RIGHT(Résultat!$Q$1,5),")",""))*Reliquats))</f>
        <v>0</v>
      </c>
      <c r="R217">
        <f ca="1">IF($C217="","",SUMPRODUCT((TRI_1=Résultat!$A217)*(PCUETA=Résultat!$B217)*(PCUMAT=Résultat!$C217)*(TRI_10=Résultat!$D217)*(PCUNRU=SUBSTITUTE(RIGHT(Résultat!$Q$1,5),")",""))*Acquis))</f>
        <v>0</v>
      </c>
      <c r="S217">
        <f ca="1">IF($C217="","",SUMPRODUCT((TRI_1=Résultat!$A217)*(PCUETA=Résultat!$B217)*(PCUMAT=Résultat!$C217)*(TRI_10=Résultat!$D217)*(PCUNRU=SUBSTITUTE(RIGHT(Résultat!$Q$1,5),")",""))*En_cours_d_Acquisition))</f>
        <v>0</v>
      </c>
      <c r="T217">
        <f ca="1">IF($C217="","",SUMPRODUCT((TRI_1=Résultat!$A217)*(PCUETA=Résultat!$B217)*(PCUMAT=Résultat!$C217)*(TRI_10=Résultat!$D217)*(PCUNRU=SUBSTITUTE(RIGHT(Résultat!$Q$1,5),")",""))*Pris_Reliquats))</f>
        <v>0</v>
      </c>
      <c r="U217">
        <f ca="1">IF($C217="","",SUMPRODUCT((TRI_1=Résultat!$A217)*(PCUETA=Résultat!$B217)*(PCUMAT=Résultat!$C217)*(TRI_10=Résultat!$D217)*(PCUNRU=SUBSTITUTE(RIGHT(Résultat!$Q$1,5),")",""))*Pris_sur_Acquis))</f>
        <v>0</v>
      </c>
      <c r="V217">
        <f ca="1">IF($C217="","",SUMPRODUCT((TRI_1=Résultat!$A217)*(PCUETA=Résultat!$B217)*(PCUMAT=Résultat!$C217)*(TRI_10=Résultat!$D217)*(PCUNRU=SUBSTITUTE(RIGHT(Résultat!$Q$1,5),")",""))*Pris_Anticipés))</f>
        <v>0</v>
      </c>
      <c r="W217">
        <f ca="1">IF($C217="","",SUMPRODUCT((TRI_1=Résultat!$A217)*(PCUETA=Résultat!$B217)*(PCUMAT=Résultat!$C217)*(TRI_10=Résultat!$D217)*(PCUNRU=SUBSTITUTE(RIGHT(Résultat!$W$1,5),")",""))*Reliquats))</f>
        <v>0</v>
      </c>
      <c r="X217">
        <f ca="1">IF($C217="","",SUMPRODUCT((TRI_1=Résultat!$A217)*(PCUETA=Résultat!$B217)*(PCUMAT=Résultat!$C217)*(TRI_10=Résultat!$D217)*(PCUNRU=SUBSTITUTE(RIGHT(Résultat!$W$1,5),")",""))*Acquis))</f>
        <v>0</v>
      </c>
      <c r="Y217">
        <f ca="1">IF($C217="","",SUMPRODUCT((TRI_1=Résultat!$A217)*(PCUETA=Résultat!$B217)*(PCUMAT=Résultat!$C217)*(TRI_10=Résultat!$D217)*(PCUNRU=SUBSTITUTE(RIGHT(Résultat!$W$1,5),")",""))*En_cours_d_Acquisition))</f>
        <v>0</v>
      </c>
      <c r="Z217">
        <f ca="1">IF($C217="","",SUMPRODUCT((TRI_1=Résultat!$A217)*(PCUETA=Résultat!$B217)*(PCUMAT=Résultat!$C217)*(TRI_10=Résultat!$D217)*(PCUNRU=SUBSTITUTE(RIGHT(Résultat!$W$1,5),")",""))*Pris_Reliquats))</f>
        <v>0</v>
      </c>
      <c r="AA217">
        <f ca="1">IF($C217="","",SUMPRODUCT((TRI_1=Résultat!$A217)*(PCUETA=Résultat!$B217)*(PCUMAT=Résultat!$C217)*(TRI_10=Résultat!$D217)*(PCUNRU=SUBSTITUTE(RIGHT(Résultat!$W$1,5),")",""))*Pris_sur_Acquis))</f>
        <v>0</v>
      </c>
      <c r="AB217">
        <f ca="1">IF($C217="","",SUMPRODUCT((TRI_1=Résultat!$A217)*(PCUETA=Résultat!$B217)*(PCUMAT=Résultat!$C217)*(TRI_10=Résultat!$D217)*(PCUNRU=SUBSTITUTE(RIGHT(Résultat!$W$1,5),")",""))*Pris_Anticipés))</f>
        <v>0</v>
      </c>
    </row>
    <row r="218" spans="1:28" x14ac:dyDescent="0.25">
      <c r="A218" t="str">
        <f ca="1">IF($C218="","",INDEX(Range,MATCH(Résultat!$C218,PCUMAT,0),MATCH(A$2,'cp c14'!$A$1:$D$1,0)))</f>
        <v>C14</v>
      </c>
      <c r="B218" t="str">
        <f ca="1">IF($C218="","",INDEX(Range,MATCH(Résultat!$C218,PCUMAT,0),MATCH(B$2,'cp c14'!$A$1:$D$1,0)))</f>
        <v>01</v>
      </c>
      <c r="C218" t="str">
        <f t="array" aca="1" ref="C218" ca="1">IFERROR(INDEX(PCUMAT,MATCH(0,COUNTIF($C$1:C217,PCUMAT),0)),"")</f>
        <v>120056</v>
      </c>
      <c r="D218" t="str">
        <f ca="1">IF($C218="","",INDEX(Range,MATCH(Résultat!$C218,PCUMAT,0),MATCH(D$2,'cp c14'!$A$1:$D$1,0)))</f>
        <v>KERSTEN MAXENCE MAXENCE 120056</v>
      </c>
      <c r="E218">
        <f ca="1">IF($C218="","",SUMPRODUCT((TRI_1=Résultat!$A218)*(PCUETA=Résultat!$B218)*(PCUMAT=Résultat!$C218)*(TRI_10=Résultat!$D218)*(PCUNRU=SUBSTITUTE(RIGHT(Résultat!$E$1,5),")",""))*Reliquats))</f>
        <v>0</v>
      </c>
      <c r="F218">
        <f ca="1">IF($C218="","",SUMPRODUCT((TRI_1=Résultat!$A218)*(PCUETA=Résultat!$B218)*(PCUMAT=Résultat!$C218)*(TRI_10=Résultat!$D218)*(PCUNRU=SUBSTITUTE(RIGHT(Résultat!$E$1,5),")",""))*Acquis))</f>
        <v>19</v>
      </c>
      <c r="G218">
        <f ca="1">IF($C218="","",SUMPRODUCT((TRI_1=Résultat!$A218)*(PCUETA=Résultat!$B218)*(PCUMAT=Résultat!$C218)*(TRI_10=Résultat!$D218)*(PCUNRU=SUBSTITUTE(RIGHT(Résultat!$E$1,5),")",""))*En_cours_d_Acquisition))</f>
        <v>0</v>
      </c>
      <c r="H218">
        <f ca="1">IF($C218="","",SUMPRODUCT((TRI_1=Résultat!$A218)*(PCUETA=Résultat!$B218)*(PCUMAT=Résultat!$C218)*(TRI_10=Résultat!$D218)*(PCUNRU=SUBSTITUTE(RIGHT(Résultat!$E$1,5),")",""))*Pris_Reliquats))</f>
        <v>0</v>
      </c>
      <c r="I218">
        <f ca="1">IF($C218="","",SUMPRODUCT((TRI_1=Résultat!$A218)*(PCUETA=Résultat!$B218)*(PCUMAT=Résultat!$C218)*(TRI_10=Résultat!$D218)*(PCUNRU=SUBSTITUTE(RIGHT(Résultat!$E$1,5),")",""))*Pris_sur_Acquis))</f>
        <v>4</v>
      </c>
      <c r="J218">
        <f ca="1">IF($C218="","",SUMPRODUCT((TRI_1=Résultat!$A218)*(PCUETA=Résultat!$B218)*(PCUMAT=Résultat!$C218)*(TRI_10=Résultat!$D218)*(PCUNRU=SUBSTITUTE(RIGHT(Résultat!$E$1,5),")",""))*Pris_Anticipés))</f>
        <v>0</v>
      </c>
      <c r="K218">
        <f ca="1">IF($C218="","",SUMPRODUCT((TRI_1=Résultat!$A218)*(PCUETA=Résultat!$B218)*(PCUMAT=Résultat!$C218)*(TRI_10=Résultat!$D218)*(PCUNRU=SUBSTITUTE(RIGHT(Résultat!$K$1,5),")",""))*Reliquats))</f>
        <v>0</v>
      </c>
      <c r="L218">
        <f ca="1">IF($C218="","",SUMPRODUCT((TRI_1=Résultat!$A218)*(PCUETA=Résultat!$B218)*(PCUMAT=Résultat!$C218)*(TRI_10=Résultat!$D218)*(PCUNRU=SUBSTITUTE(RIGHT(Résultat!$K$1,5),")",""))*Acquis))</f>
        <v>0</v>
      </c>
      <c r="M218">
        <f ca="1">IF($C218="","",SUMPRODUCT((TRI_1=Résultat!$A218)*(PCUETA=Résultat!$B218)*(PCUMAT=Résultat!$C218)*(TRI_10=Résultat!$D218)*(PCUNRU=SUBSTITUTE(RIGHT(Résultat!$K$1,5),")",""))*En_cours_d_Acquisition))</f>
        <v>0</v>
      </c>
      <c r="N218">
        <f ca="1">IF($C218="","",SUMPRODUCT((TRI_1=Résultat!$A218)*(PCUETA=Résultat!$B218)*(PCUMAT=Résultat!$C218)*(TRI_10=Résultat!$D218)*(PCUNRU=SUBSTITUTE(RIGHT(Résultat!$K$1,5),")",""))*Pris_Reliquats))</f>
        <v>0</v>
      </c>
      <c r="O218">
        <f ca="1">IF($C218="","",SUMPRODUCT((TRI_1=Résultat!$A218)*(PCUETA=Résultat!$B218)*(PCUMAT=Résultat!$C218)*(TRI_10=Résultat!$D218)*(PCUNRU=SUBSTITUTE(RIGHT(Résultat!$K$1,5),")",""))*Pris_sur_Acquis))</f>
        <v>0</v>
      </c>
      <c r="P218">
        <f ca="1">IF($C218="","",SUMPRODUCT((TRI_1=Résultat!$A218)*(PCUETA=Résultat!$B218)*(PCUMAT=Résultat!$C218)*(TRI_10=Résultat!$D218)*(PCUNRU=SUBSTITUTE(RIGHT(Résultat!$K$1,5),")",""))*Pris_Anticipés))</f>
        <v>0</v>
      </c>
      <c r="Q218">
        <f ca="1">IF($C218="","",SUMPRODUCT((TRI_1=Résultat!$A218)*(PCUETA=Résultat!$B218)*(PCUMAT=Résultat!$C218)*(TRI_10=Résultat!$D218)*(PCUNRU=SUBSTITUTE(RIGHT(Résultat!$Q$1,5),")",""))*Reliquats))</f>
        <v>0</v>
      </c>
      <c r="R218">
        <f ca="1">IF($C218="","",SUMPRODUCT((TRI_1=Résultat!$A218)*(PCUETA=Résultat!$B218)*(PCUMAT=Résultat!$C218)*(TRI_10=Résultat!$D218)*(PCUNRU=SUBSTITUTE(RIGHT(Résultat!$Q$1,5),")",""))*Acquis))</f>
        <v>0</v>
      </c>
      <c r="S218">
        <f ca="1">IF($C218="","",SUMPRODUCT((TRI_1=Résultat!$A218)*(PCUETA=Résultat!$B218)*(PCUMAT=Résultat!$C218)*(TRI_10=Résultat!$D218)*(PCUNRU=SUBSTITUTE(RIGHT(Résultat!$Q$1,5),")",""))*En_cours_d_Acquisition))</f>
        <v>0</v>
      </c>
      <c r="T218">
        <f ca="1">IF($C218="","",SUMPRODUCT((TRI_1=Résultat!$A218)*(PCUETA=Résultat!$B218)*(PCUMAT=Résultat!$C218)*(TRI_10=Résultat!$D218)*(PCUNRU=SUBSTITUTE(RIGHT(Résultat!$Q$1,5),")",""))*Pris_Reliquats))</f>
        <v>0</v>
      </c>
      <c r="U218">
        <f ca="1">IF($C218="","",SUMPRODUCT((TRI_1=Résultat!$A218)*(PCUETA=Résultat!$B218)*(PCUMAT=Résultat!$C218)*(TRI_10=Résultat!$D218)*(PCUNRU=SUBSTITUTE(RIGHT(Résultat!$Q$1,5),")",""))*Pris_sur_Acquis))</f>
        <v>0</v>
      </c>
      <c r="V218">
        <f ca="1">IF($C218="","",SUMPRODUCT((TRI_1=Résultat!$A218)*(PCUETA=Résultat!$B218)*(PCUMAT=Résultat!$C218)*(TRI_10=Résultat!$D218)*(PCUNRU=SUBSTITUTE(RIGHT(Résultat!$Q$1,5),")",""))*Pris_Anticipés))</f>
        <v>0</v>
      </c>
      <c r="W218">
        <f ca="1">IF($C218="","",SUMPRODUCT((TRI_1=Résultat!$A218)*(PCUETA=Résultat!$B218)*(PCUMAT=Résultat!$C218)*(TRI_10=Résultat!$D218)*(PCUNRU=SUBSTITUTE(RIGHT(Résultat!$W$1,5),")",""))*Reliquats))</f>
        <v>0</v>
      </c>
      <c r="X218">
        <f ca="1">IF($C218="","",SUMPRODUCT((TRI_1=Résultat!$A218)*(PCUETA=Résultat!$B218)*(PCUMAT=Résultat!$C218)*(TRI_10=Résultat!$D218)*(PCUNRU=SUBSTITUTE(RIGHT(Résultat!$W$1,5),")",""))*Acquis))</f>
        <v>0</v>
      </c>
      <c r="Y218">
        <f ca="1">IF($C218="","",SUMPRODUCT((TRI_1=Résultat!$A218)*(PCUETA=Résultat!$B218)*(PCUMAT=Résultat!$C218)*(TRI_10=Résultat!$D218)*(PCUNRU=SUBSTITUTE(RIGHT(Résultat!$W$1,5),")",""))*En_cours_d_Acquisition))</f>
        <v>0</v>
      </c>
      <c r="Z218">
        <f ca="1">IF($C218="","",SUMPRODUCT((TRI_1=Résultat!$A218)*(PCUETA=Résultat!$B218)*(PCUMAT=Résultat!$C218)*(TRI_10=Résultat!$D218)*(PCUNRU=SUBSTITUTE(RIGHT(Résultat!$W$1,5),")",""))*Pris_Reliquats))</f>
        <v>0</v>
      </c>
      <c r="AA218">
        <f ca="1">IF($C218="","",SUMPRODUCT((TRI_1=Résultat!$A218)*(PCUETA=Résultat!$B218)*(PCUMAT=Résultat!$C218)*(TRI_10=Résultat!$D218)*(PCUNRU=SUBSTITUTE(RIGHT(Résultat!$W$1,5),")",""))*Pris_sur_Acquis))</f>
        <v>0</v>
      </c>
      <c r="AB218">
        <f ca="1">IF($C218="","",SUMPRODUCT((TRI_1=Résultat!$A218)*(PCUETA=Résultat!$B218)*(PCUMAT=Résultat!$C218)*(TRI_10=Résultat!$D218)*(PCUNRU=SUBSTITUTE(RIGHT(Résultat!$W$1,5),")",""))*Pris_Anticipés))</f>
        <v>0</v>
      </c>
    </row>
    <row r="219" spans="1:28" x14ac:dyDescent="0.25">
      <c r="A219" t="str">
        <f ca="1">IF($C219="","",INDEX(Range,MATCH(Résultat!$C219,PCUMAT,0),MATCH(A$2,'cp c14'!$A$1:$D$1,0)))</f>
        <v>C14</v>
      </c>
      <c r="B219" t="str">
        <f ca="1">IF($C219="","",INDEX(Range,MATCH(Résultat!$C219,PCUMAT,0),MATCH(B$2,'cp c14'!$A$1:$D$1,0)))</f>
        <v>01</v>
      </c>
      <c r="C219" t="str">
        <f t="array" aca="1" ref="C219" ca="1">IFERROR(INDEX(PCUMAT,MATCH(0,COUNTIF($C$1:C218,PCUMAT),0)),"")</f>
        <v>120073</v>
      </c>
      <c r="D219" t="str">
        <f ca="1">IF($C219="","",INDEX(Range,MATCH(Résultat!$C219,PCUMAT,0),MATCH(D$2,'cp c14'!$A$1:$D$1,0)))</f>
        <v>KIEFFER PHILIPPE PHILIPP120073</v>
      </c>
      <c r="E219">
        <f ca="1">IF($C219="","",SUMPRODUCT((TRI_1=Résultat!$A219)*(PCUETA=Résultat!$B219)*(PCUMAT=Résultat!$C219)*(TRI_10=Résultat!$D219)*(PCUNRU=SUBSTITUTE(RIGHT(Résultat!$E$1,5),")",""))*Reliquats))</f>
        <v>0</v>
      </c>
      <c r="F219">
        <f ca="1">IF($C219="","",SUMPRODUCT((TRI_1=Résultat!$A219)*(PCUETA=Résultat!$B219)*(PCUMAT=Résultat!$C219)*(TRI_10=Résultat!$D219)*(PCUNRU=SUBSTITUTE(RIGHT(Résultat!$E$1,5),")",""))*Acquis))</f>
        <v>15</v>
      </c>
      <c r="G219">
        <f ca="1">IF($C219="","",SUMPRODUCT((TRI_1=Résultat!$A219)*(PCUETA=Résultat!$B219)*(PCUMAT=Résultat!$C219)*(TRI_10=Résultat!$D219)*(PCUNRU=SUBSTITUTE(RIGHT(Résultat!$E$1,5),")",""))*En_cours_d_Acquisition))</f>
        <v>0</v>
      </c>
      <c r="H219">
        <f ca="1">IF($C219="","",SUMPRODUCT((TRI_1=Résultat!$A219)*(PCUETA=Résultat!$B219)*(PCUMAT=Résultat!$C219)*(TRI_10=Résultat!$D219)*(PCUNRU=SUBSTITUTE(RIGHT(Résultat!$E$1,5),")",""))*Pris_Reliquats))</f>
        <v>0</v>
      </c>
      <c r="I219">
        <f ca="1">IF($C219="","",SUMPRODUCT((TRI_1=Résultat!$A219)*(PCUETA=Résultat!$B219)*(PCUMAT=Résultat!$C219)*(TRI_10=Résultat!$D219)*(PCUNRU=SUBSTITUTE(RIGHT(Résultat!$E$1,5),")",""))*Pris_sur_Acquis))</f>
        <v>7.5</v>
      </c>
      <c r="J219">
        <f ca="1">IF($C219="","",SUMPRODUCT((TRI_1=Résultat!$A219)*(PCUETA=Résultat!$B219)*(PCUMAT=Résultat!$C219)*(TRI_10=Résultat!$D219)*(PCUNRU=SUBSTITUTE(RIGHT(Résultat!$E$1,5),")",""))*Pris_Anticipés))</f>
        <v>0</v>
      </c>
      <c r="K219">
        <f ca="1">IF($C219="","",SUMPRODUCT((TRI_1=Résultat!$A219)*(PCUETA=Résultat!$B219)*(PCUMAT=Résultat!$C219)*(TRI_10=Résultat!$D219)*(PCUNRU=SUBSTITUTE(RIGHT(Résultat!$K$1,5),")",""))*Reliquats))</f>
        <v>0</v>
      </c>
      <c r="L219">
        <f ca="1">IF($C219="","",SUMPRODUCT((TRI_1=Résultat!$A219)*(PCUETA=Résultat!$B219)*(PCUMAT=Résultat!$C219)*(TRI_10=Résultat!$D219)*(PCUNRU=SUBSTITUTE(RIGHT(Résultat!$K$1,5),")",""))*Acquis))</f>
        <v>0</v>
      </c>
      <c r="M219">
        <f ca="1">IF($C219="","",SUMPRODUCT((TRI_1=Résultat!$A219)*(PCUETA=Résultat!$B219)*(PCUMAT=Résultat!$C219)*(TRI_10=Résultat!$D219)*(PCUNRU=SUBSTITUTE(RIGHT(Résultat!$K$1,5),")",""))*En_cours_d_Acquisition))</f>
        <v>0</v>
      </c>
      <c r="N219">
        <f ca="1">IF($C219="","",SUMPRODUCT((TRI_1=Résultat!$A219)*(PCUETA=Résultat!$B219)*(PCUMAT=Résultat!$C219)*(TRI_10=Résultat!$D219)*(PCUNRU=SUBSTITUTE(RIGHT(Résultat!$K$1,5),")",""))*Pris_Reliquats))</f>
        <v>0</v>
      </c>
      <c r="O219">
        <f ca="1">IF($C219="","",SUMPRODUCT((TRI_1=Résultat!$A219)*(PCUETA=Résultat!$B219)*(PCUMAT=Résultat!$C219)*(TRI_10=Résultat!$D219)*(PCUNRU=SUBSTITUTE(RIGHT(Résultat!$K$1,5),")",""))*Pris_sur_Acquis))</f>
        <v>0</v>
      </c>
      <c r="P219">
        <f ca="1">IF($C219="","",SUMPRODUCT((TRI_1=Résultat!$A219)*(PCUETA=Résultat!$B219)*(PCUMAT=Résultat!$C219)*(TRI_10=Résultat!$D219)*(PCUNRU=SUBSTITUTE(RIGHT(Résultat!$K$1,5),")",""))*Pris_Anticipés))</f>
        <v>0</v>
      </c>
      <c r="Q219">
        <f ca="1">IF($C219="","",SUMPRODUCT((TRI_1=Résultat!$A219)*(PCUETA=Résultat!$B219)*(PCUMAT=Résultat!$C219)*(TRI_10=Résultat!$D219)*(PCUNRU=SUBSTITUTE(RIGHT(Résultat!$Q$1,5),")",""))*Reliquats))</f>
        <v>0</v>
      </c>
      <c r="R219">
        <f ca="1">IF($C219="","",SUMPRODUCT((TRI_1=Résultat!$A219)*(PCUETA=Résultat!$B219)*(PCUMAT=Résultat!$C219)*(TRI_10=Résultat!$D219)*(PCUNRU=SUBSTITUTE(RIGHT(Résultat!$Q$1,5),")",""))*Acquis))</f>
        <v>0</v>
      </c>
      <c r="S219">
        <f ca="1">IF($C219="","",SUMPRODUCT((TRI_1=Résultat!$A219)*(PCUETA=Résultat!$B219)*(PCUMAT=Résultat!$C219)*(TRI_10=Résultat!$D219)*(PCUNRU=SUBSTITUTE(RIGHT(Résultat!$Q$1,5),")",""))*En_cours_d_Acquisition))</f>
        <v>0</v>
      </c>
      <c r="T219">
        <f ca="1">IF($C219="","",SUMPRODUCT((TRI_1=Résultat!$A219)*(PCUETA=Résultat!$B219)*(PCUMAT=Résultat!$C219)*(TRI_10=Résultat!$D219)*(PCUNRU=SUBSTITUTE(RIGHT(Résultat!$Q$1,5),")",""))*Pris_Reliquats))</f>
        <v>0</v>
      </c>
      <c r="U219">
        <f ca="1">IF($C219="","",SUMPRODUCT((TRI_1=Résultat!$A219)*(PCUETA=Résultat!$B219)*(PCUMAT=Résultat!$C219)*(TRI_10=Résultat!$D219)*(PCUNRU=SUBSTITUTE(RIGHT(Résultat!$Q$1,5),")",""))*Pris_sur_Acquis))</f>
        <v>0</v>
      </c>
      <c r="V219">
        <f ca="1">IF($C219="","",SUMPRODUCT((TRI_1=Résultat!$A219)*(PCUETA=Résultat!$B219)*(PCUMAT=Résultat!$C219)*(TRI_10=Résultat!$D219)*(PCUNRU=SUBSTITUTE(RIGHT(Résultat!$Q$1,5),")",""))*Pris_Anticipés))</f>
        <v>0</v>
      </c>
      <c r="W219">
        <f ca="1">IF($C219="","",SUMPRODUCT((TRI_1=Résultat!$A219)*(PCUETA=Résultat!$B219)*(PCUMAT=Résultat!$C219)*(TRI_10=Résultat!$D219)*(PCUNRU=SUBSTITUTE(RIGHT(Résultat!$W$1,5),")",""))*Reliquats))</f>
        <v>0</v>
      </c>
      <c r="X219">
        <f ca="1">IF($C219="","",SUMPRODUCT((TRI_1=Résultat!$A219)*(PCUETA=Résultat!$B219)*(PCUMAT=Résultat!$C219)*(TRI_10=Résultat!$D219)*(PCUNRU=SUBSTITUTE(RIGHT(Résultat!$W$1,5),")",""))*Acquis))</f>
        <v>0</v>
      </c>
      <c r="Y219">
        <f ca="1">IF($C219="","",SUMPRODUCT((TRI_1=Résultat!$A219)*(PCUETA=Résultat!$B219)*(PCUMAT=Résultat!$C219)*(TRI_10=Résultat!$D219)*(PCUNRU=SUBSTITUTE(RIGHT(Résultat!$W$1,5),")",""))*En_cours_d_Acquisition))</f>
        <v>0</v>
      </c>
      <c r="Z219">
        <f ca="1">IF($C219="","",SUMPRODUCT((TRI_1=Résultat!$A219)*(PCUETA=Résultat!$B219)*(PCUMAT=Résultat!$C219)*(TRI_10=Résultat!$D219)*(PCUNRU=SUBSTITUTE(RIGHT(Résultat!$W$1,5),")",""))*Pris_Reliquats))</f>
        <v>0</v>
      </c>
      <c r="AA219">
        <f ca="1">IF($C219="","",SUMPRODUCT((TRI_1=Résultat!$A219)*(PCUETA=Résultat!$B219)*(PCUMAT=Résultat!$C219)*(TRI_10=Résultat!$D219)*(PCUNRU=SUBSTITUTE(RIGHT(Résultat!$W$1,5),")",""))*Pris_sur_Acquis))</f>
        <v>0</v>
      </c>
      <c r="AB219">
        <f ca="1">IF($C219="","",SUMPRODUCT((TRI_1=Résultat!$A219)*(PCUETA=Résultat!$B219)*(PCUMAT=Résultat!$C219)*(TRI_10=Résultat!$D219)*(PCUNRU=SUBSTITUTE(RIGHT(Résultat!$W$1,5),")",""))*Pris_Anticipés))</f>
        <v>0</v>
      </c>
    </row>
    <row r="220" spans="1:28" x14ac:dyDescent="0.25">
      <c r="A220" t="str">
        <f ca="1">IF($C220="","",INDEX(Range,MATCH(Résultat!$C220,PCUMAT,0),MATCH(A$2,'cp c14'!$A$1:$D$1,0)))</f>
        <v>C14</v>
      </c>
      <c r="B220" t="str">
        <f ca="1">IF($C220="","",INDEX(Range,MATCH(Résultat!$C220,PCUMAT,0),MATCH(B$2,'cp c14'!$A$1:$D$1,0)))</f>
        <v>03</v>
      </c>
      <c r="C220" t="str">
        <f t="array" aca="1" ref="C220" ca="1">IFERROR(INDEX(PCUMAT,MATCH(0,COUNTIF($C$1:C219,PCUMAT),0)),"")</f>
        <v>070790</v>
      </c>
      <c r="D220" t="str">
        <f ca="1">IF($C220="","",INDEX(Range,MATCH(Résultat!$C220,PCUMAT,0),MATCH(D$2,'cp c14'!$A$1:$D$1,0)))</f>
        <v>LABIT PATRICK PATRICK   070790</v>
      </c>
      <c r="E220">
        <f ca="1">IF($C220="","",SUMPRODUCT((TRI_1=Résultat!$A220)*(PCUETA=Résultat!$B220)*(PCUMAT=Résultat!$C220)*(TRI_10=Résultat!$D220)*(PCUNRU=SUBSTITUTE(RIGHT(Résultat!$E$1,5),")",""))*Reliquats))</f>
        <v>0</v>
      </c>
      <c r="F220">
        <f ca="1">IF($C220="","",SUMPRODUCT((TRI_1=Résultat!$A220)*(PCUETA=Résultat!$B220)*(PCUMAT=Résultat!$C220)*(TRI_10=Résultat!$D220)*(PCUNRU=SUBSTITUTE(RIGHT(Résultat!$E$1,5),")",""))*Acquis))</f>
        <v>25</v>
      </c>
      <c r="G220">
        <f ca="1">IF($C220="","",SUMPRODUCT((TRI_1=Résultat!$A220)*(PCUETA=Résultat!$B220)*(PCUMAT=Résultat!$C220)*(TRI_10=Résultat!$D220)*(PCUNRU=SUBSTITUTE(RIGHT(Résultat!$E$1,5),")",""))*En_cours_d_Acquisition))</f>
        <v>0</v>
      </c>
      <c r="H220">
        <f ca="1">IF($C220="","",SUMPRODUCT((TRI_1=Résultat!$A220)*(PCUETA=Résultat!$B220)*(PCUMAT=Résultat!$C220)*(TRI_10=Résultat!$D220)*(PCUNRU=SUBSTITUTE(RIGHT(Résultat!$E$1,5),")",""))*Pris_Reliquats))</f>
        <v>0</v>
      </c>
      <c r="I220">
        <f ca="1">IF($C220="","",SUMPRODUCT((TRI_1=Résultat!$A220)*(PCUETA=Résultat!$B220)*(PCUMAT=Résultat!$C220)*(TRI_10=Résultat!$D220)*(PCUNRU=SUBSTITUTE(RIGHT(Résultat!$E$1,5),")",""))*Pris_sur_Acquis))</f>
        <v>0</v>
      </c>
      <c r="J220">
        <f ca="1">IF($C220="","",SUMPRODUCT((TRI_1=Résultat!$A220)*(PCUETA=Résultat!$B220)*(PCUMAT=Résultat!$C220)*(TRI_10=Résultat!$D220)*(PCUNRU=SUBSTITUTE(RIGHT(Résultat!$E$1,5),")",""))*Pris_Anticipés))</f>
        <v>0</v>
      </c>
      <c r="K220">
        <f ca="1">IF($C220="","",SUMPRODUCT((TRI_1=Résultat!$A220)*(PCUETA=Résultat!$B220)*(PCUMAT=Résultat!$C220)*(TRI_10=Résultat!$D220)*(PCUNRU=SUBSTITUTE(RIGHT(Résultat!$K$1,5),")",""))*Reliquats))</f>
        <v>0</v>
      </c>
      <c r="L220">
        <f ca="1">IF($C220="","",SUMPRODUCT((TRI_1=Résultat!$A220)*(PCUETA=Résultat!$B220)*(PCUMAT=Résultat!$C220)*(TRI_10=Résultat!$D220)*(PCUNRU=SUBSTITUTE(RIGHT(Résultat!$K$1,5),")",""))*Acquis))</f>
        <v>0</v>
      </c>
      <c r="M220">
        <f ca="1">IF($C220="","",SUMPRODUCT((TRI_1=Résultat!$A220)*(PCUETA=Résultat!$B220)*(PCUMAT=Résultat!$C220)*(TRI_10=Résultat!$D220)*(PCUNRU=SUBSTITUTE(RIGHT(Résultat!$K$1,5),")",""))*En_cours_d_Acquisition))</f>
        <v>0</v>
      </c>
      <c r="N220">
        <f ca="1">IF($C220="","",SUMPRODUCT((TRI_1=Résultat!$A220)*(PCUETA=Résultat!$B220)*(PCUMAT=Résultat!$C220)*(TRI_10=Résultat!$D220)*(PCUNRU=SUBSTITUTE(RIGHT(Résultat!$K$1,5),")",""))*Pris_Reliquats))</f>
        <v>0</v>
      </c>
      <c r="O220">
        <f ca="1">IF($C220="","",SUMPRODUCT((TRI_1=Résultat!$A220)*(PCUETA=Résultat!$B220)*(PCUMAT=Résultat!$C220)*(TRI_10=Résultat!$D220)*(PCUNRU=SUBSTITUTE(RIGHT(Résultat!$K$1,5),")",""))*Pris_sur_Acquis))</f>
        <v>0</v>
      </c>
      <c r="P220">
        <f ca="1">IF($C220="","",SUMPRODUCT((TRI_1=Résultat!$A220)*(PCUETA=Résultat!$B220)*(PCUMAT=Résultat!$C220)*(TRI_10=Résultat!$D220)*(PCUNRU=SUBSTITUTE(RIGHT(Résultat!$K$1,5),")",""))*Pris_Anticipés))</f>
        <v>0</v>
      </c>
      <c r="Q220">
        <f ca="1">IF($C220="","",SUMPRODUCT((TRI_1=Résultat!$A220)*(PCUETA=Résultat!$B220)*(PCUMAT=Résultat!$C220)*(TRI_10=Résultat!$D220)*(PCUNRU=SUBSTITUTE(RIGHT(Résultat!$Q$1,5),")",""))*Reliquats))</f>
        <v>1</v>
      </c>
      <c r="R220">
        <f ca="1">IF($C220="","",SUMPRODUCT((TRI_1=Résultat!$A220)*(PCUETA=Résultat!$B220)*(PCUMAT=Résultat!$C220)*(TRI_10=Résultat!$D220)*(PCUNRU=SUBSTITUTE(RIGHT(Résultat!$Q$1,5),")",""))*Acquis))</f>
        <v>0</v>
      </c>
      <c r="S220">
        <f ca="1">IF($C220="","",SUMPRODUCT((TRI_1=Résultat!$A220)*(PCUETA=Résultat!$B220)*(PCUMAT=Résultat!$C220)*(TRI_10=Résultat!$D220)*(PCUNRU=SUBSTITUTE(RIGHT(Résultat!$Q$1,5),")",""))*En_cours_d_Acquisition))</f>
        <v>0</v>
      </c>
      <c r="T220">
        <f ca="1">IF($C220="","",SUMPRODUCT((TRI_1=Résultat!$A220)*(PCUETA=Résultat!$B220)*(PCUMAT=Résultat!$C220)*(TRI_10=Résultat!$D220)*(PCUNRU=SUBSTITUTE(RIGHT(Résultat!$Q$1,5),")",""))*Pris_Reliquats))</f>
        <v>0</v>
      </c>
      <c r="U220">
        <f ca="1">IF($C220="","",SUMPRODUCT((TRI_1=Résultat!$A220)*(PCUETA=Résultat!$B220)*(PCUMAT=Résultat!$C220)*(TRI_10=Résultat!$D220)*(PCUNRU=SUBSTITUTE(RIGHT(Résultat!$Q$1,5),")",""))*Pris_sur_Acquis))</f>
        <v>0</v>
      </c>
      <c r="V220">
        <f ca="1">IF($C220="","",SUMPRODUCT((TRI_1=Résultat!$A220)*(PCUETA=Résultat!$B220)*(PCUMAT=Résultat!$C220)*(TRI_10=Résultat!$D220)*(PCUNRU=SUBSTITUTE(RIGHT(Résultat!$Q$1,5),")",""))*Pris_Anticipés))</f>
        <v>0</v>
      </c>
      <c r="W220">
        <f ca="1">IF($C220="","",SUMPRODUCT((TRI_1=Résultat!$A220)*(PCUETA=Résultat!$B220)*(PCUMAT=Résultat!$C220)*(TRI_10=Résultat!$D220)*(PCUNRU=SUBSTITUTE(RIGHT(Résultat!$W$1,5),")",""))*Reliquats))</f>
        <v>0</v>
      </c>
      <c r="X220">
        <f ca="1">IF($C220="","",SUMPRODUCT((TRI_1=Résultat!$A220)*(PCUETA=Résultat!$B220)*(PCUMAT=Résultat!$C220)*(TRI_10=Résultat!$D220)*(PCUNRU=SUBSTITUTE(RIGHT(Résultat!$W$1,5),")",""))*Acquis))</f>
        <v>0</v>
      </c>
      <c r="Y220">
        <f ca="1">IF($C220="","",SUMPRODUCT((TRI_1=Résultat!$A220)*(PCUETA=Résultat!$B220)*(PCUMAT=Résultat!$C220)*(TRI_10=Résultat!$D220)*(PCUNRU=SUBSTITUTE(RIGHT(Résultat!$W$1,5),")",""))*En_cours_d_Acquisition))</f>
        <v>0</v>
      </c>
      <c r="Z220">
        <f ca="1">IF($C220="","",SUMPRODUCT((TRI_1=Résultat!$A220)*(PCUETA=Résultat!$B220)*(PCUMAT=Résultat!$C220)*(TRI_10=Résultat!$D220)*(PCUNRU=SUBSTITUTE(RIGHT(Résultat!$W$1,5),")",""))*Pris_Reliquats))</f>
        <v>0</v>
      </c>
      <c r="AA220">
        <f ca="1">IF($C220="","",SUMPRODUCT((TRI_1=Résultat!$A220)*(PCUETA=Résultat!$B220)*(PCUMAT=Résultat!$C220)*(TRI_10=Résultat!$D220)*(PCUNRU=SUBSTITUTE(RIGHT(Résultat!$W$1,5),")",""))*Pris_sur_Acquis))</f>
        <v>0</v>
      </c>
      <c r="AB220">
        <f ca="1">IF($C220="","",SUMPRODUCT((TRI_1=Résultat!$A220)*(PCUETA=Résultat!$B220)*(PCUMAT=Résultat!$C220)*(TRI_10=Résultat!$D220)*(PCUNRU=SUBSTITUTE(RIGHT(Résultat!$W$1,5),")",""))*Pris_Anticipés))</f>
        <v>0</v>
      </c>
    </row>
    <row r="221" spans="1:28" x14ac:dyDescent="0.25">
      <c r="A221" t="str">
        <f ca="1">IF($C221="","",INDEX(Range,MATCH(Résultat!$C221,PCUMAT,0),MATCH(A$2,'cp c14'!$A$1:$D$1,0)))</f>
        <v>C14</v>
      </c>
      <c r="B221" t="str">
        <f ca="1">IF($C221="","",INDEX(Range,MATCH(Résultat!$C221,PCUMAT,0),MATCH(B$2,'cp c14'!$A$1:$D$1,0)))</f>
        <v>01</v>
      </c>
      <c r="C221" t="str">
        <f t="array" aca="1" ref="C221" ca="1">IFERROR(INDEX(PCUMAT,MATCH(0,COUNTIF($C$1:C220,PCUMAT),0)),"")</f>
        <v>020608</v>
      </c>
      <c r="D221" t="str">
        <f ca="1">IF($C221="","",INDEX(Range,MATCH(Résultat!$C221,PCUMAT,0),MATCH(D$2,'cp c14'!$A$1:$D$1,0)))</f>
        <v>LABRE ANTHONY ANTHONY   020608</v>
      </c>
      <c r="E221">
        <f ca="1">IF($C221="","",SUMPRODUCT((TRI_1=Résultat!$A221)*(PCUETA=Résultat!$B221)*(PCUMAT=Résultat!$C221)*(TRI_10=Résultat!$D221)*(PCUNRU=SUBSTITUTE(RIGHT(Résultat!$E$1,5),")",""))*Reliquats))</f>
        <v>1</v>
      </c>
      <c r="F221">
        <f ca="1">IF($C221="","",SUMPRODUCT((TRI_1=Résultat!$A221)*(PCUETA=Résultat!$B221)*(PCUMAT=Résultat!$C221)*(TRI_10=Résultat!$D221)*(PCUNRU=SUBSTITUTE(RIGHT(Résultat!$E$1,5),")",""))*Acquis))</f>
        <v>25</v>
      </c>
      <c r="G221">
        <f ca="1">IF($C221="","",SUMPRODUCT((TRI_1=Résultat!$A221)*(PCUETA=Résultat!$B221)*(PCUMAT=Résultat!$C221)*(TRI_10=Résultat!$D221)*(PCUNRU=SUBSTITUTE(RIGHT(Résultat!$E$1,5),")",""))*En_cours_d_Acquisition))</f>
        <v>0</v>
      </c>
      <c r="H221">
        <f ca="1">IF($C221="","",SUMPRODUCT((TRI_1=Résultat!$A221)*(PCUETA=Résultat!$B221)*(PCUMAT=Résultat!$C221)*(TRI_10=Résultat!$D221)*(PCUNRU=SUBSTITUTE(RIGHT(Résultat!$E$1,5),")",""))*Pris_Reliquats))</f>
        <v>0</v>
      </c>
      <c r="I221">
        <f ca="1">IF($C221="","",SUMPRODUCT((TRI_1=Résultat!$A221)*(PCUETA=Résultat!$B221)*(PCUMAT=Résultat!$C221)*(TRI_10=Résultat!$D221)*(PCUNRU=SUBSTITUTE(RIGHT(Résultat!$E$1,5),")",""))*Pris_sur_Acquis))</f>
        <v>0</v>
      </c>
      <c r="J221">
        <f ca="1">IF($C221="","",SUMPRODUCT((TRI_1=Résultat!$A221)*(PCUETA=Résultat!$B221)*(PCUMAT=Résultat!$C221)*(TRI_10=Résultat!$D221)*(PCUNRU=SUBSTITUTE(RIGHT(Résultat!$E$1,5),")",""))*Pris_Anticipés))</f>
        <v>0</v>
      </c>
      <c r="K221">
        <f ca="1">IF($C221="","",SUMPRODUCT((TRI_1=Résultat!$A221)*(PCUETA=Résultat!$B221)*(PCUMAT=Résultat!$C221)*(TRI_10=Résultat!$D221)*(PCUNRU=SUBSTITUTE(RIGHT(Résultat!$K$1,5),")",""))*Reliquats))</f>
        <v>0</v>
      </c>
      <c r="L221">
        <f ca="1">IF($C221="","",SUMPRODUCT((TRI_1=Résultat!$A221)*(PCUETA=Résultat!$B221)*(PCUMAT=Résultat!$C221)*(TRI_10=Résultat!$D221)*(PCUNRU=SUBSTITUTE(RIGHT(Résultat!$K$1,5),")",""))*Acquis))</f>
        <v>0</v>
      </c>
      <c r="M221">
        <f ca="1">IF($C221="","",SUMPRODUCT((TRI_1=Résultat!$A221)*(PCUETA=Résultat!$B221)*(PCUMAT=Résultat!$C221)*(TRI_10=Résultat!$D221)*(PCUNRU=SUBSTITUTE(RIGHT(Résultat!$K$1,5),")",""))*En_cours_d_Acquisition))</f>
        <v>0</v>
      </c>
      <c r="N221">
        <f ca="1">IF($C221="","",SUMPRODUCT((TRI_1=Résultat!$A221)*(PCUETA=Résultat!$B221)*(PCUMAT=Résultat!$C221)*(TRI_10=Résultat!$D221)*(PCUNRU=SUBSTITUTE(RIGHT(Résultat!$K$1,5),")",""))*Pris_Reliquats))</f>
        <v>0</v>
      </c>
      <c r="O221">
        <f ca="1">IF($C221="","",SUMPRODUCT((TRI_1=Résultat!$A221)*(PCUETA=Résultat!$B221)*(PCUMAT=Résultat!$C221)*(TRI_10=Résultat!$D221)*(PCUNRU=SUBSTITUTE(RIGHT(Résultat!$K$1,5),")",""))*Pris_sur_Acquis))</f>
        <v>0</v>
      </c>
      <c r="P221">
        <f ca="1">IF($C221="","",SUMPRODUCT((TRI_1=Résultat!$A221)*(PCUETA=Résultat!$B221)*(PCUMAT=Résultat!$C221)*(TRI_10=Résultat!$D221)*(PCUNRU=SUBSTITUTE(RIGHT(Résultat!$K$1,5),")",""))*Pris_Anticipés))</f>
        <v>0</v>
      </c>
      <c r="Q221">
        <f ca="1">IF($C221="","",SUMPRODUCT((TRI_1=Résultat!$A221)*(PCUETA=Résultat!$B221)*(PCUMAT=Résultat!$C221)*(TRI_10=Résultat!$D221)*(PCUNRU=SUBSTITUTE(RIGHT(Résultat!$Q$1,5),")",""))*Reliquats))</f>
        <v>0</v>
      </c>
      <c r="R221">
        <f ca="1">IF($C221="","",SUMPRODUCT((TRI_1=Résultat!$A221)*(PCUETA=Résultat!$B221)*(PCUMAT=Résultat!$C221)*(TRI_10=Résultat!$D221)*(PCUNRU=SUBSTITUTE(RIGHT(Résultat!$Q$1,5),")",""))*Acquis))</f>
        <v>0</v>
      </c>
      <c r="S221">
        <f ca="1">IF($C221="","",SUMPRODUCT((TRI_1=Résultat!$A221)*(PCUETA=Résultat!$B221)*(PCUMAT=Résultat!$C221)*(TRI_10=Résultat!$D221)*(PCUNRU=SUBSTITUTE(RIGHT(Résultat!$Q$1,5),")",""))*En_cours_d_Acquisition))</f>
        <v>0</v>
      </c>
      <c r="T221">
        <f ca="1">IF($C221="","",SUMPRODUCT((TRI_1=Résultat!$A221)*(PCUETA=Résultat!$B221)*(PCUMAT=Résultat!$C221)*(TRI_10=Résultat!$D221)*(PCUNRU=SUBSTITUTE(RIGHT(Résultat!$Q$1,5),")",""))*Pris_Reliquats))</f>
        <v>0</v>
      </c>
      <c r="U221">
        <f ca="1">IF($C221="","",SUMPRODUCT((TRI_1=Résultat!$A221)*(PCUETA=Résultat!$B221)*(PCUMAT=Résultat!$C221)*(TRI_10=Résultat!$D221)*(PCUNRU=SUBSTITUTE(RIGHT(Résultat!$Q$1,5),")",""))*Pris_sur_Acquis))</f>
        <v>0</v>
      </c>
      <c r="V221">
        <f ca="1">IF($C221="","",SUMPRODUCT((TRI_1=Résultat!$A221)*(PCUETA=Résultat!$B221)*(PCUMAT=Résultat!$C221)*(TRI_10=Résultat!$D221)*(PCUNRU=SUBSTITUTE(RIGHT(Résultat!$Q$1,5),")",""))*Pris_Anticipés))</f>
        <v>0</v>
      </c>
      <c r="W221">
        <f ca="1">IF($C221="","",SUMPRODUCT((TRI_1=Résultat!$A221)*(PCUETA=Résultat!$B221)*(PCUMAT=Résultat!$C221)*(TRI_10=Résultat!$D221)*(PCUNRU=SUBSTITUTE(RIGHT(Résultat!$W$1,5),")",""))*Reliquats))</f>
        <v>0</v>
      </c>
      <c r="X221">
        <f ca="1">IF($C221="","",SUMPRODUCT((TRI_1=Résultat!$A221)*(PCUETA=Résultat!$B221)*(PCUMAT=Résultat!$C221)*(TRI_10=Résultat!$D221)*(PCUNRU=SUBSTITUTE(RIGHT(Résultat!$W$1,5),")",""))*Acquis))</f>
        <v>0</v>
      </c>
      <c r="Y221">
        <f ca="1">IF($C221="","",SUMPRODUCT((TRI_1=Résultat!$A221)*(PCUETA=Résultat!$B221)*(PCUMAT=Résultat!$C221)*(TRI_10=Résultat!$D221)*(PCUNRU=SUBSTITUTE(RIGHT(Résultat!$W$1,5),")",""))*En_cours_d_Acquisition))</f>
        <v>0</v>
      </c>
      <c r="Z221">
        <f ca="1">IF($C221="","",SUMPRODUCT((TRI_1=Résultat!$A221)*(PCUETA=Résultat!$B221)*(PCUMAT=Résultat!$C221)*(TRI_10=Résultat!$D221)*(PCUNRU=SUBSTITUTE(RIGHT(Résultat!$W$1,5),")",""))*Pris_Reliquats))</f>
        <v>0</v>
      </c>
      <c r="AA221">
        <f ca="1">IF($C221="","",SUMPRODUCT((TRI_1=Résultat!$A221)*(PCUETA=Résultat!$B221)*(PCUMAT=Résultat!$C221)*(TRI_10=Résultat!$D221)*(PCUNRU=SUBSTITUTE(RIGHT(Résultat!$W$1,5),")",""))*Pris_sur_Acquis))</f>
        <v>0</v>
      </c>
      <c r="AB221">
        <f ca="1">IF($C221="","",SUMPRODUCT((TRI_1=Résultat!$A221)*(PCUETA=Résultat!$B221)*(PCUMAT=Résultat!$C221)*(TRI_10=Résultat!$D221)*(PCUNRU=SUBSTITUTE(RIGHT(Résultat!$W$1,5),")",""))*Pris_Anticipés))</f>
        <v>0</v>
      </c>
    </row>
    <row r="222" spans="1:28" x14ac:dyDescent="0.25">
      <c r="A222" t="str">
        <f ca="1">IF($C222="","",INDEX(Range,MATCH(Résultat!$C222,PCUMAT,0),MATCH(A$2,'cp c14'!$A$1:$D$1,0)))</f>
        <v>C14</v>
      </c>
      <c r="B222" t="str">
        <f ca="1">IF($C222="","",INDEX(Range,MATCH(Résultat!$C222,PCUMAT,0),MATCH(B$2,'cp c14'!$A$1:$D$1,0)))</f>
        <v>03</v>
      </c>
      <c r="C222" t="str">
        <f t="array" aca="1" ref="C222" ca="1">IFERROR(INDEX(PCUMAT,MATCH(0,COUNTIF($C$1:C221,PCUMAT),0)),"")</f>
        <v>070803</v>
      </c>
      <c r="D222" t="str">
        <f ca="1">IF($C222="","",INDEX(Range,MATCH(Résultat!$C222,PCUMAT,0),MATCH(D$2,'cp c14'!$A$1:$D$1,0)))</f>
        <v>LACOINTE JEREMY JEREMY  070803</v>
      </c>
      <c r="E222">
        <f ca="1">IF($C222="","",SUMPRODUCT((TRI_1=Résultat!$A222)*(PCUETA=Résultat!$B222)*(PCUMAT=Résultat!$C222)*(TRI_10=Résultat!$D222)*(PCUNRU=SUBSTITUTE(RIGHT(Résultat!$E$1,5),")",""))*Reliquats))</f>
        <v>0</v>
      </c>
      <c r="F222">
        <f ca="1">IF($C222="","",SUMPRODUCT((TRI_1=Résultat!$A222)*(PCUETA=Résultat!$B222)*(PCUMAT=Résultat!$C222)*(TRI_10=Résultat!$D222)*(PCUNRU=SUBSTITUTE(RIGHT(Résultat!$E$1,5),")",""))*Acquis))</f>
        <v>25</v>
      </c>
      <c r="G222">
        <f ca="1">IF($C222="","",SUMPRODUCT((TRI_1=Résultat!$A222)*(PCUETA=Résultat!$B222)*(PCUMAT=Résultat!$C222)*(TRI_10=Résultat!$D222)*(PCUNRU=SUBSTITUTE(RIGHT(Résultat!$E$1,5),")",""))*En_cours_d_Acquisition))</f>
        <v>0</v>
      </c>
      <c r="H222">
        <f ca="1">IF($C222="","",SUMPRODUCT((TRI_1=Résultat!$A222)*(PCUETA=Résultat!$B222)*(PCUMAT=Résultat!$C222)*(TRI_10=Résultat!$D222)*(PCUNRU=SUBSTITUTE(RIGHT(Résultat!$E$1,5),")",""))*Pris_Reliquats))</f>
        <v>0</v>
      </c>
      <c r="I222">
        <f ca="1">IF($C222="","",SUMPRODUCT((TRI_1=Résultat!$A222)*(PCUETA=Résultat!$B222)*(PCUMAT=Résultat!$C222)*(TRI_10=Résultat!$D222)*(PCUNRU=SUBSTITUTE(RIGHT(Résultat!$E$1,5),")",""))*Pris_sur_Acquis))</f>
        <v>1</v>
      </c>
      <c r="J222">
        <f ca="1">IF($C222="","",SUMPRODUCT((TRI_1=Résultat!$A222)*(PCUETA=Résultat!$B222)*(PCUMAT=Résultat!$C222)*(TRI_10=Résultat!$D222)*(PCUNRU=SUBSTITUTE(RIGHT(Résultat!$E$1,5),")",""))*Pris_Anticipés))</f>
        <v>0</v>
      </c>
      <c r="K222">
        <f ca="1">IF($C222="","",SUMPRODUCT((TRI_1=Résultat!$A222)*(PCUETA=Résultat!$B222)*(PCUMAT=Résultat!$C222)*(TRI_10=Résultat!$D222)*(PCUNRU=SUBSTITUTE(RIGHT(Résultat!$K$1,5),")",""))*Reliquats))</f>
        <v>0</v>
      </c>
      <c r="L222">
        <f ca="1">IF($C222="","",SUMPRODUCT((TRI_1=Résultat!$A222)*(PCUETA=Résultat!$B222)*(PCUMAT=Résultat!$C222)*(TRI_10=Résultat!$D222)*(PCUNRU=SUBSTITUTE(RIGHT(Résultat!$K$1,5),")",""))*Acquis))</f>
        <v>0</v>
      </c>
      <c r="M222">
        <f ca="1">IF($C222="","",SUMPRODUCT((TRI_1=Résultat!$A222)*(PCUETA=Résultat!$B222)*(PCUMAT=Résultat!$C222)*(TRI_10=Résultat!$D222)*(PCUNRU=SUBSTITUTE(RIGHT(Résultat!$K$1,5),")",""))*En_cours_d_Acquisition))</f>
        <v>0</v>
      </c>
      <c r="N222">
        <f ca="1">IF($C222="","",SUMPRODUCT((TRI_1=Résultat!$A222)*(PCUETA=Résultat!$B222)*(PCUMAT=Résultat!$C222)*(TRI_10=Résultat!$D222)*(PCUNRU=SUBSTITUTE(RIGHT(Résultat!$K$1,5),")",""))*Pris_Reliquats))</f>
        <v>0</v>
      </c>
      <c r="O222">
        <f ca="1">IF($C222="","",SUMPRODUCT((TRI_1=Résultat!$A222)*(PCUETA=Résultat!$B222)*(PCUMAT=Résultat!$C222)*(TRI_10=Résultat!$D222)*(PCUNRU=SUBSTITUTE(RIGHT(Résultat!$K$1,5),")",""))*Pris_sur_Acquis))</f>
        <v>0</v>
      </c>
      <c r="P222">
        <f ca="1">IF($C222="","",SUMPRODUCT((TRI_1=Résultat!$A222)*(PCUETA=Résultat!$B222)*(PCUMAT=Résultat!$C222)*(TRI_10=Résultat!$D222)*(PCUNRU=SUBSTITUTE(RIGHT(Résultat!$K$1,5),")",""))*Pris_Anticipés))</f>
        <v>0</v>
      </c>
      <c r="Q222">
        <f ca="1">IF($C222="","",SUMPRODUCT((TRI_1=Résultat!$A222)*(PCUETA=Résultat!$B222)*(PCUMAT=Résultat!$C222)*(TRI_10=Résultat!$D222)*(PCUNRU=SUBSTITUTE(RIGHT(Résultat!$Q$1,5),")",""))*Reliquats))</f>
        <v>0</v>
      </c>
      <c r="R222">
        <f ca="1">IF($C222="","",SUMPRODUCT((TRI_1=Résultat!$A222)*(PCUETA=Résultat!$B222)*(PCUMAT=Résultat!$C222)*(TRI_10=Résultat!$D222)*(PCUNRU=SUBSTITUTE(RIGHT(Résultat!$Q$1,5),")",""))*Acquis))</f>
        <v>0</v>
      </c>
      <c r="S222">
        <f ca="1">IF($C222="","",SUMPRODUCT((TRI_1=Résultat!$A222)*(PCUETA=Résultat!$B222)*(PCUMAT=Résultat!$C222)*(TRI_10=Résultat!$D222)*(PCUNRU=SUBSTITUTE(RIGHT(Résultat!$Q$1,5),")",""))*En_cours_d_Acquisition))</f>
        <v>0</v>
      </c>
      <c r="T222">
        <f ca="1">IF($C222="","",SUMPRODUCT((TRI_1=Résultat!$A222)*(PCUETA=Résultat!$B222)*(PCUMAT=Résultat!$C222)*(TRI_10=Résultat!$D222)*(PCUNRU=SUBSTITUTE(RIGHT(Résultat!$Q$1,5),")",""))*Pris_Reliquats))</f>
        <v>0</v>
      </c>
      <c r="U222">
        <f ca="1">IF($C222="","",SUMPRODUCT((TRI_1=Résultat!$A222)*(PCUETA=Résultat!$B222)*(PCUMAT=Résultat!$C222)*(TRI_10=Résultat!$D222)*(PCUNRU=SUBSTITUTE(RIGHT(Résultat!$Q$1,5),")",""))*Pris_sur_Acquis))</f>
        <v>0</v>
      </c>
      <c r="V222">
        <f ca="1">IF($C222="","",SUMPRODUCT((TRI_1=Résultat!$A222)*(PCUETA=Résultat!$B222)*(PCUMAT=Résultat!$C222)*(TRI_10=Résultat!$D222)*(PCUNRU=SUBSTITUTE(RIGHT(Résultat!$Q$1,5),")",""))*Pris_Anticipés))</f>
        <v>0</v>
      </c>
      <c r="W222">
        <f ca="1">IF($C222="","",SUMPRODUCT((TRI_1=Résultat!$A222)*(PCUETA=Résultat!$B222)*(PCUMAT=Résultat!$C222)*(TRI_10=Résultat!$D222)*(PCUNRU=SUBSTITUTE(RIGHT(Résultat!$W$1,5),")",""))*Reliquats))</f>
        <v>0</v>
      </c>
      <c r="X222">
        <f ca="1">IF($C222="","",SUMPRODUCT((TRI_1=Résultat!$A222)*(PCUETA=Résultat!$B222)*(PCUMAT=Résultat!$C222)*(TRI_10=Résultat!$D222)*(PCUNRU=SUBSTITUTE(RIGHT(Résultat!$W$1,5),")",""))*Acquis))</f>
        <v>0</v>
      </c>
      <c r="Y222">
        <f ca="1">IF($C222="","",SUMPRODUCT((TRI_1=Résultat!$A222)*(PCUETA=Résultat!$B222)*(PCUMAT=Résultat!$C222)*(TRI_10=Résultat!$D222)*(PCUNRU=SUBSTITUTE(RIGHT(Résultat!$W$1,5),")",""))*En_cours_d_Acquisition))</f>
        <v>0</v>
      </c>
      <c r="Z222">
        <f ca="1">IF($C222="","",SUMPRODUCT((TRI_1=Résultat!$A222)*(PCUETA=Résultat!$B222)*(PCUMAT=Résultat!$C222)*(TRI_10=Résultat!$D222)*(PCUNRU=SUBSTITUTE(RIGHT(Résultat!$W$1,5),")",""))*Pris_Reliquats))</f>
        <v>0</v>
      </c>
      <c r="AA222">
        <f ca="1">IF($C222="","",SUMPRODUCT((TRI_1=Résultat!$A222)*(PCUETA=Résultat!$B222)*(PCUMAT=Résultat!$C222)*(TRI_10=Résultat!$D222)*(PCUNRU=SUBSTITUTE(RIGHT(Résultat!$W$1,5),")",""))*Pris_sur_Acquis))</f>
        <v>0</v>
      </c>
      <c r="AB222">
        <f ca="1">IF($C222="","",SUMPRODUCT((TRI_1=Résultat!$A222)*(PCUETA=Résultat!$B222)*(PCUMAT=Résultat!$C222)*(TRI_10=Résultat!$D222)*(PCUNRU=SUBSTITUTE(RIGHT(Résultat!$W$1,5),")",""))*Pris_Anticipés))</f>
        <v>0</v>
      </c>
    </row>
    <row r="223" spans="1:28" x14ac:dyDescent="0.25">
      <c r="A223" t="str">
        <f ca="1">IF($C223="","",INDEX(Range,MATCH(Résultat!$C223,PCUMAT,0),MATCH(A$2,'cp c14'!$A$1:$D$1,0)))</f>
        <v>C14</v>
      </c>
      <c r="B223" t="str">
        <f ca="1">IF($C223="","",INDEX(Range,MATCH(Résultat!$C223,PCUMAT,0),MATCH(B$2,'cp c14'!$A$1:$D$1,0)))</f>
        <v>01</v>
      </c>
      <c r="C223" t="str">
        <f t="array" aca="1" ref="C223" ca="1">IFERROR(INDEX(PCUMAT,MATCH(0,COUNTIF($C$1:C222,PCUMAT),0)),"")</f>
        <v>161009</v>
      </c>
      <c r="D223" t="str">
        <f ca="1">IF($C223="","",INDEX(Range,MATCH(Résultat!$C223,PCUMAT,0),MATCH(D$2,'cp c14'!$A$1:$D$1,0)))</f>
        <v>LACOTTE GUILLAUME GUILLA161009</v>
      </c>
      <c r="E223">
        <f ca="1">IF($C223="","",SUMPRODUCT((TRI_1=Résultat!$A223)*(PCUETA=Résultat!$B223)*(PCUMAT=Résultat!$C223)*(TRI_10=Résultat!$D223)*(PCUNRU=SUBSTITUTE(RIGHT(Résultat!$E$1,5),")",""))*Reliquats))</f>
        <v>0</v>
      </c>
      <c r="F223">
        <f ca="1">IF($C223="","",SUMPRODUCT((TRI_1=Résultat!$A223)*(PCUETA=Résultat!$B223)*(PCUMAT=Résultat!$C223)*(TRI_10=Résultat!$D223)*(PCUNRU=SUBSTITUTE(RIGHT(Résultat!$E$1,5),")",""))*Acquis))</f>
        <v>25</v>
      </c>
      <c r="G223">
        <f ca="1">IF($C223="","",SUMPRODUCT((TRI_1=Résultat!$A223)*(PCUETA=Résultat!$B223)*(PCUMAT=Résultat!$C223)*(TRI_10=Résultat!$D223)*(PCUNRU=SUBSTITUTE(RIGHT(Résultat!$E$1,5),")",""))*En_cours_d_Acquisition))</f>
        <v>0</v>
      </c>
      <c r="H223">
        <f ca="1">IF($C223="","",SUMPRODUCT((TRI_1=Résultat!$A223)*(PCUETA=Résultat!$B223)*(PCUMAT=Résultat!$C223)*(TRI_10=Résultat!$D223)*(PCUNRU=SUBSTITUTE(RIGHT(Résultat!$E$1,5),")",""))*Pris_Reliquats))</f>
        <v>0</v>
      </c>
      <c r="I223">
        <f ca="1">IF($C223="","",SUMPRODUCT((TRI_1=Résultat!$A223)*(PCUETA=Résultat!$B223)*(PCUMAT=Résultat!$C223)*(TRI_10=Résultat!$D223)*(PCUNRU=SUBSTITUTE(RIGHT(Résultat!$E$1,5),")",""))*Pris_sur_Acquis))</f>
        <v>0</v>
      </c>
      <c r="J223">
        <f ca="1">IF($C223="","",SUMPRODUCT((TRI_1=Résultat!$A223)*(PCUETA=Résultat!$B223)*(PCUMAT=Résultat!$C223)*(TRI_10=Résultat!$D223)*(PCUNRU=SUBSTITUTE(RIGHT(Résultat!$E$1,5),")",""))*Pris_Anticipés))</f>
        <v>0</v>
      </c>
      <c r="K223">
        <f ca="1">IF($C223="","",SUMPRODUCT((TRI_1=Résultat!$A223)*(PCUETA=Résultat!$B223)*(PCUMAT=Résultat!$C223)*(TRI_10=Résultat!$D223)*(PCUNRU=SUBSTITUTE(RIGHT(Résultat!$K$1,5),")",""))*Reliquats))</f>
        <v>0</v>
      </c>
      <c r="L223">
        <f ca="1">IF($C223="","",SUMPRODUCT((TRI_1=Résultat!$A223)*(PCUETA=Résultat!$B223)*(PCUMAT=Résultat!$C223)*(TRI_10=Résultat!$D223)*(PCUNRU=SUBSTITUTE(RIGHT(Résultat!$K$1,5),")",""))*Acquis))</f>
        <v>0</v>
      </c>
      <c r="M223">
        <f ca="1">IF($C223="","",SUMPRODUCT((TRI_1=Résultat!$A223)*(PCUETA=Résultat!$B223)*(PCUMAT=Résultat!$C223)*(TRI_10=Résultat!$D223)*(PCUNRU=SUBSTITUTE(RIGHT(Résultat!$K$1,5),")",""))*En_cours_d_Acquisition))</f>
        <v>0</v>
      </c>
      <c r="N223">
        <f ca="1">IF($C223="","",SUMPRODUCT((TRI_1=Résultat!$A223)*(PCUETA=Résultat!$B223)*(PCUMAT=Résultat!$C223)*(TRI_10=Résultat!$D223)*(PCUNRU=SUBSTITUTE(RIGHT(Résultat!$K$1,5),")",""))*Pris_Reliquats))</f>
        <v>0</v>
      </c>
      <c r="O223">
        <f ca="1">IF($C223="","",SUMPRODUCT((TRI_1=Résultat!$A223)*(PCUETA=Résultat!$B223)*(PCUMAT=Résultat!$C223)*(TRI_10=Résultat!$D223)*(PCUNRU=SUBSTITUTE(RIGHT(Résultat!$K$1,5),")",""))*Pris_sur_Acquis))</f>
        <v>0</v>
      </c>
      <c r="P223">
        <f ca="1">IF($C223="","",SUMPRODUCT((TRI_1=Résultat!$A223)*(PCUETA=Résultat!$B223)*(PCUMAT=Résultat!$C223)*(TRI_10=Résultat!$D223)*(PCUNRU=SUBSTITUTE(RIGHT(Résultat!$K$1,5),")",""))*Pris_Anticipés))</f>
        <v>0</v>
      </c>
      <c r="Q223">
        <f ca="1">IF($C223="","",SUMPRODUCT((TRI_1=Résultat!$A223)*(PCUETA=Résultat!$B223)*(PCUMAT=Résultat!$C223)*(TRI_10=Résultat!$D223)*(PCUNRU=SUBSTITUTE(RIGHT(Résultat!$Q$1,5),")",""))*Reliquats))</f>
        <v>0</v>
      </c>
      <c r="R223">
        <f ca="1">IF($C223="","",SUMPRODUCT((TRI_1=Résultat!$A223)*(PCUETA=Résultat!$B223)*(PCUMAT=Résultat!$C223)*(TRI_10=Résultat!$D223)*(PCUNRU=SUBSTITUTE(RIGHT(Résultat!$Q$1,5),")",""))*Acquis))</f>
        <v>0</v>
      </c>
      <c r="S223">
        <f ca="1">IF($C223="","",SUMPRODUCT((TRI_1=Résultat!$A223)*(PCUETA=Résultat!$B223)*(PCUMAT=Résultat!$C223)*(TRI_10=Résultat!$D223)*(PCUNRU=SUBSTITUTE(RIGHT(Résultat!$Q$1,5),")",""))*En_cours_d_Acquisition))</f>
        <v>0</v>
      </c>
      <c r="T223">
        <f ca="1">IF($C223="","",SUMPRODUCT((TRI_1=Résultat!$A223)*(PCUETA=Résultat!$B223)*(PCUMAT=Résultat!$C223)*(TRI_10=Résultat!$D223)*(PCUNRU=SUBSTITUTE(RIGHT(Résultat!$Q$1,5),")",""))*Pris_Reliquats))</f>
        <v>0</v>
      </c>
      <c r="U223">
        <f ca="1">IF($C223="","",SUMPRODUCT((TRI_1=Résultat!$A223)*(PCUETA=Résultat!$B223)*(PCUMAT=Résultat!$C223)*(TRI_10=Résultat!$D223)*(PCUNRU=SUBSTITUTE(RIGHT(Résultat!$Q$1,5),")",""))*Pris_sur_Acquis))</f>
        <v>0</v>
      </c>
      <c r="V223">
        <f ca="1">IF($C223="","",SUMPRODUCT((TRI_1=Résultat!$A223)*(PCUETA=Résultat!$B223)*(PCUMAT=Résultat!$C223)*(TRI_10=Résultat!$D223)*(PCUNRU=SUBSTITUTE(RIGHT(Résultat!$Q$1,5),")",""))*Pris_Anticipés))</f>
        <v>0</v>
      </c>
      <c r="W223">
        <f ca="1">IF($C223="","",SUMPRODUCT((TRI_1=Résultat!$A223)*(PCUETA=Résultat!$B223)*(PCUMAT=Résultat!$C223)*(TRI_10=Résultat!$D223)*(PCUNRU=SUBSTITUTE(RIGHT(Résultat!$W$1,5),")",""))*Reliquats))</f>
        <v>0</v>
      </c>
      <c r="X223">
        <f ca="1">IF($C223="","",SUMPRODUCT((TRI_1=Résultat!$A223)*(PCUETA=Résultat!$B223)*(PCUMAT=Résultat!$C223)*(TRI_10=Résultat!$D223)*(PCUNRU=SUBSTITUTE(RIGHT(Résultat!$W$1,5),")",""))*Acquis))</f>
        <v>0</v>
      </c>
      <c r="Y223">
        <f ca="1">IF($C223="","",SUMPRODUCT((TRI_1=Résultat!$A223)*(PCUETA=Résultat!$B223)*(PCUMAT=Résultat!$C223)*(TRI_10=Résultat!$D223)*(PCUNRU=SUBSTITUTE(RIGHT(Résultat!$W$1,5),")",""))*En_cours_d_Acquisition))</f>
        <v>0</v>
      </c>
      <c r="Z223">
        <f ca="1">IF($C223="","",SUMPRODUCT((TRI_1=Résultat!$A223)*(PCUETA=Résultat!$B223)*(PCUMAT=Résultat!$C223)*(TRI_10=Résultat!$D223)*(PCUNRU=SUBSTITUTE(RIGHT(Résultat!$W$1,5),")",""))*Pris_Reliquats))</f>
        <v>0</v>
      </c>
      <c r="AA223">
        <f ca="1">IF($C223="","",SUMPRODUCT((TRI_1=Résultat!$A223)*(PCUETA=Résultat!$B223)*(PCUMAT=Résultat!$C223)*(TRI_10=Résultat!$D223)*(PCUNRU=SUBSTITUTE(RIGHT(Résultat!$W$1,5),")",""))*Pris_sur_Acquis))</f>
        <v>0</v>
      </c>
      <c r="AB223">
        <f ca="1">IF($C223="","",SUMPRODUCT((TRI_1=Résultat!$A223)*(PCUETA=Résultat!$B223)*(PCUMAT=Résultat!$C223)*(TRI_10=Résultat!$D223)*(PCUNRU=SUBSTITUTE(RIGHT(Résultat!$W$1,5),")",""))*Pris_Anticipés))</f>
        <v>0</v>
      </c>
    </row>
    <row r="224" spans="1:28" x14ac:dyDescent="0.25">
      <c r="A224" t="str">
        <f ca="1">IF($C224="","",INDEX(Range,MATCH(Résultat!$C224,PCUMAT,0),MATCH(A$2,'cp c14'!$A$1:$D$1,0)))</f>
        <v>C14</v>
      </c>
      <c r="B224" t="str">
        <f ca="1">IF($C224="","",INDEX(Range,MATCH(Résultat!$C224,PCUMAT,0),MATCH(B$2,'cp c14'!$A$1:$D$1,0)))</f>
        <v>01</v>
      </c>
      <c r="C224" t="str">
        <f t="array" aca="1" ref="C224" ca="1">IFERROR(INDEX(PCUMAT,MATCH(0,COUNTIF($C$1:C223,PCUMAT),0)),"")</f>
        <v>160309</v>
      </c>
      <c r="D224" t="str">
        <f ca="1">IF($C224="","",INDEX(Range,MATCH(Résultat!$C224,PCUMAT,0),MATCH(D$2,'cp c14'!$A$1:$D$1,0)))</f>
        <v>LACOUR PASCAL PASCAL    160309</v>
      </c>
      <c r="E224">
        <f ca="1">IF($C224="","",SUMPRODUCT((TRI_1=Résultat!$A224)*(PCUETA=Résultat!$B224)*(PCUMAT=Résultat!$C224)*(TRI_10=Résultat!$D224)*(PCUNRU=SUBSTITUTE(RIGHT(Résultat!$E$1,5),")",""))*Reliquats))</f>
        <v>5</v>
      </c>
      <c r="F224">
        <f ca="1">IF($C224="","",SUMPRODUCT((TRI_1=Résultat!$A224)*(PCUETA=Résultat!$B224)*(PCUMAT=Résultat!$C224)*(TRI_10=Résultat!$D224)*(PCUNRU=SUBSTITUTE(RIGHT(Résultat!$E$1,5),")",""))*Acquis))</f>
        <v>25</v>
      </c>
      <c r="G224">
        <f ca="1">IF($C224="","",SUMPRODUCT((TRI_1=Résultat!$A224)*(PCUETA=Résultat!$B224)*(PCUMAT=Résultat!$C224)*(TRI_10=Résultat!$D224)*(PCUNRU=SUBSTITUTE(RIGHT(Résultat!$E$1,5),")",""))*En_cours_d_Acquisition))</f>
        <v>0</v>
      </c>
      <c r="H224">
        <f ca="1">IF($C224="","",SUMPRODUCT((TRI_1=Résultat!$A224)*(PCUETA=Résultat!$B224)*(PCUMAT=Résultat!$C224)*(TRI_10=Résultat!$D224)*(PCUNRU=SUBSTITUTE(RIGHT(Résultat!$E$1,5),")",""))*Pris_Reliquats))</f>
        <v>0</v>
      </c>
      <c r="I224">
        <f ca="1">IF($C224="","",SUMPRODUCT((TRI_1=Résultat!$A224)*(PCUETA=Résultat!$B224)*(PCUMAT=Résultat!$C224)*(TRI_10=Résultat!$D224)*(PCUNRU=SUBSTITUTE(RIGHT(Résultat!$E$1,5),")",""))*Pris_sur_Acquis))</f>
        <v>0</v>
      </c>
      <c r="J224">
        <f ca="1">IF($C224="","",SUMPRODUCT((TRI_1=Résultat!$A224)*(PCUETA=Résultat!$B224)*(PCUMAT=Résultat!$C224)*(TRI_10=Résultat!$D224)*(PCUNRU=SUBSTITUTE(RIGHT(Résultat!$E$1,5),")",""))*Pris_Anticipés))</f>
        <v>0</v>
      </c>
      <c r="K224">
        <f ca="1">IF($C224="","",SUMPRODUCT((TRI_1=Résultat!$A224)*(PCUETA=Résultat!$B224)*(PCUMAT=Résultat!$C224)*(TRI_10=Résultat!$D224)*(PCUNRU=SUBSTITUTE(RIGHT(Résultat!$K$1,5),")",""))*Reliquats))</f>
        <v>0</v>
      </c>
      <c r="L224">
        <f ca="1">IF($C224="","",SUMPRODUCT((TRI_1=Résultat!$A224)*(PCUETA=Résultat!$B224)*(PCUMAT=Résultat!$C224)*(TRI_10=Résultat!$D224)*(PCUNRU=SUBSTITUTE(RIGHT(Résultat!$K$1,5),")",""))*Acquis))</f>
        <v>0</v>
      </c>
      <c r="M224">
        <f ca="1">IF($C224="","",SUMPRODUCT((TRI_1=Résultat!$A224)*(PCUETA=Résultat!$B224)*(PCUMAT=Résultat!$C224)*(TRI_10=Résultat!$D224)*(PCUNRU=SUBSTITUTE(RIGHT(Résultat!$K$1,5),")",""))*En_cours_d_Acquisition))</f>
        <v>0</v>
      </c>
      <c r="N224">
        <f ca="1">IF($C224="","",SUMPRODUCT((TRI_1=Résultat!$A224)*(PCUETA=Résultat!$B224)*(PCUMAT=Résultat!$C224)*(TRI_10=Résultat!$D224)*(PCUNRU=SUBSTITUTE(RIGHT(Résultat!$K$1,5),")",""))*Pris_Reliquats))</f>
        <v>0</v>
      </c>
      <c r="O224">
        <f ca="1">IF($C224="","",SUMPRODUCT((TRI_1=Résultat!$A224)*(PCUETA=Résultat!$B224)*(PCUMAT=Résultat!$C224)*(TRI_10=Résultat!$D224)*(PCUNRU=SUBSTITUTE(RIGHT(Résultat!$K$1,5),")",""))*Pris_sur_Acquis))</f>
        <v>0</v>
      </c>
      <c r="P224">
        <f ca="1">IF($C224="","",SUMPRODUCT((TRI_1=Résultat!$A224)*(PCUETA=Résultat!$B224)*(PCUMAT=Résultat!$C224)*(TRI_10=Résultat!$D224)*(PCUNRU=SUBSTITUTE(RIGHT(Résultat!$K$1,5),")",""))*Pris_Anticipés))</f>
        <v>0</v>
      </c>
      <c r="Q224">
        <f ca="1">IF($C224="","",SUMPRODUCT((TRI_1=Résultat!$A224)*(PCUETA=Résultat!$B224)*(PCUMAT=Résultat!$C224)*(TRI_10=Résultat!$D224)*(PCUNRU=SUBSTITUTE(RIGHT(Résultat!$Q$1,5),")",""))*Reliquats))</f>
        <v>0</v>
      </c>
      <c r="R224">
        <f ca="1">IF($C224="","",SUMPRODUCT((TRI_1=Résultat!$A224)*(PCUETA=Résultat!$B224)*(PCUMAT=Résultat!$C224)*(TRI_10=Résultat!$D224)*(PCUNRU=SUBSTITUTE(RIGHT(Résultat!$Q$1,5),")",""))*Acquis))</f>
        <v>0</v>
      </c>
      <c r="S224">
        <f ca="1">IF($C224="","",SUMPRODUCT((TRI_1=Résultat!$A224)*(PCUETA=Résultat!$B224)*(PCUMAT=Résultat!$C224)*(TRI_10=Résultat!$D224)*(PCUNRU=SUBSTITUTE(RIGHT(Résultat!$Q$1,5),")",""))*En_cours_d_Acquisition))</f>
        <v>0</v>
      </c>
      <c r="T224">
        <f ca="1">IF($C224="","",SUMPRODUCT((TRI_1=Résultat!$A224)*(PCUETA=Résultat!$B224)*(PCUMAT=Résultat!$C224)*(TRI_10=Résultat!$D224)*(PCUNRU=SUBSTITUTE(RIGHT(Résultat!$Q$1,5),")",""))*Pris_Reliquats))</f>
        <v>0</v>
      </c>
      <c r="U224">
        <f ca="1">IF($C224="","",SUMPRODUCT((TRI_1=Résultat!$A224)*(PCUETA=Résultat!$B224)*(PCUMAT=Résultat!$C224)*(TRI_10=Résultat!$D224)*(PCUNRU=SUBSTITUTE(RIGHT(Résultat!$Q$1,5),")",""))*Pris_sur_Acquis))</f>
        <v>0</v>
      </c>
      <c r="V224">
        <f ca="1">IF($C224="","",SUMPRODUCT((TRI_1=Résultat!$A224)*(PCUETA=Résultat!$B224)*(PCUMAT=Résultat!$C224)*(TRI_10=Résultat!$D224)*(PCUNRU=SUBSTITUTE(RIGHT(Résultat!$Q$1,5),")",""))*Pris_Anticipés))</f>
        <v>0</v>
      </c>
      <c r="W224">
        <f ca="1">IF($C224="","",SUMPRODUCT((TRI_1=Résultat!$A224)*(PCUETA=Résultat!$B224)*(PCUMAT=Résultat!$C224)*(TRI_10=Résultat!$D224)*(PCUNRU=SUBSTITUTE(RIGHT(Résultat!$W$1,5),")",""))*Reliquats))</f>
        <v>0</v>
      </c>
      <c r="X224">
        <f ca="1">IF($C224="","",SUMPRODUCT((TRI_1=Résultat!$A224)*(PCUETA=Résultat!$B224)*(PCUMAT=Résultat!$C224)*(TRI_10=Résultat!$D224)*(PCUNRU=SUBSTITUTE(RIGHT(Résultat!$W$1,5),")",""))*Acquis))</f>
        <v>0</v>
      </c>
      <c r="Y224">
        <f ca="1">IF($C224="","",SUMPRODUCT((TRI_1=Résultat!$A224)*(PCUETA=Résultat!$B224)*(PCUMAT=Résultat!$C224)*(TRI_10=Résultat!$D224)*(PCUNRU=SUBSTITUTE(RIGHT(Résultat!$W$1,5),")",""))*En_cours_d_Acquisition))</f>
        <v>0</v>
      </c>
      <c r="Z224">
        <f ca="1">IF($C224="","",SUMPRODUCT((TRI_1=Résultat!$A224)*(PCUETA=Résultat!$B224)*(PCUMAT=Résultat!$C224)*(TRI_10=Résultat!$D224)*(PCUNRU=SUBSTITUTE(RIGHT(Résultat!$W$1,5),")",""))*Pris_Reliquats))</f>
        <v>0</v>
      </c>
      <c r="AA224">
        <f ca="1">IF($C224="","",SUMPRODUCT((TRI_1=Résultat!$A224)*(PCUETA=Résultat!$B224)*(PCUMAT=Résultat!$C224)*(TRI_10=Résultat!$D224)*(PCUNRU=SUBSTITUTE(RIGHT(Résultat!$W$1,5),")",""))*Pris_sur_Acquis))</f>
        <v>0</v>
      </c>
      <c r="AB224">
        <f ca="1">IF($C224="","",SUMPRODUCT((TRI_1=Résultat!$A224)*(PCUETA=Résultat!$B224)*(PCUMAT=Résultat!$C224)*(TRI_10=Résultat!$D224)*(PCUNRU=SUBSTITUTE(RIGHT(Résultat!$W$1,5),")",""))*Pris_Anticipés))</f>
        <v>0</v>
      </c>
    </row>
    <row r="225" spans="1:28" x14ac:dyDescent="0.25">
      <c r="A225" t="str">
        <f ca="1">IF($C225="","",INDEX(Range,MATCH(Résultat!$C225,PCUMAT,0),MATCH(A$2,'cp c14'!$A$1:$D$1,0)))</f>
        <v>C14</v>
      </c>
      <c r="B225" t="str">
        <f ca="1">IF($C225="","",INDEX(Range,MATCH(Résultat!$C225,PCUMAT,0),MATCH(B$2,'cp c14'!$A$1:$D$1,0)))</f>
        <v>03</v>
      </c>
      <c r="C225" t="str">
        <f t="array" aca="1" ref="C225" ca="1">IFERROR(INDEX(PCUMAT,MATCH(0,COUNTIF($C$1:C224,PCUMAT),0)),"")</f>
        <v>045317</v>
      </c>
      <c r="D225" t="str">
        <f ca="1">IF($C225="","",INDEX(Range,MATCH(Résultat!$C225,PCUMAT,0),MATCH(D$2,'cp c14'!$A$1:$D$1,0)))</f>
        <v>LACUVE LAURENT LAURENT  045317</v>
      </c>
      <c r="E225">
        <f ca="1">IF($C225="","",SUMPRODUCT((TRI_1=Résultat!$A225)*(PCUETA=Résultat!$B225)*(PCUMAT=Résultat!$C225)*(TRI_10=Résultat!$D225)*(PCUNRU=SUBSTITUTE(RIGHT(Résultat!$E$1,5),")",""))*Reliquats))</f>
        <v>0</v>
      </c>
      <c r="F225">
        <f ca="1">IF($C225="","",SUMPRODUCT((TRI_1=Résultat!$A225)*(PCUETA=Résultat!$B225)*(PCUMAT=Résultat!$C225)*(TRI_10=Résultat!$D225)*(PCUNRU=SUBSTITUTE(RIGHT(Résultat!$E$1,5),")",""))*Acquis))</f>
        <v>25</v>
      </c>
      <c r="G225">
        <f ca="1">IF($C225="","",SUMPRODUCT((TRI_1=Résultat!$A225)*(PCUETA=Résultat!$B225)*(PCUMAT=Résultat!$C225)*(TRI_10=Résultat!$D225)*(PCUNRU=SUBSTITUTE(RIGHT(Résultat!$E$1,5),")",""))*En_cours_d_Acquisition))</f>
        <v>0</v>
      </c>
      <c r="H225">
        <f ca="1">IF($C225="","",SUMPRODUCT((TRI_1=Résultat!$A225)*(PCUETA=Résultat!$B225)*(PCUMAT=Résultat!$C225)*(TRI_10=Résultat!$D225)*(PCUNRU=SUBSTITUTE(RIGHT(Résultat!$E$1,5),")",""))*Pris_Reliquats))</f>
        <v>0</v>
      </c>
      <c r="I225">
        <f ca="1">IF($C225="","",SUMPRODUCT((TRI_1=Résultat!$A225)*(PCUETA=Résultat!$B225)*(PCUMAT=Résultat!$C225)*(TRI_10=Résultat!$D225)*(PCUNRU=SUBSTITUTE(RIGHT(Résultat!$E$1,5),")",""))*Pris_sur_Acquis))</f>
        <v>0</v>
      </c>
      <c r="J225">
        <f ca="1">IF($C225="","",SUMPRODUCT((TRI_1=Résultat!$A225)*(PCUETA=Résultat!$B225)*(PCUMAT=Résultat!$C225)*(TRI_10=Résultat!$D225)*(PCUNRU=SUBSTITUTE(RIGHT(Résultat!$E$1,5),")",""))*Pris_Anticipés))</f>
        <v>0</v>
      </c>
      <c r="K225">
        <f ca="1">IF($C225="","",SUMPRODUCT((TRI_1=Résultat!$A225)*(PCUETA=Résultat!$B225)*(PCUMAT=Résultat!$C225)*(TRI_10=Résultat!$D225)*(PCUNRU=SUBSTITUTE(RIGHT(Résultat!$K$1,5),")",""))*Reliquats))</f>
        <v>0</v>
      </c>
      <c r="L225">
        <f ca="1">IF($C225="","",SUMPRODUCT((TRI_1=Résultat!$A225)*(PCUETA=Résultat!$B225)*(PCUMAT=Résultat!$C225)*(TRI_10=Résultat!$D225)*(PCUNRU=SUBSTITUTE(RIGHT(Résultat!$K$1,5),")",""))*Acquis))</f>
        <v>0</v>
      </c>
      <c r="M225">
        <f ca="1">IF($C225="","",SUMPRODUCT((TRI_1=Résultat!$A225)*(PCUETA=Résultat!$B225)*(PCUMAT=Résultat!$C225)*(TRI_10=Résultat!$D225)*(PCUNRU=SUBSTITUTE(RIGHT(Résultat!$K$1,5),")",""))*En_cours_d_Acquisition))</f>
        <v>0</v>
      </c>
      <c r="N225">
        <f ca="1">IF($C225="","",SUMPRODUCT((TRI_1=Résultat!$A225)*(PCUETA=Résultat!$B225)*(PCUMAT=Résultat!$C225)*(TRI_10=Résultat!$D225)*(PCUNRU=SUBSTITUTE(RIGHT(Résultat!$K$1,5),")",""))*Pris_Reliquats))</f>
        <v>0</v>
      </c>
      <c r="O225">
        <f ca="1">IF($C225="","",SUMPRODUCT((TRI_1=Résultat!$A225)*(PCUETA=Résultat!$B225)*(PCUMAT=Résultat!$C225)*(TRI_10=Résultat!$D225)*(PCUNRU=SUBSTITUTE(RIGHT(Résultat!$K$1,5),")",""))*Pris_sur_Acquis))</f>
        <v>0</v>
      </c>
      <c r="P225">
        <f ca="1">IF($C225="","",SUMPRODUCT((TRI_1=Résultat!$A225)*(PCUETA=Résultat!$B225)*(PCUMAT=Résultat!$C225)*(TRI_10=Résultat!$D225)*(PCUNRU=SUBSTITUTE(RIGHT(Résultat!$K$1,5),")",""))*Pris_Anticipés))</f>
        <v>0</v>
      </c>
      <c r="Q225">
        <f ca="1">IF($C225="","",SUMPRODUCT((TRI_1=Résultat!$A225)*(PCUETA=Résultat!$B225)*(PCUMAT=Résultat!$C225)*(TRI_10=Résultat!$D225)*(PCUNRU=SUBSTITUTE(RIGHT(Résultat!$Q$1,5),")",""))*Reliquats))</f>
        <v>0</v>
      </c>
      <c r="R225">
        <f ca="1">IF($C225="","",SUMPRODUCT((TRI_1=Résultat!$A225)*(PCUETA=Résultat!$B225)*(PCUMAT=Résultat!$C225)*(TRI_10=Résultat!$D225)*(PCUNRU=SUBSTITUTE(RIGHT(Résultat!$Q$1,5),")",""))*Acquis))</f>
        <v>0</v>
      </c>
      <c r="S225">
        <f ca="1">IF($C225="","",SUMPRODUCT((TRI_1=Résultat!$A225)*(PCUETA=Résultat!$B225)*(PCUMAT=Résultat!$C225)*(TRI_10=Résultat!$D225)*(PCUNRU=SUBSTITUTE(RIGHT(Résultat!$Q$1,5),")",""))*En_cours_d_Acquisition))</f>
        <v>0</v>
      </c>
      <c r="T225">
        <f ca="1">IF($C225="","",SUMPRODUCT((TRI_1=Résultat!$A225)*(PCUETA=Résultat!$B225)*(PCUMAT=Résultat!$C225)*(TRI_10=Résultat!$D225)*(PCUNRU=SUBSTITUTE(RIGHT(Résultat!$Q$1,5),")",""))*Pris_Reliquats))</f>
        <v>0</v>
      </c>
      <c r="U225">
        <f ca="1">IF($C225="","",SUMPRODUCT((TRI_1=Résultat!$A225)*(PCUETA=Résultat!$B225)*(PCUMAT=Résultat!$C225)*(TRI_10=Résultat!$D225)*(PCUNRU=SUBSTITUTE(RIGHT(Résultat!$Q$1,5),")",""))*Pris_sur_Acquis))</f>
        <v>0</v>
      </c>
      <c r="V225">
        <f ca="1">IF($C225="","",SUMPRODUCT((TRI_1=Résultat!$A225)*(PCUETA=Résultat!$B225)*(PCUMAT=Résultat!$C225)*(TRI_10=Résultat!$D225)*(PCUNRU=SUBSTITUTE(RIGHT(Résultat!$Q$1,5),")",""))*Pris_Anticipés))</f>
        <v>0</v>
      </c>
      <c r="W225">
        <f ca="1">IF($C225="","",SUMPRODUCT((TRI_1=Résultat!$A225)*(PCUETA=Résultat!$B225)*(PCUMAT=Résultat!$C225)*(TRI_10=Résultat!$D225)*(PCUNRU=SUBSTITUTE(RIGHT(Résultat!$W$1,5),")",""))*Reliquats))</f>
        <v>0</v>
      </c>
      <c r="X225">
        <f ca="1">IF($C225="","",SUMPRODUCT((TRI_1=Résultat!$A225)*(PCUETA=Résultat!$B225)*(PCUMAT=Résultat!$C225)*(TRI_10=Résultat!$D225)*(PCUNRU=SUBSTITUTE(RIGHT(Résultat!$W$1,5),")",""))*Acquis))</f>
        <v>0</v>
      </c>
      <c r="Y225">
        <f ca="1">IF($C225="","",SUMPRODUCT((TRI_1=Résultat!$A225)*(PCUETA=Résultat!$B225)*(PCUMAT=Résultat!$C225)*(TRI_10=Résultat!$D225)*(PCUNRU=SUBSTITUTE(RIGHT(Résultat!$W$1,5),")",""))*En_cours_d_Acquisition))</f>
        <v>0</v>
      </c>
      <c r="Z225">
        <f ca="1">IF($C225="","",SUMPRODUCT((TRI_1=Résultat!$A225)*(PCUETA=Résultat!$B225)*(PCUMAT=Résultat!$C225)*(TRI_10=Résultat!$D225)*(PCUNRU=SUBSTITUTE(RIGHT(Résultat!$W$1,5),")",""))*Pris_Reliquats))</f>
        <v>0</v>
      </c>
      <c r="AA225">
        <f ca="1">IF($C225="","",SUMPRODUCT((TRI_1=Résultat!$A225)*(PCUETA=Résultat!$B225)*(PCUMAT=Résultat!$C225)*(TRI_10=Résultat!$D225)*(PCUNRU=SUBSTITUTE(RIGHT(Résultat!$W$1,5),")",""))*Pris_sur_Acquis))</f>
        <v>0</v>
      </c>
      <c r="AB225">
        <f ca="1">IF($C225="","",SUMPRODUCT((TRI_1=Résultat!$A225)*(PCUETA=Résultat!$B225)*(PCUMAT=Résultat!$C225)*(TRI_10=Résultat!$D225)*(PCUNRU=SUBSTITUTE(RIGHT(Résultat!$W$1,5),")",""))*Pris_Anticipés))</f>
        <v>0</v>
      </c>
    </row>
    <row r="226" spans="1:28" x14ac:dyDescent="0.25">
      <c r="A226" t="str">
        <f ca="1">IF($C226="","",INDEX(Range,MATCH(Résultat!$C226,PCUMAT,0),MATCH(A$2,'cp c14'!$A$1:$D$1,0)))</f>
        <v>C14</v>
      </c>
      <c r="B226" t="str">
        <f ca="1">IF($C226="","",INDEX(Range,MATCH(Résultat!$C226,PCUMAT,0),MATCH(B$2,'cp c14'!$A$1:$D$1,0)))</f>
        <v>01</v>
      </c>
      <c r="C226" t="str">
        <f t="array" aca="1" ref="C226" ca="1">IFERROR(INDEX(PCUMAT,MATCH(0,COUNTIF($C$1:C225,PCUMAT),0)),"")</f>
        <v>012039</v>
      </c>
      <c r="D226" t="str">
        <f ca="1">IF($C226="","",INDEX(Range,MATCH(Résultat!$C226,PCUMAT,0),MATCH(D$2,'cp c14'!$A$1:$D$1,0)))</f>
        <v>LAFILLE KARINE KARINE   012039</v>
      </c>
      <c r="E226">
        <f ca="1">IF($C226="","",SUMPRODUCT((TRI_1=Résultat!$A226)*(PCUETA=Résultat!$B226)*(PCUMAT=Résultat!$C226)*(TRI_10=Résultat!$D226)*(PCUNRU=SUBSTITUTE(RIGHT(Résultat!$E$1,5),")",""))*Reliquats))</f>
        <v>0</v>
      </c>
      <c r="F226">
        <f ca="1">IF($C226="","",SUMPRODUCT((TRI_1=Résultat!$A226)*(PCUETA=Résultat!$B226)*(PCUMAT=Résultat!$C226)*(TRI_10=Résultat!$D226)*(PCUNRU=SUBSTITUTE(RIGHT(Résultat!$E$1,5),")",""))*Acquis))</f>
        <v>25</v>
      </c>
      <c r="G226">
        <f ca="1">IF($C226="","",SUMPRODUCT((TRI_1=Résultat!$A226)*(PCUETA=Résultat!$B226)*(PCUMAT=Résultat!$C226)*(TRI_10=Résultat!$D226)*(PCUNRU=SUBSTITUTE(RIGHT(Résultat!$E$1,5),")",""))*En_cours_d_Acquisition))</f>
        <v>0</v>
      </c>
      <c r="H226">
        <f ca="1">IF($C226="","",SUMPRODUCT((TRI_1=Résultat!$A226)*(PCUETA=Résultat!$B226)*(PCUMAT=Résultat!$C226)*(TRI_10=Résultat!$D226)*(PCUNRU=SUBSTITUTE(RIGHT(Résultat!$E$1,5),")",""))*Pris_Reliquats))</f>
        <v>0</v>
      </c>
      <c r="I226">
        <f ca="1">IF($C226="","",SUMPRODUCT((TRI_1=Résultat!$A226)*(PCUETA=Résultat!$B226)*(PCUMAT=Résultat!$C226)*(TRI_10=Résultat!$D226)*(PCUNRU=SUBSTITUTE(RIGHT(Résultat!$E$1,5),")",""))*Pris_sur_Acquis))</f>
        <v>0</v>
      </c>
      <c r="J226">
        <f ca="1">IF($C226="","",SUMPRODUCT((TRI_1=Résultat!$A226)*(PCUETA=Résultat!$B226)*(PCUMAT=Résultat!$C226)*(TRI_10=Résultat!$D226)*(PCUNRU=SUBSTITUTE(RIGHT(Résultat!$E$1,5),")",""))*Pris_Anticipés))</f>
        <v>0</v>
      </c>
      <c r="K226">
        <f ca="1">IF($C226="","",SUMPRODUCT((TRI_1=Résultat!$A226)*(PCUETA=Résultat!$B226)*(PCUMAT=Résultat!$C226)*(TRI_10=Résultat!$D226)*(PCUNRU=SUBSTITUTE(RIGHT(Résultat!$K$1,5),")",""))*Reliquats))</f>
        <v>0</v>
      </c>
      <c r="L226">
        <f ca="1">IF($C226="","",SUMPRODUCT((TRI_1=Résultat!$A226)*(PCUETA=Résultat!$B226)*(PCUMAT=Résultat!$C226)*(TRI_10=Résultat!$D226)*(PCUNRU=SUBSTITUTE(RIGHT(Résultat!$K$1,5),")",""))*Acquis))</f>
        <v>0</v>
      </c>
      <c r="M226">
        <f ca="1">IF($C226="","",SUMPRODUCT((TRI_1=Résultat!$A226)*(PCUETA=Résultat!$B226)*(PCUMAT=Résultat!$C226)*(TRI_10=Résultat!$D226)*(PCUNRU=SUBSTITUTE(RIGHT(Résultat!$K$1,5),")",""))*En_cours_d_Acquisition))</f>
        <v>0</v>
      </c>
      <c r="N226">
        <f ca="1">IF($C226="","",SUMPRODUCT((TRI_1=Résultat!$A226)*(PCUETA=Résultat!$B226)*(PCUMAT=Résultat!$C226)*(TRI_10=Résultat!$D226)*(PCUNRU=SUBSTITUTE(RIGHT(Résultat!$K$1,5),")",""))*Pris_Reliquats))</f>
        <v>0</v>
      </c>
      <c r="O226">
        <f ca="1">IF($C226="","",SUMPRODUCT((TRI_1=Résultat!$A226)*(PCUETA=Résultat!$B226)*(PCUMAT=Résultat!$C226)*(TRI_10=Résultat!$D226)*(PCUNRU=SUBSTITUTE(RIGHT(Résultat!$K$1,5),")",""))*Pris_sur_Acquis))</f>
        <v>0</v>
      </c>
      <c r="P226">
        <f ca="1">IF($C226="","",SUMPRODUCT((TRI_1=Résultat!$A226)*(PCUETA=Résultat!$B226)*(PCUMAT=Résultat!$C226)*(TRI_10=Résultat!$D226)*(PCUNRU=SUBSTITUTE(RIGHT(Résultat!$K$1,5),")",""))*Pris_Anticipés))</f>
        <v>0</v>
      </c>
      <c r="Q226">
        <f ca="1">IF($C226="","",SUMPRODUCT((TRI_1=Résultat!$A226)*(PCUETA=Résultat!$B226)*(PCUMAT=Résultat!$C226)*(TRI_10=Résultat!$D226)*(PCUNRU=SUBSTITUTE(RIGHT(Résultat!$Q$1,5),")",""))*Reliquats))</f>
        <v>0</v>
      </c>
      <c r="R226">
        <f ca="1">IF($C226="","",SUMPRODUCT((TRI_1=Résultat!$A226)*(PCUETA=Résultat!$B226)*(PCUMAT=Résultat!$C226)*(TRI_10=Résultat!$D226)*(PCUNRU=SUBSTITUTE(RIGHT(Résultat!$Q$1,5),")",""))*Acquis))</f>
        <v>0</v>
      </c>
      <c r="S226">
        <f ca="1">IF($C226="","",SUMPRODUCT((TRI_1=Résultat!$A226)*(PCUETA=Résultat!$B226)*(PCUMAT=Résultat!$C226)*(TRI_10=Résultat!$D226)*(PCUNRU=SUBSTITUTE(RIGHT(Résultat!$Q$1,5),")",""))*En_cours_d_Acquisition))</f>
        <v>0</v>
      </c>
      <c r="T226">
        <f ca="1">IF($C226="","",SUMPRODUCT((TRI_1=Résultat!$A226)*(PCUETA=Résultat!$B226)*(PCUMAT=Résultat!$C226)*(TRI_10=Résultat!$D226)*(PCUNRU=SUBSTITUTE(RIGHT(Résultat!$Q$1,5),")",""))*Pris_Reliquats))</f>
        <v>0</v>
      </c>
      <c r="U226">
        <f ca="1">IF($C226="","",SUMPRODUCT((TRI_1=Résultat!$A226)*(PCUETA=Résultat!$B226)*(PCUMAT=Résultat!$C226)*(TRI_10=Résultat!$D226)*(PCUNRU=SUBSTITUTE(RIGHT(Résultat!$Q$1,5),")",""))*Pris_sur_Acquis))</f>
        <v>0</v>
      </c>
      <c r="V226">
        <f ca="1">IF($C226="","",SUMPRODUCT((TRI_1=Résultat!$A226)*(PCUETA=Résultat!$B226)*(PCUMAT=Résultat!$C226)*(TRI_10=Résultat!$D226)*(PCUNRU=SUBSTITUTE(RIGHT(Résultat!$Q$1,5),")",""))*Pris_Anticipés))</f>
        <v>0</v>
      </c>
      <c r="W226">
        <f ca="1">IF($C226="","",SUMPRODUCT((TRI_1=Résultat!$A226)*(PCUETA=Résultat!$B226)*(PCUMAT=Résultat!$C226)*(TRI_10=Résultat!$D226)*(PCUNRU=SUBSTITUTE(RIGHT(Résultat!$W$1,5),")",""))*Reliquats))</f>
        <v>0</v>
      </c>
      <c r="X226">
        <f ca="1">IF($C226="","",SUMPRODUCT((TRI_1=Résultat!$A226)*(PCUETA=Résultat!$B226)*(PCUMAT=Résultat!$C226)*(TRI_10=Résultat!$D226)*(PCUNRU=SUBSTITUTE(RIGHT(Résultat!$W$1,5),")",""))*Acquis))</f>
        <v>0</v>
      </c>
      <c r="Y226">
        <f ca="1">IF($C226="","",SUMPRODUCT((TRI_1=Résultat!$A226)*(PCUETA=Résultat!$B226)*(PCUMAT=Résultat!$C226)*(TRI_10=Résultat!$D226)*(PCUNRU=SUBSTITUTE(RIGHT(Résultat!$W$1,5),")",""))*En_cours_d_Acquisition))</f>
        <v>0</v>
      </c>
      <c r="Z226">
        <f ca="1">IF($C226="","",SUMPRODUCT((TRI_1=Résultat!$A226)*(PCUETA=Résultat!$B226)*(PCUMAT=Résultat!$C226)*(TRI_10=Résultat!$D226)*(PCUNRU=SUBSTITUTE(RIGHT(Résultat!$W$1,5),")",""))*Pris_Reliquats))</f>
        <v>0</v>
      </c>
      <c r="AA226">
        <f ca="1">IF($C226="","",SUMPRODUCT((TRI_1=Résultat!$A226)*(PCUETA=Résultat!$B226)*(PCUMAT=Résultat!$C226)*(TRI_10=Résultat!$D226)*(PCUNRU=SUBSTITUTE(RIGHT(Résultat!$W$1,5),")",""))*Pris_sur_Acquis))</f>
        <v>0</v>
      </c>
      <c r="AB226">
        <f ca="1">IF($C226="","",SUMPRODUCT((TRI_1=Résultat!$A226)*(PCUETA=Résultat!$B226)*(PCUMAT=Résultat!$C226)*(TRI_10=Résultat!$D226)*(PCUNRU=SUBSTITUTE(RIGHT(Résultat!$W$1,5),")",""))*Pris_Anticipés))</f>
        <v>0</v>
      </c>
    </row>
    <row r="227" spans="1:28" x14ac:dyDescent="0.25">
      <c r="A227" t="str">
        <f ca="1">IF($C227="","",INDEX(Range,MATCH(Résultat!$C227,PCUMAT,0),MATCH(A$2,'cp c14'!$A$1:$D$1,0)))</f>
        <v>C14</v>
      </c>
      <c r="B227" t="str">
        <f ca="1">IF($C227="","",INDEX(Range,MATCH(Résultat!$C227,PCUMAT,0),MATCH(B$2,'cp c14'!$A$1:$D$1,0)))</f>
        <v>01</v>
      </c>
      <c r="C227" t="str">
        <f t="array" aca="1" ref="C227" ca="1">IFERROR(INDEX(PCUMAT,MATCH(0,COUNTIF($C$1:C226,PCUMAT),0)),"")</f>
        <v>120046</v>
      </c>
      <c r="D227" t="str">
        <f ca="1">IF($C227="","",INDEX(Range,MATCH(Résultat!$C227,PCUMAT,0),MATCH(D$2,'cp c14'!$A$1:$D$1,0)))</f>
        <v>LAFONT REMY REMY        120046</v>
      </c>
      <c r="E227">
        <f ca="1">IF($C227="","",SUMPRODUCT((TRI_1=Résultat!$A227)*(PCUETA=Résultat!$B227)*(PCUMAT=Résultat!$C227)*(TRI_10=Résultat!$D227)*(PCUNRU=SUBSTITUTE(RIGHT(Résultat!$E$1,5),")",""))*Reliquats))</f>
        <v>0</v>
      </c>
      <c r="F227">
        <f ca="1">IF($C227="","",SUMPRODUCT((TRI_1=Résultat!$A227)*(PCUETA=Résultat!$B227)*(PCUMAT=Résultat!$C227)*(TRI_10=Résultat!$D227)*(PCUNRU=SUBSTITUTE(RIGHT(Résultat!$E$1,5),")",""))*Acquis))</f>
        <v>19</v>
      </c>
      <c r="G227">
        <f ca="1">IF($C227="","",SUMPRODUCT((TRI_1=Résultat!$A227)*(PCUETA=Résultat!$B227)*(PCUMAT=Résultat!$C227)*(TRI_10=Résultat!$D227)*(PCUNRU=SUBSTITUTE(RIGHT(Résultat!$E$1,5),")",""))*En_cours_d_Acquisition))</f>
        <v>0</v>
      </c>
      <c r="H227">
        <f ca="1">IF($C227="","",SUMPRODUCT((TRI_1=Résultat!$A227)*(PCUETA=Résultat!$B227)*(PCUMAT=Résultat!$C227)*(TRI_10=Résultat!$D227)*(PCUNRU=SUBSTITUTE(RIGHT(Résultat!$E$1,5),")",""))*Pris_Reliquats))</f>
        <v>0</v>
      </c>
      <c r="I227">
        <f ca="1">IF($C227="","",SUMPRODUCT((TRI_1=Résultat!$A227)*(PCUETA=Résultat!$B227)*(PCUMAT=Résultat!$C227)*(TRI_10=Résultat!$D227)*(PCUNRU=SUBSTITUTE(RIGHT(Résultat!$E$1,5),")",""))*Pris_sur_Acquis))</f>
        <v>0</v>
      </c>
      <c r="J227">
        <f ca="1">IF($C227="","",SUMPRODUCT((TRI_1=Résultat!$A227)*(PCUETA=Résultat!$B227)*(PCUMAT=Résultat!$C227)*(TRI_10=Résultat!$D227)*(PCUNRU=SUBSTITUTE(RIGHT(Résultat!$E$1,5),")",""))*Pris_Anticipés))</f>
        <v>0</v>
      </c>
      <c r="K227">
        <f ca="1">IF($C227="","",SUMPRODUCT((TRI_1=Résultat!$A227)*(PCUETA=Résultat!$B227)*(PCUMAT=Résultat!$C227)*(TRI_10=Résultat!$D227)*(PCUNRU=SUBSTITUTE(RIGHT(Résultat!$K$1,5),")",""))*Reliquats))</f>
        <v>0</v>
      </c>
      <c r="L227">
        <f ca="1">IF($C227="","",SUMPRODUCT((TRI_1=Résultat!$A227)*(PCUETA=Résultat!$B227)*(PCUMAT=Résultat!$C227)*(TRI_10=Résultat!$D227)*(PCUNRU=SUBSTITUTE(RIGHT(Résultat!$K$1,5),")",""))*Acquis))</f>
        <v>0</v>
      </c>
      <c r="M227">
        <f ca="1">IF($C227="","",SUMPRODUCT((TRI_1=Résultat!$A227)*(PCUETA=Résultat!$B227)*(PCUMAT=Résultat!$C227)*(TRI_10=Résultat!$D227)*(PCUNRU=SUBSTITUTE(RIGHT(Résultat!$K$1,5),")",""))*En_cours_d_Acquisition))</f>
        <v>0</v>
      </c>
      <c r="N227">
        <f ca="1">IF($C227="","",SUMPRODUCT((TRI_1=Résultat!$A227)*(PCUETA=Résultat!$B227)*(PCUMAT=Résultat!$C227)*(TRI_10=Résultat!$D227)*(PCUNRU=SUBSTITUTE(RIGHT(Résultat!$K$1,5),")",""))*Pris_Reliquats))</f>
        <v>0</v>
      </c>
      <c r="O227">
        <f ca="1">IF($C227="","",SUMPRODUCT((TRI_1=Résultat!$A227)*(PCUETA=Résultat!$B227)*(PCUMAT=Résultat!$C227)*(TRI_10=Résultat!$D227)*(PCUNRU=SUBSTITUTE(RIGHT(Résultat!$K$1,5),")",""))*Pris_sur_Acquis))</f>
        <v>0</v>
      </c>
      <c r="P227">
        <f ca="1">IF($C227="","",SUMPRODUCT((TRI_1=Résultat!$A227)*(PCUETA=Résultat!$B227)*(PCUMAT=Résultat!$C227)*(TRI_10=Résultat!$D227)*(PCUNRU=SUBSTITUTE(RIGHT(Résultat!$K$1,5),")",""))*Pris_Anticipés))</f>
        <v>0</v>
      </c>
      <c r="Q227">
        <f ca="1">IF($C227="","",SUMPRODUCT((TRI_1=Résultat!$A227)*(PCUETA=Résultat!$B227)*(PCUMAT=Résultat!$C227)*(TRI_10=Résultat!$D227)*(PCUNRU=SUBSTITUTE(RIGHT(Résultat!$Q$1,5),")",""))*Reliquats))</f>
        <v>0</v>
      </c>
      <c r="R227">
        <f ca="1">IF($C227="","",SUMPRODUCT((TRI_1=Résultat!$A227)*(PCUETA=Résultat!$B227)*(PCUMAT=Résultat!$C227)*(TRI_10=Résultat!$D227)*(PCUNRU=SUBSTITUTE(RIGHT(Résultat!$Q$1,5),")",""))*Acquis))</f>
        <v>0</v>
      </c>
      <c r="S227">
        <f ca="1">IF($C227="","",SUMPRODUCT((TRI_1=Résultat!$A227)*(PCUETA=Résultat!$B227)*(PCUMAT=Résultat!$C227)*(TRI_10=Résultat!$D227)*(PCUNRU=SUBSTITUTE(RIGHT(Résultat!$Q$1,5),")",""))*En_cours_d_Acquisition))</f>
        <v>0</v>
      </c>
      <c r="T227">
        <f ca="1">IF($C227="","",SUMPRODUCT((TRI_1=Résultat!$A227)*(PCUETA=Résultat!$B227)*(PCUMAT=Résultat!$C227)*(TRI_10=Résultat!$D227)*(PCUNRU=SUBSTITUTE(RIGHT(Résultat!$Q$1,5),")",""))*Pris_Reliquats))</f>
        <v>0</v>
      </c>
      <c r="U227">
        <f ca="1">IF($C227="","",SUMPRODUCT((TRI_1=Résultat!$A227)*(PCUETA=Résultat!$B227)*(PCUMAT=Résultat!$C227)*(TRI_10=Résultat!$D227)*(PCUNRU=SUBSTITUTE(RIGHT(Résultat!$Q$1,5),")",""))*Pris_sur_Acquis))</f>
        <v>0</v>
      </c>
      <c r="V227">
        <f ca="1">IF($C227="","",SUMPRODUCT((TRI_1=Résultat!$A227)*(PCUETA=Résultat!$B227)*(PCUMAT=Résultat!$C227)*(TRI_10=Résultat!$D227)*(PCUNRU=SUBSTITUTE(RIGHT(Résultat!$Q$1,5),")",""))*Pris_Anticipés))</f>
        <v>0</v>
      </c>
      <c r="W227">
        <f ca="1">IF($C227="","",SUMPRODUCT((TRI_1=Résultat!$A227)*(PCUETA=Résultat!$B227)*(PCUMAT=Résultat!$C227)*(TRI_10=Résultat!$D227)*(PCUNRU=SUBSTITUTE(RIGHT(Résultat!$W$1,5),")",""))*Reliquats))</f>
        <v>0</v>
      </c>
      <c r="X227">
        <f ca="1">IF($C227="","",SUMPRODUCT((TRI_1=Résultat!$A227)*(PCUETA=Résultat!$B227)*(PCUMAT=Résultat!$C227)*(TRI_10=Résultat!$D227)*(PCUNRU=SUBSTITUTE(RIGHT(Résultat!$W$1,5),")",""))*Acquis))</f>
        <v>0</v>
      </c>
      <c r="Y227">
        <f ca="1">IF($C227="","",SUMPRODUCT((TRI_1=Résultat!$A227)*(PCUETA=Résultat!$B227)*(PCUMAT=Résultat!$C227)*(TRI_10=Résultat!$D227)*(PCUNRU=SUBSTITUTE(RIGHT(Résultat!$W$1,5),")",""))*En_cours_d_Acquisition))</f>
        <v>0</v>
      </c>
      <c r="Z227">
        <f ca="1">IF($C227="","",SUMPRODUCT((TRI_1=Résultat!$A227)*(PCUETA=Résultat!$B227)*(PCUMAT=Résultat!$C227)*(TRI_10=Résultat!$D227)*(PCUNRU=SUBSTITUTE(RIGHT(Résultat!$W$1,5),")",""))*Pris_Reliquats))</f>
        <v>0</v>
      </c>
      <c r="AA227">
        <f ca="1">IF($C227="","",SUMPRODUCT((TRI_1=Résultat!$A227)*(PCUETA=Résultat!$B227)*(PCUMAT=Résultat!$C227)*(TRI_10=Résultat!$D227)*(PCUNRU=SUBSTITUTE(RIGHT(Résultat!$W$1,5),")",""))*Pris_sur_Acquis))</f>
        <v>0</v>
      </c>
      <c r="AB227">
        <f ca="1">IF($C227="","",SUMPRODUCT((TRI_1=Résultat!$A227)*(PCUETA=Résultat!$B227)*(PCUMAT=Résultat!$C227)*(TRI_10=Résultat!$D227)*(PCUNRU=SUBSTITUTE(RIGHT(Résultat!$W$1,5),")",""))*Pris_Anticipés))</f>
        <v>0</v>
      </c>
    </row>
    <row r="228" spans="1:28" x14ac:dyDescent="0.25">
      <c r="A228" t="str">
        <f ca="1">IF($C228="","",INDEX(Range,MATCH(Résultat!$C228,PCUMAT,0),MATCH(A$2,'cp c14'!$A$1:$D$1,0)))</f>
        <v>C14</v>
      </c>
      <c r="B228" t="str">
        <f ca="1">IF($C228="","",INDEX(Range,MATCH(Résultat!$C228,PCUMAT,0),MATCH(B$2,'cp c14'!$A$1:$D$1,0)))</f>
        <v>01</v>
      </c>
      <c r="C228" t="str">
        <f t="array" aca="1" ref="C228" ca="1">IFERROR(INDEX(PCUMAT,MATCH(0,COUNTIF($C$1:C227,PCUMAT),0)),"")</f>
        <v>120044</v>
      </c>
      <c r="D228" t="str">
        <f ca="1">IF($C228="","",INDEX(Range,MATCH(Résultat!$C228,PCUMAT,0),MATCH(D$2,'cp c14'!$A$1:$D$1,0)))</f>
        <v>LAGARDE MATHIEU MATHIEU 120044</v>
      </c>
      <c r="E228">
        <f ca="1">IF($C228="","",SUMPRODUCT((TRI_1=Résultat!$A228)*(PCUETA=Résultat!$B228)*(PCUMAT=Résultat!$C228)*(TRI_10=Résultat!$D228)*(PCUNRU=SUBSTITUTE(RIGHT(Résultat!$E$1,5),")",""))*Reliquats))</f>
        <v>0</v>
      </c>
      <c r="F228">
        <f ca="1">IF($C228="","",SUMPRODUCT((TRI_1=Résultat!$A228)*(PCUETA=Résultat!$B228)*(PCUMAT=Résultat!$C228)*(TRI_10=Résultat!$D228)*(PCUNRU=SUBSTITUTE(RIGHT(Résultat!$E$1,5),")",""))*Acquis))</f>
        <v>20</v>
      </c>
      <c r="G228">
        <f ca="1">IF($C228="","",SUMPRODUCT((TRI_1=Résultat!$A228)*(PCUETA=Résultat!$B228)*(PCUMAT=Résultat!$C228)*(TRI_10=Résultat!$D228)*(PCUNRU=SUBSTITUTE(RIGHT(Résultat!$E$1,5),")",""))*En_cours_d_Acquisition))</f>
        <v>0</v>
      </c>
      <c r="H228">
        <f ca="1">IF($C228="","",SUMPRODUCT((TRI_1=Résultat!$A228)*(PCUETA=Résultat!$B228)*(PCUMAT=Résultat!$C228)*(TRI_10=Résultat!$D228)*(PCUNRU=SUBSTITUTE(RIGHT(Résultat!$E$1,5),")",""))*Pris_Reliquats))</f>
        <v>0</v>
      </c>
      <c r="I228">
        <f ca="1">IF($C228="","",SUMPRODUCT((TRI_1=Résultat!$A228)*(PCUETA=Résultat!$B228)*(PCUMAT=Résultat!$C228)*(TRI_10=Résultat!$D228)*(PCUNRU=SUBSTITUTE(RIGHT(Résultat!$E$1,5),")",""))*Pris_sur_Acquis))</f>
        <v>0</v>
      </c>
      <c r="J228">
        <f ca="1">IF($C228="","",SUMPRODUCT((TRI_1=Résultat!$A228)*(PCUETA=Résultat!$B228)*(PCUMAT=Résultat!$C228)*(TRI_10=Résultat!$D228)*(PCUNRU=SUBSTITUTE(RIGHT(Résultat!$E$1,5),")",""))*Pris_Anticipés))</f>
        <v>0</v>
      </c>
      <c r="K228">
        <f ca="1">IF($C228="","",SUMPRODUCT((TRI_1=Résultat!$A228)*(PCUETA=Résultat!$B228)*(PCUMAT=Résultat!$C228)*(TRI_10=Résultat!$D228)*(PCUNRU=SUBSTITUTE(RIGHT(Résultat!$K$1,5),")",""))*Reliquats))</f>
        <v>0</v>
      </c>
      <c r="L228">
        <f ca="1">IF($C228="","",SUMPRODUCT((TRI_1=Résultat!$A228)*(PCUETA=Résultat!$B228)*(PCUMAT=Résultat!$C228)*(TRI_10=Résultat!$D228)*(PCUNRU=SUBSTITUTE(RIGHT(Résultat!$K$1,5),")",""))*Acquis))</f>
        <v>0</v>
      </c>
      <c r="M228">
        <f ca="1">IF($C228="","",SUMPRODUCT((TRI_1=Résultat!$A228)*(PCUETA=Résultat!$B228)*(PCUMAT=Résultat!$C228)*(TRI_10=Résultat!$D228)*(PCUNRU=SUBSTITUTE(RIGHT(Résultat!$K$1,5),")",""))*En_cours_d_Acquisition))</f>
        <v>0</v>
      </c>
      <c r="N228">
        <f ca="1">IF($C228="","",SUMPRODUCT((TRI_1=Résultat!$A228)*(PCUETA=Résultat!$B228)*(PCUMAT=Résultat!$C228)*(TRI_10=Résultat!$D228)*(PCUNRU=SUBSTITUTE(RIGHT(Résultat!$K$1,5),")",""))*Pris_Reliquats))</f>
        <v>0</v>
      </c>
      <c r="O228">
        <f ca="1">IF($C228="","",SUMPRODUCT((TRI_1=Résultat!$A228)*(PCUETA=Résultat!$B228)*(PCUMAT=Résultat!$C228)*(TRI_10=Résultat!$D228)*(PCUNRU=SUBSTITUTE(RIGHT(Résultat!$K$1,5),")",""))*Pris_sur_Acquis))</f>
        <v>0</v>
      </c>
      <c r="P228">
        <f ca="1">IF($C228="","",SUMPRODUCT((TRI_1=Résultat!$A228)*(PCUETA=Résultat!$B228)*(PCUMAT=Résultat!$C228)*(TRI_10=Résultat!$D228)*(PCUNRU=SUBSTITUTE(RIGHT(Résultat!$K$1,5),")",""))*Pris_Anticipés))</f>
        <v>0</v>
      </c>
      <c r="Q228">
        <f ca="1">IF($C228="","",SUMPRODUCT((TRI_1=Résultat!$A228)*(PCUETA=Résultat!$B228)*(PCUMAT=Résultat!$C228)*(TRI_10=Résultat!$D228)*(PCUNRU=SUBSTITUTE(RIGHT(Résultat!$Q$1,5),")",""))*Reliquats))</f>
        <v>0</v>
      </c>
      <c r="R228">
        <f ca="1">IF($C228="","",SUMPRODUCT((TRI_1=Résultat!$A228)*(PCUETA=Résultat!$B228)*(PCUMAT=Résultat!$C228)*(TRI_10=Résultat!$D228)*(PCUNRU=SUBSTITUTE(RIGHT(Résultat!$Q$1,5),")",""))*Acquis))</f>
        <v>0</v>
      </c>
      <c r="S228">
        <f ca="1">IF($C228="","",SUMPRODUCT((TRI_1=Résultat!$A228)*(PCUETA=Résultat!$B228)*(PCUMAT=Résultat!$C228)*(TRI_10=Résultat!$D228)*(PCUNRU=SUBSTITUTE(RIGHT(Résultat!$Q$1,5),")",""))*En_cours_d_Acquisition))</f>
        <v>0</v>
      </c>
      <c r="T228">
        <f ca="1">IF($C228="","",SUMPRODUCT((TRI_1=Résultat!$A228)*(PCUETA=Résultat!$B228)*(PCUMAT=Résultat!$C228)*(TRI_10=Résultat!$D228)*(PCUNRU=SUBSTITUTE(RIGHT(Résultat!$Q$1,5),")",""))*Pris_Reliquats))</f>
        <v>0</v>
      </c>
      <c r="U228">
        <f ca="1">IF($C228="","",SUMPRODUCT((TRI_1=Résultat!$A228)*(PCUETA=Résultat!$B228)*(PCUMAT=Résultat!$C228)*(TRI_10=Résultat!$D228)*(PCUNRU=SUBSTITUTE(RIGHT(Résultat!$Q$1,5),")",""))*Pris_sur_Acquis))</f>
        <v>0</v>
      </c>
      <c r="V228">
        <f ca="1">IF($C228="","",SUMPRODUCT((TRI_1=Résultat!$A228)*(PCUETA=Résultat!$B228)*(PCUMAT=Résultat!$C228)*(TRI_10=Résultat!$D228)*(PCUNRU=SUBSTITUTE(RIGHT(Résultat!$Q$1,5),")",""))*Pris_Anticipés))</f>
        <v>0</v>
      </c>
      <c r="W228">
        <f ca="1">IF($C228="","",SUMPRODUCT((TRI_1=Résultat!$A228)*(PCUETA=Résultat!$B228)*(PCUMAT=Résultat!$C228)*(TRI_10=Résultat!$D228)*(PCUNRU=SUBSTITUTE(RIGHT(Résultat!$W$1,5),")",""))*Reliquats))</f>
        <v>0</v>
      </c>
      <c r="X228">
        <f ca="1">IF($C228="","",SUMPRODUCT((TRI_1=Résultat!$A228)*(PCUETA=Résultat!$B228)*(PCUMAT=Résultat!$C228)*(TRI_10=Résultat!$D228)*(PCUNRU=SUBSTITUTE(RIGHT(Résultat!$W$1,5),")",""))*Acquis))</f>
        <v>0</v>
      </c>
      <c r="Y228">
        <f ca="1">IF($C228="","",SUMPRODUCT((TRI_1=Résultat!$A228)*(PCUETA=Résultat!$B228)*(PCUMAT=Résultat!$C228)*(TRI_10=Résultat!$D228)*(PCUNRU=SUBSTITUTE(RIGHT(Résultat!$W$1,5),")",""))*En_cours_d_Acquisition))</f>
        <v>0</v>
      </c>
      <c r="Z228">
        <f ca="1">IF($C228="","",SUMPRODUCT((TRI_1=Résultat!$A228)*(PCUETA=Résultat!$B228)*(PCUMAT=Résultat!$C228)*(TRI_10=Résultat!$D228)*(PCUNRU=SUBSTITUTE(RIGHT(Résultat!$W$1,5),")",""))*Pris_Reliquats))</f>
        <v>0</v>
      </c>
      <c r="AA228">
        <f ca="1">IF($C228="","",SUMPRODUCT((TRI_1=Résultat!$A228)*(PCUETA=Résultat!$B228)*(PCUMAT=Résultat!$C228)*(TRI_10=Résultat!$D228)*(PCUNRU=SUBSTITUTE(RIGHT(Résultat!$W$1,5),")",""))*Pris_sur_Acquis))</f>
        <v>0</v>
      </c>
      <c r="AB228">
        <f ca="1">IF($C228="","",SUMPRODUCT((TRI_1=Résultat!$A228)*(PCUETA=Résultat!$B228)*(PCUMAT=Résultat!$C228)*(TRI_10=Résultat!$D228)*(PCUNRU=SUBSTITUTE(RIGHT(Résultat!$W$1,5),")",""))*Pris_Anticipés))</f>
        <v>0</v>
      </c>
    </row>
    <row r="229" spans="1:28" x14ac:dyDescent="0.25">
      <c r="A229" t="str">
        <f ca="1">IF($C229="","",INDEX(Range,MATCH(Résultat!$C229,PCUMAT,0),MATCH(A$2,'cp c14'!$A$1:$D$1,0)))</f>
        <v>C14</v>
      </c>
      <c r="B229" t="str">
        <f ca="1">IF($C229="","",INDEX(Range,MATCH(Résultat!$C229,PCUMAT,0),MATCH(B$2,'cp c14'!$A$1:$D$1,0)))</f>
        <v>03</v>
      </c>
      <c r="C229" t="str">
        <f t="array" aca="1" ref="C229" ca="1">IFERROR(INDEX(PCUMAT,MATCH(0,COUNTIF($C$1:C228,PCUMAT),0)),"")</f>
        <v>070823</v>
      </c>
      <c r="D229" t="str">
        <f ca="1">IF($C229="","",INDEX(Range,MATCH(Résultat!$C229,PCUMAT,0),MATCH(D$2,'cp c14'!$A$1:$D$1,0)))</f>
        <v>LAINE PHILIPPE PHILIPPE 070823</v>
      </c>
      <c r="E229">
        <f ca="1">IF($C229="","",SUMPRODUCT((TRI_1=Résultat!$A229)*(PCUETA=Résultat!$B229)*(PCUMAT=Résultat!$C229)*(TRI_10=Résultat!$D229)*(PCUNRU=SUBSTITUTE(RIGHT(Résultat!$E$1,5),")",""))*Reliquats))</f>
        <v>0</v>
      </c>
      <c r="F229">
        <f ca="1">IF($C229="","",SUMPRODUCT((TRI_1=Résultat!$A229)*(PCUETA=Résultat!$B229)*(PCUMAT=Résultat!$C229)*(TRI_10=Résultat!$D229)*(PCUNRU=SUBSTITUTE(RIGHT(Résultat!$E$1,5),")",""))*Acquis))</f>
        <v>25</v>
      </c>
      <c r="G229">
        <f ca="1">IF($C229="","",SUMPRODUCT((TRI_1=Résultat!$A229)*(PCUETA=Résultat!$B229)*(PCUMAT=Résultat!$C229)*(TRI_10=Résultat!$D229)*(PCUNRU=SUBSTITUTE(RIGHT(Résultat!$E$1,5),")",""))*En_cours_d_Acquisition))</f>
        <v>0</v>
      </c>
      <c r="H229">
        <f ca="1">IF($C229="","",SUMPRODUCT((TRI_1=Résultat!$A229)*(PCUETA=Résultat!$B229)*(PCUMAT=Résultat!$C229)*(TRI_10=Résultat!$D229)*(PCUNRU=SUBSTITUTE(RIGHT(Résultat!$E$1,5),")",""))*Pris_Reliquats))</f>
        <v>0</v>
      </c>
      <c r="I229">
        <f ca="1">IF($C229="","",SUMPRODUCT((TRI_1=Résultat!$A229)*(PCUETA=Résultat!$B229)*(PCUMAT=Résultat!$C229)*(TRI_10=Résultat!$D229)*(PCUNRU=SUBSTITUTE(RIGHT(Résultat!$E$1,5),")",""))*Pris_sur_Acquis))</f>
        <v>0</v>
      </c>
      <c r="J229">
        <f ca="1">IF($C229="","",SUMPRODUCT((TRI_1=Résultat!$A229)*(PCUETA=Résultat!$B229)*(PCUMAT=Résultat!$C229)*(TRI_10=Résultat!$D229)*(PCUNRU=SUBSTITUTE(RIGHT(Résultat!$E$1,5),")",""))*Pris_Anticipés))</f>
        <v>0</v>
      </c>
      <c r="K229">
        <f ca="1">IF($C229="","",SUMPRODUCT((TRI_1=Résultat!$A229)*(PCUETA=Résultat!$B229)*(PCUMAT=Résultat!$C229)*(TRI_10=Résultat!$D229)*(PCUNRU=SUBSTITUTE(RIGHT(Résultat!$K$1,5),")",""))*Reliquats))</f>
        <v>0</v>
      </c>
      <c r="L229">
        <f ca="1">IF($C229="","",SUMPRODUCT((TRI_1=Résultat!$A229)*(PCUETA=Résultat!$B229)*(PCUMAT=Résultat!$C229)*(TRI_10=Résultat!$D229)*(PCUNRU=SUBSTITUTE(RIGHT(Résultat!$K$1,5),")",""))*Acquis))</f>
        <v>0</v>
      </c>
      <c r="M229">
        <f ca="1">IF($C229="","",SUMPRODUCT((TRI_1=Résultat!$A229)*(PCUETA=Résultat!$B229)*(PCUMAT=Résultat!$C229)*(TRI_10=Résultat!$D229)*(PCUNRU=SUBSTITUTE(RIGHT(Résultat!$K$1,5),")",""))*En_cours_d_Acquisition))</f>
        <v>0</v>
      </c>
      <c r="N229">
        <f ca="1">IF($C229="","",SUMPRODUCT((TRI_1=Résultat!$A229)*(PCUETA=Résultat!$B229)*(PCUMAT=Résultat!$C229)*(TRI_10=Résultat!$D229)*(PCUNRU=SUBSTITUTE(RIGHT(Résultat!$K$1,5),")",""))*Pris_Reliquats))</f>
        <v>0</v>
      </c>
      <c r="O229">
        <f ca="1">IF($C229="","",SUMPRODUCT((TRI_1=Résultat!$A229)*(PCUETA=Résultat!$B229)*(PCUMAT=Résultat!$C229)*(TRI_10=Résultat!$D229)*(PCUNRU=SUBSTITUTE(RIGHT(Résultat!$K$1,5),")",""))*Pris_sur_Acquis))</f>
        <v>0</v>
      </c>
      <c r="P229">
        <f ca="1">IF($C229="","",SUMPRODUCT((TRI_1=Résultat!$A229)*(PCUETA=Résultat!$B229)*(PCUMAT=Résultat!$C229)*(TRI_10=Résultat!$D229)*(PCUNRU=SUBSTITUTE(RIGHT(Résultat!$K$1,5),")",""))*Pris_Anticipés))</f>
        <v>0</v>
      </c>
      <c r="Q229">
        <f ca="1">IF($C229="","",SUMPRODUCT((TRI_1=Résultat!$A229)*(PCUETA=Résultat!$B229)*(PCUMAT=Résultat!$C229)*(TRI_10=Résultat!$D229)*(PCUNRU=SUBSTITUTE(RIGHT(Résultat!$Q$1,5),")",""))*Reliquats))</f>
        <v>0</v>
      </c>
      <c r="R229">
        <f ca="1">IF($C229="","",SUMPRODUCT((TRI_1=Résultat!$A229)*(PCUETA=Résultat!$B229)*(PCUMAT=Résultat!$C229)*(TRI_10=Résultat!$D229)*(PCUNRU=SUBSTITUTE(RIGHT(Résultat!$Q$1,5),")",""))*Acquis))</f>
        <v>0</v>
      </c>
      <c r="S229">
        <f ca="1">IF($C229="","",SUMPRODUCT((TRI_1=Résultat!$A229)*(PCUETA=Résultat!$B229)*(PCUMAT=Résultat!$C229)*(TRI_10=Résultat!$D229)*(PCUNRU=SUBSTITUTE(RIGHT(Résultat!$Q$1,5),")",""))*En_cours_d_Acquisition))</f>
        <v>0</v>
      </c>
      <c r="T229">
        <f ca="1">IF($C229="","",SUMPRODUCT((TRI_1=Résultat!$A229)*(PCUETA=Résultat!$B229)*(PCUMAT=Résultat!$C229)*(TRI_10=Résultat!$D229)*(PCUNRU=SUBSTITUTE(RIGHT(Résultat!$Q$1,5),")",""))*Pris_Reliquats))</f>
        <v>0</v>
      </c>
      <c r="U229">
        <f ca="1">IF($C229="","",SUMPRODUCT((TRI_1=Résultat!$A229)*(PCUETA=Résultat!$B229)*(PCUMAT=Résultat!$C229)*(TRI_10=Résultat!$D229)*(PCUNRU=SUBSTITUTE(RIGHT(Résultat!$Q$1,5),")",""))*Pris_sur_Acquis))</f>
        <v>0</v>
      </c>
      <c r="V229">
        <f ca="1">IF($C229="","",SUMPRODUCT((TRI_1=Résultat!$A229)*(PCUETA=Résultat!$B229)*(PCUMAT=Résultat!$C229)*(TRI_10=Résultat!$D229)*(PCUNRU=SUBSTITUTE(RIGHT(Résultat!$Q$1,5),")",""))*Pris_Anticipés))</f>
        <v>0</v>
      </c>
      <c r="W229">
        <f ca="1">IF($C229="","",SUMPRODUCT((TRI_1=Résultat!$A229)*(PCUETA=Résultat!$B229)*(PCUMAT=Résultat!$C229)*(TRI_10=Résultat!$D229)*(PCUNRU=SUBSTITUTE(RIGHT(Résultat!$W$1,5),")",""))*Reliquats))</f>
        <v>0</v>
      </c>
      <c r="X229">
        <f ca="1">IF($C229="","",SUMPRODUCT((TRI_1=Résultat!$A229)*(PCUETA=Résultat!$B229)*(PCUMAT=Résultat!$C229)*(TRI_10=Résultat!$D229)*(PCUNRU=SUBSTITUTE(RIGHT(Résultat!$W$1,5),")",""))*Acquis))</f>
        <v>0</v>
      </c>
      <c r="Y229">
        <f ca="1">IF($C229="","",SUMPRODUCT((TRI_1=Résultat!$A229)*(PCUETA=Résultat!$B229)*(PCUMAT=Résultat!$C229)*(TRI_10=Résultat!$D229)*(PCUNRU=SUBSTITUTE(RIGHT(Résultat!$W$1,5),")",""))*En_cours_d_Acquisition))</f>
        <v>0</v>
      </c>
      <c r="Z229">
        <f ca="1">IF($C229="","",SUMPRODUCT((TRI_1=Résultat!$A229)*(PCUETA=Résultat!$B229)*(PCUMAT=Résultat!$C229)*(TRI_10=Résultat!$D229)*(PCUNRU=SUBSTITUTE(RIGHT(Résultat!$W$1,5),")",""))*Pris_Reliquats))</f>
        <v>0</v>
      </c>
      <c r="AA229">
        <f ca="1">IF($C229="","",SUMPRODUCT((TRI_1=Résultat!$A229)*(PCUETA=Résultat!$B229)*(PCUMAT=Résultat!$C229)*(TRI_10=Résultat!$D229)*(PCUNRU=SUBSTITUTE(RIGHT(Résultat!$W$1,5),")",""))*Pris_sur_Acquis))</f>
        <v>0</v>
      </c>
      <c r="AB229">
        <f ca="1">IF($C229="","",SUMPRODUCT((TRI_1=Résultat!$A229)*(PCUETA=Résultat!$B229)*(PCUMAT=Résultat!$C229)*(TRI_10=Résultat!$D229)*(PCUNRU=SUBSTITUTE(RIGHT(Résultat!$W$1,5),")",""))*Pris_Anticipés))</f>
        <v>0</v>
      </c>
    </row>
    <row r="230" spans="1:28" x14ac:dyDescent="0.25">
      <c r="A230" t="str">
        <f ca="1">IF($C230="","",INDEX(Range,MATCH(Résultat!$C230,PCUMAT,0),MATCH(A$2,'cp c14'!$A$1:$D$1,0)))</f>
        <v>C14</v>
      </c>
      <c r="B230" t="str">
        <f ca="1">IF($C230="","",INDEX(Range,MATCH(Résultat!$C230,PCUMAT,0),MATCH(B$2,'cp c14'!$A$1:$D$1,0)))</f>
        <v>03</v>
      </c>
      <c r="C230" t="str">
        <f t="array" aca="1" ref="C230" ca="1">IFERROR(INDEX(PCUMAT,MATCH(0,COUNTIF($C$1:C229,PCUMAT),0)),"")</f>
        <v>045202</v>
      </c>
      <c r="D230" t="str">
        <f ca="1">IF($C230="","",INDEX(Range,MATCH(Résultat!$C230,PCUMAT,0),MATCH(D$2,'cp c14'!$A$1:$D$1,0)))</f>
        <v>LAKHDOURI DJAMEL DJAMEL 045202</v>
      </c>
      <c r="E230">
        <f ca="1">IF($C230="","",SUMPRODUCT((TRI_1=Résultat!$A230)*(PCUETA=Résultat!$B230)*(PCUMAT=Résultat!$C230)*(TRI_10=Résultat!$D230)*(PCUNRU=SUBSTITUTE(RIGHT(Résultat!$E$1,5),")",""))*Reliquats))</f>
        <v>0</v>
      </c>
      <c r="F230">
        <f ca="1">IF($C230="","",SUMPRODUCT((TRI_1=Résultat!$A230)*(PCUETA=Résultat!$B230)*(PCUMAT=Résultat!$C230)*(TRI_10=Résultat!$D230)*(PCUNRU=SUBSTITUTE(RIGHT(Résultat!$E$1,5),")",""))*Acquis))</f>
        <v>25</v>
      </c>
      <c r="G230">
        <f ca="1">IF($C230="","",SUMPRODUCT((TRI_1=Résultat!$A230)*(PCUETA=Résultat!$B230)*(PCUMAT=Résultat!$C230)*(TRI_10=Résultat!$D230)*(PCUNRU=SUBSTITUTE(RIGHT(Résultat!$E$1,5),")",""))*En_cours_d_Acquisition))</f>
        <v>0</v>
      </c>
      <c r="H230">
        <f ca="1">IF($C230="","",SUMPRODUCT((TRI_1=Résultat!$A230)*(PCUETA=Résultat!$B230)*(PCUMAT=Résultat!$C230)*(TRI_10=Résultat!$D230)*(PCUNRU=SUBSTITUTE(RIGHT(Résultat!$E$1,5),")",""))*Pris_Reliquats))</f>
        <v>0</v>
      </c>
      <c r="I230">
        <f ca="1">IF($C230="","",SUMPRODUCT((TRI_1=Résultat!$A230)*(PCUETA=Résultat!$B230)*(PCUMAT=Résultat!$C230)*(TRI_10=Résultat!$D230)*(PCUNRU=SUBSTITUTE(RIGHT(Résultat!$E$1,5),")",""))*Pris_sur_Acquis))</f>
        <v>0</v>
      </c>
      <c r="J230">
        <f ca="1">IF($C230="","",SUMPRODUCT((TRI_1=Résultat!$A230)*(PCUETA=Résultat!$B230)*(PCUMAT=Résultat!$C230)*(TRI_10=Résultat!$D230)*(PCUNRU=SUBSTITUTE(RIGHT(Résultat!$E$1,5),")",""))*Pris_Anticipés))</f>
        <v>0</v>
      </c>
      <c r="K230">
        <f ca="1">IF($C230="","",SUMPRODUCT((TRI_1=Résultat!$A230)*(PCUETA=Résultat!$B230)*(PCUMAT=Résultat!$C230)*(TRI_10=Résultat!$D230)*(PCUNRU=SUBSTITUTE(RIGHT(Résultat!$K$1,5),")",""))*Reliquats))</f>
        <v>0</v>
      </c>
      <c r="L230">
        <f ca="1">IF($C230="","",SUMPRODUCT((TRI_1=Résultat!$A230)*(PCUETA=Résultat!$B230)*(PCUMAT=Résultat!$C230)*(TRI_10=Résultat!$D230)*(PCUNRU=SUBSTITUTE(RIGHT(Résultat!$K$1,5),")",""))*Acquis))</f>
        <v>0</v>
      </c>
      <c r="M230">
        <f ca="1">IF($C230="","",SUMPRODUCT((TRI_1=Résultat!$A230)*(PCUETA=Résultat!$B230)*(PCUMAT=Résultat!$C230)*(TRI_10=Résultat!$D230)*(PCUNRU=SUBSTITUTE(RIGHT(Résultat!$K$1,5),")",""))*En_cours_d_Acquisition))</f>
        <v>0</v>
      </c>
      <c r="N230">
        <f ca="1">IF($C230="","",SUMPRODUCT((TRI_1=Résultat!$A230)*(PCUETA=Résultat!$B230)*(PCUMAT=Résultat!$C230)*(TRI_10=Résultat!$D230)*(PCUNRU=SUBSTITUTE(RIGHT(Résultat!$K$1,5),")",""))*Pris_Reliquats))</f>
        <v>0</v>
      </c>
      <c r="O230">
        <f ca="1">IF($C230="","",SUMPRODUCT((TRI_1=Résultat!$A230)*(PCUETA=Résultat!$B230)*(PCUMAT=Résultat!$C230)*(TRI_10=Résultat!$D230)*(PCUNRU=SUBSTITUTE(RIGHT(Résultat!$K$1,5),")",""))*Pris_sur_Acquis))</f>
        <v>0</v>
      </c>
      <c r="P230">
        <f ca="1">IF($C230="","",SUMPRODUCT((TRI_1=Résultat!$A230)*(PCUETA=Résultat!$B230)*(PCUMAT=Résultat!$C230)*(TRI_10=Résultat!$D230)*(PCUNRU=SUBSTITUTE(RIGHT(Résultat!$K$1,5),")",""))*Pris_Anticipés))</f>
        <v>0</v>
      </c>
      <c r="Q230">
        <f ca="1">IF($C230="","",SUMPRODUCT((TRI_1=Résultat!$A230)*(PCUETA=Résultat!$B230)*(PCUMAT=Résultat!$C230)*(TRI_10=Résultat!$D230)*(PCUNRU=SUBSTITUTE(RIGHT(Résultat!$Q$1,5),")",""))*Reliquats))</f>
        <v>0</v>
      </c>
      <c r="R230">
        <f ca="1">IF($C230="","",SUMPRODUCT((TRI_1=Résultat!$A230)*(PCUETA=Résultat!$B230)*(PCUMAT=Résultat!$C230)*(TRI_10=Résultat!$D230)*(PCUNRU=SUBSTITUTE(RIGHT(Résultat!$Q$1,5),")",""))*Acquis))</f>
        <v>0</v>
      </c>
      <c r="S230">
        <f ca="1">IF($C230="","",SUMPRODUCT((TRI_1=Résultat!$A230)*(PCUETA=Résultat!$B230)*(PCUMAT=Résultat!$C230)*(TRI_10=Résultat!$D230)*(PCUNRU=SUBSTITUTE(RIGHT(Résultat!$Q$1,5),")",""))*En_cours_d_Acquisition))</f>
        <v>0</v>
      </c>
      <c r="T230">
        <f ca="1">IF($C230="","",SUMPRODUCT((TRI_1=Résultat!$A230)*(PCUETA=Résultat!$B230)*(PCUMAT=Résultat!$C230)*(TRI_10=Résultat!$D230)*(PCUNRU=SUBSTITUTE(RIGHT(Résultat!$Q$1,5),")",""))*Pris_Reliquats))</f>
        <v>0</v>
      </c>
      <c r="U230">
        <f ca="1">IF($C230="","",SUMPRODUCT((TRI_1=Résultat!$A230)*(PCUETA=Résultat!$B230)*(PCUMAT=Résultat!$C230)*(TRI_10=Résultat!$D230)*(PCUNRU=SUBSTITUTE(RIGHT(Résultat!$Q$1,5),")",""))*Pris_sur_Acquis))</f>
        <v>0</v>
      </c>
      <c r="V230">
        <f ca="1">IF($C230="","",SUMPRODUCT((TRI_1=Résultat!$A230)*(PCUETA=Résultat!$B230)*(PCUMAT=Résultat!$C230)*(TRI_10=Résultat!$D230)*(PCUNRU=SUBSTITUTE(RIGHT(Résultat!$Q$1,5),")",""))*Pris_Anticipés))</f>
        <v>0</v>
      </c>
      <c r="W230">
        <f ca="1">IF($C230="","",SUMPRODUCT((TRI_1=Résultat!$A230)*(PCUETA=Résultat!$B230)*(PCUMAT=Résultat!$C230)*(TRI_10=Résultat!$D230)*(PCUNRU=SUBSTITUTE(RIGHT(Résultat!$W$1,5),")",""))*Reliquats))</f>
        <v>0</v>
      </c>
      <c r="X230">
        <f ca="1">IF($C230="","",SUMPRODUCT((TRI_1=Résultat!$A230)*(PCUETA=Résultat!$B230)*(PCUMAT=Résultat!$C230)*(TRI_10=Résultat!$D230)*(PCUNRU=SUBSTITUTE(RIGHT(Résultat!$W$1,5),")",""))*Acquis))</f>
        <v>0</v>
      </c>
      <c r="Y230">
        <f ca="1">IF($C230="","",SUMPRODUCT((TRI_1=Résultat!$A230)*(PCUETA=Résultat!$B230)*(PCUMAT=Résultat!$C230)*(TRI_10=Résultat!$D230)*(PCUNRU=SUBSTITUTE(RIGHT(Résultat!$W$1,5),")",""))*En_cours_d_Acquisition))</f>
        <v>0</v>
      </c>
      <c r="Z230">
        <f ca="1">IF($C230="","",SUMPRODUCT((TRI_1=Résultat!$A230)*(PCUETA=Résultat!$B230)*(PCUMAT=Résultat!$C230)*(TRI_10=Résultat!$D230)*(PCUNRU=SUBSTITUTE(RIGHT(Résultat!$W$1,5),")",""))*Pris_Reliquats))</f>
        <v>0</v>
      </c>
      <c r="AA230">
        <f ca="1">IF($C230="","",SUMPRODUCT((TRI_1=Résultat!$A230)*(PCUETA=Résultat!$B230)*(PCUMAT=Résultat!$C230)*(TRI_10=Résultat!$D230)*(PCUNRU=SUBSTITUTE(RIGHT(Résultat!$W$1,5),")",""))*Pris_sur_Acquis))</f>
        <v>0</v>
      </c>
      <c r="AB230">
        <f ca="1">IF($C230="","",SUMPRODUCT((TRI_1=Résultat!$A230)*(PCUETA=Résultat!$B230)*(PCUMAT=Résultat!$C230)*(TRI_10=Résultat!$D230)*(PCUNRU=SUBSTITUTE(RIGHT(Résultat!$W$1,5),")",""))*Pris_Anticipés))</f>
        <v>0</v>
      </c>
    </row>
    <row r="231" spans="1:28" x14ac:dyDescent="0.25">
      <c r="A231" t="str">
        <f ca="1">IF($C231="","",INDEX(Range,MATCH(Résultat!$C231,PCUMAT,0),MATCH(A$2,'cp c14'!$A$1:$D$1,0)))</f>
        <v>C14</v>
      </c>
      <c r="B231" t="str">
        <f ca="1">IF($C231="","",INDEX(Range,MATCH(Résultat!$C231,PCUMAT,0),MATCH(B$2,'cp c14'!$A$1:$D$1,0)))</f>
        <v>01</v>
      </c>
      <c r="C231" t="str">
        <f t="array" aca="1" ref="C231" ca="1">IFERROR(INDEX(PCUMAT,MATCH(0,COUNTIF($C$1:C230,PCUMAT),0)),"")</f>
        <v>110030</v>
      </c>
      <c r="D231" t="str">
        <f ca="1">IF($C231="","",INDEX(Range,MATCH(Résultat!$C231,PCUMAT,0),MATCH(D$2,'cp c14'!$A$1:$D$1,0)))</f>
        <v>LAMBARD THOMAS THOMAS   110030</v>
      </c>
      <c r="E231">
        <f ca="1">IF($C231="","",SUMPRODUCT((TRI_1=Résultat!$A231)*(PCUETA=Résultat!$B231)*(PCUMAT=Résultat!$C231)*(TRI_10=Résultat!$D231)*(PCUNRU=SUBSTITUTE(RIGHT(Résultat!$E$1,5),")",""))*Reliquats))</f>
        <v>0</v>
      </c>
      <c r="F231">
        <f ca="1">IF($C231="","",SUMPRODUCT((TRI_1=Résultat!$A231)*(PCUETA=Résultat!$B231)*(PCUMAT=Résultat!$C231)*(TRI_10=Résultat!$D231)*(PCUNRU=SUBSTITUTE(RIGHT(Résultat!$E$1,5),")",""))*Acquis))</f>
        <v>25</v>
      </c>
      <c r="G231">
        <f ca="1">IF($C231="","",SUMPRODUCT((TRI_1=Résultat!$A231)*(PCUETA=Résultat!$B231)*(PCUMAT=Résultat!$C231)*(TRI_10=Résultat!$D231)*(PCUNRU=SUBSTITUTE(RIGHT(Résultat!$E$1,5),")",""))*En_cours_d_Acquisition))</f>
        <v>0</v>
      </c>
      <c r="H231">
        <f ca="1">IF($C231="","",SUMPRODUCT((TRI_1=Résultat!$A231)*(PCUETA=Résultat!$B231)*(PCUMAT=Résultat!$C231)*(TRI_10=Résultat!$D231)*(PCUNRU=SUBSTITUTE(RIGHT(Résultat!$E$1,5),")",""))*Pris_Reliquats))</f>
        <v>0</v>
      </c>
      <c r="I231">
        <f ca="1">IF($C231="","",SUMPRODUCT((TRI_1=Résultat!$A231)*(PCUETA=Résultat!$B231)*(PCUMAT=Résultat!$C231)*(TRI_10=Résultat!$D231)*(PCUNRU=SUBSTITUTE(RIGHT(Résultat!$E$1,5),")",""))*Pris_sur_Acquis))</f>
        <v>1</v>
      </c>
      <c r="J231">
        <f ca="1">IF($C231="","",SUMPRODUCT((TRI_1=Résultat!$A231)*(PCUETA=Résultat!$B231)*(PCUMAT=Résultat!$C231)*(TRI_10=Résultat!$D231)*(PCUNRU=SUBSTITUTE(RIGHT(Résultat!$E$1,5),")",""))*Pris_Anticipés))</f>
        <v>0</v>
      </c>
      <c r="K231">
        <f ca="1">IF($C231="","",SUMPRODUCT((TRI_1=Résultat!$A231)*(PCUETA=Résultat!$B231)*(PCUMAT=Résultat!$C231)*(TRI_10=Résultat!$D231)*(PCUNRU=SUBSTITUTE(RIGHT(Résultat!$K$1,5),")",""))*Reliquats))</f>
        <v>0</v>
      </c>
      <c r="L231">
        <f ca="1">IF($C231="","",SUMPRODUCT((TRI_1=Résultat!$A231)*(PCUETA=Résultat!$B231)*(PCUMAT=Résultat!$C231)*(TRI_10=Résultat!$D231)*(PCUNRU=SUBSTITUTE(RIGHT(Résultat!$K$1,5),")",""))*Acquis))</f>
        <v>0</v>
      </c>
      <c r="M231">
        <f ca="1">IF($C231="","",SUMPRODUCT((TRI_1=Résultat!$A231)*(PCUETA=Résultat!$B231)*(PCUMAT=Résultat!$C231)*(TRI_10=Résultat!$D231)*(PCUNRU=SUBSTITUTE(RIGHT(Résultat!$K$1,5),")",""))*En_cours_d_Acquisition))</f>
        <v>0</v>
      </c>
      <c r="N231">
        <f ca="1">IF($C231="","",SUMPRODUCT((TRI_1=Résultat!$A231)*(PCUETA=Résultat!$B231)*(PCUMAT=Résultat!$C231)*(TRI_10=Résultat!$D231)*(PCUNRU=SUBSTITUTE(RIGHT(Résultat!$K$1,5),")",""))*Pris_Reliquats))</f>
        <v>0</v>
      </c>
      <c r="O231">
        <f ca="1">IF($C231="","",SUMPRODUCT((TRI_1=Résultat!$A231)*(PCUETA=Résultat!$B231)*(PCUMAT=Résultat!$C231)*(TRI_10=Résultat!$D231)*(PCUNRU=SUBSTITUTE(RIGHT(Résultat!$K$1,5),")",""))*Pris_sur_Acquis))</f>
        <v>0</v>
      </c>
      <c r="P231">
        <f ca="1">IF($C231="","",SUMPRODUCT((TRI_1=Résultat!$A231)*(PCUETA=Résultat!$B231)*(PCUMAT=Résultat!$C231)*(TRI_10=Résultat!$D231)*(PCUNRU=SUBSTITUTE(RIGHT(Résultat!$K$1,5),")",""))*Pris_Anticipés))</f>
        <v>0</v>
      </c>
      <c r="Q231">
        <f ca="1">IF($C231="","",SUMPRODUCT((TRI_1=Résultat!$A231)*(PCUETA=Résultat!$B231)*(PCUMAT=Résultat!$C231)*(TRI_10=Résultat!$D231)*(PCUNRU=SUBSTITUTE(RIGHT(Résultat!$Q$1,5),")",""))*Reliquats))</f>
        <v>0</v>
      </c>
      <c r="R231">
        <f ca="1">IF($C231="","",SUMPRODUCT((TRI_1=Résultat!$A231)*(PCUETA=Résultat!$B231)*(PCUMAT=Résultat!$C231)*(TRI_10=Résultat!$D231)*(PCUNRU=SUBSTITUTE(RIGHT(Résultat!$Q$1,5),")",""))*Acquis))</f>
        <v>0</v>
      </c>
      <c r="S231">
        <f ca="1">IF($C231="","",SUMPRODUCT((TRI_1=Résultat!$A231)*(PCUETA=Résultat!$B231)*(PCUMAT=Résultat!$C231)*(TRI_10=Résultat!$D231)*(PCUNRU=SUBSTITUTE(RIGHT(Résultat!$Q$1,5),")",""))*En_cours_d_Acquisition))</f>
        <v>0</v>
      </c>
      <c r="T231">
        <f ca="1">IF($C231="","",SUMPRODUCT((TRI_1=Résultat!$A231)*(PCUETA=Résultat!$B231)*(PCUMAT=Résultat!$C231)*(TRI_10=Résultat!$D231)*(PCUNRU=SUBSTITUTE(RIGHT(Résultat!$Q$1,5),")",""))*Pris_Reliquats))</f>
        <v>0</v>
      </c>
      <c r="U231">
        <f ca="1">IF($C231="","",SUMPRODUCT((TRI_1=Résultat!$A231)*(PCUETA=Résultat!$B231)*(PCUMAT=Résultat!$C231)*(TRI_10=Résultat!$D231)*(PCUNRU=SUBSTITUTE(RIGHT(Résultat!$Q$1,5),")",""))*Pris_sur_Acquis))</f>
        <v>0</v>
      </c>
      <c r="V231">
        <f ca="1">IF($C231="","",SUMPRODUCT((TRI_1=Résultat!$A231)*(PCUETA=Résultat!$B231)*(PCUMAT=Résultat!$C231)*(TRI_10=Résultat!$D231)*(PCUNRU=SUBSTITUTE(RIGHT(Résultat!$Q$1,5),")",""))*Pris_Anticipés))</f>
        <v>0</v>
      </c>
      <c r="W231">
        <f ca="1">IF($C231="","",SUMPRODUCT((TRI_1=Résultat!$A231)*(PCUETA=Résultat!$B231)*(PCUMAT=Résultat!$C231)*(TRI_10=Résultat!$D231)*(PCUNRU=SUBSTITUTE(RIGHT(Résultat!$W$1,5),")",""))*Reliquats))</f>
        <v>0</v>
      </c>
      <c r="X231">
        <f ca="1">IF($C231="","",SUMPRODUCT((TRI_1=Résultat!$A231)*(PCUETA=Résultat!$B231)*(PCUMAT=Résultat!$C231)*(TRI_10=Résultat!$D231)*(PCUNRU=SUBSTITUTE(RIGHT(Résultat!$W$1,5),")",""))*Acquis))</f>
        <v>0</v>
      </c>
      <c r="Y231">
        <f ca="1">IF($C231="","",SUMPRODUCT((TRI_1=Résultat!$A231)*(PCUETA=Résultat!$B231)*(PCUMAT=Résultat!$C231)*(TRI_10=Résultat!$D231)*(PCUNRU=SUBSTITUTE(RIGHT(Résultat!$W$1,5),")",""))*En_cours_d_Acquisition))</f>
        <v>0</v>
      </c>
      <c r="Z231">
        <f ca="1">IF($C231="","",SUMPRODUCT((TRI_1=Résultat!$A231)*(PCUETA=Résultat!$B231)*(PCUMAT=Résultat!$C231)*(TRI_10=Résultat!$D231)*(PCUNRU=SUBSTITUTE(RIGHT(Résultat!$W$1,5),")",""))*Pris_Reliquats))</f>
        <v>0</v>
      </c>
      <c r="AA231">
        <f ca="1">IF($C231="","",SUMPRODUCT((TRI_1=Résultat!$A231)*(PCUETA=Résultat!$B231)*(PCUMAT=Résultat!$C231)*(TRI_10=Résultat!$D231)*(PCUNRU=SUBSTITUTE(RIGHT(Résultat!$W$1,5),")",""))*Pris_sur_Acquis))</f>
        <v>0</v>
      </c>
      <c r="AB231">
        <f ca="1">IF($C231="","",SUMPRODUCT((TRI_1=Résultat!$A231)*(PCUETA=Résultat!$B231)*(PCUMAT=Résultat!$C231)*(TRI_10=Résultat!$D231)*(PCUNRU=SUBSTITUTE(RIGHT(Résultat!$W$1,5),")",""))*Pris_Anticipés))</f>
        <v>0</v>
      </c>
    </row>
    <row r="232" spans="1:28" x14ac:dyDescent="0.25">
      <c r="A232" t="str">
        <f ca="1">IF($C232="","",INDEX(Range,MATCH(Résultat!$C232,PCUMAT,0),MATCH(A$2,'cp c14'!$A$1:$D$1,0)))</f>
        <v>C14</v>
      </c>
      <c r="B232" t="str">
        <f ca="1">IF($C232="","",INDEX(Range,MATCH(Résultat!$C232,PCUMAT,0),MATCH(B$2,'cp c14'!$A$1:$D$1,0)))</f>
        <v>03</v>
      </c>
      <c r="C232" t="str">
        <f t="array" aca="1" ref="C232" ca="1">IFERROR(INDEX(PCUMAT,MATCH(0,COUNTIF($C$1:C231,PCUMAT),0)),"")</f>
        <v>041100</v>
      </c>
      <c r="D232" t="str">
        <f ca="1">IF($C232="","",INDEX(Range,MATCH(Résultat!$C232,PCUMAT,0),MATCH(D$2,'cp c14'!$A$1:$D$1,0)))</f>
        <v>LAMY HERVE HERVE        041100</v>
      </c>
      <c r="E232">
        <f ca="1">IF($C232="","",SUMPRODUCT((TRI_1=Résultat!$A232)*(PCUETA=Résultat!$B232)*(PCUMAT=Résultat!$C232)*(TRI_10=Résultat!$D232)*(PCUNRU=SUBSTITUTE(RIGHT(Résultat!$E$1,5),")",""))*Reliquats))</f>
        <v>0</v>
      </c>
      <c r="F232">
        <f ca="1">IF($C232="","",SUMPRODUCT((TRI_1=Résultat!$A232)*(PCUETA=Résultat!$B232)*(PCUMAT=Résultat!$C232)*(TRI_10=Résultat!$D232)*(PCUNRU=SUBSTITUTE(RIGHT(Résultat!$E$1,5),")",""))*Acquis))</f>
        <v>25</v>
      </c>
      <c r="G232">
        <f ca="1">IF($C232="","",SUMPRODUCT((TRI_1=Résultat!$A232)*(PCUETA=Résultat!$B232)*(PCUMAT=Résultat!$C232)*(TRI_10=Résultat!$D232)*(PCUNRU=SUBSTITUTE(RIGHT(Résultat!$E$1,5),")",""))*En_cours_d_Acquisition))</f>
        <v>0</v>
      </c>
      <c r="H232">
        <f ca="1">IF($C232="","",SUMPRODUCT((TRI_1=Résultat!$A232)*(PCUETA=Résultat!$B232)*(PCUMAT=Résultat!$C232)*(TRI_10=Résultat!$D232)*(PCUNRU=SUBSTITUTE(RIGHT(Résultat!$E$1,5),")",""))*Pris_Reliquats))</f>
        <v>0</v>
      </c>
      <c r="I232">
        <f ca="1">IF($C232="","",SUMPRODUCT((TRI_1=Résultat!$A232)*(PCUETA=Résultat!$B232)*(PCUMAT=Résultat!$C232)*(TRI_10=Résultat!$D232)*(PCUNRU=SUBSTITUTE(RIGHT(Résultat!$E$1,5),")",""))*Pris_sur_Acquis))</f>
        <v>0</v>
      </c>
      <c r="J232">
        <f ca="1">IF($C232="","",SUMPRODUCT((TRI_1=Résultat!$A232)*(PCUETA=Résultat!$B232)*(PCUMAT=Résultat!$C232)*(TRI_10=Résultat!$D232)*(PCUNRU=SUBSTITUTE(RIGHT(Résultat!$E$1,5),")",""))*Pris_Anticipés))</f>
        <v>0</v>
      </c>
      <c r="K232">
        <f ca="1">IF($C232="","",SUMPRODUCT((TRI_1=Résultat!$A232)*(PCUETA=Résultat!$B232)*(PCUMAT=Résultat!$C232)*(TRI_10=Résultat!$D232)*(PCUNRU=SUBSTITUTE(RIGHT(Résultat!$K$1,5),")",""))*Reliquats))</f>
        <v>0</v>
      </c>
      <c r="L232">
        <f ca="1">IF($C232="","",SUMPRODUCT((TRI_1=Résultat!$A232)*(PCUETA=Résultat!$B232)*(PCUMAT=Résultat!$C232)*(TRI_10=Résultat!$D232)*(PCUNRU=SUBSTITUTE(RIGHT(Résultat!$K$1,5),")",""))*Acquis))</f>
        <v>0</v>
      </c>
      <c r="M232">
        <f ca="1">IF($C232="","",SUMPRODUCT((TRI_1=Résultat!$A232)*(PCUETA=Résultat!$B232)*(PCUMAT=Résultat!$C232)*(TRI_10=Résultat!$D232)*(PCUNRU=SUBSTITUTE(RIGHT(Résultat!$K$1,5),")",""))*En_cours_d_Acquisition))</f>
        <v>0</v>
      </c>
      <c r="N232">
        <f ca="1">IF($C232="","",SUMPRODUCT((TRI_1=Résultat!$A232)*(PCUETA=Résultat!$B232)*(PCUMAT=Résultat!$C232)*(TRI_10=Résultat!$D232)*(PCUNRU=SUBSTITUTE(RIGHT(Résultat!$K$1,5),")",""))*Pris_Reliquats))</f>
        <v>0</v>
      </c>
      <c r="O232">
        <f ca="1">IF($C232="","",SUMPRODUCT((TRI_1=Résultat!$A232)*(PCUETA=Résultat!$B232)*(PCUMAT=Résultat!$C232)*(TRI_10=Résultat!$D232)*(PCUNRU=SUBSTITUTE(RIGHT(Résultat!$K$1,5),")",""))*Pris_sur_Acquis))</f>
        <v>0</v>
      </c>
      <c r="P232">
        <f ca="1">IF($C232="","",SUMPRODUCT((TRI_1=Résultat!$A232)*(PCUETA=Résultat!$B232)*(PCUMAT=Résultat!$C232)*(TRI_10=Résultat!$D232)*(PCUNRU=SUBSTITUTE(RIGHT(Résultat!$K$1,5),")",""))*Pris_Anticipés))</f>
        <v>0</v>
      </c>
      <c r="Q232">
        <f ca="1">IF($C232="","",SUMPRODUCT((TRI_1=Résultat!$A232)*(PCUETA=Résultat!$B232)*(PCUMAT=Résultat!$C232)*(TRI_10=Résultat!$D232)*(PCUNRU=SUBSTITUTE(RIGHT(Résultat!$Q$1,5),")",""))*Reliquats))</f>
        <v>0</v>
      </c>
      <c r="R232">
        <f ca="1">IF($C232="","",SUMPRODUCT((TRI_1=Résultat!$A232)*(PCUETA=Résultat!$B232)*(PCUMAT=Résultat!$C232)*(TRI_10=Résultat!$D232)*(PCUNRU=SUBSTITUTE(RIGHT(Résultat!$Q$1,5),")",""))*Acquis))</f>
        <v>0</v>
      </c>
      <c r="S232">
        <f ca="1">IF($C232="","",SUMPRODUCT((TRI_1=Résultat!$A232)*(PCUETA=Résultat!$B232)*(PCUMAT=Résultat!$C232)*(TRI_10=Résultat!$D232)*(PCUNRU=SUBSTITUTE(RIGHT(Résultat!$Q$1,5),")",""))*En_cours_d_Acquisition))</f>
        <v>0</v>
      </c>
      <c r="T232">
        <f ca="1">IF($C232="","",SUMPRODUCT((TRI_1=Résultat!$A232)*(PCUETA=Résultat!$B232)*(PCUMAT=Résultat!$C232)*(TRI_10=Résultat!$D232)*(PCUNRU=SUBSTITUTE(RIGHT(Résultat!$Q$1,5),")",""))*Pris_Reliquats))</f>
        <v>0</v>
      </c>
      <c r="U232">
        <f ca="1">IF($C232="","",SUMPRODUCT((TRI_1=Résultat!$A232)*(PCUETA=Résultat!$B232)*(PCUMAT=Résultat!$C232)*(TRI_10=Résultat!$D232)*(PCUNRU=SUBSTITUTE(RIGHT(Résultat!$Q$1,5),")",""))*Pris_sur_Acquis))</f>
        <v>0</v>
      </c>
      <c r="V232">
        <f ca="1">IF($C232="","",SUMPRODUCT((TRI_1=Résultat!$A232)*(PCUETA=Résultat!$B232)*(PCUMAT=Résultat!$C232)*(TRI_10=Résultat!$D232)*(PCUNRU=SUBSTITUTE(RIGHT(Résultat!$Q$1,5),")",""))*Pris_Anticipés))</f>
        <v>0</v>
      </c>
      <c r="W232">
        <f ca="1">IF($C232="","",SUMPRODUCT((TRI_1=Résultat!$A232)*(PCUETA=Résultat!$B232)*(PCUMAT=Résultat!$C232)*(TRI_10=Résultat!$D232)*(PCUNRU=SUBSTITUTE(RIGHT(Résultat!$W$1,5),")",""))*Reliquats))</f>
        <v>0</v>
      </c>
      <c r="X232">
        <f ca="1">IF($C232="","",SUMPRODUCT((TRI_1=Résultat!$A232)*(PCUETA=Résultat!$B232)*(PCUMAT=Résultat!$C232)*(TRI_10=Résultat!$D232)*(PCUNRU=SUBSTITUTE(RIGHT(Résultat!$W$1,5),")",""))*Acquis))</f>
        <v>0</v>
      </c>
      <c r="Y232">
        <f ca="1">IF($C232="","",SUMPRODUCT((TRI_1=Résultat!$A232)*(PCUETA=Résultat!$B232)*(PCUMAT=Résultat!$C232)*(TRI_10=Résultat!$D232)*(PCUNRU=SUBSTITUTE(RIGHT(Résultat!$W$1,5),")",""))*En_cours_d_Acquisition))</f>
        <v>0</v>
      </c>
      <c r="Z232">
        <f ca="1">IF($C232="","",SUMPRODUCT((TRI_1=Résultat!$A232)*(PCUETA=Résultat!$B232)*(PCUMAT=Résultat!$C232)*(TRI_10=Résultat!$D232)*(PCUNRU=SUBSTITUTE(RIGHT(Résultat!$W$1,5),")",""))*Pris_Reliquats))</f>
        <v>0</v>
      </c>
      <c r="AA232">
        <f ca="1">IF($C232="","",SUMPRODUCT((TRI_1=Résultat!$A232)*(PCUETA=Résultat!$B232)*(PCUMAT=Résultat!$C232)*(TRI_10=Résultat!$D232)*(PCUNRU=SUBSTITUTE(RIGHT(Résultat!$W$1,5),")",""))*Pris_sur_Acquis))</f>
        <v>0</v>
      </c>
      <c r="AB232">
        <f ca="1">IF($C232="","",SUMPRODUCT((TRI_1=Résultat!$A232)*(PCUETA=Résultat!$B232)*(PCUMAT=Résultat!$C232)*(TRI_10=Résultat!$D232)*(PCUNRU=SUBSTITUTE(RIGHT(Résultat!$W$1,5),")",""))*Pris_Anticipés))</f>
        <v>0</v>
      </c>
    </row>
    <row r="233" spans="1:28" x14ac:dyDescent="0.25">
      <c r="A233" t="str">
        <f ca="1">IF($C233="","",INDEX(Range,MATCH(Résultat!$C233,PCUMAT,0),MATCH(A$2,'cp c14'!$A$1:$D$1,0)))</f>
        <v>C14</v>
      </c>
      <c r="B233" t="str">
        <f ca="1">IF($C233="","",INDEX(Range,MATCH(Résultat!$C233,PCUMAT,0),MATCH(B$2,'cp c14'!$A$1:$D$1,0)))</f>
        <v>01</v>
      </c>
      <c r="C233" t="str">
        <f t="array" aca="1" ref="C233" ca="1">IFERROR(INDEX(PCUMAT,MATCH(0,COUNTIF($C$1:C232,PCUMAT),0)),"")</f>
        <v>012015</v>
      </c>
      <c r="D233" t="str">
        <f ca="1">IF($C233="","",INDEX(Range,MATCH(Résultat!$C233,PCUMAT,0),MATCH(D$2,'cp c14'!$A$1:$D$1,0)))</f>
        <v>LANCRE XAVIER XAVIER    012015</v>
      </c>
      <c r="E233">
        <f ca="1">IF($C233="","",SUMPRODUCT((TRI_1=Résultat!$A233)*(PCUETA=Résultat!$B233)*(PCUMAT=Résultat!$C233)*(TRI_10=Résultat!$D233)*(PCUNRU=SUBSTITUTE(RIGHT(Résultat!$E$1,5),")",""))*Reliquats))</f>
        <v>0</v>
      </c>
      <c r="F233">
        <f ca="1">IF($C233="","",SUMPRODUCT((TRI_1=Résultat!$A233)*(PCUETA=Résultat!$B233)*(PCUMAT=Résultat!$C233)*(TRI_10=Résultat!$D233)*(PCUNRU=SUBSTITUTE(RIGHT(Résultat!$E$1,5),")",""))*Acquis))</f>
        <v>25</v>
      </c>
      <c r="G233">
        <f ca="1">IF($C233="","",SUMPRODUCT((TRI_1=Résultat!$A233)*(PCUETA=Résultat!$B233)*(PCUMAT=Résultat!$C233)*(TRI_10=Résultat!$D233)*(PCUNRU=SUBSTITUTE(RIGHT(Résultat!$E$1,5),")",""))*En_cours_d_Acquisition))</f>
        <v>0</v>
      </c>
      <c r="H233">
        <f ca="1">IF($C233="","",SUMPRODUCT((TRI_1=Résultat!$A233)*(PCUETA=Résultat!$B233)*(PCUMAT=Résultat!$C233)*(TRI_10=Résultat!$D233)*(PCUNRU=SUBSTITUTE(RIGHT(Résultat!$E$1,5),")",""))*Pris_Reliquats))</f>
        <v>0</v>
      </c>
      <c r="I233">
        <f ca="1">IF($C233="","",SUMPRODUCT((TRI_1=Résultat!$A233)*(PCUETA=Résultat!$B233)*(PCUMAT=Résultat!$C233)*(TRI_10=Résultat!$D233)*(PCUNRU=SUBSTITUTE(RIGHT(Résultat!$E$1,5),")",""))*Pris_sur_Acquis))</f>
        <v>0</v>
      </c>
      <c r="J233">
        <f ca="1">IF($C233="","",SUMPRODUCT((TRI_1=Résultat!$A233)*(PCUETA=Résultat!$B233)*(PCUMAT=Résultat!$C233)*(TRI_10=Résultat!$D233)*(PCUNRU=SUBSTITUTE(RIGHT(Résultat!$E$1,5),")",""))*Pris_Anticipés))</f>
        <v>0</v>
      </c>
      <c r="K233">
        <f ca="1">IF($C233="","",SUMPRODUCT((TRI_1=Résultat!$A233)*(PCUETA=Résultat!$B233)*(PCUMAT=Résultat!$C233)*(TRI_10=Résultat!$D233)*(PCUNRU=SUBSTITUTE(RIGHT(Résultat!$K$1,5),")",""))*Reliquats))</f>
        <v>0</v>
      </c>
      <c r="L233">
        <f ca="1">IF($C233="","",SUMPRODUCT((TRI_1=Résultat!$A233)*(PCUETA=Résultat!$B233)*(PCUMAT=Résultat!$C233)*(TRI_10=Résultat!$D233)*(PCUNRU=SUBSTITUTE(RIGHT(Résultat!$K$1,5),")",""))*Acquis))</f>
        <v>0</v>
      </c>
      <c r="M233">
        <f ca="1">IF($C233="","",SUMPRODUCT((TRI_1=Résultat!$A233)*(PCUETA=Résultat!$B233)*(PCUMAT=Résultat!$C233)*(TRI_10=Résultat!$D233)*(PCUNRU=SUBSTITUTE(RIGHT(Résultat!$K$1,5),")",""))*En_cours_d_Acquisition))</f>
        <v>0</v>
      </c>
      <c r="N233">
        <f ca="1">IF($C233="","",SUMPRODUCT((TRI_1=Résultat!$A233)*(PCUETA=Résultat!$B233)*(PCUMAT=Résultat!$C233)*(TRI_10=Résultat!$D233)*(PCUNRU=SUBSTITUTE(RIGHT(Résultat!$K$1,5),")",""))*Pris_Reliquats))</f>
        <v>0</v>
      </c>
      <c r="O233">
        <f ca="1">IF($C233="","",SUMPRODUCT((TRI_1=Résultat!$A233)*(PCUETA=Résultat!$B233)*(PCUMAT=Résultat!$C233)*(TRI_10=Résultat!$D233)*(PCUNRU=SUBSTITUTE(RIGHT(Résultat!$K$1,5),")",""))*Pris_sur_Acquis))</f>
        <v>0</v>
      </c>
      <c r="P233">
        <f ca="1">IF($C233="","",SUMPRODUCT((TRI_1=Résultat!$A233)*(PCUETA=Résultat!$B233)*(PCUMAT=Résultat!$C233)*(TRI_10=Résultat!$D233)*(PCUNRU=SUBSTITUTE(RIGHT(Résultat!$K$1,5),")",""))*Pris_Anticipés))</f>
        <v>0</v>
      </c>
      <c r="Q233">
        <f ca="1">IF($C233="","",SUMPRODUCT((TRI_1=Résultat!$A233)*(PCUETA=Résultat!$B233)*(PCUMAT=Résultat!$C233)*(TRI_10=Résultat!$D233)*(PCUNRU=SUBSTITUTE(RIGHT(Résultat!$Q$1,5),")",""))*Reliquats))</f>
        <v>0</v>
      </c>
      <c r="R233">
        <f ca="1">IF($C233="","",SUMPRODUCT((TRI_1=Résultat!$A233)*(PCUETA=Résultat!$B233)*(PCUMAT=Résultat!$C233)*(TRI_10=Résultat!$D233)*(PCUNRU=SUBSTITUTE(RIGHT(Résultat!$Q$1,5),")",""))*Acquis))</f>
        <v>0</v>
      </c>
      <c r="S233">
        <f ca="1">IF($C233="","",SUMPRODUCT((TRI_1=Résultat!$A233)*(PCUETA=Résultat!$B233)*(PCUMAT=Résultat!$C233)*(TRI_10=Résultat!$D233)*(PCUNRU=SUBSTITUTE(RIGHT(Résultat!$Q$1,5),")",""))*En_cours_d_Acquisition))</f>
        <v>0</v>
      </c>
      <c r="T233">
        <f ca="1">IF($C233="","",SUMPRODUCT((TRI_1=Résultat!$A233)*(PCUETA=Résultat!$B233)*(PCUMAT=Résultat!$C233)*(TRI_10=Résultat!$D233)*(PCUNRU=SUBSTITUTE(RIGHT(Résultat!$Q$1,5),")",""))*Pris_Reliquats))</f>
        <v>0</v>
      </c>
      <c r="U233">
        <f ca="1">IF($C233="","",SUMPRODUCT((TRI_1=Résultat!$A233)*(PCUETA=Résultat!$B233)*(PCUMAT=Résultat!$C233)*(TRI_10=Résultat!$D233)*(PCUNRU=SUBSTITUTE(RIGHT(Résultat!$Q$1,5),")",""))*Pris_sur_Acquis))</f>
        <v>0</v>
      </c>
      <c r="V233">
        <f ca="1">IF($C233="","",SUMPRODUCT((TRI_1=Résultat!$A233)*(PCUETA=Résultat!$B233)*(PCUMAT=Résultat!$C233)*(TRI_10=Résultat!$D233)*(PCUNRU=SUBSTITUTE(RIGHT(Résultat!$Q$1,5),")",""))*Pris_Anticipés))</f>
        <v>0</v>
      </c>
      <c r="W233">
        <f ca="1">IF($C233="","",SUMPRODUCT((TRI_1=Résultat!$A233)*(PCUETA=Résultat!$B233)*(PCUMAT=Résultat!$C233)*(TRI_10=Résultat!$D233)*(PCUNRU=SUBSTITUTE(RIGHT(Résultat!$W$1,5),")",""))*Reliquats))</f>
        <v>0</v>
      </c>
      <c r="X233">
        <f ca="1">IF($C233="","",SUMPRODUCT((TRI_1=Résultat!$A233)*(PCUETA=Résultat!$B233)*(PCUMAT=Résultat!$C233)*(TRI_10=Résultat!$D233)*(PCUNRU=SUBSTITUTE(RIGHT(Résultat!$W$1,5),")",""))*Acquis))</f>
        <v>0</v>
      </c>
      <c r="Y233">
        <f ca="1">IF($C233="","",SUMPRODUCT((TRI_1=Résultat!$A233)*(PCUETA=Résultat!$B233)*(PCUMAT=Résultat!$C233)*(TRI_10=Résultat!$D233)*(PCUNRU=SUBSTITUTE(RIGHT(Résultat!$W$1,5),")",""))*En_cours_d_Acquisition))</f>
        <v>0</v>
      </c>
      <c r="Z233">
        <f ca="1">IF($C233="","",SUMPRODUCT((TRI_1=Résultat!$A233)*(PCUETA=Résultat!$B233)*(PCUMAT=Résultat!$C233)*(TRI_10=Résultat!$D233)*(PCUNRU=SUBSTITUTE(RIGHT(Résultat!$W$1,5),")",""))*Pris_Reliquats))</f>
        <v>0</v>
      </c>
      <c r="AA233">
        <f ca="1">IF($C233="","",SUMPRODUCT((TRI_1=Résultat!$A233)*(PCUETA=Résultat!$B233)*(PCUMAT=Résultat!$C233)*(TRI_10=Résultat!$D233)*(PCUNRU=SUBSTITUTE(RIGHT(Résultat!$W$1,5),")",""))*Pris_sur_Acquis))</f>
        <v>0</v>
      </c>
      <c r="AB233">
        <f ca="1">IF($C233="","",SUMPRODUCT((TRI_1=Résultat!$A233)*(PCUETA=Résultat!$B233)*(PCUMAT=Résultat!$C233)*(TRI_10=Résultat!$D233)*(PCUNRU=SUBSTITUTE(RIGHT(Résultat!$W$1,5),")",""))*Pris_Anticipés))</f>
        <v>0</v>
      </c>
    </row>
    <row r="234" spans="1:28" x14ac:dyDescent="0.25">
      <c r="A234" t="str">
        <f ca="1">IF($C234="","",INDEX(Range,MATCH(Résultat!$C234,PCUMAT,0),MATCH(A$2,'cp c14'!$A$1:$D$1,0)))</f>
        <v>C14</v>
      </c>
      <c r="B234" t="str">
        <f ca="1">IF($C234="","",INDEX(Range,MATCH(Résultat!$C234,PCUMAT,0),MATCH(B$2,'cp c14'!$A$1:$D$1,0)))</f>
        <v>01</v>
      </c>
      <c r="C234" t="str">
        <f t="array" aca="1" ref="C234" ca="1">IFERROR(INDEX(PCUMAT,MATCH(0,COUNTIF($C$1:C233,PCUMAT),0)),"")</f>
        <v>120024</v>
      </c>
      <c r="D234" t="str">
        <f ca="1">IF($C234="","",INDEX(Range,MATCH(Résultat!$C234,PCUMAT,0),MATCH(D$2,'cp c14'!$A$1:$D$1,0)))</f>
        <v>LANI LAURENT LAURENT    120024</v>
      </c>
      <c r="E234">
        <f ca="1">IF($C234="","",SUMPRODUCT((TRI_1=Résultat!$A234)*(PCUETA=Résultat!$B234)*(PCUMAT=Résultat!$C234)*(TRI_10=Résultat!$D234)*(PCUNRU=SUBSTITUTE(RIGHT(Résultat!$E$1,5),")",""))*Reliquats))</f>
        <v>0</v>
      </c>
      <c r="F234">
        <f ca="1">IF($C234="","",SUMPRODUCT((TRI_1=Résultat!$A234)*(PCUETA=Résultat!$B234)*(PCUMAT=Résultat!$C234)*(TRI_10=Résultat!$D234)*(PCUNRU=SUBSTITUTE(RIGHT(Résultat!$E$1,5),")",""))*Acquis))</f>
        <v>25</v>
      </c>
      <c r="G234">
        <f ca="1">IF($C234="","",SUMPRODUCT((TRI_1=Résultat!$A234)*(PCUETA=Résultat!$B234)*(PCUMAT=Résultat!$C234)*(TRI_10=Résultat!$D234)*(PCUNRU=SUBSTITUTE(RIGHT(Résultat!$E$1,5),")",""))*En_cours_d_Acquisition))</f>
        <v>0</v>
      </c>
      <c r="H234">
        <f ca="1">IF($C234="","",SUMPRODUCT((TRI_1=Résultat!$A234)*(PCUETA=Résultat!$B234)*(PCUMAT=Résultat!$C234)*(TRI_10=Résultat!$D234)*(PCUNRU=SUBSTITUTE(RIGHT(Résultat!$E$1,5),")",""))*Pris_Reliquats))</f>
        <v>0</v>
      </c>
      <c r="I234">
        <f ca="1">IF($C234="","",SUMPRODUCT((TRI_1=Résultat!$A234)*(PCUETA=Résultat!$B234)*(PCUMAT=Résultat!$C234)*(TRI_10=Résultat!$D234)*(PCUNRU=SUBSTITUTE(RIGHT(Résultat!$E$1,5),")",""))*Pris_sur_Acquis))</f>
        <v>0</v>
      </c>
      <c r="J234">
        <f ca="1">IF($C234="","",SUMPRODUCT((TRI_1=Résultat!$A234)*(PCUETA=Résultat!$B234)*(PCUMAT=Résultat!$C234)*(TRI_10=Résultat!$D234)*(PCUNRU=SUBSTITUTE(RIGHT(Résultat!$E$1,5),")",""))*Pris_Anticipés))</f>
        <v>0</v>
      </c>
      <c r="K234">
        <f ca="1">IF($C234="","",SUMPRODUCT((TRI_1=Résultat!$A234)*(PCUETA=Résultat!$B234)*(PCUMAT=Résultat!$C234)*(TRI_10=Résultat!$D234)*(PCUNRU=SUBSTITUTE(RIGHT(Résultat!$K$1,5),")",""))*Reliquats))</f>
        <v>0</v>
      </c>
      <c r="L234">
        <f ca="1">IF($C234="","",SUMPRODUCT((TRI_1=Résultat!$A234)*(PCUETA=Résultat!$B234)*(PCUMAT=Résultat!$C234)*(TRI_10=Résultat!$D234)*(PCUNRU=SUBSTITUTE(RIGHT(Résultat!$K$1,5),")",""))*Acquis))</f>
        <v>0</v>
      </c>
      <c r="M234">
        <f ca="1">IF($C234="","",SUMPRODUCT((TRI_1=Résultat!$A234)*(PCUETA=Résultat!$B234)*(PCUMAT=Résultat!$C234)*(TRI_10=Résultat!$D234)*(PCUNRU=SUBSTITUTE(RIGHT(Résultat!$K$1,5),")",""))*En_cours_d_Acquisition))</f>
        <v>0</v>
      </c>
      <c r="N234">
        <f ca="1">IF($C234="","",SUMPRODUCT((TRI_1=Résultat!$A234)*(PCUETA=Résultat!$B234)*(PCUMAT=Résultat!$C234)*(TRI_10=Résultat!$D234)*(PCUNRU=SUBSTITUTE(RIGHT(Résultat!$K$1,5),")",""))*Pris_Reliquats))</f>
        <v>0</v>
      </c>
      <c r="O234">
        <f ca="1">IF($C234="","",SUMPRODUCT((TRI_1=Résultat!$A234)*(PCUETA=Résultat!$B234)*(PCUMAT=Résultat!$C234)*(TRI_10=Résultat!$D234)*(PCUNRU=SUBSTITUTE(RIGHT(Résultat!$K$1,5),")",""))*Pris_sur_Acquis))</f>
        <v>0</v>
      </c>
      <c r="P234">
        <f ca="1">IF($C234="","",SUMPRODUCT((TRI_1=Résultat!$A234)*(PCUETA=Résultat!$B234)*(PCUMAT=Résultat!$C234)*(TRI_10=Résultat!$D234)*(PCUNRU=SUBSTITUTE(RIGHT(Résultat!$K$1,5),")",""))*Pris_Anticipés))</f>
        <v>0</v>
      </c>
      <c r="Q234">
        <f ca="1">IF($C234="","",SUMPRODUCT((TRI_1=Résultat!$A234)*(PCUETA=Résultat!$B234)*(PCUMAT=Résultat!$C234)*(TRI_10=Résultat!$D234)*(PCUNRU=SUBSTITUTE(RIGHT(Résultat!$Q$1,5),")",""))*Reliquats))</f>
        <v>0</v>
      </c>
      <c r="R234">
        <f ca="1">IF($C234="","",SUMPRODUCT((TRI_1=Résultat!$A234)*(PCUETA=Résultat!$B234)*(PCUMAT=Résultat!$C234)*(TRI_10=Résultat!$D234)*(PCUNRU=SUBSTITUTE(RIGHT(Résultat!$Q$1,5),")",""))*Acquis))</f>
        <v>0</v>
      </c>
      <c r="S234">
        <f ca="1">IF($C234="","",SUMPRODUCT((TRI_1=Résultat!$A234)*(PCUETA=Résultat!$B234)*(PCUMAT=Résultat!$C234)*(TRI_10=Résultat!$D234)*(PCUNRU=SUBSTITUTE(RIGHT(Résultat!$Q$1,5),")",""))*En_cours_d_Acquisition))</f>
        <v>0</v>
      </c>
      <c r="T234">
        <f ca="1">IF($C234="","",SUMPRODUCT((TRI_1=Résultat!$A234)*(PCUETA=Résultat!$B234)*(PCUMAT=Résultat!$C234)*(TRI_10=Résultat!$D234)*(PCUNRU=SUBSTITUTE(RIGHT(Résultat!$Q$1,5),")",""))*Pris_Reliquats))</f>
        <v>0</v>
      </c>
      <c r="U234">
        <f ca="1">IF($C234="","",SUMPRODUCT((TRI_1=Résultat!$A234)*(PCUETA=Résultat!$B234)*(PCUMAT=Résultat!$C234)*(TRI_10=Résultat!$D234)*(PCUNRU=SUBSTITUTE(RIGHT(Résultat!$Q$1,5),")",""))*Pris_sur_Acquis))</f>
        <v>0</v>
      </c>
      <c r="V234">
        <f ca="1">IF($C234="","",SUMPRODUCT((TRI_1=Résultat!$A234)*(PCUETA=Résultat!$B234)*(PCUMAT=Résultat!$C234)*(TRI_10=Résultat!$D234)*(PCUNRU=SUBSTITUTE(RIGHT(Résultat!$Q$1,5),")",""))*Pris_Anticipés))</f>
        <v>0</v>
      </c>
      <c r="W234">
        <f ca="1">IF($C234="","",SUMPRODUCT((TRI_1=Résultat!$A234)*(PCUETA=Résultat!$B234)*(PCUMAT=Résultat!$C234)*(TRI_10=Résultat!$D234)*(PCUNRU=SUBSTITUTE(RIGHT(Résultat!$W$1,5),")",""))*Reliquats))</f>
        <v>0</v>
      </c>
      <c r="X234">
        <f ca="1">IF($C234="","",SUMPRODUCT((TRI_1=Résultat!$A234)*(PCUETA=Résultat!$B234)*(PCUMAT=Résultat!$C234)*(TRI_10=Résultat!$D234)*(PCUNRU=SUBSTITUTE(RIGHT(Résultat!$W$1,5),")",""))*Acquis))</f>
        <v>0</v>
      </c>
      <c r="Y234">
        <f ca="1">IF($C234="","",SUMPRODUCT((TRI_1=Résultat!$A234)*(PCUETA=Résultat!$B234)*(PCUMAT=Résultat!$C234)*(TRI_10=Résultat!$D234)*(PCUNRU=SUBSTITUTE(RIGHT(Résultat!$W$1,5),")",""))*En_cours_d_Acquisition))</f>
        <v>0</v>
      </c>
      <c r="Z234">
        <f ca="1">IF($C234="","",SUMPRODUCT((TRI_1=Résultat!$A234)*(PCUETA=Résultat!$B234)*(PCUMAT=Résultat!$C234)*(TRI_10=Résultat!$D234)*(PCUNRU=SUBSTITUTE(RIGHT(Résultat!$W$1,5),")",""))*Pris_Reliquats))</f>
        <v>0</v>
      </c>
      <c r="AA234">
        <f ca="1">IF($C234="","",SUMPRODUCT((TRI_1=Résultat!$A234)*(PCUETA=Résultat!$B234)*(PCUMAT=Résultat!$C234)*(TRI_10=Résultat!$D234)*(PCUNRU=SUBSTITUTE(RIGHT(Résultat!$W$1,5),")",""))*Pris_sur_Acquis))</f>
        <v>0</v>
      </c>
      <c r="AB234">
        <f ca="1">IF($C234="","",SUMPRODUCT((TRI_1=Résultat!$A234)*(PCUETA=Résultat!$B234)*(PCUMAT=Résultat!$C234)*(TRI_10=Résultat!$D234)*(PCUNRU=SUBSTITUTE(RIGHT(Résultat!$W$1,5),")",""))*Pris_Anticipés))</f>
        <v>0</v>
      </c>
    </row>
    <row r="235" spans="1:28" x14ac:dyDescent="0.25">
      <c r="A235" t="str">
        <f ca="1">IF($C235="","",INDEX(Range,MATCH(Résultat!$C235,PCUMAT,0),MATCH(A$2,'cp c14'!$A$1:$D$1,0)))</f>
        <v>C14</v>
      </c>
      <c r="B235" t="str">
        <f ca="1">IF($C235="","",INDEX(Range,MATCH(Résultat!$C235,PCUMAT,0),MATCH(B$2,'cp c14'!$A$1:$D$1,0)))</f>
        <v>01</v>
      </c>
      <c r="C235" t="str">
        <f t="array" aca="1" ref="C235" ca="1">IFERROR(INDEX(PCUMAT,MATCH(0,COUNTIF($C$1:C234,PCUMAT),0)),"")</f>
        <v>120078</v>
      </c>
      <c r="D235" t="str">
        <f ca="1">IF($C235="","",INDEX(Range,MATCH(Résultat!$C235,PCUMAT,0),MATCH(D$2,'cp c14'!$A$1:$D$1,0)))</f>
        <v>LANVIN LUDOVIC LUDOVIC  120078</v>
      </c>
      <c r="E235">
        <f ca="1">IF($C235="","",SUMPRODUCT((TRI_1=Résultat!$A235)*(PCUETA=Résultat!$B235)*(PCUMAT=Résultat!$C235)*(TRI_10=Résultat!$D235)*(PCUNRU=SUBSTITUTE(RIGHT(Résultat!$E$1,5),")",""))*Reliquats))</f>
        <v>0</v>
      </c>
      <c r="F235">
        <f ca="1">IF($C235="","",SUMPRODUCT((TRI_1=Résultat!$A235)*(PCUETA=Résultat!$B235)*(PCUMAT=Résultat!$C235)*(TRI_10=Résultat!$D235)*(PCUNRU=SUBSTITUTE(RIGHT(Résultat!$E$1,5),")",""))*Acquis))</f>
        <v>7</v>
      </c>
      <c r="G235">
        <f ca="1">IF($C235="","",SUMPRODUCT((TRI_1=Résultat!$A235)*(PCUETA=Résultat!$B235)*(PCUMAT=Résultat!$C235)*(TRI_10=Résultat!$D235)*(PCUNRU=SUBSTITUTE(RIGHT(Résultat!$E$1,5),")",""))*En_cours_d_Acquisition))</f>
        <v>0</v>
      </c>
      <c r="H235">
        <f ca="1">IF($C235="","",SUMPRODUCT((TRI_1=Résultat!$A235)*(PCUETA=Résultat!$B235)*(PCUMAT=Résultat!$C235)*(TRI_10=Résultat!$D235)*(PCUNRU=SUBSTITUTE(RIGHT(Résultat!$E$1,5),")",""))*Pris_Reliquats))</f>
        <v>0</v>
      </c>
      <c r="I235">
        <f ca="1">IF($C235="","",SUMPRODUCT((TRI_1=Résultat!$A235)*(PCUETA=Résultat!$B235)*(PCUMAT=Résultat!$C235)*(TRI_10=Résultat!$D235)*(PCUNRU=SUBSTITUTE(RIGHT(Résultat!$E$1,5),")",""))*Pris_sur_Acquis))</f>
        <v>0</v>
      </c>
      <c r="J235">
        <f ca="1">IF($C235="","",SUMPRODUCT((TRI_1=Résultat!$A235)*(PCUETA=Résultat!$B235)*(PCUMAT=Résultat!$C235)*(TRI_10=Résultat!$D235)*(PCUNRU=SUBSTITUTE(RIGHT(Résultat!$E$1,5),")",""))*Pris_Anticipés))</f>
        <v>0</v>
      </c>
      <c r="K235">
        <f ca="1">IF($C235="","",SUMPRODUCT((TRI_1=Résultat!$A235)*(PCUETA=Résultat!$B235)*(PCUMAT=Résultat!$C235)*(TRI_10=Résultat!$D235)*(PCUNRU=SUBSTITUTE(RIGHT(Résultat!$K$1,5),")",""))*Reliquats))</f>
        <v>0</v>
      </c>
      <c r="L235">
        <f ca="1">IF($C235="","",SUMPRODUCT((TRI_1=Résultat!$A235)*(PCUETA=Résultat!$B235)*(PCUMAT=Résultat!$C235)*(TRI_10=Résultat!$D235)*(PCUNRU=SUBSTITUTE(RIGHT(Résultat!$K$1,5),")",""))*Acquis))</f>
        <v>0</v>
      </c>
      <c r="M235">
        <f ca="1">IF($C235="","",SUMPRODUCT((TRI_1=Résultat!$A235)*(PCUETA=Résultat!$B235)*(PCUMAT=Résultat!$C235)*(TRI_10=Résultat!$D235)*(PCUNRU=SUBSTITUTE(RIGHT(Résultat!$K$1,5),")",""))*En_cours_d_Acquisition))</f>
        <v>0</v>
      </c>
      <c r="N235">
        <f ca="1">IF($C235="","",SUMPRODUCT((TRI_1=Résultat!$A235)*(PCUETA=Résultat!$B235)*(PCUMAT=Résultat!$C235)*(TRI_10=Résultat!$D235)*(PCUNRU=SUBSTITUTE(RIGHT(Résultat!$K$1,5),")",""))*Pris_Reliquats))</f>
        <v>0</v>
      </c>
      <c r="O235">
        <f ca="1">IF($C235="","",SUMPRODUCT((TRI_1=Résultat!$A235)*(PCUETA=Résultat!$B235)*(PCUMAT=Résultat!$C235)*(TRI_10=Résultat!$D235)*(PCUNRU=SUBSTITUTE(RIGHT(Résultat!$K$1,5),")",""))*Pris_sur_Acquis))</f>
        <v>0</v>
      </c>
      <c r="P235">
        <f ca="1">IF($C235="","",SUMPRODUCT((TRI_1=Résultat!$A235)*(PCUETA=Résultat!$B235)*(PCUMAT=Résultat!$C235)*(TRI_10=Résultat!$D235)*(PCUNRU=SUBSTITUTE(RIGHT(Résultat!$K$1,5),")",""))*Pris_Anticipés))</f>
        <v>0</v>
      </c>
      <c r="Q235">
        <f ca="1">IF($C235="","",SUMPRODUCT((TRI_1=Résultat!$A235)*(PCUETA=Résultat!$B235)*(PCUMAT=Résultat!$C235)*(TRI_10=Résultat!$D235)*(PCUNRU=SUBSTITUTE(RIGHT(Résultat!$Q$1,5),")",""))*Reliquats))</f>
        <v>0</v>
      </c>
      <c r="R235">
        <f ca="1">IF($C235="","",SUMPRODUCT((TRI_1=Résultat!$A235)*(PCUETA=Résultat!$B235)*(PCUMAT=Résultat!$C235)*(TRI_10=Résultat!$D235)*(PCUNRU=SUBSTITUTE(RIGHT(Résultat!$Q$1,5),")",""))*Acquis))</f>
        <v>0</v>
      </c>
      <c r="S235">
        <f ca="1">IF($C235="","",SUMPRODUCT((TRI_1=Résultat!$A235)*(PCUETA=Résultat!$B235)*(PCUMAT=Résultat!$C235)*(TRI_10=Résultat!$D235)*(PCUNRU=SUBSTITUTE(RIGHT(Résultat!$Q$1,5),")",""))*En_cours_d_Acquisition))</f>
        <v>0</v>
      </c>
      <c r="T235">
        <f ca="1">IF($C235="","",SUMPRODUCT((TRI_1=Résultat!$A235)*(PCUETA=Résultat!$B235)*(PCUMAT=Résultat!$C235)*(TRI_10=Résultat!$D235)*(PCUNRU=SUBSTITUTE(RIGHT(Résultat!$Q$1,5),")",""))*Pris_Reliquats))</f>
        <v>0</v>
      </c>
      <c r="U235">
        <f ca="1">IF($C235="","",SUMPRODUCT((TRI_1=Résultat!$A235)*(PCUETA=Résultat!$B235)*(PCUMAT=Résultat!$C235)*(TRI_10=Résultat!$D235)*(PCUNRU=SUBSTITUTE(RIGHT(Résultat!$Q$1,5),")",""))*Pris_sur_Acquis))</f>
        <v>0</v>
      </c>
      <c r="V235">
        <f ca="1">IF($C235="","",SUMPRODUCT((TRI_1=Résultat!$A235)*(PCUETA=Résultat!$B235)*(PCUMAT=Résultat!$C235)*(TRI_10=Résultat!$D235)*(PCUNRU=SUBSTITUTE(RIGHT(Résultat!$Q$1,5),")",""))*Pris_Anticipés))</f>
        <v>0</v>
      </c>
      <c r="W235">
        <f ca="1">IF($C235="","",SUMPRODUCT((TRI_1=Résultat!$A235)*(PCUETA=Résultat!$B235)*(PCUMAT=Résultat!$C235)*(TRI_10=Résultat!$D235)*(PCUNRU=SUBSTITUTE(RIGHT(Résultat!$W$1,5),")",""))*Reliquats))</f>
        <v>0</v>
      </c>
      <c r="X235">
        <f ca="1">IF($C235="","",SUMPRODUCT((TRI_1=Résultat!$A235)*(PCUETA=Résultat!$B235)*(PCUMAT=Résultat!$C235)*(TRI_10=Résultat!$D235)*(PCUNRU=SUBSTITUTE(RIGHT(Résultat!$W$1,5),")",""))*Acquis))</f>
        <v>0</v>
      </c>
      <c r="Y235">
        <f ca="1">IF($C235="","",SUMPRODUCT((TRI_1=Résultat!$A235)*(PCUETA=Résultat!$B235)*(PCUMAT=Résultat!$C235)*(TRI_10=Résultat!$D235)*(PCUNRU=SUBSTITUTE(RIGHT(Résultat!$W$1,5),")",""))*En_cours_d_Acquisition))</f>
        <v>0</v>
      </c>
      <c r="Z235">
        <f ca="1">IF($C235="","",SUMPRODUCT((TRI_1=Résultat!$A235)*(PCUETA=Résultat!$B235)*(PCUMAT=Résultat!$C235)*(TRI_10=Résultat!$D235)*(PCUNRU=SUBSTITUTE(RIGHT(Résultat!$W$1,5),")",""))*Pris_Reliquats))</f>
        <v>0</v>
      </c>
      <c r="AA235">
        <f ca="1">IF($C235="","",SUMPRODUCT((TRI_1=Résultat!$A235)*(PCUETA=Résultat!$B235)*(PCUMAT=Résultat!$C235)*(TRI_10=Résultat!$D235)*(PCUNRU=SUBSTITUTE(RIGHT(Résultat!$W$1,5),")",""))*Pris_sur_Acquis))</f>
        <v>0</v>
      </c>
      <c r="AB235">
        <f ca="1">IF($C235="","",SUMPRODUCT((TRI_1=Résultat!$A235)*(PCUETA=Résultat!$B235)*(PCUMAT=Résultat!$C235)*(TRI_10=Résultat!$D235)*(PCUNRU=SUBSTITUTE(RIGHT(Résultat!$W$1,5),")",""))*Pris_Anticipés))</f>
        <v>0</v>
      </c>
    </row>
    <row r="236" spans="1:28" x14ac:dyDescent="0.25">
      <c r="A236" t="str">
        <f ca="1">IF($C236="","",INDEX(Range,MATCH(Résultat!$C236,PCUMAT,0),MATCH(A$2,'cp c14'!$A$1:$D$1,0)))</f>
        <v>C14</v>
      </c>
      <c r="B236" t="str">
        <f ca="1">IF($C236="","",INDEX(Range,MATCH(Résultat!$C236,PCUMAT,0),MATCH(B$2,'cp c14'!$A$1:$D$1,0)))</f>
        <v>05</v>
      </c>
      <c r="C236" t="str">
        <f t="array" aca="1" ref="C236" ca="1">IFERROR(INDEX(PCUMAT,MATCH(0,COUNTIF($C$1:C235,PCUMAT),0)),"")</f>
        <v>120065</v>
      </c>
      <c r="D236" t="str">
        <f ca="1">IF($C236="","",INDEX(Range,MATCH(Résultat!$C236,PCUMAT,0),MATCH(D$2,'cp c14'!$A$1:$D$1,0)))</f>
        <v>LAPEROUSE CELINE CELINE 120065</v>
      </c>
      <c r="E236">
        <f ca="1">IF($C236="","",SUMPRODUCT((TRI_1=Résultat!$A236)*(PCUETA=Résultat!$B236)*(PCUMAT=Résultat!$C236)*(TRI_10=Résultat!$D236)*(PCUNRU=SUBSTITUTE(RIGHT(Résultat!$E$1,5),")",""))*Reliquats))</f>
        <v>0</v>
      </c>
      <c r="F236">
        <f ca="1">IF($C236="","",SUMPRODUCT((TRI_1=Résultat!$A236)*(PCUETA=Résultat!$B236)*(PCUMAT=Résultat!$C236)*(TRI_10=Résultat!$D236)*(PCUNRU=SUBSTITUTE(RIGHT(Résultat!$E$1,5),")",""))*Acquis))</f>
        <v>17</v>
      </c>
      <c r="G236">
        <f ca="1">IF($C236="","",SUMPRODUCT((TRI_1=Résultat!$A236)*(PCUETA=Résultat!$B236)*(PCUMAT=Résultat!$C236)*(TRI_10=Résultat!$D236)*(PCUNRU=SUBSTITUTE(RIGHT(Résultat!$E$1,5),")",""))*En_cours_d_Acquisition))</f>
        <v>0</v>
      </c>
      <c r="H236">
        <f ca="1">IF($C236="","",SUMPRODUCT((TRI_1=Résultat!$A236)*(PCUETA=Résultat!$B236)*(PCUMAT=Résultat!$C236)*(TRI_10=Résultat!$D236)*(PCUNRU=SUBSTITUTE(RIGHT(Résultat!$E$1,5),")",""))*Pris_Reliquats))</f>
        <v>0</v>
      </c>
      <c r="I236">
        <f ca="1">IF($C236="","",SUMPRODUCT((TRI_1=Résultat!$A236)*(PCUETA=Résultat!$B236)*(PCUMAT=Résultat!$C236)*(TRI_10=Résultat!$D236)*(PCUNRU=SUBSTITUTE(RIGHT(Résultat!$E$1,5),")",""))*Pris_sur_Acquis))</f>
        <v>1</v>
      </c>
      <c r="J236">
        <f ca="1">IF($C236="","",SUMPRODUCT((TRI_1=Résultat!$A236)*(PCUETA=Résultat!$B236)*(PCUMAT=Résultat!$C236)*(TRI_10=Résultat!$D236)*(PCUNRU=SUBSTITUTE(RIGHT(Résultat!$E$1,5),")",""))*Pris_Anticipés))</f>
        <v>0</v>
      </c>
      <c r="K236">
        <f ca="1">IF($C236="","",SUMPRODUCT((TRI_1=Résultat!$A236)*(PCUETA=Résultat!$B236)*(PCUMAT=Résultat!$C236)*(TRI_10=Résultat!$D236)*(PCUNRU=SUBSTITUTE(RIGHT(Résultat!$K$1,5),")",""))*Reliquats))</f>
        <v>0</v>
      </c>
      <c r="L236">
        <f ca="1">IF($C236="","",SUMPRODUCT((TRI_1=Résultat!$A236)*(PCUETA=Résultat!$B236)*(PCUMAT=Résultat!$C236)*(TRI_10=Résultat!$D236)*(PCUNRU=SUBSTITUTE(RIGHT(Résultat!$K$1,5),")",""))*Acquis))</f>
        <v>0</v>
      </c>
      <c r="M236">
        <f ca="1">IF($C236="","",SUMPRODUCT((TRI_1=Résultat!$A236)*(PCUETA=Résultat!$B236)*(PCUMAT=Résultat!$C236)*(TRI_10=Résultat!$D236)*(PCUNRU=SUBSTITUTE(RIGHT(Résultat!$K$1,5),")",""))*En_cours_d_Acquisition))</f>
        <v>0</v>
      </c>
      <c r="N236">
        <f ca="1">IF($C236="","",SUMPRODUCT((TRI_1=Résultat!$A236)*(PCUETA=Résultat!$B236)*(PCUMAT=Résultat!$C236)*(TRI_10=Résultat!$D236)*(PCUNRU=SUBSTITUTE(RIGHT(Résultat!$K$1,5),")",""))*Pris_Reliquats))</f>
        <v>0</v>
      </c>
      <c r="O236">
        <f ca="1">IF($C236="","",SUMPRODUCT((TRI_1=Résultat!$A236)*(PCUETA=Résultat!$B236)*(PCUMAT=Résultat!$C236)*(TRI_10=Résultat!$D236)*(PCUNRU=SUBSTITUTE(RIGHT(Résultat!$K$1,5),")",""))*Pris_sur_Acquis))</f>
        <v>0</v>
      </c>
      <c r="P236">
        <f ca="1">IF($C236="","",SUMPRODUCT((TRI_1=Résultat!$A236)*(PCUETA=Résultat!$B236)*(PCUMAT=Résultat!$C236)*(TRI_10=Résultat!$D236)*(PCUNRU=SUBSTITUTE(RIGHT(Résultat!$K$1,5),")",""))*Pris_Anticipés))</f>
        <v>0</v>
      </c>
      <c r="Q236">
        <f ca="1">IF($C236="","",SUMPRODUCT((TRI_1=Résultat!$A236)*(PCUETA=Résultat!$B236)*(PCUMAT=Résultat!$C236)*(TRI_10=Résultat!$D236)*(PCUNRU=SUBSTITUTE(RIGHT(Résultat!$Q$1,5),")",""))*Reliquats))</f>
        <v>0</v>
      </c>
      <c r="R236">
        <f ca="1">IF($C236="","",SUMPRODUCT((TRI_1=Résultat!$A236)*(PCUETA=Résultat!$B236)*(PCUMAT=Résultat!$C236)*(TRI_10=Résultat!$D236)*(PCUNRU=SUBSTITUTE(RIGHT(Résultat!$Q$1,5),")",""))*Acquis))</f>
        <v>0</v>
      </c>
      <c r="S236">
        <f ca="1">IF($C236="","",SUMPRODUCT((TRI_1=Résultat!$A236)*(PCUETA=Résultat!$B236)*(PCUMAT=Résultat!$C236)*(TRI_10=Résultat!$D236)*(PCUNRU=SUBSTITUTE(RIGHT(Résultat!$Q$1,5),")",""))*En_cours_d_Acquisition))</f>
        <v>0</v>
      </c>
      <c r="T236">
        <f ca="1">IF($C236="","",SUMPRODUCT((TRI_1=Résultat!$A236)*(PCUETA=Résultat!$B236)*(PCUMAT=Résultat!$C236)*(TRI_10=Résultat!$D236)*(PCUNRU=SUBSTITUTE(RIGHT(Résultat!$Q$1,5),")",""))*Pris_Reliquats))</f>
        <v>0</v>
      </c>
      <c r="U236">
        <f ca="1">IF($C236="","",SUMPRODUCT((TRI_1=Résultat!$A236)*(PCUETA=Résultat!$B236)*(PCUMAT=Résultat!$C236)*(TRI_10=Résultat!$D236)*(PCUNRU=SUBSTITUTE(RIGHT(Résultat!$Q$1,5),")",""))*Pris_sur_Acquis))</f>
        <v>0</v>
      </c>
      <c r="V236">
        <f ca="1">IF($C236="","",SUMPRODUCT((TRI_1=Résultat!$A236)*(PCUETA=Résultat!$B236)*(PCUMAT=Résultat!$C236)*(TRI_10=Résultat!$D236)*(PCUNRU=SUBSTITUTE(RIGHT(Résultat!$Q$1,5),")",""))*Pris_Anticipés))</f>
        <v>0</v>
      </c>
      <c r="W236">
        <f ca="1">IF($C236="","",SUMPRODUCT((TRI_1=Résultat!$A236)*(PCUETA=Résultat!$B236)*(PCUMAT=Résultat!$C236)*(TRI_10=Résultat!$D236)*(PCUNRU=SUBSTITUTE(RIGHT(Résultat!$W$1,5),")",""))*Reliquats))</f>
        <v>0</v>
      </c>
      <c r="X236">
        <f ca="1">IF($C236="","",SUMPRODUCT((TRI_1=Résultat!$A236)*(PCUETA=Résultat!$B236)*(PCUMAT=Résultat!$C236)*(TRI_10=Résultat!$D236)*(PCUNRU=SUBSTITUTE(RIGHT(Résultat!$W$1,5),")",""))*Acquis))</f>
        <v>0</v>
      </c>
      <c r="Y236">
        <f ca="1">IF($C236="","",SUMPRODUCT((TRI_1=Résultat!$A236)*(PCUETA=Résultat!$B236)*(PCUMAT=Résultat!$C236)*(TRI_10=Résultat!$D236)*(PCUNRU=SUBSTITUTE(RIGHT(Résultat!$W$1,5),")",""))*En_cours_d_Acquisition))</f>
        <v>0</v>
      </c>
      <c r="Z236">
        <f ca="1">IF($C236="","",SUMPRODUCT((TRI_1=Résultat!$A236)*(PCUETA=Résultat!$B236)*(PCUMAT=Résultat!$C236)*(TRI_10=Résultat!$D236)*(PCUNRU=SUBSTITUTE(RIGHT(Résultat!$W$1,5),")",""))*Pris_Reliquats))</f>
        <v>0</v>
      </c>
      <c r="AA236">
        <f ca="1">IF($C236="","",SUMPRODUCT((TRI_1=Résultat!$A236)*(PCUETA=Résultat!$B236)*(PCUMAT=Résultat!$C236)*(TRI_10=Résultat!$D236)*(PCUNRU=SUBSTITUTE(RIGHT(Résultat!$W$1,5),")",""))*Pris_sur_Acquis))</f>
        <v>0</v>
      </c>
      <c r="AB236">
        <f ca="1">IF($C236="","",SUMPRODUCT((TRI_1=Résultat!$A236)*(PCUETA=Résultat!$B236)*(PCUMAT=Résultat!$C236)*(TRI_10=Résultat!$D236)*(PCUNRU=SUBSTITUTE(RIGHT(Résultat!$W$1,5),")",""))*Pris_Anticipés))</f>
        <v>0</v>
      </c>
    </row>
    <row r="237" spans="1:28" x14ac:dyDescent="0.25">
      <c r="A237" t="str">
        <f ca="1">IF($C237="","",INDEX(Range,MATCH(Résultat!$C237,PCUMAT,0),MATCH(A$2,'cp c14'!$A$1:$D$1,0)))</f>
        <v>C14</v>
      </c>
      <c r="B237" t="str">
        <f ca="1">IF($C237="","",INDEX(Range,MATCH(Résultat!$C237,PCUMAT,0),MATCH(B$2,'cp c14'!$A$1:$D$1,0)))</f>
        <v>05</v>
      </c>
      <c r="C237" t="str">
        <f t="array" aca="1" ref="C237" ca="1">IFERROR(INDEX(PCUMAT,MATCH(0,COUNTIF($C$1:C236,PCUMAT),0)),"")</f>
        <v>350126</v>
      </c>
      <c r="D237" t="str">
        <f ca="1">IF($C237="","",INDEX(Range,MATCH(Résultat!$C237,PCUMAT,0),MATCH(D$2,'cp c14'!$A$1:$D$1,0)))</f>
        <v>LAPORTE CHRISTOPHE CHRIS350126</v>
      </c>
      <c r="E237">
        <f ca="1">IF($C237="","",SUMPRODUCT((TRI_1=Résultat!$A237)*(PCUETA=Résultat!$B237)*(PCUMAT=Résultat!$C237)*(TRI_10=Résultat!$D237)*(PCUNRU=SUBSTITUTE(RIGHT(Résultat!$E$1,5),")",""))*Reliquats))</f>
        <v>0</v>
      </c>
      <c r="F237">
        <f ca="1">IF($C237="","",SUMPRODUCT((TRI_1=Résultat!$A237)*(PCUETA=Résultat!$B237)*(PCUMAT=Résultat!$C237)*(TRI_10=Résultat!$D237)*(PCUNRU=SUBSTITUTE(RIGHT(Résultat!$E$1,5),")",""))*Acquis))</f>
        <v>25</v>
      </c>
      <c r="G237">
        <f ca="1">IF($C237="","",SUMPRODUCT((TRI_1=Résultat!$A237)*(PCUETA=Résultat!$B237)*(PCUMAT=Résultat!$C237)*(TRI_10=Résultat!$D237)*(PCUNRU=SUBSTITUTE(RIGHT(Résultat!$E$1,5),")",""))*En_cours_d_Acquisition))</f>
        <v>0</v>
      </c>
      <c r="H237">
        <f ca="1">IF($C237="","",SUMPRODUCT((TRI_1=Résultat!$A237)*(PCUETA=Résultat!$B237)*(PCUMAT=Résultat!$C237)*(TRI_10=Résultat!$D237)*(PCUNRU=SUBSTITUTE(RIGHT(Résultat!$E$1,5),")",""))*Pris_Reliquats))</f>
        <v>0</v>
      </c>
      <c r="I237">
        <f ca="1">IF($C237="","",SUMPRODUCT((TRI_1=Résultat!$A237)*(PCUETA=Résultat!$B237)*(PCUMAT=Résultat!$C237)*(TRI_10=Résultat!$D237)*(PCUNRU=SUBSTITUTE(RIGHT(Résultat!$E$1,5),")",""))*Pris_sur_Acquis))</f>
        <v>0</v>
      </c>
      <c r="J237">
        <f ca="1">IF($C237="","",SUMPRODUCT((TRI_1=Résultat!$A237)*(PCUETA=Résultat!$B237)*(PCUMAT=Résultat!$C237)*(TRI_10=Résultat!$D237)*(PCUNRU=SUBSTITUTE(RIGHT(Résultat!$E$1,5),")",""))*Pris_Anticipés))</f>
        <v>0</v>
      </c>
      <c r="K237">
        <f ca="1">IF($C237="","",SUMPRODUCT((TRI_1=Résultat!$A237)*(PCUETA=Résultat!$B237)*(PCUMAT=Résultat!$C237)*(TRI_10=Résultat!$D237)*(PCUNRU=SUBSTITUTE(RIGHT(Résultat!$K$1,5),")",""))*Reliquats))</f>
        <v>0</v>
      </c>
      <c r="L237">
        <f ca="1">IF($C237="","",SUMPRODUCT((TRI_1=Résultat!$A237)*(PCUETA=Résultat!$B237)*(PCUMAT=Résultat!$C237)*(TRI_10=Résultat!$D237)*(PCUNRU=SUBSTITUTE(RIGHT(Résultat!$K$1,5),")",""))*Acquis))</f>
        <v>0</v>
      </c>
      <c r="M237">
        <f ca="1">IF($C237="","",SUMPRODUCT((TRI_1=Résultat!$A237)*(PCUETA=Résultat!$B237)*(PCUMAT=Résultat!$C237)*(TRI_10=Résultat!$D237)*(PCUNRU=SUBSTITUTE(RIGHT(Résultat!$K$1,5),")",""))*En_cours_d_Acquisition))</f>
        <v>0</v>
      </c>
      <c r="N237">
        <f ca="1">IF($C237="","",SUMPRODUCT((TRI_1=Résultat!$A237)*(PCUETA=Résultat!$B237)*(PCUMAT=Résultat!$C237)*(TRI_10=Résultat!$D237)*(PCUNRU=SUBSTITUTE(RIGHT(Résultat!$K$1,5),")",""))*Pris_Reliquats))</f>
        <v>0</v>
      </c>
      <c r="O237">
        <f ca="1">IF($C237="","",SUMPRODUCT((TRI_1=Résultat!$A237)*(PCUETA=Résultat!$B237)*(PCUMAT=Résultat!$C237)*(TRI_10=Résultat!$D237)*(PCUNRU=SUBSTITUTE(RIGHT(Résultat!$K$1,5),")",""))*Pris_sur_Acquis))</f>
        <v>0</v>
      </c>
      <c r="P237">
        <f ca="1">IF($C237="","",SUMPRODUCT((TRI_1=Résultat!$A237)*(PCUETA=Résultat!$B237)*(PCUMAT=Résultat!$C237)*(TRI_10=Résultat!$D237)*(PCUNRU=SUBSTITUTE(RIGHT(Résultat!$K$1,5),")",""))*Pris_Anticipés))</f>
        <v>0</v>
      </c>
      <c r="Q237">
        <f ca="1">IF($C237="","",SUMPRODUCT((TRI_1=Résultat!$A237)*(PCUETA=Résultat!$B237)*(PCUMAT=Résultat!$C237)*(TRI_10=Résultat!$D237)*(PCUNRU=SUBSTITUTE(RIGHT(Résultat!$Q$1,5),")",""))*Reliquats))</f>
        <v>0</v>
      </c>
      <c r="R237">
        <f ca="1">IF($C237="","",SUMPRODUCT((TRI_1=Résultat!$A237)*(PCUETA=Résultat!$B237)*(PCUMAT=Résultat!$C237)*(TRI_10=Résultat!$D237)*(PCUNRU=SUBSTITUTE(RIGHT(Résultat!$Q$1,5),")",""))*Acquis))</f>
        <v>0</v>
      </c>
      <c r="S237">
        <f ca="1">IF($C237="","",SUMPRODUCT((TRI_1=Résultat!$A237)*(PCUETA=Résultat!$B237)*(PCUMAT=Résultat!$C237)*(TRI_10=Résultat!$D237)*(PCUNRU=SUBSTITUTE(RIGHT(Résultat!$Q$1,5),")",""))*En_cours_d_Acquisition))</f>
        <v>0</v>
      </c>
      <c r="T237">
        <f ca="1">IF($C237="","",SUMPRODUCT((TRI_1=Résultat!$A237)*(PCUETA=Résultat!$B237)*(PCUMAT=Résultat!$C237)*(TRI_10=Résultat!$D237)*(PCUNRU=SUBSTITUTE(RIGHT(Résultat!$Q$1,5),")",""))*Pris_Reliquats))</f>
        <v>0</v>
      </c>
      <c r="U237">
        <f ca="1">IF($C237="","",SUMPRODUCT((TRI_1=Résultat!$A237)*(PCUETA=Résultat!$B237)*(PCUMAT=Résultat!$C237)*(TRI_10=Résultat!$D237)*(PCUNRU=SUBSTITUTE(RIGHT(Résultat!$Q$1,5),")",""))*Pris_sur_Acquis))</f>
        <v>0</v>
      </c>
      <c r="V237">
        <f ca="1">IF($C237="","",SUMPRODUCT((TRI_1=Résultat!$A237)*(PCUETA=Résultat!$B237)*(PCUMAT=Résultat!$C237)*(TRI_10=Résultat!$D237)*(PCUNRU=SUBSTITUTE(RIGHT(Résultat!$Q$1,5),")",""))*Pris_Anticipés))</f>
        <v>0</v>
      </c>
      <c r="W237">
        <f ca="1">IF($C237="","",SUMPRODUCT((TRI_1=Résultat!$A237)*(PCUETA=Résultat!$B237)*(PCUMAT=Résultat!$C237)*(TRI_10=Résultat!$D237)*(PCUNRU=SUBSTITUTE(RIGHT(Résultat!$W$1,5),")",""))*Reliquats))</f>
        <v>0</v>
      </c>
      <c r="X237">
        <f ca="1">IF($C237="","",SUMPRODUCT((TRI_1=Résultat!$A237)*(PCUETA=Résultat!$B237)*(PCUMAT=Résultat!$C237)*(TRI_10=Résultat!$D237)*(PCUNRU=SUBSTITUTE(RIGHT(Résultat!$W$1,5),")",""))*Acquis))</f>
        <v>0</v>
      </c>
      <c r="Y237">
        <f ca="1">IF($C237="","",SUMPRODUCT((TRI_1=Résultat!$A237)*(PCUETA=Résultat!$B237)*(PCUMAT=Résultat!$C237)*(TRI_10=Résultat!$D237)*(PCUNRU=SUBSTITUTE(RIGHT(Résultat!$W$1,5),")",""))*En_cours_d_Acquisition))</f>
        <v>0</v>
      </c>
      <c r="Z237">
        <f ca="1">IF($C237="","",SUMPRODUCT((TRI_1=Résultat!$A237)*(PCUETA=Résultat!$B237)*(PCUMAT=Résultat!$C237)*(TRI_10=Résultat!$D237)*(PCUNRU=SUBSTITUTE(RIGHT(Résultat!$W$1,5),")",""))*Pris_Reliquats))</f>
        <v>0</v>
      </c>
      <c r="AA237">
        <f ca="1">IF($C237="","",SUMPRODUCT((TRI_1=Résultat!$A237)*(PCUETA=Résultat!$B237)*(PCUMAT=Résultat!$C237)*(TRI_10=Résultat!$D237)*(PCUNRU=SUBSTITUTE(RIGHT(Résultat!$W$1,5),")",""))*Pris_sur_Acquis))</f>
        <v>0</v>
      </c>
      <c r="AB237">
        <f ca="1">IF($C237="","",SUMPRODUCT((TRI_1=Résultat!$A237)*(PCUETA=Résultat!$B237)*(PCUMAT=Résultat!$C237)*(TRI_10=Résultat!$D237)*(PCUNRU=SUBSTITUTE(RIGHT(Résultat!$W$1,5),")",""))*Pris_Anticipés))</f>
        <v>0</v>
      </c>
    </row>
    <row r="238" spans="1:28" x14ac:dyDescent="0.25">
      <c r="A238" t="str">
        <f ca="1">IF($C238="","",INDEX(Range,MATCH(Résultat!$C238,PCUMAT,0),MATCH(A$2,'cp c14'!$A$1:$D$1,0)))</f>
        <v>C14</v>
      </c>
      <c r="B238" t="str">
        <f ca="1">IF($C238="","",INDEX(Range,MATCH(Résultat!$C238,PCUMAT,0),MATCH(B$2,'cp c14'!$A$1:$D$1,0)))</f>
        <v>03</v>
      </c>
      <c r="C238" t="str">
        <f t="array" aca="1" ref="C238" ca="1">IFERROR(INDEX(PCUMAT,MATCH(0,COUNTIF($C$1:C237,PCUMAT),0)),"")</f>
        <v>070880</v>
      </c>
      <c r="D238" t="str">
        <f ca="1">IF($C238="","",INDEX(Range,MATCH(Résultat!$C238,PCUMAT,0),MATCH(D$2,'cp c14'!$A$1:$D$1,0)))</f>
        <v>LASCAUX SYLVAIN SYLVAIN 070880</v>
      </c>
      <c r="E238">
        <f ca="1">IF($C238="","",SUMPRODUCT((TRI_1=Résultat!$A238)*(PCUETA=Résultat!$B238)*(PCUMAT=Résultat!$C238)*(TRI_10=Résultat!$D238)*(PCUNRU=SUBSTITUTE(RIGHT(Résultat!$E$1,5),")",""))*Reliquats))</f>
        <v>5</v>
      </c>
      <c r="F238">
        <f ca="1">IF($C238="","",SUMPRODUCT((TRI_1=Résultat!$A238)*(PCUETA=Résultat!$B238)*(PCUMAT=Résultat!$C238)*(TRI_10=Résultat!$D238)*(PCUNRU=SUBSTITUTE(RIGHT(Résultat!$E$1,5),")",""))*Acquis))</f>
        <v>25</v>
      </c>
      <c r="G238">
        <f ca="1">IF($C238="","",SUMPRODUCT((TRI_1=Résultat!$A238)*(PCUETA=Résultat!$B238)*(PCUMAT=Résultat!$C238)*(TRI_10=Résultat!$D238)*(PCUNRU=SUBSTITUTE(RIGHT(Résultat!$E$1,5),")",""))*En_cours_d_Acquisition))</f>
        <v>0</v>
      </c>
      <c r="H238">
        <f ca="1">IF($C238="","",SUMPRODUCT((TRI_1=Résultat!$A238)*(PCUETA=Résultat!$B238)*(PCUMAT=Résultat!$C238)*(TRI_10=Résultat!$D238)*(PCUNRU=SUBSTITUTE(RIGHT(Résultat!$E$1,5),")",""))*Pris_Reliquats))</f>
        <v>0</v>
      </c>
      <c r="I238">
        <f ca="1">IF($C238="","",SUMPRODUCT((TRI_1=Résultat!$A238)*(PCUETA=Résultat!$B238)*(PCUMAT=Résultat!$C238)*(TRI_10=Résultat!$D238)*(PCUNRU=SUBSTITUTE(RIGHT(Résultat!$E$1,5),")",""))*Pris_sur_Acquis))</f>
        <v>0</v>
      </c>
      <c r="J238">
        <f ca="1">IF($C238="","",SUMPRODUCT((TRI_1=Résultat!$A238)*(PCUETA=Résultat!$B238)*(PCUMAT=Résultat!$C238)*(TRI_10=Résultat!$D238)*(PCUNRU=SUBSTITUTE(RIGHT(Résultat!$E$1,5),")",""))*Pris_Anticipés))</f>
        <v>0</v>
      </c>
      <c r="K238">
        <f ca="1">IF($C238="","",SUMPRODUCT((TRI_1=Résultat!$A238)*(PCUETA=Résultat!$B238)*(PCUMAT=Résultat!$C238)*(TRI_10=Résultat!$D238)*(PCUNRU=SUBSTITUTE(RIGHT(Résultat!$K$1,5),")",""))*Reliquats))</f>
        <v>0</v>
      </c>
      <c r="L238">
        <f ca="1">IF($C238="","",SUMPRODUCT((TRI_1=Résultat!$A238)*(PCUETA=Résultat!$B238)*(PCUMAT=Résultat!$C238)*(TRI_10=Résultat!$D238)*(PCUNRU=SUBSTITUTE(RIGHT(Résultat!$K$1,5),")",""))*Acquis))</f>
        <v>0</v>
      </c>
      <c r="M238">
        <f ca="1">IF($C238="","",SUMPRODUCT((TRI_1=Résultat!$A238)*(PCUETA=Résultat!$B238)*(PCUMAT=Résultat!$C238)*(TRI_10=Résultat!$D238)*(PCUNRU=SUBSTITUTE(RIGHT(Résultat!$K$1,5),")",""))*En_cours_d_Acquisition))</f>
        <v>0</v>
      </c>
      <c r="N238">
        <f ca="1">IF($C238="","",SUMPRODUCT((TRI_1=Résultat!$A238)*(PCUETA=Résultat!$B238)*(PCUMAT=Résultat!$C238)*(TRI_10=Résultat!$D238)*(PCUNRU=SUBSTITUTE(RIGHT(Résultat!$K$1,5),")",""))*Pris_Reliquats))</f>
        <v>0</v>
      </c>
      <c r="O238">
        <f ca="1">IF($C238="","",SUMPRODUCT((TRI_1=Résultat!$A238)*(PCUETA=Résultat!$B238)*(PCUMAT=Résultat!$C238)*(TRI_10=Résultat!$D238)*(PCUNRU=SUBSTITUTE(RIGHT(Résultat!$K$1,5),")",""))*Pris_sur_Acquis))</f>
        <v>0</v>
      </c>
      <c r="P238">
        <f ca="1">IF($C238="","",SUMPRODUCT((TRI_1=Résultat!$A238)*(PCUETA=Résultat!$B238)*(PCUMAT=Résultat!$C238)*(TRI_10=Résultat!$D238)*(PCUNRU=SUBSTITUTE(RIGHT(Résultat!$K$1,5),")",""))*Pris_Anticipés))</f>
        <v>0</v>
      </c>
      <c r="Q238">
        <f ca="1">IF($C238="","",SUMPRODUCT((TRI_1=Résultat!$A238)*(PCUETA=Résultat!$B238)*(PCUMAT=Résultat!$C238)*(TRI_10=Résultat!$D238)*(PCUNRU=SUBSTITUTE(RIGHT(Résultat!$Q$1,5),")",""))*Reliquats))</f>
        <v>2</v>
      </c>
      <c r="R238">
        <f ca="1">IF($C238="","",SUMPRODUCT((TRI_1=Résultat!$A238)*(PCUETA=Résultat!$B238)*(PCUMAT=Résultat!$C238)*(TRI_10=Résultat!$D238)*(PCUNRU=SUBSTITUTE(RIGHT(Résultat!$Q$1,5),")",""))*Acquis))</f>
        <v>0</v>
      </c>
      <c r="S238">
        <f ca="1">IF($C238="","",SUMPRODUCT((TRI_1=Résultat!$A238)*(PCUETA=Résultat!$B238)*(PCUMAT=Résultat!$C238)*(TRI_10=Résultat!$D238)*(PCUNRU=SUBSTITUTE(RIGHT(Résultat!$Q$1,5),")",""))*En_cours_d_Acquisition))</f>
        <v>0</v>
      </c>
      <c r="T238">
        <f ca="1">IF($C238="","",SUMPRODUCT((TRI_1=Résultat!$A238)*(PCUETA=Résultat!$B238)*(PCUMAT=Résultat!$C238)*(TRI_10=Résultat!$D238)*(PCUNRU=SUBSTITUTE(RIGHT(Résultat!$Q$1,5),")",""))*Pris_Reliquats))</f>
        <v>0</v>
      </c>
      <c r="U238">
        <f ca="1">IF($C238="","",SUMPRODUCT((TRI_1=Résultat!$A238)*(PCUETA=Résultat!$B238)*(PCUMAT=Résultat!$C238)*(TRI_10=Résultat!$D238)*(PCUNRU=SUBSTITUTE(RIGHT(Résultat!$Q$1,5),")",""))*Pris_sur_Acquis))</f>
        <v>0</v>
      </c>
      <c r="V238">
        <f ca="1">IF($C238="","",SUMPRODUCT((TRI_1=Résultat!$A238)*(PCUETA=Résultat!$B238)*(PCUMAT=Résultat!$C238)*(TRI_10=Résultat!$D238)*(PCUNRU=SUBSTITUTE(RIGHT(Résultat!$Q$1,5),")",""))*Pris_Anticipés))</f>
        <v>0</v>
      </c>
      <c r="W238">
        <f ca="1">IF($C238="","",SUMPRODUCT((TRI_1=Résultat!$A238)*(PCUETA=Résultat!$B238)*(PCUMAT=Résultat!$C238)*(TRI_10=Résultat!$D238)*(PCUNRU=SUBSTITUTE(RIGHT(Résultat!$W$1,5),")",""))*Reliquats))</f>
        <v>3</v>
      </c>
      <c r="X238">
        <f ca="1">IF($C238="","",SUMPRODUCT((TRI_1=Résultat!$A238)*(PCUETA=Résultat!$B238)*(PCUMAT=Résultat!$C238)*(TRI_10=Résultat!$D238)*(PCUNRU=SUBSTITUTE(RIGHT(Résultat!$W$1,5),")",""))*Acquis))</f>
        <v>0</v>
      </c>
      <c r="Y238">
        <f ca="1">IF($C238="","",SUMPRODUCT((TRI_1=Résultat!$A238)*(PCUETA=Résultat!$B238)*(PCUMAT=Résultat!$C238)*(TRI_10=Résultat!$D238)*(PCUNRU=SUBSTITUTE(RIGHT(Résultat!$W$1,5),")",""))*En_cours_d_Acquisition))</f>
        <v>0</v>
      </c>
      <c r="Z238">
        <f ca="1">IF($C238="","",SUMPRODUCT((TRI_1=Résultat!$A238)*(PCUETA=Résultat!$B238)*(PCUMAT=Résultat!$C238)*(TRI_10=Résultat!$D238)*(PCUNRU=SUBSTITUTE(RIGHT(Résultat!$W$1,5),")",""))*Pris_Reliquats))</f>
        <v>0</v>
      </c>
      <c r="AA238">
        <f ca="1">IF($C238="","",SUMPRODUCT((TRI_1=Résultat!$A238)*(PCUETA=Résultat!$B238)*(PCUMAT=Résultat!$C238)*(TRI_10=Résultat!$D238)*(PCUNRU=SUBSTITUTE(RIGHT(Résultat!$W$1,5),")",""))*Pris_sur_Acquis))</f>
        <v>0</v>
      </c>
      <c r="AB238">
        <f ca="1">IF($C238="","",SUMPRODUCT((TRI_1=Résultat!$A238)*(PCUETA=Résultat!$B238)*(PCUMAT=Résultat!$C238)*(TRI_10=Résultat!$D238)*(PCUNRU=SUBSTITUTE(RIGHT(Résultat!$W$1,5),")",""))*Pris_Anticipés))</f>
        <v>0</v>
      </c>
    </row>
    <row r="239" spans="1:28" x14ac:dyDescent="0.25">
      <c r="A239" t="str">
        <f ca="1">IF($C239="","",INDEX(Range,MATCH(Résultat!$C239,PCUMAT,0),MATCH(A$2,'cp c14'!$A$1:$D$1,0)))</f>
        <v>C14</v>
      </c>
      <c r="B239" t="str">
        <f ca="1">IF($C239="","",INDEX(Range,MATCH(Résultat!$C239,PCUMAT,0),MATCH(B$2,'cp c14'!$A$1:$D$1,0)))</f>
        <v>03</v>
      </c>
      <c r="C239" t="str">
        <f t="array" aca="1" ref="C239" ca="1">IFERROR(INDEX(PCUMAT,MATCH(0,COUNTIF($C$1:C238,PCUMAT),0)),"")</f>
        <v>045068</v>
      </c>
      <c r="D239" t="str">
        <f ca="1">IF($C239="","",INDEX(Range,MATCH(Résultat!$C239,PCUMAT,0),MATCH(D$2,'cp c14'!$A$1:$D$1,0)))</f>
        <v>LAUBRY GERAUD GERAUD    045068</v>
      </c>
      <c r="E239">
        <f ca="1">IF($C239="","",SUMPRODUCT((TRI_1=Résultat!$A239)*(PCUETA=Résultat!$B239)*(PCUMAT=Résultat!$C239)*(TRI_10=Résultat!$D239)*(PCUNRU=SUBSTITUTE(RIGHT(Résultat!$E$1,5),")",""))*Reliquats))</f>
        <v>0</v>
      </c>
      <c r="F239">
        <f ca="1">IF($C239="","",SUMPRODUCT((TRI_1=Résultat!$A239)*(PCUETA=Résultat!$B239)*(PCUMAT=Résultat!$C239)*(TRI_10=Résultat!$D239)*(PCUNRU=SUBSTITUTE(RIGHT(Résultat!$E$1,5),")",""))*Acquis))</f>
        <v>25</v>
      </c>
      <c r="G239">
        <f ca="1">IF($C239="","",SUMPRODUCT((TRI_1=Résultat!$A239)*(PCUETA=Résultat!$B239)*(PCUMAT=Résultat!$C239)*(TRI_10=Résultat!$D239)*(PCUNRU=SUBSTITUTE(RIGHT(Résultat!$E$1,5),")",""))*En_cours_d_Acquisition))</f>
        <v>0</v>
      </c>
      <c r="H239">
        <f ca="1">IF($C239="","",SUMPRODUCT((TRI_1=Résultat!$A239)*(PCUETA=Résultat!$B239)*(PCUMAT=Résultat!$C239)*(TRI_10=Résultat!$D239)*(PCUNRU=SUBSTITUTE(RIGHT(Résultat!$E$1,5),")",""))*Pris_Reliquats))</f>
        <v>0</v>
      </c>
      <c r="I239">
        <f ca="1">IF($C239="","",SUMPRODUCT((TRI_1=Résultat!$A239)*(PCUETA=Résultat!$B239)*(PCUMAT=Résultat!$C239)*(TRI_10=Résultat!$D239)*(PCUNRU=SUBSTITUTE(RIGHT(Résultat!$E$1,5),")",""))*Pris_sur_Acquis))</f>
        <v>1</v>
      </c>
      <c r="J239">
        <f ca="1">IF($C239="","",SUMPRODUCT((TRI_1=Résultat!$A239)*(PCUETA=Résultat!$B239)*(PCUMAT=Résultat!$C239)*(TRI_10=Résultat!$D239)*(PCUNRU=SUBSTITUTE(RIGHT(Résultat!$E$1,5),")",""))*Pris_Anticipés))</f>
        <v>0</v>
      </c>
      <c r="K239">
        <f ca="1">IF($C239="","",SUMPRODUCT((TRI_1=Résultat!$A239)*(PCUETA=Résultat!$B239)*(PCUMAT=Résultat!$C239)*(TRI_10=Résultat!$D239)*(PCUNRU=SUBSTITUTE(RIGHT(Résultat!$K$1,5),")",""))*Reliquats))</f>
        <v>0</v>
      </c>
      <c r="L239">
        <f ca="1">IF($C239="","",SUMPRODUCT((TRI_1=Résultat!$A239)*(PCUETA=Résultat!$B239)*(PCUMAT=Résultat!$C239)*(TRI_10=Résultat!$D239)*(PCUNRU=SUBSTITUTE(RIGHT(Résultat!$K$1,5),")",""))*Acquis))</f>
        <v>0</v>
      </c>
      <c r="M239">
        <f ca="1">IF($C239="","",SUMPRODUCT((TRI_1=Résultat!$A239)*(PCUETA=Résultat!$B239)*(PCUMAT=Résultat!$C239)*(TRI_10=Résultat!$D239)*(PCUNRU=SUBSTITUTE(RIGHT(Résultat!$K$1,5),")",""))*En_cours_d_Acquisition))</f>
        <v>0</v>
      </c>
      <c r="N239">
        <f ca="1">IF($C239="","",SUMPRODUCT((TRI_1=Résultat!$A239)*(PCUETA=Résultat!$B239)*(PCUMAT=Résultat!$C239)*(TRI_10=Résultat!$D239)*(PCUNRU=SUBSTITUTE(RIGHT(Résultat!$K$1,5),")",""))*Pris_Reliquats))</f>
        <v>0</v>
      </c>
      <c r="O239">
        <f ca="1">IF($C239="","",SUMPRODUCT((TRI_1=Résultat!$A239)*(PCUETA=Résultat!$B239)*(PCUMAT=Résultat!$C239)*(TRI_10=Résultat!$D239)*(PCUNRU=SUBSTITUTE(RIGHT(Résultat!$K$1,5),")",""))*Pris_sur_Acquis))</f>
        <v>0</v>
      </c>
      <c r="P239">
        <f ca="1">IF($C239="","",SUMPRODUCT((TRI_1=Résultat!$A239)*(PCUETA=Résultat!$B239)*(PCUMAT=Résultat!$C239)*(TRI_10=Résultat!$D239)*(PCUNRU=SUBSTITUTE(RIGHT(Résultat!$K$1,5),")",""))*Pris_Anticipés))</f>
        <v>0</v>
      </c>
      <c r="Q239">
        <f ca="1">IF($C239="","",SUMPRODUCT((TRI_1=Résultat!$A239)*(PCUETA=Résultat!$B239)*(PCUMAT=Résultat!$C239)*(TRI_10=Résultat!$D239)*(PCUNRU=SUBSTITUTE(RIGHT(Résultat!$Q$1,5),")",""))*Reliquats))</f>
        <v>0</v>
      </c>
      <c r="R239">
        <f ca="1">IF($C239="","",SUMPRODUCT((TRI_1=Résultat!$A239)*(PCUETA=Résultat!$B239)*(PCUMAT=Résultat!$C239)*(TRI_10=Résultat!$D239)*(PCUNRU=SUBSTITUTE(RIGHT(Résultat!$Q$1,5),")",""))*Acquis))</f>
        <v>0</v>
      </c>
      <c r="S239">
        <f ca="1">IF($C239="","",SUMPRODUCT((TRI_1=Résultat!$A239)*(PCUETA=Résultat!$B239)*(PCUMAT=Résultat!$C239)*(TRI_10=Résultat!$D239)*(PCUNRU=SUBSTITUTE(RIGHT(Résultat!$Q$1,5),")",""))*En_cours_d_Acquisition))</f>
        <v>0</v>
      </c>
      <c r="T239">
        <f ca="1">IF($C239="","",SUMPRODUCT((TRI_1=Résultat!$A239)*(PCUETA=Résultat!$B239)*(PCUMAT=Résultat!$C239)*(TRI_10=Résultat!$D239)*(PCUNRU=SUBSTITUTE(RIGHT(Résultat!$Q$1,5),")",""))*Pris_Reliquats))</f>
        <v>0</v>
      </c>
      <c r="U239">
        <f ca="1">IF($C239="","",SUMPRODUCT((TRI_1=Résultat!$A239)*(PCUETA=Résultat!$B239)*(PCUMAT=Résultat!$C239)*(TRI_10=Résultat!$D239)*(PCUNRU=SUBSTITUTE(RIGHT(Résultat!$Q$1,5),")",""))*Pris_sur_Acquis))</f>
        <v>0</v>
      </c>
      <c r="V239">
        <f ca="1">IF($C239="","",SUMPRODUCT((TRI_1=Résultat!$A239)*(PCUETA=Résultat!$B239)*(PCUMAT=Résultat!$C239)*(TRI_10=Résultat!$D239)*(PCUNRU=SUBSTITUTE(RIGHT(Résultat!$Q$1,5),")",""))*Pris_Anticipés))</f>
        <v>0</v>
      </c>
      <c r="W239">
        <f ca="1">IF($C239="","",SUMPRODUCT((TRI_1=Résultat!$A239)*(PCUETA=Résultat!$B239)*(PCUMAT=Résultat!$C239)*(TRI_10=Résultat!$D239)*(PCUNRU=SUBSTITUTE(RIGHT(Résultat!$W$1,5),")",""))*Reliquats))</f>
        <v>0</v>
      </c>
      <c r="X239">
        <f ca="1">IF($C239="","",SUMPRODUCT((TRI_1=Résultat!$A239)*(PCUETA=Résultat!$B239)*(PCUMAT=Résultat!$C239)*(TRI_10=Résultat!$D239)*(PCUNRU=SUBSTITUTE(RIGHT(Résultat!$W$1,5),")",""))*Acquis))</f>
        <v>0</v>
      </c>
      <c r="Y239">
        <f ca="1">IF($C239="","",SUMPRODUCT((TRI_1=Résultat!$A239)*(PCUETA=Résultat!$B239)*(PCUMAT=Résultat!$C239)*(TRI_10=Résultat!$D239)*(PCUNRU=SUBSTITUTE(RIGHT(Résultat!$W$1,5),")",""))*En_cours_d_Acquisition))</f>
        <v>0</v>
      </c>
      <c r="Z239">
        <f ca="1">IF($C239="","",SUMPRODUCT((TRI_1=Résultat!$A239)*(PCUETA=Résultat!$B239)*(PCUMAT=Résultat!$C239)*(TRI_10=Résultat!$D239)*(PCUNRU=SUBSTITUTE(RIGHT(Résultat!$W$1,5),")",""))*Pris_Reliquats))</f>
        <v>0</v>
      </c>
      <c r="AA239">
        <f ca="1">IF($C239="","",SUMPRODUCT((TRI_1=Résultat!$A239)*(PCUETA=Résultat!$B239)*(PCUMAT=Résultat!$C239)*(TRI_10=Résultat!$D239)*(PCUNRU=SUBSTITUTE(RIGHT(Résultat!$W$1,5),")",""))*Pris_sur_Acquis))</f>
        <v>0</v>
      </c>
      <c r="AB239">
        <f ca="1">IF($C239="","",SUMPRODUCT((TRI_1=Résultat!$A239)*(PCUETA=Résultat!$B239)*(PCUMAT=Résultat!$C239)*(TRI_10=Résultat!$D239)*(PCUNRU=SUBSTITUTE(RIGHT(Résultat!$W$1,5),")",""))*Pris_Anticipés))</f>
        <v>0</v>
      </c>
    </row>
    <row r="240" spans="1:28" x14ac:dyDescent="0.25">
      <c r="A240" t="str">
        <f ca="1">IF($C240="","",INDEX(Range,MATCH(Résultat!$C240,PCUMAT,0),MATCH(A$2,'cp c14'!$A$1:$D$1,0)))</f>
        <v>C14</v>
      </c>
      <c r="B240" t="str">
        <f ca="1">IF($C240="","",INDEX(Range,MATCH(Résultat!$C240,PCUMAT,0),MATCH(B$2,'cp c14'!$A$1:$D$1,0)))</f>
        <v>01</v>
      </c>
      <c r="C240" t="str">
        <f t="array" aca="1" ref="C240" ca="1">IFERROR(INDEX(PCUMAT,MATCH(0,COUNTIF($C$1:C239,PCUMAT),0)),"")</f>
        <v>012033</v>
      </c>
      <c r="D240" t="str">
        <f ca="1">IF($C240="","",INDEX(Range,MATCH(Résultat!$C240,PCUMAT,0),MATCH(D$2,'cp c14'!$A$1:$D$1,0)))</f>
        <v>LAZAR SAMIA SAMIA       012033</v>
      </c>
      <c r="E240">
        <f ca="1">IF($C240="","",SUMPRODUCT((TRI_1=Résultat!$A240)*(PCUETA=Résultat!$B240)*(PCUMAT=Résultat!$C240)*(TRI_10=Résultat!$D240)*(PCUNRU=SUBSTITUTE(RIGHT(Résultat!$E$1,5),")",""))*Reliquats))</f>
        <v>0</v>
      </c>
      <c r="F240">
        <f ca="1">IF($C240="","",SUMPRODUCT((TRI_1=Résultat!$A240)*(PCUETA=Résultat!$B240)*(PCUMAT=Résultat!$C240)*(TRI_10=Résultat!$D240)*(PCUNRU=SUBSTITUTE(RIGHT(Résultat!$E$1,5),")",""))*Acquis))</f>
        <v>25</v>
      </c>
      <c r="G240">
        <f ca="1">IF($C240="","",SUMPRODUCT((TRI_1=Résultat!$A240)*(PCUETA=Résultat!$B240)*(PCUMAT=Résultat!$C240)*(TRI_10=Résultat!$D240)*(PCUNRU=SUBSTITUTE(RIGHT(Résultat!$E$1,5),")",""))*En_cours_d_Acquisition))</f>
        <v>0</v>
      </c>
      <c r="H240">
        <f ca="1">IF($C240="","",SUMPRODUCT((TRI_1=Résultat!$A240)*(PCUETA=Résultat!$B240)*(PCUMAT=Résultat!$C240)*(TRI_10=Résultat!$D240)*(PCUNRU=SUBSTITUTE(RIGHT(Résultat!$E$1,5),")",""))*Pris_Reliquats))</f>
        <v>0</v>
      </c>
      <c r="I240">
        <f ca="1">IF($C240="","",SUMPRODUCT((TRI_1=Résultat!$A240)*(PCUETA=Résultat!$B240)*(PCUMAT=Résultat!$C240)*(TRI_10=Résultat!$D240)*(PCUNRU=SUBSTITUTE(RIGHT(Résultat!$E$1,5),")",""))*Pris_sur_Acquis))</f>
        <v>0</v>
      </c>
      <c r="J240">
        <f ca="1">IF($C240="","",SUMPRODUCT((TRI_1=Résultat!$A240)*(PCUETA=Résultat!$B240)*(PCUMAT=Résultat!$C240)*(TRI_10=Résultat!$D240)*(PCUNRU=SUBSTITUTE(RIGHT(Résultat!$E$1,5),")",""))*Pris_Anticipés))</f>
        <v>0</v>
      </c>
      <c r="K240">
        <f ca="1">IF($C240="","",SUMPRODUCT((TRI_1=Résultat!$A240)*(PCUETA=Résultat!$B240)*(PCUMAT=Résultat!$C240)*(TRI_10=Résultat!$D240)*(PCUNRU=SUBSTITUTE(RIGHT(Résultat!$K$1,5),")",""))*Reliquats))</f>
        <v>0</v>
      </c>
      <c r="L240">
        <f ca="1">IF($C240="","",SUMPRODUCT((TRI_1=Résultat!$A240)*(PCUETA=Résultat!$B240)*(PCUMAT=Résultat!$C240)*(TRI_10=Résultat!$D240)*(PCUNRU=SUBSTITUTE(RIGHT(Résultat!$K$1,5),")",""))*Acquis))</f>
        <v>0</v>
      </c>
      <c r="M240">
        <f ca="1">IF($C240="","",SUMPRODUCT((TRI_1=Résultat!$A240)*(PCUETA=Résultat!$B240)*(PCUMAT=Résultat!$C240)*(TRI_10=Résultat!$D240)*(PCUNRU=SUBSTITUTE(RIGHT(Résultat!$K$1,5),")",""))*En_cours_d_Acquisition))</f>
        <v>0</v>
      </c>
      <c r="N240">
        <f ca="1">IF($C240="","",SUMPRODUCT((TRI_1=Résultat!$A240)*(PCUETA=Résultat!$B240)*(PCUMAT=Résultat!$C240)*(TRI_10=Résultat!$D240)*(PCUNRU=SUBSTITUTE(RIGHT(Résultat!$K$1,5),")",""))*Pris_Reliquats))</f>
        <v>0</v>
      </c>
      <c r="O240">
        <f ca="1">IF($C240="","",SUMPRODUCT((TRI_1=Résultat!$A240)*(PCUETA=Résultat!$B240)*(PCUMAT=Résultat!$C240)*(TRI_10=Résultat!$D240)*(PCUNRU=SUBSTITUTE(RIGHT(Résultat!$K$1,5),")",""))*Pris_sur_Acquis))</f>
        <v>0</v>
      </c>
      <c r="P240">
        <f ca="1">IF($C240="","",SUMPRODUCT((TRI_1=Résultat!$A240)*(PCUETA=Résultat!$B240)*(PCUMAT=Résultat!$C240)*(TRI_10=Résultat!$D240)*(PCUNRU=SUBSTITUTE(RIGHT(Résultat!$K$1,5),")",""))*Pris_Anticipés))</f>
        <v>0</v>
      </c>
      <c r="Q240">
        <f ca="1">IF($C240="","",SUMPRODUCT((TRI_1=Résultat!$A240)*(PCUETA=Résultat!$B240)*(PCUMAT=Résultat!$C240)*(TRI_10=Résultat!$D240)*(PCUNRU=SUBSTITUTE(RIGHT(Résultat!$Q$1,5),")",""))*Reliquats))</f>
        <v>0</v>
      </c>
      <c r="R240">
        <f ca="1">IF($C240="","",SUMPRODUCT((TRI_1=Résultat!$A240)*(PCUETA=Résultat!$B240)*(PCUMAT=Résultat!$C240)*(TRI_10=Résultat!$D240)*(PCUNRU=SUBSTITUTE(RIGHT(Résultat!$Q$1,5),")",""))*Acquis))</f>
        <v>0</v>
      </c>
      <c r="S240">
        <f ca="1">IF($C240="","",SUMPRODUCT((TRI_1=Résultat!$A240)*(PCUETA=Résultat!$B240)*(PCUMAT=Résultat!$C240)*(TRI_10=Résultat!$D240)*(PCUNRU=SUBSTITUTE(RIGHT(Résultat!$Q$1,5),")",""))*En_cours_d_Acquisition))</f>
        <v>0</v>
      </c>
      <c r="T240">
        <f ca="1">IF($C240="","",SUMPRODUCT((TRI_1=Résultat!$A240)*(PCUETA=Résultat!$B240)*(PCUMAT=Résultat!$C240)*(TRI_10=Résultat!$D240)*(PCUNRU=SUBSTITUTE(RIGHT(Résultat!$Q$1,5),")",""))*Pris_Reliquats))</f>
        <v>0</v>
      </c>
      <c r="U240">
        <f ca="1">IF($C240="","",SUMPRODUCT((TRI_1=Résultat!$A240)*(PCUETA=Résultat!$B240)*(PCUMAT=Résultat!$C240)*(TRI_10=Résultat!$D240)*(PCUNRU=SUBSTITUTE(RIGHT(Résultat!$Q$1,5),")",""))*Pris_sur_Acquis))</f>
        <v>0</v>
      </c>
      <c r="V240">
        <f ca="1">IF($C240="","",SUMPRODUCT((TRI_1=Résultat!$A240)*(PCUETA=Résultat!$B240)*(PCUMAT=Résultat!$C240)*(TRI_10=Résultat!$D240)*(PCUNRU=SUBSTITUTE(RIGHT(Résultat!$Q$1,5),")",""))*Pris_Anticipés))</f>
        <v>0</v>
      </c>
      <c r="W240">
        <f ca="1">IF($C240="","",SUMPRODUCT((TRI_1=Résultat!$A240)*(PCUETA=Résultat!$B240)*(PCUMAT=Résultat!$C240)*(TRI_10=Résultat!$D240)*(PCUNRU=SUBSTITUTE(RIGHT(Résultat!$W$1,5),")",""))*Reliquats))</f>
        <v>0</v>
      </c>
      <c r="X240">
        <f ca="1">IF($C240="","",SUMPRODUCT((TRI_1=Résultat!$A240)*(PCUETA=Résultat!$B240)*(PCUMAT=Résultat!$C240)*(TRI_10=Résultat!$D240)*(PCUNRU=SUBSTITUTE(RIGHT(Résultat!$W$1,5),")",""))*Acquis))</f>
        <v>0</v>
      </c>
      <c r="Y240">
        <f ca="1">IF($C240="","",SUMPRODUCT((TRI_1=Résultat!$A240)*(PCUETA=Résultat!$B240)*(PCUMAT=Résultat!$C240)*(TRI_10=Résultat!$D240)*(PCUNRU=SUBSTITUTE(RIGHT(Résultat!$W$1,5),")",""))*En_cours_d_Acquisition))</f>
        <v>0</v>
      </c>
      <c r="Z240">
        <f ca="1">IF($C240="","",SUMPRODUCT((TRI_1=Résultat!$A240)*(PCUETA=Résultat!$B240)*(PCUMAT=Résultat!$C240)*(TRI_10=Résultat!$D240)*(PCUNRU=SUBSTITUTE(RIGHT(Résultat!$W$1,5),")",""))*Pris_Reliquats))</f>
        <v>0</v>
      </c>
      <c r="AA240">
        <f ca="1">IF($C240="","",SUMPRODUCT((TRI_1=Résultat!$A240)*(PCUETA=Résultat!$B240)*(PCUMAT=Résultat!$C240)*(TRI_10=Résultat!$D240)*(PCUNRU=SUBSTITUTE(RIGHT(Résultat!$W$1,5),")",""))*Pris_sur_Acquis))</f>
        <v>0</v>
      </c>
      <c r="AB240">
        <f ca="1">IF($C240="","",SUMPRODUCT((TRI_1=Résultat!$A240)*(PCUETA=Résultat!$B240)*(PCUMAT=Résultat!$C240)*(TRI_10=Résultat!$D240)*(PCUNRU=SUBSTITUTE(RIGHT(Résultat!$W$1,5),")",""))*Pris_Anticipés))</f>
        <v>0</v>
      </c>
    </row>
    <row r="241" spans="1:28" x14ac:dyDescent="0.25">
      <c r="A241" t="str">
        <f ca="1">IF($C241="","",INDEX(Range,MATCH(Résultat!$C241,PCUMAT,0),MATCH(A$2,'cp c14'!$A$1:$D$1,0)))</f>
        <v>C14</v>
      </c>
      <c r="B241" t="str">
        <f ca="1">IF($C241="","",INDEX(Range,MATCH(Résultat!$C241,PCUMAT,0),MATCH(B$2,'cp c14'!$A$1:$D$1,0)))</f>
        <v>01</v>
      </c>
      <c r="C241" t="str">
        <f t="array" aca="1" ref="C241" ca="1">IFERROR(INDEX(PCUMAT,MATCH(0,COUNTIF($C$1:C240,PCUMAT),0)),"")</f>
        <v>120072</v>
      </c>
      <c r="D241" t="str">
        <f ca="1">IF($C241="","",INDEX(Range,MATCH(Résultat!$C241,PCUMAT,0),MATCH(D$2,'cp c14'!$A$1:$D$1,0)))</f>
        <v>LE BIHAN VINCENT VINCENT120072</v>
      </c>
      <c r="E241">
        <f ca="1">IF($C241="","",SUMPRODUCT((TRI_1=Résultat!$A241)*(PCUETA=Résultat!$B241)*(PCUMAT=Résultat!$C241)*(TRI_10=Résultat!$D241)*(PCUNRU=SUBSTITUTE(RIGHT(Résultat!$E$1,5),")",""))*Reliquats))</f>
        <v>0</v>
      </c>
      <c r="F241">
        <f ca="1">IF($C241="","",SUMPRODUCT((TRI_1=Résultat!$A241)*(PCUETA=Résultat!$B241)*(PCUMAT=Résultat!$C241)*(TRI_10=Résultat!$D241)*(PCUNRU=SUBSTITUTE(RIGHT(Résultat!$E$1,5),")",""))*Acquis))</f>
        <v>15</v>
      </c>
      <c r="G241">
        <f ca="1">IF($C241="","",SUMPRODUCT((TRI_1=Résultat!$A241)*(PCUETA=Résultat!$B241)*(PCUMAT=Résultat!$C241)*(TRI_10=Résultat!$D241)*(PCUNRU=SUBSTITUTE(RIGHT(Résultat!$E$1,5),")",""))*En_cours_d_Acquisition))</f>
        <v>0</v>
      </c>
      <c r="H241">
        <f ca="1">IF($C241="","",SUMPRODUCT((TRI_1=Résultat!$A241)*(PCUETA=Résultat!$B241)*(PCUMAT=Résultat!$C241)*(TRI_10=Résultat!$D241)*(PCUNRU=SUBSTITUTE(RIGHT(Résultat!$E$1,5),")",""))*Pris_Reliquats))</f>
        <v>0</v>
      </c>
      <c r="I241">
        <f ca="1">IF($C241="","",SUMPRODUCT((TRI_1=Résultat!$A241)*(PCUETA=Résultat!$B241)*(PCUMAT=Résultat!$C241)*(TRI_10=Résultat!$D241)*(PCUNRU=SUBSTITUTE(RIGHT(Résultat!$E$1,5),")",""))*Pris_sur_Acquis))</f>
        <v>6</v>
      </c>
      <c r="J241">
        <f ca="1">IF($C241="","",SUMPRODUCT((TRI_1=Résultat!$A241)*(PCUETA=Résultat!$B241)*(PCUMAT=Résultat!$C241)*(TRI_10=Résultat!$D241)*(PCUNRU=SUBSTITUTE(RIGHT(Résultat!$E$1,5),")",""))*Pris_Anticipés))</f>
        <v>0</v>
      </c>
      <c r="K241">
        <f ca="1">IF($C241="","",SUMPRODUCT((TRI_1=Résultat!$A241)*(PCUETA=Résultat!$B241)*(PCUMAT=Résultat!$C241)*(TRI_10=Résultat!$D241)*(PCUNRU=SUBSTITUTE(RIGHT(Résultat!$K$1,5),")",""))*Reliquats))</f>
        <v>0</v>
      </c>
      <c r="L241">
        <f ca="1">IF($C241="","",SUMPRODUCT((TRI_1=Résultat!$A241)*(PCUETA=Résultat!$B241)*(PCUMAT=Résultat!$C241)*(TRI_10=Résultat!$D241)*(PCUNRU=SUBSTITUTE(RIGHT(Résultat!$K$1,5),")",""))*Acquis))</f>
        <v>0</v>
      </c>
      <c r="M241">
        <f ca="1">IF($C241="","",SUMPRODUCT((TRI_1=Résultat!$A241)*(PCUETA=Résultat!$B241)*(PCUMAT=Résultat!$C241)*(TRI_10=Résultat!$D241)*(PCUNRU=SUBSTITUTE(RIGHT(Résultat!$K$1,5),")",""))*En_cours_d_Acquisition))</f>
        <v>0</v>
      </c>
      <c r="N241">
        <f ca="1">IF($C241="","",SUMPRODUCT((TRI_1=Résultat!$A241)*(PCUETA=Résultat!$B241)*(PCUMAT=Résultat!$C241)*(TRI_10=Résultat!$D241)*(PCUNRU=SUBSTITUTE(RIGHT(Résultat!$K$1,5),")",""))*Pris_Reliquats))</f>
        <v>0</v>
      </c>
      <c r="O241">
        <f ca="1">IF($C241="","",SUMPRODUCT((TRI_1=Résultat!$A241)*(PCUETA=Résultat!$B241)*(PCUMAT=Résultat!$C241)*(TRI_10=Résultat!$D241)*(PCUNRU=SUBSTITUTE(RIGHT(Résultat!$K$1,5),")",""))*Pris_sur_Acquis))</f>
        <v>0</v>
      </c>
      <c r="P241">
        <f ca="1">IF($C241="","",SUMPRODUCT((TRI_1=Résultat!$A241)*(PCUETA=Résultat!$B241)*(PCUMAT=Résultat!$C241)*(TRI_10=Résultat!$D241)*(PCUNRU=SUBSTITUTE(RIGHT(Résultat!$K$1,5),")",""))*Pris_Anticipés))</f>
        <v>0</v>
      </c>
      <c r="Q241">
        <f ca="1">IF($C241="","",SUMPRODUCT((TRI_1=Résultat!$A241)*(PCUETA=Résultat!$B241)*(PCUMAT=Résultat!$C241)*(TRI_10=Résultat!$D241)*(PCUNRU=SUBSTITUTE(RIGHT(Résultat!$Q$1,5),")",""))*Reliquats))</f>
        <v>0</v>
      </c>
      <c r="R241">
        <f ca="1">IF($C241="","",SUMPRODUCT((TRI_1=Résultat!$A241)*(PCUETA=Résultat!$B241)*(PCUMAT=Résultat!$C241)*(TRI_10=Résultat!$D241)*(PCUNRU=SUBSTITUTE(RIGHT(Résultat!$Q$1,5),")",""))*Acquis))</f>
        <v>0</v>
      </c>
      <c r="S241">
        <f ca="1">IF($C241="","",SUMPRODUCT((TRI_1=Résultat!$A241)*(PCUETA=Résultat!$B241)*(PCUMAT=Résultat!$C241)*(TRI_10=Résultat!$D241)*(PCUNRU=SUBSTITUTE(RIGHT(Résultat!$Q$1,5),")",""))*En_cours_d_Acquisition))</f>
        <v>0</v>
      </c>
      <c r="T241">
        <f ca="1">IF($C241="","",SUMPRODUCT((TRI_1=Résultat!$A241)*(PCUETA=Résultat!$B241)*(PCUMAT=Résultat!$C241)*(TRI_10=Résultat!$D241)*(PCUNRU=SUBSTITUTE(RIGHT(Résultat!$Q$1,5),")",""))*Pris_Reliquats))</f>
        <v>0</v>
      </c>
      <c r="U241">
        <f ca="1">IF($C241="","",SUMPRODUCT((TRI_1=Résultat!$A241)*(PCUETA=Résultat!$B241)*(PCUMAT=Résultat!$C241)*(TRI_10=Résultat!$D241)*(PCUNRU=SUBSTITUTE(RIGHT(Résultat!$Q$1,5),")",""))*Pris_sur_Acquis))</f>
        <v>0</v>
      </c>
      <c r="V241">
        <f ca="1">IF($C241="","",SUMPRODUCT((TRI_1=Résultat!$A241)*(PCUETA=Résultat!$B241)*(PCUMAT=Résultat!$C241)*(TRI_10=Résultat!$D241)*(PCUNRU=SUBSTITUTE(RIGHT(Résultat!$Q$1,5),")",""))*Pris_Anticipés))</f>
        <v>0</v>
      </c>
      <c r="W241">
        <f ca="1">IF($C241="","",SUMPRODUCT((TRI_1=Résultat!$A241)*(PCUETA=Résultat!$B241)*(PCUMAT=Résultat!$C241)*(TRI_10=Résultat!$D241)*(PCUNRU=SUBSTITUTE(RIGHT(Résultat!$W$1,5),")",""))*Reliquats))</f>
        <v>0</v>
      </c>
      <c r="X241">
        <f ca="1">IF($C241="","",SUMPRODUCT((TRI_1=Résultat!$A241)*(PCUETA=Résultat!$B241)*(PCUMAT=Résultat!$C241)*(TRI_10=Résultat!$D241)*(PCUNRU=SUBSTITUTE(RIGHT(Résultat!$W$1,5),")",""))*Acquis))</f>
        <v>0</v>
      </c>
      <c r="Y241">
        <f ca="1">IF($C241="","",SUMPRODUCT((TRI_1=Résultat!$A241)*(PCUETA=Résultat!$B241)*(PCUMAT=Résultat!$C241)*(TRI_10=Résultat!$D241)*(PCUNRU=SUBSTITUTE(RIGHT(Résultat!$W$1,5),")",""))*En_cours_d_Acquisition))</f>
        <v>0</v>
      </c>
      <c r="Z241">
        <f ca="1">IF($C241="","",SUMPRODUCT((TRI_1=Résultat!$A241)*(PCUETA=Résultat!$B241)*(PCUMAT=Résultat!$C241)*(TRI_10=Résultat!$D241)*(PCUNRU=SUBSTITUTE(RIGHT(Résultat!$W$1,5),")",""))*Pris_Reliquats))</f>
        <v>0</v>
      </c>
      <c r="AA241">
        <f ca="1">IF($C241="","",SUMPRODUCT((TRI_1=Résultat!$A241)*(PCUETA=Résultat!$B241)*(PCUMAT=Résultat!$C241)*(TRI_10=Résultat!$D241)*(PCUNRU=SUBSTITUTE(RIGHT(Résultat!$W$1,5),")",""))*Pris_sur_Acquis))</f>
        <v>0</v>
      </c>
      <c r="AB241">
        <f ca="1">IF($C241="","",SUMPRODUCT((TRI_1=Résultat!$A241)*(PCUETA=Résultat!$B241)*(PCUMAT=Résultat!$C241)*(TRI_10=Résultat!$D241)*(PCUNRU=SUBSTITUTE(RIGHT(Résultat!$W$1,5),")",""))*Pris_Anticipés))</f>
        <v>0</v>
      </c>
    </row>
    <row r="242" spans="1:28" x14ac:dyDescent="0.25">
      <c r="A242" t="str">
        <f ca="1">IF($C242="","",INDEX(Range,MATCH(Résultat!$C242,PCUMAT,0),MATCH(A$2,'cp c14'!$A$1:$D$1,0)))</f>
        <v>C14</v>
      </c>
      <c r="B242" t="str">
        <f ca="1">IF($C242="","",INDEX(Range,MATCH(Résultat!$C242,PCUMAT,0),MATCH(B$2,'cp c14'!$A$1:$D$1,0)))</f>
        <v>01</v>
      </c>
      <c r="C242" t="str">
        <f t="array" aca="1" ref="C242" ca="1">IFERROR(INDEX(PCUMAT,MATCH(0,COUNTIF($C$1:C241,PCUMAT),0)),"")</f>
        <v>110013</v>
      </c>
      <c r="D242" t="str">
        <f ca="1">IF($C242="","",INDEX(Range,MATCH(Résultat!$C242,PCUMAT,0),MATCH(D$2,'cp c14'!$A$1:$D$1,0)))</f>
        <v>LE BOUEDEC JUSTINE JUSTI110013</v>
      </c>
      <c r="E242">
        <f ca="1">IF($C242="","",SUMPRODUCT((TRI_1=Résultat!$A242)*(PCUETA=Résultat!$B242)*(PCUMAT=Résultat!$C242)*(TRI_10=Résultat!$D242)*(PCUNRU=SUBSTITUTE(RIGHT(Résultat!$E$1,5),")",""))*Reliquats))</f>
        <v>3</v>
      </c>
      <c r="F242">
        <f ca="1">IF($C242="","",SUMPRODUCT((TRI_1=Résultat!$A242)*(PCUETA=Résultat!$B242)*(PCUMAT=Résultat!$C242)*(TRI_10=Résultat!$D242)*(PCUNRU=SUBSTITUTE(RIGHT(Résultat!$E$1,5),")",""))*Acquis))</f>
        <v>25</v>
      </c>
      <c r="G242">
        <f ca="1">IF($C242="","",SUMPRODUCT((TRI_1=Résultat!$A242)*(PCUETA=Résultat!$B242)*(PCUMAT=Résultat!$C242)*(TRI_10=Résultat!$D242)*(PCUNRU=SUBSTITUTE(RIGHT(Résultat!$E$1,5),")",""))*En_cours_d_Acquisition))</f>
        <v>0</v>
      </c>
      <c r="H242">
        <f ca="1">IF($C242="","",SUMPRODUCT((TRI_1=Résultat!$A242)*(PCUETA=Résultat!$B242)*(PCUMAT=Résultat!$C242)*(TRI_10=Résultat!$D242)*(PCUNRU=SUBSTITUTE(RIGHT(Résultat!$E$1,5),")",""))*Pris_Reliquats))</f>
        <v>0</v>
      </c>
      <c r="I242">
        <f ca="1">IF($C242="","",SUMPRODUCT((TRI_1=Résultat!$A242)*(PCUETA=Résultat!$B242)*(PCUMAT=Résultat!$C242)*(TRI_10=Résultat!$D242)*(PCUNRU=SUBSTITUTE(RIGHT(Résultat!$E$1,5),")",""))*Pris_sur_Acquis))</f>
        <v>0</v>
      </c>
      <c r="J242">
        <f ca="1">IF($C242="","",SUMPRODUCT((TRI_1=Résultat!$A242)*(PCUETA=Résultat!$B242)*(PCUMAT=Résultat!$C242)*(TRI_10=Résultat!$D242)*(PCUNRU=SUBSTITUTE(RIGHT(Résultat!$E$1,5),")",""))*Pris_Anticipés))</f>
        <v>0</v>
      </c>
      <c r="K242">
        <f ca="1">IF($C242="","",SUMPRODUCT((TRI_1=Résultat!$A242)*(PCUETA=Résultat!$B242)*(PCUMAT=Résultat!$C242)*(TRI_10=Résultat!$D242)*(PCUNRU=SUBSTITUTE(RIGHT(Résultat!$K$1,5),")",""))*Reliquats))</f>
        <v>0</v>
      </c>
      <c r="L242">
        <f ca="1">IF($C242="","",SUMPRODUCT((TRI_1=Résultat!$A242)*(PCUETA=Résultat!$B242)*(PCUMAT=Résultat!$C242)*(TRI_10=Résultat!$D242)*(PCUNRU=SUBSTITUTE(RIGHT(Résultat!$K$1,5),")",""))*Acquis))</f>
        <v>0</v>
      </c>
      <c r="M242">
        <f ca="1">IF($C242="","",SUMPRODUCT((TRI_1=Résultat!$A242)*(PCUETA=Résultat!$B242)*(PCUMAT=Résultat!$C242)*(TRI_10=Résultat!$D242)*(PCUNRU=SUBSTITUTE(RIGHT(Résultat!$K$1,5),")",""))*En_cours_d_Acquisition))</f>
        <v>0</v>
      </c>
      <c r="N242">
        <f ca="1">IF($C242="","",SUMPRODUCT((TRI_1=Résultat!$A242)*(PCUETA=Résultat!$B242)*(PCUMAT=Résultat!$C242)*(TRI_10=Résultat!$D242)*(PCUNRU=SUBSTITUTE(RIGHT(Résultat!$K$1,5),")",""))*Pris_Reliquats))</f>
        <v>0</v>
      </c>
      <c r="O242">
        <f ca="1">IF($C242="","",SUMPRODUCT((TRI_1=Résultat!$A242)*(PCUETA=Résultat!$B242)*(PCUMAT=Résultat!$C242)*(TRI_10=Résultat!$D242)*(PCUNRU=SUBSTITUTE(RIGHT(Résultat!$K$1,5),")",""))*Pris_sur_Acquis))</f>
        <v>0</v>
      </c>
      <c r="P242">
        <f ca="1">IF($C242="","",SUMPRODUCT((TRI_1=Résultat!$A242)*(PCUETA=Résultat!$B242)*(PCUMAT=Résultat!$C242)*(TRI_10=Résultat!$D242)*(PCUNRU=SUBSTITUTE(RIGHT(Résultat!$K$1,5),")",""))*Pris_Anticipés))</f>
        <v>0</v>
      </c>
      <c r="Q242">
        <f ca="1">IF($C242="","",SUMPRODUCT((TRI_1=Résultat!$A242)*(PCUETA=Résultat!$B242)*(PCUMAT=Résultat!$C242)*(TRI_10=Résultat!$D242)*(PCUNRU=SUBSTITUTE(RIGHT(Résultat!$Q$1,5),")",""))*Reliquats))</f>
        <v>0</v>
      </c>
      <c r="R242">
        <f ca="1">IF($C242="","",SUMPRODUCT((TRI_1=Résultat!$A242)*(PCUETA=Résultat!$B242)*(PCUMAT=Résultat!$C242)*(TRI_10=Résultat!$D242)*(PCUNRU=SUBSTITUTE(RIGHT(Résultat!$Q$1,5),")",""))*Acquis))</f>
        <v>0</v>
      </c>
      <c r="S242">
        <f ca="1">IF($C242="","",SUMPRODUCT((TRI_1=Résultat!$A242)*(PCUETA=Résultat!$B242)*(PCUMAT=Résultat!$C242)*(TRI_10=Résultat!$D242)*(PCUNRU=SUBSTITUTE(RIGHT(Résultat!$Q$1,5),")",""))*En_cours_d_Acquisition))</f>
        <v>0</v>
      </c>
      <c r="T242">
        <f ca="1">IF($C242="","",SUMPRODUCT((TRI_1=Résultat!$A242)*(PCUETA=Résultat!$B242)*(PCUMAT=Résultat!$C242)*(TRI_10=Résultat!$D242)*(PCUNRU=SUBSTITUTE(RIGHT(Résultat!$Q$1,5),")",""))*Pris_Reliquats))</f>
        <v>0</v>
      </c>
      <c r="U242">
        <f ca="1">IF($C242="","",SUMPRODUCT((TRI_1=Résultat!$A242)*(PCUETA=Résultat!$B242)*(PCUMAT=Résultat!$C242)*(TRI_10=Résultat!$D242)*(PCUNRU=SUBSTITUTE(RIGHT(Résultat!$Q$1,5),")",""))*Pris_sur_Acquis))</f>
        <v>0</v>
      </c>
      <c r="V242">
        <f ca="1">IF($C242="","",SUMPRODUCT((TRI_1=Résultat!$A242)*(PCUETA=Résultat!$B242)*(PCUMAT=Résultat!$C242)*(TRI_10=Résultat!$D242)*(PCUNRU=SUBSTITUTE(RIGHT(Résultat!$Q$1,5),")",""))*Pris_Anticipés))</f>
        <v>0</v>
      </c>
      <c r="W242">
        <f ca="1">IF($C242="","",SUMPRODUCT((TRI_1=Résultat!$A242)*(PCUETA=Résultat!$B242)*(PCUMAT=Résultat!$C242)*(TRI_10=Résultat!$D242)*(PCUNRU=SUBSTITUTE(RIGHT(Résultat!$W$1,5),")",""))*Reliquats))</f>
        <v>0</v>
      </c>
      <c r="X242">
        <f ca="1">IF($C242="","",SUMPRODUCT((TRI_1=Résultat!$A242)*(PCUETA=Résultat!$B242)*(PCUMAT=Résultat!$C242)*(TRI_10=Résultat!$D242)*(PCUNRU=SUBSTITUTE(RIGHT(Résultat!$W$1,5),")",""))*Acquis))</f>
        <v>0</v>
      </c>
      <c r="Y242">
        <f ca="1">IF($C242="","",SUMPRODUCT((TRI_1=Résultat!$A242)*(PCUETA=Résultat!$B242)*(PCUMAT=Résultat!$C242)*(TRI_10=Résultat!$D242)*(PCUNRU=SUBSTITUTE(RIGHT(Résultat!$W$1,5),")",""))*En_cours_d_Acquisition))</f>
        <v>0</v>
      </c>
      <c r="Z242">
        <f ca="1">IF($C242="","",SUMPRODUCT((TRI_1=Résultat!$A242)*(PCUETA=Résultat!$B242)*(PCUMAT=Résultat!$C242)*(TRI_10=Résultat!$D242)*(PCUNRU=SUBSTITUTE(RIGHT(Résultat!$W$1,5),")",""))*Pris_Reliquats))</f>
        <v>0</v>
      </c>
      <c r="AA242">
        <f ca="1">IF($C242="","",SUMPRODUCT((TRI_1=Résultat!$A242)*(PCUETA=Résultat!$B242)*(PCUMAT=Résultat!$C242)*(TRI_10=Résultat!$D242)*(PCUNRU=SUBSTITUTE(RIGHT(Résultat!$W$1,5),")",""))*Pris_sur_Acquis))</f>
        <v>0</v>
      </c>
      <c r="AB242">
        <f ca="1">IF($C242="","",SUMPRODUCT((TRI_1=Résultat!$A242)*(PCUETA=Résultat!$B242)*(PCUMAT=Résultat!$C242)*(TRI_10=Résultat!$D242)*(PCUNRU=SUBSTITUTE(RIGHT(Résultat!$W$1,5),")",""))*Pris_Anticipés))</f>
        <v>0</v>
      </c>
    </row>
    <row r="243" spans="1:28" x14ac:dyDescent="0.25">
      <c r="A243" t="str">
        <f ca="1">IF($C243="","",INDEX(Range,MATCH(Résultat!$C243,PCUMAT,0),MATCH(A$2,'cp c14'!$A$1:$D$1,0)))</f>
        <v>C14</v>
      </c>
      <c r="B243" t="str">
        <f ca="1">IF($C243="","",INDEX(Range,MATCH(Résultat!$C243,PCUMAT,0),MATCH(B$2,'cp c14'!$A$1:$D$1,0)))</f>
        <v>01</v>
      </c>
      <c r="C243" t="str">
        <f t="array" aca="1" ref="C243" ca="1">IFERROR(INDEX(PCUMAT,MATCH(0,COUNTIF($C$1:C242,PCUMAT),0)),"")</f>
        <v>012001</v>
      </c>
      <c r="D243" t="str">
        <f ca="1">IF($C243="","",INDEX(Range,MATCH(Résultat!$C243,PCUMAT,0),MATCH(D$2,'cp c14'!$A$1:$D$1,0)))</f>
        <v>LE CARPENTIER PATRICK PA012001</v>
      </c>
      <c r="E243">
        <f ca="1">IF($C243="","",SUMPRODUCT((TRI_1=Résultat!$A243)*(PCUETA=Résultat!$B243)*(PCUMAT=Résultat!$C243)*(TRI_10=Résultat!$D243)*(PCUNRU=SUBSTITUTE(RIGHT(Résultat!$E$1,5),")",""))*Reliquats))</f>
        <v>0</v>
      </c>
      <c r="F243">
        <f ca="1">IF($C243="","",SUMPRODUCT((TRI_1=Résultat!$A243)*(PCUETA=Résultat!$B243)*(PCUMAT=Résultat!$C243)*(TRI_10=Résultat!$D243)*(PCUNRU=SUBSTITUTE(RIGHT(Résultat!$E$1,5),")",""))*Acquis))</f>
        <v>25</v>
      </c>
      <c r="G243">
        <f ca="1">IF($C243="","",SUMPRODUCT((TRI_1=Résultat!$A243)*(PCUETA=Résultat!$B243)*(PCUMAT=Résultat!$C243)*(TRI_10=Résultat!$D243)*(PCUNRU=SUBSTITUTE(RIGHT(Résultat!$E$1,5),")",""))*En_cours_d_Acquisition))</f>
        <v>0</v>
      </c>
      <c r="H243">
        <f ca="1">IF($C243="","",SUMPRODUCT((TRI_1=Résultat!$A243)*(PCUETA=Résultat!$B243)*(PCUMAT=Résultat!$C243)*(TRI_10=Résultat!$D243)*(PCUNRU=SUBSTITUTE(RIGHT(Résultat!$E$1,5),")",""))*Pris_Reliquats))</f>
        <v>0</v>
      </c>
      <c r="I243">
        <f ca="1">IF($C243="","",SUMPRODUCT((TRI_1=Résultat!$A243)*(PCUETA=Résultat!$B243)*(PCUMAT=Résultat!$C243)*(TRI_10=Résultat!$D243)*(PCUNRU=SUBSTITUTE(RIGHT(Résultat!$E$1,5),")",""))*Pris_sur_Acquis))</f>
        <v>0</v>
      </c>
      <c r="J243">
        <f ca="1">IF($C243="","",SUMPRODUCT((TRI_1=Résultat!$A243)*(PCUETA=Résultat!$B243)*(PCUMAT=Résultat!$C243)*(TRI_10=Résultat!$D243)*(PCUNRU=SUBSTITUTE(RIGHT(Résultat!$E$1,5),")",""))*Pris_Anticipés))</f>
        <v>0</v>
      </c>
      <c r="K243">
        <f ca="1">IF($C243="","",SUMPRODUCT((TRI_1=Résultat!$A243)*(PCUETA=Résultat!$B243)*(PCUMAT=Résultat!$C243)*(TRI_10=Résultat!$D243)*(PCUNRU=SUBSTITUTE(RIGHT(Résultat!$K$1,5),")",""))*Reliquats))</f>
        <v>0</v>
      </c>
      <c r="L243">
        <f ca="1">IF($C243="","",SUMPRODUCT((TRI_1=Résultat!$A243)*(PCUETA=Résultat!$B243)*(PCUMAT=Résultat!$C243)*(TRI_10=Résultat!$D243)*(PCUNRU=SUBSTITUTE(RIGHT(Résultat!$K$1,5),")",""))*Acquis))</f>
        <v>0</v>
      </c>
      <c r="M243">
        <f ca="1">IF($C243="","",SUMPRODUCT((TRI_1=Résultat!$A243)*(PCUETA=Résultat!$B243)*(PCUMAT=Résultat!$C243)*(TRI_10=Résultat!$D243)*(PCUNRU=SUBSTITUTE(RIGHT(Résultat!$K$1,5),")",""))*En_cours_d_Acquisition))</f>
        <v>0</v>
      </c>
      <c r="N243">
        <f ca="1">IF($C243="","",SUMPRODUCT((TRI_1=Résultat!$A243)*(PCUETA=Résultat!$B243)*(PCUMAT=Résultat!$C243)*(TRI_10=Résultat!$D243)*(PCUNRU=SUBSTITUTE(RIGHT(Résultat!$K$1,5),")",""))*Pris_Reliquats))</f>
        <v>0</v>
      </c>
      <c r="O243">
        <f ca="1">IF($C243="","",SUMPRODUCT((TRI_1=Résultat!$A243)*(PCUETA=Résultat!$B243)*(PCUMAT=Résultat!$C243)*(TRI_10=Résultat!$D243)*(PCUNRU=SUBSTITUTE(RIGHT(Résultat!$K$1,5),")",""))*Pris_sur_Acquis))</f>
        <v>0</v>
      </c>
      <c r="P243">
        <f ca="1">IF($C243="","",SUMPRODUCT((TRI_1=Résultat!$A243)*(PCUETA=Résultat!$B243)*(PCUMAT=Résultat!$C243)*(TRI_10=Résultat!$D243)*(PCUNRU=SUBSTITUTE(RIGHT(Résultat!$K$1,5),")",""))*Pris_Anticipés))</f>
        <v>0</v>
      </c>
      <c r="Q243">
        <f ca="1">IF($C243="","",SUMPRODUCT((TRI_1=Résultat!$A243)*(PCUETA=Résultat!$B243)*(PCUMAT=Résultat!$C243)*(TRI_10=Résultat!$D243)*(PCUNRU=SUBSTITUTE(RIGHT(Résultat!$Q$1,5),")",""))*Reliquats))</f>
        <v>0</v>
      </c>
      <c r="R243">
        <f ca="1">IF($C243="","",SUMPRODUCT((TRI_1=Résultat!$A243)*(PCUETA=Résultat!$B243)*(PCUMAT=Résultat!$C243)*(TRI_10=Résultat!$D243)*(PCUNRU=SUBSTITUTE(RIGHT(Résultat!$Q$1,5),")",""))*Acquis))</f>
        <v>0</v>
      </c>
      <c r="S243">
        <f ca="1">IF($C243="","",SUMPRODUCT((TRI_1=Résultat!$A243)*(PCUETA=Résultat!$B243)*(PCUMAT=Résultat!$C243)*(TRI_10=Résultat!$D243)*(PCUNRU=SUBSTITUTE(RIGHT(Résultat!$Q$1,5),")",""))*En_cours_d_Acquisition))</f>
        <v>0</v>
      </c>
      <c r="T243">
        <f ca="1">IF($C243="","",SUMPRODUCT((TRI_1=Résultat!$A243)*(PCUETA=Résultat!$B243)*(PCUMAT=Résultat!$C243)*(TRI_10=Résultat!$D243)*(PCUNRU=SUBSTITUTE(RIGHT(Résultat!$Q$1,5),")",""))*Pris_Reliquats))</f>
        <v>0</v>
      </c>
      <c r="U243">
        <f ca="1">IF($C243="","",SUMPRODUCT((TRI_1=Résultat!$A243)*(PCUETA=Résultat!$B243)*(PCUMAT=Résultat!$C243)*(TRI_10=Résultat!$D243)*(PCUNRU=SUBSTITUTE(RIGHT(Résultat!$Q$1,5),")",""))*Pris_sur_Acquis))</f>
        <v>0</v>
      </c>
      <c r="V243">
        <f ca="1">IF($C243="","",SUMPRODUCT((TRI_1=Résultat!$A243)*(PCUETA=Résultat!$B243)*(PCUMAT=Résultat!$C243)*(TRI_10=Résultat!$D243)*(PCUNRU=SUBSTITUTE(RIGHT(Résultat!$Q$1,5),")",""))*Pris_Anticipés))</f>
        <v>0</v>
      </c>
      <c r="W243">
        <f ca="1">IF($C243="","",SUMPRODUCT((TRI_1=Résultat!$A243)*(PCUETA=Résultat!$B243)*(PCUMAT=Résultat!$C243)*(TRI_10=Résultat!$D243)*(PCUNRU=SUBSTITUTE(RIGHT(Résultat!$W$1,5),")",""))*Reliquats))</f>
        <v>0</v>
      </c>
      <c r="X243">
        <f ca="1">IF($C243="","",SUMPRODUCT((TRI_1=Résultat!$A243)*(PCUETA=Résultat!$B243)*(PCUMAT=Résultat!$C243)*(TRI_10=Résultat!$D243)*(PCUNRU=SUBSTITUTE(RIGHT(Résultat!$W$1,5),")",""))*Acquis))</f>
        <v>0</v>
      </c>
      <c r="Y243">
        <f ca="1">IF($C243="","",SUMPRODUCT((TRI_1=Résultat!$A243)*(PCUETA=Résultat!$B243)*(PCUMAT=Résultat!$C243)*(TRI_10=Résultat!$D243)*(PCUNRU=SUBSTITUTE(RIGHT(Résultat!$W$1,5),")",""))*En_cours_d_Acquisition))</f>
        <v>0</v>
      </c>
      <c r="Z243">
        <f ca="1">IF($C243="","",SUMPRODUCT((TRI_1=Résultat!$A243)*(PCUETA=Résultat!$B243)*(PCUMAT=Résultat!$C243)*(TRI_10=Résultat!$D243)*(PCUNRU=SUBSTITUTE(RIGHT(Résultat!$W$1,5),")",""))*Pris_Reliquats))</f>
        <v>0</v>
      </c>
      <c r="AA243">
        <f ca="1">IF($C243="","",SUMPRODUCT((TRI_1=Résultat!$A243)*(PCUETA=Résultat!$B243)*(PCUMAT=Résultat!$C243)*(TRI_10=Résultat!$D243)*(PCUNRU=SUBSTITUTE(RIGHT(Résultat!$W$1,5),")",""))*Pris_sur_Acquis))</f>
        <v>0</v>
      </c>
      <c r="AB243">
        <f ca="1">IF($C243="","",SUMPRODUCT((TRI_1=Résultat!$A243)*(PCUETA=Résultat!$B243)*(PCUMAT=Résultat!$C243)*(TRI_10=Résultat!$D243)*(PCUNRU=SUBSTITUTE(RIGHT(Résultat!$W$1,5),")",""))*Pris_Anticipés))</f>
        <v>0</v>
      </c>
    </row>
    <row r="244" spans="1:28" x14ac:dyDescent="0.25">
      <c r="A244" t="str">
        <f ca="1">IF($C244="","",INDEX(Range,MATCH(Résultat!$C244,PCUMAT,0),MATCH(A$2,'cp c14'!$A$1:$D$1,0)))</f>
        <v>C14</v>
      </c>
      <c r="B244" t="str">
        <f ca="1">IF($C244="","",INDEX(Range,MATCH(Résultat!$C244,PCUMAT,0),MATCH(B$2,'cp c14'!$A$1:$D$1,0)))</f>
        <v>03</v>
      </c>
      <c r="C244" t="str">
        <f t="array" aca="1" ref="C244" ca="1">IFERROR(INDEX(PCUMAT,MATCH(0,COUNTIF($C$1:C243,PCUMAT),0)),"")</f>
        <v>047054</v>
      </c>
      <c r="D244" t="str">
        <f ca="1">IF($C244="","",INDEX(Range,MATCH(Résultat!$C244,PCUMAT,0),MATCH(D$2,'cp c14'!$A$1:$D$1,0)))</f>
        <v>LE CHENADEC STEPHANE STE047054</v>
      </c>
      <c r="E244">
        <f ca="1">IF($C244="","",SUMPRODUCT((TRI_1=Résultat!$A244)*(PCUETA=Résultat!$B244)*(PCUMAT=Résultat!$C244)*(TRI_10=Résultat!$D244)*(PCUNRU=SUBSTITUTE(RIGHT(Résultat!$E$1,5),")",""))*Reliquats))</f>
        <v>10</v>
      </c>
      <c r="F244">
        <f ca="1">IF($C244="","",SUMPRODUCT((TRI_1=Résultat!$A244)*(PCUETA=Résultat!$B244)*(PCUMAT=Résultat!$C244)*(TRI_10=Résultat!$D244)*(PCUNRU=SUBSTITUTE(RIGHT(Résultat!$E$1,5),")",""))*Acquis))</f>
        <v>23</v>
      </c>
      <c r="G244">
        <f ca="1">IF($C244="","",SUMPRODUCT((TRI_1=Résultat!$A244)*(PCUETA=Résultat!$B244)*(PCUMAT=Résultat!$C244)*(TRI_10=Résultat!$D244)*(PCUNRU=SUBSTITUTE(RIGHT(Résultat!$E$1,5),")",""))*En_cours_d_Acquisition))</f>
        <v>0</v>
      </c>
      <c r="H244">
        <f ca="1">IF($C244="","",SUMPRODUCT((TRI_1=Résultat!$A244)*(PCUETA=Résultat!$B244)*(PCUMAT=Résultat!$C244)*(TRI_10=Résultat!$D244)*(PCUNRU=SUBSTITUTE(RIGHT(Résultat!$E$1,5),")",""))*Pris_Reliquats))</f>
        <v>0</v>
      </c>
      <c r="I244">
        <f ca="1">IF($C244="","",SUMPRODUCT((TRI_1=Résultat!$A244)*(PCUETA=Résultat!$B244)*(PCUMAT=Résultat!$C244)*(TRI_10=Résultat!$D244)*(PCUNRU=SUBSTITUTE(RIGHT(Résultat!$E$1,5),")",""))*Pris_sur_Acquis))</f>
        <v>0</v>
      </c>
      <c r="J244">
        <f ca="1">IF($C244="","",SUMPRODUCT((TRI_1=Résultat!$A244)*(PCUETA=Résultat!$B244)*(PCUMAT=Résultat!$C244)*(TRI_10=Résultat!$D244)*(PCUNRU=SUBSTITUTE(RIGHT(Résultat!$E$1,5),")",""))*Pris_Anticipés))</f>
        <v>0</v>
      </c>
      <c r="K244">
        <f ca="1">IF($C244="","",SUMPRODUCT((TRI_1=Résultat!$A244)*(PCUETA=Résultat!$B244)*(PCUMAT=Résultat!$C244)*(TRI_10=Résultat!$D244)*(PCUNRU=SUBSTITUTE(RIGHT(Résultat!$K$1,5),")",""))*Reliquats))</f>
        <v>0</v>
      </c>
      <c r="L244">
        <f ca="1">IF($C244="","",SUMPRODUCT((TRI_1=Résultat!$A244)*(PCUETA=Résultat!$B244)*(PCUMAT=Résultat!$C244)*(TRI_10=Résultat!$D244)*(PCUNRU=SUBSTITUTE(RIGHT(Résultat!$K$1,5),")",""))*Acquis))</f>
        <v>0</v>
      </c>
      <c r="M244">
        <f ca="1">IF($C244="","",SUMPRODUCT((TRI_1=Résultat!$A244)*(PCUETA=Résultat!$B244)*(PCUMAT=Résultat!$C244)*(TRI_10=Résultat!$D244)*(PCUNRU=SUBSTITUTE(RIGHT(Résultat!$K$1,5),")",""))*En_cours_d_Acquisition))</f>
        <v>0</v>
      </c>
      <c r="N244">
        <f ca="1">IF($C244="","",SUMPRODUCT((TRI_1=Résultat!$A244)*(PCUETA=Résultat!$B244)*(PCUMAT=Résultat!$C244)*(TRI_10=Résultat!$D244)*(PCUNRU=SUBSTITUTE(RIGHT(Résultat!$K$1,5),")",""))*Pris_Reliquats))</f>
        <v>0</v>
      </c>
      <c r="O244">
        <f ca="1">IF($C244="","",SUMPRODUCT((TRI_1=Résultat!$A244)*(PCUETA=Résultat!$B244)*(PCUMAT=Résultat!$C244)*(TRI_10=Résultat!$D244)*(PCUNRU=SUBSTITUTE(RIGHT(Résultat!$K$1,5),")",""))*Pris_sur_Acquis))</f>
        <v>0</v>
      </c>
      <c r="P244">
        <f ca="1">IF($C244="","",SUMPRODUCT((TRI_1=Résultat!$A244)*(PCUETA=Résultat!$B244)*(PCUMAT=Résultat!$C244)*(TRI_10=Résultat!$D244)*(PCUNRU=SUBSTITUTE(RIGHT(Résultat!$K$1,5),")",""))*Pris_Anticipés))</f>
        <v>0</v>
      </c>
      <c r="Q244">
        <f ca="1">IF($C244="","",SUMPRODUCT((TRI_1=Résultat!$A244)*(PCUETA=Résultat!$B244)*(PCUMAT=Résultat!$C244)*(TRI_10=Résultat!$D244)*(PCUNRU=SUBSTITUTE(RIGHT(Résultat!$Q$1,5),")",""))*Reliquats))</f>
        <v>2</v>
      </c>
      <c r="R244">
        <f ca="1">IF($C244="","",SUMPRODUCT((TRI_1=Résultat!$A244)*(PCUETA=Résultat!$B244)*(PCUMAT=Résultat!$C244)*(TRI_10=Résultat!$D244)*(PCUNRU=SUBSTITUTE(RIGHT(Résultat!$Q$1,5),")",""))*Acquis))</f>
        <v>0</v>
      </c>
      <c r="S244">
        <f ca="1">IF($C244="","",SUMPRODUCT((TRI_1=Résultat!$A244)*(PCUETA=Résultat!$B244)*(PCUMAT=Résultat!$C244)*(TRI_10=Résultat!$D244)*(PCUNRU=SUBSTITUTE(RIGHT(Résultat!$Q$1,5),")",""))*En_cours_d_Acquisition))</f>
        <v>0</v>
      </c>
      <c r="T244">
        <f ca="1">IF($C244="","",SUMPRODUCT((TRI_1=Résultat!$A244)*(PCUETA=Résultat!$B244)*(PCUMAT=Résultat!$C244)*(TRI_10=Résultat!$D244)*(PCUNRU=SUBSTITUTE(RIGHT(Résultat!$Q$1,5),")",""))*Pris_Reliquats))</f>
        <v>0</v>
      </c>
      <c r="U244">
        <f ca="1">IF($C244="","",SUMPRODUCT((TRI_1=Résultat!$A244)*(PCUETA=Résultat!$B244)*(PCUMAT=Résultat!$C244)*(TRI_10=Résultat!$D244)*(PCUNRU=SUBSTITUTE(RIGHT(Résultat!$Q$1,5),")",""))*Pris_sur_Acquis))</f>
        <v>0</v>
      </c>
      <c r="V244">
        <f ca="1">IF($C244="","",SUMPRODUCT((TRI_1=Résultat!$A244)*(PCUETA=Résultat!$B244)*(PCUMAT=Résultat!$C244)*(TRI_10=Résultat!$D244)*(PCUNRU=SUBSTITUTE(RIGHT(Résultat!$Q$1,5),")",""))*Pris_Anticipés))</f>
        <v>0</v>
      </c>
      <c r="W244">
        <f ca="1">IF($C244="","",SUMPRODUCT((TRI_1=Résultat!$A244)*(PCUETA=Résultat!$B244)*(PCUMAT=Résultat!$C244)*(TRI_10=Résultat!$D244)*(PCUNRU=SUBSTITUTE(RIGHT(Résultat!$W$1,5),")",""))*Reliquats))</f>
        <v>3</v>
      </c>
      <c r="X244">
        <f ca="1">IF($C244="","",SUMPRODUCT((TRI_1=Résultat!$A244)*(PCUETA=Résultat!$B244)*(PCUMAT=Résultat!$C244)*(TRI_10=Résultat!$D244)*(PCUNRU=SUBSTITUTE(RIGHT(Résultat!$W$1,5),")",""))*Acquis))</f>
        <v>0</v>
      </c>
      <c r="Y244">
        <f ca="1">IF($C244="","",SUMPRODUCT((TRI_1=Résultat!$A244)*(PCUETA=Résultat!$B244)*(PCUMAT=Résultat!$C244)*(TRI_10=Résultat!$D244)*(PCUNRU=SUBSTITUTE(RIGHT(Résultat!$W$1,5),")",""))*En_cours_d_Acquisition))</f>
        <v>0</v>
      </c>
      <c r="Z244">
        <f ca="1">IF($C244="","",SUMPRODUCT((TRI_1=Résultat!$A244)*(PCUETA=Résultat!$B244)*(PCUMAT=Résultat!$C244)*(TRI_10=Résultat!$D244)*(PCUNRU=SUBSTITUTE(RIGHT(Résultat!$W$1,5),")",""))*Pris_Reliquats))</f>
        <v>0</v>
      </c>
      <c r="AA244">
        <f ca="1">IF($C244="","",SUMPRODUCT((TRI_1=Résultat!$A244)*(PCUETA=Résultat!$B244)*(PCUMAT=Résultat!$C244)*(TRI_10=Résultat!$D244)*(PCUNRU=SUBSTITUTE(RIGHT(Résultat!$W$1,5),")",""))*Pris_sur_Acquis))</f>
        <v>0</v>
      </c>
      <c r="AB244">
        <f ca="1">IF($C244="","",SUMPRODUCT((TRI_1=Résultat!$A244)*(PCUETA=Résultat!$B244)*(PCUMAT=Résultat!$C244)*(TRI_10=Résultat!$D244)*(PCUNRU=SUBSTITUTE(RIGHT(Résultat!$W$1,5),")",""))*Pris_Anticipés))</f>
        <v>0</v>
      </c>
    </row>
    <row r="245" spans="1:28" x14ac:dyDescent="0.25">
      <c r="A245" t="str">
        <f ca="1">IF($C245="","",INDEX(Range,MATCH(Résultat!$C245,PCUMAT,0),MATCH(A$2,'cp c14'!$A$1:$D$1,0)))</f>
        <v>C14</v>
      </c>
      <c r="B245" t="str">
        <f ca="1">IF($C245="","",INDEX(Range,MATCH(Résultat!$C245,PCUMAT,0),MATCH(B$2,'cp c14'!$A$1:$D$1,0)))</f>
        <v>02</v>
      </c>
      <c r="C245" t="str">
        <f t="array" aca="1" ref="C245" ca="1">IFERROR(INDEX(PCUMAT,MATCH(0,COUNTIF($C$1:C244,PCUMAT),0)),"")</f>
        <v>071152</v>
      </c>
      <c r="D245" t="str">
        <f ca="1">IF($C245="","",INDEX(Range,MATCH(Résultat!$C245,PCUMAT,0),MATCH(D$2,'cp c14'!$A$1:$D$1,0)))</f>
        <v>LE GALL PHILIPPE PHILIPP071152</v>
      </c>
      <c r="E245">
        <f ca="1">IF($C245="","",SUMPRODUCT((TRI_1=Résultat!$A245)*(PCUETA=Résultat!$B245)*(PCUMAT=Résultat!$C245)*(TRI_10=Résultat!$D245)*(PCUNRU=SUBSTITUTE(RIGHT(Résultat!$E$1,5),")",""))*Reliquats))</f>
        <v>0</v>
      </c>
      <c r="F245">
        <f ca="1">IF($C245="","",SUMPRODUCT((TRI_1=Résultat!$A245)*(PCUETA=Résultat!$B245)*(PCUMAT=Résultat!$C245)*(TRI_10=Résultat!$D245)*(PCUNRU=SUBSTITUTE(RIGHT(Résultat!$E$1,5),")",""))*Acquis))</f>
        <v>25</v>
      </c>
      <c r="G245">
        <f ca="1">IF($C245="","",SUMPRODUCT((TRI_1=Résultat!$A245)*(PCUETA=Résultat!$B245)*(PCUMAT=Résultat!$C245)*(TRI_10=Résultat!$D245)*(PCUNRU=SUBSTITUTE(RIGHT(Résultat!$E$1,5),")",""))*En_cours_d_Acquisition))</f>
        <v>0</v>
      </c>
      <c r="H245">
        <f ca="1">IF($C245="","",SUMPRODUCT((TRI_1=Résultat!$A245)*(PCUETA=Résultat!$B245)*(PCUMAT=Résultat!$C245)*(TRI_10=Résultat!$D245)*(PCUNRU=SUBSTITUTE(RIGHT(Résultat!$E$1,5),")",""))*Pris_Reliquats))</f>
        <v>0</v>
      </c>
      <c r="I245">
        <f ca="1">IF($C245="","",SUMPRODUCT((TRI_1=Résultat!$A245)*(PCUETA=Résultat!$B245)*(PCUMAT=Résultat!$C245)*(TRI_10=Résultat!$D245)*(PCUNRU=SUBSTITUTE(RIGHT(Résultat!$E$1,5),")",""))*Pris_sur_Acquis))</f>
        <v>0</v>
      </c>
      <c r="J245">
        <f ca="1">IF($C245="","",SUMPRODUCT((TRI_1=Résultat!$A245)*(PCUETA=Résultat!$B245)*(PCUMAT=Résultat!$C245)*(TRI_10=Résultat!$D245)*(PCUNRU=SUBSTITUTE(RIGHT(Résultat!$E$1,5),")",""))*Pris_Anticipés))</f>
        <v>0</v>
      </c>
      <c r="K245">
        <f ca="1">IF($C245="","",SUMPRODUCT((TRI_1=Résultat!$A245)*(PCUETA=Résultat!$B245)*(PCUMAT=Résultat!$C245)*(TRI_10=Résultat!$D245)*(PCUNRU=SUBSTITUTE(RIGHT(Résultat!$K$1,5),")",""))*Reliquats))</f>
        <v>0</v>
      </c>
      <c r="L245">
        <f ca="1">IF($C245="","",SUMPRODUCT((TRI_1=Résultat!$A245)*(PCUETA=Résultat!$B245)*(PCUMAT=Résultat!$C245)*(TRI_10=Résultat!$D245)*(PCUNRU=SUBSTITUTE(RIGHT(Résultat!$K$1,5),")",""))*Acquis))</f>
        <v>0</v>
      </c>
      <c r="M245">
        <f ca="1">IF($C245="","",SUMPRODUCT((TRI_1=Résultat!$A245)*(PCUETA=Résultat!$B245)*(PCUMAT=Résultat!$C245)*(TRI_10=Résultat!$D245)*(PCUNRU=SUBSTITUTE(RIGHT(Résultat!$K$1,5),")",""))*En_cours_d_Acquisition))</f>
        <v>0</v>
      </c>
      <c r="N245">
        <f ca="1">IF($C245="","",SUMPRODUCT((TRI_1=Résultat!$A245)*(PCUETA=Résultat!$B245)*(PCUMAT=Résultat!$C245)*(TRI_10=Résultat!$D245)*(PCUNRU=SUBSTITUTE(RIGHT(Résultat!$K$1,5),")",""))*Pris_Reliquats))</f>
        <v>0</v>
      </c>
      <c r="O245">
        <f ca="1">IF($C245="","",SUMPRODUCT((TRI_1=Résultat!$A245)*(PCUETA=Résultat!$B245)*(PCUMAT=Résultat!$C245)*(TRI_10=Résultat!$D245)*(PCUNRU=SUBSTITUTE(RIGHT(Résultat!$K$1,5),")",""))*Pris_sur_Acquis))</f>
        <v>0</v>
      </c>
      <c r="P245">
        <f ca="1">IF($C245="","",SUMPRODUCT((TRI_1=Résultat!$A245)*(PCUETA=Résultat!$B245)*(PCUMAT=Résultat!$C245)*(TRI_10=Résultat!$D245)*(PCUNRU=SUBSTITUTE(RIGHT(Résultat!$K$1,5),")",""))*Pris_Anticipés))</f>
        <v>0</v>
      </c>
      <c r="Q245">
        <f ca="1">IF($C245="","",SUMPRODUCT((TRI_1=Résultat!$A245)*(PCUETA=Résultat!$B245)*(PCUMAT=Résultat!$C245)*(TRI_10=Résultat!$D245)*(PCUNRU=SUBSTITUTE(RIGHT(Résultat!$Q$1,5),")",""))*Reliquats))</f>
        <v>0</v>
      </c>
      <c r="R245">
        <f ca="1">IF($C245="","",SUMPRODUCT((TRI_1=Résultat!$A245)*(PCUETA=Résultat!$B245)*(PCUMAT=Résultat!$C245)*(TRI_10=Résultat!$D245)*(PCUNRU=SUBSTITUTE(RIGHT(Résultat!$Q$1,5),")",""))*Acquis))</f>
        <v>0</v>
      </c>
      <c r="S245">
        <f ca="1">IF($C245="","",SUMPRODUCT((TRI_1=Résultat!$A245)*(PCUETA=Résultat!$B245)*(PCUMAT=Résultat!$C245)*(TRI_10=Résultat!$D245)*(PCUNRU=SUBSTITUTE(RIGHT(Résultat!$Q$1,5),")",""))*En_cours_d_Acquisition))</f>
        <v>0</v>
      </c>
      <c r="T245">
        <f ca="1">IF($C245="","",SUMPRODUCT((TRI_1=Résultat!$A245)*(PCUETA=Résultat!$B245)*(PCUMAT=Résultat!$C245)*(TRI_10=Résultat!$D245)*(PCUNRU=SUBSTITUTE(RIGHT(Résultat!$Q$1,5),")",""))*Pris_Reliquats))</f>
        <v>0</v>
      </c>
      <c r="U245">
        <f ca="1">IF($C245="","",SUMPRODUCT((TRI_1=Résultat!$A245)*(PCUETA=Résultat!$B245)*(PCUMAT=Résultat!$C245)*(TRI_10=Résultat!$D245)*(PCUNRU=SUBSTITUTE(RIGHT(Résultat!$Q$1,5),")",""))*Pris_sur_Acquis))</f>
        <v>0</v>
      </c>
      <c r="V245">
        <f ca="1">IF($C245="","",SUMPRODUCT((TRI_1=Résultat!$A245)*(PCUETA=Résultat!$B245)*(PCUMAT=Résultat!$C245)*(TRI_10=Résultat!$D245)*(PCUNRU=SUBSTITUTE(RIGHT(Résultat!$Q$1,5),")",""))*Pris_Anticipés))</f>
        <v>0</v>
      </c>
      <c r="W245">
        <f ca="1">IF($C245="","",SUMPRODUCT((TRI_1=Résultat!$A245)*(PCUETA=Résultat!$B245)*(PCUMAT=Résultat!$C245)*(TRI_10=Résultat!$D245)*(PCUNRU=SUBSTITUTE(RIGHT(Résultat!$W$1,5),")",""))*Reliquats))</f>
        <v>0</v>
      </c>
      <c r="X245">
        <f ca="1">IF($C245="","",SUMPRODUCT((TRI_1=Résultat!$A245)*(PCUETA=Résultat!$B245)*(PCUMAT=Résultat!$C245)*(TRI_10=Résultat!$D245)*(PCUNRU=SUBSTITUTE(RIGHT(Résultat!$W$1,5),")",""))*Acquis))</f>
        <v>0</v>
      </c>
      <c r="Y245">
        <f ca="1">IF($C245="","",SUMPRODUCT((TRI_1=Résultat!$A245)*(PCUETA=Résultat!$B245)*(PCUMAT=Résultat!$C245)*(TRI_10=Résultat!$D245)*(PCUNRU=SUBSTITUTE(RIGHT(Résultat!$W$1,5),")",""))*En_cours_d_Acquisition))</f>
        <v>0</v>
      </c>
      <c r="Z245">
        <f ca="1">IF($C245="","",SUMPRODUCT((TRI_1=Résultat!$A245)*(PCUETA=Résultat!$B245)*(PCUMAT=Résultat!$C245)*(TRI_10=Résultat!$D245)*(PCUNRU=SUBSTITUTE(RIGHT(Résultat!$W$1,5),")",""))*Pris_Reliquats))</f>
        <v>0</v>
      </c>
      <c r="AA245">
        <f ca="1">IF($C245="","",SUMPRODUCT((TRI_1=Résultat!$A245)*(PCUETA=Résultat!$B245)*(PCUMAT=Résultat!$C245)*(TRI_10=Résultat!$D245)*(PCUNRU=SUBSTITUTE(RIGHT(Résultat!$W$1,5),")",""))*Pris_sur_Acquis))</f>
        <v>0</v>
      </c>
      <c r="AB245">
        <f ca="1">IF($C245="","",SUMPRODUCT((TRI_1=Résultat!$A245)*(PCUETA=Résultat!$B245)*(PCUMAT=Résultat!$C245)*(TRI_10=Résultat!$D245)*(PCUNRU=SUBSTITUTE(RIGHT(Résultat!$W$1,5),")",""))*Pris_Anticipés))</f>
        <v>0</v>
      </c>
    </row>
    <row r="246" spans="1:28" x14ac:dyDescent="0.25">
      <c r="A246" t="str">
        <f ca="1">IF($C246="","",INDEX(Range,MATCH(Résultat!$C246,PCUMAT,0),MATCH(A$2,'cp c14'!$A$1:$D$1,0)))</f>
        <v>C14</v>
      </c>
      <c r="B246" t="str">
        <f ca="1">IF($C246="","",INDEX(Range,MATCH(Résultat!$C246,PCUMAT,0),MATCH(B$2,'cp c14'!$A$1:$D$1,0)))</f>
        <v>02</v>
      </c>
      <c r="C246" t="str">
        <f t="array" aca="1" ref="C246" ca="1">IFERROR(INDEX(PCUMAT,MATCH(0,COUNTIF($C$1:C245,PCUMAT),0)),"")</f>
        <v>020909</v>
      </c>
      <c r="D246" t="str">
        <f ca="1">IF($C246="","",INDEX(Range,MATCH(Résultat!$C246,PCUMAT,0),MATCH(D$2,'cp c14'!$A$1:$D$1,0)))</f>
        <v>LE GOFF MATTHIEU MATTHIE020909</v>
      </c>
      <c r="E246">
        <f ca="1">IF($C246="","",SUMPRODUCT((TRI_1=Résultat!$A246)*(PCUETA=Résultat!$B246)*(PCUMAT=Résultat!$C246)*(TRI_10=Résultat!$D246)*(PCUNRU=SUBSTITUTE(RIGHT(Résultat!$E$1,5),")",""))*Reliquats))</f>
        <v>1</v>
      </c>
      <c r="F246">
        <f ca="1">IF($C246="","",SUMPRODUCT((TRI_1=Résultat!$A246)*(PCUETA=Résultat!$B246)*(PCUMAT=Résultat!$C246)*(TRI_10=Résultat!$D246)*(PCUNRU=SUBSTITUTE(RIGHT(Résultat!$E$1,5),")",""))*Acquis))</f>
        <v>25</v>
      </c>
      <c r="G246">
        <f ca="1">IF($C246="","",SUMPRODUCT((TRI_1=Résultat!$A246)*(PCUETA=Résultat!$B246)*(PCUMAT=Résultat!$C246)*(TRI_10=Résultat!$D246)*(PCUNRU=SUBSTITUTE(RIGHT(Résultat!$E$1,5),")",""))*En_cours_d_Acquisition))</f>
        <v>0</v>
      </c>
      <c r="H246">
        <f ca="1">IF($C246="","",SUMPRODUCT((TRI_1=Résultat!$A246)*(PCUETA=Résultat!$B246)*(PCUMAT=Résultat!$C246)*(TRI_10=Résultat!$D246)*(PCUNRU=SUBSTITUTE(RIGHT(Résultat!$E$1,5),")",""))*Pris_Reliquats))</f>
        <v>0</v>
      </c>
      <c r="I246">
        <f ca="1">IF($C246="","",SUMPRODUCT((TRI_1=Résultat!$A246)*(PCUETA=Résultat!$B246)*(PCUMAT=Résultat!$C246)*(TRI_10=Résultat!$D246)*(PCUNRU=SUBSTITUTE(RIGHT(Résultat!$E$1,5),")",""))*Pris_sur_Acquis))</f>
        <v>0</v>
      </c>
      <c r="J246">
        <f ca="1">IF($C246="","",SUMPRODUCT((TRI_1=Résultat!$A246)*(PCUETA=Résultat!$B246)*(PCUMAT=Résultat!$C246)*(TRI_10=Résultat!$D246)*(PCUNRU=SUBSTITUTE(RIGHT(Résultat!$E$1,5),")",""))*Pris_Anticipés))</f>
        <v>0</v>
      </c>
      <c r="K246">
        <f ca="1">IF($C246="","",SUMPRODUCT((TRI_1=Résultat!$A246)*(PCUETA=Résultat!$B246)*(PCUMAT=Résultat!$C246)*(TRI_10=Résultat!$D246)*(PCUNRU=SUBSTITUTE(RIGHT(Résultat!$K$1,5),")",""))*Reliquats))</f>
        <v>0</v>
      </c>
      <c r="L246">
        <f ca="1">IF($C246="","",SUMPRODUCT((TRI_1=Résultat!$A246)*(PCUETA=Résultat!$B246)*(PCUMAT=Résultat!$C246)*(TRI_10=Résultat!$D246)*(PCUNRU=SUBSTITUTE(RIGHT(Résultat!$K$1,5),")",""))*Acquis))</f>
        <v>0</v>
      </c>
      <c r="M246">
        <f ca="1">IF($C246="","",SUMPRODUCT((TRI_1=Résultat!$A246)*(PCUETA=Résultat!$B246)*(PCUMAT=Résultat!$C246)*(TRI_10=Résultat!$D246)*(PCUNRU=SUBSTITUTE(RIGHT(Résultat!$K$1,5),")",""))*En_cours_d_Acquisition))</f>
        <v>0</v>
      </c>
      <c r="N246">
        <f ca="1">IF($C246="","",SUMPRODUCT((TRI_1=Résultat!$A246)*(PCUETA=Résultat!$B246)*(PCUMAT=Résultat!$C246)*(TRI_10=Résultat!$D246)*(PCUNRU=SUBSTITUTE(RIGHT(Résultat!$K$1,5),")",""))*Pris_Reliquats))</f>
        <v>0</v>
      </c>
      <c r="O246">
        <f ca="1">IF($C246="","",SUMPRODUCT((TRI_1=Résultat!$A246)*(PCUETA=Résultat!$B246)*(PCUMAT=Résultat!$C246)*(TRI_10=Résultat!$D246)*(PCUNRU=SUBSTITUTE(RIGHT(Résultat!$K$1,5),")",""))*Pris_sur_Acquis))</f>
        <v>0</v>
      </c>
      <c r="P246">
        <f ca="1">IF($C246="","",SUMPRODUCT((TRI_1=Résultat!$A246)*(PCUETA=Résultat!$B246)*(PCUMAT=Résultat!$C246)*(TRI_10=Résultat!$D246)*(PCUNRU=SUBSTITUTE(RIGHT(Résultat!$K$1,5),")",""))*Pris_Anticipés))</f>
        <v>0</v>
      </c>
      <c r="Q246">
        <f ca="1">IF($C246="","",SUMPRODUCT((TRI_1=Résultat!$A246)*(PCUETA=Résultat!$B246)*(PCUMAT=Résultat!$C246)*(TRI_10=Résultat!$D246)*(PCUNRU=SUBSTITUTE(RIGHT(Résultat!$Q$1,5),")",""))*Reliquats))</f>
        <v>0</v>
      </c>
      <c r="R246">
        <f ca="1">IF($C246="","",SUMPRODUCT((TRI_1=Résultat!$A246)*(PCUETA=Résultat!$B246)*(PCUMAT=Résultat!$C246)*(TRI_10=Résultat!$D246)*(PCUNRU=SUBSTITUTE(RIGHT(Résultat!$Q$1,5),")",""))*Acquis))</f>
        <v>0</v>
      </c>
      <c r="S246">
        <f ca="1">IF($C246="","",SUMPRODUCT((TRI_1=Résultat!$A246)*(PCUETA=Résultat!$B246)*(PCUMAT=Résultat!$C246)*(TRI_10=Résultat!$D246)*(PCUNRU=SUBSTITUTE(RIGHT(Résultat!$Q$1,5),")",""))*En_cours_d_Acquisition))</f>
        <v>0</v>
      </c>
      <c r="T246">
        <f ca="1">IF($C246="","",SUMPRODUCT((TRI_1=Résultat!$A246)*(PCUETA=Résultat!$B246)*(PCUMAT=Résultat!$C246)*(TRI_10=Résultat!$D246)*(PCUNRU=SUBSTITUTE(RIGHT(Résultat!$Q$1,5),")",""))*Pris_Reliquats))</f>
        <v>0</v>
      </c>
      <c r="U246">
        <f ca="1">IF($C246="","",SUMPRODUCT((TRI_1=Résultat!$A246)*(PCUETA=Résultat!$B246)*(PCUMAT=Résultat!$C246)*(TRI_10=Résultat!$D246)*(PCUNRU=SUBSTITUTE(RIGHT(Résultat!$Q$1,5),")",""))*Pris_sur_Acquis))</f>
        <v>0</v>
      </c>
      <c r="V246">
        <f ca="1">IF($C246="","",SUMPRODUCT((TRI_1=Résultat!$A246)*(PCUETA=Résultat!$B246)*(PCUMAT=Résultat!$C246)*(TRI_10=Résultat!$D246)*(PCUNRU=SUBSTITUTE(RIGHT(Résultat!$Q$1,5),")",""))*Pris_Anticipés))</f>
        <v>0</v>
      </c>
      <c r="W246">
        <f ca="1">IF($C246="","",SUMPRODUCT((TRI_1=Résultat!$A246)*(PCUETA=Résultat!$B246)*(PCUMAT=Résultat!$C246)*(TRI_10=Résultat!$D246)*(PCUNRU=SUBSTITUTE(RIGHT(Résultat!$W$1,5),")",""))*Reliquats))</f>
        <v>0</v>
      </c>
      <c r="X246">
        <f ca="1">IF($C246="","",SUMPRODUCT((TRI_1=Résultat!$A246)*(PCUETA=Résultat!$B246)*(PCUMAT=Résultat!$C246)*(TRI_10=Résultat!$D246)*(PCUNRU=SUBSTITUTE(RIGHT(Résultat!$W$1,5),")",""))*Acquis))</f>
        <v>0</v>
      </c>
      <c r="Y246">
        <f ca="1">IF($C246="","",SUMPRODUCT((TRI_1=Résultat!$A246)*(PCUETA=Résultat!$B246)*(PCUMAT=Résultat!$C246)*(TRI_10=Résultat!$D246)*(PCUNRU=SUBSTITUTE(RIGHT(Résultat!$W$1,5),")",""))*En_cours_d_Acquisition))</f>
        <v>0</v>
      </c>
      <c r="Z246">
        <f ca="1">IF($C246="","",SUMPRODUCT((TRI_1=Résultat!$A246)*(PCUETA=Résultat!$B246)*(PCUMAT=Résultat!$C246)*(TRI_10=Résultat!$D246)*(PCUNRU=SUBSTITUTE(RIGHT(Résultat!$W$1,5),")",""))*Pris_Reliquats))</f>
        <v>0</v>
      </c>
      <c r="AA246">
        <f ca="1">IF($C246="","",SUMPRODUCT((TRI_1=Résultat!$A246)*(PCUETA=Résultat!$B246)*(PCUMAT=Résultat!$C246)*(TRI_10=Résultat!$D246)*(PCUNRU=SUBSTITUTE(RIGHT(Résultat!$W$1,5),")",""))*Pris_sur_Acquis))</f>
        <v>0</v>
      </c>
      <c r="AB246">
        <f ca="1">IF($C246="","",SUMPRODUCT((TRI_1=Résultat!$A246)*(PCUETA=Résultat!$B246)*(PCUMAT=Résultat!$C246)*(TRI_10=Résultat!$D246)*(PCUNRU=SUBSTITUTE(RIGHT(Résultat!$W$1,5),")",""))*Pris_Anticipés))</f>
        <v>0</v>
      </c>
    </row>
    <row r="247" spans="1:28" x14ac:dyDescent="0.25">
      <c r="A247" t="str">
        <f ca="1">IF($C247="","",INDEX(Range,MATCH(Résultat!$C247,PCUMAT,0),MATCH(A$2,'cp c14'!$A$1:$D$1,0)))</f>
        <v>C14</v>
      </c>
      <c r="B247" t="str">
        <f ca="1">IF($C247="","",INDEX(Range,MATCH(Résultat!$C247,PCUMAT,0),MATCH(B$2,'cp c14'!$A$1:$D$1,0)))</f>
        <v>02</v>
      </c>
      <c r="C247" t="str">
        <f t="array" aca="1" ref="C247" ca="1">IFERROR(INDEX(PCUMAT,MATCH(0,COUNTIF($C$1:C246,PCUMAT),0)),"")</f>
        <v>111203</v>
      </c>
      <c r="D247" t="str">
        <f ca="1">IF($C247="","",INDEX(Range,MATCH(Résultat!$C247,PCUMAT,0),MATCH(D$2,'cp c14'!$A$1:$D$1,0)))</f>
        <v>LE JAN MARTINE MARTINE  111203</v>
      </c>
      <c r="E247">
        <f ca="1">IF($C247="","",SUMPRODUCT((TRI_1=Résultat!$A247)*(PCUETA=Résultat!$B247)*(PCUMAT=Résultat!$C247)*(TRI_10=Résultat!$D247)*(PCUNRU=SUBSTITUTE(RIGHT(Résultat!$E$1,5),")",""))*Reliquats))</f>
        <v>0</v>
      </c>
      <c r="F247">
        <f ca="1">IF($C247="","",SUMPRODUCT((TRI_1=Résultat!$A247)*(PCUETA=Résultat!$B247)*(PCUMAT=Résultat!$C247)*(TRI_10=Résultat!$D247)*(PCUNRU=SUBSTITUTE(RIGHT(Résultat!$E$1,5),")",""))*Acquis))</f>
        <v>25</v>
      </c>
      <c r="G247">
        <f ca="1">IF($C247="","",SUMPRODUCT((TRI_1=Résultat!$A247)*(PCUETA=Résultat!$B247)*(PCUMAT=Résultat!$C247)*(TRI_10=Résultat!$D247)*(PCUNRU=SUBSTITUTE(RIGHT(Résultat!$E$1,5),")",""))*En_cours_d_Acquisition))</f>
        <v>0</v>
      </c>
      <c r="H247">
        <f ca="1">IF($C247="","",SUMPRODUCT((TRI_1=Résultat!$A247)*(PCUETA=Résultat!$B247)*(PCUMAT=Résultat!$C247)*(TRI_10=Résultat!$D247)*(PCUNRU=SUBSTITUTE(RIGHT(Résultat!$E$1,5),")",""))*Pris_Reliquats))</f>
        <v>0</v>
      </c>
      <c r="I247">
        <f ca="1">IF($C247="","",SUMPRODUCT((TRI_1=Résultat!$A247)*(PCUETA=Résultat!$B247)*(PCUMAT=Résultat!$C247)*(TRI_10=Résultat!$D247)*(PCUNRU=SUBSTITUTE(RIGHT(Résultat!$E$1,5),")",""))*Pris_sur_Acquis))</f>
        <v>2</v>
      </c>
      <c r="J247">
        <f ca="1">IF($C247="","",SUMPRODUCT((TRI_1=Résultat!$A247)*(PCUETA=Résultat!$B247)*(PCUMAT=Résultat!$C247)*(TRI_10=Résultat!$D247)*(PCUNRU=SUBSTITUTE(RIGHT(Résultat!$E$1,5),")",""))*Pris_Anticipés))</f>
        <v>0</v>
      </c>
      <c r="K247">
        <f ca="1">IF($C247="","",SUMPRODUCT((TRI_1=Résultat!$A247)*(PCUETA=Résultat!$B247)*(PCUMAT=Résultat!$C247)*(TRI_10=Résultat!$D247)*(PCUNRU=SUBSTITUTE(RIGHT(Résultat!$K$1,5),")",""))*Reliquats))</f>
        <v>0</v>
      </c>
      <c r="L247">
        <f ca="1">IF($C247="","",SUMPRODUCT((TRI_1=Résultat!$A247)*(PCUETA=Résultat!$B247)*(PCUMAT=Résultat!$C247)*(TRI_10=Résultat!$D247)*(PCUNRU=SUBSTITUTE(RIGHT(Résultat!$K$1,5),")",""))*Acquis))</f>
        <v>0</v>
      </c>
      <c r="M247">
        <f ca="1">IF($C247="","",SUMPRODUCT((TRI_1=Résultat!$A247)*(PCUETA=Résultat!$B247)*(PCUMAT=Résultat!$C247)*(TRI_10=Résultat!$D247)*(PCUNRU=SUBSTITUTE(RIGHT(Résultat!$K$1,5),")",""))*En_cours_d_Acquisition))</f>
        <v>0</v>
      </c>
      <c r="N247">
        <f ca="1">IF($C247="","",SUMPRODUCT((TRI_1=Résultat!$A247)*(PCUETA=Résultat!$B247)*(PCUMAT=Résultat!$C247)*(TRI_10=Résultat!$D247)*(PCUNRU=SUBSTITUTE(RIGHT(Résultat!$K$1,5),")",""))*Pris_Reliquats))</f>
        <v>0</v>
      </c>
      <c r="O247">
        <f ca="1">IF($C247="","",SUMPRODUCT((TRI_1=Résultat!$A247)*(PCUETA=Résultat!$B247)*(PCUMAT=Résultat!$C247)*(TRI_10=Résultat!$D247)*(PCUNRU=SUBSTITUTE(RIGHT(Résultat!$K$1,5),")",""))*Pris_sur_Acquis))</f>
        <v>0</v>
      </c>
      <c r="P247">
        <f ca="1">IF($C247="","",SUMPRODUCT((TRI_1=Résultat!$A247)*(PCUETA=Résultat!$B247)*(PCUMAT=Résultat!$C247)*(TRI_10=Résultat!$D247)*(PCUNRU=SUBSTITUTE(RIGHT(Résultat!$K$1,5),")",""))*Pris_Anticipés))</f>
        <v>0</v>
      </c>
      <c r="Q247">
        <f ca="1">IF($C247="","",SUMPRODUCT((TRI_1=Résultat!$A247)*(PCUETA=Résultat!$B247)*(PCUMAT=Résultat!$C247)*(TRI_10=Résultat!$D247)*(PCUNRU=SUBSTITUTE(RIGHT(Résultat!$Q$1,5),")",""))*Reliquats))</f>
        <v>0</v>
      </c>
      <c r="R247">
        <f ca="1">IF($C247="","",SUMPRODUCT((TRI_1=Résultat!$A247)*(PCUETA=Résultat!$B247)*(PCUMAT=Résultat!$C247)*(TRI_10=Résultat!$D247)*(PCUNRU=SUBSTITUTE(RIGHT(Résultat!$Q$1,5),")",""))*Acquis))</f>
        <v>0</v>
      </c>
      <c r="S247">
        <f ca="1">IF($C247="","",SUMPRODUCT((TRI_1=Résultat!$A247)*(PCUETA=Résultat!$B247)*(PCUMAT=Résultat!$C247)*(TRI_10=Résultat!$D247)*(PCUNRU=SUBSTITUTE(RIGHT(Résultat!$Q$1,5),")",""))*En_cours_d_Acquisition))</f>
        <v>0</v>
      </c>
      <c r="T247">
        <f ca="1">IF($C247="","",SUMPRODUCT((TRI_1=Résultat!$A247)*(PCUETA=Résultat!$B247)*(PCUMAT=Résultat!$C247)*(TRI_10=Résultat!$D247)*(PCUNRU=SUBSTITUTE(RIGHT(Résultat!$Q$1,5),")",""))*Pris_Reliquats))</f>
        <v>0</v>
      </c>
      <c r="U247">
        <f ca="1">IF($C247="","",SUMPRODUCT((TRI_1=Résultat!$A247)*(PCUETA=Résultat!$B247)*(PCUMAT=Résultat!$C247)*(TRI_10=Résultat!$D247)*(PCUNRU=SUBSTITUTE(RIGHT(Résultat!$Q$1,5),")",""))*Pris_sur_Acquis))</f>
        <v>0</v>
      </c>
      <c r="V247">
        <f ca="1">IF($C247="","",SUMPRODUCT((TRI_1=Résultat!$A247)*(PCUETA=Résultat!$B247)*(PCUMAT=Résultat!$C247)*(TRI_10=Résultat!$D247)*(PCUNRU=SUBSTITUTE(RIGHT(Résultat!$Q$1,5),")",""))*Pris_Anticipés))</f>
        <v>0</v>
      </c>
      <c r="W247">
        <f ca="1">IF($C247="","",SUMPRODUCT((TRI_1=Résultat!$A247)*(PCUETA=Résultat!$B247)*(PCUMAT=Résultat!$C247)*(TRI_10=Résultat!$D247)*(PCUNRU=SUBSTITUTE(RIGHT(Résultat!$W$1,5),")",""))*Reliquats))</f>
        <v>0</v>
      </c>
      <c r="X247">
        <f ca="1">IF($C247="","",SUMPRODUCT((TRI_1=Résultat!$A247)*(PCUETA=Résultat!$B247)*(PCUMAT=Résultat!$C247)*(TRI_10=Résultat!$D247)*(PCUNRU=SUBSTITUTE(RIGHT(Résultat!$W$1,5),")",""))*Acquis))</f>
        <v>0</v>
      </c>
      <c r="Y247">
        <f ca="1">IF($C247="","",SUMPRODUCT((TRI_1=Résultat!$A247)*(PCUETA=Résultat!$B247)*(PCUMAT=Résultat!$C247)*(TRI_10=Résultat!$D247)*(PCUNRU=SUBSTITUTE(RIGHT(Résultat!$W$1,5),")",""))*En_cours_d_Acquisition))</f>
        <v>0</v>
      </c>
      <c r="Z247">
        <f ca="1">IF($C247="","",SUMPRODUCT((TRI_1=Résultat!$A247)*(PCUETA=Résultat!$B247)*(PCUMAT=Résultat!$C247)*(TRI_10=Résultat!$D247)*(PCUNRU=SUBSTITUTE(RIGHT(Résultat!$W$1,5),")",""))*Pris_Reliquats))</f>
        <v>0</v>
      </c>
      <c r="AA247">
        <f ca="1">IF($C247="","",SUMPRODUCT((TRI_1=Résultat!$A247)*(PCUETA=Résultat!$B247)*(PCUMAT=Résultat!$C247)*(TRI_10=Résultat!$D247)*(PCUNRU=SUBSTITUTE(RIGHT(Résultat!$W$1,5),")",""))*Pris_sur_Acquis))</f>
        <v>0</v>
      </c>
      <c r="AB247">
        <f ca="1">IF($C247="","",SUMPRODUCT((TRI_1=Résultat!$A247)*(PCUETA=Résultat!$B247)*(PCUMAT=Résultat!$C247)*(TRI_10=Résultat!$D247)*(PCUNRU=SUBSTITUTE(RIGHT(Résultat!$W$1,5),")",""))*Pris_Anticipés))</f>
        <v>0</v>
      </c>
    </row>
    <row r="248" spans="1:28" x14ac:dyDescent="0.25">
      <c r="A248" t="str">
        <f ca="1">IF($C248="","",INDEX(Range,MATCH(Résultat!$C248,PCUMAT,0),MATCH(A$2,'cp c14'!$A$1:$D$1,0)))</f>
        <v>C14</v>
      </c>
      <c r="B248" t="str">
        <f ca="1">IF($C248="","",INDEX(Range,MATCH(Résultat!$C248,PCUMAT,0),MATCH(B$2,'cp c14'!$A$1:$D$1,0)))</f>
        <v>02</v>
      </c>
      <c r="C248" t="str">
        <f t="array" aca="1" ref="C248" ca="1">IFERROR(INDEX(PCUMAT,MATCH(0,COUNTIF($C$1:C247,PCUMAT),0)),"")</f>
        <v>111204</v>
      </c>
      <c r="D248" t="str">
        <f ca="1">IF($C248="","",INDEX(Range,MATCH(Résultat!$C248,PCUMAT,0),MATCH(D$2,'cp c14'!$A$1:$D$1,0)))</f>
        <v>LE MANAC'H JEANNETTE JEA111204</v>
      </c>
      <c r="E248">
        <f ca="1">IF($C248="","",SUMPRODUCT((TRI_1=Résultat!$A248)*(PCUETA=Résultat!$B248)*(PCUMAT=Résultat!$C248)*(TRI_10=Résultat!$D248)*(PCUNRU=SUBSTITUTE(RIGHT(Résultat!$E$1,5),")",""))*Reliquats))</f>
        <v>0</v>
      </c>
      <c r="F248">
        <f ca="1">IF($C248="","",SUMPRODUCT((TRI_1=Résultat!$A248)*(PCUETA=Résultat!$B248)*(PCUMAT=Résultat!$C248)*(TRI_10=Résultat!$D248)*(PCUNRU=SUBSTITUTE(RIGHT(Résultat!$E$1,5),")",""))*Acquis))</f>
        <v>25</v>
      </c>
      <c r="G248">
        <f ca="1">IF($C248="","",SUMPRODUCT((TRI_1=Résultat!$A248)*(PCUETA=Résultat!$B248)*(PCUMAT=Résultat!$C248)*(TRI_10=Résultat!$D248)*(PCUNRU=SUBSTITUTE(RIGHT(Résultat!$E$1,5),")",""))*En_cours_d_Acquisition))</f>
        <v>0</v>
      </c>
      <c r="H248">
        <f ca="1">IF($C248="","",SUMPRODUCT((TRI_1=Résultat!$A248)*(PCUETA=Résultat!$B248)*(PCUMAT=Résultat!$C248)*(TRI_10=Résultat!$D248)*(PCUNRU=SUBSTITUTE(RIGHT(Résultat!$E$1,5),")",""))*Pris_Reliquats))</f>
        <v>0</v>
      </c>
      <c r="I248">
        <f ca="1">IF($C248="","",SUMPRODUCT((TRI_1=Résultat!$A248)*(PCUETA=Résultat!$B248)*(PCUMAT=Résultat!$C248)*(TRI_10=Résultat!$D248)*(PCUNRU=SUBSTITUTE(RIGHT(Résultat!$E$1,5),")",""))*Pris_sur_Acquis))</f>
        <v>2</v>
      </c>
      <c r="J248">
        <f ca="1">IF($C248="","",SUMPRODUCT((TRI_1=Résultat!$A248)*(PCUETA=Résultat!$B248)*(PCUMAT=Résultat!$C248)*(TRI_10=Résultat!$D248)*(PCUNRU=SUBSTITUTE(RIGHT(Résultat!$E$1,5),")",""))*Pris_Anticipés))</f>
        <v>0</v>
      </c>
      <c r="K248">
        <f ca="1">IF($C248="","",SUMPRODUCT((TRI_1=Résultat!$A248)*(PCUETA=Résultat!$B248)*(PCUMAT=Résultat!$C248)*(TRI_10=Résultat!$D248)*(PCUNRU=SUBSTITUTE(RIGHT(Résultat!$K$1,5),")",""))*Reliquats))</f>
        <v>0</v>
      </c>
      <c r="L248">
        <f ca="1">IF($C248="","",SUMPRODUCT((TRI_1=Résultat!$A248)*(PCUETA=Résultat!$B248)*(PCUMAT=Résultat!$C248)*(TRI_10=Résultat!$D248)*(PCUNRU=SUBSTITUTE(RIGHT(Résultat!$K$1,5),")",""))*Acquis))</f>
        <v>0</v>
      </c>
      <c r="M248">
        <f ca="1">IF($C248="","",SUMPRODUCT((TRI_1=Résultat!$A248)*(PCUETA=Résultat!$B248)*(PCUMAT=Résultat!$C248)*(TRI_10=Résultat!$D248)*(PCUNRU=SUBSTITUTE(RIGHT(Résultat!$K$1,5),")",""))*En_cours_d_Acquisition))</f>
        <v>0</v>
      </c>
      <c r="N248">
        <f ca="1">IF($C248="","",SUMPRODUCT((TRI_1=Résultat!$A248)*(PCUETA=Résultat!$B248)*(PCUMAT=Résultat!$C248)*(TRI_10=Résultat!$D248)*(PCUNRU=SUBSTITUTE(RIGHT(Résultat!$K$1,5),")",""))*Pris_Reliquats))</f>
        <v>0</v>
      </c>
      <c r="O248">
        <f ca="1">IF($C248="","",SUMPRODUCT((TRI_1=Résultat!$A248)*(PCUETA=Résultat!$B248)*(PCUMAT=Résultat!$C248)*(TRI_10=Résultat!$D248)*(PCUNRU=SUBSTITUTE(RIGHT(Résultat!$K$1,5),")",""))*Pris_sur_Acquis))</f>
        <v>0</v>
      </c>
      <c r="P248">
        <f ca="1">IF($C248="","",SUMPRODUCT((TRI_1=Résultat!$A248)*(PCUETA=Résultat!$B248)*(PCUMAT=Résultat!$C248)*(TRI_10=Résultat!$D248)*(PCUNRU=SUBSTITUTE(RIGHT(Résultat!$K$1,5),")",""))*Pris_Anticipés))</f>
        <v>0</v>
      </c>
      <c r="Q248">
        <f ca="1">IF($C248="","",SUMPRODUCT((TRI_1=Résultat!$A248)*(PCUETA=Résultat!$B248)*(PCUMAT=Résultat!$C248)*(TRI_10=Résultat!$D248)*(PCUNRU=SUBSTITUTE(RIGHT(Résultat!$Q$1,5),")",""))*Reliquats))</f>
        <v>0</v>
      </c>
      <c r="R248">
        <f ca="1">IF($C248="","",SUMPRODUCT((TRI_1=Résultat!$A248)*(PCUETA=Résultat!$B248)*(PCUMAT=Résultat!$C248)*(TRI_10=Résultat!$D248)*(PCUNRU=SUBSTITUTE(RIGHT(Résultat!$Q$1,5),")",""))*Acquis))</f>
        <v>0</v>
      </c>
      <c r="S248">
        <f ca="1">IF($C248="","",SUMPRODUCT((TRI_1=Résultat!$A248)*(PCUETA=Résultat!$B248)*(PCUMAT=Résultat!$C248)*(TRI_10=Résultat!$D248)*(PCUNRU=SUBSTITUTE(RIGHT(Résultat!$Q$1,5),")",""))*En_cours_d_Acquisition))</f>
        <v>0</v>
      </c>
      <c r="T248">
        <f ca="1">IF($C248="","",SUMPRODUCT((TRI_1=Résultat!$A248)*(PCUETA=Résultat!$B248)*(PCUMAT=Résultat!$C248)*(TRI_10=Résultat!$D248)*(PCUNRU=SUBSTITUTE(RIGHT(Résultat!$Q$1,5),")",""))*Pris_Reliquats))</f>
        <v>0</v>
      </c>
      <c r="U248">
        <f ca="1">IF($C248="","",SUMPRODUCT((TRI_1=Résultat!$A248)*(PCUETA=Résultat!$B248)*(PCUMAT=Résultat!$C248)*(TRI_10=Résultat!$D248)*(PCUNRU=SUBSTITUTE(RIGHT(Résultat!$Q$1,5),")",""))*Pris_sur_Acquis))</f>
        <v>0</v>
      </c>
      <c r="V248">
        <f ca="1">IF($C248="","",SUMPRODUCT((TRI_1=Résultat!$A248)*(PCUETA=Résultat!$B248)*(PCUMAT=Résultat!$C248)*(TRI_10=Résultat!$D248)*(PCUNRU=SUBSTITUTE(RIGHT(Résultat!$Q$1,5),")",""))*Pris_Anticipés))</f>
        <v>0</v>
      </c>
      <c r="W248">
        <f ca="1">IF($C248="","",SUMPRODUCT((TRI_1=Résultat!$A248)*(PCUETA=Résultat!$B248)*(PCUMAT=Résultat!$C248)*(TRI_10=Résultat!$D248)*(PCUNRU=SUBSTITUTE(RIGHT(Résultat!$W$1,5),")",""))*Reliquats))</f>
        <v>0</v>
      </c>
      <c r="X248">
        <f ca="1">IF($C248="","",SUMPRODUCT((TRI_1=Résultat!$A248)*(PCUETA=Résultat!$B248)*(PCUMAT=Résultat!$C248)*(TRI_10=Résultat!$D248)*(PCUNRU=SUBSTITUTE(RIGHT(Résultat!$W$1,5),")",""))*Acquis))</f>
        <v>0</v>
      </c>
      <c r="Y248">
        <f ca="1">IF($C248="","",SUMPRODUCT((TRI_1=Résultat!$A248)*(PCUETA=Résultat!$B248)*(PCUMAT=Résultat!$C248)*(TRI_10=Résultat!$D248)*(PCUNRU=SUBSTITUTE(RIGHT(Résultat!$W$1,5),")",""))*En_cours_d_Acquisition))</f>
        <v>0</v>
      </c>
      <c r="Z248">
        <f ca="1">IF($C248="","",SUMPRODUCT((TRI_1=Résultat!$A248)*(PCUETA=Résultat!$B248)*(PCUMAT=Résultat!$C248)*(TRI_10=Résultat!$D248)*(PCUNRU=SUBSTITUTE(RIGHT(Résultat!$W$1,5),")",""))*Pris_Reliquats))</f>
        <v>0</v>
      </c>
      <c r="AA248">
        <f ca="1">IF($C248="","",SUMPRODUCT((TRI_1=Résultat!$A248)*(PCUETA=Résultat!$B248)*(PCUMAT=Résultat!$C248)*(TRI_10=Résultat!$D248)*(PCUNRU=SUBSTITUTE(RIGHT(Résultat!$W$1,5),")",""))*Pris_sur_Acquis))</f>
        <v>0</v>
      </c>
      <c r="AB248">
        <f ca="1">IF($C248="","",SUMPRODUCT((TRI_1=Résultat!$A248)*(PCUETA=Résultat!$B248)*(PCUMAT=Résultat!$C248)*(TRI_10=Résultat!$D248)*(PCUNRU=SUBSTITUTE(RIGHT(Résultat!$W$1,5),")",""))*Pris_Anticipés))</f>
        <v>0</v>
      </c>
    </row>
    <row r="249" spans="1:28" x14ac:dyDescent="0.25">
      <c r="A249" t="str">
        <f ca="1">IF($C249="","",INDEX(Range,MATCH(Résultat!$C249,PCUMAT,0),MATCH(A$2,'cp c14'!$A$1:$D$1,0)))</f>
        <v>C14</v>
      </c>
      <c r="B249" t="str">
        <f ca="1">IF($C249="","",INDEX(Range,MATCH(Résultat!$C249,PCUMAT,0),MATCH(B$2,'cp c14'!$A$1:$D$1,0)))</f>
        <v>01</v>
      </c>
      <c r="C249" t="str">
        <f t="array" aca="1" ref="C249" ca="1">IFERROR(INDEX(PCUMAT,MATCH(0,COUNTIF($C$1:C248,PCUMAT),0)),"")</f>
        <v>130008</v>
      </c>
      <c r="D249" t="str">
        <f ca="1">IF($C249="","",INDEX(Range,MATCH(Résultat!$C249,PCUMAT,0),MATCH(D$2,'cp c14'!$A$1:$D$1,0)))</f>
        <v>LE NY QUENTIN QUENTIN   130008</v>
      </c>
      <c r="E249">
        <f ca="1">IF($C249="","",SUMPRODUCT((TRI_1=Résultat!$A249)*(PCUETA=Résultat!$B249)*(PCUMAT=Résultat!$C249)*(TRI_10=Résultat!$D249)*(PCUNRU=SUBSTITUTE(RIGHT(Résultat!$E$1,5),")",""))*Reliquats))</f>
        <v>0</v>
      </c>
      <c r="F249">
        <f ca="1">IF($C249="","",SUMPRODUCT((TRI_1=Résultat!$A249)*(PCUETA=Résultat!$B249)*(PCUMAT=Résultat!$C249)*(TRI_10=Résultat!$D249)*(PCUNRU=SUBSTITUTE(RIGHT(Résultat!$E$1,5),")",""))*Acquis))</f>
        <v>9</v>
      </c>
      <c r="G249">
        <f ca="1">IF($C249="","",SUMPRODUCT((TRI_1=Résultat!$A249)*(PCUETA=Résultat!$B249)*(PCUMAT=Résultat!$C249)*(TRI_10=Résultat!$D249)*(PCUNRU=SUBSTITUTE(RIGHT(Résultat!$E$1,5),")",""))*En_cours_d_Acquisition))</f>
        <v>0</v>
      </c>
      <c r="H249">
        <f ca="1">IF($C249="","",SUMPRODUCT((TRI_1=Résultat!$A249)*(PCUETA=Résultat!$B249)*(PCUMAT=Résultat!$C249)*(TRI_10=Résultat!$D249)*(PCUNRU=SUBSTITUTE(RIGHT(Résultat!$E$1,5),")",""))*Pris_Reliquats))</f>
        <v>0</v>
      </c>
      <c r="I249">
        <f ca="1">IF($C249="","",SUMPRODUCT((TRI_1=Résultat!$A249)*(PCUETA=Résultat!$B249)*(PCUMAT=Résultat!$C249)*(TRI_10=Résultat!$D249)*(PCUNRU=SUBSTITUTE(RIGHT(Résultat!$E$1,5),")",""))*Pris_sur_Acquis))</f>
        <v>0</v>
      </c>
      <c r="J249">
        <f ca="1">IF($C249="","",SUMPRODUCT((TRI_1=Résultat!$A249)*(PCUETA=Résultat!$B249)*(PCUMAT=Résultat!$C249)*(TRI_10=Résultat!$D249)*(PCUNRU=SUBSTITUTE(RIGHT(Résultat!$E$1,5),")",""))*Pris_Anticipés))</f>
        <v>0</v>
      </c>
      <c r="K249">
        <f ca="1">IF($C249="","",SUMPRODUCT((TRI_1=Résultat!$A249)*(PCUETA=Résultat!$B249)*(PCUMAT=Résultat!$C249)*(TRI_10=Résultat!$D249)*(PCUNRU=SUBSTITUTE(RIGHT(Résultat!$K$1,5),")",""))*Reliquats))</f>
        <v>0</v>
      </c>
      <c r="L249">
        <f ca="1">IF($C249="","",SUMPRODUCT((TRI_1=Résultat!$A249)*(PCUETA=Résultat!$B249)*(PCUMAT=Résultat!$C249)*(TRI_10=Résultat!$D249)*(PCUNRU=SUBSTITUTE(RIGHT(Résultat!$K$1,5),")",""))*Acquis))</f>
        <v>0</v>
      </c>
      <c r="M249">
        <f ca="1">IF($C249="","",SUMPRODUCT((TRI_1=Résultat!$A249)*(PCUETA=Résultat!$B249)*(PCUMAT=Résultat!$C249)*(TRI_10=Résultat!$D249)*(PCUNRU=SUBSTITUTE(RIGHT(Résultat!$K$1,5),")",""))*En_cours_d_Acquisition))</f>
        <v>0</v>
      </c>
      <c r="N249">
        <f ca="1">IF($C249="","",SUMPRODUCT((TRI_1=Résultat!$A249)*(PCUETA=Résultat!$B249)*(PCUMAT=Résultat!$C249)*(TRI_10=Résultat!$D249)*(PCUNRU=SUBSTITUTE(RIGHT(Résultat!$K$1,5),")",""))*Pris_Reliquats))</f>
        <v>0</v>
      </c>
      <c r="O249">
        <f ca="1">IF($C249="","",SUMPRODUCT((TRI_1=Résultat!$A249)*(PCUETA=Résultat!$B249)*(PCUMAT=Résultat!$C249)*(TRI_10=Résultat!$D249)*(PCUNRU=SUBSTITUTE(RIGHT(Résultat!$K$1,5),")",""))*Pris_sur_Acquis))</f>
        <v>0</v>
      </c>
      <c r="P249">
        <f ca="1">IF($C249="","",SUMPRODUCT((TRI_1=Résultat!$A249)*(PCUETA=Résultat!$B249)*(PCUMAT=Résultat!$C249)*(TRI_10=Résultat!$D249)*(PCUNRU=SUBSTITUTE(RIGHT(Résultat!$K$1,5),")",""))*Pris_Anticipés))</f>
        <v>0</v>
      </c>
      <c r="Q249">
        <f ca="1">IF($C249="","",SUMPRODUCT((TRI_1=Résultat!$A249)*(PCUETA=Résultat!$B249)*(PCUMAT=Résultat!$C249)*(TRI_10=Résultat!$D249)*(PCUNRU=SUBSTITUTE(RIGHT(Résultat!$Q$1,5),")",""))*Reliquats))</f>
        <v>0</v>
      </c>
      <c r="R249">
        <f ca="1">IF($C249="","",SUMPRODUCT((TRI_1=Résultat!$A249)*(PCUETA=Résultat!$B249)*(PCUMAT=Résultat!$C249)*(TRI_10=Résultat!$D249)*(PCUNRU=SUBSTITUTE(RIGHT(Résultat!$Q$1,5),")",""))*Acquis))</f>
        <v>0</v>
      </c>
      <c r="S249">
        <f ca="1">IF($C249="","",SUMPRODUCT((TRI_1=Résultat!$A249)*(PCUETA=Résultat!$B249)*(PCUMAT=Résultat!$C249)*(TRI_10=Résultat!$D249)*(PCUNRU=SUBSTITUTE(RIGHT(Résultat!$Q$1,5),")",""))*En_cours_d_Acquisition))</f>
        <v>0</v>
      </c>
      <c r="T249">
        <f ca="1">IF($C249="","",SUMPRODUCT((TRI_1=Résultat!$A249)*(PCUETA=Résultat!$B249)*(PCUMAT=Résultat!$C249)*(TRI_10=Résultat!$D249)*(PCUNRU=SUBSTITUTE(RIGHT(Résultat!$Q$1,5),")",""))*Pris_Reliquats))</f>
        <v>0</v>
      </c>
      <c r="U249">
        <f ca="1">IF($C249="","",SUMPRODUCT((TRI_1=Résultat!$A249)*(PCUETA=Résultat!$B249)*(PCUMAT=Résultat!$C249)*(TRI_10=Résultat!$D249)*(PCUNRU=SUBSTITUTE(RIGHT(Résultat!$Q$1,5),")",""))*Pris_sur_Acquis))</f>
        <v>0</v>
      </c>
      <c r="V249">
        <f ca="1">IF($C249="","",SUMPRODUCT((TRI_1=Résultat!$A249)*(PCUETA=Résultat!$B249)*(PCUMAT=Résultat!$C249)*(TRI_10=Résultat!$D249)*(PCUNRU=SUBSTITUTE(RIGHT(Résultat!$Q$1,5),")",""))*Pris_Anticipés))</f>
        <v>0</v>
      </c>
      <c r="W249">
        <f ca="1">IF($C249="","",SUMPRODUCT((TRI_1=Résultat!$A249)*(PCUETA=Résultat!$B249)*(PCUMAT=Résultat!$C249)*(TRI_10=Résultat!$D249)*(PCUNRU=SUBSTITUTE(RIGHT(Résultat!$W$1,5),")",""))*Reliquats))</f>
        <v>0</v>
      </c>
      <c r="X249">
        <f ca="1">IF($C249="","",SUMPRODUCT((TRI_1=Résultat!$A249)*(PCUETA=Résultat!$B249)*(PCUMAT=Résultat!$C249)*(TRI_10=Résultat!$D249)*(PCUNRU=SUBSTITUTE(RIGHT(Résultat!$W$1,5),")",""))*Acquis))</f>
        <v>0</v>
      </c>
      <c r="Y249">
        <f ca="1">IF($C249="","",SUMPRODUCT((TRI_1=Résultat!$A249)*(PCUETA=Résultat!$B249)*(PCUMAT=Résultat!$C249)*(TRI_10=Résultat!$D249)*(PCUNRU=SUBSTITUTE(RIGHT(Résultat!$W$1,5),")",""))*En_cours_d_Acquisition))</f>
        <v>0</v>
      </c>
      <c r="Z249">
        <f ca="1">IF($C249="","",SUMPRODUCT((TRI_1=Résultat!$A249)*(PCUETA=Résultat!$B249)*(PCUMAT=Résultat!$C249)*(TRI_10=Résultat!$D249)*(PCUNRU=SUBSTITUTE(RIGHT(Résultat!$W$1,5),")",""))*Pris_Reliquats))</f>
        <v>0</v>
      </c>
      <c r="AA249">
        <f ca="1">IF($C249="","",SUMPRODUCT((TRI_1=Résultat!$A249)*(PCUETA=Résultat!$B249)*(PCUMAT=Résultat!$C249)*(TRI_10=Résultat!$D249)*(PCUNRU=SUBSTITUTE(RIGHT(Résultat!$W$1,5),")",""))*Pris_sur_Acquis))</f>
        <v>0</v>
      </c>
      <c r="AB249">
        <f ca="1">IF($C249="","",SUMPRODUCT((TRI_1=Résultat!$A249)*(PCUETA=Résultat!$B249)*(PCUMAT=Résultat!$C249)*(TRI_10=Résultat!$D249)*(PCUNRU=SUBSTITUTE(RIGHT(Résultat!$W$1,5),")",""))*Pris_Anticipés))</f>
        <v>0</v>
      </c>
    </row>
    <row r="250" spans="1:28" x14ac:dyDescent="0.25">
      <c r="A250" t="str">
        <f ca="1">IF($C250="","",INDEX(Range,MATCH(Résultat!$C250,PCUMAT,0),MATCH(A$2,'cp c14'!$A$1:$D$1,0)))</f>
        <v>C14</v>
      </c>
      <c r="B250" t="str">
        <f ca="1">IF($C250="","",INDEX(Range,MATCH(Résultat!$C250,PCUMAT,0),MATCH(B$2,'cp c14'!$A$1:$D$1,0)))</f>
        <v>03</v>
      </c>
      <c r="C250" t="str">
        <f t="array" aca="1" ref="C250" ca="1">IFERROR(INDEX(PCUMAT,MATCH(0,COUNTIF($C$1:C249,PCUMAT),0)),"")</f>
        <v>044082</v>
      </c>
      <c r="D250" t="str">
        <f ca="1">IF($C250="","",INDEX(Range,MATCH(Résultat!$C250,PCUMAT,0),MATCH(D$2,'cp c14'!$A$1:$D$1,0)))</f>
        <v>LE PAPE DANIEL DANIEL   044082</v>
      </c>
      <c r="E250">
        <f ca="1">IF($C250="","",SUMPRODUCT((TRI_1=Résultat!$A250)*(PCUETA=Résultat!$B250)*(PCUMAT=Résultat!$C250)*(TRI_10=Résultat!$D250)*(PCUNRU=SUBSTITUTE(RIGHT(Résultat!$E$1,5),")",""))*Reliquats))</f>
        <v>0</v>
      </c>
      <c r="F250">
        <f ca="1">IF($C250="","",SUMPRODUCT((TRI_1=Résultat!$A250)*(PCUETA=Résultat!$B250)*(PCUMAT=Résultat!$C250)*(TRI_10=Résultat!$D250)*(PCUNRU=SUBSTITUTE(RIGHT(Résultat!$E$1,5),")",""))*Acquis))</f>
        <v>25</v>
      </c>
      <c r="G250">
        <f ca="1">IF($C250="","",SUMPRODUCT((TRI_1=Résultat!$A250)*(PCUETA=Résultat!$B250)*(PCUMAT=Résultat!$C250)*(TRI_10=Résultat!$D250)*(PCUNRU=SUBSTITUTE(RIGHT(Résultat!$E$1,5),")",""))*En_cours_d_Acquisition))</f>
        <v>0</v>
      </c>
      <c r="H250">
        <f ca="1">IF($C250="","",SUMPRODUCT((TRI_1=Résultat!$A250)*(PCUETA=Résultat!$B250)*(PCUMAT=Résultat!$C250)*(TRI_10=Résultat!$D250)*(PCUNRU=SUBSTITUTE(RIGHT(Résultat!$E$1,5),")",""))*Pris_Reliquats))</f>
        <v>0</v>
      </c>
      <c r="I250">
        <f ca="1">IF($C250="","",SUMPRODUCT((TRI_1=Résultat!$A250)*(PCUETA=Résultat!$B250)*(PCUMAT=Résultat!$C250)*(TRI_10=Résultat!$D250)*(PCUNRU=SUBSTITUTE(RIGHT(Résultat!$E$1,5),")",""))*Pris_sur_Acquis))</f>
        <v>0</v>
      </c>
      <c r="J250">
        <f ca="1">IF($C250="","",SUMPRODUCT((TRI_1=Résultat!$A250)*(PCUETA=Résultat!$B250)*(PCUMAT=Résultat!$C250)*(TRI_10=Résultat!$D250)*(PCUNRU=SUBSTITUTE(RIGHT(Résultat!$E$1,5),")",""))*Pris_Anticipés))</f>
        <v>0</v>
      </c>
      <c r="K250">
        <f ca="1">IF($C250="","",SUMPRODUCT((TRI_1=Résultat!$A250)*(PCUETA=Résultat!$B250)*(PCUMAT=Résultat!$C250)*(TRI_10=Résultat!$D250)*(PCUNRU=SUBSTITUTE(RIGHT(Résultat!$K$1,5),")",""))*Reliquats))</f>
        <v>0</v>
      </c>
      <c r="L250">
        <f ca="1">IF($C250="","",SUMPRODUCT((TRI_1=Résultat!$A250)*(PCUETA=Résultat!$B250)*(PCUMAT=Résultat!$C250)*(TRI_10=Résultat!$D250)*(PCUNRU=SUBSTITUTE(RIGHT(Résultat!$K$1,5),")",""))*Acquis))</f>
        <v>0</v>
      </c>
      <c r="M250">
        <f ca="1">IF($C250="","",SUMPRODUCT((TRI_1=Résultat!$A250)*(PCUETA=Résultat!$B250)*(PCUMAT=Résultat!$C250)*(TRI_10=Résultat!$D250)*(PCUNRU=SUBSTITUTE(RIGHT(Résultat!$K$1,5),")",""))*En_cours_d_Acquisition))</f>
        <v>0</v>
      </c>
      <c r="N250">
        <f ca="1">IF($C250="","",SUMPRODUCT((TRI_1=Résultat!$A250)*(PCUETA=Résultat!$B250)*(PCUMAT=Résultat!$C250)*(TRI_10=Résultat!$D250)*(PCUNRU=SUBSTITUTE(RIGHT(Résultat!$K$1,5),")",""))*Pris_Reliquats))</f>
        <v>0</v>
      </c>
      <c r="O250">
        <f ca="1">IF($C250="","",SUMPRODUCT((TRI_1=Résultat!$A250)*(PCUETA=Résultat!$B250)*(PCUMAT=Résultat!$C250)*(TRI_10=Résultat!$D250)*(PCUNRU=SUBSTITUTE(RIGHT(Résultat!$K$1,5),")",""))*Pris_sur_Acquis))</f>
        <v>0</v>
      </c>
      <c r="P250">
        <f ca="1">IF($C250="","",SUMPRODUCT((TRI_1=Résultat!$A250)*(PCUETA=Résultat!$B250)*(PCUMAT=Résultat!$C250)*(TRI_10=Résultat!$D250)*(PCUNRU=SUBSTITUTE(RIGHT(Résultat!$K$1,5),")",""))*Pris_Anticipés))</f>
        <v>0</v>
      </c>
      <c r="Q250">
        <f ca="1">IF($C250="","",SUMPRODUCT((TRI_1=Résultat!$A250)*(PCUETA=Résultat!$B250)*(PCUMAT=Résultat!$C250)*(TRI_10=Résultat!$D250)*(PCUNRU=SUBSTITUTE(RIGHT(Résultat!$Q$1,5),")",""))*Reliquats))</f>
        <v>0</v>
      </c>
      <c r="R250">
        <f ca="1">IF($C250="","",SUMPRODUCT((TRI_1=Résultat!$A250)*(PCUETA=Résultat!$B250)*(PCUMAT=Résultat!$C250)*(TRI_10=Résultat!$D250)*(PCUNRU=SUBSTITUTE(RIGHT(Résultat!$Q$1,5),")",""))*Acquis))</f>
        <v>0</v>
      </c>
      <c r="S250">
        <f ca="1">IF($C250="","",SUMPRODUCT((TRI_1=Résultat!$A250)*(PCUETA=Résultat!$B250)*(PCUMAT=Résultat!$C250)*(TRI_10=Résultat!$D250)*(PCUNRU=SUBSTITUTE(RIGHT(Résultat!$Q$1,5),")",""))*En_cours_d_Acquisition))</f>
        <v>0</v>
      </c>
      <c r="T250">
        <f ca="1">IF($C250="","",SUMPRODUCT((TRI_1=Résultat!$A250)*(PCUETA=Résultat!$B250)*(PCUMAT=Résultat!$C250)*(TRI_10=Résultat!$D250)*(PCUNRU=SUBSTITUTE(RIGHT(Résultat!$Q$1,5),")",""))*Pris_Reliquats))</f>
        <v>0</v>
      </c>
      <c r="U250">
        <f ca="1">IF($C250="","",SUMPRODUCT((TRI_1=Résultat!$A250)*(PCUETA=Résultat!$B250)*(PCUMAT=Résultat!$C250)*(TRI_10=Résultat!$D250)*(PCUNRU=SUBSTITUTE(RIGHT(Résultat!$Q$1,5),")",""))*Pris_sur_Acquis))</f>
        <v>0</v>
      </c>
      <c r="V250">
        <f ca="1">IF($C250="","",SUMPRODUCT((TRI_1=Résultat!$A250)*(PCUETA=Résultat!$B250)*(PCUMAT=Résultat!$C250)*(TRI_10=Résultat!$D250)*(PCUNRU=SUBSTITUTE(RIGHT(Résultat!$Q$1,5),")",""))*Pris_Anticipés))</f>
        <v>0</v>
      </c>
      <c r="W250">
        <f ca="1">IF($C250="","",SUMPRODUCT((TRI_1=Résultat!$A250)*(PCUETA=Résultat!$B250)*(PCUMAT=Résultat!$C250)*(TRI_10=Résultat!$D250)*(PCUNRU=SUBSTITUTE(RIGHT(Résultat!$W$1,5),")",""))*Reliquats))</f>
        <v>0</v>
      </c>
      <c r="X250">
        <f ca="1">IF($C250="","",SUMPRODUCT((TRI_1=Résultat!$A250)*(PCUETA=Résultat!$B250)*(PCUMAT=Résultat!$C250)*(TRI_10=Résultat!$D250)*(PCUNRU=SUBSTITUTE(RIGHT(Résultat!$W$1,5),")",""))*Acquis))</f>
        <v>0</v>
      </c>
      <c r="Y250">
        <f ca="1">IF($C250="","",SUMPRODUCT((TRI_1=Résultat!$A250)*(PCUETA=Résultat!$B250)*(PCUMAT=Résultat!$C250)*(TRI_10=Résultat!$D250)*(PCUNRU=SUBSTITUTE(RIGHT(Résultat!$W$1,5),")",""))*En_cours_d_Acquisition))</f>
        <v>0</v>
      </c>
      <c r="Z250">
        <f ca="1">IF($C250="","",SUMPRODUCT((TRI_1=Résultat!$A250)*(PCUETA=Résultat!$B250)*(PCUMAT=Résultat!$C250)*(TRI_10=Résultat!$D250)*(PCUNRU=SUBSTITUTE(RIGHT(Résultat!$W$1,5),")",""))*Pris_Reliquats))</f>
        <v>0</v>
      </c>
      <c r="AA250">
        <f ca="1">IF($C250="","",SUMPRODUCT((TRI_1=Résultat!$A250)*(PCUETA=Résultat!$B250)*(PCUMAT=Résultat!$C250)*(TRI_10=Résultat!$D250)*(PCUNRU=SUBSTITUTE(RIGHT(Résultat!$W$1,5),")",""))*Pris_sur_Acquis))</f>
        <v>0</v>
      </c>
      <c r="AB250">
        <f ca="1">IF($C250="","",SUMPRODUCT((TRI_1=Résultat!$A250)*(PCUETA=Résultat!$B250)*(PCUMAT=Résultat!$C250)*(TRI_10=Résultat!$D250)*(PCUNRU=SUBSTITUTE(RIGHT(Résultat!$W$1,5),")",""))*Pris_Anticipés))</f>
        <v>0</v>
      </c>
    </row>
    <row r="251" spans="1:28" x14ac:dyDescent="0.25">
      <c r="A251" t="str">
        <f ca="1">IF($C251="","",INDEX(Range,MATCH(Résultat!$C251,PCUMAT,0),MATCH(A$2,'cp c14'!$A$1:$D$1,0)))</f>
        <v>C14</v>
      </c>
      <c r="B251" t="str">
        <f ca="1">IF($C251="","",INDEX(Range,MATCH(Résultat!$C251,PCUMAT,0),MATCH(B$2,'cp c14'!$A$1:$D$1,0)))</f>
        <v>02</v>
      </c>
      <c r="C251" t="str">
        <f t="array" aca="1" ref="C251" ca="1">IFERROR(INDEX(PCUMAT,MATCH(0,COUNTIF($C$1:C250,PCUMAT),0)),"")</f>
        <v>111205</v>
      </c>
      <c r="D251" t="str">
        <f ca="1">IF($C251="","",INDEX(Range,MATCH(Résultat!$C251,PCUMAT,0),MATCH(D$2,'cp c14'!$A$1:$D$1,0)))</f>
        <v>LE PIERRES ERIC ERIC    111205</v>
      </c>
      <c r="E251">
        <f ca="1">IF($C251="","",SUMPRODUCT((TRI_1=Résultat!$A251)*(PCUETA=Résultat!$B251)*(PCUMAT=Résultat!$C251)*(TRI_10=Résultat!$D251)*(PCUNRU=SUBSTITUTE(RIGHT(Résultat!$E$1,5),")",""))*Reliquats))</f>
        <v>0</v>
      </c>
      <c r="F251">
        <f ca="1">IF($C251="","",SUMPRODUCT((TRI_1=Résultat!$A251)*(PCUETA=Résultat!$B251)*(PCUMAT=Résultat!$C251)*(TRI_10=Résultat!$D251)*(PCUNRU=SUBSTITUTE(RIGHT(Résultat!$E$1,5),")",""))*Acquis))</f>
        <v>25</v>
      </c>
      <c r="G251">
        <f ca="1">IF($C251="","",SUMPRODUCT((TRI_1=Résultat!$A251)*(PCUETA=Résultat!$B251)*(PCUMAT=Résultat!$C251)*(TRI_10=Résultat!$D251)*(PCUNRU=SUBSTITUTE(RIGHT(Résultat!$E$1,5),")",""))*En_cours_d_Acquisition))</f>
        <v>0</v>
      </c>
      <c r="H251">
        <f ca="1">IF($C251="","",SUMPRODUCT((TRI_1=Résultat!$A251)*(PCUETA=Résultat!$B251)*(PCUMAT=Résultat!$C251)*(TRI_10=Résultat!$D251)*(PCUNRU=SUBSTITUTE(RIGHT(Résultat!$E$1,5),")",""))*Pris_Reliquats))</f>
        <v>0</v>
      </c>
      <c r="I251">
        <f ca="1">IF($C251="","",SUMPRODUCT((TRI_1=Résultat!$A251)*(PCUETA=Résultat!$B251)*(PCUMAT=Résultat!$C251)*(TRI_10=Résultat!$D251)*(PCUNRU=SUBSTITUTE(RIGHT(Résultat!$E$1,5),")",""))*Pris_sur_Acquis))</f>
        <v>0</v>
      </c>
      <c r="J251">
        <f ca="1">IF($C251="","",SUMPRODUCT((TRI_1=Résultat!$A251)*(PCUETA=Résultat!$B251)*(PCUMAT=Résultat!$C251)*(TRI_10=Résultat!$D251)*(PCUNRU=SUBSTITUTE(RIGHT(Résultat!$E$1,5),")",""))*Pris_Anticipés))</f>
        <v>0</v>
      </c>
      <c r="K251">
        <f ca="1">IF($C251="","",SUMPRODUCT((TRI_1=Résultat!$A251)*(PCUETA=Résultat!$B251)*(PCUMAT=Résultat!$C251)*(TRI_10=Résultat!$D251)*(PCUNRU=SUBSTITUTE(RIGHT(Résultat!$K$1,5),")",""))*Reliquats))</f>
        <v>0</v>
      </c>
      <c r="L251">
        <f ca="1">IF($C251="","",SUMPRODUCT((TRI_1=Résultat!$A251)*(PCUETA=Résultat!$B251)*(PCUMAT=Résultat!$C251)*(TRI_10=Résultat!$D251)*(PCUNRU=SUBSTITUTE(RIGHT(Résultat!$K$1,5),")",""))*Acquis))</f>
        <v>0</v>
      </c>
      <c r="M251">
        <f ca="1">IF($C251="","",SUMPRODUCT((TRI_1=Résultat!$A251)*(PCUETA=Résultat!$B251)*(PCUMAT=Résultat!$C251)*(TRI_10=Résultat!$D251)*(PCUNRU=SUBSTITUTE(RIGHT(Résultat!$K$1,5),")",""))*En_cours_d_Acquisition))</f>
        <v>0</v>
      </c>
      <c r="N251">
        <f ca="1">IF($C251="","",SUMPRODUCT((TRI_1=Résultat!$A251)*(PCUETA=Résultat!$B251)*(PCUMAT=Résultat!$C251)*(TRI_10=Résultat!$D251)*(PCUNRU=SUBSTITUTE(RIGHT(Résultat!$K$1,5),")",""))*Pris_Reliquats))</f>
        <v>0</v>
      </c>
      <c r="O251">
        <f ca="1">IF($C251="","",SUMPRODUCT((TRI_1=Résultat!$A251)*(PCUETA=Résultat!$B251)*(PCUMAT=Résultat!$C251)*(TRI_10=Résultat!$D251)*(PCUNRU=SUBSTITUTE(RIGHT(Résultat!$K$1,5),")",""))*Pris_sur_Acquis))</f>
        <v>0</v>
      </c>
      <c r="P251">
        <f ca="1">IF($C251="","",SUMPRODUCT((TRI_1=Résultat!$A251)*(PCUETA=Résultat!$B251)*(PCUMAT=Résultat!$C251)*(TRI_10=Résultat!$D251)*(PCUNRU=SUBSTITUTE(RIGHT(Résultat!$K$1,5),")",""))*Pris_Anticipés))</f>
        <v>0</v>
      </c>
      <c r="Q251">
        <f ca="1">IF($C251="","",SUMPRODUCT((TRI_1=Résultat!$A251)*(PCUETA=Résultat!$B251)*(PCUMAT=Résultat!$C251)*(TRI_10=Résultat!$D251)*(PCUNRU=SUBSTITUTE(RIGHT(Résultat!$Q$1,5),")",""))*Reliquats))</f>
        <v>0</v>
      </c>
      <c r="R251">
        <f ca="1">IF($C251="","",SUMPRODUCT((TRI_1=Résultat!$A251)*(PCUETA=Résultat!$B251)*(PCUMAT=Résultat!$C251)*(TRI_10=Résultat!$D251)*(PCUNRU=SUBSTITUTE(RIGHT(Résultat!$Q$1,5),")",""))*Acquis))</f>
        <v>0</v>
      </c>
      <c r="S251">
        <f ca="1">IF($C251="","",SUMPRODUCT((TRI_1=Résultat!$A251)*(PCUETA=Résultat!$B251)*(PCUMAT=Résultat!$C251)*(TRI_10=Résultat!$D251)*(PCUNRU=SUBSTITUTE(RIGHT(Résultat!$Q$1,5),")",""))*En_cours_d_Acquisition))</f>
        <v>0</v>
      </c>
      <c r="T251">
        <f ca="1">IF($C251="","",SUMPRODUCT((TRI_1=Résultat!$A251)*(PCUETA=Résultat!$B251)*(PCUMAT=Résultat!$C251)*(TRI_10=Résultat!$D251)*(PCUNRU=SUBSTITUTE(RIGHT(Résultat!$Q$1,5),")",""))*Pris_Reliquats))</f>
        <v>0</v>
      </c>
      <c r="U251">
        <f ca="1">IF($C251="","",SUMPRODUCT((TRI_1=Résultat!$A251)*(PCUETA=Résultat!$B251)*(PCUMAT=Résultat!$C251)*(TRI_10=Résultat!$D251)*(PCUNRU=SUBSTITUTE(RIGHT(Résultat!$Q$1,5),")",""))*Pris_sur_Acquis))</f>
        <v>0</v>
      </c>
      <c r="V251">
        <f ca="1">IF($C251="","",SUMPRODUCT((TRI_1=Résultat!$A251)*(PCUETA=Résultat!$B251)*(PCUMAT=Résultat!$C251)*(TRI_10=Résultat!$D251)*(PCUNRU=SUBSTITUTE(RIGHT(Résultat!$Q$1,5),")",""))*Pris_Anticipés))</f>
        <v>0</v>
      </c>
      <c r="W251">
        <f ca="1">IF($C251="","",SUMPRODUCT((TRI_1=Résultat!$A251)*(PCUETA=Résultat!$B251)*(PCUMAT=Résultat!$C251)*(TRI_10=Résultat!$D251)*(PCUNRU=SUBSTITUTE(RIGHT(Résultat!$W$1,5),")",""))*Reliquats))</f>
        <v>1</v>
      </c>
      <c r="X251">
        <f ca="1">IF($C251="","",SUMPRODUCT((TRI_1=Résultat!$A251)*(PCUETA=Résultat!$B251)*(PCUMAT=Résultat!$C251)*(TRI_10=Résultat!$D251)*(PCUNRU=SUBSTITUTE(RIGHT(Résultat!$W$1,5),")",""))*Acquis))</f>
        <v>0</v>
      </c>
      <c r="Y251">
        <f ca="1">IF($C251="","",SUMPRODUCT((TRI_1=Résultat!$A251)*(PCUETA=Résultat!$B251)*(PCUMAT=Résultat!$C251)*(TRI_10=Résultat!$D251)*(PCUNRU=SUBSTITUTE(RIGHT(Résultat!$W$1,5),")",""))*En_cours_d_Acquisition))</f>
        <v>0</v>
      </c>
      <c r="Z251">
        <f ca="1">IF($C251="","",SUMPRODUCT((TRI_1=Résultat!$A251)*(PCUETA=Résultat!$B251)*(PCUMAT=Résultat!$C251)*(TRI_10=Résultat!$D251)*(PCUNRU=SUBSTITUTE(RIGHT(Résultat!$W$1,5),")",""))*Pris_Reliquats))</f>
        <v>0</v>
      </c>
      <c r="AA251">
        <f ca="1">IF($C251="","",SUMPRODUCT((TRI_1=Résultat!$A251)*(PCUETA=Résultat!$B251)*(PCUMAT=Résultat!$C251)*(TRI_10=Résultat!$D251)*(PCUNRU=SUBSTITUTE(RIGHT(Résultat!$W$1,5),")",""))*Pris_sur_Acquis))</f>
        <v>0</v>
      </c>
      <c r="AB251">
        <f ca="1">IF($C251="","",SUMPRODUCT((TRI_1=Résultat!$A251)*(PCUETA=Résultat!$B251)*(PCUMAT=Résultat!$C251)*(TRI_10=Résultat!$D251)*(PCUNRU=SUBSTITUTE(RIGHT(Résultat!$W$1,5),")",""))*Pris_Anticipés))</f>
        <v>0</v>
      </c>
    </row>
    <row r="252" spans="1:28" x14ac:dyDescent="0.25">
      <c r="A252" t="str">
        <f ca="1">IF($C252="","",INDEX(Range,MATCH(Résultat!$C252,PCUMAT,0),MATCH(A$2,'cp c14'!$A$1:$D$1,0)))</f>
        <v>C14</v>
      </c>
      <c r="B252" t="str">
        <f ca="1">IF($C252="","",INDEX(Range,MATCH(Résultat!$C252,PCUMAT,0),MATCH(B$2,'cp c14'!$A$1:$D$1,0)))</f>
        <v>01</v>
      </c>
      <c r="C252" t="str">
        <f t="array" aca="1" ref="C252" ca="1">IFERROR(INDEX(PCUMAT,MATCH(0,COUNTIF($C$1:C251,PCUMAT),0)),"")</f>
        <v>012035</v>
      </c>
      <c r="D252" t="str">
        <f ca="1">IF($C252="","",INDEX(Range,MATCH(Résultat!$C252,PCUMAT,0),MATCH(D$2,'cp c14'!$A$1:$D$1,0)))</f>
        <v>LEBARON REMI REMI       012035</v>
      </c>
      <c r="E252">
        <f ca="1">IF($C252="","",SUMPRODUCT((TRI_1=Résultat!$A252)*(PCUETA=Résultat!$B252)*(PCUMAT=Résultat!$C252)*(TRI_10=Résultat!$D252)*(PCUNRU=SUBSTITUTE(RIGHT(Résultat!$E$1,5),")",""))*Reliquats))</f>
        <v>0</v>
      </c>
      <c r="F252">
        <f ca="1">IF($C252="","",SUMPRODUCT((TRI_1=Résultat!$A252)*(PCUETA=Résultat!$B252)*(PCUMAT=Résultat!$C252)*(TRI_10=Résultat!$D252)*(PCUNRU=SUBSTITUTE(RIGHT(Résultat!$E$1,5),")",""))*Acquis))</f>
        <v>25</v>
      </c>
      <c r="G252">
        <f ca="1">IF($C252="","",SUMPRODUCT((TRI_1=Résultat!$A252)*(PCUETA=Résultat!$B252)*(PCUMAT=Résultat!$C252)*(TRI_10=Résultat!$D252)*(PCUNRU=SUBSTITUTE(RIGHT(Résultat!$E$1,5),")",""))*En_cours_d_Acquisition))</f>
        <v>0</v>
      </c>
      <c r="H252">
        <f ca="1">IF($C252="","",SUMPRODUCT((TRI_1=Résultat!$A252)*(PCUETA=Résultat!$B252)*(PCUMAT=Résultat!$C252)*(TRI_10=Résultat!$D252)*(PCUNRU=SUBSTITUTE(RIGHT(Résultat!$E$1,5),")",""))*Pris_Reliquats))</f>
        <v>0</v>
      </c>
      <c r="I252">
        <f ca="1">IF($C252="","",SUMPRODUCT((TRI_1=Résultat!$A252)*(PCUETA=Résultat!$B252)*(PCUMAT=Résultat!$C252)*(TRI_10=Résultat!$D252)*(PCUNRU=SUBSTITUTE(RIGHT(Résultat!$E$1,5),")",""))*Pris_sur_Acquis))</f>
        <v>0</v>
      </c>
      <c r="J252">
        <f ca="1">IF($C252="","",SUMPRODUCT((TRI_1=Résultat!$A252)*(PCUETA=Résultat!$B252)*(PCUMAT=Résultat!$C252)*(TRI_10=Résultat!$D252)*(PCUNRU=SUBSTITUTE(RIGHT(Résultat!$E$1,5),")",""))*Pris_Anticipés))</f>
        <v>0</v>
      </c>
      <c r="K252">
        <f ca="1">IF($C252="","",SUMPRODUCT((TRI_1=Résultat!$A252)*(PCUETA=Résultat!$B252)*(PCUMAT=Résultat!$C252)*(TRI_10=Résultat!$D252)*(PCUNRU=SUBSTITUTE(RIGHT(Résultat!$K$1,5),")",""))*Reliquats))</f>
        <v>0</v>
      </c>
      <c r="L252">
        <f ca="1">IF($C252="","",SUMPRODUCT((TRI_1=Résultat!$A252)*(PCUETA=Résultat!$B252)*(PCUMAT=Résultat!$C252)*(TRI_10=Résultat!$D252)*(PCUNRU=SUBSTITUTE(RIGHT(Résultat!$K$1,5),")",""))*Acquis))</f>
        <v>0</v>
      </c>
      <c r="M252">
        <f ca="1">IF($C252="","",SUMPRODUCT((TRI_1=Résultat!$A252)*(PCUETA=Résultat!$B252)*(PCUMAT=Résultat!$C252)*(TRI_10=Résultat!$D252)*(PCUNRU=SUBSTITUTE(RIGHT(Résultat!$K$1,5),")",""))*En_cours_d_Acquisition))</f>
        <v>0</v>
      </c>
      <c r="N252">
        <f ca="1">IF($C252="","",SUMPRODUCT((TRI_1=Résultat!$A252)*(PCUETA=Résultat!$B252)*(PCUMAT=Résultat!$C252)*(TRI_10=Résultat!$D252)*(PCUNRU=SUBSTITUTE(RIGHT(Résultat!$K$1,5),")",""))*Pris_Reliquats))</f>
        <v>0</v>
      </c>
      <c r="O252">
        <f ca="1">IF($C252="","",SUMPRODUCT((TRI_1=Résultat!$A252)*(PCUETA=Résultat!$B252)*(PCUMAT=Résultat!$C252)*(TRI_10=Résultat!$D252)*(PCUNRU=SUBSTITUTE(RIGHT(Résultat!$K$1,5),")",""))*Pris_sur_Acquis))</f>
        <v>0</v>
      </c>
      <c r="P252">
        <f ca="1">IF($C252="","",SUMPRODUCT((TRI_1=Résultat!$A252)*(PCUETA=Résultat!$B252)*(PCUMAT=Résultat!$C252)*(TRI_10=Résultat!$D252)*(PCUNRU=SUBSTITUTE(RIGHT(Résultat!$K$1,5),")",""))*Pris_Anticipés))</f>
        <v>0</v>
      </c>
      <c r="Q252">
        <f ca="1">IF($C252="","",SUMPRODUCT((TRI_1=Résultat!$A252)*(PCUETA=Résultat!$B252)*(PCUMAT=Résultat!$C252)*(TRI_10=Résultat!$D252)*(PCUNRU=SUBSTITUTE(RIGHT(Résultat!$Q$1,5),")",""))*Reliquats))</f>
        <v>0</v>
      </c>
      <c r="R252">
        <f ca="1">IF($C252="","",SUMPRODUCT((TRI_1=Résultat!$A252)*(PCUETA=Résultat!$B252)*(PCUMAT=Résultat!$C252)*(TRI_10=Résultat!$D252)*(PCUNRU=SUBSTITUTE(RIGHT(Résultat!$Q$1,5),")",""))*Acquis))</f>
        <v>0</v>
      </c>
      <c r="S252">
        <f ca="1">IF($C252="","",SUMPRODUCT((TRI_1=Résultat!$A252)*(PCUETA=Résultat!$B252)*(PCUMAT=Résultat!$C252)*(TRI_10=Résultat!$D252)*(PCUNRU=SUBSTITUTE(RIGHT(Résultat!$Q$1,5),")",""))*En_cours_d_Acquisition))</f>
        <v>0</v>
      </c>
      <c r="T252">
        <f ca="1">IF($C252="","",SUMPRODUCT((TRI_1=Résultat!$A252)*(PCUETA=Résultat!$B252)*(PCUMAT=Résultat!$C252)*(TRI_10=Résultat!$D252)*(PCUNRU=SUBSTITUTE(RIGHT(Résultat!$Q$1,5),")",""))*Pris_Reliquats))</f>
        <v>0</v>
      </c>
      <c r="U252">
        <f ca="1">IF($C252="","",SUMPRODUCT((TRI_1=Résultat!$A252)*(PCUETA=Résultat!$B252)*(PCUMAT=Résultat!$C252)*(TRI_10=Résultat!$D252)*(PCUNRU=SUBSTITUTE(RIGHT(Résultat!$Q$1,5),")",""))*Pris_sur_Acquis))</f>
        <v>0</v>
      </c>
      <c r="V252">
        <f ca="1">IF($C252="","",SUMPRODUCT((TRI_1=Résultat!$A252)*(PCUETA=Résultat!$B252)*(PCUMAT=Résultat!$C252)*(TRI_10=Résultat!$D252)*(PCUNRU=SUBSTITUTE(RIGHT(Résultat!$Q$1,5),")",""))*Pris_Anticipés))</f>
        <v>0</v>
      </c>
      <c r="W252">
        <f ca="1">IF($C252="","",SUMPRODUCT((TRI_1=Résultat!$A252)*(PCUETA=Résultat!$B252)*(PCUMAT=Résultat!$C252)*(TRI_10=Résultat!$D252)*(PCUNRU=SUBSTITUTE(RIGHT(Résultat!$W$1,5),")",""))*Reliquats))</f>
        <v>0</v>
      </c>
      <c r="X252">
        <f ca="1">IF($C252="","",SUMPRODUCT((TRI_1=Résultat!$A252)*(PCUETA=Résultat!$B252)*(PCUMAT=Résultat!$C252)*(TRI_10=Résultat!$D252)*(PCUNRU=SUBSTITUTE(RIGHT(Résultat!$W$1,5),")",""))*Acquis))</f>
        <v>0</v>
      </c>
      <c r="Y252">
        <f ca="1">IF($C252="","",SUMPRODUCT((TRI_1=Résultat!$A252)*(PCUETA=Résultat!$B252)*(PCUMAT=Résultat!$C252)*(TRI_10=Résultat!$D252)*(PCUNRU=SUBSTITUTE(RIGHT(Résultat!$W$1,5),")",""))*En_cours_d_Acquisition))</f>
        <v>0</v>
      </c>
      <c r="Z252">
        <f ca="1">IF($C252="","",SUMPRODUCT((TRI_1=Résultat!$A252)*(PCUETA=Résultat!$B252)*(PCUMAT=Résultat!$C252)*(TRI_10=Résultat!$D252)*(PCUNRU=SUBSTITUTE(RIGHT(Résultat!$W$1,5),")",""))*Pris_Reliquats))</f>
        <v>0</v>
      </c>
      <c r="AA252">
        <f ca="1">IF($C252="","",SUMPRODUCT((TRI_1=Résultat!$A252)*(PCUETA=Résultat!$B252)*(PCUMAT=Résultat!$C252)*(TRI_10=Résultat!$D252)*(PCUNRU=SUBSTITUTE(RIGHT(Résultat!$W$1,5),")",""))*Pris_sur_Acquis))</f>
        <v>0</v>
      </c>
      <c r="AB252">
        <f ca="1">IF($C252="","",SUMPRODUCT((TRI_1=Résultat!$A252)*(PCUETA=Résultat!$B252)*(PCUMAT=Résultat!$C252)*(TRI_10=Résultat!$D252)*(PCUNRU=SUBSTITUTE(RIGHT(Résultat!$W$1,5),")",""))*Pris_Anticipés))</f>
        <v>0</v>
      </c>
    </row>
    <row r="253" spans="1:28" x14ac:dyDescent="0.25">
      <c r="A253" t="str">
        <f ca="1">IF($C253="","",INDEX(Range,MATCH(Résultat!$C253,PCUMAT,0),MATCH(A$2,'cp c14'!$A$1:$D$1,0)))</f>
        <v>C14</v>
      </c>
      <c r="B253" t="str">
        <f ca="1">IF($C253="","",INDEX(Range,MATCH(Résultat!$C253,PCUMAT,0),MATCH(B$2,'cp c14'!$A$1:$D$1,0)))</f>
        <v>02</v>
      </c>
      <c r="C253" t="str">
        <f t="array" aca="1" ref="C253" ca="1">IFERROR(INDEX(PCUMAT,MATCH(0,COUNTIF($C$1:C252,PCUMAT),0)),"")</f>
        <v>111212</v>
      </c>
      <c r="D253" t="str">
        <f ca="1">IF($C253="","",INDEX(Range,MATCH(Résultat!$C253,PCUMAT,0),MATCH(D$2,'cp c14'!$A$1:$D$1,0)))</f>
        <v>LEBASTARD THIERRY THIERR111212</v>
      </c>
      <c r="E253">
        <f ca="1">IF($C253="","",SUMPRODUCT((TRI_1=Résultat!$A253)*(PCUETA=Résultat!$B253)*(PCUMAT=Résultat!$C253)*(TRI_10=Résultat!$D253)*(PCUNRU=SUBSTITUTE(RIGHT(Résultat!$E$1,5),")",""))*Reliquats))</f>
        <v>0</v>
      </c>
      <c r="F253">
        <f ca="1">IF($C253="","",SUMPRODUCT((TRI_1=Résultat!$A253)*(PCUETA=Résultat!$B253)*(PCUMAT=Résultat!$C253)*(TRI_10=Résultat!$D253)*(PCUNRU=SUBSTITUTE(RIGHT(Résultat!$E$1,5),")",""))*Acquis))</f>
        <v>25</v>
      </c>
      <c r="G253">
        <f ca="1">IF($C253="","",SUMPRODUCT((TRI_1=Résultat!$A253)*(PCUETA=Résultat!$B253)*(PCUMAT=Résultat!$C253)*(TRI_10=Résultat!$D253)*(PCUNRU=SUBSTITUTE(RIGHT(Résultat!$E$1,5),")",""))*En_cours_d_Acquisition))</f>
        <v>0</v>
      </c>
      <c r="H253">
        <f ca="1">IF($C253="","",SUMPRODUCT((TRI_1=Résultat!$A253)*(PCUETA=Résultat!$B253)*(PCUMAT=Résultat!$C253)*(TRI_10=Résultat!$D253)*(PCUNRU=SUBSTITUTE(RIGHT(Résultat!$E$1,5),")",""))*Pris_Reliquats))</f>
        <v>0</v>
      </c>
      <c r="I253">
        <f ca="1">IF($C253="","",SUMPRODUCT((TRI_1=Résultat!$A253)*(PCUETA=Résultat!$B253)*(PCUMAT=Résultat!$C253)*(TRI_10=Résultat!$D253)*(PCUNRU=SUBSTITUTE(RIGHT(Résultat!$E$1,5),")",""))*Pris_sur_Acquis))</f>
        <v>0</v>
      </c>
      <c r="J253">
        <f ca="1">IF($C253="","",SUMPRODUCT((TRI_1=Résultat!$A253)*(PCUETA=Résultat!$B253)*(PCUMAT=Résultat!$C253)*(TRI_10=Résultat!$D253)*(PCUNRU=SUBSTITUTE(RIGHT(Résultat!$E$1,5),")",""))*Pris_Anticipés))</f>
        <v>0</v>
      </c>
      <c r="K253">
        <f ca="1">IF($C253="","",SUMPRODUCT((TRI_1=Résultat!$A253)*(PCUETA=Résultat!$B253)*(PCUMAT=Résultat!$C253)*(TRI_10=Résultat!$D253)*(PCUNRU=SUBSTITUTE(RIGHT(Résultat!$K$1,5),")",""))*Reliquats))</f>
        <v>0</v>
      </c>
      <c r="L253">
        <f ca="1">IF($C253="","",SUMPRODUCT((TRI_1=Résultat!$A253)*(PCUETA=Résultat!$B253)*(PCUMAT=Résultat!$C253)*(TRI_10=Résultat!$D253)*(PCUNRU=SUBSTITUTE(RIGHT(Résultat!$K$1,5),")",""))*Acquis))</f>
        <v>0</v>
      </c>
      <c r="M253">
        <f ca="1">IF($C253="","",SUMPRODUCT((TRI_1=Résultat!$A253)*(PCUETA=Résultat!$B253)*(PCUMAT=Résultat!$C253)*(TRI_10=Résultat!$D253)*(PCUNRU=SUBSTITUTE(RIGHT(Résultat!$K$1,5),")",""))*En_cours_d_Acquisition))</f>
        <v>0</v>
      </c>
      <c r="N253">
        <f ca="1">IF($C253="","",SUMPRODUCT((TRI_1=Résultat!$A253)*(PCUETA=Résultat!$B253)*(PCUMAT=Résultat!$C253)*(TRI_10=Résultat!$D253)*(PCUNRU=SUBSTITUTE(RIGHT(Résultat!$K$1,5),")",""))*Pris_Reliquats))</f>
        <v>0</v>
      </c>
      <c r="O253">
        <f ca="1">IF($C253="","",SUMPRODUCT((TRI_1=Résultat!$A253)*(PCUETA=Résultat!$B253)*(PCUMAT=Résultat!$C253)*(TRI_10=Résultat!$D253)*(PCUNRU=SUBSTITUTE(RIGHT(Résultat!$K$1,5),")",""))*Pris_sur_Acquis))</f>
        <v>0</v>
      </c>
      <c r="P253">
        <f ca="1">IF($C253="","",SUMPRODUCT((TRI_1=Résultat!$A253)*(PCUETA=Résultat!$B253)*(PCUMAT=Résultat!$C253)*(TRI_10=Résultat!$D253)*(PCUNRU=SUBSTITUTE(RIGHT(Résultat!$K$1,5),")",""))*Pris_Anticipés))</f>
        <v>0</v>
      </c>
      <c r="Q253">
        <f ca="1">IF($C253="","",SUMPRODUCT((TRI_1=Résultat!$A253)*(PCUETA=Résultat!$B253)*(PCUMAT=Résultat!$C253)*(TRI_10=Résultat!$D253)*(PCUNRU=SUBSTITUTE(RIGHT(Résultat!$Q$1,5),")",""))*Reliquats))</f>
        <v>1</v>
      </c>
      <c r="R253">
        <f ca="1">IF($C253="","",SUMPRODUCT((TRI_1=Résultat!$A253)*(PCUETA=Résultat!$B253)*(PCUMAT=Résultat!$C253)*(TRI_10=Résultat!$D253)*(PCUNRU=SUBSTITUTE(RIGHT(Résultat!$Q$1,5),")",""))*Acquis))</f>
        <v>0</v>
      </c>
      <c r="S253">
        <f ca="1">IF($C253="","",SUMPRODUCT((TRI_1=Résultat!$A253)*(PCUETA=Résultat!$B253)*(PCUMAT=Résultat!$C253)*(TRI_10=Résultat!$D253)*(PCUNRU=SUBSTITUTE(RIGHT(Résultat!$Q$1,5),")",""))*En_cours_d_Acquisition))</f>
        <v>0</v>
      </c>
      <c r="T253">
        <f ca="1">IF($C253="","",SUMPRODUCT((TRI_1=Résultat!$A253)*(PCUETA=Résultat!$B253)*(PCUMAT=Résultat!$C253)*(TRI_10=Résultat!$D253)*(PCUNRU=SUBSTITUTE(RIGHT(Résultat!$Q$1,5),")",""))*Pris_Reliquats))</f>
        <v>0</v>
      </c>
      <c r="U253">
        <f ca="1">IF($C253="","",SUMPRODUCT((TRI_1=Résultat!$A253)*(PCUETA=Résultat!$B253)*(PCUMAT=Résultat!$C253)*(TRI_10=Résultat!$D253)*(PCUNRU=SUBSTITUTE(RIGHT(Résultat!$Q$1,5),")",""))*Pris_sur_Acquis))</f>
        <v>0</v>
      </c>
      <c r="V253">
        <f ca="1">IF($C253="","",SUMPRODUCT((TRI_1=Résultat!$A253)*(PCUETA=Résultat!$B253)*(PCUMAT=Résultat!$C253)*(TRI_10=Résultat!$D253)*(PCUNRU=SUBSTITUTE(RIGHT(Résultat!$Q$1,5),")",""))*Pris_Anticipés))</f>
        <v>0</v>
      </c>
      <c r="W253">
        <f ca="1">IF($C253="","",SUMPRODUCT((TRI_1=Résultat!$A253)*(PCUETA=Résultat!$B253)*(PCUMAT=Résultat!$C253)*(TRI_10=Résultat!$D253)*(PCUNRU=SUBSTITUTE(RIGHT(Résultat!$W$1,5),")",""))*Reliquats))</f>
        <v>6</v>
      </c>
      <c r="X253">
        <f ca="1">IF($C253="","",SUMPRODUCT((TRI_1=Résultat!$A253)*(PCUETA=Résultat!$B253)*(PCUMAT=Résultat!$C253)*(TRI_10=Résultat!$D253)*(PCUNRU=SUBSTITUTE(RIGHT(Résultat!$W$1,5),")",""))*Acquis))</f>
        <v>0</v>
      </c>
      <c r="Y253">
        <f ca="1">IF($C253="","",SUMPRODUCT((TRI_1=Résultat!$A253)*(PCUETA=Résultat!$B253)*(PCUMAT=Résultat!$C253)*(TRI_10=Résultat!$D253)*(PCUNRU=SUBSTITUTE(RIGHT(Résultat!$W$1,5),")",""))*En_cours_d_Acquisition))</f>
        <v>0</v>
      </c>
      <c r="Z253">
        <f ca="1">IF($C253="","",SUMPRODUCT((TRI_1=Résultat!$A253)*(PCUETA=Résultat!$B253)*(PCUMAT=Résultat!$C253)*(TRI_10=Résultat!$D253)*(PCUNRU=SUBSTITUTE(RIGHT(Résultat!$W$1,5),")",""))*Pris_Reliquats))</f>
        <v>0</v>
      </c>
      <c r="AA253">
        <f ca="1">IF($C253="","",SUMPRODUCT((TRI_1=Résultat!$A253)*(PCUETA=Résultat!$B253)*(PCUMAT=Résultat!$C253)*(TRI_10=Résultat!$D253)*(PCUNRU=SUBSTITUTE(RIGHT(Résultat!$W$1,5),")",""))*Pris_sur_Acquis))</f>
        <v>0</v>
      </c>
      <c r="AB253">
        <f ca="1">IF($C253="","",SUMPRODUCT((TRI_1=Résultat!$A253)*(PCUETA=Résultat!$B253)*(PCUMAT=Résultat!$C253)*(TRI_10=Résultat!$D253)*(PCUNRU=SUBSTITUTE(RIGHT(Résultat!$W$1,5),")",""))*Pris_Anticipés))</f>
        <v>0</v>
      </c>
    </row>
    <row r="254" spans="1:28" x14ac:dyDescent="0.25">
      <c r="A254" t="str">
        <f ca="1">IF($C254="","",INDEX(Range,MATCH(Résultat!$C254,PCUMAT,0),MATCH(A$2,'cp c14'!$A$1:$D$1,0)))</f>
        <v>C14</v>
      </c>
      <c r="B254" t="str">
        <f ca="1">IF($C254="","",INDEX(Range,MATCH(Résultat!$C254,PCUMAT,0),MATCH(B$2,'cp c14'!$A$1:$D$1,0)))</f>
        <v>01</v>
      </c>
      <c r="C254" t="str">
        <f t="array" aca="1" ref="C254" ca="1">IFERROR(INDEX(PCUMAT,MATCH(0,COUNTIF($C$1:C253,PCUMAT),0)),"")</f>
        <v>012013</v>
      </c>
      <c r="D254" t="str">
        <f ca="1">IF($C254="","",INDEX(Range,MATCH(Résultat!$C254,PCUMAT,0),MATCH(D$2,'cp c14'!$A$1:$D$1,0)))</f>
        <v>LECHAIX MARTIAL MARTIAL 012013</v>
      </c>
      <c r="E254">
        <f ca="1">IF($C254="","",SUMPRODUCT((TRI_1=Résultat!$A254)*(PCUETA=Résultat!$B254)*(PCUMAT=Résultat!$C254)*(TRI_10=Résultat!$D254)*(PCUNRU=SUBSTITUTE(RIGHT(Résultat!$E$1,5),")",""))*Reliquats))</f>
        <v>0</v>
      </c>
      <c r="F254">
        <f ca="1">IF($C254="","",SUMPRODUCT((TRI_1=Résultat!$A254)*(PCUETA=Résultat!$B254)*(PCUMAT=Résultat!$C254)*(TRI_10=Résultat!$D254)*(PCUNRU=SUBSTITUTE(RIGHT(Résultat!$E$1,5),")",""))*Acquis))</f>
        <v>25</v>
      </c>
      <c r="G254">
        <f ca="1">IF($C254="","",SUMPRODUCT((TRI_1=Résultat!$A254)*(PCUETA=Résultat!$B254)*(PCUMAT=Résultat!$C254)*(TRI_10=Résultat!$D254)*(PCUNRU=SUBSTITUTE(RIGHT(Résultat!$E$1,5),")",""))*En_cours_d_Acquisition))</f>
        <v>0</v>
      </c>
      <c r="H254">
        <f ca="1">IF($C254="","",SUMPRODUCT((TRI_1=Résultat!$A254)*(PCUETA=Résultat!$B254)*(PCUMAT=Résultat!$C254)*(TRI_10=Résultat!$D254)*(PCUNRU=SUBSTITUTE(RIGHT(Résultat!$E$1,5),")",""))*Pris_Reliquats))</f>
        <v>0</v>
      </c>
      <c r="I254">
        <f ca="1">IF($C254="","",SUMPRODUCT((TRI_1=Résultat!$A254)*(PCUETA=Résultat!$B254)*(PCUMAT=Résultat!$C254)*(TRI_10=Résultat!$D254)*(PCUNRU=SUBSTITUTE(RIGHT(Résultat!$E$1,5),")",""))*Pris_sur_Acquis))</f>
        <v>3</v>
      </c>
      <c r="J254">
        <f ca="1">IF($C254="","",SUMPRODUCT((TRI_1=Résultat!$A254)*(PCUETA=Résultat!$B254)*(PCUMAT=Résultat!$C254)*(TRI_10=Résultat!$D254)*(PCUNRU=SUBSTITUTE(RIGHT(Résultat!$E$1,5),")",""))*Pris_Anticipés))</f>
        <v>0</v>
      </c>
      <c r="K254">
        <f ca="1">IF($C254="","",SUMPRODUCT((TRI_1=Résultat!$A254)*(PCUETA=Résultat!$B254)*(PCUMAT=Résultat!$C254)*(TRI_10=Résultat!$D254)*(PCUNRU=SUBSTITUTE(RIGHT(Résultat!$K$1,5),")",""))*Reliquats))</f>
        <v>0</v>
      </c>
      <c r="L254">
        <f ca="1">IF($C254="","",SUMPRODUCT((TRI_1=Résultat!$A254)*(PCUETA=Résultat!$B254)*(PCUMAT=Résultat!$C254)*(TRI_10=Résultat!$D254)*(PCUNRU=SUBSTITUTE(RIGHT(Résultat!$K$1,5),")",""))*Acquis))</f>
        <v>0</v>
      </c>
      <c r="M254">
        <f ca="1">IF($C254="","",SUMPRODUCT((TRI_1=Résultat!$A254)*(PCUETA=Résultat!$B254)*(PCUMAT=Résultat!$C254)*(TRI_10=Résultat!$D254)*(PCUNRU=SUBSTITUTE(RIGHT(Résultat!$K$1,5),")",""))*En_cours_d_Acquisition))</f>
        <v>0</v>
      </c>
      <c r="N254">
        <f ca="1">IF($C254="","",SUMPRODUCT((TRI_1=Résultat!$A254)*(PCUETA=Résultat!$B254)*(PCUMAT=Résultat!$C254)*(TRI_10=Résultat!$D254)*(PCUNRU=SUBSTITUTE(RIGHT(Résultat!$K$1,5),")",""))*Pris_Reliquats))</f>
        <v>0</v>
      </c>
      <c r="O254">
        <f ca="1">IF($C254="","",SUMPRODUCT((TRI_1=Résultat!$A254)*(PCUETA=Résultat!$B254)*(PCUMAT=Résultat!$C254)*(TRI_10=Résultat!$D254)*(PCUNRU=SUBSTITUTE(RIGHT(Résultat!$K$1,5),")",""))*Pris_sur_Acquis))</f>
        <v>0</v>
      </c>
      <c r="P254">
        <f ca="1">IF($C254="","",SUMPRODUCT((TRI_1=Résultat!$A254)*(PCUETA=Résultat!$B254)*(PCUMAT=Résultat!$C254)*(TRI_10=Résultat!$D254)*(PCUNRU=SUBSTITUTE(RIGHT(Résultat!$K$1,5),")",""))*Pris_Anticipés))</f>
        <v>0</v>
      </c>
      <c r="Q254">
        <f ca="1">IF($C254="","",SUMPRODUCT((TRI_1=Résultat!$A254)*(PCUETA=Résultat!$B254)*(PCUMAT=Résultat!$C254)*(TRI_10=Résultat!$D254)*(PCUNRU=SUBSTITUTE(RIGHT(Résultat!$Q$1,5),")",""))*Reliquats))</f>
        <v>1</v>
      </c>
      <c r="R254">
        <f ca="1">IF($C254="","",SUMPRODUCT((TRI_1=Résultat!$A254)*(PCUETA=Résultat!$B254)*(PCUMAT=Résultat!$C254)*(TRI_10=Résultat!$D254)*(PCUNRU=SUBSTITUTE(RIGHT(Résultat!$Q$1,5),")",""))*Acquis))</f>
        <v>0</v>
      </c>
      <c r="S254">
        <f ca="1">IF($C254="","",SUMPRODUCT((TRI_1=Résultat!$A254)*(PCUETA=Résultat!$B254)*(PCUMAT=Résultat!$C254)*(TRI_10=Résultat!$D254)*(PCUNRU=SUBSTITUTE(RIGHT(Résultat!$Q$1,5),")",""))*En_cours_d_Acquisition))</f>
        <v>0</v>
      </c>
      <c r="T254">
        <f ca="1">IF($C254="","",SUMPRODUCT((TRI_1=Résultat!$A254)*(PCUETA=Résultat!$B254)*(PCUMAT=Résultat!$C254)*(TRI_10=Résultat!$D254)*(PCUNRU=SUBSTITUTE(RIGHT(Résultat!$Q$1,5),")",""))*Pris_Reliquats))</f>
        <v>0</v>
      </c>
      <c r="U254">
        <f ca="1">IF($C254="","",SUMPRODUCT((TRI_1=Résultat!$A254)*(PCUETA=Résultat!$B254)*(PCUMAT=Résultat!$C254)*(TRI_10=Résultat!$D254)*(PCUNRU=SUBSTITUTE(RIGHT(Résultat!$Q$1,5),")",""))*Pris_sur_Acquis))</f>
        <v>0</v>
      </c>
      <c r="V254">
        <f ca="1">IF($C254="","",SUMPRODUCT((TRI_1=Résultat!$A254)*(PCUETA=Résultat!$B254)*(PCUMAT=Résultat!$C254)*(TRI_10=Résultat!$D254)*(PCUNRU=SUBSTITUTE(RIGHT(Résultat!$Q$1,5),")",""))*Pris_Anticipés))</f>
        <v>0</v>
      </c>
      <c r="W254">
        <f ca="1">IF($C254="","",SUMPRODUCT((TRI_1=Résultat!$A254)*(PCUETA=Résultat!$B254)*(PCUMAT=Résultat!$C254)*(TRI_10=Résultat!$D254)*(PCUNRU=SUBSTITUTE(RIGHT(Résultat!$W$1,5),")",""))*Reliquats))</f>
        <v>0</v>
      </c>
      <c r="X254">
        <f ca="1">IF($C254="","",SUMPRODUCT((TRI_1=Résultat!$A254)*(PCUETA=Résultat!$B254)*(PCUMAT=Résultat!$C254)*(TRI_10=Résultat!$D254)*(PCUNRU=SUBSTITUTE(RIGHT(Résultat!$W$1,5),")",""))*Acquis))</f>
        <v>0</v>
      </c>
      <c r="Y254">
        <f ca="1">IF($C254="","",SUMPRODUCT((TRI_1=Résultat!$A254)*(PCUETA=Résultat!$B254)*(PCUMAT=Résultat!$C254)*(TRI_10=Résultat!$D254)*(PCUNRU=SUBSTITUTE(RIGHT(Résultat!$W$1,5),")",""))*En_cours_d_Acquisition))</f>
        <v>0</v>
      </c>
      <c r="Z254">
        <f ca="1">IF($C254="","",SUMPRODUCT((TRI_1=Résultat!$A254)*(PCUETA=Résultat!$B254)*(PCUMAT=Résultat!$C254)*(TRI_10=Résultat!$D254)*(PCUNRU=SUBSTITUTE(RIGHT(Résultat!$W$1,5),")",""))*Pris_Reliquats))</f>
        <v>0</v>
      </c>
      <c r="AA254">
        <f ca="1">IF($C254="","",SUMPRODUCT((TRI_1=Résultat!$A254)*(PCUETA=Résultat!$B254)*(PCUMAT=Résultat!$C254)*(TRI_10=Résultat!$D254)*(PCUNRU=SUBSTITUTE(RIGHT(Résultat!$W$1,5),")",""))*Pris_sur_Acquis))</f>
        <v>0</v>
      </c>
      <c r="AB254">
        <f ca="1">IF($C254="","",SUMPRODUCT((TRI_1=Résultat!$A254)*(PCUETA=Résultat!$B254)*(PCUMAT=Résultat!$C254)*(TRI_10=Résultat!$D254)*(PCUNRU=SUBSTITUTE(RIGHT(Résultat!$W$1,5),")",""))*Pris_Anticipés))</f>
        <v>0</v>
      </c>
    </row>
    <row r="255" spans="1:28" x14ac:dyDescent="0.25">
      <c r="A255" t="str">
        <f ca="1">IF($C255="","",INDEX(Range,MATCH(Résultat!$C255,PCUMAT,0),MATCH(A$2,'cp c14'!$A$1:$D$1,0)))</f>
        <v>C14</v>
      </c>
      <c r="B255" t="str">
        <f ca="1">IF($C255="","",INDEX(Range,MATCH(Résultat!$C255,PCUMAT,0),MATCH(B$2,'cp c14'!$A$1:$D$1,0)))</f>
        <v>01</v>
      </c>
      <c r="C255" t="str">
        <f t="array" aca="1" ref="C255" ca="1">IFERROR(INDEX(PCUMAT,MATCH(0,COUNTIF($C$1:C254,PCUMAT),0)),"")</f>
        <v>012018</v>
      </c>
      <c r="D255" t="str">
        <f ca="1">IF($C255="","",INDEX(Range,MATCH(Résultat!$C255,PCUMAT,0),MATCH(D$2,'cp c14'!$A$1:$D$1,0)))</f>
        <v>LEDRU PATRICK PATRICK   012018</v>
      </c>
      <c r="E255">
        <f ca="1">IF($C255="","",SUMPRODUCT((TRI_1=Résultat!$A255)*(PCUETA=Résultat!$B255)*(PCUMAT=Résultat!$C255)*(TRI_10=Résultat!$D255)*(PCUNRU=SUBSTITUTE(RIGHT(Résultat!$E$1,5),")",""))*Reliquats))</f>
        <v>0</v>
      </c>
      <c r="F255">
        <f ca="1">IF($C255="","",SUMPRODUCT((TRI_1=Résultat!$A255)*(PCUETA=Résultat!$B255)*(PCUMAT=Résultat!$C255)*(TRI_10=Résultat!$D255)*(PCUNRU=SUBSTITUTE(RIGHT(Résultat!$E$1,5),")",""))*Acquis))</f>
        <v>25</v>
      </c>
      <c r="G255">
        <f ca="1">IF($C255="","",SUMPRODUCT((TRI_1=Résultat!$A255)*(PCUETA=Résultat!$B255)*(PCUMAT=Résultat!$C255)*(TRI_10=Résultat!$D255)*(PCUNRU=SUBSTITUTE(RIGHT(Résultat!$E$1,5),")",""))*En_cours_d_Acquisition))</f>
        <v>0</v>
      </c>
      <c r="H255">
        <f ca="1">IF($C255="","",SUMPRODUCT((TRI_1=Résultat!$A255)*(PCUETA=Résultat!$B255)*(PCUMAT=Résultat!$C255)*(TRI_10=Résultat!$D255)*(PCUNRU=SUBSTITUTE(RIGHT(Résultat!$E$1,5),")",""))*Pris_Reliquats))</f>
        <v>0</v>
      </c>
      <c r="I255">
        <f ca="1">IF($C255="","",SUMPRODUCT((TRI_1=Résultat!$A255)*(PCUETA=Résultat!$B255)*(PCUMAT=Résultat!$C255)*(TRI_10=Résultat!$D255)*(PCUNRU=SUBSTITUTE(RIGHT(Résultat!$E$1,5),")",""))*Pris_sur_Acquis))</f>
        <v>0</v>
      </c>
      <c r="J255">
        <f ca="1">IF($C255="","",SUMPRODUCT((TRI_1=Résultat!$A255)*(PCUETA=Résultat!$B255)*(PCUMAT=Résultat!$C255)*(TRI_10=Résultat!$D255)*(PCUNRU=SUBSTITUTE(RIGHT(Résultat!$E$1,5),")",""))*Pris_Anticipés))</f>
        <v>0</v>
      </c>
      <c r="K255">
        <f ca="1">IF($C255="","",SUMPRODUCT((TRI_1=Résultat!$A255)*(PCUETA=Résultat!$B255)*(PCUMAT=Résultat!$C255)*(TRI_10=Résultat!$D255)*(PCUNRU=SUBSTITUTE(RIGHT(Résultat!$K$1,5),")",""))*Reliquats))</f>
        <v>0</v>
      </c>
      <c r="L255">
        <f ca="1">IF($C255="","",SUMPRODUCT((TRI_1=Résultat!$A255)*(PCUETA=Résultat!$B255)*(PCUMAT=Résultat!$C255)*(TRI_10=Résultat!$D255)*(PCUNRU=SUBSTITUTE(RIGHT(Résultat!$K$1,5),")",""))*Acquis))</f>
        <v>0</v>
      </c>
      <c r="M255">
        <f ca="1">IF($C255="","",SUMPRODUCT((TRI_1=Résultat!$A255)*(PCUETA=Résultat!$B255)*(PCUMAT=Résultat!$C255)*(TRI_10=Résultat!$D255)*(PCUNRU=SUBSTITUTE(RIGHT(Résultat!$K$1,5),")",""))*En_cours_d_Acquisition))</f>
        <v>0</v>
      </c>
      <c r="N255">
        <f ca="1">IF($C255="","",SUMPRODUCT((TRI_1=Résultat!$A255)*(PCUETA=Résultat!$B255)*(PCUMAT=Résultat!$C255)*(TRI_10=Résultat!$D255)*(PCUNRU=SUBSTITUTE(RIGHT(Résultat!$K$1,5),")",""))*Pris_Reliquats))</f>
        <v>0</v>
      </c>
      <c r="O255">
        <f ca="1">IF($C255="","",SUMPRODUCT((TRI_1=Résultat!$A255)*(PCUETA=Résultat!$B255)*(PCUMAT=Résultat!$C255)*(TRI_10=Résultat!$D255)*(PCUNRU=SUBSTITUTE(RIGHT(Résultat!$K$1,5),")",""))*Pris_sur_Acquis))</f>
        <v>0</v>
      </c>
      <c r="P255">
        <f ca="1">IF($C255="","",SUMPRODUCT((TRI_1=Résultat!$A255)*(PCUETA=Résultat!$B255)*(PCUMAT=Résultat!$C255)*(TRI_10=Résultat!$D255)*(PCUNRU=SUBSTITUTE(RIGHT(Résultat!$K$1,5),")",""))*Pris_Anticipés))</f>
        <v>0</v>
      </c>
      <c r="Q255">
        <f ca="1">IF($C255="","",SUMPRODUCT((TRI_1=Résultat!$A255)*(PCUETA=Résultat!$B255)*(PCUMAT=Résultat!$C255)*(TRI_10=Résultat!$D255)*(PCUNRU=SUBSTITUTE(RIGHT(Résultat!$Q$1,5),")",""))*Reliquats))</f>
        <v>0</v>
      </c>
      <c r="R255">
        <f ca="1">IF($C255="","",SUMPRODUCT((TRI_1=Résultat!$A255)*(PCUETA=Résultat!$B255)*(PCUMAT=Résultat!$C255)*(TRI_10=Résultat!$D255)*(PCUNRU=SUBSTITUTE(RIGHT(Résultat!$Q$1,5),")",""))*Acquis))</f>
        <v>0</v>
      </c>
      <c r="S255">
        <f ca="1">IF($C255="","",SUMPRODUCT((TRI_1=Résultat!$A255)*(PCUETA=Résultat!$B255)*(PCUMAT=Résultat!$C255)*(TRI_10=Résultat!$D255)*(PCUNRU=SUBSTITUTE(RIGHT(Résultat!$Q$1,5),")",""))*En_cours_d_Acquisition))</f>
        <v>0</v>
      </c>
      <c r="T255">
        <f ca="1">IF($C255="","",SUMPRODUCT((TRI_1=Résultat!$A255)*(PCUETA=Résultat!$B255)*(PCUMAT=Résultat!$C255)*(TRI_10=Résultat!$D255)*(PCUNRU=SUBSTITUTE(RIGHT(Résultat!$Q$1,5),")",""))*Pris_Reliquats))</f>
        <v>0</v>
      </c>
      <c r="U255">
        <f ca="1">IF($C255="","",SUMPRODUCT((TRI_1=Résultat!$A255)*(PCUETA=Résultat!$B255)*(PCUMAT=Résultat!$C255)*(TRI_10=Résultat!$D255)*(PCUNRU=SUBSTITUTE(RIGHT(Résultat!$Q$1,5),")",""))*Pris_sur_Acquis))</f>
        <v>0</v>
      </c>
      <c r="V255">
        <f ca="1">IF($C255="","",SUMPRODUCT((TRI_1=Résultat!$A255)*(PCUETA=Résultat!$B255)*(PCUMAT=Résultat!$C255)*(TRI_10=Résultat!$D255)*(PCUNRU=SUBSTITUTE(RIGHT(Résultat!$Q$1,5),")",""))*Pris_Anticipés))</f>
        <v>0</v>
      </c>
      <c r="W255">
        <f ca="1">IF($C255="","",SUMPRODUCT((TRI_1=Résultat!$A255)*(PCUETA=Résultat!$B255)*(PCUMAT=Résultat!$C255)*(TRI_10=Résultat!$D255)*(PCUNRU=SUBSTITUTE(RIGHT(Résultat!$W$1,5),")",""))*Reliquats))</f>
        <v>2</v>
      </c>
      <c r="X255">
        <f ca="1">IF($C255="","",SUMPRODUCT((TRI_1=Résultat!$A255)*(PCUETA=Résultat!$B255)*(PCUMAT=Résultat!$C255)*(TRI_10=Résultat!$D255)*(PCUNRU=SUBSTITUTE(RIGHT(Résultat!$W$1,5),")",""))*Acquis))</f>
        <v>0</v>
      </c>
      <c r="Y255">
        <f ca="1">IF($C255="","",SUMPRODUCT((TRI_1=Résultat!$A255)*(PCUETA=Résultat!$B255)*(PCUMAT=Résultat!$C255)*(TRI_10=Résultat!$D255)*(PCUNRU=SUBSTITUTE(RIGHT(Résultat!$W$1,5),")",""))*En_cours_d_Acquisition))</f>
        <v>0</v>
      </c>
      <c r="Z255">
        <f ca="1">IF($C255="","",SUMPRODUCT((TRI_1=Résultat!$A255)*(PCUETA=Résultat!$B255)*(PCUMAT=Résultat!$C255)*(TRI_10=Résultat!$D255)*(PCUNRU=SUBSTITUTE(RIGHT(Résultat!$W$1,5),")",""))*Pris_Reliquats))</f>
        <v>0</v>
      </c>
      <c r="AA255">
        <f ca="1">IF($C255="","",SUMPRODUCT((TRI_1=Résultat!$A255)*(PCUETA=Résultat!$B255)*(PCUMAT=Résultat!$C255)*(TRI_10=Résultat!$D255)*(PCUNRU=SUBSTITUTE(RIGHT(Résultat!$W$1,5),")",""))*Pris_sur_Acquis))</f>
        <v>0</v>
      </c>
      <c r="AB255">
        <f ca="1">IF($C255="","",SUMPRODUCT((TRI_1=Résultat!$A255)*(PCUETA=Résultat!$B255)*(PCUMAT=Résultat!$C255)*(TRI_10=Résultat!$D255)*(PCUNRU=SUBSTITUTE(RIGHT(Résultat!$W$1,5),")",""))*Pris_Anticipés))</f>
        <v>0</v>
      </c>
    </row>
    <row r="256" spans="1:28" x14ac:dyDescent="0.25">
      <c r="A256" t="str">
        <f ca="1">IF($C256="","",INDEX(Range,MATCH(Résultat!$C256,PCUMAT,0),MATCH(A$2,'cp c14'!$A$1:$D$1,0)))</f>
        <v>C14</v>
      </c>
      <c r="B256" t="str">
        <f ca="1">IF($C256="","",INDEX(Range,MATCH(Résultat!$C256,PCUMAT,0),MATCH(B$2,'cp c14'!$A$1:$D$1,0)))</f>
        <v>01</v>
      </c>
      <c r="C256" t="str">
        <f t="array" aca="1" ref="C256" ca="1">IFERROR(INDEX(PCUMAT,MATCH(0,COUNTIF($C$1:C255,PCUMAT),0)),"")</f>
        <v>012030</v>
      </c>
      <c r="D256" t="str">
        <f ca="1">IF($C256="","",INDEX(Range,MATCH(Résultat!$C256,PCUMAT,0),MATCH(D$2,'cp c14'!$A$1:$D$1,0)))</f>
        <v>LEGER ERIC ERIC         012030</v>
      </c>
      <c r="E256">
        <f ca="1">IF($C256="","",SUMPRODUCT((TRI_1=Résultat!$A256)*(PCUETA=Résultat!$B256)*(PCUMAT=Résultat!$C256)*(TRI_10=Résultat!$D256)*(PCUNRU=SUBSTITUTE(RIGHT(Résultat!$E$1,5),")",""))*Reliquats))</f>
        <v>0</v>
      </c>
      <c r="F256">
        <f ca="1">IF($C256="","",SUMPRODUCT((TRI_1=Résultat!$A256)*(PCUETA=Résultat!$B256)*(PCUMAT=Résultat!$C256)*(TRI_10=Résultat!$D256)*(PCUNRU=SUBSTITUTE(RIGHT(Résultat!$E$1,5),")",""))*Acquis))</f>
        <v>25</v>
      </c>
      <c r="G256">
        <f ca="1">IF($C256="","",SUMPRODUCT((TRI_1=Résultat!$A256)*(PCUETA=Résultat!$B256)*(PCUMAT=Résultat!$C256)*(TRI_10=Résultat!$D256)*(PCUNRU=SUBSTITUTE(RIGHT(Résultat!$E$1,5),")",""))*En_cours_d_Acquisition))</f>
        <v>0</v>
      </c>
      <c r="H256">
        <f ca="1">IF($C256="","",SUMPRODUCT((TRI_1=Résultat!$A256)*(PCUETA=Résultat!$B256)*(PCUMAT=Résultat!$C256)*(TRI_10=Résultat!$D256)*(PCUNRU=SUBSTITUTE(RIGHT(Résultat!$E$1,5),")",""))*Pris_Reliquats))</f>
        <v>0</v>
      </c>
      <c r="I256">
        <f ca="1">IF($C256="","",SUMPRODUCT((TRI_1=Résultat!$A256)*(PCUETA=Résultat!$B256)*(PCUMAT=Résultat!$C256)*(TRI_10=Résultat!$D256)*(PCUNRU=SUBSTITUTE(RIGHT(Résultat!$E$1,5),")",""))*Pris_sur_Acquis))</f>
        <v>1</v>
      </c>
      <c r="J256">
        <f ca="1">IF($C256="","",SUMPRODUCT((TRI_1=Résultat!$A256)*(PCUETA=Résultat!$B256)*(PCUMAT=Résultat!$C256)*(TRI_10=Résultat!$D256)*(PCUNRU=SUBSTITUTE(RIGHT(Résultat!$E$1,5),")",""))*Pris_Anticipés))</f>
        <v>0</v>
      </c>
      <c r="K256">
        <f ca="1">IF($C256="","",SUMPRODUCT((TRI_1=Résultat!$A256)*(PCUETA=Résultat!$B256)*(PCUMAT=Résultat!$C256)*(TRI_10=Résultat!$D256)*(PCUNRU=SUBSTITUTE(RIGHT(Résultat!$K$1,5),")",""))*Reliquats))</f>
        <v>0</v>
      </c>
      <c r="L256">
        <f ca="1">IF($C256="","",SUMPRODUCT((TRI_1=Résultat!$A256)*(PCUETA=Résultat!$B256)*(PCUMAT=Résultat!$C256)*(TRI_10=Résultat!$D256)*(PCUNRU=SUBSTITUTE(RIGHT(Résultat!$K$1,5),")",""))*Acquis))</f>
        <v>0</v>
      </c>
      <c r="M256">
        <f ca="1">IF($C256="","",SUMPRODUCT((TRI_1=Résultat!$A256)*(PCUETA=Résultat!$B256)*(PCUMAT=Résultat!$C256)*(TRI_10=Résultat!$D256)*(PCUNRU=SUBSTITUTE(RIGHT(Résultat!$K$1,5),")",""))*En_cours_d_Acquisition))</f>
        <v>0</v>
      </c>
      <c r="N256">
        <f ca="1">IF($C256="","",SUMPRODUCT((TRI_1=Résultat!$A256)*(PCUETA=Résultat!$B256)*(PCUMAT=Résultat!$C256)*(TRI_10=Résultat!$D256)*(PCUNRU=SUBSTITUTE(RIGHT(Résultat!$K$1,5),")",""))*Pris_Reliquats))</f>
        <v>0</v>
      </c>
      <c r="O256">
        <f ca="1">IF($C256="","",SUMPRODUCT((TRI_1=Résultat!$A256)*(PCUETA=Résultat!$B256)*(PCUMAT=Résultat!$C256)*(TRI_10=Résultat!$D256)*(PCUNRU=SUBSTITUTE(RIGHT(Résultat!$K$1,5),")",""))*Pris_sur_Acquis))</f>
        <v>0</v>
      </c>
      <c r="P256">
        <f ca="1">IF($C256="","",SUMPRODUCT((TRI_1=Résultat!$A256)*(PCUETA=Résultat!$B256)*(PCUMAT=Résultat!$C256)*(TRI_10=Résultat!$D256)*(PCUNRU=SUBSTITUTE(RIGHT(Résultat!$K$1,5),")",""))*Pris_Anticipés))</f>
        <v>0</v>
      </c>
      <c r="Q256">
        <f ca="1">IF($C256="","",SUMPRODUCT((TRI_1=Résultat!$A256)*(PCUETA=Résultat!$B256)*(PCUMAT=Résultat!$C256)*(TRI_10=Résultat!$D256)*(PCUNRU=SUBSTITUTE(RIGHT(Résultat!$Q$1,5),")",""))*Reliquats))</f>
        <v>0</v>
      </c>
      <c r="R256">
        <f ca="1">IF($C256="","",SUMPRODUCT((TRI_1=Résultat!$A256)*(PCUETA=Résultat!$B256)*(PCUMAT=Résultat!$C256)*(TRI_10=Résultat!$D256)*(PCUNRU=SUBSTITUTE(RIGHT(Résultat!$Q$1,5),")",""))*Acquis))</f>
        <v>0</v>
      </c>
      <c r="S256">
        <f ca="1">IF($C256="","",SUMPRODUCT((TRI_1=Résultat!$A256)*(PCUETA=Résultat!$B256)*(PCUMAT=Résultat!$C256)*(TRI_10=Résultat!$D256)*(PCUNRU=SUBSTITUTE(RIGHT(Résultat!$Q$1,5),")",""))*En_cours_d_Acquisition))</f>
        <v>0</v>
      </c>
      <c r="T256">
        <f ca="1">IF($C256="","",SUMPRODUCT((TRI_1=Résultat!$A256)*(PCUETA=Résultat!$B256)*(PCUMAT=Résultat!$C256)*(TRI_10=Résultat!$D256)*(PCUNRU=SUBSTITUTE(RIGHT(Résultat!$Q$1,5),")",""))*Pris_Reliquats))</f>
        <v>0</v>
      </c>
      <c r="U256">
        <f ca="1">IF($C256="","",SUMPRODUCT((TRI_1=Résultat!$A256)*(PCUETA=Résultat!$B256)*(PCUMAT=Résultat!$C256)*(TRI_10=Résultat!$D256)*(PCUNRU=SUBSTITUTE(RIGHT(Résultat!$Q$1,5),")",""))*Pris_sur_Acquis))</f>
        <v>0</v>
      </c>
      <c r="V256">
        <f ca="1">IF($C256="","",SUMPRODUCT((TRI_1=Résultat!$A256)*(PCUETA=Résultat!$B256)*(PCUMAT=Résultat!$C256)*(TRI_10=Résultat!$D256)*(PCUNRU=SUBSTITUTE(RIGHT(Résultat!$Q$1,5),")",""))*Pris_Anticipés))</f>
        <v>0</v>
      </c>
      <c r="W256">
        <f ca="1">IF($C256="","",SUMPRODUCT((TRI_1=Résultat!$A256)*(PCUETA=Résultat!$B256)*(PCUMAT=Résultat!$C256)*(TRI_10=Résultat!$D256)*(PCUNRU=SUBSTITUTE(RIGHT(Résultat!$W$1,5),")",""))*Reliquats))</f>
        <v>1</v>
      </c>
      <c r="X256">
        <f ca="1">IF($C256="","",SUMPRODUCT((TRI_1=Résultat!$A256)*(PCUETA=Résultat!$B256)*(PCUMAT=Résultat!$C256)*(TRI_10=Résultat!$D256)*(PCUNRU=SUBSTITUTE(RIGHT(Résultat!$W$1,5),")",""))*Acquis))</f>
        <v>0</v>
      </c>
      <c r="Y256">
        <f ca="1">IF($C256="","",SUMPRODUCT((TRI_1=Résultat!$A256)*(PCUETA=Résultat!$B256)*(PCUMAT=Résultat!$C256)*(TRI_10=Résultat!$D256)*(PCUNRU=SUBSTITUTE(RIGHT(Résultat!$W$1,5),")",""))*En_cours_d_Acquisition))</f>
        <v>0</v>
      </c>
      <c r="Z256">
        <f ca="1">IF($C256="","",SUMPRODUCT((TRI_1=Résultat!$A256)*(PCUETA=Résultat!$B256)*(PCUMAT=Résultat!$C256)*(TRI_10=Résultat!$D256)*(PCUNRU=SUBSTITUTE(RIGHT(Résultat!$W$1,5),")",""))*Pris_Reliquats))</f>
        <v>0</v>
      </c>
      <c r="AA256">
        <f ca="1">IF($C256="","",SUMPRODUCT((TRI_1=Résultat!$A256)*(PCUETA=Résultat!$B256)*(PCUMAT=Résultat!$C256)*(TRI_10=Résultat!$D256)*(PCUNRU=SUBSTITUTE(RIGHT(Résultat!$W$1,5),")",""))*Pris_sur_Acquis))</f>
        <v>0</v>
      </c>
      <c r="AB256">
        <f ca="1">IF($C256="","",SUMPRODUCT((TRI_1=Résultat!$A256)*(PCUETA=Résultat!$B256)*(PCUMAT=Résultat!$C256)*(TRI_10=Résultat!$D256)*(PCUNRU=SUBSTITUTE(RIGHT(Résultat!$W$1,5),")",""))*Pris_Anticipés))</f>
        <v>0</v>
      </c>
    </row>
    <row r="257" spans="1:28" x14ac:dyDescent="0.25">
      <c r="A257" t="str">
        <f ca="1">IF($C257="","",INDEX(Range,MATCH(Résultat!$C257,PCUMAT,0),MATCH(A$2,'cp c14'!$A$1:$D$1,0)))</f>
        <v>C14</v>
      </c>
      <c r="B257" t="str">
        <f ca="1">IF($C257="","",INDEX(Range,MATCH(Résultat!$C257,PCUMAT,0),MATCH(B$2,'cp c14'!$A$1:$D$1,0)))</f>
        <v>01</v>
      </c>
      <c r="C257" t="str">
        <f t="array" aca="1" ref="C257" ca="1">IFERROR(INDEX(PCUMAT,MATCH(0,COUNTIF($C$1:C256,PCUMAT),0)),"")</f>
        <v>120060</v>
      </c>
      <c r="D257" t="str">
        <f ca="1">IF($C257="","",INDEX(Range,MATCH(Résultat!$C257,PCUMAT,0),MATCH(D$2,'cp c14'!$A$1:$D$1,0)))</f>
        <v>LEGRAND JEAN BAPTISTE JE120060</v>
      </c>
      <c r="E257">
        <f ca="1">IF($C257="","",SUMPRODUCT((TRI_1=Résultat!$A257)*(PCUETA=Résultat!$B257)*(PCUMAT=Résultat!$C257)*(TRI_10=Résultat!$D257)*(PCUNRU=SUBSTITUTE(RIGHT(Résultat!$E$1,5),")",""))*Reliquats))</f>
        <v>0</v>
      </c>
      <c r="F257">
        <f ca="1">IF($C257="","",SUMPRODUCT((TRI_1=Résultat!$A257)*(PCUETA=Résultat!$B257)*(PCUMAT=Résultat!$C257)*(TRI_10=Résultat!$D257)*(PCUNRU=SUBSTITUTE(RIGHT(Résultat!$E$1,5),")",""))*Acquis))</f>
        <v>19</v>
      </c>
      <c r="G257">
        <f ca="1">IF($C257="","",SUMPRODUCT((TRI_1=Résultat!$A257)*(PCUETA=Résultat!$B257)*(PCUMAT=Résultat!$C257)*(TRI_10=Résultat!$D257)*(PCUNRU=SUBSTITUTE(RIGHT(Résultat!$E$1,5),")",""))*En_cours_d_Acquisition))</f>
        <v>0</v>
      </c>
      <c r="H257">
        <f ca="1">IF($C257="","",SUMPRODUCT((TRI_1=Résultat!$A257)*(PCUETA=Résultat!$B257)*(PCUMAT=Résultat!$C257)*(TRI_10=Résultat!$D257)*(PCUNRU=SUBSTITUTE(RIGHT(Résultat!$E$1,5),")",""))*Pris_Reliquats))</f>
        <v>0</v>
      </c>
      <c r="I257">
        <f ca="1">IF($C257="","",SUMPRODUCT((TRI_1=Résultat!$A257)*(PCUETA=Résultat!$B257)*(PCUMAT=Résultat!$C257)*(TRI_10=Résultat!$D257)*(PCUNRU=SUBSTITUTE(RIGHT(Résultat!$E$1,5),")",""))*Pris_sur_Acquis))</f>
        <v>0</v>
      </c>
      <c r="J257">
        <f ca="1">IF($C257="","",SUMPRODUCT((TRI_1=Résultat!$A257)*(PCUETA=Résultat!$B257)*(PCUMAT=Résultat!$C257)*(TRI_10=Résultat!$D257)*(PCUNRU=SUBSTITUTE(RIGHT(Résultat!$E$1,5),")",""))*Pris_Anticipés))</f>
        <v>0</v>
      </c>
      <c r="K257">
        <f ca="1">IF($C257="","",SUMPRODUCT((TRI_1=Résultat!$A257)*(PCUETA=Résultat!$B257)*(PCUMAT=Résultat!$C257)*(TRI_10=Résultat!$D257)*(PCUNRU=SUBSTITUTE(RIGHT(Résultat!$K$1,5),")",""))*Reliquats))</f>
        <v>0</v>
      </c>
      <c r="L257">
        <f ca="1">IF($C257="","",SUMPRODUCT((TRI_1=Résultat!$A257)*(PCUETA=Résultat!$B257)*(PCUMAT=Résultat!$C257)*(TRI_10=Résultat!$D257)*(PCUNRU=SUBSTITUTE(RIGHT(Résultat!$K$1,5),")",""))*Acquis))</f>
        <v>0</v>
      </c>
      <c r="M257">
        <f ca="1">IF($C257="","",SUMPRODUCT((TRI_1=Résultat!$A257)*(PCUETA=Résultat!$B257)*(PCUMAT=Résultat!$C257)*(TRI_10=Résultat!$D257)*(PCUNRU=SUBSTITUTE(RIGHT(Résultat!$K$1,5),")",""))*En_cours_d_Acquisition))</f>
        <v>0</v>
      </c>
      <c r="N257">
        <f ca="1">IF($C257="","",SUMPRODUCT((TRI_1=Résultat!$A257)*(PCUETA=Résultat!$B257)*(PCUMAT=Résultat!$C257)*(TRI_10=Résultat!$D257)*(PCUNRU=SUBSTITUTE(RIGHT(Résultat!$K$1,5),")",""))*Pris_Reliquats))</f>
        <v>0</v>
      </c>
      <c r="O257">
        <f ca="1">IF($C257="","",SUMPRODUCT((TRI_1=Résultat!$A257)*(PCUETA=Résultat!$B257)*(PCUMAT=Résultat!$C257)*(TRI_10=Résultat!$D257)*(PCUNRU=SUBSTITUTE(RIGHT(Résultat!$K$1,5),")",""))*Pris_sur_Acquis))</f>
        <v>0</v>
      </c>
      <c r="P257">
        <f ca="1">IF($C257="","",SUMPRODUCT((TRI_1=Résultat!$A257)*(PCUETA=Résultat!$B257)*(PCUMAT=Résultat!$C257)*(TRI_10=Résultat!$D257)*(PCUNRU=SUBSTITUTE(RIGHT(Résultat!$K$1,5),")",""))*Pris_Anticipés))</f>
        <v>0</v>
      </c>
      <c r="Q257">
        <f ca="1">IF($C257="","",SUMPRODUCT((TRI_1=Résultat!$A257)*(PCUETA=Résultat!$B257)*(PCUMAT=Résultat!$C257)*(TRI_10=Résultat!$D257)*(PCUNRU=SUBSTITUTE(RIGHT(Résultat!$Q$1,5),")",""))*Reliquats))</f>
        <v>0</v>
      </c>
      <c r="R257">
        <f ca="1">IF($C257="","",SUMPRODUCT((TRI_1=Résultat!$A257)*(PCUETA=Résultat!$B257)*(PCUMAT=Résultat!$C257)*(TRI_10=Résultat!$D257)*(PCUNRU=SUBSTITUTE(RIGHT(Résultat!$Q$1,5),")",""))*Acquis))</f>
        <v>0</v>
      </c>
      <c r="S257">
        <f ca="1">IF($C257="","",SUMPRODUCT((TRI_1=Résultat!$A257)*(PCUETA=Résultat!$B257)*(PCUMAT=Résultat!$C257)*(TRI_10=Résultat!$D257)*(PCUNRU=SUBSTITUTE(RIGHT(Résultat!$Q$1,5),")",""))*En_cours_d_Acquisition))</f>
        <v>0</v>
      </c>
      <c r="T257">
        <f ca="1">IF($C257="","",SUMPRODUCT((TRI_1=Résultat!$A257)*(PCUETA=Résultat!$B257)*(PCUMAT=Résultat!$C257)*(TRI_10=Résultat!$D257)*(PCUNRU=SUBSTITUTE(RIGHT(Résultat!$Q$1,5),")",""))*Pris_Reliquats))</f>
        <v>0</v>
      </c>
      <c r="U257">
        <f ca="1">IF($C257="","",SUMPRODUCT((TRI_1=Résultat!$A257)*(PCUETA=Résultat!$B257)*(PCUMAT=Résultat!$C257)*(TRI_10=Résultat!$D257)*(PCUNRU=SUBSTITUTE(RIGHT(Résultat!$Q$1,5),")",""))*Pris_sur_Acquis))</f>
        <v>0</v>
      </c>
      <c r="V257">
        <f ca="1">IF($C257="","",SUMPRODUCT((TRI_1=Résultat!$A257)*(PCUETA=Résultat!$B257)*(PCUMAT=Résultat!$C257)*(TRI_10=Résultat!$D257)*(PCUNRU=SUBSTITUTE(RIGHT(Résultat!$Q$1,5),")",""))*Pris_Anticipés))</f>
        <v>0</v>
      </c>
      <c r="W257">
        <f ca="1">IF($C257="","",SUMPRODUCT((TRI_1=Résultat!$A257)*(PCUETA=Résultat!$B257)*(PCUMAT=Résultat!$C257)*(TRI_10=Résultat!$D257)*(PCUNRU=SUBSTITUTE(RIGHT(Résultat!$W$1,5),")",""))*Reliquats))</f>
        <v>0</v>
      </c>
      <c r="X257">
        <f ca="1">IF($C257="","",SUMPRODUCT((TRI_1=Résultat!$A257)*(PCUETA=Résultat!$B257)*(PCUMAT=Résultat!$C257)*(TRI_10=Résultat!$D257)*(PCUNRU=SUBSTITUTE(RIGHT(Résultat!$W$1,5),")",""))*Acquis))</f>
        <v>0</v>
      </c>
      <c r="Y257">
        <f ca="1">IF($C257="","",SUMPRODUCT((TRI_1=Résultat!$A257)*(PCUETA=Résultat!$B257)*(PCUMAT=Résultat!$C257)*(TRI_10=Résultat!$D257)*(PCUNRU=SUBSTITUTE(RIGHT(Résultat!$W$1,5),")",""))*En_cours_d_Acquisition))</f>
        <v>0</v>
      </c>
      <c r="Z257">
        <f ca="1">IF($C257="","",SUMPRODUCT((TRI_1=Résultat!$A257)*(PCUETA=Résultat!$B257)*(PCUMAT=Résultat!$C257)*(TRI_10=Résultat!$D257)*(PCUNRU=SUBSTITUTE(RIGHT(Résultat!$W$1,5),")",""))*Pris_Reliquats))</f>
        <v>0</v>
      </c>
      <c r="AA257">
        <f ca="1">IF($C257="","",SUMPRODUCT((TRI_1=Résultat!$A257)*(PCUETA=Résultat!$B257)*(PCUMAT=Résultat!$C257)*(TRI_10=Résultat!$D257)*(PCUNRU=SUBSTITUTE(RIGHT(Résultat!$W$1,5),")",""))*Pris_sur_Acquis))</f>
        <v>0</v>
      </c>
      <c r="AB257">
        <f ca="1">IF($C257="","",SUMPRODUCT((TRI_1=Résultat!$A257)*(PCUETA=Résultat!$B257)*(PCUMAT=Résultat!$C257)*(TRI_10=Résultat!$D257)*(PCUNRU=SUBSTITUTE(RIGHT(Résultat!$W$1,5),")",""))*Pris_Anticipés))</f>
        <v>0</v>
      </c>
    </row>
    <row r="258" spans="1:28" x14ac:dyDescent="0.25">
      <c r="A258" t="str">
        <f ca="1">IF($C258="","",INDEX(Range,MATCH(Résultat!$C258,PCUMAT,0),MATCH(A$2,'cp c14'!$A$1:$D$1,0)))</f>
        <v>C14</v>
      </c>
      <c r="B258" t="str">
        <f ca="1">IF($C258="","",INDEX(Range,MATCH(Résultat!$C258,PCUMAT,0),MATCH(B$2,'cp c14'!$A$1:$D$1,0)))</f>
        <v>05</v>
      </c>
      <c r="C258" t="str">
        <f t="array" aca="1" ref="C258" ca="1">IFERROR(INDEX(PCUMAT,MATCH(0,COUNTIF($C$1:C257,PCUMAT),0)),"")</f>
        <v>350117</v>
      </c>
      <c r="D258" t="str">
        <f ca="1">IF($C258="","",INDEX(Range,MATCH(Résultat!$C258,PCUMAT,0),MATCH(D$2,'cp c14'!$A$1:$D$1,0)))</f>
        <v>LEISER LUC LUC          350117</v>
      </c>
      <c r="E258">
        <f ca="1">IF($C258="","",SUMPRODUCT((TRI_1=Résultat!$A258)*(PCUETA=Résultat!$B258)*(PCUMAT=Résultat!$C258)*(TRI_10=Résultat!$D258)*(PCUNRU=SUBSTITUTE(RIGHT(Résultat!$E$1,5),")",""))*Reliquats))</f>
        <v>0</v>
      </c>
      <c r="F258">
        <f ca="1">IF($C258="","",SUMPRODUCT((TRI_1=Résultat!$A258)*(PCUETA=Résultat!$B258)*(PCUMAT=Résultat!$C258)*(TRI_10=Résultat!$D258)*(PCUNRU=SUBSTITUTE(RIGHT(Résultat!$E$1,5),")",""))*Acquis))</f>
        <v>25</v>
      </c>
      <c r="G258">
        <f ca="1">IF($C258="","",SUMPRODUCT((TRI_1=Résultat!$A258)*(PCUETA=Résultat!$B258)*(PCUMAT=Résultat!$C258)*(TRI_10=Résultat!$D258)*(PCUNRU=SUBSTITUTE(RIGHT(Résultat!$E$1,5),")",""))*En_cours_d_Acquisition))</f>
        <v>0</v>
      </c>
      <c r="H258">
        <f ca="1">IF($C258="","",SUMPRODUCT((TRI_1=Résultat!$A258)*(PCUETA=Résultat!$B258)*(PCUMAT=Résultat!$C258)*(TRI_10=Résultat!$D258)*(PCUNRU=SUBSTITUTE(RIGHT(Résultat!$E$1,5),")",""))*Pris_Reliquats))</f>
        <v>0</v>
      </c>
      <c r="I258">
        <f ca="1">IF($C258="","",SUMPRODUCT((TRI_1=Résultat!$A258)*(PCUETA=Résultat!$B258)*(PCUMAT=Résultat!$C258)*(TRI_10=Résultat!$D258)*(PCUNRU=SUBSTITUTE(RIGHT(Résultat!$E$1,5),")",""))*Pris_sur_Acquis))</f>
        <v>0</v>
      </c>
      <c r="J258">
        <f ca="1">IF($C258="","",SUMPRODUCT((TRI_1=Résultat!$A258)*(PCUETA=Résultat!$B258)*(PCUMAT=Résultat!$C258)*(TRI_10=Résultat!$D258)*(PCUNRU=SUBSTITUTE(RIGHT(Résultat!$E$1,5),")",""))*Pris_Anticipés))</f>
        <v>0</v>
      </c>
      <c r="K258">
        <f ca="1">IF($C258="","",SUMPRODUCT((TRI_1=Résultat!$A258)*(PCUETA=Résultat!$B258)*(PCUMAT=Résultat!$C258)*(TRI_10=Résultat!$D258)*(PCUNRU=SUBSTITUTE(RIGHT(Résultat!$K$1,5),")",""))*Reliquats))</f>
        <v>0</v>
      </c>
      <c r="L258">
        <f ca="1">IF($C258="","",SUMPRODUCT((TRI_1=Résultat!$A258)*(PCUETA=Résultat!$B258)*(PCUMAT=Résultat!$C258)*(TRI_10=Résultat!$D258)*(PCUNRU=SUBSTITUTE(RIGHT(Résultat!$K$1,5),")",""))*Acquis))</f>
        <v>0</v>
      </c>
      <c r="M258">
        <f ca="1">IF($C258="","",SUMPRODUCT((TRI_1=Résultat!$A258)*(PCUETA=Résultat!$B258)*(PCUMAT=Résultat!$C258)*(TRI_10=Résultat!$D258)*(PCUNRU=SUBSTITUTE(RIGHT(Résultat!$K$1,5),")",""))*En_cours_d_Acquisition))</f>
        <v>0</v>
      </c>
      <c r="N258">
        <f ca="1">IF($C258="","",SUMPRODUCT((TRI_1=Résultat!$A258)*(PCUETA=Résultat!$B258)*(PCUMAT=Résultat!$C258)*(TRI_10=Résultat!$D258)*(PCUNRU=SUBSTITUTE(RIGHT(Résultat!$K$1,5),")",""))*Pris_Reliquats))</f>
        <v>0</v>
      </c>
      <c r="O258">
        <f ca="1">IF($C258="","",SUMPRODUCT((TRI_1=Résultat!$A258)*(PCUETA=Résultat!$B258)*(PCUMAT=Résultat!$C258)*(TRI_10=Résultat!$D258)*(PCUNRU=SUBSTITUTE(RIGHT(Résultat!$K$1,5),")",""))*Pris_sur_Acquis))</f>
        <v>0</v>
      </c>
      <c r="P258">
        <f ca="1">IF($C258="","",SUMPRODUCT((TRI_1=Résultat!$A258)*(PCUETA=Résultat!$B258)*(PCUMAT=Résultat!$C258)*(TRI_10=Résultat!$D258)*(PCUNRU=SUBSTITUTE(RIGHT(Résultat!$K$1,5),")",""))*Pris_Anticipés))</f>
        <v>0</v>
      </c>
      <c r="Q258">
        <f ca="1">IF($C258="","",SUMPRODUCT((TRI_1=Résultat!$A258)*(PCUETA=Résultat!$B258)*(PCUMAT=Résultat!$C258)*(TRI_10=Résultat!$D258)*(PCUNRU=SUBSTITUTE(RIGHT(Résultat!$Q$1,5),")",""))*Reliquats))</f>
        <v>0</v>
      </c>
      <c r="R258">
        <f ca="1">IF($C258="","",SUMPRODUCT((TRI_1=Résultat!$A258)*(PCUETA=Résultat!$B258)*(PCUMAT=Résultat!$C258)*(TRI_10=Résultat!$D258)*(PCUNRU=SUBSTITUTE(RIGHT(Résultat!$Q$1,5),")",""))*Acquis))</f>
        <v>0</v>
      </c>
      <c r="S258">
        <f ca="1">IF($C258="","",SUMPRODUCT((TRI_1=Résultat!$A258)*(PCUETA=Résultat!$B258)*(PCUMAT=Résultat!$C258)*(TRI_10=Résultat!$D258)*(PCUNRU=SUBSTITUTE(RIGHT(Résultat!$Q$1,5),")",""))*En_cours_d_Acquisition))</f>
        <v>0</v>
      </c>
      <c r="T258">
        <f ca="1">IF($C258="","",SUMPRODUCT((TRI_1=Résultat!$A258)*(PCUETA=Résultat!$B258)*(PCUMAT=Résultat!$C258)*(TRI_10=Résultat!$D258)*(PCUNRU=SUBSTITUTE(RIGHT(Résultat!$Q$1,5),")",""))*Pris_Reliquats))</f>
        <v>0</v>
      </c>
      <c r="U258">
        <f ca="1">IF($C258="","",SUMPRODUCT((TRI_1=Résultat!$A258)*(PCUETA=Résultat!$B258)*(PCUMAT=Résultat!$C258)*(TRI_10=Résultat!$D258)*(PCUNRU=SUBSTITUTE(RIGHT(Résultat!$Q$1,5),")",""))*Pris_sur_Acquis))</f>
        <v>0</v>
      </c>
      <c r="V258">
        <f ca="1">IF($C258="","",SUMPRODUCT((TRI_1=Résultat!$A258)*(PCUETA=Résultat!$B258)*(PCUMAT=Résultat!$C258)*(TRI_10=Résultat!$D258)*(PCUNRU=SUBSTITUTE(RIGHT(Résultat!$Q$1,5),")",""))*Pris_Anticipés))</f>
        <v>0</v>
      </c>
      <c r="W258">
        <f ca="1">IF($C258="","",SUMPRODUCT((TRI_1=Résultat!$A258)*(PCUETA=Résultat!$B258)*(PCUMAT=Résultat!$C258)*(TRI_10=Résultat!$D258)*(PCUNRU=SUBSTITUTE(RIGHT(Résultat!$W$1,5),")",""))*Reliquats))</f>
        <v>0</v>
      </c>
      <c r="X258">
        <f ca="1">IF($C258="","",SUMPRODUCT((TRI_1=Résultat!$A258)*(PCUETA=Résultat!$B258)*(PCUMAT=Résultat!$C258)*(TRI_10=Résultat!$D258)*(PCUNRU=SUBSTITUTE(RIGHT(Résultat!$W$1,5),")",""))*Acquis))</f>
        <v>0</v>
      </c>
      <c r="Y258">
        <f ca="1">IF($C258="","",SUMPRODUCT((TRI_1=Résultat!$A258)*(PCUETA=Résultat!$B258)*(PCUMAT=Résultat!$C258)*(TRI_10=Résultat!$D258)*(PCUNRU=SUBSTITUTE(RIGHT(Résultat!$W$1,5),")",""))*En_cours_d_Acquisition))</f>
        <v>0</v>
      </c>
      <c r="Z258">
        <f ca="1">IF($C258="","",SUMPRODUCT((TRI_1=Résultat!$A258)*(PCUETA=Résultat!$B258)*(PCUMAT=Résultat!$C258)*(TRI_10=Résultat!$D258)*(PCUNRU=SUBSTITUTE(RIGHT(Résultat!$W$1,5),")",""))*Pris_Reliquats))</f>
        <v>0</v>
      </c>
      <c r="AA258">
        <f ca="1">IF($C258="","",SUMPRODUCT((TRI_1=Résultat!$A258)*(PCUETA=Résultat!$B258)*(PCUMAT=Résultat!$C258)*(TRI_10=Résultat!$D258)*(PCUNRU=SUBSTITUTE(RIGHT(Résultat!$W$1,5),")",""))*Pris_sur_Acquis))</f>
        <v>0</v>
      </c>
      <c r="AB258">
        <f ca="1">IF($C258="","",SUMPRODUCT((TRI_1=Résultat!$A258)*(PCUETA=Résultat!$B258)*(PCUMAT=Résultat!$C258)*(TRI_10=Résultat!$D258)*(PCUNRU=SUBSTITUTE(RIGHT(Résultat!$W$1,5),")",""))*Pris_Anticipés))</f>
        <v>0</v>
      </c>
    </row>
    <row r="259" spans="1:28" x14ac:dyDescent="0.25">
      <c r="A259" t="str">
        <f ca="1">IF($C259="","",INDEX(Range,MATCH(Résultat!$C259,PCUMAT,0),MATCH(A$2,'cp c14'!$A$1:$D$1,0)))</f>
        <v>C14</v>
      </c>
      <c r="B259" t="str">
        <f ca="1">IF($C259="","",INDEX(Range,MATCH(Résultat!$C259,PCUMAT,0),MATCH(B$2,'cp c14'!$A$1:$D$1,0)))</f>
        <v>05</v>
      </c>
      <c r="C259" t="str">
        <f t="array" aca="1" ref="C259" ca="1">IFERROR(INDEX(PCUMAT,MATCH(0,COUNTIF($C$1:C258,PCUMAT),0)),"")</f>
        <v>350244</v>
      </c>
      <c r="D259" t="str">
        <f ca="1">IF($C259="","",INDEX(Range,MATCH(Résultat!$C259,PCUMAT,0),MATCH(D$2,'cp c14'!$A$1:$D$1,0)))</f>
        <v>LEMAHIEU PIERRE PIERRE  350244</v>
      </c>
      <c r="E259">
        <f ca="1">IF($C259="","",SUMPRODUCT((TRI_1=Résultat!$A259)*(PCUETA=Résultat!$B259)*(PCUMAT=Résultat!$C259)*(TRI_10=Résultat!$D259)*(PCUNRU=SUBSTITUTE(RIGHT(Résultat!$E$1,5),")",""))*Reliquats))</f>
        <v>0</v>
      </c>
      <c r="F259">
        <f ca="1">IF($C259="","",SUMPRODUCT((TRI_1=Résultat!$A259)*(PCUETA=Résultat!$B259)*(PCUMAT=Résultat!$C259)*(TRI_10=Résultat!$D259)*(PCUNRU=SUBSTITUTE(RIGHT(Résultat!$E$1,5),")",""))*Acquis))</f>
        <v>25</v>
      </c>
      <c r="G259">
        <f ca="1">IF($C259="","",SUMPRODUCT((TRI_1=Résultat!$A259)*(PCUETA=Résultat!$B259)*(PCUMAT=Résultat!$C259)*(TRI_10=Résultat!$D259)*(PCUNRU=SUBSTITUTE(RIGHT(Résultat!$E$1,5),")",""))*En_cours_d_Acquisition))</f>
        <v>0</v>
      </c>
      <c r="H259">
        <f ca="1">IF($C259="","",SUMPRODUCT((TRI_1=Résultat!$A259)*(PCUETA=Résultat!$B259)*(PCUMAT=Résultat!$C259)*(TRI_10=Résultat!$D259)*(PCUNRU=SUBSTITUTE(RIGHT(Résultat!$E$1,5),")",""))*Pris_Reliquats))</f>
        <v>0</v>
      </c>
      <c r="I259">
        <f ca="1">IF($C259="","",SUMPRODUCT((TRI_1=Résultat!$A259)*(PCUETA=Résultat!$B259)*(PCUMAT=Résultat!$C259)*(TRI_10=Résultat!$D259)*(PCUNRU=SUBSTITUTE(RIGHT(Résultat!$E$1,5),")",""))*Pris_sur_Acquis))</f>
        <v>1</v>
      </c>
      <c r="J259">
        <f ca="1">IF($C259="","",SUMPRODUCT((TRI_1=Résultat!$A259)*(PCUETA=Résultat!$B259)*(PCUMAT=Résultat!$C259)*(TRI_10=Résultat!$D259)*(PCUNRU=SUBSTITUTE(RIGHT(Résultat!$E$1,5),")",""))*Pris_Anticipés))</f>
        <v>0</v>
      </c>
      <c r="K259">
        <f ca="1">IF($C259="","",SUMPRODUCT((TRI_1=Résultat!$A259)*(PCUETA=Résultat!$B259)*(PCUMAT=Résultat!$C259)*(TRI_10=Résultat!$D259)*(PCUNRU=SUBSTITUTE(RIGHT(Résultat!$K$1,5),")",""))*Reliquats))</f>
        <v>0</v>
      </c>
      <c r="L259">
        <f ca="1">IF($C259="","",SUMPRODUCT((TRI_1=Résultat!$A259)*(PCUETA=Résultat!$B259)*(PCUMAT=Résultat!$C259)*(TRI_10=Résultat!$D259)*(PCUNRU=SUBSTITUTE(RIGHT(Résultat!$K$1,5),")",""))*Acquis))</f>
        <v>0</v>
      </c>
      <c r="M259">
        <f ca="1">IF($C259="","",SUMPRODUCT((TRI_1=Résultat!$A259)*(PCUETA=Résultat!$B259)*(PCUMAT=Résultat!$C259)*(TRI_10=Résultat!$D259)*(PCUNRU=SUBSTITUTE(RIGHT(Résultat!$K$1,5),")",""))*En_cours_d_Acquisition))</f>
        <v>0</v>
      </c>
      <c r="N259">
        <f ca="1">IF($C259="","",SUMPRODUCT((TRI_1=Résultat!$A259)*(PCUETA=Résultat!$B259)*(PCUMAT=Résultat!$C259)*(TRI_10=Résultat!$D259)*(PCUNRU=SUBSTITUTE(RIGHT(Résultat!$K$1,5),")",""))*Pris_Reliquats))</f>
        <v>0</v>
      </c>
      <c r="O259">
        <f ca="1">IF($C259="","",SUMPRODUCT((TRI_1=Résultat!$A259)*(PCUETA=Résultat!$B259)*(PCUMAT=Résultat!$C259)*(TRI_10=Résultat!$D259)*(PCUNRU=SUBSTITUTE(RIGHT(Résultat!$K$1,5),")",""))*Pris_sur_Acquis))</f>
        <v>0</v>
      </c>
      <c r="P259">
        <f ca="1">IF($C259="","",SUMPRODUCT((TRI_1=Résultat!$A259)*(PCUETA=Résultat!$B259)*(PCUMAT=Résultat!$C259)*(TRI_10=Résultat!$D259)*(PCUNRU=SUBSTITUTE(RIGHT(Résultat!$K$1,5),")",""))*Pris_Anticipés))</f>
        <v>0</v>
      </c>
      <c r="Q259">
        <f ca="1">IF($C259="","",SUMPRODUCT((TRI_1=Résultat!$A259)*(PCUETA=Résultat!$B259)*(PCUMAT=Résultat!$C259)*(TRI_10=Résultat!$D259)*(PCUNRU=SUBSTITUTE(RIGHT(Résultat!$Q$1,5),")",""))*Reliquats))</f>
        <v>0</v>
      </c>
      <c r="R259">
        <f ca="1">IF($C259="","",SUMPRODUCT((TRI_1=Résultat!$A259)*(PCUETA=Résultat!$B259)*(PCUMAT=Résultat!$C259)*(TRI_10=Résultat!$D259)*(PCUNRU=SUBSTITUTE(RIGHT(Résultat!$Q$1,5),")",""))*Acquis))</f>
        <v>0</v>
      </c>
      <c r="S259">
        <f ca="1">IF($C259="","",SUMPRODUCT((TRI_1=Résultat!$A259)*(PCUETA=Résultat!$B259)*(PCUMAT=Résultat!$C259)*(TRI_10=Résultat!$D259)*(PCUNRU=SUBSTITUTE(RIGHT(Résultat!$Q$1,5),")",""))*En_cours_d_Acquisition))</f>
        <v>0</v>
      </c>
      <c r="T259">
        <f ca="1">IF($C259="","",SUMPRODUCT((TRI_1=Résultat!$A259)*(PCUETA=Résultat!$B259)*(PCUMAT=Résultat!$C259)*(TRI_10=Résultat!$D259)*(PCUNRU=SUBSTITUTE(RIGHT(Résultat!$Q$1,5),")",""))*Pris_Reliquats))</f>
        <v>0</v>
      </c>
      <c r="U259">
        <f ca="1">IF($C259="","",SUMPRODUCT((TRI_1=Résultat!$A259)*(PCUETA=Résultat!$B259)*(PCUMAT=Résultat!$C259)*(TRI_10=Résultat!$D259)*(PCUNRU=SUBSTITUTE(RIGHT(Résultat!$Q$1,5),")",""))*Pris_sur_Acquis))</f>
        <v>0</v>
      </c>
      <c r="V259">
        <f ca="1">IF($C259="","",SUMPRODUCT((TRI_1=Résultat!$A259)*(PCUETA=Résultat!$B259)*(PCUMAT=Résultat!$C259)*(TRI_10=Résultat!$D259)*(PCUNRU=SUBSTITUTE(RIGHT(Résultat!$Q$1,5),")",""))*Pris_Anticipés))</f>
        <v>0</v>
      </c>
      <c r="W259">
        <f ca="1">IF($C259="","",SUMPRODUCT((TRI_1=Résultat!$A259)*(PCUETA=Résultat!$B259)*(PCUMAT=Résultat!$C259)*(TRI_10=Résultat!$D259)*(PCUNRU=SUBSTITUTE(RIGHT(Résultat!$W$1,5),")",""))*Reliquats))</f>
        <v>0</v>
      </c>
      <c r="X259">
        <f ca="1">IF($C259="","",SUMPRODUCT((TRI_1=Résultat!$A259)*(PCUETA=Résultat!$B259)*(PCUMAT=Résultat!$C259)*(TRI_10=Résultat!$D259)*(PCUNRU=SUBSTITUTE(RIGHT(Résultat!$W$1,5),")",""))*Acquis))</f>
        <v>0</v>
      </c>
      <c r="Y259">
        <f ca="1">IF($C259="","",SUMPRODUCT((TRI_1=Résultat!$A259)*(PCUETA=Résultat!$B259)*(PCUMAT=Résultat!$C259)*(TRI_10=Résultat!$D259)*(PCUNRU=SUBSTITUTE(RIGHT(Résultat!$W$1,5),")",""))*En_cours_d_Acquisition))</f>
        <v>0</v>
      </c>
      <c r="Z259">
        <f ca="1">IF($C259="","",SUMPRODUCT((TRI_1=Résultat!$A259)*(PCUETA=Résultat!$B259)*(PCUMAT=Résultat!$C259)*(TRI_10=Résultat!$D259)*(PCUNRU=SUBSTITUTE(RIGHT(Résultat!$W$1,5),")",""))*Pris_Reliquats))</f>
        <v>0</v>
      </c>
      <c r="AA259">
        <f ca="1">IF($C259="","",SUMPRODUCT((TRI_1=Résultat!$A259)*(PCUETA=Résultat!$B259)*(PCUMAT=Résultat!$C259)*(TRI_10=Résultat!$D259)*(PCUNRU=SUBSTITUTE(RIGHT(Résultat!$W$1,5),")",""))*Pris_sur_Acquis))</f>
        <v>0</v>
      </c>
      <c r="AB259">
        <f ca="1">IF($C259="","",SUMPRODUCT((TRI_1=Résultat!$A259)*(PCUETA=Résultat!$B259)*(PCUMAT=Résultat!$C259)*(TRI_10=Résultat!$D259)*(PCUNRU=SUBSTITUTE(RIGHT(Résultat!$W$1,5),")",""))*Pris_Anticipés))</f>
        <v>0</v>
      </c>
    </row>
    <row r="260" spans="1:28" x14ac:dyDescent="0.25">
      <c r="A260" t="str">
        <f ca="1">IF($C260="","",INDEX(Range,MATCH(Résultat!$C260,PCUMAT,0),MATCH(A$2,'cp c14'!$A$1:$D$1,0)))</f>
        <v>C14</v>
      </c>
      <c r="B260" t="str">
        <f ca="1">IF($C260="","",INDEX(Range,MATCH(Résultat!$C260,PCUMAT,0),MATCH(B$2,'cp c14'!$A$1:$D$1,0)))</f>
        <v>01</v>
      </c>
      <c r="C260" t="str">
        <f t="array" aca="1" ref="C260" ca="1">IFERROR(INDEX(PCUMAT,MATCH(0,COUNTIF($C$1:C259,PCUMAT),0)),"")</f>
        <v>012005</v>
      </c>
      <c r="D260" t="str">
        <f ca="1">IF($C260="","",INDEX(Range,MATCH(Résultat!$C260,PCUMAT,0),MATCH(D$2,'cp c14'!$A$1:$D$1,0)))</f>
        <v>LEMANSKI CHRISTIAN CHRIS012005</v>
      </c>
      <c r="E260">
        <f ca="1">IF($C260="","",SUMPRODUCT((TRI_1=Résultat!$A260)*(PCUETA=Résultat!$B260)*(PCUMAT=Résultat!$C260)*(TRI_10=Résultat!$D260)*(PCUNRU=SUBSTITUTE(RIGHT(Résultat!$E$1,5),")",""))*Reliquats))</f>
        <v>0</v>
      </c>
      <c r="F260">
        <f ca="1">IF($C260="","",SUMPRODUCT((TRI_1=Résultat!$A260)*(PCUETA=Résultat!$B260)*(PCUMAT=Résultat!$C260)*(TRI_10=Résultat!$D260)*(PCUNRU=SUBSTITUTE(RIGHT(Résultat!$E$1,5),")",""))*Acquis))</f>
        <v>25</v>
      </c>
      <c r="G260">
        <f ca="1">IF($C260="","",SUMPRODUCT((TRI_1=Résultat!$A260)*(PCUETA=Résultat!$B260)*(PCUMAT=Résultat!$C260)*(TRI_10=Résultat!$D260)*(PCUNRU=SUBSTITUTE(RIGHT(Résultat!$E$1,5),")",""))*En_cours_d_Acquisition))</f>
        <v>0</v>
      </c>
      <c r="H260">
        <f ca="1">IF($C260="","",SUMPRODUCT((TRI_1=Résultat!$A260)*(PCUETA=Résultat!$B260)*(PCUMAT=Résultat!$C260)*(TRI_10=Résultat!$D260)*(PCUNRU=SUBSTITUTE(RIGHT(Résultat!$E$1,5),")",""))*Pris_Reliquats))</f>
        <v>0</v>
      </c>
      <c r="I260">
        <f ca="1">IF($C260="","",SUMPRODUCT((TRI_1=Résultat!$A260)*(PCUETA=Résultat!$B260)*(PCUMAT=Résultat!$C260)*(TRI_10=Résultat!$D260)*(PCUNRU=SUBSTITUTE(RIGHT(Résultat!$E$1,5),")",""))*Pris_sur_Acquis))</f>
        <v>0</v>
      </c>
      <c r="J260">
        <f ca="1">IF($C260="","",SUMPRODUCT((TRI_1=Résultat!$A260)*(PCUETA=Résultat!$B260)*(PCUMAT=Résultat!$C260)*(TRI_10=Résultat!$D260)*(PCUNRU=SUBSTITUTE(RIGHT(Résultat!$E$1,5),")",""))*Pris_Anticipés))</f>
        <v>0</v>
      </c>
      <c r="K260">
        <f ca="1">IF($C260="","",SUMPRODUCT((TRI_1=Résultat!$A260)*(PCUETA=Résultat!$B260)*(PCUMAT=Résultat!$C260)*(TRI_10=Résultat!$D260)*(PCUNRU=SUBSTITUTE(RIGHT(Résultat!$K$1,5),")",""))*Reliquats))</f>
        <v>0</v>
      </c>
      <c r="L260">
        <f ca="1">IF($C260="","",SUMPRODUCT((TRI_1=Résultat!$A260)*(PCUETA=Résultat!$B260)*(PCUMAT=Résultat!$C260)*(TRI_10=Résultat!$D260)*(PCUNRU=SUBSTITUTE(RIGHT(Résultat!$K$1,5),")",""))*Acquis))</f>
        <v>0</v>
      </c>
      <c r="M260">
        <f ca="1">IF($C260="","",SUMPRODUCT((TRI_1=Résultat!$A260)*(PCUETA=Résultat!$B260)*(PCUMAT=Résultat!$C260)*(TRI_10=Résultat!$D260)*(PCUNRU=SUBSTITUTE(RIGHT(Résultat!$K$1,5),")",""))*En_cours_d_Acquisition))</f>
        <v>0</v>
      </c>
      <c r="N260">
        <f ca="1">IF($C260="","",SUMPRODUCT((TRI_1=Résultat!$A260)*(PCUETA=Résultat!$B260)*(PCUMAT=Résultat!$C260)*(TRI_10=Résultat!$D260)*(PCUNRU=SUBSTITUTE(RIGHT(Résultat!$K$1,5),")",""))*Pris_Reliquats))</f>
        <v>0</v>
      </c>
      <c r="O260">
        <f ca="1">IF($C260="","",SUMPRODUCT((TRI_1=Résultat!$A260)*(PCUETA=Résultat!$B260)*(PCUMAT=Résultat!$C260)*(TRI_10=Résultat!$D260)*(PCUNRU=SUBSTITUTE(RIGHT(Résultat!$K$1,5),")",""))*Pris_sur_Acquis))</f>
        <v>0</v>
      </c>
      <c r="P260">
        <f ca="1">IF($C260="","",SUMPRODUCT((TRI_1=Résultat!$A260)*(PCUETA=Résultat!$B260)*(PCUMAT=Résultat!$C260)*(TRI_10=Résultat!$D260)*(PCUNRU=SUBSTITUTE(RIGHT(Résultat!$K$1,5),")",""))*Pris_Anticipés))</f>
        <v>0</v>
      </c>
      <c r="Q260">
        <f ca="1">IF($C260="","",SUMPRODUCT((TRI_1=Résultat!$A260)*(PCUETA=Résultat!$B260)*(PCUMAT=Résultat!$C260)*(TRI_10=Résultat!$D260)*(PCUNRU=SUBSTITUTE(RIGHT(Résultat!$Q$1,5),")",""))*Reliquats))</f>
        <v>0</v>
      </c>
      <c r="R260">
        <f ca="1">IF($C260="","",SUMPRODUCT((TRI_1=Résultat!$A260)*(PCUETA=Résultat!$B260)*(PCUMAT=Résultat!$C260)*(TRI_10=Résultat!$D260)*(PCUNRU=SUBSTITUTE(RIGHT(Résultat!$Q$1,5),")",""))*Acquis))</f>
        <v>0</v>
      </c>
      <c r="S260">
        <f ca="1">IF($C260="","",SUMPRODUCT((TRI_1=Résultat!$A260)*(PCUETA=Résultat!$B260)*(PCUMAT=Résultat!$C260)*(TRI_10=Résultat!$D260)*(PCUNRU=SUBSTITUTE(RIGHT(Résultat!$Q$1,5),")",""))*En_cours_d_Acquisition))</f>
        <v>0</v>
      </c>
      <c r="T260">
        <f ca="1">IF($C260="","",SUMPRODUCT((TRI_1=Résultat!$A260)*(PCUETA=Résultat!$B260)*(PCUMAT=Résultat!$C260)*(TRI_10=Résultat!$D260)*(PCUNRU=SUBSTITUTE(RIGHT(Résultat!$Q$1,5),")",""))*Pris_Reliquats))</f>
        <v>0</v>
      </c>
      <c r="U260">
        <f ca="1">IF($C260="","",SUMPRODUCT((TRI_1=Résultat!$A260)*(PCUETA=Résultat!$B260)*(PCUMAT=Résultat!$C260)*(TRI_10=Résultat!$D260)*(PCUNRU=SUBSTITUTE(RIGHT(Résultat!$Q$1,5),")",""))*Pris_sur_Acquis))</f>
        <v>0</v>
      </c>
      <c r="V260">
        <f ca="1">IF($C260="","",SUMPRODUCT((TRI_1=Résultat!$A260)*(PCUETA=Résultat!$B260)*(PCUMAT=Résultat!$C260)*(TRI_10=Résultat!$D260)*(PCUNRU=SUBSTITUTE(RIGHT(Résultat!$Q$1,5),")",""))*Pris_Anticipés))</f>
        <v>0</v>
      </c>
      <c r="W260">
        <f ca="1">IF($C260="","",SUMPRODUCT((TRI_1=Résultat!$A260)*(PCUETA=Résultat!$B260)*(PCUMAT=Résultat!$C260)*(TRI_10=Résultat!$D260)*(PCUNRU=SUBSTITUTE(RIGHT(Résultat!$W$1,5),")",""))*Reliquats))</f>
        <v>0</v>
      </c>
      <c r="X260">
        <f ca="1">IF($C260="","",SUMPRODUCT((TRI_1=Résultat!$A260)*(PCUETA=Résultat!$B260)*(PCUMAT=Résultat!$C260)*(TRI_10=Résultat!$D260)*(PCUNRU=SUBSTITUTE(RIGHT(Résultat!$W$1,5),")",""))*Acquis))</f>
        <v>0</v>
      </c>
      <c r="Y260">
        <f ca="1">IF($C260="","",SUMPRODUCT((TRI_1=Résultat!$A260)*(PCUETA=Résultat!$B260)*(PCUMAT=Résultat!$C260)*(TRI_10=Résultat!$D260)*(PCUNRU=SUBSTITUTE(RIGHT(Résultat!$W$1,5),")",""))*En_cours_d_Acquisition))</f>
        <v>0</v>
      </c>
      <c r="Z260">
        <f ca="1">IF($C260="","",SUMPRODUCT((TRI_1=Résultat!$A260)*(PCUETA=Résultat!$B260)*(PCUMAT=Résultat!$C260)*(TRI_10=Résultat!$D260)*(PCUNRU=SUBSTITUTE(RIGHT(Résultat!$W$1,5),")",""))*Pris_Reliquats))</f>
        <v>0</v>
      </c>
      <c r="AA260">
        <f ca="1">IF($C260="","",SUMPRODUCT((TRI_1=Résultat!$A260)*(PCUETA=Résultat!$B260)*(PCUMAT=Résultat!$C260)*(TRI_10=Résultat!$D260)*(PCUNRU=SUBSTITUTE(RIGHT(Résultat!$W$1,5),")",""))*Pris_sur_Acquis))</f>
        <v>0</v>
      </c>
      <c r="AB260">
        <f ca="1">IF($C260="","",SUMPRODUCT((TRI_1=Résultat!$A260)*(PCUETA=Résultat!$B260)*(PCUMAT=Résultat!$C260)*(TRI_10=Résultat!$D260)*(PCUNRU=SUBSTITUTE(RIGHT(Résultat!$W$1,5),")",""))*Pris_Anticipés))</f>
        <v>0</v>
      </c>
    </row>
    <row r="261" spans="1:28" x14ac:dyDescent="0.25">
      <c r="A261" t="str">
        <f ca="1">IF($C261="","",INDEX(Range,MATCH(Résultat!$C261,PCUMAT,0),MATCH(A$2,'cp c14'!$A$1:$D$1,0)))</f>
        <v>C14</v>
      </c>
      <c r="B261" t="str">
        <f ca="1">IF($C261="","",INDEX(Range,MATCH(Résultat!$C261,PCUMAT,0),MATCH(B$2,'cp c14'!$A$1:$D$1,0)))</f>
        <v>05</v>
      </c>
      <c r="C261" t="str">
        <f t="array" aca="1" ref="C261" ca="1">IFERROR(INDEX(PCUMAT,MATCH(0,COUNTIF($C$1:C260,PCUMAT),0)),"")</f>
        <v>350018</v>
      </c>
      <c r="D261" t="str">
        <f ca="1">IF($C261="","",INDEX(Range,MATCH(Résultat!$C261,PCUMAT,0),MATCH(D$2,'cp c14'!$A$1:$D$1,0)))</f>
        <v>LEOUFFRE JEAN MARC JEAN 350018</v>
      </c>
      <c r="E261">
        <f ca="1">IF($C261="","",SUMPRODUCT((TRI_1=Résultat!$A261)*(PCUETA=Résultat!$B261)*(PCUMAT=Résultat!$C261)*(TRI_10=Résultat!$D261)*(PCUNRU=SUBSTITUTE(RIGHT(Résultat!$E$1,5),")",""))*Reliquats))</f>
        <v>5</v>
      </c>
      <c r="F261">
        <f ca="1">IF($C261="","",SUMPRODUCT((TRI_1=Résultat!$A261)*(PCUETA=Résultat!$B261)*(PCUMAT=Résultat!$C261)*(TRI_10=Résultat!$D261)*(PCUNRU=SUBSTITUTE(RIGHT(Résultat!$E$1,5),")",""))*Acquis))</f>
        <v>25</v>
      </c>
      <c r="G261">
        <f ca="1">IF($C261="","",SUMPRODUCT((TRI_1=Résultat!$A261)*(PCUETA=Résultat!$B261)*(PCUMAT=Résultat!$C261)*(TRI_10=Résultat!$D261)*(PCUNRU=SUBSTITUTE(RIGHT(Résultat!$E$1,5),")",""))*En_cours_d_Acquisition))</f>
        <v>0</v>
      </c>
      <c r="H261">
        <f ca="1">IF($C261="","",SUMPRODUCT((TRI_1=Résultat!$A261)*(PCUETA=Résultat!$B261)*(PCUMAT=Résultat!$C261)*(TRI_10=Résultat!$D261)*(PCUNRU=SUBSTITUTE(RIGHT(Résultat!$E$1,5),")",""))*Pris_Reliquats))</f>
        <v>0</v>
      </c>
      <c r="I261">
        <f ca="1">IF($C261="","",SUMPRODUCT((TRI_1=Résultat!$A261)*(PCUETA=Résultat!$B261)*(PCUMAT=Résultat!$C261)*(TRI_10=Résultat!$D261)*(PCUNRU=SUBSTITUTE(RIGHT(Résultat!$E$1,5),")",""))*Pris_sur_Acquis))</f>
        <v>0</v>
      </c>
      <c r="J261">
        <f ca="1">IF($C261="","",SUMPRODUCT((TRI_1=Résultat!$A261)*(PCUETA=Résultat!$B261)*(PCUMAT=Résultat!$C261)*(TRI_10=Résultat!$D261)*(PCUNRU=SUBSTITUTE(RIGHT(Résultat!$E$1,5),")",""))*Pris_Anticipés))</f>
        <v>0</v>
      </c>
      <c r="K261">
        <f ca="1">IF($C261="","",SUMPRODUCT((TRI_1=Résultat!$A261)*(PCUETA=Résultat!$B261)*(PCUMAT=Résultat!$C261)*(TRI_10=Résultat!$D261)*(PCUNRU=SUBSTITUTE(RIGHT(Résultat!$K$1,5),")",""))*Reliquats))</f>
        <v>0</v>
      </c>
      <c r="L261">
        <f ca="1">IF($C261="","",SUMPRODUCT((TRI_1=Résultat!$A261)*(PCUETA=Résultat!$B261)*(PCUMAT=Résultat!$C261)*(TRI_10=Résultat!$D261)*(PCUNRU=SUBSTITUTE(RIGHT(Résultat!$K$1,5),")",""))*Acquis))</f>
        <v>0</v>
      </c>
      <c r="M261">
        <f ca="1">IF($C261="","",SUMPRODUCT((TRI_1=Résultat!$A261)*(PCUETA=Résultat!$B261)*(PCUMAT=Résultat!$C261)*(TRI_10=Résultat!$D261)*(PCUNRU=SUBSTITUTE(RIGHT(Résultat!$K$1,5),")",""))*En_cours_d_Acquisition))</f>
        <v>0</v>
      </c>
      <c r="N261">
        <f ca="1">IF($C261="","",SUMPRODUCT((TRI_1=Résultat!$A261)*(PCUETA=Résultat!$B261)*(PCUMAT=Résultat!$C261)*(TRI_10=Résultat!$D261)*(PCUNRU=SUBSTITUTE(RIGHT(Résultat!$K$1,5),")",""))*Pris_Reliquats))</f>
        <v>0</v>
      </c>
      <c r="O261">
        <f ca="1">IF($C261="","",SUMPRODUCT((TRI_1=Résultat!$A261)*(PCUETA=Résultat!$B261)*(PCUMAT=Résultat!$C261)*(TRI_10=Résultat!$D261)*(PCUNRU=SUBSTITUTE(RIGHT(Résultat!$K$1,5),")",""))*Pris_sur_Acquis))</f>
        <v>0</v>
      </c>
      <c r="P261">
        <f ca="1">IF($C261="","",SUMPRODUCT((TRI_1=Résultat!$A261)*(PCUETA=Résultat!$B261)*(PCUMAT=Résultat!$C261)*(TRI_10=Résultat!$D261)*(PCUNRU=SUBSTITUTE(RIGHT(Résultat!$K$1,5),")",""))*Pris_Anticipés))</f>
        <v>0</v>
      </c>
      <c r="Q261">
        <f ca="1">IF($C261="","",SUMPRODUCT((TRI_1=Résultat!$A261)*(PCUETA=Résultat!$B261)*(PCUMAT=Résultat!$C261)*(TRI_10=Résultat!$D261)*(PCUNRU=SUBSTITUTE(RIGHT(Résultat!$Q$1,5),")",""))*Reliquats))</f>
        <v>2</v>
      </c>
      <c r="R261">
        <f ca="1">IF($C261="","",SUMPRODUCT((TRI_1=Résultat!$A261)*(PCUETA=Résultat!$B261)*(PCUMAT=Résultat!$C261)*(TRI_10=Résultat!$D261)*(PCUNRU=SUBSTITUTE(RIGHT(Résultat!$Q$1,5),")",""))*Acquis))</f>
        <v>0</v>
      </c>
      <c r="S261">
        <f ca="1">IF($C261="","",SUMPRODUCT((TRI_1=Résultat!$A261)*(PCUETA=Résultat!$B261)*(PCUMAT=Résultat!$C261)*(TRI_10=Résultat!$D261)*(PCUNRU=SUBSTITUTE(RIGHT(Résultat!$Q$1,5),")",""))*En_cours_d_Acquisition))</f>
        <v>0</v>
      </c>
      <c r="T261">
        <f ca="1">IF($C261="","",SUMPRODUCT((TRI_1=Résultat!$A261)*(PCUETA=Résultat!$B261)*(PCUMAT=Résultat!$C261)*(TRI_10=Résultat!$D261)*(PCUNRU=SUBSTITUTE(RIGHT(Résultat!$Q$1,5),")",""))*Pris_Reliquats))</f>
        <v>0</v>
      </c>
      <c r="U261">
        <f ca="1">IF($C261="","",SUMPRODUCT((TRI_1=Résultat!$A261)*(PCUETA=Résultat!$B261)*(PCUMAT=Résultat!$C261)*(TRI_10=Résultat!$D261)*(PCUNRU=SUBSTITUTE(RIGHT(Résultat!$Q$1,5),")",""))*Pris_sur_Acquis))</f>
        <v>0</v>
      </c>
      <c r="V261">
        <f ca="1">IF($C261="","",SUMPRODUCT((TRI_1=Résultat!$A261)*(PCUETA=Résultat!$B261)*(PCUMAT=Résultat!$C261)*(TRI_10=Résultat!$D261)*(PCUNRU=SUBSTITUTE(RIGHT(Résultat!$Q$1,5),")",""))*Pris_Anticipés))</f>
        <v>0</v>
      </c>
      <c r="W261">
        <f ca="1">IF($C261="","",SUMPRODUCT((TRI_1=Résultat!$A261)*(PCUETA=Résultat!$B261)*(PCUMAT=Résultat!$C261)*(TRI_10=Résultat!$D261)*(PCUNRU=SUBSTITUTE(RIGHT(Résultat!$W$1,5),")",""))*Reliquats))</f>
        <v>0</v>
      </c>
      <c r="X261">
        <f ca="1">IF($C261="","",SUMPRODUCT((TRI_1=Résultat!$A261)*(PCUETA=Résultat!$B261)*(PCUMAT=Résultat!$C261)*(TRI_10=Résultat!$D261)*(PCUNRU=SUBSTITUTE(RIGHT(Résultat!$W$1,5),")",""))*Acquis))</f>
        <v>0</v>
      </c>
      <c r="Y261">
        <f ca="1">IF($C261="","",SUMPRODUCT((TRI_1=Résultat!$A261)*(PCUETA=Résultat!$B261)*(PCUMAT=Résultat!$C261)*(TRI_10=Résultat!$D261)*(PCUNRU=SUBSTITUTE(RIGHT(Résultat!$W$1,5),")",""))*En_cours_d_Acquisition))</f>
        <v>0</v>
      </c>
      <c r="Z261">
        <f ca="1">IF($C261="","",SUMPRODUCT((TRI_1=Résultat!$A261)*(PCUETA=Résultat!$B261)*(PCUMAT=Résultat!$C261)*(TRI_10=Résultat!$D261)*(PCUNRU=SUBSTITUTE(RIGHT(Résultat!$W$1,5),")",""))*Pris_Reliquats))</f>
        <v>0</v>
      </c>
      <c r="AA261">
        <f ca="1">IF($C261="","",SUMPRODUCT((TRI_1=Résultat!$A261)*(PCUETA=Résultat!$B261)*(PCUMAT=Résultat!$C261)*(TRI_10=Résultat!$D261)*(PCUNRU=SUBSTITUTE(RIGHT(Résultat!$W$1,5),")",""))*Pris_sur_Acquis))</f>
        <v>0</v>
      </c>
      <c r="AB261">
        <f ca="1">IF($C261="","",SUMPRODUCT((TRI_1=Résultat!$A261)*(PCUETA=Résultat!$B261)*(PCUMAT=Résultat!$C261)*(TRI_10=Résultat!$D261)*(PCUNRU=SUBSTITUTE(RIGHT(Résultat!$W$1,5),")",""))*Pris_Anticipés))</f>
        <v>0</v>
      </c>
    </row>
    <row r="262" spans="1:28" x14ac:dyDescent="0.25">
      <c r="A262" t="str">
        <f ca="1">IF($C262="","",INDEX(Range,MATCH(Résultat!$C262,PCUMAT,0),MATCH(A$2,'cp c14'!$A$1:$D$1,0)))</f>
        <v>C14</v>
      </c>
      <c r="B262" t="str">
        <f ca="1">IF($C262="","",INDEX(Range,MATCH(Résultat!$C262,PCUMAT,0),MATCH(B$2,'cp c14'!$A$1:$D$1,0)))</f>
        <v>01</v>
      </c>
      <c r="C262" t="str">
        <f t="array" aca="1" ref="C262" ca="1">IFERROR(INDEX(PCUMAT,MATCH(0,COUNTIF($C$1:C261,PCUMAT),0)),"")</f>
        <v>012029</v>
      </c>
      <c r="D262" t="str">
        <f ca="1">IF($C262="","",INDEX(Range,MATCH(Résultat!$C262,PCUMAT,0),MATCH(D$2,'cp c14'!$A$1:$D$1,0)))</f>
        <v>LEPAGNOL FLORENCE FLOREN012029</v>
      </c>
      <c r="E262">
        <f ca="1">IF($C262="","",SUMPRODUCT((TRI_1=Résultat!$A262)*(PCUETA=Résultat!$B262)*(PCUMAT=Résultat!$C262)*(TRI_10=Résultat!$D262)*(PCUNRU=SUBSTITUTE(RIGHT(Résultat!$E$1,5),")",""))*Reliquats))</f>
        <v>0</v>
      </c>
      <c r="F262">
        <f ca="1">IF($C262="","",SUMPRODUCT((TRI_1=Résultat!$A262)*(PCUETA=Résultat!$B262)*(PCUMAT=Résultat!$C262)*(TRI_10=Résultat!$D262)*(PCUNRU=SUBSTITUTE(RIGHT(Résultat!$E$1,5),")",""))*Acquis))</f>
        <v>25</v>
      </c>
      <c r="G262">
        <f ca="1">IF($C262="","",SUMPRODUCT((TRI_1=Résultat!$A262)*(PCUETA=Résultat!$B262)*(PCUMAT=Résultat!$C262)*(TRI_10=Résultat!$D262)*(PCUNRU=SUBSTITUTE(RIGHT(Résultat!$E$1,5),")",""))*En_cours_d_Acquisition))</f>
        <v>0</v>
      </c>
      <c r="H262">
        <f ca="1">IF($C262="","",SUMPRODUCT((TRI_1=Résultat!$A262)*(PCUETA=Résultat!$B262)*(PCUMAT=Résultat!$C262)*(TRI_10=Résultat!$D262)*(PCUNRU=SUBSTITUTE(RIGHT(Résultat!$E$1,5),")",""))*Pris_Reliquats))</f>
        <v>0</v>
      </c>
      <c r="I262">
        <f ca="1">IF($C262="","",SUMPRODUCT((TRI_1=Résultat!$A262)*(PCUETA=Résultat!$B262)*(PCUMAT=Résultat!$C262)*(TRI_10=Résultat!$D262)*(PCUNRU=SUBSTITUTE(RIGHT(Résultat!$E$1,5),")",""))*Pris_sur_Acquis))</f>
        <v>0</v>
      </c>
      <c r="J262">
        <f ca="1">IF($C262="","",SUMPRODUCT((TRI_1=Résultat!$A262)*(PCUETA=Résultat!$B262)*(PCUMAT=Résultat!$C262)*(TRI_10=Résultat!$D262)*(PCUNRU=SUBSTITUTE(RIGHT(Résultat!$E$1,5),")",""))*Pris_Anticipés))</f>
        <v>0</v>
      </c>
      <c r="K262">
        <f ca="1">IF($C262="","",SUMPRODUCT((TRI_1=Résultat!$A262)*(PCUETA=Résultat!$B262)*(PCUMAT=Résultat!$C262)*(TRI_10=Résultat!$D262)*(PCUNRU=SUBSTITUTE(RIGHT(Résultat!$K$1,5),")",""))*Reliquats))</f>
        <v>0</v>
      </c>
      <c r="L262">
        <f ca="1">IF($C262="","",SUMPRODUCT((TRI_1=Résultat!$A262)*(PCUETA=Résultat!$B262)*(PCUMAT=Résultat!$C262)*(TRI_10=Résultat!$D262)*(PCUNRU=SUBSTITUTE(RIGHT(Résultat!$K$1,5),")",""))*Acquis))</f>
        <v>0</v>
      </c>
      <c r="M262">
        <f ca="1">IF($C262="","",SUMPRODUCT((TRI_1=Résultat!$A262)*(PCUETA=Résultat!$B262)*(PCUMAT=Résultat!$C262)*(TRI_10=Résultat!$D262)*(PCUNRU=SUBSTITUTE(RIGHT(Résultat!$K$1,5),")",""))*En_cours_d_Acquisition))</f>
        <v>0</v>
      </c>
      <c r="N262">
        <f ca="1">IF($C262="","",SUMPRODUCT((TRI_1=Résultat!$A262)*(PCUETA=Résultat!$B262)*(PCUMAT=Résultat!$C262)*(TRI_10=Résultat!$D262)*(PCUNRU=SUBSTITUTE(RIGHT(Résultat!$K$1,5),")",""))*Pris_Reliquats))</f>
        <v>0</v>
      </c>
      <c r="O262">
        <f ca="1">IF($C262="","",SUMPRODUCT((TRI_1=Résultat!$A262)*(PCUETA=Résultat!$B262)*(PCUMAT=Résultat!$C262)*(TRI_10=Résultat!$D262)*(PCUNRU=SUBSTITUTE(RIGHT(Résultat!$K$1,5),")",""))*Pris_sur_Acquis))</f>
        <v>0</v>
      </c>
      <c r="P262">
        <f ca="1">IF($C262="","",SUMPRODUCT((TRI_1=Résultat!$A262)*(PCUETA=Résultat!$B262)*(PCUMAT=Résultat!$C262)*(TRI_10=Résultat!$D262)*(PCUNRU=SUBSTITUTE(RIGHT(Résultat!$K$1,5),")",""))*Pris_Anticipés))</f>
        <v>0</v>
      </c>
      <c r="Q262">
        <f ca="1">IF($C262="","",SUMPRODUCT((TRI_1=Résultat!$A262)*(PCUETA=Résultat!$B262)*(PCUMAT=Résultat!$C262)*(TRI_10=Résultat!$D262)*(PCUNRU=SUBSTITUTE(RIGHT(Résultat!$Q$1,5),")",""))*Reliquats))</f>
        <v>0</v>
      </c>
      <c r="R262">
        <f ca="1">IF($C262="","",SUMPRODUCT((TRI_1=Résultat!$A262)*(PCUETA=Résultat!$B262)*(PCUMAT=Résultat!$C262)*(TRI_10=Résultat!$D262)*(PCUNRU=SUBSTITUTE(RIGHT(Résultat!$Q$1,5),")",""))*Acquis))</f>
        <v>0</v>
      </c>
      <c r="S262">
        <f ca="1">IF($C262="","",SUMPRODUCT((TRI_1=Résultat!$A262)*(PCUETA=Résultat!$B262)*(PCUMAT=Résultat!$C262)*(TRI_10=Résultat!$D262)*(PCUNRU=SUBSTITUTE(RIGHT(Résultat!$Q$1,5),")",""))*En_cours_d_Acquisition))</f>
        <v>0</v>
      </c>
      <c r="T262">
        <f ca="1">IF($C262="","",SUMPRODUCT((TRI_1=Résultat!$A262)*(PCUETA=Résultat!$B262)*(PCUMAT=Résultat!$C262)*(TRI_10=Résultat!$D262)*(PCUNRU=SUBSTITUTE(RIGHT(Résultat!$Q$1,5),")",""))*Pris_Reliquats))</f>
        <v>0</v>
      </c>
      <c r="U262">
        <f ca="1">IF($C262="","",SUMPRODUCT((TRI_1=Résultat!$A262)*(PCUETA=Résultat!$B262)*(PCUMAT=Résultat!$C262)*(TRI_10=Résultat!$D262)*(PCUNRU=SUBSTITUTE(RIGHT(Résultat!$Q$1,5),")",""))*Pris_sur_Acquis))</f>
        <v>0</v>
      </c>
      <c r="V262">
        <f ca="1">IF($C262="","",SUMPRODUCT((TRI_1=Résultat!$A262)*(PCUETA=Résultat!$B262)*(PCUMAT=Résultat!$C262)*(TRI_10=Résultat!$D262)*(PCUNRU=SUBSTITUTE(RIGHT(Résultat!$Q$1,5),")",""))*Pris_Anticipés))</f>
        <v>0</v>
      </c>
      <c r="W262">
        <f ca="1">IF($C262="","",SUMPRODUCT((TRI_1=Résultat!$A262)*(PCUETA=Résultat!$B262)*(PCUMAT=Résultat!$C262)*(TRI_10=Résultat!$D262)*(PCUNRU=SUBSTITUTE(RIGHT(Résultat!$W$1,5),")",""))*Reliquats))</f>
        <v>0</v>
      </c>
      <c r="X262">
        <f ca="1">IF($C262="","",SUMPRODUCT((TRI_1=Résultat!$A262)*(PCUETA=Résultat!$B262)*(PCUMAT=Résultat!$C262)*(TRI_10=Résultat!$D262)*(PCUNRU=SUBSTITUTE(RIGHT(Résultat!$W$1,5),")",""))*Acquis))</f>
        <v>0</v>
      </c>
      <c r="Y262">
        <f ca="1">IF($C262="","",SUMPRODUCT((TRI_1=Résultat!$A262)*(PCUETA=Résultat!$B262)*(PCUMAT=Résultat!$C262)*(TRI_10=Résultat!$D262)*(PCUNRU=SUBSTITUTE(RIGHT(Résultat!$W$1,5),")",""))*En_cours_d_Acquisition))</f>
        <v>0</v>
      </c>
      <c r="Z262">
        <f ca="1">IF($C262="","",SUMPRODUCT((TRI_1=Résultat!$A262)*(PCUETA=Résultat!$B262)*(PCUMAT=Résultat!$C262)*(TRI_10=Résultat!$D262)*(PCUNRU=SUBSTITUTE(RIGHT(Résultat!$W$1,5),")",""))*Pris_Reliquats))</f>
        <v>0</v>
      </c>
      <c r="AA262">
        <f ca="1">IF($C262="","",SUMPRODUCT((TRI_1=Résultat!$A262)*(PCUETA=Résultat!$B262)*(PCUMAT=Résultat!$C262)*(TRI_10=Résultat!$D262)*(PCUNRU=SUBSTITUTE(RIGHT(Résultat!$W$1,5),")",""))*Pris_sur_Acquis))</f>
        <v>0</v>
      </c>
      <c r="AB262">
        <f ca="1">IF($C262="","",SUMPRODUCT((TRI_1=Résultat!$A262)*(PCUETA=Résultat!$B262)*(PCUMAT=Résultat!$C262)*(TRI_10=Résultat!$D262)*(PCUNRU=SUBSTITUTE(RIGHT(Résultat!$W$1,5),")",""))*Pris_Anticipés))</f>
        <v>0</v>
      </c>
    </row>
    <row r="263" spans="1:28" x14ac:dyDescent="0.25">
      <c r="A263" t="str">
        <f ca="1">IF($C263="","",INDEX(Range,MATCH(Résultat!$C263,PCUMAT,0),MATCH(A$2,'cp c14'!$A$1:$D$1,0)))</f>
        <v>C14</v>
      </c>
      <c r="B263" t="str">
        <f ca="1">IF($C263="","",INDEX(Range,MATCH(Résultat!$C263,PCUMAT,0),MATCH(B$2,'cp c14'!$A$1:$D$1,0)))</f>
        <v>03</v>
      </c>
      <c r="C263" t="str">
        <f t="array" aca="1" ref="C263" ca="1">IFERROR(INDEX(PCUMAT,MATCH(0,COUNTIF($C$1:C262,PCUMAT),0)),"")</f>
        <v>045175</v>
      </c>
      <c r="D263" t="str">
        <f ca="1">IF($C263="","",INDEX(Range,MATCH(Résultat!$C263,PCUMAT,0),MATCH(D$2,'cp c14'!$A$1:$D$1,0)))</f>
        <v>LEPRETRE CHRISTOPHE CHRI045175</v>
      </c>
      <c r="E263">
        <f ca="1">IF($C263="","",SUMPRODUCT((TRI_1=Résultat!$A263)*(PCUETA=Résultat!$B263)*(PCUMAT=Résultat!$C263)*(TRI_10=Résultat!$D263)*(PCUNRU=SUBSTITUTE(RIGHT(Résultat!$E$1,5),")",""))*Reliquats))</f>
        <v>0</v>
      </c>
      <c r="F263">
        <f ca="1">IF($C263="","",SUMPRODUCT((TRI_1=Résultat!$A263)*(PCUETA=Résultat!$B263)*(PCUMAT=Résultat!$C263)*(TRI_10=Résultat!$D263)*(PCUNRU=SUBSTITUTE(RIGHT(Résultat!$E$1,5),")",""))*Acquis))</f>
        <v>25</v>
      </c>
      <c r="G263">
        <f ca="1">IF($C263="","",SUMPRODUCT((TRI_1=Résultat!$A263)*(PCUETA=Résultat!$B263)*(PCUMAT=Résultat!$C263)*(TRI_10=Résultat!$D263)*(PCUNRU=SUBSTITUTE(RIGHT(Résultat!$E$1,5),")",""))*En_cours_d_Acquisition))</f>
        <v>0</v>
      </c>
      <c r="H263">
        <f ca="1">IF($C263="","",SUMPRODUCT((TRI_1=Résultat!$A263)*(PCUETA=Résultat!$B263)*(PCUMAT=Résultat!$C263)*(TRI_10=Résultat!$D263)*(PCUNRU=SUBSTITUTE(RIGHT(Résultat!$E$1,5),")",""))*Pris_Reliquats))</f>
        <v>0</v>
      </c>
      <c r="I263">
        <f ca="1">IF($C263="","",SUMPRODUCT((TRI_1=Résultat!$A263)*(PCUETA=Résultat!$B263)*(PCUMAT=Résultat!$C263)*(TRI_10=Résultat!$D263)*(PCUNRU=SUBSTITUTE(RIGHT(Résultat!$E$1,5),")",""))*Pris_sur_Acquis))</f>
        <v>3</v>
      </c>
      <c r="J263">
        <f ca="1">IF($C263="","",SUMPRODUCT((TRI_1=Résultat!$A263)*(PCUETA=Résultat!$B263)*(PCUMAT=Résultat!$C263)*(TRI_10=Résultat!$D263)*(PCUNRU=SUBSTITUTE(RIGHT(Résultat!$E$1,5),")",""))*Pris_Anticipés))</f>
        <v>0</v>
      </c>
      <c r="K263">
        <f ca="1">IF($C263="","",SUMPRODUCT((TRI_1=Résultat!$A263)*(PCUETA=Résultat!$B263)*(PCUMAT=Résultat!$C263)*(TRI_10=Résultat!$D263)*(PCUNRU=SUBSTITUTE(RIGHT(Résultat!$K$1,5),")",""))*Reliquats))</f>
        <v>0</v>
      </c>
      <c r="L263">
        <f ca="1">IF($C263="","",SUMPRODUCT((TRI_1=Résultat!$A263)*(PCUETA=Résultat!$B263)*(PCUMAT=Résultat!$C263)*(TRI_10=Résultat!$D263)*(PCUNRU=SUBSTITUTE(RIGHT(Résultat!$K$1,5),")",""))*Acquis))</f>
        <v>0</v>
      </c>
      <c r="M263">
        <f ca="1">IF($C263="","",SUMPRODUCT((TRI_1=Résultat!$A263)*(PCUETA=Résultat!$B263)*(PCUMAT=Résultat!$C263)*(TRI_10=Résultat!$D263)*(PCUNRU=SUBSTITUTE(RIGHT(Résultat!$K$1,5),")",""))*En_cours_d_Acquisition))</f>
        <v>0</v>
      </c>
      <c r="N263">
        <f ca="1">IF($C263="","",SUMPRODUCT((TRI_1=Résultat!$A263)*(PCUETA=Résultat!$B263)*(PCUMAT=Résultat!$C263)*(TRI_10=Résultat!$D263)*(PCUNRU=SUBSTITUTE(RIGHT(Résultat!$K$1,5),")",""))*Pris_Reliquats))</f>
        <v>0</v>
      </c>
      <c r="O263">
        <f ca="1">IF($C263="","",SUMPRODUCT((TRI_1=Résultat!$A263)*(PCUETA=Résultat!$B263)*(PCUMAT=Résultat!$C263)*(TRI_10=Résultat!$D263)*(PCUNRU=SUBSTITUTE(RIGHT(Résultat!$K$1,5),")",""))*Pris_sur_Acquis))</f>
        <v>0</v>
      </c>
      <c r="P263">
        <f ca="1">IF($C263="","",SUMPRODUCT((TRI_1=Résultat!$A263)*(PCUETA=Résultat!$B263)*(PCUMAT=Résultat!$C263)*(TRI_10=Résultat!$D263)*(PCUNRU=SUBSTITUTE(RIGHT(Résultat!$K$1,5),")",""))*Pris_Anticipés))</f>
        <v>0</v>
      </c>
      <c r="Q263">
        <f ca="1">IF($C263="","",SUMPRODUCT((TRI_1=Résultat!$A263)*(PCUETA=Résultat!$B263)*(PCUMAT=Résultat!$C263)*(TRI_10=Résultat!$D263)*(PCUNRU=SUBSTITUTE(RIGHT(Résultat!$Q$1,5),")",""))*Reliquats))</f>
        <v>0</v>
      </c>
      <c r="R263">
        <f ca="1">IF($C263="","",SUMPRODUCT((TRI_1=Résultat!$A263)*(PCUETA=Résultat!$B263)*(PCUMAT=Résultat!$C263)*(TRI_10=Résultat!$D263)*(PCUNRU=SUBSTITUTE(RIGHT(Résultat!$Q$1,5),")",""))*Acquis))</f>
        <v>0</v>
      </c>
      <c r="S263">
        <f ca="1">IF($C263="","",SUMPRODUCT((TRI_1=Résultat!$A263)*(PCUETA=Résultat!$B263)*(PCUMAT=Résultat!$C263)*(TRI_10=Résultat!$D263)*(PCUNRU=SUBSTITUTE(RIGHT(Résultat!$Q$1,5),")",""))*En_cours_d_Acquisition))</f>
        <v>0</v>
      </c>
      <c r="T263">
        <f ca="1">IF($C263="","",SUMPRODUCT((TRI_1=Résultat!$A263)*(PCUETA=Résultat!$B263)*(PCUMAT=Résultat!$C263)*(TRI_10=Résultat!$D263)*(PCUNRU=SUBSTITUTE(RIGHT(Résultat!$Q$1,5),")",""))*Pris_Reliquats))</f>
        <v>0</v>
      </c>
      <c r="U263">
        <f ca="1">IF($C263="","",SUMPRODUCT((TRI_1=Résultat!$A263)*(PCUETA=Résultat!$B263)*(PCUMAT=Résultat!$C263)*(TRI_10=Résultat!$D263)*(PCUNRU=SUBSTITUTE(RIGHT(Résultat!$Q$1,5),")",""))*Pris_sur_Acquis))</f>
        <v>0</v>
      </c>
      <c r="V263">
        <f ca="1">IF($C263="","",SUMPRODUCT((TRI_1=Résultat!$A263)*(PCUETA=Résultat!$B263)*(PCUMAT=Résultat!$C263)*(TRI_10=Résultat!$D263)*(PCUNRU=SUBSTITUTE(RIGHT(Résultat!$Q$1,5),")",""))*Pris_Anticipés))</f>
        <v>0</v>
      </c>
      <c r="W263">
        <f ca="1">IF($C263="","",SUMPRODUCT((TRI_1=Résultat!$A263)*(PCUETA=Résultat!$B263)*(PCUMAT=Résultat!$C263)*(TRI_10=Résultat!$D263)*(PCUNRU=SUBSTITUTE(RIGHT(Résultat!$W$1,5),")",""))*Reliquats))</f>
        <v>1</v>
      </c>
      <c r="X263">
        <f ca="1">IF($C263="","",SUMPRODUCT((TRI_1=Résultat!$A263)*(PCUETA=Résultat!$B263)*(PCUMAT=Résultat!$C263)*(TRI_10=Résultat!$D263)*(PCUNRU=SUBSTITUTE(RIGHT(Résultat!$W$1,5),")",""))*Acquis))</f>
        <v>0</v>
      </c>
      <c r="Y263">
        <f ca="1">IF($C263="","",SUMPRODUCT((TRI_1=Résultat!$A263)*(PCUETA=Résultat!$B263)*(PCUMAT=Résultat!$C263)*(TRI_10=Résultat!$D263)*(PCUNRU=SUBSTITUTE(RIGHT(Résultat!$W$1,5),")",""))*En_cours_d_Acquisition))</f>
        <v>0</v>
      </c>
      <c r="Z263">
        <f ca="1">IF($C263="","",SUMPRODUCT((TRI_1=Résultat!$A263)*(PCUETA=Résultat!$B263)*(PCUMAT=Résultat!$C263)*(TRI_10=Résultat!$D263)*(PCUNRU=SUBSTITUTE(RIGHT(Résultat!$W$1,5),")",""))*Pris_Reliquats))</f>
        <v>0</v>
      </c>
      <c r="AA263">
        <f ca="1">IF($C263="","",SUMPRODUCT((TRI_1=Résultat!$A263)*(PCUETA=Résultat!$B263)*(PCUMAT=Résultat!$C263)*(TRI_10=Résultat!$D263)*(PCUNRU=SUBSTITUTE(RIGHT(Résultat!$W$1,5),")",""))*Pris_sur_Acquis))</f>
        <v>0</v>
      </c>
      <c r="AB263">
        <f ca="1">IF($C263="","",SUMPRODUCT((TRI_1=Résultat!$A263)*(PCUETA=Résultat!$B263)*(PCUMAT=Résultat!$C263)*(TRI_10=Résultat!$D263)*(PCUNRU=SUBSTITUTE(RIGHT(Résultat!$W$1,5),")",""))*Pris_Anticipés))</f>
        <v>0</v>
      </c>
    </row>
    <row r="264" spans="1:28" x14ac:dyDescent="0.25">
      <c r="A264" t="str">
        <f ca="1">IF($C264="","",INDEX(Range,MATCH(Résultat!$C264,PCUMAT,0),MATCH(A$2,'cp c14'!$A$1:$D$1,0)))</f>
        <v>C14</v>
      </c>
      <c r="B264" t="str">
        <f ca="1">IF($C264="","",INDEX(Range,MATCH(Résultat!$C264,PCUMAT,0),MATCH(B$2,'cp c14'!$A$1:$D$1,0)))</f>
        <v>01</v>
      </c>
      <c r="C264" t="str">
        <f t="array" aca="1" ref="C264" ca="1">IFERROR(INDEX(PCUMAT,MATCH(0,COUNTIF($C$1:C263,PCUMAT),0)),"")</f>
        <v>012021</v>
      </c>
      <c r="D264" t="str">
        <f ca="1">IF($C264="","",INDEX(Range,MATCH(Résultat!$C264,PCUMAT,0),MATCH(D$2,'cp c14'!$A$1:$D$1,0)))</f>
        <v>LEROUX JEAN MARC JEAN MA012021</v>
      </c>
      <c r="E264">
        <f ca="1">IF($C264="","",SUMPRODUCT((TRI_1=Résultat!$A264)*(PCUETA=Résultat!$B264)*(PCUMAT=Résultat!$C264)*(TRI_10=Résultat!$D264)*(PCUNRU=SUBSTITUTE(RIGHT(Résultat!$E$1,5),")",""))*Reliquats))</f>
        <v>5</v>
      </c>
      <c r="F264">
        <f ca="1">IF($C264="","",SUMPRODUCT((TRI_1=Résultat!$A264)*(PCUETA=Résultat!$B264)*(PCUMAT=Résultat!$C264)*(TRI_10=Résultat!$D264)*(PCUNRU=SUBSTITUTE(RIGHT(Résultat!$E$1,5),")",""))*Acquis))</f>
        <v>25</v>
      </c>
      <c r="G264">
        <f ca="1">IF($C264="","",SUMPRODUCT((TRI_1=Résultat!$A264)*(PCUETA=Résultat!$B264)*(PCUMAT=Résultat!$C264)*(TRI_10=Résultat!$D264)*(PCUNRU=SUBSTITUTE(RIGHT(Résultat!$E$1,5),")",""))*En_cours_d_Acquisition))</f>
        <v>0</v>
      </c>
      <c r="H264">
        <f ca="1">IF($C264="","",SUMPRODUCT((TRI_1=Résultat!$A264)*(PCUETA=Résultat!$B264)*(PCUMAT=Résultat!$C264)*(TRI_10=Résultat!$D264)*(PCUNRU=SUBSTITUTE(RIGHT(Résultat!$E$1,5),")",""))*Pris_Reliquats))</f>
        <v>0</v>
      </c>
      <c r="I264">
        <f ca="1">IF($C264="","",SUMPRODUCT((TRI_1=Résultat!$A264)*(PCUETA=Résultat!$B264)*(PCUMAT=Résultat!$C264)*(TRI_10=Résultat!$D264)*(PCUNRU=SUBSTITUTE(RIGHT(Résultat!$E$1,5),")",""))*Pris_sur_Acquis))</f>
        <v>0</v>
      </c>
      <c r="J264">
        <f ca="1">IF($C264="","",SUMPRODUCT((TRI_1=Résultat!$A264)*(PCUETA=Résultat!$B264)*(PCUMAT=Résultat!$C264)*(TRI_10=Résultat!$D264)*(PCUNRU=SUBSTITUTE(RIGHT(Résultat!$E$1,5),")",""))*Pris_Anticipés))</f>
        <v>0</v>
      </c>
      <c r="K264">
        <f ca="1">IF($C264="","",SUMPRODUCT((TRI_1=Résultat!$A264)*(PCUETA=Résultat!$B264)*(PCUMAT=Résultat!$C264)*(TRI_10=Résultat!$D264)*(PCUNRU=SUBSTITUTE(RIGHT(Résultat!$K$1,5),")",""))*Reliquats))</f>
        <v>0</v>
      </c>
      <c r="L264">
        <f ca="1">IF($C264="","",SUMPRODUCT((TRI_1=Résultat!$A264)*(PCUETA=Résultat!$B264)*(PCUMAT=Résultat!$C264)*(TRI_10=Résultat!$D264)*(PCUNRU=SUBSTITUTE(RIGHT(Résultat!$K$1,5),")",""))*Acquis))</f>
        <v>0</v>
      </c>
      <c r="M264">
        <f ca="1">IF($C264="","",SUMPRODUCT((TRI_1=Résultat!$A264)*(PCUETA=Résultat!$B264)*(PCUMAT=Résultat!$C264)*(TRI_10=Résultat!$D264)*(PCUNRU=SUBSTITUTE(RIGHT(Résultat!$K$1,5),")",""))*En_cours_d_Acquisition))</f>
        <v>0</v>
      </c>
      <c r="N264">
        <f ca="1">IF($C264="","",SUMPRODUCT((TRI_1=Résultat!$A264)*(PCUETA=Résultat!$B264)*(PCUMAT=Résultat!$C264)*(TRI_10=Résultat!$D264)*(PCUNRU=SUBSTITUTE(RIGHT(Résultat!$K$1,5),")",""))*Pris_Reliquats))</f>
        <v>0</v>
      </c>
      <c r="O264">
        <f ca="1">IF($C264="","",SUMPRODUCT((TRI_1=Résultat!$A264)*(PCUETA=Résultat!$B264)*(PCUMAT=Résultat!$C264)*(TRI_10=Résultat!$D264)*(PCUNRU=SUBSTITUTE(RIGHT(Résultat!$K$1,5),")",""))*Pris_sur_Acquis))</f>
        <v>0</v>
      </c>
      <c r="P264">
        <f ca="1">IF($C264="","",SUMPRODUCT((TRI_1=Résultat!$A264)*(PCUETA=Résultat!$B264)*(PCUMAT=Résultat!$C264)*(TRI_10=Résultat!$D264)*(PCUNRU=SUBSTITUTE(RIGHT(Résultat!$K$1,5),")",""))*Pris_Anticipés))</f>
        <v>0</v>
      </c>
      <c r="Q264">
        <f ca="1">IF($C264="","",SUMPRODUCT((TRI_1=Résultat!$A264)*(PCUETA=Résultat!$B264)*(PCUMAT=Résultat!$C264)*(TRI_10=Résultat!$D264)*(PCUNRU=SUBSTITUTE(RIGHT(Résultat!$Q$1,5),")",""))*Reliquats))</f>
        <v>1</v>
      </c>
      <c r="R264">
        <f ca="1">IF($C264="","",SUMPRODUCT((TRI_1=Résultat!$A264)*(PCUETA=Résultat!$B264)*(PCUMAT=Résultat!$C264)*(TRI_10=Résultat!$D264)*(PCUNRU=SUBSTITUTE(RIGHT(Résultat!$Q$1,5),")",""))*Acquis))</f>
        <v>0</v>
      </c>
      <c r="S264">
        <f ca="1">IF($C264="","",SUMPRODUCT((TRI_1=Résultat!$A264)*(PCUETA=Résultat!$B264)*(PCUMAT=Résultat!$C264)*(TRI_10=Résultat!$D264)*(PCUNRU=SUBSTITUTE(RIGHT(Résultat!$Q$1,5),")",""))*En_cours_d_Acquisition))</f>
        <v>0</v>
      </c>
      <c r="T264">
        <f ca="1">IF($C264="","",SUMPRODUCT((TRI_1=Résultat!$A264)*(PCUETA=Résultat!$B264)*(PCUMAT=Résultat!$C264)*(TRI_10=Résultat!$D264)*(PCUNRU=SUBSTITUTE(RIGHT(Résultat!$Q$1,5),")",""))*Pris_Reliquats))</f>
        <v>0</v>
      </c>
      <c r="U264">
        <f ca="1">IF($C264="","",SUMPRODUCT((TRI_1=Résultat!$A264)*(PCUETA=Résultat!$B264)*(PCUMAT=Résultat!$C264)*(TRI_10=Résultat!$D264)*(PCUNRU=SUBSTITUTE(RIGHT(Résultat!$Q$1,5),")",""))*Pris_sur_Acquis))</f>
        <v>0</v>
      </c>
      <c r="V264">
        <f ca="1">IF($C264="","",SUMPRODUCT((TRI_1=Résultat!$A264)*(PCUETA=Résultat!$B264)*(PCUMAT=Résultat!$C264)*(TRI_10=Résultat!$D264)*(PCUNRU=SUBSTITUTE(RIGHT(Résultat!$Q$1,5),")",""))*Pris_Anticipés))</f>
        <v>0</v>
      </c>
      <c r="W264">
        <f ca="1">IF($C264="","",SUMPRODUCT((TRI_1=Résultat!$A264)*(PCUETA=Résultat!$B264)*(PCUMAT=Résultat!$C264)*(TRI_10=Résultat!$D264)*(PCUNRU=SUBSTITUTE(RIGHT(Résultat!$W$1,5),")",""))*Reliquats))</f>
        <v>0</v>
      </c>
      <c r="X264">
        <f ca="1">IF($C264="","",SUMPRODUCT((TRI_1=Résultat!$A264)*(PCUETA=Résultat!$B264)*(PCUMAT=Résultat!$C264)*(TRI_10=Résultat!$D264)*(PCUNRU=SUBSTITUTE(RIGHT(Résultat!$W$1,5),")",""))*Acquis))</f>
        <v>0</v>
      </c>
      <c r="Y264">
        <f ca="1">IF($C264="","",SUMPRODUCT((TRI_1=Résultat!$A264)*(PCUETA=Résultat!$B264)*(PCUMAT=Résultat!$C264)*(TRI_10=Résultat!$D264)*(PCUNRU=SUBSTITUTE(RIGHT(Résultat!$W$1,5),")",""))*En_cours_d_Acquisition))</f>
        <v>0</v>
      </c>
      <c r="Z264">
        <f ca="1">IF($C264="","",SUMPRODUCT((TRI_1=Résultat!$A264)*(PCUETA=Résultat!$B264)*(PCUMAT=Résultat!$C264)*(TRI_10=Résultat!$D264)*(PCUNRU=SUBSTITUTE(RIGHT(Résultat!$W$1,5),")",""))*Pris_Reliquats))</f>
        <v>0</v>
      </c>
      <c r="AA264">
        <f ca="1">IF($C264="","",SUMPRODUCT((TRI_1=Résultat!$A264)*(PCUETA=Résultat!$B264)*(PCUMAT=Résultat!$C264)*(TRI_10=Résultat!$D264)*(PCUNRU=SUBSTITUTE(RIGHT(Résultat!$W$1,5),")",""))*Pris_sur_Acquis))</f>
        <v>0</v>
      </c>
      <c r="AB264">
        <f ca="1">IF($C264="","",SUMPRODUCT((TRI_1=Résultat!$A264)*(PCUETA=Résultat!$B264)*(PCUMAT=Résultat!$C264)*(TRI_10=Résultat!$D264)*(PCUNRU=SUBSTITUTE(RIGHT(Résultat!$W$1,5),")",""))*Pris_Anticipés))</f>
        <v>0</v>
      </c>
    </row>
    <row r="265" spans="1:28" x14ac:dyDescent="0.25">
      <c r="A265" t="str">
        <f ca="1">IF($C265="","",INDEX(Range,MATCH(Résultat!$C265,PCUMAT,0),MATCH(A$2,'cp c14'!$A$1:$D$1,0)))</f>
        <v>C14</v>
      </c>
      <c r="B265" t="str">
        <f ca="1">IF($C265="","",INDEX(Range,MATCH(Résultat!$C265,PCUMAT,0),MATCH(B$2,'cp c14'!$A$1:$D$1,0)))</f>
        <v>01</v>
      </c>
      <c r="C265" t="str">
        <f t="array" aca="1" ref="C265" ca="1">IFERROR(INDEX(PCUMAT,MATCH(0,COUNTIF($C$1:C264,PCUMAT),0)),"")</f>
        <v>110016</v>
      </c>
      <c r="D265" t="str">
        <f ca="1">IF($C265="","",INDEX(Range,MATCH(Résultat!$C265,PCUMAT,0),MATCH(D$2,'cp c14'!$A$1:$D$1,0)))</f>
        <v>LEROY BENOIT BENOIT     110016</v>
      </c>
      <c r="E265">
        <f ca="1">IF($C265="","",SUMPRODUCT((TRI_1=Résultat!$A265)*(PCUETA=Résultat!$B265)*(PCUMAT=Résultat!$C265)*(TRI_10=Résultat!$D265)*(PCUNRU=SUBSTITUTE(RIGHT(Résultat!$E$1,5),")",""))*Reliquats))</f>
        <v>0</v>
      </c>
      <c r="F265">
        <f ca="1">IF($C265="","",SUMPRODUCT((TRI_1=Résultat!$A265)*(PCUETA=Résultat!$B265)*(PCUMAT=Résultat!$C265)*(TRI_10=Résultat!$D265)*(PCUNRU=SUBSTITUTE(RIGHT(Résultat!$E$1,5),")",""))*Acquis))</f>
        <v>25</v>
      </c>
      <c r="G265">
        <f ca="1">IF($C265="","",SUMPRODUCT((TRI_1=Résultat!$A265)*(PCUETA=Résultat!$B265)*(PCUMAT=Résultat!$C265)*(TRI_10=Résultat!$D265)*(PCUNRU=SUBSTITUTE(RIGHT(Résultat!$E$1,5),")",""))*En_cours_d_Acquisition))</f>
        <v>0</v>
      </c>
      <c r="H265">
        <f ca="1">IF($C265="","",SUMPRODUCT((TRI_1=Résultat!$A265)*(PCUETA=Résultat!$B265)*(PCUMAT=Résultat!$C265)*(TRI_10=Résultat!$D265)*(PCUNRU=SUBSTITUTE(RIGHT(Résultat!$E$1,5),")",""))*Pris_Reliquats))</f>
        <v>0</v>
      </c>
      <c r="I265">
        <f ca="1">IF($C265="","",SUMPRODUCT((TRI_1=Résultat!$A265)*(PCUETA=Résultat!$B265)*(PCUMAT=Résultat!$C265)*(TRI_10=Résultat!$D265)*(PCUNRU=SUBSTITUTE(RIGHT(Résultat!$E$1,5),")",""))*Pris_sur_Acquis))</f>
        <v>0</v>
      </c>
      <c r="J265">
        <f ca="1">IF($C265="","",SUMPRODUCT((TRI_1=Résultat!$A265)*(PCUETA=Résultat!$B265)*(PCUMAT=Résultat!$C265)*(TRI_10=Résultat!$D265)*(PCUNRU=SUBSTITUTE(RIGHT(Résultat!$E$1,5),")",""))*Pris_Anticipés))</f>
        <v>0</v>
      </c>
      <c r="K265">
        <f ca="1">IF($C265="","",SUMPRODUCT((TRI_1=Résultat!$A265)*(PCUETA=Résultat!$B265)*(PCUMAT=Résultat!$C265)*(TRI_10=Résultat!$D265)*(PCUNRU=SUBSTITUTE(RIGHT(Résultat!$K$1,5),")",""))*Reliquats))</f>
        <v>0</v>
      </c>
      <c r="L265">
        <f ca="1">IF($C265="","",SUMPRODUCT((TRI_1=Résultat!$A265)*(PCUETA=Résultat!$B265)*(PCUMAT=Résultat!$C265)*(TRI_10=Résultat!$D265)*(PCUNRU=SUBSTITUTE(RIGHT(Résultat!$K$1,5),")",""))*Acquis))</f>
        <v>0</v>
      </c>
      <c r="M265">
        <f ca="1">IF($C265="","",SUMPRODUCT((TRI_1=Résultat!$A265)*(PCUETA=Résultat!$B265)*(PCUMAT=Résultat!$C265)*(TRI_10=Résultat!$D265)*(PCUNRU=SUBSTITUTE(RIGHT(Résultat!$K$1,5),")",""))*En_cours_d_Acquisition))</f>
        <v>0</v>
      </c>
      <c r="N265">
        <f ca="1">IF($C265="","",SUMPRODUCT((TRI_1=Résultat!$A265)*(PCUETA=Résultat!$B265)*(PCUMAT=Résultat!$C265)*(TRI_10=Résultat!$D265)*(PCUNRU=SUBSTITUTE(RIGHT(Résultat!$K$1,5),")",""))*Pris_Reliquats))</f>
        <v>0</v>
      </c>
      <c r="O265">
        <f ca="1">IF($C265="","",SUMPRODUCT((TRI_1=Résultat!$A265)*(PCUETA=Résultat!$B265)*(PCUMAT=Résultat!$C265)*(TRI_10=Résultat!$D265)*(PCUNRU=SUBSTITUTE(RIGHT(Résultat!$K$1,5),")",""))*Pris_sur_Acquis))</f>
        <v>0</v>
      </c>
      <c r="P265">
        <f ca="1">IF($C265="","",SUMPRODUCT((TRI_1=Résultat!$A265)*(PCUETA=Résultat!$B265)*(PCUMAT=Résultat!$C265)*(TRI_10=Résultat!$D265)*(PCUNRU=SUBSTITUTE(RIGHT(Résultat!$K$1,5),")",""))*Pris_Anticipés))</f>
        <v>0</v>
      </c>
      <c r="Q265">
        <f ca="1">IF($C265="","",SUMPRODUCT((TRI_1=Résultat!$A265)*(PCUETA=Résultat!$B265)*(PCUMAT=Résultat!$C265)*(TRI_10=Résultat!$D265)*(PCUNRU=SUBSTITUTE(RIGHT(Résultat!$Q$1,5),")",""))*Reliquats))</f>
        <v>0</v>
      </c>
      <c r="R265">
        <f ca="1">IF($C265="","",SUMPRODUCT((TRI_1=Résultat!$A265)*(PCUETA=Résultat!$B265)*(PCUMAT=Résultat!$C265)*(TRI_10=Résultat!$D265)*(PCUNRU=SUBSTITUTE(RIGHT(Résultat!$Q$1,5),")",""))*Acquis))</f>
        <v>0</v>
      </c>
      <c r="S265">
        <f ca="1">IF($C265="","",SUMPRODUCT((TRI_1=Résultat!$A265)*(PCUETA=Résultat!$B265)*(PCUMAT=Résultat!$C265)*(TRI_10=Résultat!$D265)*(PCUNRU=SUBSTITUTE(RIGHT(Résultat!$Q$1,5),")",""))*En_cours_d_Acquisition))</f>
        <v>0</v>
      </c>
      <c r="T265">
        <f ca="1">IF($C265="","",SUMPRODUCT((TRI_1=Résultat!$A265)*(PCUETA=Résultat!$B265)*(PCUMAT=Résultat!$C265)*(TRI_10=Résultat!$D265)*(PCUNRU=SUBSTITUTE(RIGHT(Résultat!$Q$1,5),")",""))*Pris_Reliquats))</f>
        <v>0</v>
      </c>
      <c r="U265">
        <f ca="1">IF($C265="","",SUMPRODUCT((TRI_1=Résultat!$A265)*(PCUETA=Résultat!$B265)*(PCUMAT=Résultat!$C265)*(TRI_10=Résultat!$D265)*(PCUNRU=SUBSTITUTE(RIGHT(Résultat!$Q$1,5),")",""))*Pris_sur_Acquis))</f>
        <v>0</v>
      </c>
      <c r="V265">
        <f ca="1">IF($C265="","",SUMPRODUCT((TRI_1=Résultat!$A265)*(PCUETA=Résultat!$B265)*(PCUMAT=Résultat!$C265)*(TRI_10=Résultat!$D265)*(PCUNRU=SUBSTITUTE(RIGHT(Résultat!$Q$1,5),")",""))*Pris_Anticipés))</f>
        <v>0</v>
      </c>
      <c r="W265">
        <f ca="1">IF($C265="","",SUMPRODUCT((TRI_1=Résultat!$A265)*(PCUETA=Résultat!$B265)*(PCUMAT=Résultat!$C265)*(TRI_10=Résultat!$D265)*(PCUNRU=SUBSTITUTE(RIGHT(Résultat!$W$1,5),")",""))*Reliquats))</f>
        <v>0</v>
      </c>
      <c r="X265">
        <f ca="1">IF($C265="","",SUMPRODUCT((TRI_1=Résultat!$A265)*(PCUETA=Résultat!$B265)*(PCUMAT=Résultat!$C265)*(TRI_10=Résultat!$D265)*(PCUNRU=SUBSTITUTE(RIGHT(Résultat!$W$1,5),")",""))*Acquis))</f>
        <v>0</v>
      </c>
      <c r="Y265">
        <f ca="1">IF($C265="","",SUMPRODUCT((TRI_1=Résultat!$A265)*(PCUETA=Résultat!$B265)*(PCUMAT=Résultat!$C265)*(TRI_10=Résultat!$D265)*(PCUNRU=SUBSTITUTE(RIGHT(Résultat!$W$1,5),")",""))*En_cours_d_Acquisition))</f>
        <v>0</v>
      </c>
      <c r="Z265">
        <f ca="1">IF($C265="","",SUMPRODUCT((TRI_1=Résultat!$A265)*(PCUETA=Résultat!$B265)*(PCUMAT=Résultat!$C265)*(TRI_10=Résultat!$D265)*(PCUNRU=SUBSTITUTE(RIGHT(Résultat!$W$1,5),")",""))*Pris_Reliquats))</f>
        <v>0</v>
      </c>
      <c r="AA265">
        <f ca="1">IF($C265="","",SUMPRODUCT((TRI_1=Résultat!$A265)*(PCUETA=Résultat!$B265)*(PCUMAT=Résultat!$C265)*(TRI_10=Résultat!$D265)*(PCUNRU=SUBSTITUTE(RIGHT(Résultat!$W$1,5),")",""))*Pris_sur_Acquis))</f>
        <v>0</v>
      </c>
      <c r="AB265">
        <f ca="1">IF($C265="","",SUMPRODUCT((TRI_1=Résultat!$A265)*(PCUETA=Résultat!$B265)*(PCUMAT=Résultat!$C265)*(TRI_10=Résultat!$D265)*(PCUNRU=SUBSTITUTE(RIGHT(Résultat!$W$1,5),")",""))*Pris_Anticipés))</f>
        <v>0</v>
      </c>
    </row>
    <row r="266" spans="1:28" x14ac:dyDescent="0.25">
      <c r="A266" t="str">
        <f ca="1">IF($C266="","",INDEX(Range,MATCH(Résultat!$C266,PCUMAT,0),MATCH(A$2,'cp c14'!$A$1:$D$1,0)))</f>
        <v>C14</v>
      </c>
      <c r="B266" t="str">
        <f ca="1">IF($C266="","",INDEX(Range,MATCH(Résultat!$C266,PCUMAT,0),MATCH(B$2,'cp c14'!$A$1:$D$1,0)))</f>
        <v>01</v>
      </c>
      <c r="C266" t="str">
        <f t="array" aca="1" ref="C266" ca="1">IFERROR(INDEX(PCUMAT,MATCH(0,COUNTIF($C$1:C265,PCUMAT),0)),"")</f>
        <v>120027</v>
      </c>
      <c r="D266" t="str">
        <f ca="1">IF($C266="","",INDEX(Range,MATCH(Résultat!$C266,PCUMAT,0),MATCH(D$2,'cp c14'!$A$1:$D$1,0)))</f>
        <v>LEROY CHRISTOPHE CHRISTO120027</v>
      </c>
      <c r="E266">
        <f ca="1">IF($C266="","",SUMPRODUCT((TRI_1=Résultat!$A266)*(PCUETA=Résultat!$B266)*(PCUMAT=Résultat!$C266)*(TRI_10=Résultat!$D266)*(PCUNRU=SUBSTITUTE(RIGHT(Résultat!$E$1,5),")",""))*Reliquats))</f>
        <v>0</v>
      </c>
      <c r="F266">
        <f ca="1">IF($C266="","",SUMPRODUCT((TRI_1=Résultat!$A266)*(PCUETA=Résultat!$B266)*(PCUMAT=Résultat!$C266)*(TRI_10=Résultat!$D266)*(PCUNRU=SUBSTITUTE(RIGHT(Résultat!$E$1,5),")",""))*Acquis))</f>
        <v>25</v>
      </c>
      <c r="G266">
        <f ca="1">IF($C266="","",SUMPRODUCT((TRI_1=Résultat!$A266)*(PCUETA=Résultat!$B266)*(PCUMAT=Résultat!$C266)*(TRI_10=Résultat!$D266)*(PCUNRU=SUBSTITUTE(RIGHT(Résultat!$E$1,5),")",""))*En_cours_d_Acquisition))</f>
        <v>0</v>
      </c>
      <c r="H266">
        <f ca="1">IF($C266="","",SUMPRODUCT((TRI_1=Résultat!$A266)*(PCUETA=Résultat!$B266)*(PCUMAT=Résultat!$C266)*(TRI_10=Résultat!$D266)*(PCUNRU=SUBSTITUTE(RIGHT(Résultat!$E$1,5),")",""))*Pris_Reliquats))</f>
        <v>0</v>
      </c>
      <c r="I266">
        <f ca="1">IF($C266="","",SUMPRODUCT((TRI_1=Résultat!$A266)*(PCUETA=Résultat!$B266)*(PCUMAT=Résultat!$C266)*(TRI_10=Résultat!$D266)*(PCUNRU=SUBSTITUTE(RIGHT(Résultat!$E$1,5),")",""))*Pris_sur_Acquis))</f>
        <v>3</v>
      </c>
      <c r="J266">
        <f ca="1">IF($C266="","",SUMPRODUCT((TRI_1=Résultat!$A266)*(PCUETA=Résultat!$B266)*(PCUMAT=Résultat!$C266)*(TRI_10=Résultat!$D266)*(PCUNRU=SUBSTITUTE(RIGHT(Résultat!$E$1,5),")",""))*Pris_Anticipés))</f>
        <v>0</v>
      </c>
      <c r="K266">
        <f ca="1">IF($C266="","",SUMPRODUCT((TRI_1=Résultat!$A266)*(PCUETA=Résultat!$B266)*(PCUMAT=Résultat!$C266)*(TRI_10=Résultat!$D266)*(PCUNRU=SUBSTITUTE(RIGHT(Résultat!$K$1,5),")",""))*Reliquats))</f>
        <v>0</v>
      </c>
      <c r="L266">
        <f ca="1">IF($C266="","",SUMPRODUCT((TRI_1=Résultat!$A266)*(PCUETA=Résultat!$B266)*(PCUMAT=Résultat!$C266)*(TRI_10=Résultat!$D266)*(PCUNRU=SUBSTITUTE(RIGHT(Résultat!$K$1,5),")",""))*Acquis))</f>
        <v>0</v>
      </c>
      <c r="M266">
        <f ca="1">IF($C266="","",SUMPRODUCT((TRI_1=Résultat!$A266)*(PCUETA=Résultat!$B266)*(PCUMAT=Résultat!$C266)*(TRI_10=Résultat!$D266)*(PCUNRU=SUBSTITUTE(RIGHT(Résultat!$K$1,5),")",""))*En_cours_d_Acquisition))</f>
        <v>0</v>
      </c>
      <c r="N266">
        <f ca="1">IF($C266="","",SUMPRODUCT((TRI_1=Résultat!$A266)*(PCUETA=Résultat!$B266)*(PCUMAT=Résultat!$C266)*(TRI_10=Résultat!$D266)*(PCUNRU=SUBSTITUTE(RIGHT(Résultat!$K$1,5),")",""))*Pris_Reliquats))</f>
        <v>0</v>
      </c>
      <c r="O266">
        <f ca="1">IF($C266="","",SUMPRODUCT((TRI_1=Résultat!$A266)*(PCUETA=Résultat!$B266)*(PCUMAT=Résultat!$C266)*(TRI_10=Résultat!$D266)*(PCUNRU=SUBSTITUTE(RIGHT(Résultat!$K$1,5),")",""))*Pris_sur_Acquis))</f>
        <v>0</v>
      </c>
      <c r="P266">
        <f ca="1">IF($C266="","",SUMPRODUCT((TRI_1=Résultat!$A266)*(PCUETA=Résultat!$B266)*(PCUMAT=Résultat!$C266)*(TRI_10=Résultat!$D266)*(PCUNRU=SUBSTITUTE(RIGHT(Résultat!$K$1,5),")",""))*Pris_Anticipés))</f>
        <v>0</v>
      </c>
      <c r="Q266">
        <f ca="1">IF($C266="","",SUMPRODUCT((TRI_1=Résultat!$A266)*(PCUETA=Résultat!$B266)*(PCUMAT=Résultat!$C266)*(TRI_10=Résultat!$D266)*(PCUNRU=SUBSTITUTE(RIGHT(Résultat!$Q$1,5),")",""))*Reliquats))</f>
        <v>0</v>
      </c>
      <c r="R266">
        <f ca="1">IF($C266="","",SUMPRODUCT((TRI_1=Résultat!$A266)*(PCUETA=Résultat!$B266)*(PCUMAT=Résultat!$C266)*(TRI_10=Résultat!$D266)*(PCUNRU=SUBSTITUTE(RIGHT(Résultat!$Q$1,5),")",""))*Acquis))</f>
        <v>0</v>
      </c>
      <c r="S266">
        <f ca="1">IF($C266="","",SUMPRODUCT((TRI_1=Résultat!$A266)*(PCUETA=Résultat!$B266)*(PCUMAT=Résultat!$C266)*(TRI_10=Résultat!$D266)*(PCUNRU=SUBSTITUTE(RIGHT(Résultat!$Q$1,5),")",""))*En_cours_d_Acquisition))</f>
        <v>0</v>
      </c>
      <c r="T266">
        <f ca="1">IF($C266="","",SUMPRODUCT((TRI_1=Résultat!$A266)*(PCUETA=Résultat!$B266)*(PCUMAT=Résultat!$C266)*(TRI_10=Résultat!$D266)*(PCUNRU=SUBSTITUTE(RIGHT(Résultat!$Q$1,5),")",""))*Pris_Reliquats))</f>
        <v>0</v>
      </c>
      <c r="U266">
        <f ca="1">IF($C266="","",SUMPRODUCT((TRI_1=Résultat!$A266)*(PCUETA=Résultat!$B266)*(PCUMAT=Résultat!$C266)*(TRI_10=Résultat!$D266)*(PCUNRU=SUBSTITUTE(RIGHT(Résultat!$Q$1,5),")",""))*Pris_sur_Acquis))</f>
        <v>0</v>
      </c>
      <c r="V266">
        <f ca="1">IF($C266="","",SUMPRODUCT((TRI_1=Résultat!$A266)*(PCUETA=Résultat!$B266)*(PCUMAT=Résultat!$C266)*(TRI_10=Résultat!$D266)*(PCUNRU=SUBSTITUTE(RIGHT(Résultat!$Q$1,5),")",""))*Pris_Anticipés))</f>
        <v>0</v>
      </c>
      <c r="W266">
        <f ca="1">IF($C266="","",SUMPRODUCT((TRI_1=Résultat!$A266)*(PCUETA=Résultat!$B266)*(PCUMAT=Résultat!$C266)*(TRI_10=Résultat!$D266)*(PCUNRU=SUBSTITUTE(RIGHT(Résultat!$W$1,5),")",""))*Reliquats))</f>
        <v>0</v>
      </c>
      <c r="X266">
        <f ca="1">IF($C266="","",SUMPRODUCT((TRI_1=Résultat!$A266)*(PCUETA=Résultat!$B266)*(PCUMAT=Résultat!$C266)*(TRI_10=Résultat!$D266)*(PCUNRU=SUBSTITUTE(RIGHT(Résultat!$W$1,5),")",""))*Acquis))</f>
        <v>0</v>
      </c>
      <c r="Y266">
        <f ca="1">IF($C266="","",SUMPRODUCT((TRI_1=Résultat!$A266)*(PCUETA=Résultat!$B266)*(PCUMAT=Résultat!$C266)*(TRI_10=Résultat!$D266)*(PCUNRU=SUBSTITUTE(RIGHT(Résultat!$W$1,5),")",""))*En_cours_d_Acquisition))</f>
        <v>0</v>
      </c>
      <c r="Z266">
        <f ca="1">IF($C266="","",SUMPRODUCT((TRI_1=Résultat!$A266)*(PCUETA=Résultat!$B266)*(PCUMAT=Résultat!$C266)*(TRI_10=Résultat!$D266)*(PCUNRU=SUBSTITUTE(RIGHT(Résultat!$W$1,5),")",""))*Pris_Reliquats))</f>
        <v>0</v>
      </c>
      <c r="AA266">
        <f ca="1">IF($C266="","",SUMPRODUCT((TRI_1=Résultat!$A266)*(PCUETA=Résultat!$B266)*(PCUMAT=Résultat!$C266)*(TRI_10=Résultat!$D266)*(PCUNRU=SUBSTITUTE(RIGHT(Résultat!$W$1,5),")",""))*Pris_sur_Acquis))</f>
        <v>0</v>
      </c>
      <c r="AB266">
        <f ca="1">IF($C266="","",SUMPRODUCT((TRI_1=Résultat!$A266)*(PCUETA=Résultat!$B266)*(PCUMAT=Résultat!$C266)*(TRI_10=Résultat!$D266)*(PCUNRU=SUBSTITUTE(RIGHT(Résultat!$W$1,5),")",""))*Pris_Anticipés))</f>
        <v>0</v>
      </c>
    </row>
    <row r="267" spans="1:28" x14ac:dyDescent="0.25">
      <c r="A267" t="str">
        <f ca="1">IF($C267="","",INDEX(Range,MATCH(Résultat!$C267,PCUMAT,0),MATCH(A$2,'cp c14'!$A$1:$D$1,0)))</f>
        <v>C14</v>
      </c>
      <c r="B267" t="str">
        <f ca="1">IF($C267="","",INDEX(Range,MATCH(Résultat!$C267,PCUMAT,0),MATCH(B$2,'cp c14'!$A$1:$D$1,0)))</f>
        <v>01</v>
      </c>
      <c r="C267" t="str">
        <f t="array" aca="1" ref="C267" ca="1">IFERROR(INDEX(PCUMAT,MATCH(0,COUNTIF($C$1:C266,PCUMAT),0)),"")</f>
        <v>120043</v>
      </c>
      <c r="D267" t="str">
        <f ca="1">IF($C267="","",INDEX(Range,MATCH(Résultat!$C267,PCUMAT,0),MATCH(D$2,'cp c14'!$A$1:$D$1,0)))</f>
        <v>LESUFFLEUR LUC LUC      120043</v>
      </c>
      <c r="E267">
        <f ca="1">IF($C267="","",SUMPRODUCT((TRI_1=Résultat!$A267)*(PCUETA=Résultat!$B267)*(PCUMAT=Résultat!$C267)*(TRI_10=Résultat!$D267)*(PCUNRU=SUBSTITUTE(RIGHT(Résultat!$E$1,5),")",""))*Reliquats))</f>
        <v>0</v>
      </c>
      <c r="F267">
        <f ca="1">IF($C267="","",SUMPRODUCT((TRI_1=Résultat!$A267)*(PCUETA=Résultat!$B267)*(PCUMAT=Résultat!$C267)*(TRI_10=Résultat!$D267)*(PCUNRU=SUBSTITUTE(RIGHT(Résultat!$E$1,5),")",""))*Acquis))</f>
        <v>21</v>
      </c>
      <c r="G267">
        <f ca="1">IF($C267="","",SUMPRODUCT((TRI_1=Résultat!$A267)*(PCUETA=Résultat!$B267)*(PCUMAT=Résultat!$C267)*(TRI_10=Résultat!$D267)*(PCUNRU=SUBSTITUTE(RIGHT(Résultat!$E$1,5),")",""))*En_cours_d_Acquisition))</f>
        <v>0</v>
      </c>
      <c r="H267">
        <f ca="1">IF($C267="","",SUMPRODUCT((TRI_1=Résultat!$A267)*(PCUETA=Résultat!$B267)*(PCUMAT=Résultat!$C267)*(TRI_10=Résultat!$D267)*(PCUNRU=SUBSTITUTE(RIGHT(Résultat!$E$1,5),")",""))*Pris_Reliquats))</f>
        <v>0</v>
      </c>
      <c r="I267">
        <f ca="1">IF($C267="","",SUMPRODUCT((TRI_1=Résultat!$A267)*(PCUETA=Résultat!$B267)*(PCUMAT=Résultat!$C267)*(TRI_10=Résultat!$D267)*(PCUNRU=SUBSTITUTE(RIGHT(Résultat!$E$1,5),")",""))*Pris_sur_Acquis))</f>
        <v>5</v>
      </c>
      <c r="J267">
        <f ca="1">IF($C267="","",SUMPRODUCT((TRI_1=Résultat!$A267)*(PCUETA=Résultat!$B267)*(PCUMAT=Résultat!$C267)*(TRI_10=Résultat!$D267)*(PCUNRU=SUBSTITUTE(RIGHT(Résultat!$E$1,5),")",""))*Pris_Anticipés))</f>
        <v>0</v>
      </c>
      <c r="K267">
        <f ca="1">IF($C267="","",SUMPRODUCT((TRI_1=Résultat!$A267)*(PCUETA=Résultat!$B267)*(PCUMAT=Résultat!$C267)*(TRI_10=Résultat!$D267)*(PCUNRU=SUBSTITUTE(RIGHT(Résultat!$K$1,5),")",""))*Reliquats))</f>
        <v>0</v>
      </c>
      <c r="L267">
        <f ca="1">IF($C267="","",SUMPRODUCT((TRI_1=Résultat!$A267)*(PCUETA=Résultat!$B267)*(PCUMAT=Résultat!$C267)*(TRI_10=Résultat!$D267)*(PCUNRU=SUBSTITUTE(RIGHT(Résultat!$K$1,5),")",""))*Acquis))</f>
        <v>0</v>
      </c>
      <c r="M267">
        <f ca="1">IF($C267="","",SUMPRODUCT((TRI_1=Résultat!$A267)*(PCUETA=Résultat!$B267)*(PCUMAT=Résultat!$C267)*(TRI_10=Résultat!$D267)*(PCUNRU=SUBSTITUTE(RIGHT(Résultat!$K$1,5),")",""))*En_cours_d_Acquisition))</f>
        <v>0</v>
      </c>
      <c r="N267">
        <f ca="1">IF($C267="","",SUMPRODUCT((TRI_1=Résultat!$A267)*(PCUETA=Résultat!$B267)*(PCUMAT=Résultat!$C267)*(TRI_10=Résultat!$D267)*(PCUNRU=SUBSTITUTE(RIGHT(Résultat!$K$1,5),")",""))*Pris_Reliquats))</f>
        <v>0</v>
      </c>
      <c r="O267">
        <f ca="1">IF($C267="","",SUMPRODUCT((TRI_1=Résultat!$A267)*(PCUETA=Résultat!$B267)*(PCUMAT=Résultat!$C267)*(TRI_10=Résultat!$D267)*(PCUNRU=SUBSTITUTE(RIGHT(Résultat!$K$1,5),")",""))*Pris_sur_Acquis))</f>
        <v>0</v>
      </c>
      <c r="P267">
        <f ca="1">IF($C267="","",SUMPRODUCT((TRI_1=Résultat!$A267)*(PCUETA=Résultat!$B267)*(PCUMAT=Résultat!$C267)*(TRI_10=Résultat!$D267)*(PCUNRU=SUBSTITUTE(RIGHT(Résultat!$K$1,5),")",""))*Pris_Anticipés))</f>
        <v>0</v>
      </c>
      <c r="Q267">
        <f ca="1">IF($C267="","",SUMPRODUCT((TRI_1=Résultat!$A267)*(PCUETA=Résultat!$B267)*(PCUMAT=Résultat!$C267)*(TRI_10=Résultat!$D267)*(PCUNRU=SUBSTITUTE(RIGHT(Résultat!$Q$1,5),")",""))*Reliquats))</f>
        <v>0</v>
      </c>
      <c r="R267">
        <f ca="1">IF($C267="","",SUMPRODUCT((TRI_1=Résultat!$A267)*(PCUETA=Résultat!$B267)*(PCUMAT=Résultat!$C267)*(TRI_10=Résultat!$D267)*(PCUNRU=SUBSTITUTE(RIGHT(Résultat!$Q$1,5),")",""))*Acquis))</f>
        <v>0</v>
      </c>
      <c r="S267">
        <f ca="1">IF($C267="","",SUMPRODUCT((TRI_1=Résultat!$A267)*(PCUETA=Résultat!$B267)*(PCUMAT=Résultat!$C267)*(TRI_10=Résultat!$D267)*(PCUNRU=SUBSTITUTE(RIGHT(Résultat!$Q$1,5),")",""))*En_cours_d_Acquisition))</f>
        <v>0</v>
      </c>
      <c r="T267">
        <f ca="1">IF($C267="","",SUMPRODUCT((TRI_1=Résultat!$A267)*(PCUETA=Résultat!$B267)*(PCUMAT=Résultat!$C267)*(TRI_10=Résultat!$D267)*(PCUNRU=SUBSTITUTE(RIGHT(Résultat!$Q$1,5),")",""))*Pris_Reliquats))</f>
        <v>0</v>
      </c>
      <c r="U267">
        <f ca="1">IF($C267="","",SUMPRODUCT((TRI_1=Résultat!$A267)*(PCUETA=Résultat!$B267)*(PCUMAT=Résultat!$C267)*(TRI_10=Résultat!$D267)*(PCUNRU=SUBSTITUTE(RIGHT(Résultat!$Q$1,5),")",""))*Pris_sur_Acquis))</f>
        <v>0</v>
      </c>
      <c r="V267">
        <f ca="1">IF($C267="","",SUMPRODUCT((TRI_1=Résultat!$A267)*(PCUETA=Résultat!$B267)*(PCUMAT=Résultat!$C267)*(TRI_10=Résultat!$D267)*(PCUNRU=SUBSTITUTE(RIGHT(Résultat!$Q$1,5),")",""))*Pris_Anticipés))</f>
        <v>0</v>
      </c>
      <c r="W267">
        <f ca="1">IF($C267="","",SUMPRODUCT((TRI_1=Résultat!$A267)*(PCUETA=Résultat!$B267)*(PCUMAT=Résultat!$C267)*(TRI_10=Résultat!$D267)*(PCUNRU=SUBSTITUTE(RIGHT(Résultat!$W$1,5),")",""))*Reliquats))</f>
        <v>0</v>
      </c>
      <c r="X267">
        <f ca="1">IF($C267="","",SUMPRODUCT((TRI_1=Résultat!$A267)*(PCUETA=Résultat!$B267)*(PCUMAT=Résultat!$C267)*(TRI_10=Résultat!$D267)*(PCUNRU=SUBSTITUTE(RIGHT(Résultat!$W$1,5),")",""))*Acquis))</f>
        <v>0</v>
      </c>
      <c r="Y267">
        <f ca="1">IF($C267="","",SUMPRODUCT((TRI_1=Résultat!$A267)*(PCUETA=Résultat!$B267)*(PCUMAT=Résultat!$C267)*(TRI_10=Résultat!$D267)*(PCUNRU=SUBSTITUTE(RIGHT(Résultat!$W$1,5),")",""))*En_cours_d_Acquisition))</f>
        <v>0</v>
      </c>
      <c r="Z267">
        <f ca="1">IF($C267="","",SUMPRODUCT((TRI_1=Résultat!$A267)*(PCUETA=Résultat!$B267)*(PCUMAT=Résultat!$C267)*(TRI_10=Résultat!$D267)*(PCUNRU=SUBSTITUTE(RIGHT(Résultat!$W$1,5),")",""))*Pris_Reliquats))</f>
        <v>0</v>
      </c>
      <c r="AA267">
        <f ca="1">IF($C267="","",SUMPRODUCT((TRI_1=Résultat!$A267)*(PCUETA=Résultat!$B267)*(PCUMAT=Résultat!$C267)*(TRI_10=Résultat!$D267)*(PCUNRU=SUBSTITUTE(RIGHT(Résultat!$W$1,5),")",""))*Pris_sur_Acquis))</f>
        <v>0</v>
      </c>
      <c r="AB267">
        <f ca="1">IF($C267="","",SUMPRODUCT((TRI_1=Résultat!$A267)*(PCUETA=Résultat!$B267)*(PCUMAT=Résultat!$C267)*(TRI_10=Résultat!$D267)*(PCUNRU=SUBSTITUTE(RIGHT(Résultat!$W$1,5),")",""))*Pris_Anticipés))</f>
        <v>0</v>
      </c>
    </row>
    <row r="268" spans="1:28" x14ac:dyDescent="0.25">
      <c r="A268" t="str">
        <f ca="1">IF($C268="","",INDEX(Range,MATCH(Résultat!$C268,PCUMAT,0),MATCH(A$2,'cp c14'!$A$1:$D$1,0)))</f>
        <v>C14</v>
      </c>
      <c r="B268" t="str">
        <f ca="1">IF($C268="","",INDEX(Range,MATCH(Résultat!$C268,PCUMAT,0),MATCH(B$2,'cp c14'!$A$1:$D$1,0)))</f>
        <v>01</v>
      </c>
      <c r="C268" t="str">
        <f t="array" aca="1" ref="C268" ca="1">IFERROR(INDEX(PCUMAT,MATCH(0,COUNTIF($C$1:C267,PCUMAT),0)),"")</f>
        <v>130014</v>
      </c>
      <c r="D268" t="str">
        <f ca="1">IF($C268="","",INDEX(Range,MATCH(Résultat!$C268,PCUMAT,0),MATCH(D$2,'cp c14'!$A$1:$D$1,0)))</f>
        <v>LEVECQ AURELIEN AURELIEN130014</v>
      </c>
      <c r="E268">
        <f ca="1">IF($C268="","",SUMPRODUCT((TRI_1=Résultat!$A268)*(PCUETA=Résultat!$B268)*(PCUMAT=Résultat!$C268)*(TRI_10=Résultat!$D268)*(PCUNRU=SUBSTITUTE(RIGHT(Résultat!$E$1,5),")",""))*Reliquats))</f>
        <v>0</v>
      </c>
      <c r="F268">
        <f ca="1">IF($C268="","",SUMPRODUCT((TRI_1=Résultat!$A268)*(PCUETA=Résultat!$B268)*(PCUMAT=Résultat!$C268)*(TRI_10=Résultat!$D268)*(PCUNRU=SUBSTITUTE(RIGHT(Résultat!$E$1,5),")",""))*Acquis))</f>
        <v>5</v>
      </c>
      <c r="G268">
        <f ca="1">IF($C268="","",SUMPRODUCT((TRI_1=Résultat!$A268)*(PCUETA=Résultat!$B268)*(PCUMAT=Résultat!$C268)*(TRI_10=Résultat!$D268)*(PCUNRU=SUBSTITUTE(RIGHT(Résultat!$E$1,5),")",""))*En_cours_d_Acquisition))</f>
        <v>0</v>
      </c>
      <c r="H268">
        <f ca="1">IF($C268="","",SUMPRODUCT((TRI_1=Résultat!$A268)*(PCUETA=Résultat!$B268)*(PCUMAT=Résultat!$C268)*(TRI_10=Résultat!$D268)*(PCUNRU=SUBSTITUTE(RIGHT(Résultat!$E$1,5),")",""))*Pris_Reliquats))</f>
        <v>0</v>
      </c>
      <c r="I268">
        <f ca="1">IF($C268="","",SUMPRODUCT((TRI_1=Résultat!$A268)*(PCUETA=Résultat!$B268)*(PCUMAT=Résultat!$C268)*(TRI_10=Résultat!$D268)*(PCUNRU=SUBSTITUTE(RIGHT(Résultat!$E$1,5),")",""))*Pris_sur_Acquis))</f>
        <v>0</v>
      </c>
      <c r="J268">
        <f ca="1">IF($C268="","",SUMPRODUCT((TRI_1=Résultat!$A268)*(PCUETA=Résultat!$B268)*(PCUMAT=Résultat!$C268)*(TRI_10=Résultat!$D268)*(PCUNRU=SUBSTITUTE(RIGHT(Résultat!$E$1,5),")",""))*Pris_Anticipés))</f>
        <v>0</v>
      </c>
      <c r="K268">
        <f ca="1">IF($C268="","",SUMPRODUCT((TRI_1=Résultat!$A268)*(PCUETA=Résultat!$B268)*(PCUMAT=Résultat!$C268)*(TRI_10=Résultat!$D268)*(PCUNRU=SUBSTITUTE(RIGHT(Résultat!$K$1,5),")",""))*Reliquats))</f>
        <v>0</v>
      </c>
      <c r="L268">
        <f ca="1">IF($C268="","",SUMPRODUCT((TRI_1=Résultat!$A268)*(PCUETA=Résultat!$B268)*(PCUMAT=Résultat!$C268)*(TRI_10=Résultat!$D268)*(PCUNRU=SUBSTITUTE(RIGHT(Résultat!$K$1,5),")",""))*Acquis))</f>
        <v>0</v>
      </c>
      <c r="M268">
        <f ca="1">IF($C268="","",SUMPRODUCT((TRI_1=Résultat!$A268)*(PCUETA=Résultat!$B268)*(PCUMAT=Résultat!$C268)*(TRI_10=Résultat!$D268)*(PCUNRU=SUBSTITUTE(RIGHT(Résultat!$K$1,5),")",""))*En_cours_d_Acquisition))</f>
        <v>0</v>
      </c>
      <c r="N268">
        <f ca="1">IF($C268="","",SUMPRODUCT((TRI_1=Résultat!$A268)*(PCUETA=Résultat!$B268)*(PCUMAT=Résultat!$C268)*(TRI_10=Résultat!$D268)*(PCUNRU=SUBSTITUTE(RIGHT(Résultat!$K$1,5),")",""))*Pris_Reliquats))</f>
        <v>0</v>
      </c>
      <c r="O268">
        <f ca="1">IF($C268="","",SUMPRODUCT((TRI_1=Résultat!$A268)*(PCUETA=Résultat!$B268)*(PCUMAT=Résultat!$C268)*(TRI_10=Résultat!$D268)*(PCUNRU=SUBSTITUTE(RIGHT(Résultat!$K$1,5),")",""))*Pris_sur_Acquis))</f>
        <v>0</v>
      </c>
      <c r="P268">
        <f ca="1">IF($C268="","",SUMPRODUCT((TRI_1=Résultat!$A268)*(PCUETA=Résultat!$B268)*(PCUMAT=Résultat!$C268)*(TRI_10=Résultat!$D268)*(PCUNRU=SUBSTITUTE(RIGHT(Résultat!$K$1,5),")",""))*Pris_Anticipés))</f>
        <v>0</v>
      </c>
      <c r="Q268">
        <f ca="1">IF($C268="","",SUMPRODUCT((TRI_1=Résultat!$A268)*(PCUETA=Résultat!$B268)*(PCUMAT=Résultat!$C268)*(TRI_10=Résultat!$D268)*(PCUNRU=SUBSTITUTE(RIGHT(Résultat!$Q$1,5),")",""))*Reliquats))</f>
        <v>0</v>
      </c>
      <c r="R268">
        <f ca="1">IF($C268="","",SUMPRODUCT((TRI_1=Résultat!$A268)*(PCUETA=Résultat!$B268)*(PCUMAT=Résultat!$C268)*(TRI_10=Résultat!$D268)*(PCUNRU=SUBSTITUTE(RIGHT(Résultat!$Q$1,5),")",""))*Acquis))</f>
        <v>0</v>
      </c>
      <c r="S268">
        <f ca="1">IF($C268="","",SUMPRODUCT((TRI_1=Résultat!$A268)*(PCUETA=Résultat!$B268)*(PCUMAT=Résultat!$C268)*(TRI_10=Résultat!$D268)*(PCUNRU=SUBSTITUTE(RIGHT(Résultat!$Q$1,5),")",""))*En_cours_d_Acquisition))</f>
        <v>0</v>
      </c>
      <c r="T268">
        <f ca="1">IF($C268="","",SUMPRODUCT((TRI_1=Résultat!$A268)*(PCUETA=Résultat!$B268)*(PCUMAT=Résultat!$C268)*(TRI_10=Résultat!$D268)*(PCUNRU=SUBSTITUTE(RIGHT(Résultat!$Q$1,5),")",""))*Pris_Reliquats))</f>
        <v>0</v>
      </c>
      <c r="U268">
        <f ca="1">IF($C268="","",SUMPRODUCT((TRI_1=Résultat!$A268)*(PCUETA=Résultat!$B268)*(PCUMAT=Résultat!$C268)*(TRI_10=Résultat!$D268)*(PCUNRU=SUBSTITUTE(RIGHT(Résultat!$Q$1,5),")",""))*Pris_sur_Acquis))</f>
        <v>0</v>
      </c>
      <c r="V268">
        <f ca="1">IF($C268="","",SUMPRODUCT((TRI_1=Résultat!$A268)*(PCUETA=Résultat!$B268)*(PCUMAT=Résultat!$C268)*(TRI_10=Résultat!$D268)*(PCUNRU=SUBSTITUTE(RIGHT(Résultat!$Q$1,5),")",""))*Pris_Anticipés))</f>
        <v>0</v>
      </c>
      <c r="W268">
        <f ca="1">IF($C268="","",SUMPRODUCT((TRI_1=Résultat!$A268)*(PCUETA=Résultat!$B268)*(PCUMAT=Résultat!$C268)*(TRI_10=Résultat!$D268)*(PCUNRU=SUBSTITUTE(RIGHT(Résultat!$W$1,5),")",""))*Reliquats))</f>
        <v>0</v>
      </c>
      <c r="X268">
        <f ca="1">IF($C268="","",SUMPRODUCT((TRI_1=Résultat!$A268)*(PCUETA=Résultat!$B268)*(PCUMAT=Résultat!$C268)*(TRI_10=Résultat!$D268)*(PCUNRU=SUBSTITUTE(RIGHT(Résultat!$W$1,5),")",""))*Acquis))</f>
        <v>0</v>
      </c>
      <c r="Y268">
        <f ca="1">IF($C268="","",SUMPRODUCT((TRI_1=Résultat!$A268)*(PCUETA=Résultat!$B268)*(PCUMAT=Résultat!$C268)*(TRI_10=Résultat!$D268)*(PCUNRU=SUBSTITUTE(RIGHT(Résultat!$W$1,5),")",""))*En_cours_d_Acquisition))</f>
        <v>0</v>
      </c>
      <c r="Z268">
        <f ca="1">IF($C268="","",SUMPRODUCT((TRI_1=Résultat!$A268)*(PCUETA=Résultat!$B268)*(PCUMAT=Résultat!$C268)*(TRI_10=Résultat!$D268)*(PCUNRU=SUBSTITUTE(RIGHT(Résultat!$W$1,5),")",""))*Pris_Reliquats))</f>
        <v>0</v>
      </c>
      <c r="AA268">
        <f ca="1">IF($C268="","",SUMPRODUCT((TRI_1=Résultat!$A268)*(PCUETA=Résultat!$B268)*(PCUMAT=Résultat!$C268)*(TRI_10=Résultat!$D268)*(PCUNRU=SUBSTITUTE(RIGHT(Résultat!$W$1,5),")",""))*Pris_sur_Acquis))</f>
        <v>0</v>
      </c>
      <c r="AB268">
        <f ca="1">IF($C268="","",SUMPRODUCT((TRI_1=Résultat!$A268)*(PCUETA=Résultat!$B268)*(PCUMAT=Résultat!$C268)*(TRI_10=Résultat!$D268)*(PCUNRU=SUBSTITUTE(RIGHT(Résultat!$W$1,5),")",""))*Pris_Anticipés))</f>
        <v>0</v>
      </c>
    </row>
    <row r="269" spans="1:28" x14ac:dyDescent="0.25">
      <c r="A269" t="str">
        <f ca="1">IF($C269="","",INDEX(Range,MATCH(Résultat!$C269,PCUMAT,0),MATCH(A$2,'cp c14'!$A$1:$D$1,0)))</f>
        <v>C14</v>
      </c>
      <c r="B269" t="str">
        <f ca="1">IF($C269="","",INDEX(Range,MATCH(Résultat!$C269,PCUMAT,0),MATCH(B$2,'cp c14'!$A$1:$D$1,0)))</f>
        <v>01</v>
      </c>
      <c r="C269" t="str">
        <f t="array" aca="1" ref="C269" ca="1">IFERROR(INDEX(PCUMAT,MATCH(0,COUNTIF($C$1:C268,PCUMAT),0)),"")</f>
        <v>110010</v>
      </c>
      <c r="D269" t="str">
        <f ca="1">IF($C269="","",INDEX(Range,MATCH(Résultat!$C269,PCUMAT,0),MATCH(D$2,'cp c14'!$A$1:$D$1,0)))</f>
        <v>LEVIER STEVE STEVE      110010</v>
      </c>
      <c r="E269">
        <f ca="1">IF($C269="","",SUMPRODUCT((TRI_1=Résultat!$A269)*(PCUETA=Résultat!$B269)*(PCUMAT=Résultat!$C269)*(TRI_10=Résultat!$D269)*(PCUNRU=SUBSTITUTE(RIGHT(Résultat!$E$1,5),")",""))*Reliquats))</f>
        <v>0</v>
      </c>
      <c r="F269">
        <f ca="1">IF($C269="","",SUMPRODUCT((TRI_1=Résultat!$A269)*(PCUETA=Résultat!$B269)*(PCUMAT=Résultat!$C269)*(TRI_10=Résultat!$D269)*(PCUNRU=SUBSTITUTE(RIGHT(Résultat!$E$1,5),")",""))*Acquis))</f>
        <v>19</v>
      </c>
      <c r="G269">
        <f ca="1">IF($C269="","",SUMPRODUCT((TRI_1=Résultat!$A269)*(PCUETA=Résultat!$B269)*(PCUMAT=Résultat!$C269)*(TRI_10=Résultat!$D269)*(PCUNRU=SUBSTITUTE(RIGHT(Résultat!$E$1,5),")",""))*En_cours_d_Acquisition))</f>
        <v>6.24</v>
      </c>
      <c r="H269">
        <f ca="1">IF($C269="","",SUMPRODUCT((TRI_1=Résultat!$A269)*(PCUETA=Résultat!$B269)*(PCUMAT=Résultat!$C269)*(TRI_10=Résultat!$D269)*(PCUNRU=SUBSTITUTE(RIGHT(Résultat!$E$1,5),")",""))*Pris_Reliquats))</f>
        <v>0</v>
      </c>
      <c r="I269">
        <f ca="1">IF($C269="","",SUMPRODUCT((TRI_1=Résultat!$A269)*(PCUETA=Résultat!$B269)*(PCUMAT=Résultat!$C269)*(TRI_10=Résultat!$D269)*(PCUNRU=SUBSTITUTE(RIGHT(Résultat!$E$1,5),")",""))*Pris_sur_Acquis))</f>
        <v>5</v>
      </c>
      <c r="J269">
        <f ca="1">IF($C269="","",SUMPRODUCT((TRI_1=Résultat!$A269)*(PCUETA=Résultat!$B269)*(PCUMAT=Résultat!$C269)*(TRI_10=Résultat!$D269)*(PCUNRU=SUBSTITUTE(RIGHT(Résultat!$E$1,5),")",""))*Pris_Anticipés))</f>
        <v>0</v>
      </c>
      <c r="K269">
        <f ca="1">IF($C269="","",SUMPRODUCT((TRI_1=Résultat!$A269)*(PCUETA=Résultat!$B269)*(PCUMAT=Résultat!$C269)*(TRI_10=Résultat!$D269)*(PCUNRU=SUBSTITUTE(RIGHT(Résultat!$K$1,5),")",""))*Reliquats))</f>
        <v>0</v>
      </c>
      <c r="L269">
        <f ca="1">IF($C269="","",SUMPRODUCT((TRI_1=Résultat!$A269)*(PCUETA=Résultat!$B269)*(PCUMAT=Résultat!$C269)*(TRI_10=Résultat!$D269)*(PCUNRU=SUBSTITUTE(RIGHT(Résultat!$K$1,5),")",""))*Acquis))</f>
        <v>0</v>
      </c>
      <c r="M269">
        <f ca="1">IF($C269="","",SUMPRODUCT((TRI_1=Résultat!$A269)*(PCUETA=Résultat!$B269)*(PCUMAT=Résultat!$C269)*(TRI_10=Résultat!$D269)*(PCUNRU=SUBSTITUTE(RIGHT(Résultat!$K$1,5),")",""))*En_cours_d_Acquisition))</f>
        <v>0</v>
      </c>
      <c r="N269">
        <f ca="1">IF($C269="","",SUMPRODUCT((TRI_1=Résultat!$A269)*(PCUETA=Résultat!$B269)*(PCUMAT=Résultat!$C269)*(TRI_10=Résultat!$D269)*(PCUNRU=SUBSTITUTE(RIGHT(Résultat!$K$1,5),")",""))*Pris_Reliquats))</f>
        <v>0</v>
      </c>
      <c r="O269">
        <f ca="1">IF($C269="","",SUMPRODUCT((TRI_1=Résultat!$A269)*(PCUETA=Résultat!$B269)*(PCUMAT=Résultat!$C269)*(TRI_10=Résultat!$D269)*(PCUNRU=SUBSTITUTE(RIGHT(Résultat!$K$1,5),")",""))*Pris_sur_Acquis))</f>
        <v>0</v>
      </c>
      <c r="P269">
        <f ca="1">IF($C269="","",SUMPRODUCT((TRI_1=Résultat!$A269)*(PCUETA=Résultat!$B269)*(PCUMAT=Résultat!$C269)*(TRI_10=Résultat!$D269)*(PCUNRU=SUBSTITUTE(RIGHT(Résultat!$K$1,5),")",""))*Pris_Anticipés))</f>
        <v>0</v>
      </c>
      <c r="Q269">
        <f ca="1">IF($C269="","",SUMPRODUCT((TRI_1=Résultat!$A269)*(PCUETA=Résultat!$B269)*(PCUMAT=Résultat!$C269)*(TRI_10=Résultat!$D269)*(PCUNRU=SUBSTITUTE(RIGHT(Résultat!$Q$1,5),")",""))*Reliquats))</f>
        <v>0</v>
      </c>
      <c r="R269">
        <f ca="1">IF($C269="","",SUMPRODUCT((TRI_1=Résultat!$A269)*(PCUETA=Résultat!$B269)*(PCUMAT=Résultat!$C269)*(TRI_10=Résultat!$D269)*(PCUNRU=SUBSTITUTE(RIGHT(Résultat!$Q$1,5),")",""))*Acquis))</f>
        <v>0</v>
      </c>
      <c r="S269">
        <f ca="1">IF($C269="","",SUMPRODUCT((TRI_1=Résultat!$A269)*(PCUETA=Résultat!$B269)*(PCUMAT=Résultat!$C269)*(TRI_10=Résultat!$D269)*(PCUNRU=SUBSTITUTE(RIGHT(Résultat!$Q$1,5),")",""))*En_cours_d_Acquisition))</f>
        <v>0</v>
      </c>
      <c r="T269">
        <f ca="1">IF($C269="","",SUMPRODUCT((TRI_1=Résultat!$A269)*(PCUETA=Résultat!$B269)*(PCUMAT=Résultat!$C269)*(TRI_10=Résultat!$D269)*(PCUNRU=SUBSTITUTE(RIGHT(Résultat!$Q$1,5),")",""))*Pris_Reliquats))</f>
        <v>0</v>
      </c>
      <c r="U269">
        <f ca="1">IF($C269="","",SUMPRODUCT((TRI_1=Résultat!$A269)*(PCUETA=Résultat!$B269)*(PCUMAT=Résultat!$C269)*(TRI_10=Résultat!$D269)*(PCUNRU=SUBSTITUTE(RIGHT(Résultat!$Q$1,5),")",""))*Pris_sur_Acquis))</f>
        <v>0</v>
      </c>
      <c r="V269">
        <f ca="1">IF($C269="","",SUMPRODUCT((TRI_1=Résultat!$A269)*(PCUETA=Résultat!$B269)*(PCUMAT=Résultat!$C269)*(TRI_10=Résultat!$D269)*(PCUNRU=SUBSTITUTE(RIGHT(Résultat!$Q$1,5),")",""))*Pris_Anticipés))</f>
        <v>0</v>
      </c>
      <c r="W269">
        <f ca="1">IF($C269="","",SUMPRODUCT((TRI_1=Résultat!$A269)*(PCUETA=Résultat!$B269)*(PCUMAT=Résultat!$C269)*(TRI_10=Résultat!$D269)*(PCUNRU=SUBSTITUTE(RIGHT(Résultat!$W$1,5),")",""))*Reliquats))</f>
        <v>0</v>
      </c>
      <c r="X269">
        <f ca="1">IF($C269="","",SUMPRODUCT((TRI_1=Résultat!$A269)*(PCUETA=Résultat!$B269)*(PCUMAT=Résultat!$C269)*(TRI_10=Résultat!$D269)*(PCUNRU=SUBSTITUTE(RIGHT(Résultat!$W$1,5),")",""))*Acquis))</f>
        <v>0</v>
      </c>
      <c r="Y269">
        <f ca="1">IF($C269="","",SUMPRODUCT((TRI_1=Résultat!$A269)*(PCUETA=Résultat!$B269)*(PCUMAT=Résultat!$C269)*(TRI_10=Résultat!$D269)*(PCUNRU=SUBSTITUTE(RIGHT(Résultat!$W$1,5),")",""))*En_cours_d_Acquisition))</f>
        <v>0</v>
      </c>
      <c r="Z269">
        <f ca="1">IF($C269="","",SUMPRODUCT((TRI_1=Résultat!$A269)*(PCUETA=Résultat!$B269)*(PCUMAT=Résultat!$C269)*(TRI_10=Résultat!$D269)*(PCUNRU=SUBSTITUTE(RIGHT(Résultat!$W$1,5),")",""))*Pris_Reliquats))</f>
        <v>0</v>
      </c>
      <c r="AA269">
        <f ca="1">IF($C269="","",SUMPRODUCT((TRI_1=Résultat!$A269)*(PCUETA=Résultat!$B269)*(PCUMAT=Résultat!$C269)*(TRI_10=Résultat!$D269)*(PCUNRU=SUBSTITUTE(RIGHT(Résultat!$W$1,5),")",""))*Pris_sur_Acquis))</f>
        <v>0</v>
      </c>
      <c r="AB269">
        <f ca="1">IF($C269="","",SUMPRODUCT((TRI_1=Résultat!$A269)*(PCUETA=Résultat!$B269)*(PCUMAT=Résultat!$C269)*(TRI_10=Résultat!$D269)*(PCUNRU=SUBSTITUTE(RIGHT(Résultat!$W$1,5),")",""))*Pris_Anticipés))</f>
        <v>0</v>
      </c>
    </row>
    <row r="270" spans="1:28" x14ac:dyDescent="0.25">
      <c r="A270" t="str">
        <f ca="1">IF($C270="","",INDEX(Range,MATCH(Résultat!$C270,PCUMAT,0),MATCH(A$2,'cp c14'!$A$1:$D$1,0)))</f>
        <v>C14</v>
      </c>
      <c r="B270" t="str">
        <f ca="1">IF($C270="","",INDEX(Range,MATCH(Résultat!$C270,PCUMAT,0),MATCH(B$2,'cp c14'!$A$1:$D$1,0)))</f>
        <v>01</v>
      </c>
      <c r="C270" t="str">
        <f t="array" aca="1" ref="C270" ca="1">IFERROR(INDEX(PCUMAT,MATCH(0,COUNTIF($C$1:C269,PCUMAT),0)),"")</f>
        <v>120051</v>
      </c>
      <c r="D270" t="str">
        <f ca="1">IF($C270="","",INDEX(Range,MATCH(Résultat!$C270,PCUMAT,0),MATCH(D$2,'cp c14'!$A$1:$D$1,0)))</f>
        <v>LEVIER STEVE STEVE      120051</v>
      </c>
      <c r="E270">
        <f ca="1">IF($C270="","",SUMPRODUCT((TRI_1=Résultat!$A270)*(PCUETA=Résultat!$B270)*(PCUMAT=Résultat!$C270)*(TRI_10=Résultat!$D270)*(PCUNRU=SUBSTITUTE(RIGHT(Résultat!$E$1,5),")",""))*Reliquats))</f>
        <v>1</v>
      </c>
      <c r="F270">
        <f ca="1">IF($C270="","",SUMPRODUCT((TRI_1=Résultat!$A270)*(PCUETA=Résultat!$B270)*(PCUMAT=Résultat!$C270)*(TRI_10=Résultat!$D270)*(PCUNRU=SUBSTITUTE(RIGHT(Résultat!$E$1,5),")",""))*Acquis))</f>
        <v>25</v>
      </c>
      <c r="G270">
        <f ca="1">IF($C270="","",SUMPRODUCT((TRI_1=Résultat!$A270)*(PCUETA=Résultat!$B270)*(PCUMAT=Résultat!$C270)*(TRI_10=Résultat!$D270)*(PCUNRU=SUBSTITUTE(RIGHT(Résultat!$E$1,5),")",""))*En_cours_d_Acquisition))</f>
        <v>0</v>
      </c>
      <c r="H270">
        <f ca="1">IF($C270="","",SUMPRODUCT((TRI_1=Résultat!$A270)*(PCUETA=Résultat!$B270)*(PCUMAT=Résultat!$C270)*(TRI_10=Résultat!$D270)*(PCUNRU=SUBSTITUTE(RIGHT(Résultat!$E$1,5),")",""))*Pris_Reliquats))</f>
        <v>0</v>
      </c>
      <c r="I270">
        <f ca="1">IF($C270="","",SUMPRODUCT((TRI_1=Résultat!$A270)*(PCUETA=Résultat!$B270)*(PCUMAT=Résultat!$C270)*(TRI_10=Résultat!$D270)*(PCUNRU=SUBSTITUTE(RIGHT(Résultat!$E$1,5),")",""))*Pris_sur_Acquis))</f>
        <v>0</v>
      </c>
      <c r="J270">
        <f ca="1">IF($C270="","",SUMPRODUCT((TRI_1=Résultat!$A270)*(PCUETA=Résultat!$B270)*(PCUMAT=Résultat!$C270)*(TRI_10=Résultat!$D270)*(PCUNRU=SUBSTITUTE(RIGHT(Résultat!$E$1,5),")",""))*Pris_Anticipés))</f>
        <v>0</v>
      </c>
      <c r="K270">
        <f ca="1">IF($C270="","",SUMPRODUCT((TRI_1=Résultat!$A270)*(PCUETA=Résultat!$B270)*(PCUMAT=Résultat!$C270)*(TRI_10=Résultat!$D270)*(PCUNRU=SUBSTITUTE(RIGHT(Résultat!$K$1,5),")",""))*Reliquats))</f>
        <v>0</v>
      </c>
      <c r="L270">
        <f ca="1">IF($C270="","",SUMPRODUCT((TRI_1=Résultat!$A270)*(PCUETA=Résultat!$B270)*(PCUMAT=Résultat!$C270)*(TRI_10=Résultat!$D270)*(PCUNRU=SUBSTITUTE(RIGHT(Résultat!$K$1,5),")",""))*Acquis))</f>
        <v>0</v>
      </c>
      <c r="M270">
        <f ca="1">IF($C270="","",SUMPRODUCT((TRI_1=Résultat!$A270)*(PCUETA=Résultat!$B270)*(PCUMAT=Résultat!$C270)*(TRI_10=Résultat!$D270)*(PCUNRU=SUBSTITUTE(RIGHT(Résultat!$K$1,5),")",""))*En_cours_d_Acquisition))</f>
        <v>0</v>
      </c>
      <c r="N270">
        <f ca="1">IF($C270="","",SUMPRODUCT((TRI_1=Résultat!$A270)*(PCUETA=Résultat!$B270)*(PCUMAT=Résultat!$C270)*(TRI_10=Résultat!$D270)*(PCUNRU=SUBSTITUTE(RIGHT(Résultat!$K$1,5),")",""))*Pris_Reliquats))</f>
        <v>0</v>
      </c>
      <c r="O270">
        <f ca="1">IF($C270="","",SUMPRODUCT((TRI_1=Résultat!$A270)*(PCUETA=Résultat!$B270)*(PCUMAT=Résultat!$C270)*(TRI_10=Résultat!$D270)*(PCUNRU=SUBSTITUTE(RIGHT(Résultat!$K$1,5),")",""))*Pris_sur_Acquis))</f>
        <v>0</v>
      </c>
      <c r="P270">
        <f ca="1">IF($C270="","",SUMPRODUCT((TRI_1=Résultat!$A270)*(PCUETA=Résultat!$B270)*(PCUMAT=Résultat!$C270)*(TRI_10=Résultat!$D270)*(PCUNRU=SUBSTITUTE(RIGHT(Résultat!$K$1,5),")",""))*Pris_Anticipés))</f>
        <v>0</v>
      </c>
      <c r="Q270">
        <f ca="1">IF($C270="","",SUMPRODUCT((TRI_1=Résultat!$A270)*(PCUETA=Résultat!$B270)*(PCUMAT=Résultat!$C270)*(TRI_10=Résultat!$D270)*(PCUNRU=SUBSTITUTE(RIGHT(Résultat!$Q$1,5),")",""))*Reliquats))</f>
        <v>0</v>
      </c>
      <c r="R270">
        <f ca="1">IF($C270="","",SUMPRODUCT((TRI_1=Résultat!$A270)*(PCUETA=Résultat!$B270)*(PCUMAT=Résultat!$C270)*(TRI_10=Résultat!$D270)*(PCUNRU=SUBSTITUTE(RIGHT(Résultat!$Q$1,5),")",""))*Acquis))</f>
        <v>0</v>
      </c>
      <c r="S270">
        <f ca="1">IF($C270="","",SUMPRODUCT((TRI_1=Résultat!$A270)*(PCUETA=Résultat!$B270)*(PCUMAT=Résultat!$C270)*(TRI_10=Résultat!$D270)*(PCUNRU=SUBSTITUTE(RIGHT(Résultat!$Q$1,5),")",""))*En_cours_d_Acquisition))</f>
        <v>0</v>
      </c>
      <c r="T270">
        <f ca="1">IF($C270="","",SUMPRODUCT((TRI_1=Résultat!$A270)*(PCUETA=Résultat!$B270)*(PCUMAT=Résultat!$C270)*(TRI_10=Résultat!$D270)*(PCUNRU=SUBSTITUTE(RIGHT(Résultat!$Q$1,5),")",""))*Pris_Reliquats))</f>
        <v>0</v>
      </c>
      <c r="U270">
        <f ca="1">IF($C270="","",SUMPRODUCT((TRI_1=Résultat!$A270)*(PCUETA=Résultat!$B270)*(PCUMAT=Résultat!$C270)*(TRI_10=Résultat!$D270)*(PCUNRU=SUBSTITUTE(RIGHT(Résultat!$Q$1,5),")",""))*Pris_sur_Acquis))</f>
        <v>0</v>
      </c>
      <c r="V270">
        <f ca="1">IF($C270="","",SUMPRODUCT((TRI_1=Résultat!$A270)*(PCUETA=Résultat!$B270)*(PCUMAT=Résultat!$C270)*(TRI_10=Résultat!$D270)*(PCUNRU=SUBSTITUTE(RIGHT(Résultat!$Q$1,5),")",""))*Pris_Anticipés))</f>
        <v>0</v>
      </c>
      <c r="W270">
        <f ca="1">IF($C270="","",SUMPRODUCT((TRI_1=Résultat!$A270)*(PCUETA=Résultat!$B270)*(PCUMAT=Résultat!$C270)*(TRI_10=Résultat!$D270)*(PCUNRU=SUBSTITUTE(RIGHT(Résultat!$W$1,5),")",""))*Reliquats))</f>
        <v>0</v>
      </c>
      <c r="X270">
        <f ca="1">IF($C270="","",SUMPRODUCT((TRI_1=Résultat!$A270)*(PCUETA=Résultat!$B270)*(PCUMAT=Résultat!$C270)*(TRI_10=Résultat!$D270)*(PCUNRU=SUBSTITUTE(RIGHT(Résultat!$W$1,5),")",""))*Acquis))</f>
        <v>0</v>
      </c>
      <c r="Y270">
        <f ca="1">IF($C270="","",SUMPRODUCT((TRI_1=Résultat!$A270)*(PCUETA=Résultat!$B270)*(PCUMAT=Résultat!$C270)*(TRI_10=Résultat!$D270)*(PCUNRU=SUBSTITUTE(RIGHT(Résultat!$W$1,5),")",""))*En_cours_d_Acquisition))</f>
        <v>0</v>
      </c>
      <c r="Z270">
        <f ca="1">IF($C270="","",SUMPRODUCT((TRI_1=Résultat!$A270)*(PCUETA=Résultat!$B270)*(PCUMAT=Résultat!$C270)*(TRI_10=Résultat!$D270)*(PCUNRU=SUBSTITUTE(RIGHT(Résultat!$W$1,5),")",""))*Pris_Reliquats))</f>
        <v>0</v>
      </c>
      <c r="AA270">
        <f ca="1">IF($C270="","",SUMPRODUCT((TRI_1=Résultat!$A270)*(PCUETA=Résultat!$B270)*(PCUMAT=Résultat!$C270)*(TRI_10=Résultat!$D270)*(PCUNRU=SUBSTITUTE(RIGHT(Résultat!$W$1,5),")",""))*Pris_sur_Acquis))</f>
        <v>0</v>
      </c>
      <c r="AB270">
        <f ca="1">IF($C270="","",SUMPRODUCT((TRI_1=Résultat!$A270)*(PCUETA=Résultat!$B270)*(PCUMAT=Résultat!$C270)*(TRI_10=Résultat!$D270)*(PCUNRU=SUBSTITUTE(RIGHT(Résultat!$W$1,5),")",""))*Pris_Anticipés))</f>
        <v>0</v>
      </c>
    </row>
    <row r="271" spans="1:28" x14ac:dyDescent="0.25">
      <c r="A271" t="str">
        <f ca="1">IF($C271="","",INDEX(Range,MATCH(Résultat!$C271,PCUMAT,0),MATCH(A$2,'cp c14'!$A$1:$D$1,0)))</f>
        <v>C14</v>
      </c>
      <c r="B271" t="str">
        <f ca="1">IF($C271="","",INDEX(Range,MATCH(Résultat!$C271,PCUMAT,0),MATCH(B$2,'cp c14'!$A$1:$D$1,0)))</f>
        <v>03</v>
      </c>
      <c r="C271" t="str">
        <f t="array" aca="1" ref="C271" ca="1">IFERROR(INDEX(PCUMAT,MATCH(0,COUNTIF($C$1:C270,PCUMAT),0)),"")</f>
        <v>071263</v>
      </c>
      <c r="D271" t="str">
        <f ca="1">IF($C271="","",INDEX(Range,MATCH(Résultat!$C271,PCUMAT,0),MATCH(D$2,'cp c14'!$A$1:$D$1,0)))</f>
        <v>LEVIEUX CHRISTIAN CHRIST071263</v>
      </c>
      <c r="E271">
        <f ca="1">IF($C271="","",SUMPRODUCT((TRI_1=Résultat!$A271)*(PCUETA=Résultat!$B271)*(PCUMAT=Résultat!$C271)*(TRI_10=Résultat!$D271)*(PCUNRU=SUBSTITUTE(RIGHT(Résultat!$E$1,5),")",""))*Reliquats))</f>
        <v>12</v>
      </c>
      <c r="F271">
        <f ca="1">IF($C271="","",SUMPRODUCT((TRI_1=Résultat!$A271)*(PCUETA=Résultat!$B271)*(PCUMAT=Résultat!$C271)*(TRI_10=Résultat!$D271)*(PCUNRU=SUBSTITUTE(RIGHT(Résultat!$E$1,5),")",""))*Acquis))</f>
        <v>25</v>
      </c>
      <c r="G271">
        <f ca="1">IF($C271="","",SUMPRODUCT((TRI_1=Résultat!$A271)*(PCUETA=Résultat!$B271)*(PCUMAT=Résultat!$C271)*(TRI_10=Résultat!$D271)*(PCUNRU=SUBSTITUTE(RIGHT(Résultat!$E$1,5),")",""))*En_cours_d_Acquisition))</f>
        <v>0</v>
      </c>
      <c r="H271">
        <f ca="1">IF($C271="","",SUMPRODUCT((TRI_1=Résultat!$A271)*(PCUETA=Résultat!$B271)*(PCUMAT=Résultat!$C271)*(TRI_10=Résultat!$D271)*(PCUNRU=SUBSTITUTE(RIGHT(Résultat!$E$1,5),")",""))*Pris_Reliquats))</f>
        <v>0</v>
      </c>
      <c r="I271">
        <f ca="1">IF($C271="","",SUMPRODUCT((TRI_1=Résultat!$A271)*(PCUETA=Résultat!$B271)*(PCUMAT=Résultat!$C271)*(TRI_10=Résultat!$D271)*(PCUNRU=SUBSTITUTE(RIGHT(Résultat!$E$1,5),")",""))*Pris_sur_Acquis))</f>
        <v>0</v>
      </c>
      <c r="J271">
        <f ca="1">IF($C271="","",SUMPRODUCT((TRI_1=Résultat!$A271)*(PCUETA=Résultat!$B271)*(PCUMAT=Résultat!$C271)*(TRI_10=Résultat!$D271)*(PCUNRU=SUBSTITUTE(RIGHT(Résultat!$E$1,5),")",""))*Pris_Anticipés))</f>
        <v>0</v>
      </c>
      <c r="K271">
        <f ca="1">IF($C271="","",SUMPRODUCT((TRI_1=Résultat!$A271)*(PCUETA=Résultat!$B271)*(PCUMAT=Résultat!$C271)*(TRI_10=Résultat!$D271)*(PCUNRU=SUBSTITUTE(RIGHT(Résultat!$K$1,5),")",""))*Reliquats))</f>
        <v>0</v>
      </c>
      <c r="L271">
        <f ca="1">IF($C271="","",SUMPRODUCT((TRI_1=Résultat!$A271)*(PCUETA=Résultat!$B271)*(PCUMAT=Résultat!$C271)*(TRI_10=Résultat!$D271)*(PCUNRU=SUBSTITUTE(RIGHT(Résultat!$K$1,5),")",""))*Acquis))</f>
        <v>0</v>
      </c>
      <c r="M271">
        <f ca="1">IF($C271="","",SUMPRODUCT((TRI_1=Résultat!$A271)*(PCUETA=Résultat!$B271)*(PCUMAT=Résultat!$C271)*(TRI_10=Résultat!$D271)*(PCUNRU=SUBSTITUTE(RIGHT(Résultat!$K$1,5),")",""))*En_cours_d_Acquisition))</f>
        <v>0</v>
      </c>
      <c r="N271">
        <f ca="1">IF($C271="","",SUMPRODUCT((TRI_1=Résultat!$A271)*(PCUETA=Résultat!$B271)*(PCUMAT=Résultat!$C271)*(TRI_10=Résultat!$D271)*(PCUNRU=SUBSTITUTE(RIGHT(Résultat!$K$1,5),")",""))*Pris_Reliquats))</f>
        <v>0</v>
      </c>
      <c r="O271">
        <f ca="1">IF($C271="","",SUMPRODUCT((TRI_1=Résultat!$A271)*(PCUETA=Résultat!$B271)*(PCUMAT=Résultat!$C271)*(TRI_10=Résultat!$D271)*(PCUNRU=SUBSTITUTE(RIGHT(Résultat!$K$1,5),")",""))*Pris_sur_Acquis))</f>
        <v>0</v>
      </c>
      <c r="P271">
        <f ca="1">IF($C271="","",SUMPRODUCT((TRI_1=Résultat!$A271)*(PCUETA=Résultat!$B271)*(PCUMAT=Résultat!$C271)*(TRI_10=Résultat!$D271)*(PCUNRU=SUBSTITUTE(RIGHT(Résultat!$K$1,5),")",""))*Pris_Anticipés))</f>
        <v>0</v>
      </c>
      <c r="Q271">
        <f ca="1">IF($C271="","",SUMPRODUCT((TRI_1=Résultat!$A271)*(PCUETA=Résultat!$B271)*(PCUMAT=Résultat!$C271)*(TRI_10=Résultat!$D271)*(PCUNRU=SUBSTITUTE(RIGHT(Résultat!$Q$1,5),")",""))*Reliquats))</f>
        <v>0</v>
      </c>
      <c r="R271">
        <f ca="1">IF($C271="","",SUMPRODUCT((TRI_1=Résultat!$A271)*(PCUETA=Résultat!$B271)*(PCUMAT=Résultat!$C271)*(TRI_10=Résultat!$D271)*(PCUNRU=SUBSTITUTE(RIGHT(Résultat!$Q$1,5),")",""))*Acquis))</f>
        <v>0</v>
      </c>
      <c r="S271">
        <f ca="1">IF($C271="","",SUMPRODUCT((TRI_1=Résultat!$A271)*(PCUETA=Résultat!$B271)*(PCUMAT=Résultat!$C271)*(TRI_10=Résultat!$D271)*(PCUNRU=SUBSTITUTE(RIGHT(Résultat!$Q$1,5),")",""))*En_cours_d_Acquisition))</f>
        <v>0</v>
      </c>
      <c r="T271">
        <f ca="1">IF($C271="","",SUMPRODUCT((TRI_1=Résultat!$A271)*(PCUETA=Résultat!$B271)*(PCUMAT=Résultat!$C271)*(TRI_10=Résultat!$D271)*(PCUNRU=SUBSTITUTE(RIGHT(Résultat!$Q$1,5),")",""))*Pris_Reliquats))</f>
        <v>0</v>
      </c>
      <c r="U271">
        <f ca="1">IF($C271="","",SUMPRODUCT((TRI_1=Résultat!$A271)*(PCUETA=Résultat!$B271)*(PCUMAT=Résultat!$C271)*(TRI_10=Résultat!$D271)*(PCUNRU=SUBSTITUTE(RIGHT(Résultat!$Q$1,5),")",""))*Pris_sur_Acquis))</f>
        <v>0</v>
      </c>
      <c r="V271">
        <f ca="1">IF($C271="","",SUMPRODUCT((TRI_1=Résultat!$A271)*(PCUETA=Résultat!$B271)*(PCUMAT=Résultat!$C271)*(TRI_10=Résultat!$D271)*(PCUNRU=SUBSTITUTE(RIGHT(Résultat!$Q$1,5),")",""))*Pris_Anticipés))</f>
        <v>0</v>
      </c>
      <c r="W271">
        <f ca="1">IF($C271="","",SUMPRODUCT((TRI_1=Résultat!$A271)*(PCUETA=Résultat!$B271)*(PCUMAT=Résultat!$C271)*(TRI_10=Résultat!$D271)*(PCUNRU=SUBSTITUTE(RIGHT(Résultat!$W$1,5),")",""))*Reliquats))</f>
        <v>0</v>
      </c>
      <c r="X271">
        <f ca="1">IF($C271="","",SUMPRODUCT((TRI_1=Résultat!$A271)*(PCUETA=Résultat!$B271)*(PCUMAT=Résultat!$C271)*(TRI_10=Résultat!$D271)*(PCUNRU=SUBSTITUTE(RIGHT(Résultat!$W$1,5),")",""))*Acquis))</f>
        <v>0</v>
      </c>
      <c r="Y271">
        <f ca="1">IF($C271="","",SUMPRODUCT((TRI_1=Résultat!$A271)*(PCUETA=Résultat!$B271)*(PCUMAT=Résultat!$C271)*(TRI_10=Résultat!$D271)*(PCUNRU=SUBSTITUTE(RIGHT(Résultat!$W$1,5),")",""))*En_cours_d_Acquisition))</f>
        <v>0</v>
      </c>
      <c r="Z271">
        <f ca="1">IF($C271="","",SUMPRODUCT((TRI_1=Résultat!$A271)*(PCUETA=Résultat!$B271)*(PCUMAT=Résultat!$C271)*(TRI_10=Résultat!$D271)*(PCUNRU=SUBSTITUTE(RIGHT(Résultat!$W$1,5),")",""))*Pris_Reliquats))</f>
        <v>0</v>
      </c>
      <c r="AA271">
        <f ca="1">IF($C271="","",SUMPRODUCT((TRI_1=Résultat!$A271)*(PCUETA=Résultat!$B271)*(PCUMAT=Résultat!$C271)*(TRI_10=Résultat!$D271)*(PCUNRU=SUBSTITUTE(RIGHT(Résultat!$W$1,5),")",""))*Pris_sur_Acquis))</f>
        <v>0</v>
      </c>
      <c r="AB271">
        <f ca="1">IF($C271="","",SUMPRODUCT((TRI_1=Résultat!$A271)*(PCUETA=Résultat!$B271)*(PCUMAT=Résultat!$C271)*(TRI_10=Résultat!$D271)*(PCUNRU=SUBSTITUTE(RIGHT(Résultat!$W$1,5),")",""))*Pris_Anticipés))</f>
        <v>0</v>
      </c>
    </row>
    <row r="272" spans="1:28" x14ac:dyDescent="0.25">
      <c r="A272" t="str">
        <f ca="1">IF($C272="","",INDEX(Range,MATCH(Résultat!$C272,PCUMAT,0),MATCH(A$2,'cp c14'!$A$1:$D$1,0)))</f>
        <v>C14</v>
      </c>
      <c r="B272" t="str">
        <f ca="1">IF($C272="","",INDEX(Range,MATCH(Résultat!$C272,PCUMAT,0),MATCH(B$2,'cp c14'!$A$1:$D$1,0)))</f>
        <v>05</v>
      </c>
      <c r="C272" t="str">
        <f t="array" aca="1" ref="C272" ca="1">IFERROR(INDEX(PCUMAT,MATCH(0,COUNTIF($C$1:C271,PCUMAT),0)),"")</f>
        <v>350119</v>
      </c>
      <c r="D272" t="str">
        <f ca="1">IF($C272="","",INDEX(Range,MATCH(Résultat!$C272,PCUMAT,0),MATCH(D$2,'cp c14'!$A$1:$D$1,0)))</f>
        <v>LIBEREAU LUDOVIC LUDOVIC350119</v>
      </c>
      <c r="E272">
        <f ca="1">IF($C272="","",SUMPRODUCT((TRI_1=Résultat!$A272)*(PCUETA=Résultat!$B272)*(PCUMAT=Résultat!$C272)*(TRI_10=Résultat!$D272)*(PCUNRU=SUBSTITUTE(RIGHT(Résultat!$E$1,5),")",""))*Reliquats))</f>
        <v>0</v>
      </c>
      <c r="F272">
        <f ca="1">IF($C272="","",SUMPRODUCT((TRI_1=Résultat!$A272)*(PCUETA=Résultat!$B272)*(PCUMAT=Résultat!$C272)*(TRI_10=Résultat!$D272)*(PCUNRU=SUBSTITUTE(RIGHT(Résultat!$E$1,5),")",""))*Acquis))</f>
        <v>25</v>
      </c>
      <c r="G272">
        <f ca="1">IF($C272="","",SUMPRODUCT((TRI_1=Résultat!$A272)*(PCUETA=Résultat!$B272)*(PCUMAT=Résultat!$C272)*(TRI_10=Résultat!$D272)*(PCUNRU=SUBSTITUTE(RIGHT(Résultat!$E$1,5),")",""))*En_cours_d_Acquisition))</f>
        <v>0</v>
      </c>
      <c r="H272">
        <f ca="1">IF($C272="","",SUMPRODUCT((TRI_1=Résultat!$A272)*(PCUETA=Résultat!$B272)*(PCUMAT=Résultat!$C272)*(TRI_10=Résultat!$D272)*(PCUNRU=SUBSTITUTE(RIGHT(Résultat!$E$1,5),")",""))*Pris_Reliquats))</f>
        <v>0</v>
      </c>
      <c r="I272">
        <f ca="1">IF($C272="","",SUMPRODUCT((TRI_1=Résultat!$A272)*(PCUETA=Résultat!$B272)*(PCUMAT=Résultat!$C272)*(TRI_10=Résultat!$D272)*(PCUNRU=SUBSTITUTE(RIGHT(Résultat!$E$1,5),")",""))*Pris_sur_Acquis))</f>
        <v>2</v>
      </c>
      <c r="J272">
        <f ca="1">IF($C272="","",SUMPRODUCT((TRI_1=Résultat!$A272)*(PCUETA=Résultat!$B272)*(PCUMAT=Résultat!$C272)*(TRI_10=Résultat!$D272)*(PCUNRU=SUBSTITUTE(RIGHT(Résultat!$E$1,5),")",""))*Pris_Anticipés))</f>
        <v>0</v>
      </c>
      <c r="K272">
        <f ca="1">IF($C272="","",SUMPRODUCT((TRI_1=Résultat!$A272)*(PCUETA=Résultat!$B272)*(PCUMAT=Résultat!$C272)*(TRI_10=Résultat!$D272)*(PCUNRU=SUBSTITUTE(RIGHT(Résultat!$K$1,5),")",""))*Reliquats))</f>
        <v>0</v>
      </c>
      <c r="L272">
        <f ca="1">IF($C272="","",SUMPRODUCT((TRI_1=Résultat!$A272)*(PCUETA=Résultat!$B272)*(PCUMAT=Résultat!$C272)*(TRI_10=Résultat!$D272)*(PCUNRU=SUBSTITUTE(RIGHT(Résultat!$K$1,5),")",""))*Acquis))</f>
        <v>0</v>
      </c>
      <c r="M272">
        <f ca="1">IF($C272="","",SUMPRODUCT((TRI_1=Résultat!$A272)*(PCUETA=Résultat!$B272)*(PCUMAT=Résultat!$C272)*(TRI_10=Résultat!$D272)*(PCUNRU=SUBSTITUTE(RIGHT(Résultat!$K$1,5),")",""))*En_cours_d_Acquisition))</f>
        <v>0</v>
      </c>
      <c r="N272">
        <f ca="1">IF($C272="","",SUMPRODUCT((TRI_1=Résultat!$A272)*(PCUETA=Résultat!$B272)*(PCUMAT=Résultat!$C272)*(TRI_10=Résultat!$D272)*(PCUNRU=SUBSTITUTE(RIGHT(Résultat!$K$1,5),")",""))*Pris_Reliquats))</f>
        <v>0</v>
      </c>
      <c r="O272">
        <f ca="1">IF($C272="","",SUMPRODUCT((TRI_1=Résultat!$A272)*(PCUETA=Résultat!$B272)*(PCUMAT=Résultat!$C272)*(TRI_10=Résultat!$D272)*(PCUNRU=SUBSTITUTE(RIGHT(Résultat!$K$1,5),")",""))*Pris_sur_Acquis))</f>
        <v>0</v>
      </c>
      <c r="P272">
        <f ca="1">IF($C272="","",SUMPRODUCT((TRI_1=Résultat!$A272)*(PCUETA=Résultat!$B272)*(PCUMAT=Résultat!$C272)*(TRI_10=Résultat!$D272)*(PCUNRU=SUBSTITUTE(RIGHT(Résultat!$K$1,5),")",""))*Pris_Anticipés))</f>
        <v>0</v>
      </c>
      <c r="Q272">
        <f ca="1">IF($C272="","",SUMPRODUCT((TRI_1=Résultat!$A272)*(PCUETA=Résultat!$B272)*(PCUMAT=Résultat!$C272)*(TRI_10=Résultat!$D272)*(PCUNRU=SUBSTITUTE(RIGHT(Résultat!$Q$1,5),")",""))*Reliquats))</f>
        <v>0</v>
      </c>
      <c r="R272">
        <f ca="1">IF($C272="","",SUMPRODUCT((TRI_1=Résultat!$A272)*(PCUETA=Résultat!$B272)*(PCUMAT=Résultat!$C272)*(TRI_10=Résultat!$D272)*(PCUNRU=SUBSTITUTE(RIGHT(Résultat!$Q$1,5),")",""))*Acquis))</f>
        <v>0</v>
      </c>
      <c r="S272">
        <f ca="1">IF($C272="","",SUMPRODUCT((TRI_1=Résultat!$A272)*(PCUETA=Résultat!$B272)*(PCUMAT=Résultat!$C272)*(TRI_10=Résultat!$D272)*(PCUNRU=SUBSTITUTE(RIGHT(Résultat!$Q$1,5),")",""))*En_cours_d_Acquisition))</f>
        <v>0</v>
      </c>
      <c r="T272">
        <f ca="1">IF($C272="","",SUMPRODUCT((TRI_1=Résultat!$A272)*(PCUETA=Résultat!$B272)*(PCUMAT=Résultat!$C272)*(TRI_10=Résultat!$D272)*(PCUNRU=SUBSTITUTE(RIGHT(Résultat!$Q$1,5),")",""))*Pris_Reliquats))</f>
        <v>0</v>
      </c>
      <c r="U272">
        <f ca="1">IF($C272="","",SUMPRODUCT((TRI_1=Résultat!$A272)*(PCUETA=Résultat!$B272)*(PCUMAT=Résultat!$C272)*(TRI_10=Résultat!$D272)*(PCUNRU=SUBSTITUTE(RIGHT(Résultat!$Q$1,5),")",""))*Pris_sur_Acquis))</f>
        <v>0</v>
      </c>
      <c r="V272">
        <f ca="1">IF($C272="","",SUMPRODUCT((TRI_1=Résultat!$A272)*(PCUETA=Résultat!$B272)*(PCUMAT=Résultat!$C272)*(TRI_10=Résultat!$D272)*(PCUNRU=SUBSTITUTE(RIGHT(Résultat!$Q$1,5),")",""))*Pris_Anticipés))</f>
        <v>0</v>
      </c>
      <c r="W272">
        <f ca="1">IF($C272="","",SUMPRODUCT((TRI_1=Résultat!$A272)*(PCUETA=Résultat!$B272)*(PCUMAT=Résultat!$C272)*(TRI_10=Résultat!$D272)*(PCUNRU=SUBSTITUTE(RIGHT(Résultat!$W$1,5),")",""))*Reliquats))</f>
        <v>0</v>
      </c>
      <c r="X272">
        <f ca="1">IF($C272="","",SUMPRODUCT((TRI_1=Résultat!$A272)*(PCUETA=Résultat!$B272)*(PCUMAT=Résultat!$C272)*(TRI_10=Résultat!$D272)*(PCUNRU=SUBSTITUTE(RIGHT(Résultat!$W$1,5),")",""))*Acquis))</f>
        <v>0</v>
      </c>
      <c r="Y272">
        <f ca="1">IF($C272="","",SUMPRODUCT((TRI_1=Résultat!$A272)*(PCUETA=Résultat!$B272)*(PCUMAT=Résultat!$C272)*(TRI_10=Résultat!$D272)*(PCUNRU=SUBSTITUTE(RIGHT(Résultat!$W$1,5),")",""))*En_cours_d_Acquisition))</f>
        <v>0</v>
      </c>
      <c r="Z272">
        <f ca="1">IF($C272="","",SUMPRODUCT((TRI_1=Résultat!$A272)*(PCUETA=Résultat!$B272)*(PCUMAT=Résultat!$C272)*(TRI_10=Résultat!$D272)*(PCUNRU=SUBSTITUTE(RIGHT(Résultat!$W$1,5),")",""))*Pris_Reliquats))</f>
        <v>0</v>
      </c>
      <c r="AA272">
        <f ca="1">IF($C272="","",SUMPRODUCT((TRI_1=Résultat!$A272)*(PCUETA=Résultat!$B272)*(PCUMAT=Résultat!$C272)*(TRI_10=Résultat!$D272)*(PCUNRU=SUBSTITUTE(RIGHT(Résultat!$W$1,5),")",""))*Pris_sur_Acquis))</f>
        <v>0</v>
      </c>
      <c r="AB272">
        <f ca="1">IF($C272="","",SUMPRODUCT((TRI_1=Résultat!$A272)*(PCUETA=Résultat!$B272)*(PCUMAT=Résultat!$C272)*(TRI_10=Résultat!$D272)*(PCUNRU=SUBSTITUTE(RIGHT(Résultat!$W$1,5),")",""))*Pris_Anticipés))</f>
        <v>0</v>
      </c>
    </row>
    <row r="273" spans="1:28" x14ac:dyDescent="0.25">
      <c r="A273" t="str">
        <f ca="1">IF($C273="","",INDEX(Range,MATCH(Résultat!$C273,PCUMAT,0),MATCH(A$2,'cp c14'!$A$1:$D$1,0)))</f>
        <v>C14</v>
      </c>
      <c r="B273" t="str">
        <f ca="1">IF($C273="","",INDEX(Range,MATCH(Résultat!$C273,PCUMAT,0),MATCH(B$2,'cp c14'!$A$1:$D$1,0)))</f>
        <v>01</v>
      </c>
      <c r="C273" t="str">
        <f t="array" aca="1" ref="C273" ca="1">IFERROR(INDEX(PCUMAT,MATCH(0,COUNTIF($C$1:C272,PCUMAT),0)),"")</f>
        <v>012040</v>
      </c>
      <c r="D273" t="str">
        <f ca="1">IF($C273="","",INDEX(Range,MATCH(Résultat!$C273,PCUMAT,0),MATCH(D$2,'cp c14'!$A$1:$D$1,0)))</f>
        <v>LONCHAMPT BRUNO BRUNO   012040</v>
      </c>
      <c r="E273">
        <f ca="1">IF($C273="","",SUMPRODUCT((TRI_1=Résultat!$A273)*(PCUETA=Résultat!$B273)*(PCUMAT=Résultat!$C273)*(TRI_10=Résultat!$D273)*(PCUNRU=SUBSTITUTE(RIGHT(Résultat!$E$1,5),")",""))*Reliquats))</f>
        <v>0</v>
      </c>
      <c r="F273">
        <f ca="1">IF($C273="","",SUMPRODUCT((TRI_1=Résultat!$A273)*(PCUETA=Résultat!$B273)*(PCUMAT=Résultat!$C273)*(TRI_10=Résultat!$D273)*(PCUNRU=SUBSTITUTE(RIGHT(Résultat!$E$1,5),")",""))*Acquis))</f>
        <v>25</v>
      </c>
      <c r="G273">
        <f ca="1">IF($C273="","",SUMPRODUCT((TRI_1=Résultat!$A273)*(PCUETA=Résultat!$B273)*(PCUMAT=Résultat!$C273)*(TRI_10=Résultat!$D273)*(PCUNRU=SUBSTITUTE(RIGHT(Résultat!$E$1,5),")",""))*En_cours_d_Acquisition))</f>
        <v>0</v>
      </c>
      <c r="H273">
        <f ca="1">IF($C273="","",SUMPRODUCT((TRI_1=Résultat!$A273)*(PCUETA=Résultat!$B273)*(PCUMAT=Résultat!$C273)*(TRI_10=Résultat!$D273)*(PCUNRU=SUBSTITUTE(RIGHT(Résultat!$E$1,5),")",""))*Pris_Reliquats))</f>
        <v>0</v>
      </c>
      <c r="I273">
        <f ca="1">IF($C273="","",SUMPRODUCT((TRI_1=Résultat!$A273)*(PCUETA=Résultat!$B273)*(PCUMAT=Résultat!$C273)*(TRI_10=Résultat!$D273)*(PCUNRU=SUBSTITUTE(RIGHT(Résultat!$E$1,5),")",""))*Pris_sur_Acquis))</f>
        <v>0</v>
      </c>
      <c r="J273">
        <f ca="1">IF($C273="","",SUMPRODUCT((TRI_1=Résultat!$A273)*(PCUETA=Résultat!$B273)*(PCUMAT=Résultat!$C273)*(TRI_10=Résultat!$D273)*(PCUNRU=SUBSTITUTE(RIGHT(Résultat!$E$1,5),")",""))*Pris_Anticipés))</f>
        <v>0</v>
      </c>
      <c r="K273">
        <f ca="1">IF($C273="","",SUMPRODUCT((TRI_1=Résultat!$A273)*(PCUETA=Résultat!$B273)*(PCUMAT=Résultat!$C273)*(TRI_10=Résultat!$D273)*(PCUNRU=SUBSTITUTE(RIGHT(Résultat!$K$1,5),")",""))*Reliquats))</f>
        <v>0</v>
      </c>
      <c r="L273">
        <f ca="1">IF($C273="","",SUMPRODUCT((TRI_1=Résultat!$A273)*(PCUETA=Résultat!$B273)*(PCUMAT=Résultat!$C273)*(TRI_10=Résultat!$D273)*(PCUNRU=SUBSTITUTE(RIGHT(Résultat!$K$1,5),")",""))*Acquis))</f>
        <v>0</v>
      </c>
      <c r="M273">
        <f ca="1">IF($C273="","",SUMPRODUCT((TRI_1=Résultat!$A273)*(PCUETA=Résultat!$B273)*(PCUMAT=Résultat!$C273)*(TRI_10=Résultat!$D273)*(PCUNRU=SUBSTITUTE(RIGHT(Résultat!$K$1,5),")",""))*En_cours_d_Acquisition))</f>
        <v>0</v>
      </c>
      <c r="N273">
        <f ca="1">IF($C273="","",SUMPRODUCT((TRI_1=Résultat!$A273)*(PCUETA=Résultat!$B273)*(PCUMAT=Résultat!$C273)*(TRI_10=Résultat!$D273)*(PCUNRU=SUBSTITUTE(RIGHT(Résultat!$K$1,5),")",""))*Pris_Reliquats))</f>
        <v>0</v>
      </c>
      <c r="O273">
        <f ca="1">IF($C273="","",SUMPRODUCT((TRI_1=Résultat!$A273)*(PCUETA=Résultat!$B273)*(PCUMAT=Résultat!$C273)*(TRI_10=Résultat!$D273)*(PCUNRU=SUBSTITUTE(RIGHT(Résultat!$K$1,5),")",""))*Pris_sur_Acquis))</f>
        <v>0</v>
      </c>
      <c r="P273">
        <f ca="1">IF($C273="","",SUMPRODUCT((TRI_1=Résultat!$A273)*(PCUETA=Résultat!$B273)*(PCUMAT=Résultat!$C273)*(TRI_10=Résultat!$D273)*(PCUNRU=SUBSTITUTE(RIGHT(Résultat!$K$1,5),")",""))*Pris_Anticipés))</f>
        <v>0</v>
      </c>
      <c r="Q273">
        <f ca="1">IF($C273="","",SUMPRODUCT((TRI_1=Résultat!$A273)*(PCUETA=Résultat!$B273)*(PCUMAT=Résultat!$C273)*(TRI_10=Résultat!$D273)*(PCUNRU=SUBSTITUTE(RIGHT(Résultat!$Q$1,5),")",""))*Reliquats))</f>
        <v>0</v>
      </c>
      <c r="R273">
        <f ca="1">IF($C273="","",SUMPRODUCT((TRI_1=Résultat!$A273)*(PCUETA=Résultat!$B273)*(PCUMAT=Résultat!$C273)*(TRI_10=Résultat!$D273)*(PCUNRU=SUBSTITUTE(RIGHT(Résultat!$Q$1,5),")",""))*Acquis))</f>
        <v>0</v>
      </c>
      <c r="S273">
        <f ca="1">IF($C273="","",SUMPRODUCT((TRI_1=Résultat!$A273)*(PCUETA=Résultat!$B273)*(PCUMAT=Résultat!$C273)*(TRI_10=Résultat!$D273)*(PCUNRU=SUBSTITUTE(RIGHT(Résultat!$Q$1,5),")",""))*En_cours_d_Acquisition))</f>
        <v>0</v>
      </c>
      <c r="T273">
        <f ca="1">IF($C273="","",SUMPRODUCT((TRI_1=Résultat!$A273)*(PCUETA=Résultat!$B273)*(PCUMAT=Résultat!$C273)*(TRI_10=Résultat!$D273)*(PCUNRU=SUBSTITUTE(RIGHT(Résultat!$Q$1,5),")",""))*Pris_Reliquats))</f>
        <v>0</v>
      </c>
      <c r="U273">
        <f ca="1">IF($C273="","",SUMPRODUCT((TRI_1=Résultat!$A273)*(PCUETA=Résultat!$B273)*(PCUMAT=Résultat!$C273)*(TRI_10=Résultat!$D273)*(PCUNRU=SUBSTITUTE(RIGHT(Résultat!$Q$1,5),")",""))*Pris_sur_Acquis))</f>
        <v>0</v>
      </c>
      <c r="V273">
        <f ca="1">IF($C273="","",SUMPRODUCT((TRI_1=Résultat!$A273)*(PCUETA=Résultat!$B273)*(PCUMAT=Résultat!$C273)*(TRI_10=Résultat!$D273)*(PCUNRU=SUBSTITUTE(RIGHT(Résultat!$Q$1,5),")",""))*Pris_Anticipés))</f>
        <v>0</v>
      </c>
      <c r="W273">
        <f ca="1">IF($C273="","",SUMPRODUCT((TRI_1=Résultat!$A273)*(PCUETA=Résultat!$B273)*(PCUMAT=Résultat!$C273)*(TRI_10=Résultat!$D273)*(PCUNRU=SUBSTITUTE(RIGHT(Résultat!$W$1,5),")",""))*Reliquats))</f>
        <v>0</v>
      </c>
      <c r="X273">
        <f ca="1">IF($C273="","",SUMPRODUCT((TRI_1=Résultat!$A273)*(PCUETA=Résultat!$B273)*(PCUMAT=Résultat!$C273)*(TRI_10=Résultat!$D273)*(PCUNRU=SUBSTITUTE(RIGHT(Résultat!$W$1,5),")",""))*Acquis))</f>
        <v>0</v>
      </c>
      <c r="Y273">
        <f ca="1">IF($C273="","",SUMPRODUCT((TRI_1=Résultat!$A273)*(PCUETA=Résultat!$B273)*(PCUMAT=Résultat!$C273)*(TRI_10=Résultat!$D273)*(PCUNRU=SUBSTITUTE(RIGHT(Résultat!$W$1,5),")",""))*En_cours_d_Acquisition))</f>
        <v>0</v>
      </c>
      <c r="Z273">
        <f ca="1">IF($C273="","",SUMPRODUCT((TRI_1=Résultat!$A273)*(PCUETA=Résultat!$B273)*(PCUMAT=Résultat!$C273)*(TRI_10=Résultat!$D273)*(PCUNRU=SUBSTITUTE(RIGHT(Résultat!$W$1,5),")",""))*Pris_Reliquats))</f>
        <v>0</v>
      </c>
      <c r="AA273">
        <f ca="1">IF($C273="","",SUMPRODUCT((TRI_1=Résultat!$A273)*(PCUETA=Résultat!$B273)*(PCUMAT=Résultat!$C273)*(TRI_10=Résultat!$D273)*(PCUNRU=SUBSTITUTE(RIGHT(Résultat!$W$1,5),")",""))*Pris_sur_Acquis))</f>
        <v>0</v>
      </c>
      <c r="AB273">
        <f ca="1">IF($C273="","",SUMPRODUCT((TRI_1=Résultat!$A273)*(PCUETA=Résultat!$B273)*(PCUMAT=Résultat!$C273)*(TRI_10=Résultat!$D273)*(PCUNRU=SUBSTITUTE(RIGHT(Résultat!$W$1,5),")",""))*Pris_Anticipés))</f>
        <v>0</v>
      </c>
    </row>
    <row r="274" spans="1:28" x14ac:dyDescent="0.25">
      <c r="A274" t="str">
        <f ca="1">IF($C274="","",INDEX(Range,MATCH(Résultat!$C274,PCUMAT,0),MATCH(A$2,'cp c14'!$A$1:$D$1,0)))</f>
        <v>C14</v>
      </c>
      <c r="B274" t="str">
        <f ca="1">IF($C274="","",INDEX(Range,MATCH(Résultat!$C274,PCUMAT,0),MATCH(B$2,'cp c14'!$A$1:$D$1,0)))</f>
        <v>05</v>
      </c>
      <c r="C274" t="str">
        <f t="array" aca="1" ref="C274" ca="1">IFERROR(INDEX(PCUMAT,MATCH(0,COUNTIF($C$1:C273,PCUMAT),0)),"")</f>
        <v>350019</v>
      </c>
      <c r="D274" t="str">
        <f ca="1">IF($C274="","",INDEX(Range,MATCH(Résultat!$C274,PCUMAT,0),MATCH(D$2,'cp c14'!$A$1:$D$1,0)))</f>
        <v>LOPEZ DENIS DENIS       350019</v>
      </c>
      <c r="E274">
        <f ca="1">IF($C274="","",SUMPRODUCT((TRI_1=Résultat!$A274)*(PCUETA=Résultat!$B274)*(PCUMAT=Résultat!$C274)*(TRI_10=Résultat!$D274)*(PCUNRU=SUBSTITUTE(RIGHT(Résultat!$E$1,5),")",""))*Reliquats))</f>
        <v>0</v>
      </c>
      <c r="F274">
        <f ca="1">IF($C274="","",SUMPRODUCT((TRI_1=Résultat!$A274)*(PCUETA=Résultat!$B274)*(PCUMAT=Résultat!$C274)*(TRI_10=Résultat!$D274)*(PCUNRU=SUBSTITUTE(RIGHT(Résultat!$E$1,5),")",""))*Acquis))</f>
        <v>25</v>
      </c>
      <c r="G274">
        <f ca="1">IF($C274="","",SUMPRODUCT((TRI_1=Résultat!$A274)*(PCUETA=Résultat!$B274)*(PCUMAT=Résultat!$C274)*(TRI_10=Résultat!$D274)*(PCUNRU=SUBSTITUTE(RIGHT(Résultat!$E$1,5),")",""))*En_cours_d_Acquisition))</f>
        <v>0</v>
      </c>
      <c r="H274">
        <f ca="1">IF($C274="","",SUMPRODUCT((TRI_1=Résultat!$A274)*(PCUETA=Résultat!$B274)*(PCUMAT=Résultat!$C274)*(TRI_10=Résultat!$D274)*(PCUNRU=SUBSTITUTE(RIGHT(Résultat!$E$1,5),")",""))*Pris_Reliquats))</f>
        <v>0</v>
      </c>
      <c r="I274">
        <f ca="1">IF($C274="","",SUMPRODUCT((TRI_1=Résultat!$A274)*(PCUETA=Résultat!$B274)*(PCUMAT=Résultat!$C274)*(TRI_10=Résultat!$D274)*(PCUNRU=SUBSTITUTE(RIGHT(Résultat!$E$1,5),")",""))*Pris_sur_Acquis))</f>
        <v>0</v>
      </c>
      <c r="J274">
        <f ca="1">IF($C274="","",SUMPRODUCT((TRI_1=Résultat!$A274)*(PCUETA=Résultat!$B274)*(PCUMAT=Résultat!$C274)*(TRI_10=Résultat!$D274)*(PCUNRU=SUBSTITUTE(RIGHT(Résultat!$E$1,5),")",""))*Pris_Anticipés))</f>
        <v>0</v>
      </c>
      <c r="K274">
        <f ca="1">IF($C274="","",SUMPRODUCT((TRI_1=Résultat!$A274)*(PCUETA=Résultat!$B274)*(PCUMAT=Résultat!$C274)*(TRI_10=Résultat!$D274)*(PCUNRU=SUBSTITUTE(RIGHT(Résultat!$K$1,5),")",""))*Reliquats))</f>
        <v>0</v>
      </c>
      <c r="L274">
        <f ca="1">IF($C274="","",SUMPRODUCT((TRI_1=Résultat!$A274)*(PCUETA=Résultat!$B274)*(PCUMAT=Résultat!$C274)*(TRI_10=Résultat!$D274)*(PCUNRU=SUBSTITUTE(RIGHT(Résultat!$K$1,5),")",""))*Acquis))</f>
        <v>0</v>
      </c>
      <c r="M274">
        <f ca="1">IF($C274="","",SUMPRODUCT((TRI_1=Résultat!$A274)*(PCUETA=Résultat!$B274)*(PCUMAT=Résultat!$C274)*(TRI_10=Résultat!$D274)*(PCUNRU=SUBSTITUTE(RIGHT(Résultat!$K$1,5),")",""))*En_cours_d_Acquisition))</f>
        <v>0</v>
      </c>
      <c r="N274">
        <f ca="1">IF($C274="","",SUMPRODUCT((TRI_1=Résultat!$A274)*(PCUETA=Résultat!$B274)*(PCUMAT=Résultat!$C274)*(TRI_10=Résultat!$D274)*(PCUNRU=SUBSTITUTE(RIGHT(Résultat!$K$1,5),")",""))*Pris_Reliquats))</f>
        <v>0</v>
      </c>
      <c r="O274">
        <f ca="1">IF($C274="","",SUMPRODUCT((TRI_1=Résultat!$A274)*(PCUETA=Résultat!$B274)*(PCUMAT=Résultat!$C274)*(TRI_10=Résultat!$D274)*(PCUNRU=SUBSTITUTE(RIGHT(Résultat!$K$1,5),")",""))*Pris_sur_Acquis))</f>
        <v>0</v>
      </c>
      <c r="P274">
        <f ca="1">IF($C274="","",SUMPRODUCT((TRI_1=Résultat!$A274)*(PCUETA=Résultat!$B274)*(PCUMAT=Résultat!$C274)*(TRI_10=Résultat!$D274)*(PCUNRU=SUBSTITUTE(RIGHT(Résultat!$K$1,5),")",""))*Pris_Anticipés))</f>
        <v>0</v>
      </c>
      <c r="Q274">
        <f ca="1">IF($C274="","",SUMPRODUCT((TRI_1=Résultat!$A274)*(PCUETA=Résultat!$B274)*(PCUMAT=Résultat!$C274)*(TRI_10=Résultat!$D274)*(PCUNRU=SUBSTITUTE(RIGHT(Résultat!$Q$1,5),")",""))*Reliquats))</f>
        <v>0</v>
      </c>
      <c r="R274">
        <f ca="1">IF($C274="","",SUMPRODUCT((TRI_1=Résultat!$A274)*(PCUETA=Résultat!$B274)*(PCUMAT=Résultat!$C274)*(TRI_10=Résultat!$D274)*(PCUNRU=SUBSTITUTE(RIGHT(Résultat!$Q$1,5),")",""))*Acquis))</f>
        <v>0</v>
      </c>
      <c r="S274">
        <f ca="1">IF($C274="","",SUMPRODUCT((TRI_1=Résultat!$A274)*(PCUETA=Résultat!$B274)*(PCUMAT=Résultat!$C274)*(TRI_10=Résultat!$D274)*(PCUNRU=SUBSTITUTE(RIGHT(Résultat!$Q$1,5),")",""))*En_cours_d_Acquisition))</f>
        <v>0</v>
      </c>
      <c r="T274">
        <f ca="1">IF($C274="","",SUMPRODUCT((TRI_1=Résultat!$A274)*(PCUETA=Résultat!$B274)*(PCUMAT=Résultat!$C274)*(TRI_10=Résultat!$D274)*(PCUNRU=SUBSTITUTE(RIGHT(Résultat!$Q$1,5),")",""))*Pris_Reliquats))</f>
        <v>0</v>
      </c>
      <c r="U274">
        <f ca="1">IF($C274="","",SUMPRODUCT((TRI_1=Résultat!$A274)*(PCUETA=Résultat!$B274)*(PCUMAT=Résultat!$C274)*(TRI_10=Résultat!$D274)*(PCUNRU=SUBSTITUTE(RIGHT(Résultat!$Q$1,5),")",""))*Pris_sur_Acquis))</f>
        <v>0</v>
      </c>
      <c r="V274">
        <f ca="1">IF($C274="","",SUMPRODUCT((TRI_1=Résultat!$A274)*(PCUETA=Résultat!$B274)*(PCUMAT=Résultat!$C274)*(TRI_10=Résultat!$D274)*(PCUNRU=SUBSTITUTE(RIGHT(Résultat!$Q$1,5),")",""))*Pris_Anticipés))</f>
        <v>0</v>
      </c>
      <c r="W274">
        <f ca="1">IF($C274="","",SUMPRODUCT((TRI_1=Résultat!$A274)*(PCUETA=Résultat!$B274)*(PCUMAT=Résultat!$C274)*(TRI_10=Résultat!$D274)*(PCUNRU=SUBSTITUTE(RIGHT(Résultat!$W$1,5),")",""))*Reliquats))</f>
        <v>0</v>
      </c>
      <c r="X274">
        <f ca="1">IF($C274="","",SUMPRODUCT((TRI_1=Résultat!$A274)*(PCUETA=Résultat!$B274)*(PCUMAT=Résultat!$C274)*(TRI_10=Résultat!$D274)*(PCUNRU=SUBSTITUTE(RIGHT(Résultat!$W$1,5),")",""))*Acquis))</f>
        <v>0</v>
      </c>
      <c r="Y274">
        <f ca="1">IF($C274="","",SUMPRODUCT((TRI_1=Résultat!$A274)*(PCUETA=Résultat!$B274)*(PCUMAT=Résultat!$C274)*(TRI_10=Résultat!$D274)*(PCUNRU=SUBSTITUTE(RIGHT(Résultat!$W$1,5),")",""))*En_cours_d_Acquisition))</f>
        <v>0</v>
      </c>
      <c r="Z274">
        <f ca="1">IF($C274="","",SUMPRODUCT((TRI_1=Résultat!$A274)*(PCUETA=Résultat!$B274)*(PCUMAT=Résultat!$C274)*(TRI_10=Résultat!$D274)*(PCUNRU=SUBSTITUTE(RIGHT(Résultat!$W$1,5),")",""))*Pris_Reliquats))</f>
        <v>0</v>
      </c>
      <c r="AA274">
        <f ca="1">IF($C274="","",SUMPRODUCT((TRI_1=Résultat!$A274)*(PCUETA=Résultat!$B274)*(PCUMAT=Résultat!$C274)*(TRI_10=Résultat!$D274)*(PCUNRU=SUBSTITUTE(RIGHT(Résultat!$W$1,5),")",""))*Pris_sur_Acquis))</f>
        <v>0</v>
      </c>
      <c r="AB274">
        <f ca="1">IF($C274="","",SUMPRODUCT((TRI_1=Résultat!$A274)*(PCUETA=Résultat!$B274)*(PCUMAT=Résultat!$C274)*(TRI_10=Résultat!$D274)*(PCUNRU=SUBSTITUTE(RIGHT(Résultat!$W$1,5),")",""))*Pris_Anticipés))</f>
        <v>0</v>
      </c>
    </row>
    <row r="275" spans="1:28" x14ac:dyDescent="0.25">
      <c r="A275" t="str">
        <f ca="1">IF($C275="","",INDEX(Range,MATCH(Résultat!$C275,PCUMAT,0),MATCH(A$2,'cp c14'!$A$1:$D$1,0)))</f>
        <v>C14</v>
      </c>
      <c r="B275" t="str">
        <f ca="1">IF($C275="","",INDEX(Range,MATCH(Résultat!$C275,PCUMAT,0),MATCH(B$2,'cp c14'!$A$1:$D$1,0)))</f>
        <v>01</v>
      </c>
      <c r="C275" t="str">
        <f t="array" aca="1" ref="C275" ca="1">IFERROR(INDEX(PCUMAT,MATCH(0,COUNTIF($C$1:C274,PCUMAT),0)),"")</f>
        <v>012037</v>
      </c>
      <c r="D275" t="str">
        <f ca="1">IF($C275="","",INDEX(Range,MATCH(Résultat!$C275,PCUMAT,0),MATCH(D$2,'cp c14'!$A$1:$D$1,0)))</f>
        <v>LORENT PHILIPPE PHILIPPE012037</v>
      </c>
      <c r="E275">
        <f ca="1">IF($C275="","",SUMPRODUCT((TRI_1=Résultat!$A275)*(PCUETA=Résultat!$B275)*(PCUMAT=Résultat!$C275)*(TRI_10=Résultat!$D275)*(PCUNRU=SUBSTITUTE(RIGHT(Résultat!$E$1,5),")",""))*Reliquats))</f>
        <v>0</v>
      </c>
      <c r="F275">
        <f ca="1">IF($C275="","",SUMPRODUCT((TRI_1=Résultat!$A275)*(PCUETA=Résultat!$B275)*(PCUMAT=Résultat!$C275)*(TRI_10=Résultat!$D275)*(PCUNRU=SUBSTITUTE(RIGHT(Résultat!$E$1,5),")",""))*Acquis))</f>
        <v>25</v>
      </c>
      <c r="G275">
        <f ca="1">IF($C275="","",SUMPRODUCT((TRI_1=Résultat!$A275)*(PCUETA=Résultat!$B275)*(PCUMAT=Résultat!$C275)*(TRI_10=Résultat!$D275)*(PCUNRU=SUBSTITUTE(RIGHT(Résultat!$E$1,5),")",""))*En_cours_d_Acquisition))</f>
        <v>0</v>
      </c>
      <c r="H275">
        <f ca="1">IF($C275="","",SUMPRODUCT((TRI_1=Résultat!$A275)*(PCUETA=Résultat!$B275)*(PCUMAT=Résultat!$C275)*(TRI_10=Résultat!$D275)*(PCUNRU=SUBSTITUTE(RIGHT(Résultat!$E$1,5),")",""))*Pris_Reliquats))</f>
        <v>0</v>
      </c>
      <c r="I275">
        <f ca="1">IF($C275="","",SUMPRODUCT((TRI_1=Résultat!$A275)*(PCUETA=Résultat!$B275)*(PCUMAT=Résultat!$C275)*(TRI_10=Résultat!$D275)*(PCUNRU=SUBSTITUTE(RIGHT(Résultat!$E$1,5),")",""))*Pris_sur_Acquis))</f>
        <v>0</v>
      </c>
      <c r="J275">
        <f ca="1">IF($C275="","",SUMPRODUCT((TRI_1=Résultat!$A275)*(PCUETA=Résultat!$B275)*(PCUMAT=Résultat!$C275)*(TRI_10=Résultat!$D275)*(PCUNRU=SUBSTITUTE(RIGHT(Résultat!$E$1,5),")",""))*Pris_Anticipés))</f>
        <v>0</v>
      </c>
      <c r="K275">
        <f ca="1">IF($C275="","",SUMPRODUCT((TRI_1=Résultat!$A275)*(PCUETA=Résultat!$B275)*(PCUMAT=Résultat!$C275)*(TRI_10=Résultat!$D275)*(PCUNRU=SUBSTITUTE(RIGHT(Résultat!$K$1,5),")",""))*Reliquats))</f>
        <v>0</v>
      </c>
      <c r="L275">
        <f ca="1">IF($C275="","",SUMPRODUCT((TRI_1=Résultat!$A275)*(PCUETA=Résultat!$B275)*(PCUMAT=Résultat!$C275)*(TRI_10=Résultat!$D275)*(PCUNRU=SUBSTITUTE(RIGHT(Résultat!$K$1,5),")",""))*Acquis))</f>
        <v>0</v>
      </c>
      <c r="M275">
        <f ca="1">IF($C275="","",SUMPRODUCT((TRI_1=Résultat!$A275)*(PCUETA=Résultat!$B275)*(PCUMAT=Résultat!$C275)*(TRI_10=Résultat!$D275)*(PCUNRU=SUBSTITUTE(RIGHT(Résultat!$K$1,5),")",""))*En_cours_d_Acquisition))</f>
        <v>0</v>
      </c>
      <c r="N275">
        <f ca="1">IF($C275="","",SUMPRODUCT((TRI_1=Résultat!$A275)*(PCUETA=Résultat!$B275)*(PCUMAT=Résultat!$C275)*(TRI_10=Résultat!$D275)*(PCUNRU=SUBSTITUTE(RIGHT(Résultat!$K$1,5),")",""))*Pris_Reliquats))</f>
        <v>0</v>
      </c>
      <c r="O275">
        <f ca="1">IF($C275="","",SUMPRODUCT((TRI_1=Résultat!$A275)*(PCUETA=Résultat!$B275)*(PCUMAT=Résultat!$C275)*(TRI_10=Résultat!$D275)*(PCUNRU=SUBSTITUTE(RIGHT(Résultat!$K$1,5),")",""))*Pris_sur_Acquis))</f>
        <v>0</v>
      </c>
      <c r="P275">
        <f ca="1">IF($C275="","",SUMPRODUCT((TRI_1=Résultat!$A275)*(PCUETA=Résultat!$B275)*(PCUMAT=Résultat!$C275)*(TRI_10=Résultat!$D275)*(PCUNRU=SUBSTITUTE(RIGHT(Résultat!$K$1,5),")",""))*Pris_Anticipés))</f>
        <v>0</v>
      </c>
      <c r="Q275">
        <f ca="1">IF($C275="","",SUMPRODUCT((TRI_1=Résultat!$A275)*(PCUETA=Résultat!$B275)*(PCUMAT=Résultat!$C275)*(TRI_10=Résultat!$D275)*(PCUNRU=SUBSTITUTE(RIGHT(Résultat!$Q$1,5),")",""))*Reliquats))</f>
        <v>0</v>
      </c>
      <c r="R275">
        <f ca="1">IF($C275="","",SUMPRODUCT((TRI_1=Résultat!$A275)*(PCUETA=Résultat!$B275)*(PCUMAT=Résultat!$C275)*(TRI_10=Résultat!$D275)*(PCUNRU=SUBSTITUTE(RIGHT(Résultat!$Q$1,5),")",""))*Acquis))</f>
        <v>0</v>
      </c>
      <c r="S275">
        <f ca="1">IF($C275="","",SUMPRODUCT((TRI_1=Résultat!$A275)*(PCUETA=Résultat!$B275)*(PCUMAT=Résultat!$C275)*(TRI_10=Résultat!$D275)*(PCUNRU=SUBSTITUTE(RIGHT(Résultat!$Q$1,5),")",""))*En_cours_d_Acquisition))</f>
        <v>0</v>
      </c>
      <c r="T275">
        <f ca="1">IF($C275="","",SUMPRODUCT((TRI_1=Résultat!$A275)*(PCUETA=Résultat!$B275)*(PCUMAT=Résultat!$C275)*(TRI_10=Résultat!$D275)*(PCUNRU=SUBSTITUTE(RIGHT(Résultat!$Q$1,5),")",""))*Pris_Reliquats))</f>
        <v>0</v>
      </c>
      <c r="U275">
        <f ca="1">IF($C275="","",SUMPRODUCT((TRI_1=Résultat!$A275)*(PCUETA=Résultat!$B275)*(PCUMAT=Résultat!$C275)*(TRI_10=Résultat!$D275)*(PCUNRU=SUBSTITUTE(RIGHT(Résultat!$Q$1,5),")",""))*Pris_sur_Acquis))</f>
        <v>0</v>
      </c>
      <c r="V275">
        <f ca="1">IF($C275="","",SUMPRODUCT((TRI_1=Résultat!$A275)*(PCUETA=Résultat!$B275)*(PCUMAT=Résultat!$C275)*(TRI_10=Résultat!$D275)*(PCUNRU=SUBSTITUTE(RIGHT(Résultat!$Q$1,5),")",""))*Pris_Anticipés))</f>
        <v>0</v>
      </c>
      <c r="W275">
        <f ca="1">IF($C275="","",SUMPRODUCT((TRI_1=Résultat!$A275)*(PCUETA=Résultat!$B275)*(PCUMAT=Résultat!$C275)*(TRI_10=Résultat!$D275)*(PCUNRU=SUBSTITUTE(RIGHT(Résultat!$W$1,5),")",""))*Reliquats))</f>
        <v>0</v>
      </c>
      <c r="X275">
        <f ca="1">IF($C275="","",SUMPRODUCT((TRI_1=Résultat!$A275)*(PCUETA=Résultat!$B275)*(PCUMAT=Résultat!$C275)*(TRI_10=Résultat!$D275)*(PCUNRU=SUBSTITUTE(RIGHT(Résultat!$W$1,5),")",""))*Acquis))</f>
        <v>0</v>
      </c>
      <c r="Y275">
        <f ca="1">IF($C275="","",SUMPRODUCT((TRI_1=Résultat!$A275)*(PCUETA=Résultat!$B275)*(PCUMAT=Résultat!$C275)*(TRI_10=Résultat!$D275)*(PCUNRU=SUBSTITUTE(RIGHT(Résultat!$W$1,5),")",""))*En_cours_d_Acquisition))</f>
        <v>0</v>
      </c>
      <c r="Z275">
        <f ca="1">IF($C275="","",SUMPRODUCT((TRI_1=Résultat!$A275)*(PCUETA=Résultat!$B275)*(PCUMAT=Résultat!$C275)*(TRI_10=Résultat!$D275)*(PCUNRU=SUBSTITUTE(RIGHT(Résultat!$W$1,5),")",""))*Pris_Reliquats))</f>
        <v>0</v>
      </c>
      <c r="AA275">
        <f ca="1">IF($C275="","",SUMPRODUCT((TRI_1=Résultat!$A275)*(PCUETA=Résultat!$B275)*(PCUMAT=Résultat!$C275)*(TRI_10=Résultat!$D275)*(PCUNRU=SUBSTITUTE(RIGHT(Résultat!$W$1,5),")",""))*Pris_sur_Acquis))</f>
        <v>0</v>
      </c>
      <c r="AB275">
        <f ca="1">IF($C275="","",SUMPRODUCT((TRI_1=Résultat!$A275)*(PCUETA=Résultat!$B275)*(PCUMAT=Résultat!$C275)*(TRI_10=Résultat!$D275)*(PCUNRU=SUBSTITUTE(RIGHT(Résultat!$W$1,5),")",""))*Pris_Anticipés))</f>
        <v>0</v>
      </c>
    </row>
    <row r="276" spans="1:28" x14ac:dyDescent="0.25">
      <c r="A276" t="str">
        <f ca="1">IF($C276="","",INDEX(Range,MATCH(Résultat!$C276,PCUMAT,0),MATCH(A$2,'cp c14'!$A$1:$D$1,0)))</f>
        <v>C14</v>
      </c>
      <c r="B276" t="str">
        <f ca="1">IF($C276="","",INDEX(Range,MATCH(Résultat!$C276,PCUMAT,0),MATCH(B$2,'cp c14'!$A$1:$D$1,0)))</f>
        <v>03</v>
      </c>
      <c r="C276" t="str">
        <f t="array" aca="1" ref="C276" ca="1">IFERROR(INDEX(PCUMAT,MATCH(0,COUNTIF($C$1:C275,PCUMAT),0)),"")</f>
        <v>071375</v>
      </c>
      <c r="D276" t="str">
        <f ca="1">IF($C276="","",INDEX(Range,MATCH(Résultat!$C276,PCUMAT,0),MATCH(D$2,'cp c14'!$A$1:$D$1,0)))</f>
        <v>LOUE DIDIER DIDIER      071375</v>
      </c>
      <c r="E276">
        <f ca="1">IF($C276="","",SUMPRODUCT((TRI_1=Résultat!$A276)*(PCUETA=Résultat!$B276)*(PCUMAT=Résultat!$C276)*(TRI_10=Résultat!$D276)*(PCUNRU=SUBSTITUTE(RIGHT(Résultat!$E$1,5),")",""))*Reliquats))</f>
        <v>0</v>
      </c>
      <c r="F276">
        <f ca="1">IF($C276="","",SUMPRODUCT((TRI_1=Résultat!$A276)*(PCUETA=Résultat!$B276)*(PCUMAT=Résultat!$C276)*(TRI_10=Résultat!$D276)*(PCUNRU=SUBSTITUTE(RIGHT(Résultat!$E$1,5),")",""))*Acquis))</f>
        <v>25</v>
      </c>
      <c r="G276">
        <f ca="1">IF($C276="","",SUMPRODUCT((TRI_1=Résultat!$A276)*(PCUETA=Résultat!$B276)*(PCUMAT=Résultat!$C276)*(TRI_10=Résultat!$D276)*(PCUNRU=SUBSTITUTE(RIGHT(Résultat!$E$1,5),")",""))*En_cours_d_Acquisition))</f>
        <v>0</v>
      </c>
      <c r="H276">
        <f ca="1">IF($C276="","",SUMPRODUCT((TRI_1=Résultat!$A276)*(PCUETA=Résultat!$B276)*(PCUMAT=Résultat!$C276)*(TRI_10=Résultat!$D276)*(PCUNRU=SUBSTITUTE(RIGHT(Résultat!$E$1,5),")",""))*Pris_Reliquats))</f>
        <v>0</v>
      </c>
      <c r="I276">
        <f ca="1">IF($C276="","",SUMPRODUCT((TRI_1=Résultat!$A276)*(PCUETA=Résultat!$B276)*(PCUMAT=Résultat!$C276)*(TRI_10=Résultat!$D276)*(PCUNRU=SUBSTITUTE(RIGHT(Résultat!$E$1,5),")",""))*Pris_sur_Acquis))</f>
        <v>0</v>
      </c>
      <c r="J276">
        <f ca="1">IF($C276="","",SUMPRODUCT((TRI_1=Résultat!$A276)*(PCUETA=Résultat!$B276)*(PCUMAT=Résultat!$C276)*(TRI_10=Résultat!$D276)*(PCUNRU=SUBSTITUTE(RIGHT(Résultat!$E$1,5),")",""))*Pris_Anticipés))</f>
        <v>0</v>
      </c>
      <c r="K276">
        <f ca="1">IF($C276="","",SUMPRODUCT((TRI_1=Résultat!$A276)*(PCUETA=Résultat!$B276)*(PCUMAT=Résultat!$C276)*(TRI_10=Résultat!$D276)*(PCUNRU=SUBSTITUTE(RIGHT(Résultat!$K$1,5),")",""))*Reliquats))</f>
        <v>0</v>
      </c>
      <c r="L276">
        <f ca="1">IF($C276="","",SUMPRODUCT((TRI_1=Résultat!$A276)*(PCUETA=Résultat!$B276)*(PCUMAT=Résultat!$C276)*(TRI_10=Résultat!$D276)*(PCUNRU=SUBSTITUTE(RIGHT(Résultat!$K$1,5),")",""))*Acquis))</f>
        <v>0</v>
      </c>
      <c r="M276">
        <f ca="1">IF($C276="","",SUMPRODUCT((TRI_1=Résultat!$A276)*(PCUETA=Résultat!$B276)*(PCUMAT=Résultat!$C276)*(TRI_10=Résultat!$D276)*(PCUNRU=SUBSTITUTE(RIGHT(Résultat!$K$1,5),")",""))*En_cours_d_Acquisition))</f>
        <v>0</v>
      </c>
      <c r="N276">
        <f ca="1">IF($C276="","",SUMPRODUCT((TRI_1=Résultat!$A276)*(PCUETA=Résultat!$B276)*(PCUMAT=Résultat!$C276)*(TRI_10=Résultat!$D276)*(PCUNRU=SUBSTITUTE(RIGHT(Résultat!$K$1,5),")",""))*Pris_Reliquats))</f>
        <v>0</v>
      </c>
      <c r="O276">
        <f ca="1">IF($C276="","",SUMPRODUCT((TRI_1=Résultat!$A276)*(PCUETA=Résultat!$B276)*(PCUMAT=Résultat!$C276)*(TRI_10=Résultat!$D276)*(PCUNRU=SUBSTITUTE(RIGHT(Résultat!$K$1,5),")",""))*Pris_sur_Acquis))</f>
        <v>0</v>
      </c>
      <c r="P276">
        <f ca="1">IF($C276="","",SUMPRODUCT((TRI_1=Résultat!$A276)*(PCUETA=Résultat!$B276)*(PCUMAT=Résultat!$C276)*(TRI_10=Résultat!$D276)*(PCUNRU=SUBSTITUTE(RIGHT(Résultat!$K$1,5),")",""))*Pris_Anticipés))</f>
        <v>0</v>
      </c>
      <c r="Q276">
        <f ca="1">IF($C276="","",SUMPRODUCT((TRI_1=Résultat!$A276)*(PCUETA=Résultat!$B276)*(PCUMAT=Résultat!$C276)*(TRI_10=Résultat!$D276)*(PCUNRU=SUBSTITUTE(RIGHT(Résultat!$Q$1,5),")",""))*Reliquats))</f>
        <v>0</v>
      </c>
      <c r="R276">
        <f ca="1">IF($C276="","",SUMPRODUCT((TRI_1=Résultat!$A276)*(PCUETA=Résultat!$B276)*(PCUMAT=Résultat!$C276)*(TRI_10=Résultat!$D276)*(PCUNRU=SUBSTITUTE(RIGHT(Résultat!$Q$1,5),")",""))*Acquis))</f>
        <v>0</v>
      </c>
      <c r="S276">
        <f ca="1">IF($C276="","",SUMPRODUCT((TRI_1=Résultat!$A276)*(PCUETA=Résultat!$B276)*(PCUMAT=Résultat!$C276)*(TRI_10=Résultat!$D276)*(PCUNRU=SUBSTITUTE(RIGHT(Résultat!$Q$1,5),")",""))*En_cours_d_Acquisition))</f>
        <v>0</v>
      </c>
      <c r="T276">
        <f ca="1">IF($C276="","",SUMPRODUCT((TRI_1=Résultat!$A276)*(PCUETA=Résultat!$B276)*(PCUMAT=Résultat!$C276)*(TRI_10=Résultat!$D276)*(PCUNRU=SUBSTITUTE(RIGHT(Résultat!$Q$1,5),")",""))*Pris_Reliquats))</f>
        <v>0</v>
      </c>
      <c r="U276">
        <f ca="1">IF($C276="","",SUMPRODUCT((TRI_1=Résultat!$A276)*(PCUETA=Résultat!$B276)*(PCUMAT=Résultat!$C276)*(TRI_10=Résultat!$D276)*(PCUNRU=SUBSTITUTE(RIGHT(Résultat!$Q$1,5),")",""))*Pris_sur_Acquis))</f>
        <v>0</v>
      </c>
      <c r="V276">
        <f ca="1">IF($C276="","",SUMPRODUCT((TRI_1=Résultat!$A276)*(PCUETA=Résultat!$B276)*(PCUMAT=Résultat!$C276)*(TRI_10=Résultat!$D276)*(PCUNRU=SUBSTITUTE(RIGHT(Résultat!$Q$1,5),")",""))*Pris_Anticipés))</f>
        <v>0</v>
      </c>
      <c r="W276">
        <f ca="1">IF($C276="","",SUMPRODUCT((TRI_1=Résultat!$A276)*(PCUETA=Résultat!$B276)*(PCUMAT=Résultat!$C276)*(TRI_10=Résultat!$D276)*(PCUNRU=SUBSTITUTE(RIGHT(Résultat!$W$1,5),")",""))*Reliquats))</f>
        <v>0</v>
      </c>
      <c r="X276">
        <f ca="1">IF($C276="","",SUMPRODUCT((TRI_1=Résultat!$A276)*(PCUETA=Résultat!$B276)*(PCUMAT=Résultat!$C276)*(TRI_10=Résultat!$D276)*(PCUNRU=SUBSTITUTE(RIGHT(Résultat!$W$1,5),")",""))*Acquis))</f>
        <v>0</v>
      </c>
      <c r="Y276">
        <f ca="1">IF($C276="","",SUMPRODUCT((TRI_1=Résultat!$A276)*(PCUETA=Résultat!$B276)*(PCUMAT=Résultat!$C276)*(TRI_10=Résultat!$D276)*(PCUNRU=SUBSTITUTE(RIGHT(Résultat!$W$1,5),")",""))*En_cours_d_Acquisition))</f>
        <v>0</v>
      </c>
      <c r="Z276">
        <f ca="1">IF($C276="","",SUMPRODUCT((TRI_1=Résultat!$A276)*(PCUETA=Résultat!$B276)*(PCUMAT=Résultat!$C276)*(TRI_10=Résultat!$D276)*(PCUNRU=SUBSTITUTE(RIGHT(Résultat!$W$1,5),")",""))*Pris_Reliquats))</f>
        <v>0</v>
      </c>
      <c r="AA276">
        <f ca="1">IF($C276="","",SUMPRODUCT((TRI_1=Résultat!$A276)*(PCUETA=Résultat!$B276)*(PCUMAT=Résultat!$C276)*(TRI_10=Résultat!$D276)*(PCUNRU=SUBSTITUTE(RIGHT(Résultat!$W$1,5),")",""))*Pris_sur_Acquis))</f>
        <v>0</v>
      </c>
      <c r="AB276">
        <f ca="1">IF($C276="","",SUMPRODUCT((TRI_1=Résultat!$A276)*(PCUETA=Résultat!$B276)*(PCUMAT=Résultat!$C276)*(TRI_10=Résultat!$D276)*(PCUNRU=SUBSTITUTE(RIGHT(Résultat!$W$1,5),")",""))*Pris_Anticipés))</f>
        <v>0</v>
      </c>
    </row>
    <row r="277" spans="1:28" x14ac:dyDescent="0.25">
      <c r="A277" t="str">
        <f ca="1">IF($C277="","",INDEX(Range,MATCH(Résultat!$C277,PCUMAT,0),MATCH(A$2,'cp c14'!$A$1:$D$1,0)))</f>
        <v>C14</v>
      </c>
      <c r="B277" t="str">
        <f ca="1">IF($C277="","",INDEX(Range,MATCH(Résultat!$C277,PCUMAT,0),MATCH(B$2,'cp c14'!$A$1:$D$1,0)))</f>
        <v>01</v>
      </c>
      <c r="C277" t="str">
        <f t="array" aca="1" ref="C277" ca="1">IFERROR(INDEX(PCUMAT,MATCH(0,COUNTIF($C$1:C276,PCUMAT),0)),"")</f>
        <v>012041</v>
      </c>
      <c r="D277" t="str">
        <f ca="1">IF($C277="","",INDEX(Range,MATCH(Résultat!$C277,PCUMAT,0),MATCH(D$2,'cp c14'!$A$1:$D$1,0)))</f>
        <v>LUCAS ERIC ERIC         012041</v>
      </c>
      <c r="E277">
        <f ca="1">IF($C277="","",SUMPRODUCT((TRI_1=Résultat!$A277)*(PCUETA=Résultat!$B277)*(PCUMAT=Résultat!$C277)*(TRI_10=Résultat!$D277)*(PCUNRU=SUBSTITUTE(RIGHT(Résultat!$E$1,5),")",""))*Reliquats))</f>
        <v>0</v>
      </c>
      <c r="F277">
        <f ca="1">IF($C277="","",SUMPRODUCT((TRI_1=Résultat!$A277)*(PCUETA=Résultat!$B277)*(PCUMAT=Résultat!$C277)*(TRI_10=Résultat!$D277)*(PCUNRU=SUBSTITUTE(RIGHT(Résultat!$E$1,5),")",""))*Acquis))</f>
        <v>25</v>
      </c>
      <c r="G277">
        <f ca="1">IF($C277="","",SUMPRODUCT((TRI_1=Résultat!$A277)*(PCUETA=Résultat!$B277)*(PCUMAT=Résultat!$C277)*(TRI_10=Résultat!$D277)*(PCUNRU=SUBSTITUTE(RIGHT(Résultat!$E$1,5),")",""))*En_cours_d_Acquisition))</f>
        <v>0</v>
      </c>
      <c r="H277">
        <f ca="1">IF($C277="","",SUMPRODUCT((TRI_1=Résultat!$A277)*(PCUETA=Résultat!$B277)*(PCUMAT=Résultat!$C277)*(TRI_10=Résultat!$D277)*(PCUNRU=SUBSTITUTE(RIGHT(Résultat!$E$1,5),")",""))*Pris_Reliquats))</f>
        <v>0</v>
      </c>
      <c r="I277">
        <f ca="1">IF($C277="","",SUMPRODUCT((TRI_1=Résultat!$A277)*(PCUETA=Résultat!$B277)*(PCUMAT=Résultat!$C277)*(TRI_10=Résultat!$D277)*(PCUNRU=SUBSTITUTE(RIGHT(Résultat!$E$1,5),")",""))*Pris_sur_Acquis))</f>
        <v>0</v>
      </c>
      <c r="J277">
        <f ca="1">IF($C277="","",SUMPRODUCT((TRI_1=Résultat!$A277)*(PCUETA=Résultat!$B277)*(PCUMAT=Résultat!$C277)*(TRI_10=Résultat!$D277)*(PCUNRU=SUBSTITUTE(RIGHT(Résultat!$E$1,5),")",""))*Pris_Anticipés))</f>
        <v>0</v>
      </c>
      <c r="K277">
        <f ca="1">IF($C277="","",SUMPRODUCT((TRI_1=Résultat!$A277)*(PCUETA=Résultat!$B277)*(PCUMAT=Résultat!$C277)*(TRI_10=Résultat!$D277)*(PCUNRU=SUBSTITUTE(RIGHT(Résultat!$K$1,5),")",""))*Reliquats))</f>
        <v>0</v>
      </c>
      <c r="L277">
        <f ca="1">IF($C277="","",SUMPRODUCT((TRI_1=Résultat!$A277)*(PCUETA=Résultat!$B277)*(PCUMAT=Résultat!$C277)*(TRI_10=Résultat!$D277)*(PCUNRU=SUBSTITUTE(RIGHT(Résultat!$K$1,5),")",""))*Acquis))</f>
        <v>0</v>
      </c>
      <c r="M277">
        <f ca="1">IF($C277="","",SUMPRODUCT((TRI_1=Résultat!$A277)*(PCUETA=Résultat!$B277)*(PCUMAT=Résultat!$C277)*(TRI_10=Résultat!$D277)*(PCUNRU=SUBSTITUTE(RIGHT(Résultat!$K$1,5),")",""))*En_cours_d_Acquisition))</f>
        <v>0</v>
      </c>
      <c r="N277">
        <f ca="1">IF($C277="","",SUMPRODUCT((TRI_1=Résultat!$A277)*(PCUETA=Résultat!$B277)*(PCUMAT=Résultat!$C277)*(TRI_10=Résultat!$D277)*(PCUNRU=SUBSTITUTE(RIGHT(Résultat!$K$1,5),")",""))*Pris_Reliquats))</f>
        <v>0</v>
      </c>
      <c r="O277">
        <f ca="1">IF($C277="","",SUMPRODUCT((TRI_1=Résultat!$A277)*(PCUETA=Résultat!$B277)*(PCUMAT=Résultat!$C277)*(TRI_10=Résultat!$D277)*(PCUNRU=SUBSTITUTE(RIGHT(Résultat!$K$1,5),")",""))*Pris_sur_Acquis))</f>
        <v>0</v>
      </c>
      <c r="P277">
        <f ca="1">IF($C277="","",SUMPRODUCT((TRI_1=Résultat!$A277)*(PCUETA=Résultat!$B277)*(PCUMAT=Résultat!$C277)*(TRI_10=Résultat!$D277)*(PCUNRU=SUBSTITUTE(RIGHT(Résultat!$K$1,5),")",""))*Pris_Anticipés))</f>
        <v>0</v>
      </c>
      <c r="Q277">
        <f ca="1">IF($C277="","",SUMPRODUCT((TRI_1=Résultat!$A277)*(PCUETA=Résultat!$B277)*(PCUMAT=Résultat!$C277)*(TRI_10=Résultat!$D277)*(PCUNRU=SUBSTITUTE(RIGHT(Résultat!$Q$1,5),")",""))*Reliquats))</f>
        <v>0</v>
      </c>
      <c r="R277">
        <f ca="1">IF($C277="","",SUMPRODUCT((TRI_1=Résultat!$A277)*(PCUETA=Résultat!$B277)*(PCUMAT=Résultat!$C277)*(TRI_10=Résultat!$D277)*(PCUNRU=SUBSTITUTE(RIGHT(Résultat!$Q$1,5),")",""))*Acquis))</f>
        <v>0</v>
      </c>
      <c r="S277">
        <f ca="1">IF($C277="","",SUMPRODUCT((TRI_1=Résultat!$A277)*(PCUETA=Résultat!$B277)*(PCUMAT=Résultat!$C277)*(TRI_10=Résultat!$D277)*(PCUNRU=SUBSTITUTE(RIGHT(Résultat!$Q$1,5),")",""))*En_cours_d_Acquisition))</f>
        <v>0</v>
      </c>
      <c r="T277">
        <f ca="1">IF($C277="","",SUMPRODUCT((TRI_1=Résultat!$A277)*(PCUETA=Résultat!$B277)*(PCUMAT=Résultat!$C277)*(TRI_10=Résultat!$D277)*(PCUNRU=SUBSTITUTE(RIGHT(Résultat!$Q$1,5),")",""))*Pris_Reliquats))</f>
        <v>0</v>
      </c>
      <c r="U277">
        <f ca="1">IF($C277="","",SUMPRODUCT((TRI_1=Résultat!$A277)*(PCUETA=Résultat!$B277)*(PCUMAT=Résultat!$C277)*(TRI_10=Résultat!$D277)*(PCUNRU=SUBSTITUTE(RIGHT(Résultat!$Q$1,5),")",""))*Pris_sur_Acquis))</f>
        <v>0</v>
      </c>
      <c r="V277">
        <f ca="1">IF($C277="","",SUMPRODUCT((TRI_1=Résultat!$A277)*(PCUETA=Résultat!$B277)*(PCUMAT=Résultat!$C277)*(TRI_10=Résultat!$D277)*(PCUNRU=SUBSTITUTE(RIGHT(Résultat!$Q$1,5),")",""))*Pris_Anticipés))</f>
        <v>0</v>
      </c>
      <c r="W277">
        <f ca="1">IF($C277="","",SUMPRODUCT((TRI_1=Résultat!$A277)*(PCUETA=Résultat!$B277)*(PCUMAT=Résultat!$C277)*(TRI_10=Résultat!$D277)*(PCUNRU=SUBSTITUTE(RIGHT(Résultat!$W$1,5),")",""))*Reliquats))</f>
        <v>0</v>
      </c>
      <c r="X277">
        <f ca="1">IF($C277="","",SUMPRODUCT((TRI_1=Résultat!$A277)*(PCUETA=Résultat!$B277)*(PCUMAT=Résultat!$C277)*(TRI_10=Résultat!$D277)*(PCUNRU=SUBSTITUTE(RIGHT(Résultat!$W$1,5),")",""))*Acquis))</f>
        <v>0</v>
      </c>
      <c r="Y277">
        <f ca="1">IF($C277="","",SUMPRODUCT((TRI_1=Résultat!$A277)*(PCUETA=Résultat!$B277)*(PCUMAT=Résultat!$C277)*(TRI_10=Résultat!$D277)*(PCUNRU=SUBSTITUTE(RIGHT(Résultat!$W$1,5),")",""))*En_cours_d_Acquisition))</f>
        <v>0</v>
      </c>
      <c r="Z277">
        <f ca="1">IF($C277="","",SUMPRODUCT((TRI_1=Résultat!$A277)*(PCUETA=Résultat!$B277)*(PCUMAT=Résultat!$C277)*(TRI_10=Résultat!$D277)*(PCUNRU=SUBSTITUTE(RIGHT(Résultat!$W$1,5),")",""))*Pris_Reliquats))</f>
        <v>0</v>
      </c>
      <c r="AA277">
        <f ca="1">IF($C277="","",SUMPRODUCT((TRI_1=Résultat!$A277)*(PCUETA=Résultat!$B277)*(PCUMAT=Résultat!$C277)*(TRI_10=Résultat!$D277)*(PCUNRU=SUBSTITUTE(RIGHT(Résultat!$W$1,5),")",""))*Pris_sur_Acquis))</f>
        <v>0</v>
      </c>
      <c r="AB277">
        <f ca="1">IF($C277="","",SUMPRODUCT((TRI_1=Résultat!$A277)*(PCUETA=Résultat!$B277)*(PCUMAT=Résultat!$C277)*(TRI_10=Résultat!$D277)*(PCUNRU=SUBSTITUTE(RIGHT(Résultat!$W$1,5),")",""))*Pris_Anticipés))</f>
        <v>0</v>
      </c>
    </row>
    <row r="278" spans="1:28" x14ac:dyDescent="0.25">
      <c r="A278" t="str">
        <f ca="1">IF($C278="","",INDEX(Range,MATCH(Résultat!$C278,PCUMAT,0),MATCH(A$2,'cp c14'!$A$1:$D$1,0)))</f>
        <v>C14</v>
      </c>
      <c r="B278" t="str">
        <f ca="1">IF($C278="","",INDEX(Range,MATCH(Résultat!$C278,PCUMAT,0),MATCH(B$2,'cp c14'!$A$1:$D$1,0)))</f>
        <v>01</v>
      </c>
      <c r="C278" t="str">
        <f t="array" aca="1" ref="C278" ca="1">IFERROR(INDEX(PCUMAT,MATCH(0,COUNTIF($C$1:C277,PCUMAT),0)),"")</f>
        <v>013018</v>
      </c>
      <c r="D278" t="str">
        <f ca="1">IF($C278="","",INDEX(Range,MATCH(Résultat!$C278,PCUMAT,0),MATCH(D$2,'cp c14'!$A$1:$D$1,0)))</f>
        <v>MAIGNAN PATRICK PATRICK 013018</v>
      </c>
      <c r="E278">
        <f ca="1">IF($C278="","",SUMPRODUCT((TRI_1=Résultat!$A278)*(PCUETA=Résultat!$B278)*(PCUMAT=Résultat!$C278)*(TRI_10=Résultat!$D278)*(PCUNRU=SUBSTITUTE(RIGHT(Résultat!$E$1,5),")",""))*Reliquats))</f>
        <v>2</v>
      </c>
      <c r="F278">
        <f ca="1">IF($C278="","",SUMPRODUCT((TRI_1=Résultat!$A278)*(PCUETA=Résultat!$B278)*(PCUMAT=Résultat!$C278)*(TRI_10=Résultat!$D278)*(PCUNRU=SUBSTITUTE(RIGHT(Résultat!$E$1,5),")",""))*Acquis))</f>
        <v>25</v>
      </c>
      <c r="G278">
        <f ca="1">IF($C278="","",SUMPRODUCT((TRI_1=Résultat!$A278)*(PCUETA=Résultat!$B278)*(PCUMAT=Résultat!$C278)*(TRI_10=Résultat!$D278)*(PCUNRU=SUBSTITUTE(RIGHT(Résultat!$E$1,5),")",""))*En_cours_d_Acquisition))</f>
        <v>0</v>
      </c>
      <c r="H278">
        <f ca="1">IF($C278="","",SUMPRODUCT((TRI_1=Résultat!$A278)*(PCUETA=Résultat!$B278)*(PCUMAT=Résultat!$C278)*(TRI_10=Résultat!$D278)*(PCUNRU=SUBSTITUTE(RIGHT(Résultat!$E$1,5),")",""))*Pris_Reliquats))</f>
        <v>0</v>
      </c>
      <c r="I278">
        <f ca="1">IF($C278="","",SUMPRODUCT((TRI_1=Résultat!$A278)*(PCUETA=Résultat!$B278)*(PCUMAT=Résultat!$C278)*(TRI_10=Résultat!$D278)*(PCUNRU=SUBSTITUTE(RIGHT(Résultat!$E$1,5),")",""))*Pris_sur_Acquis))</f>
        <v>0</v>
      </c>
      <c r="J278">
        <f ca="1">IF($C278="","",SUMPRODUCT((TRI_1=Résultat!$A278)*(PCUETA=Résultat!$B278)*(PCUMAT=Résultat!$C278)*(TRI_10=Résultat!$D278)*(PCUNRU=SUBSTITUTE(RIGHT(Résultat!$E$1,5),")",""))*Pris_Anticipés))</f>
        <v>0</v>
      </c>
      <c r="K278">
        <f ca="1">IF($C278="","",SUMPRODUCT((TRI_1=Résultat!$A278)*(PCUETA=Résultat!$B278)*(PCUMAT=Résultat!$C278)*(TRI_10=Résultat!$D278)*(PCUNRU=SUBSTITUTE(RIGHT(Résultat!$K$1,5),")",""))*Reliquats))</f>
        <v>0</v>
      </c>
      <c r="L278">
        <f ca="1">IF($C278="","",SUMPRODUCT((TRI_1=Résultat!$A278)*(PCUETA=Résultat!$B278)*(PCUMAT=Résultat!$C278)*(TRI_10=Résultat!$D278)*(PCUNRU=SUBSTITUTE(RIGHT(Résultat!$K$1,5),")",""))*Acquis))</f>
        <v>0</v>
      </c>
      <c r="M278">
        <f ca="1">IF($C278="","",SUMPRODUCT((TRI_1=Résultat!$A278)*(PCUETA=Résultat!$B278)*(PCUMAT=Résultat!$C278)*(TRI_10=Résultat!$D278)*(PCUNRU=SUBSTITUTE(RIGHT(Résultat!$K$1,5),")",""))*En_cours_d_Acquisition))</f>
        <v>0</v>
      </c>
      <c r="N278">
        <f ca="1">IF($C278="","",SUMPRODUCT((TRI_1=Résultat!$A278)*(PCUETA=Résultat!$B278)*(PCUMAT=Résultat!$C278)*(TRI_10=Résultat!$D278)*(PCUNRU=SUBSTITUTE(RIGHT(Résultat!$K$1,5),")",""))*Pris_Reliquats))</f>
        <v>0</v>
      </c>
      <c r="O278">
        <f ca="1">IF($C278="","",SUMPRODUCT((TRI_1=Résultat!$A278)*(PCUETA=Résultat!$B278)*(PCUMAT=Résultat!$C278)*(TRI_10=Résultat!$D278)*(PCUNRU=SUBSTITUTE(RIGHT(Résultat!$K$1,5),")",""))*Pris_sur_Acquis))</f>
        <v>0</v>
      </c>
      <c r="P278">
        <f ca="1">IF($C278="","",SUMPRODUCT((TRI_1=Résultat!$A278)*(PCUETA=Résultat!$B278)*(PCUMAT=Résultat!$C278)*(TRI_10=Résultat!$D278)*(PCUNRU=SUBSTITUTE(RIGHT(Résultat!$K$1,5),")",""))*Pris_Anticipés))</f>
        <v>0</v>
      </c>
      <c r="Q278">
        <f ca="1">IF($C278="","",SUMPRODUCT((TRI_1=Résultat!$A278)*(PCUETA=Résultat!$B278)*(PCUMAT=Résultat!$C278)*(TRI_10=Résultat!$D278)*(PCUNRU=SUBSTITUTE(RIGHT(Résultat!$Q$1,5),")",""))*Reliquats))</f>
        <v>0</v>
      </c>
      <c r="R278">
        <f ca="1">IF($C278="","",SUMPRODUCT((TRI_1=Résultat!$A278)*(PCUETA=Résultat!$B278)*(PCUMAT=Résultat!$C278)*(TRI_10=Résultat!$D278)*(PCUNRU=SUBSTITUTE(RIGHT(Résultat!$Q$1,5),")",""))*Acquis))</f>
        <v>0</v>
      </c>
      <c r="S278">
        <f ca="1">IF($C278="","",SUMPRODUCT((TRI_1=Résultat!$A278)*(PCUETA=Résultat!$B278)*(PCUMAT=Résultat!$C278)*(TRI_10=Résultat!$D278)*(PCUNRU=SUBSTITUTE(RIGHT(Résultat!$Q$1,5),")",""))*En_cours_d_Acquisition))</f>
        <v>0</v>
      </c>
      <c r="T278">
        <f ca="1">IF($C278="","",SUMPRODUCT((TRI_1=Résultat!$A278)*(PCUETA=Résultat!$B278)*(PCUMAT=Résultat!$C278)*(TRI_10=Résultat!$D278)*(PCUNRU=SUBSTITUTE(RIGHT(Résultat!$Q$1,5),")",""))*Pris_Reliquats))</f>
        <v>0</v>
      </c>
      <c r="U278">
        <f ca="1">IF($C278="","",SUMPRODUCT((TRI_1=Résultat!$A278)*(PCUETA=Résultat!$B278)*(PCUMAT=Résultat!$C278)*(TRI_10=Résultat!$D278)*(PCUNRU=SUBSTITUTE(RIGHT(Résultat!$Q$1,5),")",""))*Pris_sur_Acquis))</f>
        <v>0</v>
      </c>
      <c r="V278">
        <f ca="1">IF($C278="","",SUMPRODUCT((TRI_1=Résultat!$A278)*(PCUETA=Résultat!$B278)*(PCUMAT=Résultat!$C278)*(TRI_10=Résultat!$D278)*(PCUNRU=SUBSTITUTE(RIGHT(Résultat!$Q$1,5),")",""))*Pris_Anticipés))</f>
        <v>0</v>
      </c>
      <c r="W278">
        <f ca="1">IF($C278="","",SUMPRODUCT((TRI_1=Résultat!$A278)*(PCUETA=Résultat!$B278)*(PCUMAT=Résultat!$C278)*(TRI_10=Résultat!$D278)*(PCUNRU=SUBSTITUTE(RIGHT(Résultat!$W$1,5),")",""))*Reliquats))</f>
        <v>0</v>
      </c>
      <c r="X278">
        <f ca="1">IF($C278="","",SUMPRODUCT((TRI_1=Résultat!$A278)*(PCUETA=Résultat!$B278)*(PCUMAT=Résultat!$C278)*(TRI_10=Résultat!$D278)*(PCUNRU=SUBSTITUTE(RIGHT(Résultat!$W$1,5),")",""))*Acquis))</f>
        <v>0</v>
      </c>
      <c r="Y278">
        <f ca="1">IF($C278="","",SUMPRODUCT((TRI_1=Résultat!$A278)*(PCUETA=Résultat!$B278)*(PCUMAT=Résultat!$C278)*(TRI_10=Résultat!$D278)*(PCUNRU=SUBSTITUTE(RIGHT(Résultat!$W$1,5),")",""))*En_cours_d_Acquisition))</f>
        <v>0</v>
      </c>
      <c r="Z278">
        <f ca="1">IF($C278="","",SUMPRODUCT((TRI_1=Résultat!$A278)*(PCUETA=Résultat!$B278)*(PCUMAT=Résultat!$C278)*(TRI_10=Résultat!$D278)*(PCUNRU=SUBSTITUTE(RIGHT(Résultat!$W$1,5),")",""))*Pris_Reliquats))</f>
        <v>0</v>
      </c>
      <c r="AA278">
        <f ca="1">IF($C278="","",SUMPRODUCT((TRI_1=Résultat!$A278)*(PCUETA=Résultat!$B278)*(PCUMAT=Résultat!$C278)*(TRI_10=Résultat!$D278)*(PCUNRU=SUBSTITUTE(RIGHT(Résultat!$W$1,5),")",""))*Pris_sur_Acquis))</f>
        <v>0</v>
      </c>
      <c r="AB278">
        <f ca="1">IF($C278="","",SUMPRODUCT((TRI_1=Résultat!$A278)*(PCUETA=Résultat!$B278)*(PCUMAT=Résultat!$C278)*(TRI_10=Résultat!$D278)*(PCUNRU=SUBSTITUTE(RIGHT(Résultat!$W$1,5),")",""))*Pris_Anticipés))</f>
        <v>0</v>
      </c>
    </row>
    <row r="279" spans="1:28" x14ac:dyDescent="0.25">
      <c r="A279" t="str">
        <f ca="1">IF($C279="","",INDEX(Range,MATCH(Résultat!$C279,PCUMAT,0),MATCH(A$2,'cp c14'!$A$1:$D$1,0)))</f>
        <v>C14</v>
      </c>
      <c r="B279" t="str">
        <f ca="1">IF($C279="","",INDEX(Range,MATCH(Résultat!$C279,PCUMAT,0),MATCH(B$2,'cp c14'!$A$1:$D$1,0)))</f>
        <v>01</v>
      </c>
      <c r="C279" t="str">
        <f t="array" aca="1" ref="C279" ca="1">IFERROR(INDEX(PCUMAT,MATCH(0,COUNTIF($C$1:C278,PCUMAT),0)),"")</f>
        <v>120041</v>
      </c>
      <c r="D279" t="str">
        <f ca="1">IF($C279="","",INDEX(Range,MATCH(Résultat!$C279,PCUMAT,0),MATCH(D$2,'cp c14'!$A$1:$D$1,0)))</f>
        <v>MAIRE DAVID DAVID       120041</v>
      </c>
      <c r="E279">
        <f ca="1">IF($C279="","",SUMPRODUCT((TRI_1=Résultat!$A279)*(PCUETA=Résultat!$B279)*(PCUMAT=Résultat!$C279)*(TRI_10=Résultat!$D279)*(PCUNRU=SUBSTITUTE(RIGHT(Résultat!$E$1,5),")",""))*Reliquats))</f>
        <v>0</v>
      </c>
      <c r="F279">
        <f ca="1">IF($C279="","",SUMPRODUCT((TRI_1=Résultat!$A279)*(PCUETA=Résultat!$B279)*(PCUMAT=Résultat!$C279)*(TRI_10=Résultat!$D279)*(PCUNRU=SUBSTITUTE(RIGHT(Résultat!$E$1,5),")",""))*Acquis))</f>
        <v>21</v>
      </c>
      <c r="G279">
        <f ca="1">IF($C279="","",SUMPRODUCT((TRI_1=Résultat!$A279)*(PCUETA=Résultat!$B279)*(PCUMAT=Résultat!$C279)*(TRI_10=Résultat!$D279)*(PCUNRU=SUBSTITUTE(RIGHT(Résultat!$E$1,5),")",""))*En_cours_d_Acquisition))</f>
        <v>0</v>
      </c>
      <c r="H279">
        <f ca="1">IF($C279="","",SUMPRODUCT((TRI_1=Résultat!$A279)*(PCUETA=Résultat!$B279)*(PCUMAT=Résultat!$C279)*(TRI_10=Résultat!$D279)*(PCUNRU=SUBSTITUTE(RIGHT(Résultat!$E$1,5),")",""))*Pris_Reliquats))</f>
        <v>0</v>
      </c>
      <c r="I279">
        <f ca="1">IF($C279="","",SUMPRODUCT((TRI_1=Résultat!$A279)*(PCUETA=Résultat!$B279)*(PCUMAT=Résultat!$C279)*(TRI_10=Résultat!$D279)*(PCUNRU=SUBSTITUTE(RIGHT(Résultat!$E$1,5),")",""))*Pris_sur_Acquis))</f>
        <v>0</v>
      </c>
      <c r="J279">
        <f ca="1">IF($C279="","",SUMPRODUCT((TRI_1=Résultat!$A279)*(PCUETA=Résultat!$B279)*(PCUMAT=Résultat!$C279)*(TRI_10=Résultat!$D279)*(PCUNRU=SUBSTITUTE(RIGHT(Résultat!$E$1,5),")",""))*Pris_Anticipés))</f>
        <v>0</v>
      </c>
      <c r="K279">
        <f ca="1">IF($C279="","",SUMPRODUCT((TRI_1=Résultat!$A279)*(PCUETA=Résultat!$B279)*(PCUMAT=Résultat!$C279)*(TRI_10=Résultat!$D279)*(PCUNRU=SUBSTITUTE(RIGHT(Résultat!$K$1,5),")",""))*Reliquats))</f>
        <v>0</v>
      </c>
      <c r="L279">
        <f ca="1">IF($C279="","",SUMPRODUCT((TRI_1=Résultat!$A279)*(PCUETA=Résultat!$B279)*(PCUMAT=Résultat!$C279)*(TRI_10=Résultat!$D279)*(PCUNRU=SUBSTITUTE(RIGHT(Résultat!$K$1,5),")",""))*Acquis))</f>
        <v>0</v>
      </c>
      <c r="M279">
        <f ca="1">IF($C279="","",SUMPRODUCT((TRI_1=Résultat!$A279)*(PCUETA=Résultat!$B279)*(PCUMAT=Résultat!$C279)*(TRI_10=Résultat!$D279)*(PCUNRU=SUBSTITUTE(RIGHT(Résultat!$K$1,5),")",""))*En_cours_d_Acquisition))</f>
        <v>0</v>
      </c>
      <c r="N279">
        <f ca="1">IF($C279="","",SUMPRODUCT((TRI_1=Résultat!$A279)*(PCUETA=Résultat!$B279)*(PCUMAT=Résultat!$C279)*(TRI_10=Résultat!$D279)*(PCUNRU=SUBSTITUTE(RIGHT(Résultat!$K$1,5),")",""))*Pris_Reliquats))</f>
        <v>0</v>
      </c>
      <c r="O279">
        <f ca="1">IF($C279="","",SUMPRODUCT((TRI_1=Résultat!$A279)*(PCUETA=Résultat!$B279)*(PCUMAT=Résultat!$C279)*(TRI_10=Résultat!$D279)*(PCUNRU=SUBSTITUTE(RIGHT(Résultat!$K$1,5),")",""))*Pris_sur_Acquis))</f>
        <v>0</v>
      </c>
      <c r="P279">
        <f ca="1">IF($C279="","",SUMPRODUCT((TRI_1=Résultat!$A279)*(PCUETA=Résultat!$B279)*(PCUMAT=Résultat!$C279)*(TRI_10=Résultat!$D279)*(PCUNRU=SUBSTITUTE(RIGHT(Résultat!$K$1,5),")",""))*Pris_Anticipés))</f>
        <v>0</v>
      </c>
      <c r="Q279">
        <f ca="1">IF($C279="","",SUMPRODUCT((TRI_1=Résultat!$A279)*(PCUETA=Résultat!$B279)*(PCUMAT=Résultat!$C279)*(TRI_10=Résultat!$D279)*(PCUNRU=SUBSTITUTE(RIGHT(Résultat!$Q$1,5),")",""))*Reliquats))</f>
        <v>0</v>
      </c>
      <c r="R279">
        <f ca="1">IF($C279="","",SUMPRODUCT((TRI_1=Résultat!$A279)*(PCUETA=Résultat!$B279)*(PCUMAT=Résultat!$C279)*(TRI_10=Résultat!$D279)*(PCUNRU=SUBSTITUTE(RIGHT(Résultat!$Q$1,5),")",""))*Acquis))</f>
        <v>0</v>
      </c>
      <c r="S279">
        <f ca="1">IF($C279="","",SUMPRODUCT((TRI_1=Résultat!$A279)*(PCUETA=Résultat!$B279)*(PCUMAT=Résultat!$C279)*(TRI_10=Résultat!$D279)*(PCUNRU=SUBSTITUTE(RIGHT(Résultat!$Q$1,5),")",""))*En_cours_d_Acquisition))</f>
        <v>0</v>
      </c>
      <c r="T279">
        <f ca="1">IF($C279="","",SUMPRODUCT((TRI_1=Résultat!$A279)*(PCUETA=Résultat!$B279)*(PCUMAT=Résultat!$C279)*(TRI_10=Résultat!$D279)*(PCUNRU=SUBSTITUTE(RIGHT(Résultat!$Q$1,5),")",""))*Pris_Reliquats))</f>
        <v>0</v>
      </c>
      <c r="U279">
        <f ca="1">IF($C279="","",SUMPRODUCT((TRI_1=Résultat!$A279)*(PCUETA=Résultat!$B279)*(PCUMAT=Résultat!$C279)*(TRI_10=Résultat!$D279)*(PCUNRU=SUBSTITUTE(RIGHT(Résultat!$Q$1,5),")",""))*Pris_sur_Acquis))</f>
        <v>0</v>
      </c>
      <c r="V279">
        <f ca="1">IF($C279="","",SUMPRODUCT((TRI_1=Résultat!$A279)*(PCUETA=Résultat!$B279)*(PCUMAT=Résultat!$C279)*(TRI_10=Résultat!$D279)*(PCUNRU=SUBSTITUTE(RIGHT(Résultat!$Q$1,5),")",""))*Pris_Anticipés))</f>
        <v>0</v>
      </c>
      <c r="W279">
        <f ca="1">IF($C279="","",SUMPRODUCT((TRI_1=Résultat!$A279)*(PCUETA=Résultat!$B279)*(PCUMAT=Résultat!$C279)*(TRI_10=Résultat!$D279)*(PCUNRU=SUBSTITUTE(RIGHT(Résultat!$W$1,5),")",""))*Reliquats))</f>
        <v>0</v>
      </c>
      <c r="X279">
        <f ca="1">IF($C279="","",SUMPRODUCT((TRI_1=Résultat!$A279)*(PCUETA=Résultat!$B279)*(PCUMAT=Résultat!$C279)*(TRI_10=Résultat!$D279)*(PCUNRU=SUBSTITUTE(RIGHT(Résultat!$W$1,5),")",""))*Acquis))</f>
        <v>0</v>
      </c>
      <c r="Y279">
        <f ca="1">IF($C279="","",SUMPRODUCT((TRI_1=Résultat!$A279)*(PCUETA=Résultat!$B279)*(PCUMAT=Résultat!$C279)*(TRI_10=Résultat!$D279)*(PCUNRU=SUBSTITUTE(RIGHT(Résultat!$W$1,5),")",""))*En_cours_d_Acquisition))</f>
        <v>0</v>
      </c>
      <c r="Z279">
        <f ca="1">IF($C279="","",SUMPRODUCT((TRI_1=Résultat!$A279)*(PCUETA=Résultat!$B279)*(PCUMAT=Résultat!$C279)*(TRI_10=Résultat!$D279)*(PCUNRU=SUBSTITUTE(RIGHT(Résultat!$W$1,5),")",""))*Pris_Reliquats))</f>
        <v>0</v>
      </c>
      <c r="AA279">
        <f ca="1">IF($C279="","",SUMPRODUCT((TRI_1=Résultat!$A279)*(PCUETA=Résultat!$B279)*(PCUMAT=Résultat!$C279)*(TRI_10=Résultat!$D279)*(PCUNRU=SUBSTITUTE(RIGHT(Résultat!$W$1,5),")",""))*Pris_sur_Acquis))</f>
        <v>0</v>
      </c>
      <c r="AB279">
        <f ca="1">IF($C279="","",SUMPRODUCT((TRI_1=Résultat!$A279)*(PCUETA=Résultat!$B279)*(PCUMAT=Résultat!$C279)*(TRI_10=Résultat!$D279)*(PCUNRU=SUBSTITUTE(RIGHT(Résultat!$W$1,5),")",""))*Pris_Anticipés))</f>
        <v>0</v>
      </c>
    </row>
    <row r="280" spans="1:28" x14ac:dyDescent="0.25">
      <c r="A280" t="str">
        <f ca="1">IF($C280="","",INDEX(Range,MATCH(Résultat!$C280,PCUMAT,0),MATCH(A$2,'cp c14'!$A$1:$D$1,0)))</f>
        <v>C14</v>
      </c>
      <c r="B280" t="str">
        <f ca="1">IF($C280="","",INDEX(Range,MATCH(Résultat!$C280,PCUMAT,0),MATCH(B$2,'cp c14'!$A$1:$D$1,0)))</f>
        <v>01</v>
      </c>
      <c r="C280" t="str">
        <f t="array" aca="1" ref="C280" ca="1">IFERROR(INDEX(PCUMAT,MATCH(0,COUNTIF($C$1:C279,PCUMAT),0)),"")</f>
        <v>013031</v>
      </c>
      <c r="D280" t="str">
        <f ca="1">IF($C280="","",INDEX(Range,MATCH(Résultat!$C280,PCUMAT,0),MATCH(D$2,'cp c14'!$A$1:$D$1,0)))</f>
        <v>MAKERRI ALI ALI         013031</v>
      </c>
      <c r="E280">
        <f ca="1">IF($C280="","",SUMPRODUCT((TRI_1=Résultat!$A280)*(PCUETA=Résultat!$B280)*(PCUMAT=Résultat!$C280)*(TRI_10=Résultat!$D280)*(PCUNRU=SUBSTITUTE(RIGHT(Résultat!$E$1,5),")",""))*Reliquats))</f>
        <v>0</v>
      </c>
      <c r="F280">
        <f ca="1">IF($C280="","",SUMPRODUCT((TRI_1=Résultat!$A280)*(PCUETA=Résultat!$B280)*(PCUMAT=Résultat!$C280)*(TRI_10=Résultat!$D280)*(PCUNRU=SUBSTITUTE(RIGHT(Résultat!$E$1,5),")",""))*Acquis))</f>
        <v>25</v>
      </c>
      <c r="G280">
        <f ca="1">IF($C280="","",SUMPRODUCT((TRI_1=Résultat!$A280)*(PCUETA=Résultat!$B280)*(PCUMAT=Résultat!$C280)*(TRI_10=Résultat!$D280)*(PCUNRU=SUBSTITUTE(RIGHT(Résultat!$E$1,5),")",""))*En_cours_d_Acquisition))</f>
        <v>0</v>
      </c>
      <c r="H280">
        <f ca="1">IF($C280="","",SUMPRODUCT((TRI_1=Résultat!$A280)*(PCUETA=Résultat!$B280)*(PCUMAT=Résultat!$C280)*(TRI_10=Résultat!$D280)*(PCUNRU=SUBSTITUTE(RIGHT(Résultat!$E$1,5),")",""))*Pris_Reliquats))</f>
        <v>0</v>
      </c>
      <c r="I280">
        <f ca="1">IF($C280="","",SUMPRODUCT((TRI_1=Résultat!$A280)*(PCUETA=Résultat!$B280)*(PCUMAT=Résultat!$C280)*(TRI_10=Résultat!$D280)*(PCUNRU=SUBSTITUTE(RIGHT(Résultat!$E$1,5),")",""))*Pris_sur_Acquis))</f>
        <v>0</v>
      </c>
      <c r="J280">
        <f ca="1">IF($C280="","",SUMPRODUCT((TRI_1=Résultat!$A280)*(PCUETA=Résultat!$B280)*(PCUMAT=Résultat!$C280)*(TRI_10=Résultat!$D280)*(PCUNRU=SUBSTITUTE(RIGHT(Résultat!$E$1,5),")",""))*Pris_Anticipés))</f>
        <v>0</v>
      </c>
      <c r="K280">
        <f ca="1">IF($C280="","",SUMPRODUCT((TRI_1=Résultat!$A280)*(PCUETA=Résultat!$B280)*(PCUMAT=Résultat!$C280)*(TRI_10=Résultat!$D280)*(PCUNRU=SUBSTITUTE(RIGHT(Résultat!$K$1,5),")",""))*Reliquats))</f>
        <v>0</v>
      </c>
      <c r="L280">
        <f ca="1">IF($C280="","",SUMPRODUCT((TRI_1=Résultat!$A280)*(PCUETA=Résultat!$B280)*(PCUMAT=Résultat!$C280)*(TRI_10=Résultat!$D280)*(PCUNRU=SUBSTITUTE(RIGHT(Résultat!$K$1,5),")",""))*Acquis))</f>
        <v>0</v>
      </c>
      <c r="M280">
        <f ca="1">IF($C280="","",SUMPRODUCT((TRI_1=Résultat!$A280)*(PCUETA=Résultat!$B280)*(PCUMAT=Résultat!$C280)*(TRI_10=Résultat!$D280)*(PCUNRU=SUBSTITUTE(RIGHT(Résultat!$K$1,5),")",""))*En_cours_d_Acquisition))</f>
        <v>0</v>
      </c>
      <c r="N280">
        <f ca="1">IF($C280="","",SUMPRODUCT((TRI_1=Résultat!$A280)*(PCUETA=Résultat!$B280)*(PCUMAT=Résultat!$C280)*(TRI_10=Résultat!$D280)*(PCUNRU=SUBSTITUTE(RIGHT(Résultat!$K$1,5),")",""))*Pris_Reliquats))</f>
        <v>0</v>
      </c>
      <c r="O280">
        <f ca="1">IF($C280="","",SUMPRODUCT((TRI_1=Résultat!$A280)*(PCUETA=Résultat!$B280)*(PCUMAT=Résultat!$C280)*(TRI_10=Résultat!$D280)*(PCUNRU=SUBSTITUTE(RIGHT(Résultat!$K$1,5),")",""))*Pris_sur_Acquis))</f>
        <v>0</v>
      </c>
      <c r="P280">
        <f ca="1">IF($C280="","",SUMPRODUCT((TRI_1=Résultat!$A280)*(PCUETA=Résultat!$B280)*(PCUMAT=Résultat!$C280)*(TRI_10=Résultat!$D280)*(PCUNRU=SUBSTITUTE(RIGHT(Résultat!$K$1,5),")",""))*Pris_Anticipés))</f>
        <v>0</v>
      </c>
      <c r="Q280">
        <f ca="1">IF($C280="","",SUMPRODUCT((TRI_1=Résultat!$A280)*(PCUETA=Résultat!$B280)*(PCUMAT=Résultat!$C280)*(TRI_10=Résultat!$D280)*(PCUNRU=SUBSTITUTE(RIGHT(Résultat!$Q$1,5),")",""))*Reliquats))</f>
        <v>0</v>
      </c>
      <c r="R280">
        <f ca="1">IF($C280="","",SUMPRODUCT((TRI_1=Résultat!$A280)*(PCUETA=Résultat!$B280)*(PCUMAT=Résultat!$C280)*(TRI_10=Résultat!$D280)*(PCUNRU=SUBSTITUTE(RIGHT(Résultat!$Q$1,5),")",""))*Acquis))</f>
        <v>0</v>
      </c>
      <c r="S280">
        <f ca="1">IF($C280="","",SUMPRODUCT((TRI_1=Résultat!$A280)*(PCUETA=Résultat!$B280)*(PCUMAT=Résultat!$C280)*(TRI_10=Résultat!$D280)*(PCUNRU=SUBSTITUTE(RIGHT(Résultat!$Q$1,5),")",""))*En_cours_d_Acquisition))</f>
        <v>0</v>
      </c>
      <c r="T280">
        <f ca="1">IF($C280="","",SUMPRODUCT((TRI_1=Résultat!$A280)*(PCUETA=Résultat!$B280)*(PCUMAT=Résultat!$C280)*(TRI_10=Résultat!$D280)*(PCUNRU=SUBSTITUTE(RIGHT(Résultat!$Q$1,5),")",""))*Pris_Reliquats))</f>
        <v>0</v>
      </c>
      <c r="U280">
        <f ca="1">IF($C280="","",SUMPRODUCT((TRI_1=Résultat!$A280)*(PCUETA=Résultat!$B280)*(PCUMAT=Résultat!$C280)*(TRI_10=Résultat!$D280)*(PCUNRU=SUBSTITUTE(RIGHT(Résultat!$Q$1,5),")",""))*Pris_sur_Acquis))</f>
        <v>0</v>
      </c>
      <c r="V280">
        <f ca="1">IF($C280="","",SUMPRODUCT((TRI_1=Résultat!$A280)*(PCUETA=Résultat!$B280)*(PCUMAT=Résultat!$C280)*(TRI_10=Résultat!$D280)*(PCUNRU=SUBSTITUTE(RIGHT(Résultat!$Q$1,5),")",""))*Pris_Anticipés))</f>
        <v>0</v>
      </c>
      <c r="W280">
        <f ca="1">IF($C280="","",SUMPRODUCT((TRI_1=Résultat!$A280)*(PCUETA=Résultat!$B280)*(PCUMAT=Résultat!$C280)*(TRI_10=Résultat!$D280)*(PCUNRU=SUBSTITUTE(RIGHT(Résultat!$W$1,5),")",""))*Reliquats))</f>
        <v>0</v>
      </c>
      <c r="X280">
        <f ca="1">IF($C280="","",SUMPRODUCT((TRI_1=Résultat!$A280)*(PCUETA=Résultat!$B280)*(PCUMAT=Résultat!$C280)*(TRI_10=Résultat!$D280)*(PCUNRU=SUBSTITUTE(RIGHT(Résultat!$W$1,5),")",""))*Acquis))</f>
        <v>0</v>
      </c>
      <c r="Y280">
        <f ca="1">IF($C280="","",SUMPRODUCT((TRI_1=Résultat!$A280)*(PCUETA=Résultat!$B280)*(PCUMAT=Résultat!$C280)*(TRI_10=Résultat!$D280)*(PCUNRU=SUBSTITUTE(RIGHT(Résultat!$W$1,5),")",""))*En_cours_d_Acquisition))</f>
        <v>0</v>
      </c>
      <c r="Z280">
        <f ca="1">IF($C280="","",SUMPRODUCT((TRI_1=Résultat!$A280)*(PCUETA=Résultat!$B280)*(PCUMAT=Résultat!$C280)*(TRI_10=Résultat!$D280)*(PCUNRU=SUBSTITUTE(RIGHT(Résultat!$W$1,5),")",""))*Pris_Reliquats))</f>
        <v>0</v>
      </c>
      <c r="AA280">
        <f ca="1">IF($C280="","",SUMPRODUCT((TRI_1=Résultat!$A280)*(PCUETA=Résultat!$B280)*(PCUMAT=Résultat!$C280)*(TRI_10=Résultat!$D280)*(PCUNRU=SUBSTITUTE(RIGHT(Résultat!$W$1,5),")",""))*Pris_sur_Acquis))</f>
        <v>0</v>
      </c>
      <c r="AB280">
        <f ca="1">IF($C280="","",SUMPRODUCT((TRI_1=Résultat!$A280)*(PCUETA=Résultat!$B280)*(PCUMAT=Résultat!$C280)*(TRI_10=Résultat!$D280)*(PCUNRU=SUBSTITUTE(RIGHT(Résultat!$W$1,5),")",""))*Pris_Anticipés))</f>
        <v>0</v>
      </c>
    </row>
    <row r="281" spans="1:28" x14ac:dyDescent="0.25">
      <c r="A281" t="str">
        <f ca="1">IF($C281="","",INDEX(Range,MATCH(Résultat!$C281,PCUMAT,0),MATCH(A$2,'cp c14'!$A$1:$D$1,0)))</f>
        <v>C14</v>
      </c>
      <c r="B281" t="str">
        <f ca="1">IF($C281="","",INDEX(Range,MATCH(Résultat!$C281,PCUMAT,0),MATCH(B$2,'cp c14'!$A$1:$D$1,0)))</f>
        <v>01</v>
      </c>
      <c r="C281" t="str">
        <f t="array" aca="1" ref="C281" ca="1">IFERROR(INDEX(PCUMAT,MATCH(0,COUNTIF($C$1:C280,PCUMAT),0)),"")</f>
        <v>040708</v>
      </c>
      <c r="D281" t="str">
        <f ca="1">IF($C281="","",INDEX(Range,MATCH(Résultat!$C281,PCUMAT,0),MATCH(D$2,'cp c14'!$A$1:$D$1,0)))</f>
        <v>MALFATO DENIS DENIS     040708</v>
      </c>
      <c r="E281">
        <f ca="1">IF($C281="","",SUMPRODUCT((TRI_1=Résultat!$A281)*(PCUETA=Résultat!$B281)*(PCUMAT=Résultat!$C281)*(TRI_10=Résultat!$D281)*(PCUNRU=SUBSTITUTE(RIGHT(Résultat!$E$1,5),")",""))*Reliquats))</f>
        <v>0</v>
      </c>
      <c r="F281">
        <f ca="1">IF($C281="","",SUMPRODUCT((TRI_1=Résultat!$A281)*(PCUETA=Résultat!$B281)*(PCUMAT=Résultat!$C281)*(TRI_10=Résultat!$D281)*(PCUNRU=SUBSTITUTE(RIGHT(Résultat!$E$1,5),")",""))*Acquis))</f>
        <v>25</v>
      </c>
      <c r="G281">
        <f ca="1">IF($C281="","",SUMPRODUCT((TRI_1=Résultat!$A281)*(PCUETA=Résultat!$B281)*(PCUMAT=Résultat!$C281)*(TRI_10=Résultat!$D281)*(PCUNRU=SUBSTITUTE(RIGHT(Résultat!$E$1,5),")",""))*En_cours_d_Acquisition))</f>
        <v>0</v>
      </c>
      <c r="H281">
        <f ca="1">IF($C281="","",SUMPRODUCT((TRI_1=Résultat!$A281)*(PCUETA=Résultat!$B281)*(PCUMAT=Résultat!$C281)*(TRI_10=Résultat!$D281)*(PCUNRU=SUBSTITUTE(RIGHT(Résultat!$E$1,5),")",""))*Pris_Reliquats))</f>
        <v>0</v>
      </c>
      <c r="I281">
        <f ca="1">IF($C281="","",SUMPRODUCT((TRI_1=Résultat!$A281)*(PCUETA=Résultat!$B281)*(PCUMAT=Résultat!$C281)*(TRI_10=Résultat!$D281)*(PCUNRU=SUBSTITUTE(RIGHT(Résultat!$E$1,5),")",""))*Pris_sur_Acquis))</f>
        <v>0</v>
      </c>
      <c r="J281">
        <f ca="1">IF($C281="","",SUMPRODUCT((TRI_1=Résultat!$A281)*(PCUETA=Résultat!$B281)*(PCUMAT=Résultat!$C281)*(TRI_10=Résultat!$D281)*(PCUNRU=SUBSTITUTE(RIGHT(Résultat!$E$1,5),")",""))*Pris_Anticipés))</f>
        <v>0</v>
      </c>
      <c r="K281">
        <f ca="1">IF($C281="","",SUMPRODUCT((TRI_1=Résultat!$A281)*(PCUETA=Résultat!$B281)*(PCUMAT=Résultat!$C281)*(TRI_10=Résultat!$D281)*(PCUNRU=SUBSTITUTE(RIGHT(Résultat!$K$1,5),")",""))*Reliquats))</f>
        <v>0</v>
      </c>
      <c r="L281">
        <f ca="1">IF($C281="","",SUMPRODUCT((TRI_1=Résultat!$A281)*(PCUETA=Résultat!$B281)*(PCUMAT=Résultat!$C281)*(TRI_10=Résultat!$D281)*(PCUNRU=SUBSTITUTE(RIGHT(Résultat!$K$1,5),")",""))*Acquis))</f>
        <v>0</v>
      </c>
      <c r="M281">
        <f ca="1">IF($C281="","",SUMPRODUCT((TRI_1=Résultat!$A281)*(PCUETA=Résultat!$B281)*(PCUMAT=Résultat!$C281)*(TRI_10=Résultat!$D281)*(PCUNRU=SUBSTITUTE(RIGHT(Résultat!$K$1,5),")",""))*En_cours_d_Acquisition))</f>
        <v>0</v>
      </c>
      <c r="N281">
        <f ca="1">IF($C281="","",SUMPRODUCT((TRI_1=Résultat!$A281)*(PCUETA=Résultat!$B281)*(PCUMAT=Résultat!$C281)*(TRI_10=Résultat!$D281)*(PCUNRU=SUBSTITUTE(RIGHT(Résultat!$K$1,5),")",""))*Pris_Reliquats))</f>
        <v>0</v>
      </c>
      <c r="O281">
        <f ca="1">IF($C281="","",SUMPRODUCT((TRI_1=Résultat!$A281)*(PCUETA=Résultat!$B281)*(PCUMAT=Résultat!$C281)*(TRI_10=Résultat!$D281)*(PCUNRU=SUBSTITUTE(RIGHT(Résultat!$K$1,5),")",""))*Pris_sur_Acquis))</f>
        <v>0</v>
      </c>
      <c r="P281">
        <f ca="1">IF($C281="","",SUMPRODUCT((TRI_1=Résultat!$A281)*(PCUETA=Résultat!$B281)*(PCUMAT=Résultat!$C281)*(TRI_10=Résultat!$D281)*(PCUNRU=SUBSTITUTE(RIGHT(Résultat!$K$1,5),")",""))*Pris_Anticipés))</f>
        <v>0</v>
      </c>
      <c r="Q281">
        <f ca="1">IF($C281="","",SUMPRODUCT((TRI_1=Résultat!$A281)*(PCUETA=Résultat!$B281)*(PCUMAT=Résultat!$C281)*(TRI_10=Résultat!$D281)*(PCUNRU=SUBSTITUTE(RIGHT(Résultat!$Q$1,5),")",""))*Reliquats))</f>
        <v>0</v>
      </c>
      <c r="R281">
        <f ca="1">IF($C281="","",SUMPRODUCT((TRI_1=Résultat!$A281)*(PCUETA=Résultat!$B281)*(PCUMAT=Résultat!$C281)*(TRI_10=Résultat!$D281)*(PCUNRU=SUBSTITUTE(RIGHT(Résultat!$Q$1,5),")",""))*Acquis))</f>
        <v>0</v>
      </c>
      <c r="S281">
        <f ca="1">IF($C281="","",SUMPRODUCT((TRI_1=Résultat!$A281)*(PCUETA=Résultat!$B281)*(PCUMAT=Résultat!$C281)*(TRI_10=Résultat!$D281)*(PCUNRU=SUBSTITUTE(RIGHT(Résultat!$Q$1,5),")",""))*En_cours_d_Acquisition))</f>
        <v>0</v>
      </c>
      <c r="T281">
        <f ca="1">IF($C281="","",SUMPRODUCT((TRI_1=Résultat!$A281)*(PCUETA=Résultat!$B281)*(PCUMAT=Résultat!$C281)*(TRI_10=Résultat!$D281)*(PCUNRU=SUBSTITUTE(RIGHT(Résultat!$Q$1,5),")",""))*Pris_Reliquats))</f>
        <v>0</v>
      </c>
      <c r="U281">
        <f ca="1">IF($C281="","",SUMPRODUCT((TRI_1=Résultat!$A281)*(PCUETA=Résultat!$B281)*(PCUMAT=Résultat!$C281)*(TRI_10=Résultat!$D281)*(PCUNRU=SUBSTITUTE(RIGHT(Résultat!$Q$1,5),")",""))*Pris_sur_Acquis))</f>
        <v>0</v>
      </c>
      <c r="V281">
        <f ca="1">IF($C281="","",SUMPRODUCT((TRI_1=Résultat!$A281)*(PCUETA=Résultat!$B281)*(PCUMAT=Résultat!$C281)*(TRI_10=Résultat!$D281)*(PCUNRU=SUBSTITUTE(RIGHT(Résultat!$Q$1,5),")",""))*Pris_Anticipés))</f>
        <v>0</v>
      </c>
      <c r="W281">
        <f ca="1">IF($C281="","",SUMPRODUCT((TRI_1=Résultat!$A281)*(PCUETA=Résultat!$B281)*(PCUMAT=Résultat!$C281)*(TRI_10=Résultat!$D281)*(PCUNRU=SUBSTITUTE(RIGHT(Résultat!$W$1,5),")",""))*Reliquats))</f>
        <v>1</v>
      </c>
      <c r="X281">
        <f ca="1">IF($C281="","",SUMPRODUCT((TRI_1=Résultat!$A281)*(PCUETA=Résultat!$B281)*(PCUMAT=Résultat!$C281)*(TRI_10=Résultat!$D281)*(PCUNRU=SUBSTITUTE(RIGHT(Résultat!$W$1,5),")",""))*Acquis))</f>
        <v>0</v>
      </c>
      <c r="Y281">
        <f ca="1">IF($C281="","",SUMPRODUCT((TRI_1=Résultat!$A281)*(PCUETA=Résultat!$B281)*(PCUMAT=Résultat!$C281)*(TRI_10=Résultat!$D281)*(PCUNRU=SUBSTITUTE(RIGHT(Résultat!$W$1,5),")",""))*En_cours_d_Acquisition))</f>
        <v>0</v>
      </c>
      <c r="Z281">
        <f ca="1">IF($C281="","",SUMPRODUCT((TRI_1=Résultat!$A281)*(PCUETA=Résultat!$B281)*(PCUMAT=Résultat!$C281)*(TRI_10=Résultat!$D281)*(PCUNRU=SUBSTITUTE(RIGHT(Résultat!$W$1,5),")",""))*Pris_Reliquats))</f>
        <v>0</v>
      </c>
      <c r="AA281">
        <f ca="1">IF($C281="","",SUMPRODUCT((TRI_1=Résultat!$A281)*(PCUETA=Résultat!$B281)*(PCUMAT=Résultat!$C281)*(TRI_10=Résultat!$D281)*(PCUNRU=SUBSTITUTE(RIGHT(Résultat!$W$1,5),")",""))*Pris_sur_Acquis))</f>
        <v>0</v>
      </c>
      <c r="AB281">
        <f ca="1">IF($C281="","",SUMPRODUCT((TRI_1=Résultat!$A281)*(PCUETA=Résultat!$B281)*(PCUMAT=Résultat!$C281)*(TRI_10=Résultat!$D281)*(PCUNRU=SUBSTITUTE(RIGHT(Résultat!$W$1,5),")",""))*Pris_Anticipés))</f>
        <v>0</v>
      </c>
    </row>
    <row r="282" spans="1:28" x14ac:dyDescent="0.25">
      <c r="A282" t="str">
        <f ca="1">IF($C282="","",INDEX(Range,MATCH(Résultat!$C282,PCUMAT,0),MATCH(A$2,'cp c14'!$A$1:$D$1,0)))</f>
        <v>C14</v>
      </c>
      <c r="B282" t="str">
        <f ca="1">IF($C282="","",INDEX(Range,MATCH(Résultat!$C282,PCUMAT,0),MATCH(B$2,'cp c14'!$A$1:$D$1,0)))</f>
        <v>03</v>
      </c>
      <c r="C282" t="str">
        <f t="array" aca="1" ref="C282" ca="1">IFERROR(INDEX(PCUMAT,MATCH(0,COUNTIF($C$1:C281,PCUMAT),0)),"")</f>
        <v>071480</v>
      </c>
      <c r="D282" t="str">
        <f ca="1">IF($C282="","",INDEX(Range,MATCH(Résultat!$C282,PCUMAT,0),MATCH(D$2,'cp c14'!$A$1:$D$1,0)))</f>
        <v>MARASCHINI DIDIER DIDIER071480</v>
      </c>
      <c r="E282">
        <f ca="1">IF($C282="","",SUMPRODUCT((TRI_1=Résultat!$A282)*(PCUETA=Résultat!$B282)*(PCUMAT=Résultat!$C282)*(TRI_10=Résultat!$D282)*(PCUNRU=SUBSTITUTE(RIGHT(Résultat!$E$1,5),")",""))*Reliquats))</f>
        <v>0</v>
      </c>
      <c r="F282">
        <f ca="1">IF($C282="","",SUMPRODUCT((TRI_1=Résultat!$A282)*(PCUETA=Résultat!$B282)*(PCUMAT=Résultat!$C282)*(TRI_10=Résultat!$D282)*(PCUNRU=SUBSTITUTE(RIGHT(Résultat!$E$1,5),")",""))*Acquis))</f>
        <v>25</v>
      </c>
      <c r="G282">
        <f ca="1">IF($C282="","",SUMPRODUCT((TRI_1=Résultat!$A282)*(PCUETA=Résultat!$B282)*(PCUMAT=Résultat!$C282)*(TRI_10=Résultat!$D282)*(PCUNRU=SUBSTITUTE(RIGHT(Résultat!$E$1,5),")",""))*En_cours_d_Acquisition))</f>
        <v>0</v>
      </c>
      <c r="H282">
        <f ca="1">IF($C282="","",SUMPRODUCT((TRI_1=Résultat!$A282)*(PCUETA=Résultat!$B282)*(PCUMAT=Résultat!$C282)*(TRI_10=Résultat!$D282)*(PCUNRU=SUBSTITUTE(RIGHT(Résultat!$E$1,5),")",""))*Pris_Reliquats))</f>
        <v>0</v>
      </c>
      <c r="I282">
        <f ca="1">IF($C282="","",SUMPRODUCT((TRI_1=Résultat!$A282)*(PCUETA=Résultat!$B282)*(PCUMAT=Résultat!$C282)*(TRI_10=Résultat!$D282)*(PCUNRU=SUBSTITUTE(RIGHT(Résultat!$E$1,5),")",""))*Pris_sur_Acquis))</f>
        <v>0</v>
      </c>
      <c r="J282">
        <f ca="1">IF($C282="","",SUMPRODUCT((TRI_1=Résultat!$A282)*(PCUETA=Résultat!$B282)*(PCUMAT=Résultat!$C282)*(TRI_10=Résultat!$D282)*(PCUNRU=SUBSTITUTE(RIGHT(Résultat!$E$1,5),")",""))*Pris_Anticipés))</f>
        <v>0</v>
      </c>
      <c r="K282">
        <f ca="1">IF($C282="","",SUMPRODUCT((TRI_1=Résultat!$A282)*(PCUETA=Résultat!$B282)*(PCUMAT=Résultat!$C282)*(TRI_10=Résultat!$D282)*(PCUNRU=SUBSTITUTE(RIGHT(Résultat!$K$1,5),")",""))*Reliquats))</f>
        <v>0</v>
      </c>
      <c r="L282">
        <f ca="1">IF($C282="","",SUMPRODUCT((TRI_1=Résultat!$A282)*(PCUETA=Résultat!$B282)*(PCUMAT=Résultat!$C282)*(TRI_10=Résultat!$D282)*(PCUNRU=SUBSTITUTE(RIGHT(Résultat!$K$1,5),")",""))*Acquis))</f>
        <v>0</v>
      </c>
      <c r="M282">
        <f ca="1">IF($C282="","",SUMPRODUCT((TRI_1=Résultat!$A282)*(PCUETA=Résultat!$B282)*(PCUMAT=Résultat!$C282)*(TRI_10=Résultat!$D282)*(PCUNRU=SUBSTITUTE(RIGHT(Résultat!$K$1,5),")",""))*En_cours_d_Acquisition))</f>
        <v>0</v>
      </c>
      <c r="N282">
        <f ca="1">IF($C282="","",SUMPRODUCT((TRI_1=Résultat!$A282)*(PCUETA=Résultat!$B282)*(PCUMAT=Résultat!$C282)*(TRI_10=Résultat!$D282)*(PCUNRU=SUBSTITUTE(RIGHT(Résultat!$K$1,5),")",""))*Pris_Reliquats))</f>
        <v>0</v>
      </c>
      <c r="O282">
        <f ca="1">IF($C282="","",SUMPRODUCT((TRI_1=Résultat!$A282)*(PCUETA=Résultat!$B282)*(PCUMAT=Résultat!$C282)*(TRI_10=Résultat!$D282)*(PCUNRU=SUBSTITUTE(RIGHT(Résultat!$K$1,5),")",""))*Pris_sur_Acquis))</f>
        <v>0</v>
      </c>
      <c r="P282">
        <f ca="1">IF($C282="","",SUMPRODUCT((TRI_1=Résultat!$A282)*(PCUETA=Résultat!$B282)*(PCUMAT=Résultat!$C282)*(TRI_10=Résultat!$D282)*(PCUNRU=SUBSTITUTE(RIGHT(Résultat!$K$1,5),")",""))*Pris_Anticipés))</f>
        <v>0</v>
      </c>
      <c r="Q282">
        <f ca="1">IF($C282="","",SUMPRODUCT((TRI_1=Résultat!$A282)*(PCUETA=Résultat!$B282)*(PCUMAT=Résultat!$C282)*(TRI_10=Résultat!$D282)*(PCUNRU=SUBSTITUTE(RIGHT(Résultat!$Q$1,5),")",""))*Reliquats))</f>
        <v>1</v>
      </c>
      <c r="R282">
        <f ca="1">IF($C282="","",SUMPRODUCT((TRI_1=Résultat!$A282)*(PCUETA=Résultat!$B282)*(PCUMAT=Résultat!$C282)*(TRI_10=Résultat!$D282)*(PCUNRU=SUBSTITUTE(RIGHT(Résultat!$Q$1,5),")",""))*Acquis))</f>
        <v>0</v>
      </c>
      <c r="S282">
        <f ca="1">IF($C282="","",SUMPRODUCT((TRI_1=Résultat!$A282)*(PCUETA=Résultat!$B282)*(PCUMAT=Résultat!$C282)*(TRI_10=Résultat!$D282)*(PCUNRU=SUBSTITUTE(RIGHT(Résultat!$Q$1,5),")",""))*En_cours_d_Acquisition))</f>
        <v>0</v>
      </c>
      <c r="T282">
        <f ca="1">IF($C282="","",SUMPRODUCT((TRI_1=Résultat!$A282)*(PCUETA=Résultat!$B282)*(PCUMAT=Résultat!$C282)*(TRI_10=Résultat!$D282)*(PCUNRU=SUBSTITUTE(RIGHT(Résultat!$Q$1,5),")",""))*Pris_Reliquats))</f>
        <v>0</v>
      </c>
      <c r="U282">
        <f ca="1">IF($C282="","",SUMPRODUCT((TRI_1=Résultat!$A282)*(PCUETA=Résultat!$B282)*(PCUMAT=Résultat!$C282)*(TRI_10=Résultat!$D282)*(PCUNRU=SUBSTITUTE(RIGHT(Résultat!$Q$1,5),")",""))*Pris_sur_Acquis))</f>
        <v>0</v>
      </c>
      <c r="V282">
        <f ca="1">IF($C282="","",SUMPRODUCT((TRI_1=Résultat!$A282)*(PCUETA=Résultat!$B282)*(PCUMAT=Résultat!$C282)*(TRI_10=Résultat!$D282)*(PCUNRU=SUBSTITUTE(RIGHT(Résultat!$Q$1,5),")",""))*Pris_Anticipés))</f>
        <v>0</v>
      </c>
      <c r="W282">
        <f ca="1">IF($C282="","",SUMPRODUCT((TRI_1=Résultat!$A282)*(PCUETA=Résultat!$B282)*(PCUMAT=Résultat!$C282)*(TRI_10=Résultat!$D282)*(PCUNRU=SUBSTITUTE(RIGHT(Résultat!$W$1,5),")",""))*Reliquats))</f>
        <v>0</v>
      </c>
      <c r="X282">
        <f ca="1">IF($C282="","",SUMPRODUCT((TRI_1=Résultat!$A282)*(PCUETA=Résultat!$B282)*(PCUMAT=Résultat!$C282)*(TRI_10=Résultat!$D282)*(PCUNRU=SUBSTITUTE(RIGHT(Résultat!$W$1,5),")",""))*Acquis))</f>
        <v>0</v>
      </c>
      <c r="Y282">
        <f ca="1">IF($C282="","",SUMPRODUCT((TRI_1=Résultat!$A282)*(PCUETA=Résultat!$B282)*(PCUMAT=Résultat!$C282)*(TRI_10=Résultat!$D282)*(PCUNRU=SUBSTITUTE(RIGHT(Résultat!$W$1,5),")",""))*En_cours_d_Acquisition))</f>
        <v>0</v>
      </c>
      <c r="Z282">
        <f ca="1">IF($C282="","",SUMPRODUCT((TRI_1=Résultat!$A282)*(PCUETA=Résultat!$B282)*(PCUMAT=Résultat!$C282)*(TRI_10=Résultat!$D282)*(PCUNRU=SUBSTITUTE(RIGHT(Résultat!$W$1,5),")",""))*Pris_Reliquats))</f>
        <v>0</v>
      </c>
      <c r="AA282">
        <f ca="1">IF($C282="","",SUMPRODUCT((TRI_1=Résultat!$A282)*(PCUETA=Résultat!$B282)*(PCUMAT=Résultat!$C282)*(TRI_10=Résultat!$D282)*(PCUNRU=SUBSTITUTE(RIGHT(Résultat!$W$1,5),")",""))*Pris_sur_Acquis))</f>
        <v>0</v>
      </c>
      <c r="AB282">
        <f ca="1">IF($C282="","",SUMPRODUCT((TRI_1=Résultat!$A282)*(PCUETA=Résultat!$B282)*(PCUMAT=Résultat!$C282)*(TRI_10=Résultat!$D282)*(PCUNRU=SUBSTITUTE(RIGHT(Résultat!$W$1,5),")",""))*Pris_Anticipés))</f>
        <v>0</v>
      </c>
    </row>
    <row r="283" spans="1:28" x14ac:dyDescent="0.25">
      <c r="A283" t="str">
        <f ca="1">IF($C283="","",INDEX(Range,MATCH(Résultat!$C283,PCUMAT,0),MATCH(A$2,'cp c14'!$A$1:$D$1,0)))</f>
        <v>C14</v>
      </c>
      <c r="B283" t="str">
        <f ca="1">IF($C283="","",INDEX(Range,MATCH(Résultat!$C283,PCUMAT,0),MATCH(B$2,'cp c14'!$A$1:$D$1,0)))</f>
        <v>05</v>
      </c>
      <c r="C283" t="str">
        <f t="array" aca="1" ref="C283" ca="1">IFERROR(INDEX(PCUMAT,MATCH(0,COUNTIF($C$1:C282,PCUMAT),0)),"")</f>
        <v>350009</v>
      </c>
      <c r="D283" t="str">
        <f ca="1">IF($C283="","",INDEX(Range,MATCH(Résultat!$C283,PCUMAT,0),MATCH(D$2,'cp c14'!$A$1:$D$1,0)))</f>
        <v>MARCHESE ROBERT ROBERT  350009</v>
      </c>
      <c r="E283">
        <f ca="1">IF($C283="","",SUMPRODUCT((TRI_1=Résultat!$A283)*(PCUETA=Résultat!$B283)*(PCUMAT=Résultat!$C283)*(TRI_10=Résultat!$D283)*(PCUNRU=SUBSTITUTE(RIGHT(Résultat!$E$1,5),")",""))*Reliquats))</f>
        <v>0</v>
      </c>
      <c r="F283">
        <f ca="1">IF($C283="","",SUMPRODUCT((TRI_1=Résultat!$A283)*(PCUETA=Résultat!$B283)*(PCUMAT=Résultat!$C283)*(TRI_10=Résultat!$D283)*(PCUNRU=SUBSTITUTE(RIGHT(Résultat!$E$1,5),")",""))*Acquis))</f>
        <v>25</v>
      </c>
      <c r="G283">
        <f ca="1">IF($C283="","",SUMPRODUCT((TRI_1=Résultat!$A283)*(PCUETA=Résultat!$B283)*(PCUMAT=Résultat!$C283)*(TRI_10=Résultat!$D283)*(PCUNRU=SUBSTITUTE(RIGHT(Résultat!$E$1,5),")",""))*En_cours_d_Acquisition))</f>
        <v>0</v>
      </c>
      <c r="H283">
        <f ca="1">IF($C283="","",SUMPRODUCT((TRI_1=Résultat!$A283)*(PCUETA=Résultat!$B283)*(PCUMAT=Résultat!$C283)*(TRI_10=Résultat!$D283)*(PCUNRU=SUBSTITUTE(RIGHT(Résultat!$E$1,5),")",""))*Pris_Reliquats))</f>
        <v>0</v>
      </c>
      <c r="I283">
        <f ca="1">IF($C283="","",SUMPRODUCT((TRI_1=Résultat!$A283)*(PCUETA=Résultat!$B283)*(PCUMAT=Résultat!$C283)*(TRI_10=Résultat!$D283)*(PCUNRU=SUBSTITUTE(RIGHT(Résultat!$E$1,5),")",""))*Pris_sur_Acquis))</f>
        <v>0</v>
      </c>
      <c r="J283">
        <f ca="1">IF($C283="","",SUMPRODUCT((TRI_1=Résultat!$A283)*(PCUETA=Résultat!$B283)*(PCUMAT=Résultat!$C283)*(TRI_10=Résultat!$D283)*(PCUNRU=SUBSTITUTE(RIGHT(Résultat!$E$1,5),")",""))*Pris_Anticipés))</f>
        <v>0</v>
      </c>
      <c r="K283">
        <f ca="1">IF($C283="","",SUMPRODUCT((TRI_1=Résultat!$A283)*(PCUETA=Résultat!$B283)*(PCUMAT=Résultat!$C283)*(TRI_10=Résultat!$D283)*(PCUNRU=SUBSTITUTE(RIGHT(Résultat!$K$1,5),")",""))*Reliquats))</f>
        <v>0</v>
      </c>
      <c r="L283">
        <f ca="1">IF($C283="","",SUMPRODUCT((TRI_1=Résultat!$A283)*(PCUETA=Résultat!$B283)*(PCUMAT=Résultat!$C283)*(TRI_10=Résultat!$D283)*(PCUNRU=SUBSTITUTE(RIGHT(Résultat!$K$1,5),")",""))*Acquis))</f>
        <v>0</v>
      </c>
      <c r="M283">
        <f ca="1">IF($C283="","",SUMPRODUCT((TRI_1=Résultat!$A283)*(PCUETA=Résultat!$B283)*(PCUMAT=Résultat!$C283)*(TRI_10=Résultat!$D283)*(PCUNRU=SUBSTITUTE(RIGHT(Résultat!$K$1,5),")",""))*En_cours_d_Acquisition))</f>
        <v>0</v>
      </c>
      <c r="N283">
        <f ca="1">IF($C283="","",SUMPRODUCT((TRI_1=Résultat!$A283)*(PCUETA=Résultat!$B283)*(PCUMAT=Résultat!$C283)*(TRI_10=Résultat!$D283)*(PCUNRU=SUBSTITUTE(RIGHT(Résultat!$K$1,5),")",""))*Pris_Reliquats))</f>
        <v>0</v>
      </c>
      <c r="O283">
        <f ca="1">IF($C283="","",SUMPRODUCT((TRI_1=Résultat!$A283)*(PCUETA=Résultat!$B283)*(PCUMAT=Résultat!$C283)*(TRI_10=Résultat!$D283)*(PCUNRU=SUBSTITUTE(RIGHT(Résultat!$K$1,5),")",""))*Pris_sur_Acquis))</f>
        <v>0</v>
      </c>
      <c r="P283">
        <f ca="1">IF($C283="","",SUMPRODUCT((TRI_1=Résultat!$A283)*(PCUETA=Résultat!$B283)*(PCUMAT=Résultat!$C283)*(TRI_10=Résultat!$D283)*(PCUNRU=SUBSTITUTE(RIGHT(Résultat!$K$1,5),")",""))*Pris_Anticipés))</f>
        <v>0</v>
      </c>
      <c r="Q283">
        <f ca="1">IF($C283="","",SUMPRODUCT((TRI_1=Résultat!$A283)*(PCUETA=Résultat!$B283)*(PCUMAT=Résultat!$C283)*(TRI_10=Résultat!$D283)*(PCUNRU=SUBSTITUTE(RIGHT(Résultat!$Q$1,5),")",""))*Reliquats))</f>
        <v>0</v>
      </c>
      <c r="R283">
        <f ca="1">IF($C283="","",SUMPRODUCT((TRI_1=Résultat!$A283)*(PCUETA=Résultat!$B283)*(PCUMAT=Résultat!$C283)*(TRI_10=Résultat!$D283)*(PCUNRU=SUBSTITUTE(RIGHT(Résultat!$Q$1,5),")",""))*Acquis))</f>
        <v>0</v>
      </c>
      <c r="S283">
        <f ca="1">IF($C283="","",SUMPRODUCT((TRI_1=Résultat!$A283)*(PCUETA=Résultat!$B283)*(PCUMAT=Résultat!$C283)*(TRI_10=Résultat!$D283)*(PCUNRU=SUBSTITUTE(RIGHT(Résultat!$Q$1,5),")",""))*En_cours_d_Acquisition))</f>
        <v>0</v>
      </c>
      <c r="T283">
        <f ca="1">IF($C283="","",SUMPRODUCT((TRI_1=Résultat!$A283)*(PCUETA=Résultat!$B283)*(PCUMAT=Résultat!$C283)*(TRI_10=Résultat!$D283)*(PCUNRU=SUBSTITUTE(RIGHT(Résultat!$Q$1,5),")",""))*Pris_Reliquats))</f>
        <v>0</v>
      </c>
      <c r="U283">
        <f ca="1">IF($C283="","",SUMPRODUCT((TRI_1=Résultat!$A283)*(PCUETA=Résultat!$B283)*(PCUMAT=Résultat!$C283)*(TRI_10=Résultat!$D283)*(PCUNRU=SUBSTITUTE(RIGHT(Résultat!$Q$1,5),")",""))*Pris_sur_Acquis))</f>
        <v>0</v>
      </c>
      <c r="V283">
        <f ca="1">IF($C283="","",SUMPRODUCT((TRI_1=Résultat!$A283)*(PCUETA=Résultat!$B283)*(PCUMAT=Résultat!$C283)*(TRI_10=Résultat!$D283)*(PCUNRU=SUBSTITUTE(RIGHT(Résultat!$Q$1,5),")",""))*Pris_Anticipés))</f>
        <v>0</v>
      </c>
      <c r="W283">
        <f ca="1">IF($C283="","",SUMPRODUCT((TRI_1=Résultat!$A283)*(PCUETA=Résultat!$B283)*(PCUMAT=Résultat!$C283)*(TRI_10=Résultat!$D283)*(PCUNRU=SUBSTITUTE(RIGHT(Résultat!$W$1,5),")",""))*Reliquats))</f>
        <v>0</v>
      </c>
      <c r="X283">
        <f ca="1">IF($C283="","",SUMPRODUCT((TRI_1=Résultat!$A283)*(PCUETA=Résultat!$B283)*(PCUMAT=Résultat!$C283)*(TRI_10=Résultat!$D283)*(PCUNRU=SUBSTITUTE(RIGHT(Résultat!$W$1,5),")",""))*Acquis))</f>
        <v>0</v>
      </c>
      <c r="Y283">
        <f ca="1">IF($C283="","",SUMPRODUCT((TRI_1=Résultat!$A283)*(PCUETA=Résultat!$B283)*(PCUMAT=Résultat!$C283)*(TRI_10=Résultat!$D283)*(PCUNRU=SUBSTITUTE(RIGHT(Résultat!$W$1,5),")",""))*En_cours_d_Acquisition))</f>
        <v>0</v>
      </c>
      <c r="Z283">
        <f ca="1">IF($C283="","",SUMPRODUCT((TRI_1=Résultat!$A283)*(PCUETA=Résultat!$B283)*(PCUMAT=Résultat!$C283)*(TRI_10=Résultat!$D283)*(PCUNRU=SUBSTITUTE(RIGHT(Résultat!$W$1,5),")",""))*Pris_Reliquats))</f>
        <v>0</v>
      </c>
      <c r="AA283">
        <f ca="1">IF($C283="","",SUMPRODUCT((TRI_1=Résultat!$A283)*(PCUETA=Résultat!$B283)*(PCUMAT=Résultat!$C283)*(TRI_10=Résultat!$D283)*(PCUNRU=SUBSTITUTE(RIGHT(Résultat!$W$1,5),")",""))*Pris_sur_Acquis))</f>
        <v>0</v>
      </c>
      <c r="AB283">
        <f ca="1">IF($C283="","",SUMPRODUCT((TRI_1=Résultat!$A283)*(PCUETA=Résultat!$B283)*(PCUMAT=Résultat!$C283)*(TRI_10=Résultat!$D283)*(PCUNRU=SUBSTITUTE(RIGHT(Résultat!$W$1,5),")",""))*Pris_Anticipés))</f>
        <v>0</v>
      </c>
    </row>
    <row r="284" spans="1:28" x14ac:dyDescent="0.25">
      <c r="A284" t="str">
        <f ca="1">IF($C284="","",INDEX(Range,MATCH(Résultat!$C284,PCUMAT,0),MATCH(A$2,'cp c14'!$A$1:$D$1,0)))</f>
        <v>C14</v>
      </c>
      <c r="B284" t="str">
        <f ca="1">IF($C284="","",INDEX(Range,MATCH(Résultat!$C284,PCUMAT,0),MATCH(B$2,'cp c14'!$A$1:$D$1,0)))</f>
        <v>01</v>
      </c>
      <c r="C284" t="str">
        <f t="array" aca="1" ref="C284" ca="1">IFERROR(INDEX(PCUMAT,MATCH(0,COUNTIF($C$1:C283,PCUMAT),0)),"")</f>
        <v>000005</v>
      </c>
      <c r="D284" t="str">
        <f ca="1">IF($C284="","",INDEX(Range,MATCH(Résultat!$C284,PCUMAT,0),MATCH(D$2,'cp c14'!$A$1:$D$1,0)))</f>
        <v>MARCOS OLIVIER OLIVIER  000005</v>
      </c>
      <c r="E284">
        <f ca="1">IF($C284="","",SUMPRODUCT((TRI_1=Résultat!$A284)*(PCUETA=Résultat!$B284)*(PCUMAT=Résultat!$C284)*(TRI_10=Résultat!$D284)*(PCUNRU=SUBSTITUTE(RIGHT(Résultat!$E$1,5),")",""))*Reliquats))</f>
        <v>0</v>
      </c>
      <c r="F284">
        <f ca="1">IF($C284="","",SUMPRODUCT((TRI_1=Résultat!$A284)*(PCUETA=Résultat!$B284)*(PCUMAT=Résultat!$C284)*(TRI_10=Résultat!$D284)*(PCUNRU=SUBSTITUTE(RIGHT(Résultat!$E$1,5),")",""))*Acquis))</f>
        <v>25</v>
      </c>
      <c r="G284">
        <f ca="1">IF($C284="","",SUMPRODUCT((TRI_1=Résultat!$A284)*(PCUETA=Résultat!$B284)*(PCUMAT=Résultat!$C284)*(TRI_10=Résultat!$D284)*(PCUNRU=SUBSTITUTE(RIGHT(Résultat!$E$1,5),")",""))*En_cours_d_Acquisition))</f>
        <v>0</v>
      </c>
      <c r="H284">
        <f ca="1">IF($C284="","",SUMPRODUCT((TRI_1=Résultat!$A284)*(PCUETA=Résultat!$B284)*(PCUMAT=Résultat!$C284)*(TRI_10=Résultat!$D284)*(PCUNRU=SUBSTITUTE(RIGHT(Résultat!$E$1,5),")",""))*Pris_Reliquats))</f>
        <v>0</v>
      </c>
      <c r="I284">
        <f ca="1">IF($C284="","",SUMPRODUCT((TRI_1=Résultat!$A284)*(PCUETA=Résultat!$B284)*(PCUMAT=Résultat!$C284)*(TRI_10=Résultat!$D284)*(PCUNRU=SUBSTITUTE(RIGHT(Résultat!$E$1,5),")",""))*Pris_sur_Acquis))</f>
        <v>0</v>
      </c>
      <c r="J284">
        <f ca="1">IF($C284="","",SUMPRODUCT((TRI_1=Résultat!$A284)*(PCUETA=Résultat!$B284)*(PCUMAT=Résultat!$C284)*(TRI_10=Résultat!$D284)*(PCUNRU=SUBSTITUTE(RIGHT(Résultat!$E$1,5),")",""))*Pris_Anticipés))</f>
        <v>0</v>
      </c>
      <c r="K284">
        <f ca="1">IF($C284="","",SUMPRODUCT((TRI_1=Résultat!$A284)*(PCUETA=Résultat!$B284)*(PCUMAT=Résultat!$C284)*(TRI_10=Résultat!$D284)*(PCUNRU=SUBSTITUTE(RIGHT(Résultat!$K$1,5),")",""))*Reliquats))</f>
        <v>0</v>
      </c>
      <c r="L284">
        <f ca="1">IF($C284="","",SUMPRODUCT((TRI_1=Résultat!$A284)*(PCUETA=Résultat!$B284)*(PCUMAT=Résultat!$C284)*(TRI_10=Résultat!$D284)*(PCUNRU=SUBSTITUTE(RIGHT(Résultat!$K$1,5),")",""))*Acquis))</f>
        <v>0</v>
      </c>
      <c r="M284">
        <f ca="1">IF($C284="","",SUMPRODUCT((TRI_1=Résultat!$A284)*(PCUETA=Résultat!$B284)*(PCUMAT=Résultat!$C284)*(TRI_10=Résultat!$D284)*(PCUNRU=SUBSTITUTE(RIGHT(Résultat!$K$1,5),")",""))*En_cours_d_Acquisition))</f>
        <v>0</v>
      </c>
      <c r="N284">
        <f ca="1">IF($C284="","",SUMPRODUCT((TRI_1=Résultat!$A284)*(PCUETA=Résultat!$B284)*(PCUMAT=Résultat!$C284)*(TRI_10=Résultat!$D284)*(PCUNRU=SUBSTITUTE(RIGHT(Résultat!$K$1,5),")",""))*Pris_Reliquats))</f>
        <v>0</v>
      </c>
      <c r="O284">
        <f ca="1">IF($C284="","",SUMPRODUCT((TRI_1=Résultat!$A284)*(PCUETA=Résultat!$B284)*(PCUMAT=Résultat!$C284)*(TRI_10=Résultat!$D284)*(PCUNRU=SUBSTITUTE(RIGHT(Résultat!$K$1,5),")",""))*Pris_sur_Acquis))</f>
        <v>0</v>
      </c>
      <c r="P284">
        <f ca="1">IF($C284="","",SUMPRODUCT((TRI_1=Résultat!$A284)*(PCUETA=Résultat!$B284)*(PCUMAT=Résultat!$C284)*(TRI_10=Résultat!$D284)*(PCUNRU=SUBSTITUTE(RIGHT(Résultat!$K$1,5),")",""))*Pris_Anticipés))</f>
        <v>0</v>
      </c>
      <c r="Q284">
        <f ca="1">IF($C284="","",SUMPRODUCT((TRI_1=Résultat!$A284)*(PCUETA=Résultat!$B284)*(PCUMAT=Résultat!$C284)*(TRI_10=Résultat!$D284)*(PCUNRU=SUBSTITUTE(RIGHT(Résultat!$Q$1,5),")",""))*Reliquats))</f>
        <v>0</v>
      </c>
      <c r="R284">
        <f ca="1">IF($C284="","",SUMPRODUCT((TRI_1=Résultat!$A284)*(PCUETA=Résultat!$B284)*(PCUMAT=Résultat!$C284)*(TRI_10=Résultat!$D284)*(PCUNRU=SUBSTITUTE(RIGHT(Résultat!$Q$1,5),")",""))*Acquis))</f>
        <v>0</v>
      </c>
      <c r="S284">
        <f ca="1">IF($C284="","",SUMPRODUCT((TRI_1=Résultat!$A284)*(PCUETA=Résultat!$B284)*(PCUMAT=Résultat!$C284)*(TRI_10=Résultat!$D284)*(PCUNRU=SUBSTITUTE(RIGHT(Résultat!$Q$1,5),")",""))*En_cours_d_Acquisition))</f>
        <v>0</v>
      </c>
      <c r="T284">
        <f ca="1">IF($C284="","",SUMPRODUCT((TRI_1=Résultat!$A284)*(PCUETA=Résultat!$B284)*(PCUMAT=Résultat!$C284)*(TRI_10=Résultat!$D284)*(PCUNRU=SUBSTITUTE(RIGHT(Résultat!$Q$1,5),")",""))*Pris_Reliquats))</f>
        <v>0</v>
      </c>
      <c r="U284">
        <f ca="1">IF($C284="","",SUMPRODUCT((TRI_1=Résultat!$A284)*(PCUETA=Résultat!$B284)*(PCUMAT=Résultat!$C284)*(TRI_10=Résultat!$D284)*(PCUNRU=SUBSTITUTE(RIGHT(Résultat!$Q$1,5),")",""))*Pris_sur_Acquis))</f>
        <v>0</v>
      </c>
      <c r="V284">
        <f ca="1">IF($C284="","",SUMPRODUCT((TRI_1=Résultat!$A284)*(PCUETA=Résultat!$B284)*(PCUMAT=Résultat!$C284)*(TRI_10=Résultat!$D284)*(PCUNRU=SUBSTITUTE(RIGHT(Résultat!$Q$1,5),")",""))*Pris_Anticipés))</f>
        <v>0</v>
      </c>
      <c r="W284">
        <f ca="1">IF($C284="","",SUMPRODUCT((TRI_1=Résultat!$A284)*(PCUETA=Résultat!$B284)*(PCUMAT=Résultat!$C284)*(TRI_10=Résultat!$D284)*(PCUNRU=SUBSTITUTE(RIGHT(Résultat!$W$1,5),")",""))*Reliquats))</f>
        <v>0</v>
      </c>
      <c r="X284">
        <f ca="1">IF($C284="","",SUMPRODUCT((TRI_1=Résultat!$A284)*(PCUETA=Résultat!$B284)*(PCUMAT=Résultat!$C284)*(TRI_10=Résultat!$D284)*(PCUNRU=SUBSTITUTE(RIGHT(Résultat!$W$1,5),")",""))*Acquis))</f>
        <v>0</v>
      </c>
      <c r="Y284">
        <f ca="1">IF($C284="","",SUMPRODUCT((TRI_1=Résultat!$A284)*(PCUETA=Résultat!$B284)*(PCUMAT=Résultat!$C284)*(TRI_10=Résultat!$D284)*(PCUNRU=SUBSTITUTE(RIGHT(Résultat!$W$1,5),")",""))*En_cours_d_Acquisition))</f>
        <v>0</v>
      </c>
      <c r="Z284">
        <f ca="1">IF($C284="","",SUMPRODUCT((TRI_1=Résultat!$A284)*(PCUETA=Résultat!$B284)*(PCUMAT=Résultat!$C284)*(TRI_10=Résultat!$D284)*(PCUNRU=SUBSTITUTE(RIGHT(Résultat!$W$1,5),")",""))*Pris_Reliquats))</f>
        <v>0</v>
      </c>
      <c r="AA284">
        <f ca="1">IF($C284="","",SUMPRODUCT((TRI_1=Résultat!$A284)*(PCUETA=Résultat!$B284)*(PCUMAT=Résultat!$C284)*(TRI_10=Résultat!$D284)*(PCUNRU=SUBSTITUTE(RIGHT(Résultat!$W$1,5),")",""))*Pris_sur_Acquis))</f>
        <v>0</v>
      </c>
      <c r="AB284">
        <f ca="1">IF($C284="","",SUMPRODUCT((TRI_1=Résultat!$A284)*(PCUETA=Résultat!$B284)*(PCUMAT=Résultat!$C284)*(TRI_10=Résultat!$D284)*(PCUNRU=SUBSTITUTE(RIGHT(Résultat!$W$1,5),")",""))*Pris_Anticipés))</f>
        <v>0</v>
      </c>
    </row>
    <row r="285" spans="1:28" x14ac:dyDescent="0.25">
      <c r="A285" t="str">
        <f ca="1">IF($C285="","",INDEX(Range,MATCH(Résultat!$C285,PCUMAT,0),MATCH(A$2,'cp c14'!$A$1:$D$1,0)))</f>
        <v>C14</v>
      </c>
      <c r="B285" t="str">
        <f ca="1">IF($C285="","",INDEX(Range,MATCH(Résultat!$C285,PCUMAT,0),MATCH(B$2,'cp c14'!$A$1:$D$1,0)))</f>
        <v>01</v>
      </c>
      <c r="C285" t="str">
        <f t="array" aca="1" ref="C285" ca="1">IFERROR(INDEX(PCUMAT,MATCH(0,COUNTIF($C$1:C284,PCUMAT),0)),"")</f>
        <v>130009</v>
      </c>
      <c r="D285" t="str">
        <f ca="1">IF($C285="","",INDEX(Range,MATCH(Résultat!$C285,PCUMAT,0),MATCH(D$2,'cp c14'!$A$1:$D$1,0)))</f>
        <v>MARIAUD DAVID DAVID     130009</v>
      </c>
      <c r="E285">
        <f ca="1">IF($C285="","",SUMPRODUCT((TRI_1=Résultat!$A285)*(PCUETA=Résultat!$B285)*(PCUMAT=Résultat!$C285)*(TRI_10=Résultat!$D285)*(PCUNRU=SUBSTITUTE(RIGHT(Résultat!$E$1,5),")",""))*Reliquats))</f>
        <v>0</v>
      </c>
      <c r="F285">
        <f ca="1">IF($C285="","",SUMPRODUCT((TRI_1=Résultat!$A285)*(PCUETA=Résultat!$B285)*(PCUMAT=Résultat!$C285)*(TRI_10=Résultat!$D285)*(PCUNRU=SUBSTITUTE(RIGHT(Résultat!$E$1,5),")",""))*Acquis))</f>
        <v>9</v>
      </c>
      <c r="G285">
        <f ca="1">IF($C285="","",SUMPRODUCT((TRI_1=Résultat!$A285)*(PCUETA=Résultat!$B285)*(PCUMAT=Résultat!$C285)*(TRI_10=Résultat!$D285)*(PCUNRU=SUBSTITUTE(RIGHT(Résultat!$E$1,5),")",""))*En_cours_d_Acquisition))</f>
        <v>0</v>
      </c>
      <c r="H285">
        <f ca="1">IF($C285="","",SUMPRODUCT((TRI_1=Résultat!$A285)*(PCUETA=Résultat!$B285)*(PCUMAT=Résultat!$C285)*(TRI_10=Résultat!$D285)*(PCUNRU=SUBSTITUTE(RIGHT(Résultat!$E$1,5),")",""))*Pris_Reliquats))</f>
        <v>0</v>
      </c>
      <c r="I285">
        <f ca="1">IF($C285="","",SUMPRODUCT((TRI_1=Résultat!$A285)*(PCUETA=Résultat!$B285)*(PCUMAT=Résultat!$C285)*(TRI_10=Résultat!$D285)*(PCUNRU=SUBSTITUTE(RIGHT(Résultat!$E$1,5),")",""))*Pris_sur_Acquis))</f>
        <v>0</v>
      </c>
      <c r="J285">
        <f ca="1">IF($C285="","",SUMPRODUCT((TRI_1=Résultat!$A285)*(PCUETA=Résultat!$B285)*(PCUMAT=Résultat!$C285)*(TRI_10=Résultat!$D285)*(PCUNRU=SUBSTITUTE(RIGHT(Résultat!$E$1,5),")",""))*Pris_Anticipés))</f>
        <v>0</v>
      </c>
      <c r="K285">
        <f ca="1">IF($C285="","",SUMPRODUCT((TRI_1=Résultat!$A285)*(PCUETA=Résultat!$B285)*(PCUMAT=Résultat!$C285)*(TRI_10=Résultat!$D285)*(PCUNRU=SUBSTITUTE(RIGHT(Résultat!$K$1,5),")",""))*Reliquats))</f>
        <v>0</v>
      </c>
      <c r="L285">
        <f ca="1">IF($C285="","",SUMPRODUCT((TRI_1=Résultat!$A285)*(PCUETA=Résultat!$B285)*(PCUMAT=Résultat!$C285)*(TRI_10=Résultat!$D285)*(PCUNRU=SUBSTITUTE(RIGHT(Résultat!$K$1,5),")",""))*Acquis))</f>
        <v>0</v>
      </c>
      <c r="M285">
        <f ca="1">IF($C285="","",SUMPRODUCT((TRI_1=Résultat!$A285)*(PCUETA=Résultat!$B285)*(PCUMAT=Résultat!$C285)*(TRI_10=Résultat!$D285)*(PCUNRU=SUBSTITUTE(RIGHT(Résultat!$K$1,5),")",""))*En_cours_d_Acquisition))</f>
        <v>0</v>
      </c>
      <c r="N285">
        <f ca="1">IF($C285="","",SUMPRODUCT((TRI_1=Résultat!$A285)*(PCUETA=Résultat!$B285)*(PCUMAT=Résultat!$C285)*(TRI_10=Résultat!$D285)*(PCUNRU=SUBSTITUTE(RIGHT(Résultat!$K$1,5),")",""))*Pris_Reliquats))</f>
        <v>0</v>
      </c>
      <c r="O285">
        <f ca="1">IF($C285="","",SUMPRODUCT((TRI_1=Résultat!$A285)*(PCUETA=Résultat!$B285)*(PCUMAT=Résultat!$C285)*(TRI_10=Résultat!$D285)*(PCUNRU=SUBSTITUTE(RIGHT(Résultat!$K$1,5),")",""))*Pris_sur_Acquis))</f>
        <v>0</v>
      </c>
      <c r="P285">
        <f ca="1">IF($C285="","",SUMPRODUCT((TRI_1=Résultat!$A285)*(PCUETA=Résultat!$B285)*(PCUMAT=Résultat!$C285)*(TRI_10=Résultat!$D285)*(PCUNRU=SUBSTITUTE(RIGHT(Résultat!$K$1,5),")",""))*Pris_Anticipés))</f>
        <v>0</v>
      </c>
      <c r="Q285">
        <f ca="1">IF($C285="","",SUMPRODUCT((TRI_1=Résultat!$A285)*(PCUETA=Résultat!$B285)*(PCUMAT=Résultat!$C285)*(TRI_10=Résultat!$D285)*(PCUNRU=SUBSTITUTE(RIGHT(Résultat!$Q$1,5),")",""))*Reliquats))</f>
        <v>0</v>
      </c>
      <c r="R285">
        <f ca="1">IF($C285="","",SUMPRODUCT((TRI_1=Résultat!$A285)*(PCUETA=Résultat!$B285)*(PCUMAT=Résultat!$C285)*(TRI_10=Résultat!$D285)*(PCUNRU=SUBSTITUTE(RIGHT(Résultat!$Q$1,5),")",""))*Acquis))</f>
        <v>0</v>
      </c>
      <c r="S285">
        <f ca="1">IF($C285="","",SUMPRODUCT((TRI_1=Résultat!$A285)*(PCUETA=Résultat!$B285)*(PCUMAT=Résultat!$C285)*(TRI_10=Résultat!$D285)*(PCUNRU=SUBSTITUTE(RIGHT(Résultat!$Q$1,5),")",""))*En_cours_d_Acquisition))</f>
        <v>0</v>
      </c>
      <c r="T285">
        <f ca="1">IF($C285="","",SUMPRODUCT((TRI_1=Résultat!$A285)*(PCUETA=Résultat!$B285)*(PCUMAT=Résultat!$C285)*(TRI_10=Résultat!$D285)*(PCUNRU=SUBSTITUTE(RIGHT(Résultat!$Q$1,5),")",""))*Pris_Reliquats))</f>
        <v>0</v>
      </c>
      <c r="U285">
        <f ca="1">IF($C285="","",SUMPRODUCT((TRI_1=Résultat!$A285)*(PCUETA=Résultat!$B285)*(PCUMAT=Résultat!$C285)*(TRI_10=Résultat!$D285)*(PCUNRU=SUBSTITUTE(RIGHT(Résultat!$Q$1,5),")",""))*Pris_sur_Acquis))</f>
        <v>0</v>
      </c>
      <c r="V285">
        <f ca="1">IF($C285="","",SUMPRODUCT((TRI_1=Résultat!$A285)*(PCUETA=Résultat!$B285)*(PCUMAT=Résultat!$C285)*(TRI_10=Résultat!$D285)*(PCUNRU=SUBSTITUTE(RIGHT(Résultat!$Q$1,5),")",""))*Pris_Anticipés))</f>
        <v>0</v>
      </c>
      <c r="W285">
        <f ca="1">IF($C285="","",SUMPRODUCT((TRI_1=Résultat!$A285)*(PCUETA=Résultat!$B285)*(PCUMAT=Résultat!$C285)*(TRI_10=Résultat!$D285)*(PCUNRU=SUBSTITUTE(RIGHT(Résultat!$W$1,5),")",""))*Reliquats))</f>
        <v>0</v>
      </c>
      <c r="X285">
        <f ca="1">IF($C285="","",SUMPRODUCT((TRI_1=Résultat!$A285)*(PCUETA=Résultat!$B285)*(PCUMAT=Résultat!$C285)*(TRI_10=Résultat!$D285)*(PCUNRU=SUBSTITUTE(RIGHT(Résultat!$W$1,5),")",""))*Acquis))</f>
        <v>0</v>
      </c>
      <c r="Y285">
        <f ca="1">IF($C285="","",SUMPRODUCT((TRI_1=Résultat!$A285)*(PCUETA=Résultat!$B285)*(PCUMAT=Résultat!$C285)*(TRI_10=Résultat!$D285)*(PCUNRU=SUBSTITUTE(RIGHT(Résultat!$W$1,5),")",""))*En_cours_d_Acquisition))</f>
        <v>0</v>
      </c>
      <c r="Z285">
        <f ca="1">IF($C285="","",SUMPRODUCT((TRI_1=Résultat!$A285)*(PCUETA=Résultat!$B285)*(PCUMAT=Résultat!$C285)*(TRI_10=Résultat!$D285)*(PCUNRU=SUBSTITUTE(RIGHT(Résultat!$W$1,5),")",""))*Pris_Reliquats))</f>
        <v>0</v>
      </c>
      <c r="AA285">
        <f ca="1">IF($C285="","",SUMPRODUCT((TRI_1=Résultat!$A285)*(PCUETA=Résultat!$B285)*(PCUMAT=Résultat!$C285)*(TRI_10=Résultat!$D285)*(PCUNRU=SUBSTITUTE(RIGHT(Résultat!$W$1,5),")",""))*Pris_sur_Acquis))</f>
        <v>0</v>
      </c>
      <c r="AB285">
        <f ca="1">IF($C285="","",SUMPRODUCT((TRI_1=Résultat!$A285)*(PCUETA=Résultat!$B285)*(PCUMAT=Résultat!$C285)*(TRI_10=Résultat!$D285)*(PCUNRU=SUBSTITUTE(RIGHT(Résultat!$W$1,5),")",""))*Pris_Anticipés))</f>
        <v>0</v>
      </c>
    </row>
    <row r="286" spans="1:28" x14ac:dyDescent="0.25">
      <c r="A286" t="str">
        <f ca="1">IF($C286="","",INDEX(Range,MATCH(Résultat!$C286,PCUMAT,0),MATCH(A$2,'cp c14'!$A$1:$D$1,0)))</f>
        <v>C14</v>
      </c>
      <c r="B286" t="str">
        <f ca="1">IF($C286="","",INDEX(Range,MATCH(Résultat!$C286,PCUMAT,0),MATCH(B$2,'cp c14'!$A$1:$D$1,0)))</f>
        <v>03</v>
      </c>
      <c r="C286" t="str">
        <f t="array" aca="1" ref="C286" ca="1">IFERROR(INDEX(PCUMAT,MATCH(0,COUNTIF($C$1:C285,PCUMAT),0)),"")</f>
        <v>044157</v>
      </c>
      <c r="D286" t="str">
        <f ca="1">IF($C286="","",INDEX(Range,MATCH(Résultat!$C286,PCUMAT,0),MATCH(D$2,'cp c14'!$A$1:$D$1,0)))</f>
        <v>MARIET BRUNO BRUNO      044157</v>
      </c>
      <c r="E286">
        <f ca="1">IF($C286="","",SUMPRODUCT((TRI_1=Résultat!$A286)*(PCUETA=Résultat!$B286)*(PCUMAT=Résultat!$C286)*(TRI_10=Résultat!$D286)*(PCUNRU=SUBSTITUTE(RIGHT(Résultat!$E$1,5),")",""))*Reliquats))</f>
        <v>0</v>
      </c>
      <c r="F286">
        <f ca="1">IF($C286="","",SUMPRODUCT((TRI_1=Résultat!$A286)*(PCUETA=Résultat!$B286)*(PCUMAT=Résultat!$C286)*(TRI_10=Résultat!$D286)*(PCUNRU=SUBSTITUTE(RIGHT(Résultat!$E$1,5),")",""))*Acquis))</f>
        <v>25</v>
      </c>
      <c r="G286">
        <f ca="1">IF($C286="","",SUMPRODUCT((TRI_1=Résultat!$A286)*(PCUETA=Résultat!$B286)*(PCUMAT=Résultat!$C286)*(TRI_10=Résultat!$D286)*(PCUNRU=SUBSTITUTE(RIGHT(Résultat!$E$1,5),")",""))*En_cours_d_Acquisition))</f>
        <v>0</v>
      </c>
      <c r="H286">
        <f ca="1">IF($C286="","",SUMPRODUCT((TRI_1=Résultat!$A286)*(PCUETA=Résultat!$B286)*(PCUMAT=Résultat!$C286)*(TRI_10=Résultat!$D286)*(PCUNRU=SUBSTITUTE(RIGHT(Résultat!$E$1,5),")",""))*Pris_Reliquats))</f>
        <v>0</v>
      </c>
      <c r="I286">
        <f ca="1">IF($C286="","",SUMPRODUCT((TRI_1=Résultat!$A286)*(PCUETA=Résultat!$B286)*(PCUMAT=Résultat!$C286)*(TRI_10=Résultat!$D286)*(PCUNRU=SUBSTITUTE(RIGHT(Résultat!$E$1,5),")",""))*Pris_sur_Acquis))</f>
        <v>0</v>
      </c>
      <c r="J286">
        <f ca="1">IF($C286="","",SUMPRODUCT((TRI_1=Résultat!$A286)*(PCUETA=Résultat!$B286)*(PCUMAT=Résultat!$C286)*(TRI_10=Résultat!$D286)*(PCUNRU=SUBSTITUTE(RIGHT(Résultat!$E$1,5),")",""))*Pris_Anticipés))</f>
        <v>0</v>
      </c>
      <c r="K286">
        <f ca="1">IF($C286="","",SUMPRODUCT((TRI_1=Résultat!$A286)*(PCUETA=Résultat!$B286)*(PCUMAT=Résultat!$C286)*(TRI_10=Résultat!$D286)*(PCUNRU=SUBSTITUTE(RIGHT(Résultat!$K$1,5),")",""))*Reliquats))</f>
        <v>0</v>
      </c>
      <c r="L286">
        <f ca="1">IF($C286="","",SUMPRODUCT((TRI_1=Résultat!$A286)*(PCUETA=Résultat!$B286)*(PCUMAT=Résultat!$C286)*(TRI_10=Résultat!$D286)*(PCUNRU=SUBSTITUTE(RIGHT(Résultat!$K$1,5),")",""))*Acquis))</f>
        <v>0</v>
      </c>
      <c r="M286">
        <f ca="1">IF($C286="","",SUMPRODUCT((TRI_1=Résultat!$A286)*(PCUETA=Résultat!$B286)*(PCUMAT=Résultat!$C286)*(TRI_10=Résultat!$D286)*(PCUNRU=SUBSTITUTE(RIGHT(Résultat!$K$1,5),")",""))*En_cours_d_Acquisition))</f>
        <v>0</v>
      </c>
      <c r="N286">
        <f ca="1">IF($C286="","",SUMPRODUCT((TRI_1=Résultat!$A286)*(PCUETA=Résultat!$B286)*(PCUMAT=Résultat!$C286)*(TRI_10=Résultat!$D286)*(PCUNRU=SUBSTITUTE(RIGHT(Résultat!$K$1,5),")",""))*Pris_Reliquats))</f>
        <v>0</v>
      </c>
      <c r="O286">
        <f ca="1">IF($C286="","",SUMPRODUCT((TRI_1=Résultat!$A286)*(PCUETA=Résultat!$B286)*(PCUMAT=Résultat!$C286)*(TRI_10=Résultat!$D286)*(PCUNRU=SUBSTITUTE(RIGHT(Résultat!$K$1,5),")",""))*Pris_sur_Acquis))</f>
        <v>0</v>
      </c>
      <c r="P286">
        <f ca="1">IF($C286="","",SUMPRODUCT((TRI_1=Résultat!$A286)*(PCUETA=Résultat!$B286)*(PCUMAT=Résultat!$C286)*(TRI_10=Résultat!$D286)*(PCUNRU=SUBSTITUTE(RIGHT(Résultat!$K$1,5),")",""))*Pris_Anticipés))</f>
        <v>0</v>
      </c>
      <c r="Q286">
        <f ca="1">IF($C286="","",SUMPRODUCT((TRI_1=Résultat!$A286)*(PCUETA=Résultat!$B286)*(PCUMAT=Résultat!$C286)*(TRI_10=Résultat!$D286)*(PCUNRU=SUBSTITUTE(RIGHT(Résultat!$Q$1,5),")",""))*Reliquats))</f>
        <v>0</v>
      </c>
      <c r="R286">
        <f ca="1">IF($C286="","",SUMPRODUCT((TRI_1=Résultat!$A286)*(PCUETA=Résultat!$B286)*(PCUMAT=Résultat!$C286)*(TRI_10=Résultat!$D286)*(PCUNRU=SUBSTITUTE(RIGHT(Résultat!$Q$1,5),")",""))*Acquis))</f>
        <v>0</v>
      </c>
      <c r="S286">
        <f ca="1">IF($C286="","",SUMPRODUCT((TRI_1=Résultat!$A286)*(PCUETA=Résultat!$B286)*(PCUMAT=Résultat!$C286)*(TRI_10=Résultat!$D286)*(PCUNRU=SUBSTITUTE(RIGHT(Résultat!$Q$1,5),")",""))*En_cours_d_Acquisition))</f>
        <v>0</v>
      </c>
      <c r="T286">
        <f ca="1">IF($C286="","",SUMPRODUCT((TRI_1=Résultat!$A286)*(PCUETA=Résultat!$B286)*(PCUMAT=Résultat!$C286)*(TRI_10=Résultat!$D286)*(PCUNRU=SUBSTITUTE(RIGHT(Résultat!$Q$1,5),")",""))*Pris_Reliquats))</f>
        <v>0</v>
      </c>
      <c r="U286">
        <f ca="1">IF($C286="","",SUMPRODUCT((TRI_1=Résultat!$A286)*(PCUETA=Résultat!$B286)*(PCUMAT=Résultat!$C286)*(TRI_10=Résultat!$D286)*(PCUNRU=SUBSTITUTE(RIGHT(Résultat!$Q$1,5),")",""))*Pris_sur_Acquis))</f>
        <v>0</v>
      </c>
      <c r="V286">
        <f ca="1">IF($C286="","",SUMPRODUCT((TRI_1=Résultat!$A286)*(PCUETA=Résultat!$B286)*(PCUMAT=Résultat!$C286)*(TRI_10=Résultat!$D286)*(PCUNRU=SUBSTITUTE(RIGHT(Résultat!$Q$1,5),")",""))*Pris_Anticipés))</f>
        <v>0</v>
      </c>
      <c r="W286">
        <f ca="1">IF($C286="","",SUMPRODUCT((TRI_1=Résultat!$A286)*(PCUETA=Résultat!$B286)*(PCUMAT=Résultat!$C286)*(TRI_10=Résultat!$D286)*(PCUNRU=SUBSTITUTE(RIGHT(Résultat!$W$1,5),")",""))*Reliquats))</f>
        <v>0</v>
      </c>
      <c r="X286">
        <f ca="1">IF($C286="","",SUMPRODUCT((TRI_1=Résultat!$A286)*(PCUETA=Résultat!$B286)*(PCUMAT=Résultat!$C286)*(TRI_10=Résultat!$D286)*(PCUNRU=SUBSTITUTE(RIGHT(Résultat!$W$1,5),")",""))*Acquis))</f>
        <v>0</v>
      </c>
      <c r="Y286">
        <f ca="1">IF($C286="","",SUMPRODUCT((TRI_1=Résultat!$A286)*(PCUETA=Résultat!$B286)*(PCUMAT=Résultat!$C286)*(TRI_10=Résultat!$D286)*(PCUNRU=SUBSTITUTE(RIGHT(Résultat!$W$1,5),")",""))*En_cours_d_Acquisition))</f>
        <v>0</v>
      </c>
      <c r="Z286">
        <f ca="1">IF($C286="","",SUMPRODUCT((TRI_1=Résultat!$A286)*(PCUETA=Résultat!$B286)*(PCUMAT=Résultat!$C286)*(TRI_10=Résultat!$D286)*(PCUNRU=SUBSTITUTE(RIGHT(Résultat!$W$1,5),")",""))*Pris_Reliquats))</f>
        <v>0</v>
      </c>
      <c r="AA286">
        <f ca="1">IF($C286="","",SUMPRODUCT((TRI_1=Résultat!$A286)*(PCUETA=Résultat!$B286)*(PCUMAT=Résultat!$C286)*(TRI_10=Résultat!$D286)*(PCUNRU=SUBSTITUTE(RIGHT(Résultat!$W$1,5),")",""))*Pris_sur_Acquis))</f>
        <v>0</v>
      </c>
      <c r="AB286">
        <f ca="1">IF($C286="","",SUMPRODUCT((TRI_1=Résultat!$A286)*(PCUETA=Résultat!$B286)*(PCUMAT=Résultat!$C286)*(TRI_10=Résultat!$D286)*(PCUNRU=SUBSTITUTE(RIGHT(Résultat!$W$1,5),")",""))*Pris_Anticipés))</f>
        <v>0</v>
      </c>
    </row>
    <row r="287" spans="1:28" x14ac:dyDescent="0.25">
      <c r="A287" t="str">
        <f ca="1">IF($C287="","",INDEX(Range,MATCH(Résultat!$C287,PCUMAT,0),MATCH(A$2,'cp c14'!$A$1:$D$1,0)))</f>
        <v>C14</v>
      </c>
      <c r="B287" t="str">
        <f ca="1">IF($C287="","",INDEX(Range,MATCH(Résultat!$C287,PCUMAT,0),MATCH(B$2,'cp c14'!$A$1:$D$1,0)))</f>
        <v>01</v>
      </c>
      <c r="C287" t="str">
        <f t="array" aca="1" ref="C287" ca="1">IFERROR(INDEX(PCUMAT,MATCH(0,COUNTIF($C$1:C286,PCUMAT),0)),"")</f>
        <v>051108</v>
      </c>
      <c r="D287" t="str">
        <f ca="1">IF($C287="","",INDEX(Range,MATCH(Résultat!$C287,PCUMAT,0),MATCH(D$2,'cp c14'!$A$1:$D$1,0)))</f>
        <v>MARLIER SABINE SABINE   051108</v>
      </c>
      <c r="E287">
        <f ca="1">IF($C287="","",SUMPRODUCT((TRI_1=Résultat!$A287)*(PCUETA=Résultat!$B287)*(PCUMAT=Résultat!$C287)*(TRI_10=Résultat!$D287)*(PCUNRU=SUBSTITUTE(RIGHT(Résultat!$E$1,5),")",""))*Reliquats))</f>
        <v>0</v>
      </c>
      <c r="F287">
        <f ca="1">IF($C287="","",SUMPRODUCT((TRI_1=Résultat!$A287)*(PCUETA=Résultat!$B287)*(PCUMAT=Résultat!$C287)*(TRI_10=Résultat!$D287)*(PCUNRU=SUBSTITUTE(RIGHT(Résultat!$E$1,5),")",""))*Acquis))</f>
        <v>25</v>
      </c>
      <c r="G287">
        <f ca="1">IF($C287="","",SUMPRODUCT((TRI_1=Résultat!$A287)*(PCUETA=Résultat!$B287)*(PCUMAT=Résultat!$C287)*(TRI_10=Résultat!$D287)*(PCUNRU=SUBSTITUTE(RIGHT(Résultat!$E$1,5),")",""))*En_cours_d_Acquisition))</f>
        <v>0</v>
      </c>
      <c r="H287">
        <f ca="1">IF($C287="","",SUMPRODUCT((TRI_1=Résultat!$A287)*(PCUETA=Résultat!$B287)*(PCUMAT=Résultat!$C287)*(TRI_10=Résultat!$D287)*(PCUNRU=SUBSTITUTE(RIGHT(Résultat!$E$1,5),")",""))*Pris_Reliquats))</f>
        <v>0</v>
      </c>
      <c r="I287">
        <f ca="1">IF($C287="","",SUMPRODUCT((TRI_1=Résultat!$A287)*(PCUETA=Résultat!$B287)*(PCUMAT=Résultat!$C287)*(TRI_10=Résultat!$D287)*(PCUNRU=SUBSTITUTE(RIGHT(Résultat!$E$1,5),")",""))*Pris_sur_Acquis))</f>
        <v>0</v>
      </c>
      <c r="J287">
        <f ca="1">IF($C287="","",SUMPRODUCT((TRI_1=Résultat!$A287)*(PCUETA=Résultat!$B287)*(PCUMAT=Résultat!$C287)*(TRI_10=Résultat!$D287)*(PCUNRU=SUBSTITUTE(RIGHT(Résultat!$E$1,5),")",""))*Pris_Anticipés))</f>
        <v>0</v>
      </c>
      <c r="K287">
        <f ca="1">IF($C287="","",SUMPRODUCT((TRI_1=Résultat!$A287)*(PCUETA=Résultat!$B287)*(PCUMAT=Résultat!$C287)*(TRI_10=Résultat!$D287)*(PCUNRU=SUBSTITUTE(RIGHT(Résultat!$K$1,5),")",""))*Reliquats))</f>
        <v>0</v>
      </c>
      <c r="L287">
        <f ca="1">IF($C287="","",SUMPRODUCT((TRI_1=Résultat!$A287)*(PCUETA=Résultat!$B287)*(PCUMAT=Résultat!$C287)*(TRI_10=Résultat!$D287)*(PCUNRU=SUBSTITUTE(RIGHT(Résultat!$K$1,5),")",""))*Acquis))</f>
        <v>0</v>
      </c>
      <c r="M287">
        <f ca="1">IF($C287="","",SUMPRODUCT((TRI_1=Résultat!$A287)*(PCUETA=Résultat!$B287)*(PCUMAT=Résultat!$C287)*(TRI_10=Résultat!$D287)*(PCUNRU=SUBSTITUTE(RIGHT(Résultat!$K$1,5),")",""))*En_cours_d_Acquisition))</f>
        <v>0</v>
      </c>
      <c r="N287">
        <f ca="1">IF($C287="","",SUMPRODUCT((TRI_1=Résultat!$A287)*(PCUETA=Résultat!$B287)*(PCUMAT=Résultat!$C287)*(TRI_10=Résultat!$D287)*(PCUNRU=SUBSTITUTE(RIGHT(Résultat!$K$1,5),")",""))*Pris_Reliquats))</f>
        <v>0</v>
      </c>
      <c r="O287">
        <f ca="1">IF($C287="","",SUMPRODUCT((TRI_1=Résultat!$A287)*(PCUETA=Résultat!$B287)*(PCUMAT=Résultat!$C287)*(TRI_10=Résultat!$D287)*(PCUNRU=SUBSTITUTE(RIGHT(Résultat!$K$1,5),")",""))*Pris_sur_Acquis))</f>
        <v>0</v>
      </c>
      <c r="P287">
        <f ca="1">IF($C287="","",SUMPRODUCT((TRI_1=Résultat!$A287)*(PCUETA=Résultat!$B287)*(PCUMAT=Résultat!$C287)*(TRI_10=Résultat!$D287)*(PCUNRU=SUBSTITUTE(RIGHT(Résultat!$K$1,5),")",""))*Pris_Anticipés))</f>
        <v>0</v>
      </c>
      <c r="Q287">
        <f ca="1">IF($C287="","",SUMPRODUCT((TRI_1=Résultat!$A287)*(PCUETA=Résultat!$B287)*(PCUMAT=Résultat!$C287)*(TRI_10=Résultat!$D287)*(PCUNRU=SUBSTITUTE(RIGHT(Résultat!$Q$1,5),")",""))*Reliquats))</f>
        <v>0</v>
      </c>
      <c r="R287">
        <f ca="1">IF($C287="","",SUMPRODUCT((TRI_1=Résultat!$A287)*(PCUETA=Résultat!$B287)*(PCUMAT=Résultat!$C287)*(TRI_10=Résultat!$D287)*(PCUNRU=SUBSTITUTE(RIGHT(Résultat!$Q$1,5),")",""))*Acquis))</f>
        <v>0</v>
      </c>
      <c r="S287">
        <f ca="1">IF($C287="","",SUMPRODUCT((TRI_1=Résultat!$A287)*(PCUETA=Résultat!$B287)*(PCUMAT=Résultat!$C287)*(TRI_10=Résultat!$D287)*(PCUNRU=SUBSTITUTE(RIGHT(Résultat!$Q$1,5),")",""))*En_cours_d_Acquisition))</f>
        <v>0</v>
      </c>
      <c r="T287">
        <f ca="1">IF($C287="","",SUMPRODUCT((TRI_1=Résultat!$A287)*(PCUETA=Résultat!$B287)*(PCUMAT=Résultat!$C287)*(TRI_10=Résultat!$D287)*(PCUNRU=SUBSTITUTE(RIGHT(Résultat!$Q$1,5),")",""))*Pris_Reliquats))</f>
        <v>0</v>
      </c>
      <c r="U287">
        <f ca="1">IF($C287="","",SUMPRODUCT((TRI_1=Résultat!$A287)*(PCUETA=Résultat!$B287)*(PCUMAT=Résultat!$C287)*(TRI_10=Résultat!$D287)*(PCUNRU=SUBSTITUTE(RIGHT(Résultat!$Q$1,5),")",""))*Pris_sur_Acquis))</f>
        <v>0</v>
      </c>
      <c r="V287">
        <f ca="1">IF($C287="","",SUMPRODUCT((TRI_1=Résultat!$A287)*(PCUETA=Résultat!$B287)*(PCUMAT=Résultat!$C287)*(TRI_10=Résultat!$D287)*(PCUNRU=SUBSTITUTE(RIGHT(Résultat!$Q$1,5),")",""))*Pris_Anticipés))</f>
        <v>0</v>
      </c>
      <c r="W287">
        <f ca="1">IF($C287="","",SUMPRODUCT((TRI_1=Résultat!$A287)*(PCUETA=Résultat!$B287)*(PCUMAT=Résultat!$C287)*(TRI_10=Résultat!$D287)*(PCUNRU=SUBSTITUTE(RIGHT(Résultat!$W$1,5),")",""))*Reliquats))</f>
        <v>0</v>
      </c>
      <c r="X287">
        <f ca="1">IF($C287="","",SUMPRODUCT((TRI_1=Résultat!$A287)*(PCUETA=Résultat!$B287)*(PCUMAT=Résultat!$C287)*(TRI_10=Résultat!$D287)*(PCUNRU=SUBSTITUTE(RIGHT(Résultat!$W$1,5),")",""))*Acquis))</f>
        <v>0</v>
      </c>
      <c r="Y287">
        <f ca="1">IF($C287="","",SUMPRODUCT((TRI_1=Résultat!$A287)*(PCUETA=Résultat!$B287)*(PCUMAT=Résultat!$C287)*(TRI_10=Résultat!$D287)*(PCUNRU=SUBSTITUTE(RIGHT(Résultat!$W$1,5),")",""))*En_cours_d_Acquisition))</f>
        <v>0</v>
      </c>
      <c r="Z287">
        <f ca="1">IF($C287="","",SUMPRODUCT((TRI_1=Résultat!$A287)*(PCUETA=Résultat!$B287)*(PCUMAT=Résultat!$C287)*(TRI_10=Résultat!$D287)*(PCUNRU=SUBSTITUTE(RIGHT(Résultat!$W$1,5),")",""))*Pris_Reliquats))</f>
        <v>0</v>
      </c>
      <c r="AA287">
        <f ca="1">IF($C287="","",SUMPRODUCT((TRI_1=Résultat!$A287)*(PCUETA=Résultat!$B287)*(PCUMAT=Résultat!$C287)*(TRI_10=Résultat!$D287)*(PCUNRU=SUBSTITUTE(RIGHT(Résultat!$W$1,5),")",""))*Pris_sur_Acquis))</f>
        <v>0</v>
      </c>
      <c r="AB287">
        <f ca="1">IF($C287="","",SUMPRODUCT((TRI_1=Résultat!$A287)*(PCUETA=Résultat!$B287)*(PCUMAT=Résultat!$C287)*(TRI_10=Résultat!$D287)*(PCUNRU=SUBSTITUTE(RIGHT(Résultat!$W$1,5),")",""))*Pris_Anticipés))</f>
        <v>0</v>
      </c>
    </row>
    <row r="288" spans="1:28" x14ac:dyDescent="0.25">
      <c r="A288" t="str">
        <f ca="1">IF($C288="","",INDEX(Range,MATCH(Résultat!$C288,PCUMAT,0),MATCH(A$2,'cp c14'!$A$1:$D$1,0)))</f>
        <v>C14</v>
      </c>
      <c r="B288" t="str">
        <f ca="1">IF($C288="","",INDEX(Range,MATCH(Résultat!$C288,PCUMAT,0),MATCH(B$2,'cp c14'!$A$1:$D$1,0)))</f>
        <v>03</v>
      </c>
      <c r="C288" t="str">
        <f t="array" aca="1" ref="C288" ca="1">IFERROR(INDEX(PCUMAT,MATCH(0,COUNTIF($C$1:C287,PCUMAT),0)),"")</f>
        <v>041033</v>
      </c>
      <c r="D288" t="str">
        <f ca="1">IF($C288="","",INDEX(Range,MATCH(Résultat!$C288,PCUMAT,0),MATCH(D$2,'cp c14'!$A$1:$D$1,0)))</f>
        <v>MARQUE MICHEL MICHEL    041033</v>
      </c>
      <c r="E288">
        <f ca="1">IF($C288="","",SUMPRODUCT((TRI_1=Résultat!$A288)*(PCUETA=Résultat!$B288)*(PCUMAT=Résultat!$C288)*(TRI_10=Résultat!$D288)*(PCUNRU=SUBSTITUTE(RIGHT(Résultat!$E$1,5),")",""))*Reliquats))</f>
        <v>0</v>
      </c>
      <c r="F288">
        <f ca="1">IF($C288="","",SUMPRODUCT((TRI_1=Résultat!$A288)*(PCUETA=Résultat!$B288)*(PCUMAT=Résultat!$C288)*(TRI_10=Résultat!$D288)*(PCUNRU=SUBSTITUTE(RIGHT(Résultat!$E$1,5),")",""))*Acquis))</f>
        <v>25</v>
      </c>
      <c r="G288">
        <f ca="1">IF($C288="","",SUMPRODUCT((TRI_1=Résultat!$A288)*(PCUETA=Résultat!$B288)*(PCUMAT=Résultat!$C288)*(TRI_10=Résultat!$D288)*(PCUNRU=SUBSTITUTE(RIGHT(Résultat!$E$1,5),")",""))*En_cours_d_Acquisition))</f>
        <v>0</v>
      </c>
      <c r="H288">
        <f ca="1">IF($C288="","",SUMPRODUCT((TRI_1=Résultat!$A288)*(PCUETA=Résultat!$B288)*(PCUMAT=Résultat!$C288)*(TRI_10=Résultat!$D288)*(PCUNRU=SUBSTITUTE(RIGHT(Résultat!$E$1,5),")",""))*Pris_Reliquats))</f>
        <v>0</v>
      </c>
      <c r="I288">
        <f ca="1">IF($C288="","",SUMPRODUCT((TRI_1=Résultat!$A288)*(PCUETA=Résultat!$B288)*(PCUMAT=Résultat!$C288)*(TRI_10=Résultat!$D288)*(PCUNRU=SUBSTITUTE(RIGHT(Résultat!$E$1,5),")",""))*Pris_sur_Acquis))</f>
        <v>0</v>
      </c>
      <c r="J288">
        <f ca="1">IF($C288="","",SUMPRODUCT((TRI_1=Résultat!$A288)*(PCUETA=Résultat!$B288)*(PCUMAT=Résultat!$C288)*(TRI_10=Résultat!$D288)*(PCUNRU=SUBSTITUTE(RIGHT(Résultat!$E$1,5),")",""))*Pris_Anticipés))</f>
        <v>0</v>
      </c>
      <c r="K288">
        <f ca="1">IF($C288="","",SUMPRODUCT((TRI_1=Résultat!$A288)*(PCUETA=Résultat!$B288)*(PCUMAT=Résultat!$C288)*(TRI_10=Résultat!$D288)*(PCUNRU=SUBSTITUTE(RIGHT(Résultat!$K$1,5),")",""))*Reliquats))</f>
        <v>0</v>
      </c>
      <c r="L288">
        <f ca="1">IF($C288="","",SUMPRODUCT((TRI_1=Résultat!$A288)*(PCUETA=Résultat!$B288)*(PCUMAT=Résultat!$C288)*(TRI_10=Résultat!$D288)*(PCUNRU=SUBSTITUTE(RIGHT(Résultat!$K$1,5),")",""))*Acquis))</f>
        <v>0</v>
      </c>
      <c r="M288">
        <f ca="1">IF($C288="","",SUMPRODUCT((TRI_1=Résultat!$A288)*(PCUETA=Résultat!$B288)*(PCUMAT=Résultat!$C288)*(TRI_10=Résultat!$D288)*(PCUNRU=SUBSTITUTE(RIGHT(Résultat!$K$1,5),")",""))*En_cours_d_Acquisition))</f>
        <v>0</v>
      </c>
      <c r="N288">
        <f ca="1">IF($C288="","",SUMPRODUCT((TRI_1=Résultat!$A288)*(PCUETA=Résultat!$B288)*(PCUMAT=Résultat!$C288)*(TRI_10=Résultat!$D288)*(PCUNRU=SUBSTITUTE(RIGHT(Résultat!$K$1,5),")",""))*Pris_Reliquats))</f>
        <v>0</v>
      </c>
      <c r="O288">
        <f ca="1">IF($C288="","",SUMPRODUCT((TRI_1=Résultat!$A288)*(PCUETA=Résultat!$B288)*(PCUMAT=Résultat!$C288)*(TRI_10=Résultat!$D288)*(PCUNRU=SUBSTITUTE(RIGHT(Résultat!$K$1,5),")",""))*Pris_sur_Acquis))</f>
        <v>0</v>
      </c>
      <c r="P288">
        <f ca="1">IF($C288="","",SUMPRODUCT((TRI_1=Résultat!$A288)*(PCUETA=Résultat!$B288)*(PCUMAT=Résultat!$C288)*(TRI_10=Résultat!$D288)*(PCUNRU=SUBSTITUTE(RIGHT(Résultat!$K$1,5),")",""))*Pris_Anticipés))</f>
        <v>0</v>
      </c>
      <c r="Q288">
        <f ca="1">IF($C288="","",SUMPRODUCT((TRI_1=Résultat!$A288)*(PCUETA=Résultat!$B288)*(PCUMAT=Résultat!$C288)*(TRI_10=Résultat!$D288)*(PCUNRU=SUBSTITUTE(RIGHT(Résultat!$Q$1,5),")",""))*Reliquats))</f>
        <v>0</v>
      </c>
      <c r="R288">
        <f ca="1">IF($C288="","",SUMPRODUCT((TRI_1=Résultat!$A288)*(PCUETA=Résultat!$B288)*(PCUMAT=Résultat!$C288)*(TRI_10=Résultat!$D288)*(PCUNRU=SUBSTITUTE(RIGHT(Résultat!$Q$1,5),")",""))*Acquis))</f>
        <v>0</v>
      </c>
      <c r="S288">
        <f ca="1">IF($C288="","",SUMPRODUCT((TRI_1=Résultat!$A288)*(PCUETA=Résultat!$B288)*(PCUMAT=Résultat!$C288)*(TRI_10=Résultat!$D288)*(PCUNRU=SUBSTITUTE(RIGHT(Résultat!$Q$1,5),")",""))*En_cours_d_Acquisition))</f>
        <v>0</v>
      </c>
      <c r="T288">
        <f ca="1">IF($C288="","",SUMPRODUCT((TRI_1=Résultat!$A288)*(PCUETA=Résultat!$B288)*(PCUMAT=Résultat!$C288)*(TRI_10=Résultat!$D288)*(PCUNRU=SUBSTITUTE(RIGHT(Résultat!$Q$1,5),")",""))*Pris_Reliquats))</f>
        <v>0</v>
      </c>
      <c r="U288">
        <f ca="1">IF($C288="","",SUMPRODUCT((TRI_1=Résultat!$A288)*(PCUETA=Résultat!$B288)*(PCUMAT=Résultat!$C288)*(TRI_10=Résultat!$D288)*(PCUNRU=SUBSTITUTE(RIGHT(Résultat!$Q$1,5),")",""))*Pris_sur_Acquis))</f>
        <v>0</v>
      </c>
      <c r="V288">
        <f ca="1">IF($C288="","",SUMPRODUCT((TRI_1=Résultat!$A288)*(PCUETA=Résultat!$B288)*(PCUMAT=Résultat!$C288)*(TRI_10=Résultat!$D288)*(PCUNRU=SUBSTITUTE(RIGHT(Résultat!$Q$1,5),")",""))*Pris_Anticipés))</f>
        <v>0</v>
      </c>
      <c r="W288">
        <f ca="1">IF($C288="","",SUMPRODUCT((TRI_1=Résultat!$A288)*(PCUETA=Résultat!$B288)*(PCUMAT=Résultat!$C288)*(TRI_10=Résultat!$D288)*(PCUNRU=SUBSTITUTE(RIGHT(Résultat!$W$1,5),")",""))*Reliquats))</f>
        <v>0</v>
      </c>
      <c r="X288">
        <f ca="1">IF($C288="","",SUMPRODUCT((TRI_1=Résultat!$A288)*(PCUETA=Résultat!$B288)*(PCUMAT=Résultat!$C288)*(TRI_10=Résultat!$D288)*(PCUNRU=SUBSTITUTE(RIGHT(Résultat!$W$1,5),")",""))*Acquis))</f>
        <v>0</v>
      </c>
      <c r="Y288">
        <f ca="1">IF($C288="","",SUMPRODUCT((TRI_1=Résultat!$A288)*(PCUETA=Résultat!$B288)*(PCUMAT=Résultat!$C288)*(TRI_10=Résultat!$D288)*(PCUNRU=SUBSTITUTE(RIGHT(Résultat!$W$1,5),")",""))*En_cours_d_Acquisition))</f>
        <v>0</v>
      </c>
      <c r="Z288">
        <f ca="1">IF($C288="","",SUMPRODUCT((TRI_1=Résultat!$A288)*(PCUETA=Résultat!$B288)*(PCUMAT=Résultat!$C288)*(TRI_10=Résultat!$D288)*(PCUNRU=SUBSTITUTE(RIGHT(Résultat!$W$1,5),")",""))*Pris_Reliquats))</f>
        <v>0</v>
      </c>
      <c r="AA288">
        <f ca="1">IF($C288="","",SUMPRODUCT((TRI_1=Résultat!$A288)*(PCUETA=Résultat!$B288)*(PCUMAT=Résultat!$C288)*(TRI_10=Résultat!$D288)*(PCUNRU=SUBSTITUTE(RIGHT(Résultat!$W$1,5),")",""))*Pris_sur_Acquis))</f>
        <v>0</v>
      </c>
      <c r="AB288">
        <f ca="1">IF($C288="","",SUMPRODUCT((TRI_1=Résultat!$A288)*(PCUETA=Résultat!$B288)*(PCUMAT=Résultat!$C288)*(TRI_10=Résultat!$D288)*(PCUNRU=SUBSTITUTE(RIGHT(Résultat!$W$1,5),")",""))*Pris_Anticipés))</f>
        <v>0</v>
      </c>
    </row>
    <row r="289" spans="1:28" x14ac:dyDescent="0.25">
      <c r="A289" t="str">
        <f ca="1">IF($C289="","",INDEX(Range,MATCH(Résultat!$C289,PCUMAT,0),MATCH(A$2,'cp c14'!$A$1:$D$1,0)))</f>
        <v>C14</v>
      </c>
      <c r="B289" t="str">
        <f ca="1">IF($C289="","",INDEX(Range,MATCH(Résultat!$C289,PCUMAT,0),MATCH(B$2,'cp c14'!$A$1:$D$1,0)))</f>
        <v>05</v>
      </c>
      <c r="C289" t="str">
        <f t="array" aca="1" ref="C289" ca="1">IFERROR(INDEX(PCUMAT,MATCH(0,COUNTIF($C$1:C288,PCUMAT),0)),"")</f>
        <v>120008</v>
      </c>
      <c r="D289" t="str">
        <f ca="1">IF($C289="","",INDEX(Range,MATCH(Résultat!$C289,PCUMAT,0),MATCH(D$2,'cp c14'!$A$1:$D$1,0)))</f>
        <v>MARSAN JEAN PASCAL JEAN 120008</v>
      </c>
      <c r="E289">
        <f ca="1">IF($C289="","",SUMPRODUCT((TRI_1=Résultat!$A289)*(PCUETA=Résultat!$B289)*(PCUMAT=Résultat!$C289)*(TRI_10=Résultat!$D289)*(PCUNRU=SUBSTITUTE(RIGHT(Résultat!$E$1,5),")",""))*Reliquats))</f>
        <v>0</v>
      </c>
      <c r="F289">
        <f ca="1">IF($C289="","",SUMPRODUCT((TRI_1=Résultat!$A289)*(PCUETA=Résultat!$B289)*(PCUMAT=Résultat!$C289)*(TRI_10=Résultat!$D289)*(PCUNRU=SUBSTITUTE(RIGHT(Résultat!$E$1,5),")",""))*Acquis))</f>
        <v>25</v>
      </c>
      <c r="G289">
        <f ca="1">IF($C289="","",SUMPRODUCT((TRI_1=Résultat!$A289)*(PCUETA=Résultat!$B289)*(PCUMAT=Résultat!$C289)*(TRI_10=Résultat!$D289)*(PCUNRU=SUBSTITUTE(RIGHT(Résultat!$E$1,5),")",""))*En_cours_d_Acquisition))</f>
        <v>0</v>
      </c>
      <c r="H289">
        <f ca="1">IF($C289="","",SUMPRODUCT((TRI_1=Résultat!$A289)*(PCUETA=Résultat!$B289)*(PCUMAT=Résultat!$C289)*(TRI_10=Résultat!$D289)*(PCUNRU=SUBSTITUTE(RIGHT(Résultat!$E$1,5),")",""))*Pris_Reliquats))</f>
        <v>0</v>
      </c>
      <c r="I289">
        <f ca="1">IF($C289="","",SUMPRODUCT((TRI_1=Résultat!$A289)*(PCUETA=Résultat!$B289)*(PCUMAT=Résultat!$C289)*(TRI_10=Résultat!$D289)*(PCUNRU=SUBSTITUTE(RIGHT(Résultat!$E$1,5),")",""))*Pris_sur_Acquis))</f>
        <v>0</v>
      </c>
      <c r="J289">
        <f ca="1">IF($C289="","",SUMPRODUCT((TRI_1=Résultat!$A289)*(PCUETA=Résultat!$B289)*(PCUMAT=Résultat!$C289)*(TRI_10=Résultat!$D289)*(PCUNRU=SUBSTITUTE(RIGHT(Résultat!$E$1,5),")",""))*Pris_Anticipés))</f>
        <v>0</v>
      </c>
      <c r="K289">
        <f ca="1">IF($C289="","",SUMPRODUCT((TRI_1=Résultat!$A289)*(PCUETA=Résultat!$B289)*(PCUMAT=Résultat!$C289)*(TRI_10=Résultat!$D289)*(PCUNRU=SUBSTITUTE(RIGHT(Résultat!$K$1,5),")",""))*Reliquats))</f>
        <v>0</v>
      </c>
      <c r="L289">
        <f ca="1">IF($C289="","",SUMPRODUCT((TRI_1=Résultat!$A289)*(PCUETA=Résultat!$B289)*(PCUMAT=Résultat!$C289)*(TRI_10=Résultat!$D289)*(PCUNRU=SUBSTITUTE(RIGHT(Résultat!$K$1,5),")",""))*Acquis))</f>
        <v>0</v>
      </c>
      <c r="M289">
        <f ca="1">IF($C289="","",SUMPRODUCT((TRI_1=Résultat!$A289)*(PCUETA=Résultat!$B289)*(PCUMAT=Résultat!$C289)*(TRI_10=Résultat!$D289)*(PCUNRU=SUBSTITUTE(RIGHT(Résultat!$K$1,5),")",""))*En_cours_d_Acquisition))</f>
        <v>0</v>
      </c>
      <c r="N289">
        <f ca="1">IF($C289="","",SUMPRODUCT((TRI_1=Résultat!$A289)*(PCUETA=Résultat!$B289)*(PCUMAT=Résultat!$C289)*(TRI_10=Résultat!$D289)*(PCUNRU=SUBSTITUTE(RIGHT(Résultat!$K$1,5),")",""))*Pris_Reliquats))</f>
        <v>0</v>
      </c>
      <c r="O289">
        <f ca="1">IF($C289="","",SUMPRODUCT((TRI_1=Résultat!$A289)*(PCUETA=Résultat!$B289)*(PCUMAT=Résultat!$C289)*(TRI_10=Résultat!$D289)*(PCUNRU=SUBSTITUTE(RIGHT(Résultat!$K$1,5),")",""))*Pris_sur_Acquis))</f>
        <v>0</v>
      </c>
      <c r="P289">
        <f ca="1">IF($C289="","",SUMPRODUCT((TRI_1=Résultat!$A289)*(PCUETA=Résultat!$B289)*(PCUMAT=Résultat!$C289)*(TRI_10=Résultat!$D289)*(PCUNRU=SUBSTITUTE(RIGHT(Résultat!$K$1,5),")",""))*Pris_Anticipés))</f>
        <v>0</v>
      </c>
      <c r="Q289">
        <f ca="1">IF($C289="","",SUMPRODUCT((TRI_1=Résultat!$A289)*(PCUETA=Résultat!$B289)*(PCUMAT=Résultat!$C289)*(TRI_10=Résultat!$D289)*(PCUNRU=SUBSTITUTE(RIGHT(Résultat!$Q$1,5),")",""))*Reliquats))</f>
        <v>0</v>
      </c>
      <c r="R289">
        <f ca="1">IF($C289="","",SUMPRODUCT((TRI_1=Résultat!$A289)*(PCUETA=Résultat!$B289)*(PCUMAT=Résultat!$C289)*(TRI_10=Résultat!$D289)*(PCUNRU=SUBSTITUTE(RIGHT(Résultat!$Q$1,5),")",""))*Acquis))</f>
        <v>0</v>
      </c>
      <c r="S289">
        <f ca="1">IF($C289="","",SUMPRODUCT((TRI_1=Résultat!$A289)*(PCUETA=Résultat!$B289)*(PCUMAT=Résultat!$C289)*(TRI_10=Résultat!$D289)*(PCUNRU=SUBSTITUTE(RIGHT(Résultat!$Q$1,5),")",""))*En_cours_d_Acquisition))</f>
        <v>0</v>
      </c>
      <c r="T289">
        <f ca="1">IF($C289="","",SUMPRODUCT((TRI_1=Résultat!$A289)*(PCUETA=Résultat!$B289)*(PCUMAT=Résultat!$C289)*(TRI_10=Résultat!$D289)*(PCUNRU=SUBSTITUTE(RIGHT(Résultat!$Q$1,5),")",""))*Pris_Reliquats))</f>
        <v>0</v>
      </c>
      <c r="U289">
        <f ca="1">IF($C289="","",SUMPRODUCT((TRI_1=Résultat!$A289)*(PCUETA=Résultat!$B289)*(PCUMAT=Résultat!$C289)*(TRI_10=Résultat!$D289)*(PCUNRU=SUBSTITUTE(RIGHT(Résultat!$Q$1,5),")",""))*Pris_sur_Acquis))</f>
        <v>0</v>
      </c>
      <c r="V289">
        <f ca="1">IF($C289="","",SUMPRODUCT((TRI_1=Résultat!$A289)*(PCUETA=Résultat!$B289)*(PCUMAT=Résultat!$C289)*(TRI_10=Résultat!$D289)*(PCUNRU=SUBSTITUTE(RIGHT(Résultat!$Q$1,5),")",""))*Pris_Anticipés))</f>
        <v>0</v>
      </c>
      <c r="W289">
        <f ca="1">IF($C289="","",SUMPRODUCT((TRI_1=Résultat!$A289)*(PCUETA=Résultat!$B289)*(PCUMAT=Résultat!$C289)*(TRI_10=Résultat!$D289)*(PCUNRU=SUBSTITUTE(RIGHT(Résultat!$W$1,5),")",""))*Reliquats))</f>
        <v>0</v>
      </c>
      <c r="X289">
        <f ca="1">IF($C289="","",SUMPRODUCT((TRI_1=Résultat!$A289)*(PCUETA=Résultat!$B289)*(PCUMAT=Résultat!$C289)*(TRI_10=Résultat!$D289)*(PCUNRU=SUBSTITUTE(RIGHT(Résultat!$W$1,5),")",""))*Acquis))</f>
        <v>0</v>
      </c>
      <c r="Y289">
        <f ca="1">IF($C289="","",SUMPRODUCT((TRI_1=Résultat!$A289)*(PCUETA=Résultat!$B289)*(PCUMAT=Résultat!$C289)*(TRI_10=Résultat!$D289)*(PCUNRU=SUBSTITUTE(RIGHT(Résultat!$W$1,5),")",""))*En_cours_d_Acquisition))</f>
        <v>0</v>
      </c>
      <c r="Z289">
        <f ca="1">IF($C289="","",SUMPRODUCT((TRI_1=Résultat!$A289)*(PCUETA=Résultat!$B289)*(PCUMAT=Résultat!$C289)*(TRI_10=Résultat!$D289)*(PCUNRU=SUBSTITUTE(RIGHT(Résultat!$W$1,5),")",""))*Pris_Reliquats))</f>
        <v>0</v>
      </c>
      <c r="AA289">
        <f ca="1">IF($C289="","",SUMPRODUCT((TRI_1=Résultat!$A289)*(PCUETA=Résultat!$B289)*(PCUMAT=Résultat!$C289)*(TRI_10=Résultat!$D289)*(PCUNRU=SUBSTITUTE(RIGHT(Résultat!$W$1,5),")",""))*Pris_sur_Acquis))</f>
        <v>0</v>
      </c>
      <c r="AB289">
        <f ca="1">IF($C289="","",SUMPRODUCT((TRI_1=Résultat!$A289)*(PCUETA=Résultat!$B289)*(PCUMAT=Résultat!$C289)*(TRI_10=Résultat!$D289)*(PCUNRU=SUBSTITUTE(RIGHT(Résultat!$W$1,5),")",""))*Pris_Anticipés))</f>
        <v>0</v>
      </c>
    </row>
    <row r="290" spans="1:28" x14ac:dyDescent="0.25">
      <c r="A290" t="str">
        <f ca="1">IF($C290="","",INDEX(Range,MATCH(Résultat!$C290,PCUMAT,0),MATCH(A$2,'cp c14'!$A$1:$D$1,0)))</f>
        <v>C14</v>
      </c>
      <c r="B290" t="str">
        <f ca="1">IF($C290="","",INDEX(Range,MATCH(Résultat!$C290,PCUMAT,0),MATCH(B$2,'cp c14'!$A$1:$D$1,0)))</f>
        <v>03</v>
      </c>
      <c r="C290" t="str">
        <f t="array" aca="1" ref="C290" ca="1">IFERROR(INDEX(PCUMAT,MATCH(0,COUNTIF($C$1:C289,PCUMAT),0)),"")</f>
        <v>201006</v>
      </c>
      <c r="D290" t="str">
        <f ca="1">IF($C290="","",INDEX(Range,MATCH(Résultat!$C290,PCUMAT,0),MATCH(D$2,'cp c14'!$A$1:$D$1,0)))</f>
        <v>MARTEL CHRISTOPHE CHRIST201006</v>
      </c>
      <c r="E290">
        <f ca="1">IF($C290="","",SUMPRODUCT((TRI_1=Résultat!$A290)*(PCUETA=Résultat!$B290)*(PCUMAT=Résultat!$C290)*(TRI_10=Résultat!$D290)*(PCUNRU=SUBSTITUTE(RIGHT(Résultat!$E$1,5),")",""))*Reliquats))</f>
        <v>10</v>
      </c>
      <c r="F290">
        <f ca="1">IF($C290="","",SUMPRODUCT((TRI_1=Résultat!$A290)*(PCUETA=Résultat!$B290)*(PCUMAT=Résultat!$C290)*(TRI_10=Résultat!$D290)*(PCUNRU=SUBSTITUTE(RIGHT(Résultat!$E$1,5),")",""))*Acquis))</f>
        <v>25</v>
      </c>
      <c r="G290">
        <f ca="1">IF($C290="","",SUMPRODUCT((TRI_1=Résultat!$A290)*(PCUETA=Résultat!$B290)*(PCUMAT=Résultat!$C290)*(TRI_10=Résultat!$D290)*(PCUNRU=SUBSTITUTE(RIGHT(Résultat!$E$1,5),")",""))*En_cours_d_Acquisition))</f>
        <v>0</v>
      </c>
      <c r="H290">
        <f ca="1">IF($C290="","",SUMPRODUCT((TRI_1=Résultat!$A290)*(PCUETA=Résultat!$B290)*(PCUMAT=Résultat!$C290)*(TRI_10=Résultat!$D290)*(PCUNRU=SUBSTITUTE(RIGHT(Résultat!$E$1,5),")",""))*Pris_Reliquats))</f>
        <v>0</v>
      </c>
      <c r="I290">
        <f ca="1">IF($C290="","",SUMPRODUCT((TRI_1=Résultat!$A290)*(PCUETA=Résultat!$B290)*(PCUMAT=Résultat!$C290)*(TRI_10=Résultat!$D290)*(PCUNRU=SUBSTITUTE(RIGHT(Résultat!$E$1,5),")",""))*Pris_sur_Acquis))</f>
        <v>0</v>
      </c>
      <c r="J290">
        <f ca="1">IF($C290="","",SUMPRODUCT((TRI_1=Résultat!$A290)*(PCUETA=Résultat!$B290)*(PCUMAT=Résultat!$C290)*(TRI_10=Résultat!$D290)*(PCUNRU=SUBSTITUTE(RIGHT(Résultat!$E$1,5),")",""))*Pris_Anticipés))</f>
        <v>0</v>
      </c>
      <c r="K290">
        <f ca="1">IF($C290="","",SUMPRODUCT((TRI_1=Résultat!$A290)*(PCUETA=Résultat!$B290)*(PCUMAT=Résultat!$C290)*(TRI_10=Résultat!$D290)*(PCUNRU=SUBSTITUTE(RIGHT(Résultat!$K$1,5),")",""))*Reliquats))</f>
        <v>0</v>
      </c>
      <c r="L290">
        <f ca="1">IF($C290="","",SUMPRODUCT((TRI_1=Résultat!$A290)*(PCUETA=Résultat!$B290)*(PCUMAT=Résultat!$C290)*(TRI_10=Résultat!$D290)*(PCUNRU=SUBSTITUTE(RIGHT(Résultat!$K$1,5),")",""))*Acquis))</f>
        <v>0</v>
      </c>
      <c r="M290">
        <f ca="1">IF($C290="","",SUMPRODUCT((TRI_1=Résultat!$A290)*(PCUETA=Résultat!$B290)*(PCUMAT=Résultat!$C290)*(TRI_10=Résultat!$D290)*(PCUNRU=SUBSTITUTE(RIGHT(Résultat!$K$1,5),")",""))*En_cours_d_Acquisition))</f>
        <v>0</v>
      </c>
      <c r="N290">
        <f ca="1">IF($C290="","",SUMPRODUCT((TRI_1=Résultat!$A290)*(PCUETA=Résultat!$B290)*(PCUMAT=Résultat!$C290)*(TRI_10=Résultat!$D290)*(PCUNRU=SUBSTITUTE(RIGHT(Résultat!$K$1,5),")",""))*Pris_Reliquats))</f>
        <v>0</v>
      </c>
      <c r="O290">
        <f ca="1">IF($C290="","",SUMPRODUCT((TRI_1=Résultat!$A290)*(PCUETA=Résultat!$B290)*(PCUMAT=Résultat!$C290)*(TRI_10=Résultat!$D290)*(PCUNRU=SUBSTITUTE(RIGHT(Résultat!$K$1,5),")",""))*Pris_sur_Acquis))</f>
        <v>0</v>
      </c>
      <c r="P290">
        <f ca="1">IF($C290="","",SUMPRODUCT((TRI_1=Résultat!$A290)*(PCUETA=Résultat!$B290)*(PCUMAT=Résultat!$C290)*(TRI_10=Résultat!$D290)*(PCUNRU=SUBSTITUTE(RIGHT(Résultat!$K$1,5),")",""))*Pris_Anticipés))</f>
        <v>0</v>
      </c>
      <c r="Q290">
        <f ca="1">IF($C290="","",SUMPRODUCT((TRI_1=Résultat!$A290)*(PCUETA=Résultat!$B290)*(PCUMAT=Résultat!$C290)*(TRI_10=Résultat!$D290)*(PCUNRU=SUBSTITUTE(RIGHT(Résultat!$Q$1,5),")",""))*Reliquats))</f>
        <v>0</v>
      </c>
      <c r="R290">
        <f ca="1">IF($C290="","",SUMPRODUCT((TRI_1=Résultat!$A290)*(PCUETA=Résultat!$B290)*(PCUMAT=Résultat!$C290)*(TRI_10=Résultat!$D290)*(PCUNRU=SUBSTITUTE(RIGHT(Résultat!$Q$1,5),")",""))*Acquis))</f>
        <v>0</v>
      </c>
      <c r="S290">
        <f ca="1">IF($C290="","",SUMPRODUCT((TRI_1=Résultat!$A290)*(PCUETA=Résultat!$B290)*(PCUMAT=Résultat!$C290)*(TRI_10=Résultat!$D290)*(PCUNRU=SUBSTITUTE(RIGHT(Résultat!$Q$1,5),")",""))*En_cours_d_Acquisition))</f>
        <v>0</v>
      </c>
      <c r="T290">
        <f ca="1">IF($C290="","",SUMPRODUCT((TRI_1=Résultat!$A290)*(PCUETA=Résultat!$B290)*(PCUMAT=Résultat!$C290)*(TRI_10=Résultat!$D290)*(PCUNRU=SUBSTITUTE(RIGHT(Résultat!$Q$1,5),")",""))*Pris_Reliquats))</f>
        <v>0</v>
      </c>
      <c r="U290">
        <f ca="1">IF($C290="","",SUMPRODUCT((TRI_1=Résultat!$A290)*(PCUETA=Résultat!$B290)*(PCUMAT=Résultat!$C290)*(TRI_10=Résultat!$D290)*(PCUNRU=SUBSTITUTE(RIGHT(Résultat!$Q$1,5),")",""))*Pris_sur_Acquis))</f>
        <v>0</v>
      </c>
      <c r="V290">
        <f ca="1">IF($C290="","",SUMPRODUCT((TRI_1=Résultat!$A290)*(PCUETA=Résultat!$B290)*(PCUMAT=Résultat!$C290)*(TRI_10=Résultat!$D290)*(PCUNRU=SUBSTITUTE(RIGHT(Résultat!$Q$1,5),")",""))*Pris_Anticipés))</f>
        <v>0</v>
      </c>
      <c r="W290">
        <f ca="1">IF($C290="","",SUMPRODUCT((TRI_1=Résultat!$A290)*(PCUETA=Résultat!$B290)*(PCUMAT=Résultat!$C290)*(TRI_10=Résultat!$D290)*(PCUNRU=SUBSTITUTE(RIGHT(Résultat!$W$1,5),")",""))*Reliquats))</f>
        <v>0</v>
      </c>
      <c r="X290">
        <f ca="1">IF($C290="","",SUMPRODUCT((TRI_1=Résultat!$A290)*(PCUETA=Résultat!$B290)*(PCUMAT=Résultat!$C290)*(TRI_10=Résultat!$D290)*(PCUNRU=SUBSTITUTE(RIGHT(Résultat!$W$1,5),")",""))*Acquis))</f>
        <v>0</v>
      </c>
      <c r="Y290">
        <f ca="1">IF($C290="","",SUMPRODUCT((TRI_1=Résultat!$A290)*(PCUETA=Résultat!$B290)*(PCUMAT=Résultat!$C290)*(TRI_10=Résultat!$D290)*(PCUNRU=SUBSTITUTE(RIGHT(Résultat!$W$1,5),")",""))*En_cours_d_Acquisition))</f>
        <v>0</v>
      </c>
      <c r="Z290">
        <f ca="1">IF($C290="","",SUMPRODUCT((TRI_1=Résultat!$A290)*(PCUETA=Résultat!$B290)*(PCUMAT=Résultat!$C290)*(TRI_10=Résultat!$D290)*(PCUNRU=SUBSTITUTE(RIGHT(Résultat!$W$1,5),")",""))*Pris_Reliquats))</f>
        <v>0</v>
      </c>
      <c r="AA290">
        <f ca="1">IF($C290="","",SUMPRODUCT((TRI_1=Résultat!$A290)*(PCUETA=Résultat!$B290)*(PCUMAT=Résultat!$C290)*(TRI_10=Résultat!$D290)*(PCUNRU=SUBSTITUTE(RIGHT(Résultat!$W$1,5),")",""))*Pris_sur_Acquis))</f>
        <v>0</v>
      </c>
      <c r="AB290">
        <f ca="1">IF($C290="","",SUMPRODUCT((TRI_1=Résultat!$A290)*(PCUETA=Résultat!$B290)*(PCUMAT=Résultat!$C290)*(TRI_10=Résultat!$D290)*(PCUNRU=SUBSTITUTE(RIGHT(Résultat!$W$1,5),")",""))*Pris_Anticipés))</f>
        <v>0</v>
      </c>
    </row>
    <row r="291" spans="1:28" x14ac:dyDescent="0.25">
      <c r="A291" t="str">
        <f ca="1">IF($C291="","",INDEX(Range,MATCH(Résultat!$C291,PCUMAT,0),MATCH(A$2,'cp c14'!$A$1:$D$1,0)))</f>
        <v>C14</v>
      </c>
      <c r="B291" t="str">
        <f ca="1">IF($C291="","",INDEX(Range,MATCH(Résultat!$C291,PCUMAT,0),MATCH(B$2,'cp c14'!$A$1:$D$1,0)))</f>
        <v>03</v>
      </c>
      <c r="C291" t="str">
        <f t="array" aca="1" ref="C291" ca="1">IFERROR(INDEX(PCUMAT,MATCH(0,COUNTIF($C$1:C290,PCUMAT),0)),"")</f>
        <v>071550</v>
      </c>
      <c r="D291" t="str">
        <f ca="1">IF($C291="","",INDEX(Range,MATCH(Résultat!$C291,PCUMAT,0),MATCH(D$2,'cp c14'!$A$1:$D$1,0)))</f>
        <v>MARY JEAN PIERRE JEAN PI071550</v>
      </c>
      <c r="E291">
        <f ca="1">IF($C291="","",SUMPRODUCT((TRI_1=Résultat!$A291)*(PCUETA=Résultat!$B291)*(PCUMAT=Résultat!$C291)*(TRI_10=Résultat!$D291)*(PCUNRU=SUBSTITUTE(RIGHT(Résultat!$E$1,5),")",""))*Reliquats))</f>
        <v>0</v>
      </c>
      <c r="F291">
        <f ca="1">IF($C291="","",SUMPRODUCT((TRI_1=Résultat!$A291)*(PCUETA=Résultat!$B291)*(PCUMAT=Résultat!$C291)*(TRI_10=Résultat!$D291)*(PCUNRU=SUBSTITUTE(RIGHT(Résultat!$E$1,5),")",""))*Acquis))</f>
        <v>25</v>
      </c>
      <c r="G291">
        <f ca="1">IF($C291="","",SUMPRODUCT((TRI_1=Résultat!$A291)*(PCUETA=Résultat!$B291)*(PCUMAT=Résultat!$C291)*(TRI_10=Résultat!$D291)*(PCUNRU=SUBSTITUTE(RIGHT(Résultat!$E$1,5),")",""))*En_cours_d_Acquisition))</f>
        <v>0</v>
      </c>
      <c r="H291">
        <f ca="1">IF($C291="","",SUMPRODUCT((TRI_1=Résultat!$A291)*(PCUETA=Résultat!$B291)*(PCUMAT=Résultat!$C291)*(TRI_10=Résultat!$D291)*(PCUNRU=SUBSTITUTE(RIGHT(Résultat!$E$1,5),")",""))*Pris_Reliquats))</f>
        <v>0</v>
      </c>
      <c r="I291">
        <f ca="1">IF($C291="","",SUMPRODUCT((TRI_1=Résultat!$A291)*(PCUETA=Résultat!$B291)*(PCUMAT=Résultat!$C291)*(TRI_10=Résultat!$D291)*(PCUNRU=SUBSTITUTE(RIGHT(Résultat!$E$1,5),")",""))*Pris_sur_Acquis))</f>
        <v>0</v>
      </c>
      <c r="J291">
        <f ca="1">IF($C291="","",SUMPRODUCT((TRI_1=Résultat!$A291)*(PCUETA=Résultat!$B291)*(PCUMAT=Résultat!$C291)*(TRI_10=Résultat!$D291)*(PCUNRU=SUBSTITUTE(RIGHT(Résultat!$E$1,5),")",""))*Pris_Anticipés))</f>
        <v>0</v>
      </c>
      <c r="K291">
        <f ca="1">IF($C291="","",SUMPRODUCT((TRI_1=Résultat!$A291)*(PCUETA=Résultat!$B291)*(PCUMAT=Résultat!$C291)*(TRI_10=Résultat!$D291)*(PCUNRU=SUBSTITUTE(RIGHT(Résultat!$K$1,5),")",""))*Reliquats))</f>
        <v>0</v>
      </c>
      <c r="L291">
        <f ca="1">IF($C291="","",SUMPRODUCT((TRI_1=Résultat!$A291)*(PCUETA=Résultat!$B291)*(PCUMAT=Résultat!$C291)*(TRI_10=Résultat!$D291)*(PCUNRU=SUBSTITUTE(RIGHT(Résultat!$K$1,5),")",""))*Acquis))</f>
        <v>0</v>
      </c>
      <c r="M291">
        <f ca="1">IF($C291="","",SUMPRODUCT((TRI_1=Résultat!$A291)*(PCUETA=Résultat!$B291)*(PCUMAT=Résultat!$C291)*(TRI_10=Résultat!$D291)*(PCUNRU=SUBSTITUTE(RIGHT(Résultat!$K$1,5),")",""))*En_cours_d_Acquisition))</f>
        <v>0</v>
      </c>
      <c r="N291">
        <f ca="1">IF($C291="","",SUMPRODUCT((TRI_1=Résultat!$A291)*(PCUETA=Résultat!$B291)*(PCUMAT=Résultat!$C291)*(TRI_10=Résultat!$D291)*(PCUNRU=SUBSTITUTE(RIGHT(Résultat!$K$1,5),")",""))*Pris_Reliquats))</f>
        <v>0</v>
      </c>
      <c r="O291">
        <f ca="1">IF($C291="","",SUMPRODUCT((TRI_1=Résultat!$A291)*(PCUETA=Résultat!$B291)*(PCUMAT=Résultat!$C291)*(TRI_10=Résultat!$D291)*(PCUNRU=SUBSTITUTE(RIGHT(Résultat!$K$1,5),")",""))*Pris_sur_Acquis))</f>
        <v>0</v>
      </c>
      <c r="P291">
        <f ca="1">IF($C291="","",SUMPRODUCT((TRI_1=Résultat!$A291)*(PCUETA=Résultat!$B291)*(PCUMAT=Résultat!$C291)*(TRI_10=Résultat!$D291)*(PCUNRU=SUBSTITUTE(RIGHT(Résultat!$K$1,5),")",""))*Pris_Anticipés))</f>
        <v>0</v>
      </c>
      <c r="Q291">
        <f ca="1">IF($C291="","",SUMPRODUCT((TRI_1=Résultat!$A291)*(PCUETA=Résultat!$B291)*(PCUMAT=Résultat!$C291)*(TRI_10=Résultat!$D291)*(PCUNRU=SUBSTITUTE(RIGHT(Résultat!$Q$1,5),")",""))*Reliquats))</f>
        <v>0</v>
      </c>
      <c r="R291">
        <f ca="1">IF($C291="","",SUMPRODUCT((TRI_1=Résultat!$A291)*(PCUETA=Résultat!$B291)*(PCUMAT=Résultat!$C291)*(TRI_10=Résultat!$D291)*(PCUNRU=SUBSTITUTE(RIGHT(Résultat!$Q$1,5),")",""))*Acquis))</f>
        <v>0</v>
      </c>
      <c r="S291">
        <f ca="1">IF($C291="","",SUMPRODUCT((TRI_1=Résultat!$A291)*(PCUETA=Résultat!$B291)*(PCUMAT=Résultat!$C291)*(TRI_10=Résultat!$D291)*(PCUNRU=SUBSTITUTE(RIGHT(Résultat!$Q$1,5),")",""))*En_cours_d_Acquisition))</f>
        <v>0</v>
      </c>
      <c r="T291">
        <f ca="1">IF($C291="","",SUMPRODUCT((TRI_1=Résultat!$A291)*(PCUETA=Résultat!$B291)*(PCUMAT=Résultat!$C291)*(TRI_10=Résultat!$D291)*(PCUNRU=SUBSTITUTE(RIGHT(Résultat!$Q$1,5),")",""))*Pris_Reliquats))</f>
        <v>0</v>
      </c>
      <c r="U291">
        <f ca="1">IF($C291="","",SUMPRODUCT((TRI_1=Résultat!$A291)*(PCUETA=Résultat!$B291)*(PCUMAT=Résultat!$C291)*(TRI_10=Résultat!$D291)*(PCUNRU=SUBSTITUTE(RIGHT(Résultat!$Q$1,5),")",""))*Pris_sur_Acquis))</f>
        <v>0</v>
      </c>
      <c r="V291">
        <f ca="1">IF($C291="","",SUMPRODUCT((TRI_1=Résultat!$A291)*(PCUETA=Résultat!$B291)*(PCUMAT=Résultat!$C291)*(TRI_10=Résultat!$D291)*(PCUNRU=SUBSTITUTE(RIGHT(Résultat!$Q$1,5),")",""))*Pris_Anticipés))</f>
        <v>0</v>
      </c>
      <c r="W291">
        <f ca="1">IF($C291="","",SUMPRODUCT((TRI_1=Résultat!$A291)*(PCUETA=Résultat!$B291)*(PCUMAT=Résultat!$C291)*(TRI_10=Résultat!$D291)*(PCUNRU=SUBSTITUTE(RIGHT(Résultat!$W$1,5),")",""))*Reliquats))</f>
        <v>0</v>
      </c>
      <c r="X291">
        <f ca="1">IF($C291="","",SUMPRODUCT((TRI_1=Résultat!$A291)*(PCUETA=Résultat!$B291)*(PCUMAT=Résultat!$C291)*(TRI_10=Résultat!$D291)*(PCUNRU=SUBSTITUTE(RIGHT(Résultat!$W$1,5),")",""))*Acquis))</f>
        <v>0</v>
      </c>
      <c r="Y291">
        <f ca="1">IF($C291="","",SUMPRODUCT((TRI_1=Résultat!$A291)*(PCUETA=Résultat!$B291)*(PCUMAT=Résultat!$C291)*(TRI_10=Résultat!$D291)*(PCUNRU=SUBSTITUTE(RIGHT(Résultat!$W$1,5),")",""))*En_cours_d_Acquisition))</f>
        <v>0</v>
      </c>
      <c r="Z291">
        <f ca="1">IF($C291="","",SUMPRODUCT((TRI_1=Résultat!$A291)*(PCUETA=Résultat!$B291)*(PCUMAT=Résultat!$C291)*(TRI_10=Résultat!$D291)*(PCUNRU=SUBSTITUTE(RIGHT(Résultat!$W$1,5),")",""))*Pris_Reliquats))</f>
        <v>0</v>
      </c>
      <c r="AA291">
        <f ca="1">IF($C291="","",SUMPRODUCT((TRI_1=Résultat!$A291)*(PCUETA=Résultat!$B291)*(PCUMAT=Résultat!$C291)*(TRI_10=Résultat!$D291)*(PCUNRU=SUBSTITUTE(RIGHT(Résultat!$W$1,5),")",""))*Pris_sur_Acquis))</f>
        <v>0</v>
      </c>
      <c r="AB291">
        <f ca="1">IF($C291="","",SUMPRODUCT((TRI_1=Résultat!$A291)*(PCUETA=Résultat!$B291)*(PCUMAT=Résultat!$C291)*(TRI_10=Résultat!$D291)*(PCUNRU=SUBSTITUTE(RIGHT(Résultat!$W$1,5),")",""))*Pris_Anticipés))</f>
        <v>0</v>
      </c>
    </row>
    <row r="292" spans="1:28" x14ac:dyDescent="0.25">
      <c r="A292" t="str">
        <f ca="1">IF($C292="","",INDEX(Range,MATCH(Résultat!$C292,PCUMAT,0),MATCH(A$2,'cp c14'!$A$1:$D$1,0)))</f>
        <v>C14</v>
      </c>
      <c r="B292" t="str">
        <f ca="1">IF($C292="","",INDEX(Range,MATCH(Résultat!$C292,PCUMAT,0),MATCH(B$2,'cp c14'!$A$1:$D$1,0)))</f>
        <v>05</v>
      </c>
      <c r="C292" t="str">
        <f t="array" aca="1" ref="C292" ca="1">IFERROR(INDEX(PCUMAT,MATCH(0,COUNTIF($C$1:C291,PCUMAT),0)),"")</f>
        <v>350066</v>
      </c>
      <c r="D292" t="str">
        <f ca="1">IF($C292="","",INDEX(Range,MATCH(Résultat!$C292,PCUMAT,0),MATCH(D$2,'cp c14'!$A$1:$D$1,0)))</f>
        <v>MASANTE JOSIANE JOSIANE 350066</v>
      </c>
      <c r="E292">
        <f ca="1">IF($C292="","",SUMPRODUCT((TRI_1=Résultat!$A292)*(PCUETA=Résultat!$B292)*(PCUMAT=Résultat!$C292)*(TRI_10=Résultat!$D292)*(PCUNRU=SUBSTITUTE(RIGHT(Résultat!$E$1,5),")",""))*Reliquats))</f>
        <v>0</v>
      </c>
      <c r="F292">
        <f ca="1">IF($C292="","",SUMPRODUCT((TRI_1=Résultat!$A292)*(PCUETA=Résultat!$B292)*(PCUMAT=Résultat!$C292)*(TRI_10=Résultat!$D292)*(PCUNRU=SUBSTITUTE(RIGHT(Résultat!$E$1,5),")",""))*Acquis))</f>
        <v>25</v>
      </c>
      <c r="G292">
        <f ca="1">IF($C292="","",SUMPRODUCT((TRI_1=Résultat!$A292)*(PCUETA=Résultat!$B292)*(PCUMAT=Résultat!$C292)*(TRI_10=Résultat!$D292)*(PCUNRU=SUBSTITUTE(RIGHT(Résultat!$E$1,5),")",""))*En_cours_d_Acquisition))</f>
        <v>0</v>
      </c>
      <c r="H292">
        <f ca="1">IF($C292="","",SUMPRODUCT((TRI_1=Résultat!$A292)*(PCUETA=Résultat!$B292)*(PCUMAT=Résultat!$C292)*(TRI_10=Résultat!$D292)*(PCUNRU=SUBSTITUTE(RIGHT(Résultat!$E$1,5),")",""))*Pris_Reliquats))</f>
        <v>0</v>
      </c>
      <c r="I292">
        <f ca="1">IF($C292="","",SUMPRODUCT((TRI_1=Résultat!$A292)*(PCUETA=Résultat!$B292)*(PCUMAT=Résultat!$C292)*(TRI_10=Résultat!$D292)*(PCUNRU=SUBSTITUTE(RIGHT(Résultat!$E$1,5),")",""))*Pris_sur_Acquis))</f>
        <v>0</v>
      </c>
      <c r="J292">
        <f ca="1">IF($C292="","",SUMPRODUCT((TRI_1=Résultat!$A292)*(PCUETA=Résultat!$B292)*(PCUMAT=Résultat!$C292)*(TRI_10=Résultat!$D292)*(PCUNRU=SUBSTITUTE(RIGHT(Résultat!$E$1,5),")",""))*Pris_Anticipés))</f>
        <v>0</v>
      </c>
      <c r="K292">
        <f ca="1">IF($C292="","",SUMPRODUCT((TRI_1=Résultat!$A292)*(PCUETA=Résultat!$B292)*(PCUMAT=Résultat!$C292)*(TRI_10=Résultat!$D292)*(PCUNRU=SUBSTITUTE(RIGHT(Résultat!$K$1,5),")",""))*Reliquats))</f>
        <v>0</v>
      </c>
      <c r="L292">
        <f ca="1">IF($C292="","",SUMPRODUCT((TRI_1=Résultat!$A292)*(PCUETA=Résultat!$B292)*(PCUMAT=Résultat!$C292)*(TRI_10=Résultat!$D292)*(PCUNRU=SUBSTITUTE(RIGHT(Résultat!$K$1,5),")",""))*Acquis))</f>
        <v>0</v>
      </c>
      <c r="M292">
        <f ca="1">IF($C292="","",SUMPRODUCT((TRI_1=Résultat!$A292)*(PCUETA=Résultat!$B292)*(PCUMAT=Résultat!$C292)*(TRI_10=Résultat!$D292)*(PCUNRU=SUBSTITUTE(RIGHT(Résultat!$K$1,5),")",""))*En_cours_d_Acquisition))</f>
        <v>0</v>
      </c>
      <c r="N292">
        <f ca="1">IF($C292="","",SUMPRODUCT((TRI_1=Résultat!$A292)*(PCUETA=Résultat!$B292)*(PCUMAT=Résultat!$C292)*(TRI_10=Résultat!$D292)*(PCUNRU=SUBSTITUTE(RIGHT(Résultat!$K$1,5),")",""))*Pris_Reliquats))</f>
        <v>0</v>
      </c>
      <c r="O292">
        <f ca="1">IF($C292="","",SUMPRODUCT((TRI_1=Résultat!$A292)*(PCUETA=Résultat!$B292)*(PCUMAT=Résultat!$C292)*(TRI_10=Résultat!$D292)*(PCUNRU=SUBSTITUTE(RIGHT(Résultat!$K$1,5),")",""))*Pris_sur_Acquis))</f>
        <v>0</v>
      </c>
      <c r="P292">
        <f ca="1">IF($C292="","",SUMPRODUCT((TRI_1=Résultat!$A292)*(PCUETA=Résultat!$B292)*(PCUMAT=Résultat!$C292)*(TRI_10=Résultat!$D292)*(PCUNRU=SUBSTITUTE(RIGHT(Résultat!$K$1,5),")",""))*Pris_Anticipés))</f>
        <v>0</v>
      </c>
      <c r="Q292">
        <f ca="1">IF($C292="","",SUMPRODUCT((TRI_1=Résultat!$A292)*(PCUETA=Résultat!$B292)*(PCUMAT=Résultat!$C292)*(TRI_10=Résultat!$D292)*(PCUNRU=SUBSTITUTE(RIGHT(Résultat!$Q$1,5),")",""))*Reliquats))</f>
        <v>0</v>
      </c>
      <c r="R292">
        <f ca="1">IF($C292="","",SUMPRODUCT((TRI_1=Résultat!$A292)*(PCUETA=Résultat!$B292)*(PCUMAT=Résultat!$C292)*(TRI_10=Résultat!$D292)*(PCUNRU=SUBSTITUTE(RIGHT(Résultat!$Q$1,5),")",""))*Acquis))</f>
        <v>0</v>
      </c>
      <c r="S292">
        <f ca="1">IF($C292="","",SUMPRODUCT((TRI_1=Résultat!$A292)*(PCUETA=Résultat!$B292)*(PCUMAT=Résultat!$C292)*(TRI_10=Résultat!$D292)*(PCUNRU=SUBSTITUTE(RIGHT(Résultat!$Q$1,5),")",""))*En_cours_d_Acquisition))</f>
        <v>0</v>
      </c>
      <c r="T292">
        <f ca="1">IF($C292="","",SUMPRODUCT((TRI_1=Résultat!$A292)*(PCUETA=Résultat!$B292)*(PCUMAT=Résultat!$C292)*(TRI_10=Résultat!$D292)*(PCUNRU=SUBSTITUTE(RIGHT(Résultat!$Q$1,5),")",""))*Pris_Reliquats))</f>
        <v>0</v>
      </c>
      <c r="U292">
        <f ca="1">IF($C292="","",SUMPRODUCT((TRI_1=Résultat!$A292)*(PCUETA=Résultat!$B292)*(PCUMAT=Résultat!$C292)*(TRI_10=Résultat!$D292)*(PCUNRU=SUBSTITUTE(RIGHT(Résultat!$Q$1,5),")",""))*Pris_sur_Acquis))</f>
        <v>0</v>
      </c>
      <c r="V292">
        <f ca="1">IF($C292="","",SUMPRODUCT((TRI_1=Résultat!$A292)*(PCUETA=Résultat!$B292)*(PCUMAT=Résultat!$C292)*(TRI_10=Résultat!$D292)*(PCUNRU=SUBSTITUTE(RIGHT(Résultat!$Q$1,5),")",""))*Pris_Anticipés))</f>
        <v>0</v>
      </c>
      <c r="W292">
        <f ca="1">IF($C292="","",SUMPRODUCT((TRI_1=Résultat!$A292)*(PCUETA=Résultat!$B292)*(PCUMAT=Résultat!$C292)*(TRI_10=Résultat!$D292)*(PCUNRU=SUBSTITUTE(RIGHT(Résultat!$W$1,5),")",""))*Reliquats))</f>
        <v>0</v>
      </c>
      <c r="X292">
        <f ca="1">IF($C292="","",SUMPRODUCT((TRI_1=Résultat!$A292)*(PCUETA=Résultat!$B292)*(PCUMAT=Résultat!$C292)*(TRI_10=Résultat!$D292)*(PCUNRU=SUBSTITUTE(RIGHT(Résultat!$W$1,5),")",""))*Acquis))</f>
        <v>0</v>
      </c>
      <c r="Y292">
        <f ca="1">IF($C292="","",SUMPRODUCT((TRI_1=Résultat!$A292)*(PCUETA=Résultat!$B292)*(PCUMAT=Résultat!$C292)*(TRI_10=Résultat!$D292)*(PCUNRU=SUBSTITUTE(RIGHT(Résultat!$W$1,5),")",""))*En_cours_d_Acquisition))</f>
        <v>0</v>
      </c>
      <c r="Z292">
        <f ca="1">IF($C292="","",SUMPRODUCT((TRI_1=Résultat!$A292)*(PCUETA=Résultat!$B292)*(PCUMAT=Résultat!$C292)*(TRI_10=Résultat!$D292)*(PCUNRU=SUBSTITUTE(RIGHT(Résultat!$W$1,5),")",""))*Pris_Reliquats))</f>
        <v>0</v>
      </c>
      <c r="AA292">
        <f ca="1">IF($C292="","",SUMPRODUCT((TRI_1=Résultat!$A292)*(PCUETA=Résultat!$B292)*(PCUMAT=Résultat!$C292)*(TRI_10=Résultat!$D292)*(PCUNRU=SUBSTITUTE(RIGHT(Résultat!$W$1,5),")",""))*Pris_sur_Acquis))</f>
        <v>0</v>
      </c>
      <c r="AB292">
        <f ca="1">IF($C292="","",SUMPRODUCT((TRI_1=Résultat!$A292)*(PCUETA=Résultat!$B292)*(PCUMAT=Résultat!$C292)*(TRI_10=Résultat!$D292)*(PCUNRU=SUBSTITUTE(RIGHT(Résultat!$W$1,5),")",""))*Pris_Anticipés))</f>
        <v>0</v>
      </c>
    </row>
    <row r="293" spans="1:28" x14ac:dyDescent="0.25">
      <c r="A293" t="str">
        <f ca="1">IF($C293="","",INDEX(Range,MATCH(Résultat!$C293,PCUMAT,0),MATCH(A$2,'cp c14'!$A$1:$D$1,0)))</f>
        <v>C14</v>
      </c>
      <c r="B293" t="str">
        <f ca="1">IF($C293="","",INDEX(Range,MATCH(Résultat!$C293,PCUMAT,0),MATCH(B$2,'cp c14'!$A$1:$D$1,0)))</f>
        <v>03</v>
      </c>
      <c r="C293" t="str">
        <f t="array" aca="1" ref="C293" ca="1">IFERROR(INDEX(PCUMAT,MATCH(0,COUNTIF($C$1:C292,PCUMAT),0)),"")</f>
        <v>044119</v>
      </c>
      <c r="D293" t="str">
        <f ca="1">IF($C293="","",INDEX(Range,MATCH(Résultat!$C293,PCUMAT,0),MATCH(D$2,'cp c14'!$A$1:$D$1,0)))</f>
        <v>MASSIAS GERARD GERARD   044119</v>
      </c>
      <c r="E293">
        <f ca="1">IF($C293="","",SUMPRODUCT((TRI_1=Résultat!$A293)*(PCUETA=Résultat!$B293)*(PCUMAT=Résultat!$C293)*(TRI_10=Résultat!$D293)*(PCUNRU=SUBSTITUTE(RIGHT(Résultat!$E$1,5),")",""))*Reliquats))</f>
        <v>0</v>
      </c>
      <c r="F293">
        <f ca="1">IF($C293="","",SUMPRODUCT((TRI_1=Résultat!$A293)*(PCUETA=Résultat!$B293)*(PCUMAT=Résultat!$C293)*(TRI_10=Résultat!$D293)*(PCUNRU=SUBSTITUTE(RIGHT(Résultat!$E$1,5),")",""))*Acquis))</f>
        <v>25</v>
      </c>
      <c r="G293">
        <f ca="1">IF($C293="","",SUMPRODUCT((TRI_1=Résultat!$A293)*(PCUETA=Résultat!$B293)*(PCUMAT=Résultat!$C293)*(TRI_10=Résultat!$D293)*(PCUNRU=SUBSTITUTE(RIGHT(Résultat!$E$1,5),")",""))*En_cours_d_Acquisition))</f>
        <v>0</v>
      </c>
      <c r="H293">
        <f ca="1">IF($C293="","",SUMPRODUCT((TRI_1=Résultat!$A293)*(PCUETA=Résultat!$B293)*(PCUMAT=Résultat!$C293)*(TRI_10=Résultat!$D293)*(PCUNRU=SUBSTITUTE(RIGHT(Résultat!$E$1,5),")",""))*Pris_Reliquats))</f>
        <v>0</v>
      </c>
      <c r="I293">
        <f ca="1">IF($C293="","",SUMPRODUCT((TRI_1=Résultat!$A293)*(PCUETA=Résultat!$B293)*(PCUMAT=Résultat!$C293)*(TRI_10=Résultat!$D293)*(PCUNRU=SUBSTITUTE(RIGHT(Résultat!$E$1,5),")",""))*Pris_sur_Acquis))</f>
        <v>0</v>
      </c>
      <c r="J293">
        <f ca="1">IF($C293="","",SUMPRODUCT((TRI_1=Résultat!$A293)*(PCUETA=Résultat!$B293)*(PCUMAT=Résultat!$C293)*(TRI_10=Résultat!$D293)*(PCUNRU=SUBSTITUTE(RIGHT(Résultat!$E$1,5),")",""))*Pris_Anticipés))</f>
        <v>0</v>
      </c>
      <c r="K293">
        <f ca="1">IF($C293="","",SUMPRODUCT((TRI_1=Résultat!$A293)*(PCUETA=Résultat!$B293)*(PCUMAT=Résultat!$C293)*(TRI_10=Résultat!$D293)*(PCUNRU=SUBSTITUTE(RIGHT(Résultat!$K$1,5),")",""))*Reliquats))</f>
        <v>0</v>
      </c>
      <c r="L293">
        <f ca="1">IF($C293="","",SUMPRODUCT((TRI_1=Résultat!$A293)*(PCUETA=Résultat!$B293)*(PCUMAT=Résultat!$C293)*(TRI_10=Résultat!$D293)*(PCUNRU=SUBSTITUTE(RIGHT(Résultat!$K$1,5),")",""))*Acquis))</f>
        <v>0</v>
      </c>
      <c r="M293">
        <f ca="1">IF($C293="","",SUMPRODUCT((TRI_1=Résultat!$A293)*(PCUETA=Résultat!$B293)*(PCUMAT=Résultat!$C293)*(TRI_10=Résultat!$D293)*(PCUNRU=SUBSTITUTE(RIGHT(Résultat!$K$1,5),")",""))*En_cours_d_Acquisition))</f>
        <v>0</v>
      </c>
      <c r="N293">
        <f ca="1">IF($C293="","",SUMPRODUCT((TRI_1=Résultat!$A293)*(PCUETA=Résultat!$B293)*(PCUMAT=Résultat!$C293)*(TRI_10=Résultat!$D293)*(PCUNRU=SUBSTITUTE(RIGHT(Résultat!$K$1,5),")",""))*Pris_Reliquats))</f>
        <v>0</v>
      </c>
      <c r="O293">
        <f ca="1">IF($C293="","",SUMPRODUCT((TRI_1=Résultat!$A293)*(PCUETA=Résultat!$B293)*(PCUMAT=Résultat!$C293)*(TRI_10=Résultat!$D293)*(PCUNRU=SUBSTITUTE(RIGHT(Résultat!$K$1,5),")",""))*Pris_sur_Acquis))</f>
        <v>0</v>
      </c>
      <c r="P293">
        <f ca="1">IF($C293="","",SUMPRODUCT((TRI_1=Résultat!$A293)*(PCUETA=Résultat!$B293)*(PCUMAT=Résultat!$C293)*(TRI_10=Résultat!$D293)*(PCUNRU=SUBSTITUTE(RIGHT(Résultat!$K$1,5),")",""))*Pris_Anticipés))</f>
        <v>0</v>
      </c>
      <c r="Q293">
        <f ca="1">IF($C293="","",SUMPRODUCT((TRI_1=Résultat!$A293)*(PCUETA=Résultat!$B293)*(PCUMAT=Résultat!$C293)*(TRI_10=Résultat!$D293)*(PCUNRU=SUBSTITUTE(RIGHT(Résultat!$Q$1,5),")",""))*Reliquats))</f>
        <v>0</v>
      </c>
      <c r="R293">
        <f ca="1">IF($C293="","",SUMPRODUCT((TRI_1=Résultat!$A293)*(PCUETA=Résultat!$B293)*(PCUMAT=Résultat!$C293)*(TRI_10=Résultat!$D293)*(PCUNRU=SUBSTITUTE(RIGHT(Résultat!$Q$1,5),")",""))*Acquis))</f>
        <v>0</v>
      </c>
      <c r="S293">
        <f ca="1">IF($C293="","",SUMPRODUCT((TRI_1=Résultat!$A293)*(PCUETA=Résultat!$B293)*(PCUMAT=Résultat!$C293)*(TRI_10=Résultat!$D293)*(PCUNRU=SUBSTITUTE(RIGHT(Résultat!$Q$1,5),")",""))*En_cours_d_Acquisition))</f>
        <v>0</v>
      </c>
      <c r="T293">
        <f ca="1">IF($C293="","",SUMPRODUCT((TRI_1=Résultat!$A293)*(PCUETA=Résultat!$B293)*(PCUMAT=Résultat!$C293)*(TRI_10=Résultat!$D293)*(PCUNRU=SUBSTITUTE(RIGHT(Résultat!$Q$1,5),")",""))*Pris_Reliquats))</f>
        <v>0</v>
      </c>
      <c r="U293">
        <f ca="1">IF($C293="","",SUMPRODUCT((TRI_1=Résultat!$A293)*(PCUETA=Résultat!$B293)*(PCUMAT=Résultat!$C293)*(TRI_10=Résultat!$D293)*(PCUNRU=SUBSTITUTE(RIGHT(Résultat!$Q$1,5),")",""))*Pris_sur_Acquis))</f>
        <v>0</v>
      </c>
      <c r="V293">
        <f ca="1">IF($C293="","",SUMPRODUCT((TRI_1=Résultat!$A293)*(PCUETA=Résultat!$B293)*(PCUMAT=Résultat!$C293)*(TRI_10=Résultat!$D293)*(PCUNRU=SUBSTITUTE(RIGHT(Résultat!$Q$1,5),")",""))*Pris_Anticipés))</f>
        <v>0</v>
      </c>
      <c r="W293">
        <f ca="1">IF($C293="","",SUMPRODUCT((TRI_1=Résultat!$A293)*(PCUETA=Résultat!$B293)*(PCUMAT=Résultat!$C293)*(TRI_10=Résultat!$D293)*(PCUNRU=SUBSTITUTE(RIGHT(Résultat!$W$1,5),")",""))*Reliquats))</f>
        <v>1</v>
      </c>
      <c r="X293">
        <f ca="1">IF($C293="","",SUMPRODUCT((TRI_1=Résultat!$A293)*(PCUETA=Résultat!$B293)*(PCUMAT=Résultat!$C293)*(TRI_10=Résultat!$D293)*(PCUNRU=SUBSTITUTE(RIGHT(Résultat!$W$1,5),")",""))*Acquis))</f>
        <v>0</v>
      </c>
      <c r="Y293">
        <f ca="1">IF($C293="","",SUMPRODUCT((TRI_1=Résultat!$A293)*(PCUETA=Résultat!$B293)*(PCUMAT=Résultat!$C293)*(TRI_10=Résultat!$D293)*(PCUNRU=SUBSTITUTE(RIGHT(Résultat!$W$1,5),")",""))*En_cours_d_Acquisition))</f>
        <v>0</v>
      </c>
      <c r="Z293">
        <f ca="1">IF($C293="","",SUMPRODUCT((TRI_1=Résultat!$A293)*(PCUETA=Résultat!$B293)*(PCUMAT=Résultat!$C293)*(TRI_10=Résultat!$D293)*(PCUNRU=SUBSTITUTE(RIGHT(Résultat!$W$1,5),")",""))*Pris_Reliquats))</f>
        <v>0</v>
      </c>
      <c r="AA293">
        <f ca="1">IF($C293="","",SUMPRODUCT((TRI_1=Résultat!$A293)*(PCUETA=Résultat!$B293)*(PCUMAT=Résultat!$C293)*(TRI_10=Résultat!$D293)*(PCUNRU=SUBSTITUTE(RIGHT(Résultat!$W$1,5),")",""))*Pris_sur_Acquis))</f>
        <v>0</v>
      </c>
      <c r="AB293">
        <f ca="1">IF($C293="","",SUMPRODUCT((TRI_1=Résultat!$A293)*(PCUETA=Résultat!$B293)*(PCUMAT=Résultat!$C293)*(TRI_10=Résultat!$D293)*(PCUNRU=SUBSTITUTE(RIGHT(Résultat!$W$1,5),")",""))*Pris_Anticipés))</f>
        <v>0</v>
      </c>
    </row>
    <row r="294" spans="1:28" x14ac:dyDescent="0.25">
      <c r="A294" t="str">
        <f ca="1">IF($C294="","",INDEX(Range,MATCH(Résultat!$C294,PCUMAT,0),MATCH(A$2,'cp c14'!$A$1:$D$1,0)))</f>
        <v>C14</v>
      </c>
      <c r="B294" t="str">
        <f ca="1">IF($C294="","",INDEX(Range,MATCH(Résultat!$C294,PCUMAT,0),MATCH(B$2,'cp c14'!$A$1:$D$1,0)))</f>
        <v>01</v>
      </c>
      <c r="C294" t="str">
        <f t="array" aca="1" ref="C294" ca="1">IFERROR(INDEX(PCUMAT,MATCH(0,COUNTIF($C$1:C293,PCUMAT),0)),"")</f>
        <v>130016</v>
      </c>
      <c r="D294" t="str">
        <f ca="1">IF($C294="","",INDEX(Range,MATCH(Résultat!$C294,PCUMAT,0),MATCH(D$2,'cp c14'!$A$1:$D$1,0)))</f>
        <v>MATHELIN GREGORY GREGORY130016</v>
      </c>
      <c r="E294">
        <f ca="1">IF($C294="","",SUMPRODUCT((TRI_1=Résultat!$A294)*(PCUETA=Résultat!$B294)*(PCUMAT=Résultat!$C294)*(TRI_10=Résultat!$D294)*(PCUNRU=SUBSTITUTE(RIGHT(Résultat!$E$1,5),")",""))*Reliquats))</f>
        <v>0</v>
      </c>
      <c r="F294">
        <f ca="1">IF($C294="","",SUMPRODUCT((TRI_1=Résultat!$A294)*(PCUETA=Résultat!$B294)*(PCUMAT=Résultat!$C294)*(TRI_10=Résultat!$D294)*(PCUNRU=SUBSTITUTE(RIGHT(Résultat!$E$1,5),")",""))*Acquis))</f>
        <v>5</v>
      </c>
      <c r="G294">
        <f ca="1">IF($C294="","",SUMPRODUCT((TRI_1=Résultat!$A294)*(PCUETA=Résultat!$B294)*(PCUMAT=Résultat!$C294)*(TRI_10=Résultat!$D294)*(PCUNRU=SUBSTITUTE(RIGHT(Résultat!$E$1,5),")",""))*En_cours_d_Acquisition))</f>
        <v>0</v>
      </c>
      <c r="H294">
        <f ca="1">IF($C294="","",SUMPRODUCT((TRI_1=Résultat!$A294)*(PCUETA=Résultat!$B294)*(PCUMAT=Résultat!$C294)*(TRI_10=Résultat!$D294)*(PCUNRU=SUBSTITUTE(RIGHT(Résultat!$E$1,5),")",""))*Pris_Reliquats))</f>
        <v>0</v>
      </c>
      <c r="I294">
        <f ca="1">IF($C294="","",SUMPRODUCT((TRI_1=Résultat!$A294)*(PCUETA=Résultat!$B294)*(PCUMAT=Résultat!$C294)*(TRI_10=Résultat!$D294)*(PCUNRU=SUBSTITUTE(RIGHT(Résultat!$E$1,5),")",""))*Pris_sur_Acquis))</f>
        <v>0</v>
      </c>
      <c r="J294">
        <f ca="1">IF($C294="","",SUMPRODUCT((TRI_1=Résultat!$A294)*(PCUETA=Résultat!$B294)*(PCUMAT=Résultat!$C294)*(TRI_10=Résultat!$D294)*(PCUNRU=SUBSTITUTE(RIGHT(Résultat!$E$1,5),")",""))*Pris_Anticipés))</f>
        <v>0</v>
      </c>
      <c r="K294">
        <f ca="1">IF($C294="","",SUMPRODUCT((TRI_1=Résultat!$A294)*(PCUETA=Résultat!$B294)*(PCUMAT=Résultat!$C294)*(TRI_10=Résultat!$D294)*(PCUNRU=SUBSTITUTE(RIGHT(Résultat!$K$1,5),")",""))*Reliquats))</f>
        <v>0</v>
      </c>
      <c r="L294">
        <f ca="1">IF($C294="","",SUMPRODUCT((TRI_1=Résultat!$A294)*(PCUETA=Résultat!$B294)*(PCUMAT=Résultat!$C294)*(TRI_10=Résultat!$D294)*(PCUNRU=SUBSTITUTE(RIGHT(Résultat!$K$1,5),")",""))*Acquis))</f>
        <v>0</v>
      </c>
      <c r="M294">
        <f ca="1">IF($C294="","",SUMPRODUCT((TRI_1=Résultat!$A294)*(PCUETA=Résultat!$B294)*(PCUMAT=Résultat!$C294)*(TRI_10=Résultat!$D294)*(PCUNRU=SUBSTITUTE(RIGHT(Résultat!$K$1,5),")",""))*En_cours_d_Acquisition))</f>
        <v>0</v>
      </c>
      <c r="N294">
        <f ca="1">IF($C294="","",SUMPRODUCT((TRI_1=Résultat!$A294)*(PCUETA=Résultat!$B294)*(PCUMAT=Résultat!$C294)*(TRI_10=Résultat!$D294)*(PCUNRU=SUBSTITUTE(RIGHT(Résultat!$K$1,5),")",""))*Pris_Reliquats))</f>
        <v>0</v>
      </c>
      <c r="O294">
        <f ca="1">IF($C294="","",SUMPRODUCT((TRI_1=Résultat!$A294)*(PCUETA=Résultat!$B294)*(PCUMAT=Résultat!$C294)*(TRI_10=Résultat!$D294)*(PCUNRU=SUBSTITUTE(RIGHT(Résultat!$K$1,5),")",""))*Pris_sur_Acquis))</f>
        <v>0</v>
      </c>
      <c r="P294">
        <f ca="1">IF($C294="","",SUMPRODUCT((TRI_1=Résultat!$A294)*(PCUETA=Résultat!$B294)*(PCUMAT=Résultat!$C294)*(TRI_10=Résultat!$D294)*(PCUNRU=SUBSTITUTE(RIGHT(Résultat!$K$1,5),")",""))*Pris_Anticipés))</f>
        <v>0</v>
      </c>
      <c r="Q294">
        <f ca="1">IF($C294="","",SUMPRODUCT((TRI_1=Résultat!$A294)*(PCUETA=Résultat!$B294)*(PCUMAT=Résultat!$C294)*(TRI_10=Résultat!$D294)*(PCUNRU=SUBSTITUTE(RIGHT(Résultat!$Q$1,5),")",""))*Reliquats))</f>
        <v>0</v>
      </c>
      <c r="R294">
        <f ca="1">IF($C294="","",SUMPRODUCT((TRI_1=Résultat!$A294)*(PCUETA=Résultat!$B294)*(PCUMAT=Résultat!$C294)*(TRI_10=Résultat!$D294)*(PCUNRU=SUBSTITUTE(RIGHT(Résultat!$Q$1,5),")",""))*Acquis))</f>
        <v>0</v>
      </c>
      <c r="S294">
        <f ca="1">IF($C294="","",SUMPRODUCT((TRI_1=Résultat!$A294)*(PCUETA=Résultat!$B294)*(PCUMAT=Résultat!$C294)*(TRI_10=Résultat!$D294)*(PCUNRU=SUBSTITUTE(RIGHT(Résultat!$Q$1,5),")",""))*En_cours_d_Acquisition))</f>
        <v>0</v>
      </c>
      <c r="T294">
        <f ca="1">IF($C294="","",SUMPRODUCT((TRI_1=Résultat!$A294)*(PCUETA=Résultat!$B294)*(PCUMAT=Résultat!$C294)*(TRI_10=Résultat!$D294)*(PCUNRU=SUBSTITUTE(RIGHT(Résultat!$Q$1,5),")",""))*Pris_Reliquats))</f>
        <v>0</v>
      </c>
      <c r="U294">
        <f ca="1">IF($C294="","",SUMPRODUCT((TRI_1=Résultat!$A294)*(PCUETA=Résultat!$B294)*(PCUMAT=Résultat!$C294)*(TRI_10=Résultat!$D294)*(PCUNRU=SUBSTITUTE(RIGHT(Résultat!$Q$1,5),")",""))*Pris_sur_Acquis))</f>
        <v>0</v>
      </c>
      <c r="V294">
        <f ca="1">IF($C294="","",SUMPRODUCT((TRI_1=Résultat!$A294)*(PCUETA=Résultat!$B294)*(PCUMAT=Résultat!$C294)*(TRI_10=Résultat!$D294)*(PCUNRU=SUBSTITUTE(RIGHT(Résultat!$Q$1,5),")",""))*Pris_Anticipés))</f>
        <v>0</v>
      </c>
      <c r="W294">
        <f ca="1">IF($C294="","",SUMPRODUCT((TRI_1=Résultat!$A294)*(PCUETA=Résultat!$B294)*(PCUMAT=Résultat!$C294)*(TRI_10=Résultat!$D294)*(PCUNRU=SUBSTITUTE(RIGHT(Résultat!$W$1,5),")",""))*Reliquats))</f>
        <v>0</v>
      </c>
      <c r="X294">
        <f ca="1">IF($C294="","",SUMPRODUCT((TRI_1=Résultat!$A294)*(PCUETA=Résultat!$B294)*(PCUMAT=Résultat!$C294)*(TRI_10=Résultat!$D294)*(PCUNRU=SUBSTITUTE(RIGHT(Résultat!$W$1,5),")",""))*Acquis))</f>
        <v>0</v>
      </c>
      <c r="Y294">
        <f ca="1">IF($C294="","",SUMPRODUCT((TRI_1=Résultat!$A294)*(PCUETA=Résultat!$B294)*(PCUMAT=Résultat!$C294)*(TRI_10=Résultat!$D294)*(PCUNRU=SUBSTITUTE(RIGHT(Résultat!$W$1,5),")",""))*En_cours_d_Acquisition))</f>
        <v>0</v>
      </c>
      <c r="Z294">
        <f ca="1">IF($C294="","",SUMPRODUCT((TRI_1=Résultat!$A294)*(PCUETA=Résultat!$B294)*(PCUMAT=Résultat!$C294)*(TRI_10=Résultat!$D294)*(PCUNRU=SUBSTITUTE(RIGHT(Résultat!$W$1,5),")",""))*Pris_Reliquats))</f>
        <v>0</v>
      </c>
      <c r="AA294">
        <f ca="1">IF($C294="","",SUMPRODUCT((TRI_1=Résultat!$A294)*(PCUETA=Résultat!$B294)*(PCUMAT=Résultat!$C294)*(TRI_10=Résultat!$D294)*(PCUNRU=SUBSTITUTE(RIGHT(Résultat!$W$1,5),")",""))*Pris_sur_Acquis))</f>
        <v>0</v>
      </c>
      <c r="AB294">
        <f ca="1">IF($C294="","",SUMPRODUCT((TRI_1=Résultat!$A294)*(PCUETA=Résultat!$B294)*(PCUMAT=Résultat!$C294)*(TRI_10=Résultat!$D294)*(PCUNRU=SUBSTITUTE(RIGHT(Résultat!$W$1,5),")",""))*Pris_Anticipés))</f>
        <v>0</v>
      </c>
    </row>
    <row r="295" spans="1:28" x14ac:dyDescent="0.25">
      <c r="A295" t="str">
        <f ca="1">IF($C295="","",INDEX(Range,MATCH(Résultat!$C295,PCUMAT,0),MATCH(A$2,'cp c14'!$A$1:$D$1,0)))</f>
        <v>C14</v>
      </c>
      <c r="B295" t="str">
        <f ca="1">IF($C295="","",INDEX(Range,MATCH(Résultat!$C295,PCUMAT,0),MATCH(B$2,'cp c14'!$A$1:$D$1,0)))</f>
        <v>03</v>
      </c>
      <c r="C295" t="str">
        <f t="array" aca="1" ref="C295" ca="1">IFERROR(INDEX(PCUMAT,MATCH(0,COUNTIF($C$1:C294,PCUMAT),0)),"")</f>
        <v>071571</v>
      </c>
      <c r="D295" t="str">
        <f ca="1">IF($C295="","",INDEX(Range,MATCH(Résultat!$C295,PCUMAT,0),MATCH(D$2,'cp c14'!$A$1:$D$1,0)))</f>
        <v>MATHIEU STANISLAS STANIS071571</v>
      </c>
      <c r="E295">
        <f ca="1">IF($C295="","",SUMPRODUCT((TRI_1=Résultat!$A295)*(PCUETA=Résultat!$B295)*(PCUMAT=Résultat!$C295)*(TRI_10=Résultat!$D295)*(PCUNRU=SUBSTITUTE(RIGHT(Résultat!$E$1,5),")",""))*Reliquats))</f>
        <v>0</v>
      </c>
      <c r="F295">
        <f ca="1">IF($C295="","",SUMPRODUCT((TRI_1=Résultat!$A295)*(PCUETA=Résultat!$B295)*(PCUMAT=Résultat!$C295)*(TRI_10=Résultat!$D295)*(PCUNRU=SUBSTITUTE(RIGHT(Résultat!$E$1,5),")",""))*Acquis))</f>
        <v>25</v>
      </c>
      <c r="G295">
        <f ca="1">IF($C295="","",SUMPRODUCT((TRI_1=Résultat!$A295)*(PCUETA=Résultat!$B295)*(PCUMAT=Résultat!$C295)*(TRI_10=Résultat!$D295)*(PCUNRU=SUBSTITUTE(RIGHT(Résultat!$E$1,5),")",""))*En_cours_d_Acquisition))</f>
        <v>0</v>
      </c>
      <c r="H295">
        <f ca="1">IF($C295="","",SUMPRODUCT((TRI_1=Résultat!$A295)*(PCUETA=Résultat!$B295)*(PCUMAT=Résultat!$C295)*(TRI_10=Résultat!$D295)*(PCUNRU=SUBSTITUTE(RIGHT(Résultat!$E$1,5),")",""))*Pris_Reliquats))</f>
        <v>0</v>
      </c>
      <c r="I295">
        <f ca="1">IF($C295="","",SUMPRODUCT((TRI_1=Résultat!$A295)*(PCUETA=Résultat!$B295)*(PCUMAT=Résultat!$C295)*(TRI_10=Résultat!$D295)*(PCUNRU=SUBSTITUTE(RIGHT(Résultat!$E$1,5),")",""))*Pris_sur_Acquis))</f>
        <v>1</v>
      </c>
      <c r="J295">
        <f ca="1">IF($C295="","",SUMPRODUCT((TRI_1=Résultat!$A295)*(PCUETA=Résultat!$B295)*(PCUMAT=Résultat!$C295)*(TRI_10=Résultat!$D295)*(PCUNRU=SUBSTITUTE(RIGHT(Résultat!$E$1,5),")",""))*Pris_Anticipés))</f>
        <v>0</v>
      </c>
      <c r="K295">
        <f ca="1">IF($C295="","",SUMPRODUCT((TRI_1=Résultat!$A295)*(PCUETA=Résultat!$B295)*(PCUMAT=Résultat!$C295)*(TRI_10=Résultat!$D295)*(PCUNRU=SUBSTITUTE(RIGHT(Résultat!$K$1,5),")",""))*Reliquats))</f>
        <v>0</v>
      </c>
      <c r="L295">
        <f ca="1">IF($C295="","",SUMPRODUCT((TRI_1=Résultat!$A295)*(PCUETA=Résultat!$B295)*(PCUMAT=Résultat!$C295)*(TRI_10=Résultat!$D295)*(PCUNRU=SUBSTITUTE(RIGHT(Résultat!$K$1,5),")",""))*Acquis))</f>
        <v>0</v>
      </c>
      <c r="M295">
        <f ca="1">IF($C295="","",SUMPRODUCT((TRI_1=Résultat!$A295)*(PCUETA=Résultat!$B295)*(PCUMAT=Résultat!$C295)*(TRI_10=Résultat!$D295)*(PCUNRU=SUBSTITUTE(RIGHT(Résultat!$K$1,5),")",""))*En_cours_d_Acquisition))</f>
        <v>0</v>
      </c>
      <c r="N295">
        <f ca="1">IF($C295="","",SUMPRODUCT((TRI_1=Résultat!$A295)*(PCUETA=Résultat!$B295)*(PCUMAT=Résultat!$C295)*(TRI_10=Résultat!$D295)*(PCUNRU=SUBSTITUTE(RIGHT(Résultat!$K$1,5),")",""))*Pris_Reliquats))</f>
        <v>0</v>
      </c>
      <c r="O295">
        <f ca="1">IF($C295="","",SUMPRODUCT((TRI_1=Résultat!$A295)*(PCUETA=Résultat!$B295)*(PCUMAT=Résultat!$C295)*(TRI_10=Résultat!$D295)*(PCUNRU=SUBSTITUTE(RIGHT(Résultat!$K$1,5),")",""))*Pris_sur_Acquis))</f>
        <v>0</v>
      </c>
      <c r="P295">
        <f ca="1">IF($C295="","",SUMPRODUCT((TRI_1=Résultat!$A295)*(PCUETA=Résultat!$B295)*(PCUMAT=Résultat!$C295)*(TRI_10=Résultat!$D295)*(PCUNRU=SUBSTITUTE(RIGHT(Résultat!$K$1,5),")",""))*Pris_Anticipés))</f>
        <v>0</v>
      </c>
      <c r="Q295">
        <f ca="1">IF($C295="","",SUMPRODUCT((TRI_1=Résultat!$A295)*(PCUETA=Résultat!$B295)*(PCUMAT=Résultat!$C295)*(TRI_10=Résultat!$D295)*(PCUNRU=SUBSTITUTE(RIGHT(Résultat!$Q$1,5),")",""))*Reliquats))</f>
        <v>0</v>
      </c>
      <c r="R295">
        <f ca="1">IF($C295="","",SUMPRODUCT((TRI_1=Résultat!$A295)*(PCUETA=Résultat!$B295)*(PCUMAT=Résultat!$C295)*(TRI_10=Résultat!$D295)*(PCUNRU=SUBSTITUTE(RIGHT(Résultat!$Q$1,5),")",""))*Acquis))</f>
        <v>0</v>
      </c>
      <c r="S295">
        <f ca="1">IF($C295="","",SUMPRODUCT((TRI_1=Résultat!$A295)*(PCUETA=Résultat!$B295)*(PCUMAT=Résultat!$C295)*(TRI_10=Résultat!$D295)*(PCUNRU=SUBSTITUTE(RIGHT(Résultat!$Q$1,5),")",""))*En_cours_d_Acquisition))</f>
        <v>0</v>
      </c>
      <c r="T295">
        <f ca="1">IF($C295="","",SUMPRODUCT((TRI_1=Résultat!$A295)*(PCUETA=Résultat!$B295)*(PCUMAT=Résultat!$C295)*(TRI_10=Résultat!$D295)*(PCUNRU=SUBSTITUTE(RIGHT(Résultat!$Q$1,5),")",""))*Pris_Reliquats))</f>
        <v>0</v>
      </c>
      <c r="U295">
        <f ca="1">IF($C295="","",SUMPRODUCT((TRI_1=Résultat!$A295)*(PCUETA=Résultat!$B295)*(PCUMAT=Résultat!$C295)*(TRI_10=Résultat!$D295)*(PCUNRU=SUBSTITUTE(RIGHT(Résultat!$Q$1,5),")",""))*Pris_sur_Acquis))</f>
        <v>0</v>
      </c>
      <c r="V295">
        <f ca="1">IF($C295="","",SUMPRODUCT((TRI_1=Résultat!$A295)*(PCUETA=Résultat!$B295)*(PCUMAT=Résultat!$C295)*(TRI_10=Résultat!$D295)*(PCUNRU=SUBSTITUTE(RIGHT(Résultat!$Q$1,5),")",""))*Pris_Anticipés))</f>
        <v>0</v>
      </c>
      <c r="W295">
        <f ca="1">IF($C295="","",SUMPRODUCT((TRI_1=Résultat!$A295)*(PCUETA=Résultat!$B295)*(PCUMAT=Résultat!$C295)*(TRI_10=Résultat!$D295)*(PCUNRU=SUBSTITUTE(RIGHT(Résultat!$W$1,5),")",""))*Reliquats))</f>
        <v>0</v>
      </c>
      <c r="X295">
        <f ca="1">IF($C295="","",SUMPRODUCT((TRI_1=Résultat!$A295)*(PCUETA=Résultat!$B295)*(PCUMAT=Résultat!$C295)*(TRI_10=Résultat!$D295)*(PCUNRU=SUBSTITUTE(RIGHT(Résultat!$W$1,5),")",""))*Acquis))</f>
        <v>0</v>
      </c>
      <c r="Y295">
        <f ca="1">IF($C295="","",SUMPRODUCT((TRI_1=Résultat!$A295)*(PCUETA=Résultat!$B295)*(PCUMAT=Résultat!$C295)*(TRI_10=Résultat!$D295)*(PCUNRU=SUBSTITUTE(RIGHT(Résultat!$W$1,5),")",""))*En_cours_d_Acquisition))</f>
        <v>0</v>
      </c>
      <c r="Z295">
        <f ca="1">IF($C295="","",SUMPRODUCT((TRI_1=Résultat!$A295)*(PCUETA=Résultat!$B295)*(PCUMAT=Résultat!$C295)*(TRI_10=Résultat!$D295)*(PCUNRU=SUBSTITUTE(RIGHT(Résultat!$W$1,5),")",""))*Pris_Reliquats))</f>
        <v>0</v>
      </c>
      <c r="AA295">
        <f ca="1">IF($C295="","",SUMPRODUCT((TRI_1=Résultat!$A295)*(PCUETA=Résultat!$B295)*(PCUMAT=Résultat!$C295)*(TRI_10=Résultat!$D295)*(PCUNRU=SUBSTITUTE(RIGHT(Résultat!$W$1,5),")",""))*Pris_sur_Acquis))</f>
        <v>0</v>
      </c>
      <c r="AB295">
        <f ca="1">IF($C295="","",SUMPRODUCT((TRI_1=Résultat!$A295)*(PCUETA=Résultat!$B295)*(PCUMAT=Résultat!$C295)*(TRI_10=Résultat!$D295)*(PCUNRU=SUBSTITUTE(RIGHT(Résultat!$W$1,5),")",""))*Pris_Anticipés))</f>
        <v>0</v>
      </c>
    </row>
    <row r="296" spans="1:28" x14ac:dyDescent="0.25">
      <c r="A296" t="str">
        <f ca="1">IF($C296="","",INDEX(Range,MATCH(Résultat!$C296,PCUMAT,0),MATCH(A$2,'cp c14'!$A$1:$D$1,0)))</f>
        <v>C14</v>
      </c>
      <c r="B296" t="str">
        <f ca="1">IF($C296="","",INDEX(Range,MATCH(Résultat!$C296,PCUMAT,0),MATCH(B$2,'cp c14'!$A$1:$D$1,0)))</f>
        <v>05</v>
      </c>
      <c r="C296" t="str">
        <f t="array" aca="1" ref="C296" ca="1">IFERROR(INDEX(PCUMAT,MATCH(0,COUNTIF($C$1:C295,PCUMAT),0)),"")</f>
        <v>350067</v>
      </c>
      <c r="D296" t="str">
        <f ca="1">IF($C296="","",INDEX(Range,MATCH(Résultat!$C296,PCUMAT,0),MATCH(D$2,'cp c14'!$A$1:$D$1,0)))</f>
        <v>MAURIZOT RENE PAUL RENE 350067</v>
      </c>
      <c r="E296">
        <f ca="1">IF($C296="","",SUMPRODUCT((TRI_1=Résultat!$A296)*(PCUETA=Résultat!$B296)*(PCUMAT=Résultat!$C296)*(TRI_10=Résultat!$D296)*(PCUNRU=SUBSTITUTE(RIGHT(Résultat!$E$1,5),")",""))*Reliquats))</f>
        <v>0</v>
      </c>
      <c r="F296">
        <f ca="1">IF($C296="","",SUMPRODUCT((TRI_1=Résultat!$A296)*(PCUETA=Résultat!$B296)*(PCUMAT=Résultat!$C296)*(TRI_10=Résultat!$D296)*(PCUNRU=SUBSTITUTE(RIGHT(Résultat!$E$1,5),")",""))*Acquis))</f>
        <v>25</v>
      </c>
      <c r="G296">
        <f ca="1">IF($C296="","",SUMPRODUCT((TRI_1=Résultat!$A296)*(PCUETA=Résultat!$B296)*(PCUMAT=Résultat!$C296)*(TRI_10=Résultat!$D296)*(PCUNRU=SUBSTITUTE(RIGHT(Résultat!$E$1,5),")",""))*En_cours_d_Acquisition))</f>
        <v>0</v>
      </c>
      <c r="H296">
        <f ca="1">IF($C296="","",SUMPRODUCT((TRI_1=Résultat!$A296)*(PCUETA=Résultat!$B296)*(PCUMAT=Résultat!$C296)*(TRI_10=Résultat!$D296)*(PCUNRU=SUBSTITUTE(RIGHT(Résultat!$E$1,5),")",""))*Pris_Reliquats))</f>
        <v>0</v>
      </c>
      <c r="I296">
        <f ca="1">IF($C296="","",SUMPRODUCT((TRI_1=Résultat!$A296)*(PCUETA=Résultat!$B296)*(PCUMAT=Résultat!$C296)*(TRI_10=Résultat!$D296)*(PCUNRU=SUBSTITUTE(RIGHT(Résultat!$E$1,5),")",""))*Pris_sur_Acquis))</f>
        <v>0</v>
      </c>
      <c r="J296">
        <f ca="1">IF($C296="","",SUMPRODUCT((TRI_1=Résultat!$A296)*(PCUETA=Résultat!$B296)*(PCUMAT=Résultat!$C296)*(TRI_10=Résultat!$D296)*(PCUNRU=SUBSTITUTE(RIGHT(Résultat!$E$1,5),")",""))*Pris_Anticipés))</f>
        <v>0</v>
      </c>
      <c r="K296">
        <f ca="1">IF($C296="","",SUMPRODUCT((TRI_1=Résultat!$A296)*(PCUETA=Résultat!$B296)*(PCUMAT=Résultat!$C296)*(TRI_10=Résultat!$D296)*(PCUNRU=SUBSTITUTE(RIGHT(Résultat!$K$1,5),")",""))*Reliquats))</f>
        <v>0</v>
      </c>
      <c r="L296">
        <f ca="1">IF($C296="","",SUMPRODUCT((TRI_1=Résultat!$A296)*(PCUETA=Résultat!$B296)*(PCUMAT=Résultat!$C296)*(TRI_10=Résultat!$D296)*(PCUNRU=SUBSTITUTE(RIGHT(Résultat!$K$1,5),")",""))*Acquis))</f>
        <v>0</v>
      </c>
      <c r="M296">
        <f ca="1">IF($C296="","",SUMPRODUCT((TRI_1=Résultat!$A296)*(PCUETA=Résultat!$B296)*(PCUMAT=Résultat!$C296)*(TRI_10=Résultat!$D296)*(PCUNRU=SUBSTITUTE(RIGHT(Résultat!$K$1,5),")",""))*En_cours_d_Acquisition))</f>
        <v>0</v>
      </c>
      <c r="N296">
        <f ca="1">IF($C296="","",SUMPRODUCT((TRI_1=Résultat!$A296)*(PCUETA=Résultat!$B296)*(PCUMAT=Résultat!$C296)*(TRI_10=Résultat!$D296)*(PCUNRU=SUBSTITUTE(RIGHT(Résultat!$K$1,5),")",""))*Pris_Reliquats))</f>
        <v>0</v>
      </c>
      <c r="O296">
        <f ca="1">IF($C296="","",SUMPRODUCT((TRI_1=Résultat!$A296)*(PCUETA=Résultat!$B296)*(PCUMAT=Résultat!$C296)*(TRI_10=Résultat!$D296)*(PCUNRU=SUBSTITUTE(RIGHT(Résultat!$K$1,5),")",""))*Pris_sur_Acquis))</f>
        <v>0</v>
      </c>
      <c r="P296">
        <f ca="1">IF($C296="","",SUMPRODUCT((TRI_1=Résultat!$A296)*(PCUETA=Résultat!$B296)*(PCUMAT=Résultat!$C296)*(TRI_10=Résultat!$D296)*(PCUNRU=SUBSTITUTE(RIGHT(Résultat!$K$1,5),")",""))*Pris_Anticipés))</f>
        <v>0</v>
      </c>
      <c r="Q296">
        <f ca="1">IF($C296="","",SUMPRODUCT((TRI_1=Résultat!$A296)*(PCUETA=Résultat!$B296)*(PCUMAT=Résultat!$C296)*(TRI_10=Résultat!$D296)*(PCUNRU=SUBSTITUTE(RIGHT(Résultat!$Q$1,5),")",""))*Reliquats))</f>
        <v>0</v>
      </c>
      <c r="R296">
        <f ca="1">IF($C296="","",SUMPRODUCT((TRI_1=Résultat!$A296)*(PCUETA=Résultat!$B296)*(PCUMAT=Résultat!$C296)*(TRI_10=Résultat!$D296)*(PCUNRU=SUBSTITUTE(RIGHT(Résultat!$Q$1,5),")",""))*Acquis))</f>
        <v>0</v>
      </c>
      <c r="S296">
        <f ca="1">IF($C296="","",SUMPRODUCT((TRI_1=Résultat!$A296)*(PCUETA=Résultat!$B296)*(PCUMAT=Résultat!$C296)*(TRI_10=Résultat!$D296)*(PCUNRU=SUBSTITUTE(RIGHT(Résultat!$Q$1,5),")",""))*En_cours_d_Acquisition))</f>
        <v>0</v>
      </c>
      <c r="T296">
        <f ca="1">IF($C296="","",SUMPRODUCT((TRI_1=Résultat!$A296)*(PCUETA=Résultat!$B296)*(PCUMAT=Résultat!$C296)*(TRI_10=Résultat!$D296)*(PCUNRU=SUBSTITUTE(RIGHT(Résultat!$Q$1,5),")",""))*Pris_Reliquats))</f>
        <v>0</v>
      </c>
      <c r="U296">
        <f ca="1">IF($C296="","",SUMPRODUCT((TRI_1=Résultat!$A296)*(PCUETA=Résultat!$B296)*(PCUMAT=Résultat!$C296)*(TRI_10=Résultat!$D296)*(PCUNRU=SUBSTITUTE(RIGHT(Résultat!$Q$1,5),")",""))*Pris_sur_Acquis))</f>
        <v>0</v>
      </c>
      <c r="V296">
        <f ca="1">IF($C296="","",SUMPRODUCT((TRI_1=Résultat!$A296)*(PCUETA=Résultat!$B296)*(PCUMAT=Résultat!$C296)*(TRI_10=Résultat!$D296)*(PCUNRU=SUBSTITUTE(RIGHT(Résultat!$Q$1,5),")",""))*Pris_Anticipés))</f>
        <v>0</v>
      </c>
      <c r="W296">
        <f ca="1">IF($C296="","",SUMPRODUCT((TRI_1=Résultat!$A296)*(PCUETA=Résultat!$B296)*(PCUMAT=Résultat!$C296)*(TRI_10=Résultat!$D296)*(PCUNRU=SUBSTITUTE(RIGHT(Résultat!$W$1,5),")",""))*Reliquats))</f>
        <v>0</v>
      </c>
      <c r="X296">
        <f ca="1">IF($C296="","",SUMPRODUCT((TRI_1=Résultat!$A296)*(PCUETA=Résultat!$B296)*(PCUMAT=Résultat!$C296)*(TRI_10=Résultat!$D296)*(PCUNRU=SUBSTITUTE(RIGHT(Résultat!$W$1,5),")",""))*Acquis))</f>
        <v>0</v>
      </c>
      <c r="Y296">
        <f ca="1">IF($C296="","",SUMPRODUCT((TRI_1=Résultat!$A296)*(PCUETA=Résultat!$B296)*(PCUMAT=Résultat!$C296)*(TRI_10=Résultat!$D296)*(PCUNRU=SUBSTITUTE(RIGHT(Résultat!$W$1,5),")",""))*En_cours_d_Acquisition))</f>
        <v>0</v>
      </c>
      <c r="Z296">
        <f ca="1">IF($C296="","",SUMPRODUCT((TRI_1=Résultat!$A296)*(PCUETA=Résultat!$B296)*(PCUMAT=Résultat!$C296)*(TRI_10=Résultat!$D296)*(PCUNRU=SUBSTITUTE(RIGHT(Résultat!$W$1,5),")",""))*Pris_Reliquats))</f>
        <v>0</v>
      </c>
      <c r="AA296">
        <f ca="1">IF($C296="","",SUMPRODUCT((TRI_1=Résultat!$A296)*(PCUETA=Résultat!$B296)*(PCUMAT=Résultat!$C296)*(TRI_10=Résultat!$D296)*(PCUNRU=SUBSTITUTE(RIGHT(Résultat!$W$1,5),")",""))*Pris_sur_Acquis))</f>
        <v>0</v>
      </c>
      <c r="AB296">
        <f ca="1">IF($C296="","",SUMPRODUCT((TRI_1=Résultat!$A296)*(PCUETA=Résultat!$B296)*(PCUMAT=Résultat!$C296)*(TRI_10=Résultat!$D296)*(PCUNRU=SUBSTITUTE(RIGHT(Résultat!$W$1,5),")",""))*Pris_Anticipés))</f>
        <v>0</v>
      </c>
    </row>
    <row r="297" spans="1:28" x14ac:dyDescent="0.25">
      <c r="A297" t="str">
        <f ca="1">IF($C297="","",INDEX(Range,MATCH(Résultat!$C297,PCUMAT,0),MATCH(A$2,'cp c14'!$A$1:$D$1,0)))</f>
        <v>C14</v>
      </c>
      <c r="B297" t="str">
        <f ca="1">IF($C297="","",INDEX(Range,MATCH(Résultat!$C297,PCUMAT,0),MATCH(B$2,'cp c14'!$A$1:$D$1,0)))</f>
        <v>01</v>
      </c>
      <c r="C297" t="str">
        <f t="array" aca="1" ref="C297" ca="1">IFERROR(INDEX(PCUMAT,MATCH(0,COUNTIF($C$1:C296,PCUMAT),0)),"")</f>
        <v>004024</v>
      </c>
      <c r="D297" t="str">
        <f ca="1">IF($C297="","",INDEX(Range,MATCH(Résultat!$C297,PCUMAT,0),MATCH(D$2,'cp c14'!$A$1:$D$1,0)))</f>
        <v>MAZARS JACQUELINE JACQUE004024</v>
      </c>
      <c r="E297">
        <f ca="1">IF($C297="","",SUMPRODUCT((TRI_1=Résultat!$A297)*(PCUETA=Résultat!$B297)*(PCUMAT=Résultat!$C297)*(TRI_10=Résultat!$D297)*(PCUNRU=SUBSTITUTE(RIGHT(Résultat!$E$1,5),")",""))*Reliquats))</f>
        <v>0</v>
      </c>
      <c r="F297">
        <f ca="1">IF($C297="","",SUMPRODUCT((TRI_1=Résultat!$A297)*(PCUETA=Résultat!$B297)*(PCUMAT=Résultat!$C297)*(TRI_10=Résultat!$D297)*(PCUNRU=SUBSTITUTE(RIGHT(Résultat!$E$1,5),")",""))*Acquis))</f>
        <v>25</v>
      </c>
      <c r="G297">
        <f ca="1">IF($C297="","",SUMPRODUCT((TRI_1=Résultat!$A297)*(PCUETA=Résultat!$B297)*(PCUMAT=Résultat!$C297)*(TRI_10=Résultat!$D297)*(PCUNRU=SUBSTITUTE(RIGHT(Résultat!$E$1,5),")",""))*En_cours_d_Acquisition))</f>
        <v>0</v>
      </c>
      <c r="H297">
        <f ca="1">IF($C297="","",SUMPRODUCT((TRI_1=Résultat!$A297)*(PCUETA=Résultat!$B297)*(PCUMAT=Résultat!$C297)*(TRI_10=Résultat!$D297)*(PCUNRU=SUBSTITUTE(RIGHT(Résultat!$E$1,5),")",""))*Pris_Reliquats))</f>
        <v>0</v>
      </c>
      <c r="I297">
        <f ca="1">IF($C297="","",SUMPRODUCT((TRI_1=Résultat!$A297)*(PCUETA=Résultat!$B297)*(PCUMAT=Résultat!$C297)*(TRI_10=Résultat!$D297)*(PCUNRU=SUBSTITUTE(RIGHT(Résultat!$E$1,5),")",""))*Pris_sur_Acquis))</f>
        <v>0</v>
      </c>
      <c r="J297">
        <f ca="1">IF($C297="","",SUMPRODUCT((TRI_1=Résultat!$A297)*(PCUETA=Résultat!$B297)*(PCUMAT=Résultat!$C297)*(TRI_10=Résultat!$D297)*(PCUNRU=SUBSTITUTE(RIGHT(Résultat!$E$1,5),")",""))*Pris_Anticipés))</f>
        <v>0</v>
      </c>
      <c r="K297">
        <f ca="1">IF($C297="","",SUMPRODUCT((TRI_1=Résultat!$A297)*(PCUETA=Résultat!$B297)*(PCUMAT=Résultat!$C297)*(TRI_10=Résultat!$D297)*(PCUNRU=SUBSTITUTE(RIGHT(Résultat!$K$1,5),")",""))*Reliquats))</f>
        <v>0</v>
      </c>
      <c r="L297">
        <f ca="1">IF($C297="","",SUMPRODUCT((TRI_1=Résultat!$A297)*(PCUETA=Résultat!$B297)*(PCUMAT=Résultat!$C297)*(TRI_10=Résultat!$D297)*(PCUNRU=SUBSTITUTE(RIGHT(Résultat!$K$1,5),")",""))*Acquis))</f>
        <v>0</v>
      </c>
      <c r="M297">
        <f ca="1">IF($C297="","",SUMPRODUCT((TRI_1=Résultat!$A297)*(PCUETA=Résultat!$B297)*(PCUMAT=Résultat!$C297)*(TRI_10=Résultat!$D297)*(PCUNRU=SUBSTITUTE(RIGHT(Résultat!$K$1,5),")",""))*En_cours_d_Acquisition))</f>
        <v>0</v>
      </c>
      <c r="N297">
        <f ca="1">IF($C297="","",SUMPRODUCT((TRI_1=Résultat!$A297)*(PCUETA=Résultat!$B297)*(PCUMAT=Résultat!$C297)*(TRI_10=Résultat!$D297)*(PCUNRU=SUBSTITUTE(RIGHT(Résultat!$K$1,5),")",""))*Pris_Reliquats))</f>
        <v>0</v>
      </c>
      <c r="O297">
        <f ca="1">IF($C297="","",SUMPRODUCT((TRI_1=Résultat!$A297)*(PCUETA=Résultat!$B297)*(PCUMAT=Résultat!$C297)*(TRI_10=Résultat!$D297)*(PCUNRU=SUBSTITUTE(RIGHT(Résultat!$K$1,5),")",""))*Pris_sur_Acquis))</f>
        <v>0</v>
      </c>
      <c r="P297">
        <f ca="1">IF($C297="","",SUMPRODUCT((TRI_1=Résultat!$A297)*(PCUETA=Résultat!$B297)*(PCUMAT=Résultat!$C297)*(TRI_10=Résultat!$D297)*(PCUNRU=SUBSTITUTE(RIGHT(Résultat!$K$1,5),")",""))*Pris_Anticipés))</f>
        <v>0</v>
      </c>
      <c r="Q297">
        <f ca="1">IF($C297="","",SUMPRODUCT((TRI_1=Résultat!$A297)*(PCUETA=Résultat!$B297)*(PCUMAT=Résultat!$C297)*(TRI_10=Résultat!$D297)*(PCUNRU=SUBSTITUTE(RIGHT(Résultat!$Q$1,5),")",""))*Reliquats))</f>
        <v>0</v>
      </c>
      <c r="R297">
        <f ca="1">IF($C297="","",SUMPRODUCT((TRI_1=Résultat!$A297)*(PCUETA=Résultat!$B297)*(PCUMAT=Résultat!$C297)*(TRI_10=Résultat!$D297)*(PCUNRU=SUBSTITUTE(RIGHT(Résultat!$Q$1,5),")",""))*Acquis))</f>
        <v>0</v>
      </c>
      <c r="S297">
        <f ca="1">IF($C297="","",SUMPRODUCT((TRI_1=Résultat!$A297)*(PCUETA=Résultat!$B297)*(PCUMAT=Résultat!$C297)*(TRI_10=Résultat!$D297)*(PCUNRU=SUBSTITUTE(RIGHT(Résultat!$Q$1,5),")",""))*En_cours_d_Acquisition))</f>
        <v>0</v>
      </c>
      <c r="T297">
        <f ca="1">IF($C297="","",SUMPRODUCT((TRI_1=Résultat!$A297)*(PCUETA=Résultat!$B297)*(PCUMAT=Résultat!$C297)*(TRI_10=Résultat!$D297)*(PCUNRU=SUBSTITUTE(RIGHT(Résultat!$Q$1,5),")",""))*Pris_Reliquats))</f>
        <v>0</v>
      </c>
      <c r="U297">
        <f ca="1">IF($C297="","",SUMPRODUCT((TRI_1=Résultat!$A297)*(PCUETA=Résultat!$B297)*(PCUMAT=Résultat!$C297)*(TRI_10=Résultat!$D297)*(PCUNRU=SUBSTITUTE(RIGHT(Résultat!$Q$1,5),")",""))*Pris_sur_Acquis))</f>
        <v>0</v>
      </c>
      <c r="V297">
        <f ca="1">IF($C297="","",SUMPRODUCT((TRI_1=Résultat!$A297)*(PCUETA=Résultat!$B297)*(PCUMAT=Résultat!$C297)*(TRI_10=Résultat!$D297)*(PCUNRU=SUBSTITUTE(RIGHT(Résultat!$Q$1,5),")",""))*Pris_Anticipés))</f>
        <v>0</v>
      </c>
      <c r="W297">
        <f ca="1">IF($C297="","",SUMPRODUCT((TRI_1=Résultat!$A297)*(PCUETA=Résultat!$B297)*(PCUMAT=Résultat!$C297)*(TRI_10=Résultat!$D297)*(PCUNRU=SUBSTITUTE(RIGHT(Résultat!$W$1,5),")",""))*Reliquats))</f>
        <v>0</v>
      </c>
      <c r="X297">
        <f ca="1">IF($C297="","",SUMPRODUCT((TRI_1=Résultat!$A297)*(PCUETA=Résultat!$B297)*(PCUMAT=Résultat!$C297)*(TRI_10=Résultat!$D297)*(PCUNRU=SUBSTITUTE(RIGHT(Résultat!$W$1,5),")",""))*Acquis))</f>
        <v>0</v>
      </c>
      <c r="Y297">
        <f ca="1">IF($C297="","",SUMPRODUCT((TRI_1=Résultat!$A297)*(PCUETA=Résultat!$B297)*(PCUMAT=Résultat!$C297)*(TRI_10=Résultat!$D297)*(PCUNRU=SUBSTITUTE(RIGHT(Résultat!$W$1,5),")",""))*En_cours_d_Acquisition))</f>
        <v>0</v>
      </c>
      <c r="Z297">
        <f ca="1">IF($C297="","",SUMPRODUCT((TRI_1=Résultat!$A297)*(PCUETA=Résultat!$B297)*(PCUMAT=Résultat!$C297)*(TRI_10=Résultat!$D297)*(PCUNRU=SUBSTITUTE(RIGHT(Résultat!$W$1,5),")",""))*Pris_Reliquats))</f>
        <v>0</v>
      </c>
      <c r="AA297">
        <f ca="1">IF($C297="","",SUMPRODUCT((TRI_1=Résultat!$A297)*(PCUETA=Résultat!$B297)*(PCUMAT=Résultat!$C297)*(TRI_10=Résultat!$D297)*(PCUNRU=SUBSTITUTE(RIGHT(Résultat!$W$1,5),")",""))*Pris_sur_Acquis))</f>
        <v>0</v>
      </c>
      <c r="AB297">
        <f ca="1">IF($C297="","",SUMPRODUCT((TRI_1=Résultat!$A297)*(PCUETA=Résultat!$B297)*(PCUMAT=Résultat!$C297)*(TRI_10=Résultat!$D297)*(PCUNRU=SUBSTITUTE(RIGHT(Résultat!$W$1,5),")",""))*Pris_Anticipés))</f>
        <v>0</v>
      </c>
    </row>
    <row r="298" spans="1:28" x14ac:dyDescent="0.25">
      <c r="A298" t="str">
        <f ca="1">IF($C298="","",INDEX(Range,MATCH(Résultat!$C298,PCUMAT,0),MATCH(A$2,'cp c14'!$A$1:$D$1,0)))</f>
        <v>C14</v>
      </c>
      <c r="B298" t="str">
        <f ca="1">IF($C298="","",INDEX(Range,MATCH(Résultat!$C298,PCUMAT,0),MATCH(B$2,'cp c14'!$A$1:$D$1,0)))</f>
        <v>01</v>
      </c>
      <c r="C298" t="str">
        <f t="array" aca="1" ref="C298" ca="1">IFERROR(INDEX(PCUMAT,MATCH(0,COUNTIF($C$1:C297,PCUMAT),0)),"")</f>
        <v>072102</v>
      </c>
      <c r="D298" t="str">
        <f ca="1">IF($C298="","",INDEX(Range,MATCH(Résultat!$C298,PCUMAT,0),MATCH(D$2,'cp c14'!$A$1:$D$1,0)))</f>
        <v>MAZOIN CATHERINE CATHERI072102</v>
      </c>
      <c r="E298">
        <f ca="1">IF($C298="","",SUMPRODUCT((TRI_1=Résultat!$A298)*(PCUETA=Résultat!$B298)*(PCUMAT=Résultat!$C298)*(TRI_10=Résultat!$D298)*(PCUNRU=SUBSTITUTE(RIGHT(Résultat!$E$1,5),")",""))*Reliquats))</f>
        <v>0</v>
      </c>
      <c r="F298">
        <f ca="1">IF($C298="","",SUMPRODUCT((TRI_1=Résultat!$A298)*(PCUETA=Résultat!$B298)*(PCUMAT=Résultat!$C298)*(TRI_10=Résultat!$D298)*(PCUNRU=SUBSTITUTE(RIGHT(Résultat!$E$1,5),")",""))*Acquis))</f>
        <v>25</v>
      </c>
      <c r="G298">
        <f ca="1">IF($C298="","",SUMPRODUCT((TRI_1=Résultat!$A298)*(PCUETA=Résultat!$B298)*(PCUMAT=Résultat!$C298)*(TRI_10=Résultat!$D298)*(PCUNRU=SUBSTITUTE(RIGHT(Résultat!$E$1,5),")",""))*En_cours_d_Acquisition))</f>
        <v>0</v>
      </c>
      <c r="H298">
        <f ca="1">IF($C298="","",SUMPRODUCT((TRI_1=Résultat!$A298)*(PCUETA=Résultat!$B298)*(PCUMAT=Résultat!$C298)*(TRI_10=Résultat!$D298)*(PCUNRU=SUBSTITUTE(RIGHT(Résultat!$E$1,5),")",""))*Pris_Reliquats))</f>
        <v>0</v>
      </c>
      <c r="I298">
        <f ca="1">IF($C298="","",SUMPRODUCT((TRI_1=Résultat!$A298)*(PCUETA=Résultat!$B298)*(PCUMAT=Résultat!$C298)*(TRI_10=Résultat!$D298)*(PCUNRU=SUBSTITUTE(RIGHT(Résultat!$E$1,5),")",""))*Pris_sur_Acquis))</f>
        <v>1</v>
      </c>
      <c r="J298">
        <f ca="1">IF($C298="","",SUMPRODUCT((TRI_1=Résultat!$A298)*(PCUETA=Résultat!$B298)*(PCUMAT=Résultat!$C298)*(TRI_10=Résultat!$D298)*(PCUNRU=SUBSTITUTE(RIGHT(Résultat!$E$1,5),")",""))*Pris_Anticipés))</f>
        <v>0</v>
      </c>
      <c r="K298">
        <f ca="1">IF($C298="","",SUMPRODUCT((TRI_1=Résultat!$A298)*(PCUETA=Résultat!$B298)*(PCUMAT=Résultat!$C298)*(TRI_10=Résultat!$D298)*(PCUNRU=SUBSTITUTE(RIGHT(Résultat!$K$1,5),")",""))*Reliquats))</f>
        <v>0</v>
      </c>
      <c r="L298">
        <f ca="1">IF($C298="","",SUMPRODUCT((TRI_1=Résultat!$A298)*(PCUETA=Résultat!$B298)*(PCUMAT=Résultat!$C298)*(TRI_10=Résultat!$D298)*(PCUNRU=SUBSTITUTE(RIGHT(Résultat!$K$1,5),")",""))*Acquis))</f>
        <v>0</v>
      </c>
      <c r="M298">
        <f ca="1">IF($C298="","",SUMPRODUCT((TRI_1=Résultat!$A298)*(PCUETA=Résultat!$B298)*(PCUMAT=Résultat!$C298)*(TRI_10=Résultat!$D298)*(PCUNRU=SUBSTITUTE(RIGHT(Résultat!$K$1,5),")",""))*En_cours_d_Acquisition))</f>
        <v>0</v>
      </c>
      <c r="N298">
        <f ca="1">IF($C298="","",SUMPRODUCT((TRI_1=Résultat!$A298)*(PCUETA=Résultat!$B298)*(PCUMAT=Résultat!$C298)*(TRI_10=Résultat!$D298)*(PCUNRU=SUBSTITUTE(RIGHT(Résultat!$K$1,5),")",""))*Pris_Reliquats))</f>
        <v>0</v>
      </c>
      <c r="O298">
        <f ca="1">IF($C298="","",SUMPRODUCT((TRI_1=Résultat!$A298)*(PCUETA=Résultat!$B298)*(PCUMAT=Résultat!$C298)*(TRI_10=Résultat!$D298)*(PCUNRU=SUBSTITUTE(RIGHT(Résultat!$K$1,5),")",""))*Pris_sur_Acquis))</f>
        <v>0</v>
      </c>
      <c r="P298">
        <f ca="1">IF($C298="","",SUMPRODUCT((TRI_1=Résultat!$A298)*(PCUETA=Résultat!$B298)*(PCUMAT=Résultat!$C298)*(TRI_10=Résultat!$D298)*(PCUNRU=SUBSTITUTE(RIGHT(Résultat!$K$1,5),")",""))*Pris_Anticipés))</f>
        <v>0</v>
      </c>
      <c r="Q298">
        <f ca="1">IF($C298="","",SUMPRODUCT((TRI_1=Résultat!$A298)*(PCUETA=Résultat!$B298)*(PCUMAT=Résultat!$C298)*(TRI_10=Résultat!$D298)*(PCUNRU=SUBSTITUTE(RIGHT(Résultat!$Q$1,5),")",""))*Reliquats))</f>
        <v>1</v>
      </c>
      <c r="R298">
        <f ca="1">IF($C298="","",SUMPRODUCT((TRI_1=Résultat!$A298)*(PCUETA=Résultat!$B298)*(PCUMAT=Résultat!$C298)*(TRI_10=Résultat!$D298)*(PCUNRU=SUBSTITUTE(RIGHT(Résultat!$Q$1,5),")",""))*Acquis))</f>
        <v>0</v>
      </c>
      <c r="S298">
        <f ca="1">IF($C298="","",SUMPRODUCT((TRI_1=Résultat!$A298)*(PCUETA=Résultat!$B298)*(PCUMAT=Résultat!$C298)*(TRI_10=Résultat!$D298)*(PCUNRU=SUBSTITUTE(RIGHT(Résultat!$Q$1,5),")",""))*En_cours_d_Acquisition))</f>
        <v>0</v>
      </c>
      <c r="T298">
        <f ca="1">IF($C298="","",SUMPRODUCT((TRI_1=Résultat!$A298)*(PCUETA=Résultat!$B298)*(PCUMAT=Résultat!$C298)*(TRI_10=Résultat!$D298)*(PCUNRU=SUBSTITUTE(RIGHT(Résultat!$Q$1,5),")",""))*Pris_Reliquats))</f>
        <v>0</v>
      </c>
      <c r="U298">
        <f ca="1">IF($C298="","",SUMPRODUCT((TRI_1=Résultat!$A298)*(PCUETA=Résultat!$B298)*(PCUMAT=Résultat!$C298)*(TRI_10=Résultat!$D298)*(PCUNRU=SUBSTITUTE(RIGHT(Résultat!$Q$1,5),")",""))*Pris_sur_Acquis))</f>
        <v>0</v>
      </c>
      <c r="V298">
        <f ca="1">IF($C298="","",SUMPRODUCT((TRI_1=Résultat!$A298)*(PCUETA=Résultat!$B298)*(PCUMAT=Résultat!$C298)*(TRI_10=Résultat!$D298)*(PCUNRU=SUBSTITUTE(RIGHT(Résultat!$Q$1,5),")",""))*Pris_Anticipés))</f>
        <v>0</v>
      </c>
      <c r="W298">
        <f ca="1">IF($C298="","",SUMPRODUCT((TRI_1=Résultat!$A298)*(PCUETA=Résultat!$B298)*(PCUMAT=Résultat!$C298)*(TRI_10=Résultat!$D298)*(PCUNRU=SUBSTITUTE(RIGHT(Résultat!$W$1,5),")",""))*Reliquats))</f>
        <v>0</v>
      </c>
      <c r="X298">
        <f ca="1">IF($C298="","",SUMPRODUCT((TRI_1=Résultat!$A298)*(PCUETA=Résultat!$B298)*(PCUMAT=Résultat!$C298)*(TRI_10=Résultat!$D298)*(PCUNRU=SUBSTITUTE(RIGHT(Résultat!$W$1,5),")",""))*Acquis))</f>
        <v>0</v>
      </c>
      <c r="Y298">
        <f ca="1">IF($C298="","",SUMPRODUCT((TRI_1=Résultat!$A298)*(PCUETA=Résultat!$B298)*(PCUMAT=Résultat!$C298)*(TRI_10=Résultat!$D298)*(PCUNRU=SUBSTITUTE(RIGHT(Résultat!$W$1,5),")",""))*En_cours_d_Acquisition))</f>
        <v>0</v>
      </c>
      <c r="Z298">
        <f ca="1">IF($C298="","",SUMPRODUCT((TRI_1=Résultat!$A298)*(PCUETA=Résultat!$B298)*(PCUMAT=Résultat!$C298)*(TRI_10=Résultat!$D298)*(PCUNRU=SUBSTITUTE(RIGHT(Résultat!$W$1,5),")",""))*Pris_Reliquats))</f>
        <v>0</v>
      </c>
      <c r="AA298">
        <f ca="1">IF($C298="","",SUMPRODUCT((TRI_1=Résultat!$A298)*(PCUETA=Résultat!$B298)*(PCUMAT=Résultat!$C298)*(TRI_10=Résultat!$D298)*(PCUNRU=SUBSTITUTE(RIGHT(Résultat!$W$1,5),")",""))*Pris_sur_Acquis))</f>
        <v>0</v>
      </c>
      <c r="AB298">
        <f ca="1">IF($C298="","",SUMPRODUCT((TRI_1=Résultat!$A298)*(PCUETA=Résultat!$B298)*(PCUMAT=Résultat!$C298)*(TRI_10=Résultat!$D298)*(PCUNRU=SUBSTITUTE(RIGHT(Résultat!$W$1,5),")",""))*Pris_Anticipés))</f>
        <v>0</v>
      </c>
    </row>
    <row r="299" spans="1:28" x14ac:dyDescent="0.25">
      <c r="A299" t="str">
        <f ca="1">IF($C299="","",INDEX(Range,MATCH(Résultat!$C299,PCUMAT,0),MATCH(A$2,'cp c14'!$A$1:$D$1,0)))</f>
        <v>C14</v>
      </c>
      <c r="B299" t="str">
        <f ca="1">IF($C299="","",INDEX(Range,MATCH(Résultat!$C299,PCUMAT,0),MATCH(B$2,'cp c14'!$A$1:$D$1,0)))</f>
        <v>01</v>
      </c>
      <c r="C299" t="str">
        <f t="array" aca="1" ref="C299" ca="1">IFERROR(INDEX(PCUMAT,MATCH(0,COUNTIF($C$1:C298,PCUMAT),0)),"")</f>
        <v>013024</v>
      </c>
      <c r="D299" t="str">
        <f ca="1">IF($C299="","",INDEX(Range,MATCH(Résultat!$C299,PCUMAT,0),MATCH(D$2,'cp c14'!$A$1:$D$1,0)))</f>
        <v>MEDEIROS JEAN JEAN      013024</v>
      </c>
      <c r="E299">
        <f ca="1">IF($C299="","",SUMPRODUCT((TRI_1=Résultat!$A299)*(PCUETA=Résultat!$B299)*(PCUMAT=Résultat!$C299)*(TRI_10=Résultat!$D299)*(PCUNRU=SUBSTITUTE(RIGHT(Résultat!$E$1,5),")",""))*Reliquats))</f>
        <v>0</v>
      </c>
      <c r="F299">
        <f ca="1">IF($C299="","",SUMPRODUCT((TRI_1=Résultat!$A299)*(PCUETA=Résultat!$B299)*(PCUMAT=Résultat!$C299)*(TRI_10=Résultat!$D299)*(PCUNRU=SUBSTITUTE(RIGHT(Résultat!$E$1,5),")",""))*Acquis))</f>
        <v>25</v>
      </c>
      <c r="G299">
        <f ca="1">IF($C299="","",SUMPRODUCT((TRI_1=Résultat!$A299)*(PCUETA=Résultat!$B299)*(PCUMAT=Résultat!$C299)*(TRI_10=Résultat!$D299)*(PCUNRU=SUBSTITUTE(RIGHT(Résultat!$E$1,5),")",""))*En_cours_d_Acquisition))</f>
        <v>0</v>
      </c>
      <c r="H299">
        <f ca="1">IF($C299="","",SUMPRODUCT((TRI_1=Résultat!$A299)*(PCUETA=Résultat!$B299)*(PCUMAT=Résultat!$C299)*(TRI_10=Résultat!$D299)*(PCUNRU=SUBSTITUTE(RIGHT(Résultat!$E$1,5),")",""))*Pris_Reliquats))</f>
        <v>0</v>
      </c>
      <c r="I299">
        <f ca="1">IF($C299="","",SUMPRODUCT((TRI_1=Résultat!$A299)*(PCUETA=Résultat!$B299)*(PCUMAT=Résultat!$C299)*(TRI_10=Résultat!$D299)*(PCUNRU=SUBSTITUTE(RIGHT(Résultat!$E$1,5),")",""))*Pris_sur_Acquis))</f>
        <v>0</v>
      </c>
      <c r="J299">
        <f ca="1">IF($C299="","",SUMPRODUCT((TRI_1=Résultat!$A299)*(PCUETA=Résultat!$B299)*(PCUMAT=Résultat!$C299)*(TRI_10=Résultat!$D299)*(PCUNRU=SUBSTITUTE(RIGHT(Résultat!$E$1,5),")",""))*Pris_Anticipés))</f>
        <v>0</v>
      </c>
      <c r="K299">
        <f ca="1">IF($C299="","",SUMPRODUCT((TRI_1=Résultat!$A299)*(PCUETA=Résultat!$B299)*(PCUMAT=Résultat!$C299)*(TRI_10=Résultat!$D299)*(PCUNRU=SUBSTITUTE(RIGHT(Résultat!$K$1,5),")",""))*Reliquats))</f>
        <v>0</v>
      </c>
      <c r="L299">
        <f ca="1">IF($C299="","",SUMPRODUCT((TRI_1=Résultat!$A299)*(PCUETA=Résultat!$B299)*(PCUMAT=Résultat!$C299)*(TRI_10=Résultat!$D299)*(PCUNRU=SUBSTITUTE(RIGHT(Résultat!$K$1,5),")",""))*Acquis))</f>
        <v>0</v>
      </c>
      <c r="M299">
        <f ca="1">IF($C299="","",SUMPRODUCT((TRI_1=Résultat!$A299)*(PCUETA=Résultat!$B299)*(PCUMAT=Résultat!$C299)*(TRI_10=Résultat!$D299)*(PCUNRU=SUBSTITUTE(RIGHT(Résultat!$K$1,5),")",""))*En_cours_d_Acquisition))</f>
        <v>0</v>
      </c>
      <c r="N299">
        <f ca="1">IF($C299="","",SUMPRODUCT((TRI_1=Résultat!$A299)*(PCUETA=Résultat!$B299)*(PCUMAT=Résultat!$C299)*(TRI_10=Résultat!$D299)*(PCUNRU=SUBSTITUTE(RIGHT(Résultat!$K$1,5),")",""))*Pris_Reliquats))</f>
        <v>0</v>
      </c>
      <c r="O299">
        <f ca="1">IF($C299="","",SUMPRODUCT((TRI_1=Résultat!$A299)*(PCUETA=Résultat!$B299)*(PCUMAT=Résultat!$C299)*(TRI_10=Résultat!$D299)*(PCUNRU=SUBSTITUTE(RIGHT(Résultat!$K$1,5),")",""))*Pris_sur_Acquis))</f>
        <v>0</v>
      </c>
      <c r="P299">
        <f ca="1">IF($C299="","",SUMPRODUCT((TRI_1=Résultat!$A299)*(PCUETA=Résultat!$B299)*(PCUMAT=Résultat!$C299)*(TRI_10=Résultat!$D299)*(PCUNRU=SUBSTITUTE(RIGHT(Résultat!$K$1,5),")",""))*Pris_Anticipés))</f>
        <v>0</v>
      </c>
      <c r="Q299">
        <f ca="1">IF($C299="","",SUMPRODUCT((TRI_1=Résultat!$A299)*(PCUETA=Résultat!$B299)*(PCUMAT=Résultat!$C299)*(TRI_10=Résultat!$D299)*(PCUNRU=SUBSTITUTE(RIGHT(Résultat!$Q$1,5),")",""))*Reliquats))</f>
        <v>0</v>
      </c>
      <c r="R299">
        <f ca="1">IF($C299="","",SUMPRODUCT((TRI_1=Résultat!$A299)*(PCUETA=Résultat!$B299)*(PCUMAT=Résultat!$C299)*(TRI_10=Résultat!$D299)*(PCUNRU=SUBSTITUTE(RIGHT(Résultat!$Q$1,5),")",""))*Acquis))</f>
        <v>0</v>
      </c>
      <c r="S299">
        <f ca="1">IF($C299="","",SUMPRODUCT((TRI_1=Résultat!$A299)*(PCUETA=Résultat!$B299)*(PCUMAT=Résultat!$C299)*(TRI_10=Résultat!$D299)*(PCUNRU=SUBSTITUTE(RIGHT(Résultat!$Q$1,5),")",""))*En_cours_d_Acquisition))</f>
        <v>0</v>
      </c>
      <c r="T299">
        <f ca="1">IF($C299="","",SUMPRODUCT((TRI_1=Résultat!$A299)*(PCUETA=Résultat!$B299)*(PCUMAT=Résultat!$C299)*(TRI_10=Résultat!$D299)*(PCUNRU=SUBSTITUTE(RIGHT(Résultat!$Q$1,5),")",""))*Pris_Reliquats))</f>
        <v>0</v>
      </c>
      <c r="U299">
        <f ca="1">IF($C299="","",SUMPRODUCT((TRI_1=Résultat!$A299)*(PCUETA=Résultat!$B299)*(PCUMAT=Résultat!$C299)*(TRI_10=Résultat!$D299)*(PCUNRU=SUBSTITUTE(RIGHT(Résultat!$Q$1,5),")",""))*Pris_sur_Acquis))</f>
        <v>0</v>
      </c>
      <c r="V299">
        <f ca="1">IF($C299="","",SUMPRODUCT((TRI_1=Résultat!$A299)*(PCUETA=Résultat!$B299)*(PCUMAT=Résultat!$C299)*(TRI_10=Résultat!$D299)*(PCUNRU=SUBSTITUTE(RIGHT(Résultat!$Q$1,5),")",""))*Pris_Anticipés))</f>
        <v>0</v>
      </c>
      <c r="W299">
        <f ca="1">IF($C299="","",SUMPRODUCT((TRI_1=Résultat!$A299)*(PCUETA=Résultat!$B299)*(PCUMAT=Résultat!$C299)*(TRI_10=Résultat!$D299)*(PCUNRU=SUBSTITUTE(RIGHT(Résultat!$W$1,5),")",""))*Reliquats))</f>
        <v>0</v>
      </c>
      <c r="X299">
        <f ca="1">IF($C299="","",SUMPRODUCT((TRI_1=Résultat!$A299)*(PCUETA=Résultat!$B299)*(PCUMAT=Résultat!$C299)*(TRI_10=Résultat!$D299)*(PCUNRU=SUBSTITUTE(RIGHT(Résultat!$W$1,5),")",""))*Acquis))</f>
        <v>0</v>
      </c>
      <c r="Y299">
        <f ca="1">IF($C299="","",SUMPRODUCT((TRI_1=Résultat!$A299)*(PCUETA=Résultat!$B299)*(PCUMAT=Résultat!$C299)*(TRI_10=Résultat!$D299)*(PCUNRU=SUBSTITUTE(RIGHT(Résultat!$W$1,5),")",""))*En_cours_d_Acquisition))</f>
        <v>0</v>
      </c>
      <c r="Z299">
        <f ca="1">IF($C299="","",SUMPRODUCT((TRI_1=Résultat!$A299)*(PCUETA=Résultat!$B299)*(PCUMAT=Résultat!$C299)*(TRI_10=Résultat!$D299)*(PCUNRU=SUBSTITUTE(RIGHT(Résultat!$W$1,5),")",""))*Pris_Reliquats))</f>
        <v>0</v>
      </c>
      <c r="AA299">
        <f ca="1">IF($C299="","",SUMPRODUCT((TRI_1=Résultat!$A299)*(PCUETA=Résultat!$B299)*(PCUMAT=Résultat!$C299)*(TRI_10=Résultat!$D299)*(PCUNRU=SUBSTITUTE(RIGHT(Résultat!$W$1,5),")",""))*Pris_sur_Acquis))</f>
        <v>0</v>
      </c>
      <c r="AB299">
        <f ca="1">IF($C299="","",SUMPRODUCT((TRI_1=Résultat!$A299)*(PCUETA=Résultat!$B299)*(PCUMAT=Résultat!$C299)*(TRI_10=Résultat!$D299)*(PCUNRU=SUBSTITUTE(RIGHT(Résultat!$W$1,5),")",""))*Pris_Anticipés))</f>
        <v>0</v>
      </c>
    </row>
    <row r="300" spans="1:28" x14ac:dyDescent="0.25">
      <c r="A300" t="str">
        <f ca="1">IF($C300="","",INDEX(Range,MATCH(Résultat!$C300,PCUMAT,0),MATCH(A$2,'cp c14'!$A$1:$D$1,0)))</f>
        <v>C14</v>
      </c>
      <c r="B300" t="str">
        <f ca="1">IF($C300="","",INDEX(Range,MATCH(Résultat!$C300,PCUMAT,0),MATCH(B$2,'cp c14'!$A$1:$D$1,0)))</f>
        <v>01</v>
      </c>
      <c r="C300" t="str">
        <f t="array" aca="1" ref="C300" ca="1">IFERROR(INDEX(PCUMAT,MATCH(0,COUNTIF($C$1:C299,PCUMAT),0)),"")</f>
        <v>110029</v>
      </c>
      <c r="D300" t="str">
        <f ca="1">IF($C300="","",INDEX(Range,MATCH(Résultat!$C300,PCUMAT,0),MATCH(D$2,'cp c14'!$A$1:$D$1,0)))</f>
        <v>MEGREHI GHADA GHADA     110029</v>
      </c>
      <c r="E300">
        <f ca="1">IF($C300="","",SUMPRODUCT((TRI_1=Résultat!$A300)*(PCUETA=Résultat!$B300)*(PCUMAT=Résultat!$C300)*(TRI_10=Résultat!$D300)*(PCUNRU=SUBSTITUTE(RIGHT(Résultat!$E$1,5),")",""))*Reliquats))</f>
        <v>0</v>
      </c>
      <c r="F300">
        <f ca="1">IF($C300="","",SUMPRODUCT((TRI_1=Résultat!$A300)*(PCUETA=Résultat!$B300)*(PCUMAT=Résultat!$C300)*(TRI_10=Résultat!$D300)*(PCUNRU=SUBSTITUTE(RIGHT(Résultat!$E$1,5),")",""))*Acquis))</f>
        <v>25</v>
      </c>
      <c r="G300">
        <f ca="1">IF($C300="","",SUMPRODUCT((TRI_1=Résultat!$A300)*(PCUETA=Résultat!$B300)*(PCUMAT=Résultat!$C300)*(TRI_10=Résultat!$D300)*(PCUNRU=SUBSTITUTE(RIGHT(Résultat!$E$1,5),")",""))*En_cours_d_Acquisition))</f>
        <v>0</v>
      </c>
      <c r="H300">
        <f ca="1">IF($C300="","",SUMPRODUCT((TRI_1=Résultat!$A300)*(PCUETA=Résultat!$B300)*(PCUMAT=Résultat!$C300)*(TRI_10=Résultat!$D300)*(PCUNRU=SUBSTITUTE(RIGHT(Résultat!$E$1,5),")",""))*Pris_Reliquats))</f>
        <v>0</v>
      </c>
      <c r="I300">
        <f ca="1">IF($C300="","",SUMPRODUCT((TRI_1=Résultat!$A300)*(PCUETA=Résultat!$B300)*(PCUMAT=Résultat!$C300)*(TRI_10=Résultat!$D300)*(PCUNRU=SUBSTITUTE(RIGHT(Résultat!$E$1,5),")",""))*Pris_sur_Acquis))</f>
        <v>3</v>
      </c>
      <c r="J300">
        <f ca="1">IF($C300="","",SUMPRODUCT((TRI_1=Résultat!$A300)*(PCUETA=Résultat!$B300)*(PCUMAT=Résultat!$C300)*(TRI_10=Résultat!$D300)*(PCUNRU=SUBSTITUTE(RIGHT(Résultat!$E$1,5),")",""))*Pris_Anticipés))</f>
        <v>0</v>
      </c>
      <c r="K300">
        <f ca="1">IF($C300="","",SUMPRODUCT((TRI_1=Résultat!$A300)*(PCUETA=Résultat!$B300)*(PCUMAT=Résultat!$C300)*(TRI_10=Résultat!$D300)*(PCUNRU=SUBSTITUTE(RIGHT(Résultat!$K$1,5),")",""))*Reliquats))</f>
        <v>0</v>
      </c>
      <c r="L300">
        <f ca="1">IF($C300="","",SUMPRODUCT((TRI_1=Résultat!$A300)*(PCUETA=Résultat!$B300)*(PCUMAT=Résultat!$C300)*(TRI_10=Résultat!$D300)*(PCUNRU=SUBSTITUTE(RIGHT(Résultat!$K$1,5),")",""))*Acquis))</f>
        <v>0</v>
      </c>
      <c r="M300">
        <f ca="1">IF($C300="","",SUMPRODUCT((TRI_1=Résultat!$A300)*(PCUETA=Résultat!$B300)*(PCUMAT=Résultat!$C300)*(TRI_10=Résultat!$D300)*(PCUNRU=SUBSTITUTE(RIGHT(Résultat!$K$1,5),")",""))*En_cours_d_Acquisition))</f>
        <v>0</v>
      </c>
      <c r="N300">
        <f ca="1">IF($C300="","",SUMPRODUCT((TRI_1=Résultat!$A300)*(PCUETA=Résultat!$B300)*(PCUMAT=Résultat!$C300)*(TRI_10=Résultat!$D300)*(PCUNRU=SUBSTITUTE(RIGHT(Résultat!$K$1,5),")",""))*Pris_Reliquats))</f>
        <v>0</v>
      </c>
      <c r="O300">
        <f ca="1">IF($C300="","",SUMPRODUCT((TRI_1=Résultat!$A300)*(PCUETA=Résultat!$B300)*(PCUMAT=Résultat!$C300)*(TRI_10=Résultat!$D300)*(PCUNRU=SUBSTITUTE(RIGHT(Résultat!$K$1,5),")",""))*Pris_sur_Acquis))</f>
        <v>0</v>
      </c>
      <c r="P300">
        <f ca="1">IF($C300="","",SUMPRODUCT((TRI_1=Résultat!$A300)*(PCUETA=Résultat!$B300)*(PCUMAT=Résultat!$C300)*(TRI_10=Résultat!$D300)*(PCUNRU=SUBSTITUTE(RIGHT(Résultat!$K$1,5),")",""))*Pris_Anticipés))</f>
        <v>0</v>
      </c>
      <c r="Q300">
        <f ca="1">IF($C300="","",SUMPRODUCT((TRI_1=Résultat!$A300)*(PCUETA=Résultat!$B300)*(PCUMAT=Résultat!$C300)*(TRI_10=Résultat!$D300)*(PCUNRU=SUBSTITUTE(RIGHT(Résultat!$Q$1,5),")",""))*Reliquats))</f>
        <v>0</v>
      </c>
      <c r="R300">
        <f ca="1">IF($C300="","",SUMPRODUCT((TRI_1=Résultat!$A300)*(PCUETA=Résultat!$B300)*(PCUMAT=Résultat!$C300)*(TRI_10=Résultat!$D300)*(PCUNRU=SUBSTITUTE(RIGHT(Résultat!$Q$1,5),")",""))*Acquis))</f>
        <v>0</v>
      </c>
      <c r="S300">
        <f ca="1">IF($C300="","",SUMPRODUCT((TRI_1=Résultat!$A300)*(PCUETA=Résultat!$B300)*(PCUMAT=Résultat!$C300)*(TRI_10=Résultat!$D300)*(PCUNRU=SUBSTITUTE(RIGHT(Résultat!$Q$1,5),")",""))*En_cours_d_Acquisition))</f>
        <v>0</v>
      </c>
      <c r="T300">
        <f ca="1">IF($C300="","",SUMPRODUCT((TRI_1=Résultat!$A300)*(PCUETA=Résultat!$B300)*(PCUMAT=Résultat!$C300)*(TRI_10=Résultat!$D300)*(PCUNRU=SUBSTITUTE(RIGHT(Résultat!$Q$1,5),")",""))*Pris_Reliquats))</f>
        <v>0</v>
      </c>
      <c r="U300">
        <f ca="1">IF($C300="","",SUMPRODUCT((TRI_1=Résultat!$A300)*(PCUETA=Résultat!$B300)*(PCUMAT=Résultat!$C300)*(TRI_10=Résultat!$D300)*(PCUNRU=SUBSTITUTE(RIGHT(Résultat!$Q$1,5),")",""))*Pris_sur_Acquis))</f>
        <v>0</v>
      </c>
      <c r="V300">
        <f ca="1">IF($C300="","",SUMPRODUCT((TRI_1=Résultat!$A300)*(PCUETA=Résultat!$B300)*(PCUMAT=Résultat!$C300)*(TRI_10=Résultat!$D300)*(PCUNRU=SUBSTITUTE(RIGHT(Résultat!$Q$1,5),")",""))*Pris_Anticipés))</f>
        <v>0</v>
      </c>
      <c r="W300">
        <f ca="1">IF($C300="","",SUMPRODUCT((TRI_1=Résultat!$A300)*(PCUETA=Résultat!$B300)*(PCUMAT=Résultat!$C300)*(TRI_10=Résultat!$D300)*(PCUNRU=SUBSTITUTE(RIGHT(Résultat!$W$1,5),")",""))*Reliquats))</f>
        <v>0</v>
      </c>
      <c r="X300">
        <f ca="1">IF($C300="","",SUMPRODUCT((TRI_1=Résultat!$A300)*(PCUETA=Résultat!$B300)*(PCUMAT=Résultat!$C300)*(TRI_10=Résultat!$D300)*(PCUNRU=SUBSTITUTE(RIGHT(Résultat!$W$1,5),")",""))*Acquis))</f>
        <v>0</v>
      </c>
      <c r="Y300">
        <f ca="1">IF($C300="","",SUMPRODUCT((TRI_1=Résultat!$A300)*(PCUETA=Résultat!$B300)*(PCUMAT=Résultat!$C300)*(TRI_10=Résultat!$D300)*(PCUNRU=SUBSTITUTE(RIGHT(Résultat!$W$1,5),")",""))*En_cours_d_Acquisition))</f>
        <v>0</v>
      </c>
      <c r="Z300">
        <f ca="1">IF($C300="","",SUMPRODUCT((TRI_1=Résultat!$A300)*(PCUETA=Résultat!$B300)*(PCUMAT=Résultat!$C300)*(TRI_10=Résultat!$D300)*(PCUNRU=SUBSTITUTE(RIGHT(Résultat!$W$1,5),")",""))*Pris_Reliquats))</f>
        <v>0</v>
      </c>
      <c r="AA300">
        <f ca="1">IF($C300="","",SUMPRODUCT((TRI_1=Résultat!$A300)*(PCUETA=Résultat!$B300)*(PCUMAT=Résultat!$C300)*(TRI_10=Résultat!$D300)*(PCUNRU=SUBSTITUTE(RIGHT(Résultat!$W$1,5),")",""))*Pris_sur_Acquis))</f>
        <v>0</v>
      </c>
      <c r="AB300">
        <f ca="1">IF($C300="","",SUMPRODUCT((TRI_1=Résultat!$A300)*(PCUETA=Résultat!$B300)*(PCUMAT=Résultat!$C300)*(TRI_10=Résultat!$D300)*(PCUNRU=SUBSTITUTE(RIGHT(Résultat!$W$1,5),")",""))*Pris_Anticipés))</f>
        <v>0</v>
      </c>
    </row>
    <row r="301" spans="1:28" x14ac:dyDescent="0.25">
      <c r="A301" t="str">
        <f ca="1">IF($C301="","",INDEX(Range,MATCH(Résultat!$C301,PCUMAT,0),MATCH(A$2,'cp c14'!$A$1:$D$1,0)))</f>
        <v>C14</v>
      </c>
      <c r="B301" t="str">
        <f ca="1">IF($C301="","",INDEX(Range,MATCH(Résultat!$C301,PCUMAT,0),MATCH(B$2,'cp c14'!$A$1:$D$1,0)))</f>
        <v>01</v>
      </c>
      <c r="C301" t="str">
        <f t="array" aca="1" ref="C301" ca="1">IFERROR(INDEX(PCUMAT,MATCH(0,COUNTIF($C$1:C300,PCUMAT),0)),"")</f>
        <v>110002</v>
      </c>
      <c r="D301" t="str">
        <f ca="1">IF($C301="","",INDEX(Range,MATCH(Résultat!$C301,PCUMAT,0),MATCH(D$2,'cp c14'!$A$1:$D$1,0)))</f>
        <v>MELIN BENJAMIN BENJAMIN 110002</v>
      </c>
      <c r="E301">
        <f ca="1">IF($C301="","",SUMPRODUCT((TRI_1=Résultat!$A301)*(PCUETA=Résultat!$B301)*(PCUMAT=Résultat!$C301)*(TRI_10=Résultat!$D301)*(PCUNRU=SUBSTITUTE(RIGHT(Résultat!$E$1,5),")",""))*Reliquats))</f>
        <v>1</v>
      </c>
      <c r="F301">
        <f ca="1">IF($C301="","",SUMPRODUCT((TRI_1=Résultat!$A301)*(PCUETA=Résultat!$B301)*(PCUMAT=Résultat!$C301)*(TRI_10=Résultat!$D301)*(PCUNRU=SUBSTITUTE(RIGHT(Résultat!$E$1,5),")",""))*Acquis))</f>
        <v>25</v>
      </c>
      <c r="G301">
        <f ca="1">IF($C301="","",SUMPRODUCT((TRI_1=Résultat!$A301)*(PCUETA=Résultat!$B301)*(PCUMAT=Résultat!$C301)*(TRI_10=Résultat!$D301)*(PCUNRU=SUBSTITUTE(RIGHT(Résultat!$E$1,5),")",""))*En_cours_d_Acquisition))</f>
        <v>0</v>
      </c>
      <c r="H301">
        <f ca="1">IF($C301="","",SUMPRODUCT((TRI_1=Résultat!$A301)*(PCUETA=Résultat!$B301)*(PCUMAT=Résultat!$C301)*(TRI_10=Résultat!$D301)*(PCUNRU=SUBSTITUTE(RIGHT(Résultat!$E$1,5),")",""))*Pris_Reliquats))</f>
        <v>0</v>
      </c>
      <c r="I301">
        <f ca="1">IF($C301="","",SUMPRODUCT((TRI_1=Résultat!$A301)*(PCUETA=Résultat!$B301)*(PCUMAT=Résultat!$C301)*(TRI_10=Résultat!$D301)*(PCUNRU=SUBSTITUTE(RIGHT(Résultat!$E$1,5),")",""))*Pris_sur_Acquis))</f>
        <v>0</v>
      </c>
      <c r="J301">
        <f ca="1">IF($C301="","",SUMPRODUCT((TRI_1=Résultat!$A301)*(PCUETA=Résultat!$B301)*(PCUMAT=Résultat!$C301)*(TRI_10=Résultat!$D301)*(PCUNRU=SUBSTITUTE(RIGHT(Résultat!$E$1,5),")",""))*Pris_Anticipés))</f>
        <v>0</v>
      </c>
      <c r="K301">
        <f ca="1">IF($C301="","",SUMPRODUCT((TRI_1=Résultat!$A301)*(PCUETA=Résultat!$B301)*(PCUMAT=Résultat!$C301)*(TRI_10=Résultat!$D301)*(PCUNRU=SUBSTITUTE(RIGHT(Résultat!$K$1,5),")",""))*Reliquats))</f>
        <v>0</v>
      </c>
      <c r="L301">
        <f ca="1">IF($C301="","",SUMPRODUCT((TRI_1=Résultat!$A301)*(PCUETA=Résultat!$B301)*(PCUMAT=Résultat!$C301)*(TRI_10=Résultat!$D301)*(PCUNRU=SUBSTITUTE(RIGHT(Résultat!$K$1,5),")",""))*Acquis))</f>
        <v>0</v>
      </c>
      <c r="M301">
        <f ca="1">IF($C301="","",SUMPRODUCT((TRI_1=Résultat!$A301)*(PCUETA=Résultat!$B301)*(PCUMAT=Résultat!$C301)*(TRI_10=Résultat!$D301)*(PCUNRU=SUBSTITUTE(RIGHT(Résultat!$K$1,5),")",""))*En_cours_d_Acquisition))</f>
        <v>0</v>
      </c>
      <c r="N301">
        <f ca="1">IF($C301="","",SUMPRODUCT((TRI_1=Résultat!$A301)*(PCUETA=Résultat!$B301)*(PCUMAT=Résultat!$C301)*(TRI_10=Résultat!$D301)*(PCUNRU=SUBSTITUTE(RIGHT(Résultat!$K$1,5),")",""))*Pris_Reliquats))</f>
        <v>0</v>
      </c>
      <c r="O301">
        <f ca="1">IF($C301="","",SUMPRODUCT((TRI_1=Résultat!$A301)*(PCUETA=Résultat!$B301)*(PCUMAT=Résultat!$C301)*(TRI_10=Résultat!$D301)*(PCUNRU=SUBSTITUTE(RIGHT(Résultat!$K$1,5),")",""))*Pris_sur_Acquis))</f>
        <v>0</v>
      </c>
      <c r="P301">
        <f ca="1">IF($C301="","",SUMPRODUCT((TRI_1=Résultat!$A301)*(PCUETA=Résultat!$B301)*(PCUMAT=Résultat!$C301)*(TRI_10=Résultat!$D301)*(PCUNRU=SUBSTITUTE(RIGHT(Résultat!$K$1,5),")",""))*Pris_Anticipés))</f>
        <v>0</v>
      </c>
      <c r="Q301">
        <f ca="1">IF($C301="","",SUMPRODUCT((TRI_1=Résultat!$A301)*(PCUETA=Résultat!$B301)*(PCUMAT=Résultat!$C301)*(TRI_10=Résultat!$D301)*(PCUNRU=SUBSTITUTE(RIGHT(Résultat!$Q$1,5),")",""))*Reliquats))</f>
        <v>0</v>
      </c>
      <c r="R301">
        <f ca="1">IF($C301="","",SUMPRODUCT((TRI_1=Résultat!$A301)*(PCUETA=Résultat!$B301)*(PCUMAT=Résultat!$C301)*(TRI_10=Résultat!$D301)*(PCUNRU=SUBSTITUTE(RIGHT(Résultat!$Q$1,5),")",""))*Acquis))</f>
        <v>0</v>
      </c>
      <c r="S301">
        <f ca="1">IF($C301="","",SUMPRODUCT((TRI_1=Résultat!$A301)*(PCUETA=Résultat!$B301)*(PCUMAT=Résultat!$C301)*(TRI_10=Résultat!$D301)*(PCUNRU=SUBSTITUTE(RIGHT(Résultat!$Q$1,5),")",""))*En_cours_d_Acquisition))</f>
        <v>0</v>
      </c>
      <c r="T301">
        <f ca="1">IF($C301="","",SUMPRODUCT((TRI_1=Résultat!$A301)*(PCUETA=Résultat!$B301)*(PCUMAT=Résultat!$C301)*(TRI_10=Résultat!$D301)*(PCUNRU=SUBSTITUTE(RIGHT(Résultat!$Q$1,5),")",""))*Pris_Reliquats))</f>
        <v>0</v>
      </c>
      <c r="U301">
        <f ca="1">IF($C301="","",SUMPRODUCT((TRI_1=Résultat!$A301)*(PCUETA=Résultat!$B301)*(PCUMAT=Résultat!$C301)*(TRI_10=Résultat!$D301)*(PCUNRU=SUBSTITUTE(RIGHT(Résultat!$Q$1,5),")",""))*Pris_sur_Acquis))</f>
        <v>0</v>
      </c>
      <c r="V301">
        <f ca="1">IF($C301="","",SUMPRODUCT((TRI_1=Résultat!$A301)*(PCUETA=Résultat!$B301)*(PCUMAT=Résultat!$C301)*(TRI_10=Résultat!$D301)*(PCUNRU=SUBSTITUTE(RIGHT(Résultat!$Q$1,5),")",""))*Pris_Anticipés))</f>
        <v>0</v>
      </c>
      <c r="W301">
        <f ca="1">IF($C301="","",SUMPRODUCT((TRI_1=Résultat!$A301)*(PCUETA=Résultat!$B301)*(PCUMAT=Résultat!$C301)*(TRI_10=Résultat!$D301)*(PCUNRU=SUBSTITUTE(RIGHT(Résultat!$W$1,5),")",""))*Reliquats))</f>
        <v>0</v>
      </c>
      <c r="X301">
        <f ca="1">IF($C301="","",SUMPRODUCT((TRI_1=Résultat!$A301)*(PCUETA=Résultat!$B301)*(PCUMAT=Résultat!$C301)*(TRI_10=Résultat!$D301)*(PCUNRU=SUBSTITUTE(RIGHT(Résultat!$W$1,5),")",""))*Acquis))</f>
        <v>0</v>
      </c>
      <c r="Y301">
        <f ca="1">IF($C301="","",SUMPRODUCT((TRI_1=Résultat!$A301)*(PCUETA=Résultat!$B301)*(PCUMAT=Résultat!$C301)*(TRI_10=Résultat!$D301)*(PCUNRU=SUBSTITUTE(RIGHT(Résultat!$W$1,5),")",""))*En_cours_d_Acquisition))</f>
        <v>0</v>
      </c>
      <c r="Z301">
        <f ca="1">IF($C301="","",SUMPRODUCT((TRI_1=Résultat!$A301)*(PCUETA=Résultat!$B301)*(PCUMAT=Résultat!$C301)*(TRI_10=Résultat!$D301)*(PCUNRU=SUBSTITUTE(RIGHT(Résultat!$W$1,5),")",""))*Pris_Reliquats))</f>
        <v>0</v>
      </c>
      <c r="AA301">
        <f ca="1">IF($C301="","",SUMPRODUCT((TRI_1=Résultat!$A301)*(PCUETA=Résultat!$B301)*(PCUMAT=Résultat!$C301)*(TRI_10=Résultat!$D301)*(PCUNRU=SUBSTITUTE(RIGHT(Résultat!$W$1,5),")",""))*Pris_sur_Acquis))</f>
        <v>0</v>
      </c>
      <c r="AB301">
        <f ca="1">IF($C301="","",SUMPRODUCT((TRI_1=Résultat!$A301)*(PCUETA=Résultat!$B301)*(PCUMAT=Résultat!$C301)*(TRI_10=Résultat!$D301)*(PCUNRU=SUBSTITUTE(RIGHT(Résultat!$W$1,5),")",""))*Pris_Anticipés))</f>
        <v>0</v>
      </c>
    </row>
    <row r="302" spans="1:28" x14ac:dyDescent="0.25">
      <c r="A302" t="str">
        <f ca="1">IF($C302="","",INDEX(Range,MATCH(Résultat!$C302,PCUMAT,0),MATCH(A$2,'cp c14'!$A$1:$D$1,0)))</f>
        <v>C14</v>
      </c>
      <c r="B302" t="str">
        <f ca="1">IF($C302="","",INDEX(Range,MATCH(Résultat!$C302,PCUMAT,0),MATCH(B$2,'cp c14'!$A$1:$D$1,0)))</f>
        <v>01</v>
      </c>
      <c r="C302" t="str">
        <f t="array" aca="1" ref="C302" ca="1">IFERROR(INDEX(PCUMAT,MATCH(0,COUNTIF($C$1:C301,PCUMAT),0)),"")</f>
        <v>120057</v>
      </c>
      <c r="D302" t="str">
        <f ca="1">IF($C302="","",INDEX(Range,MATCH(Résultat!$C302,PCUMAT,0),MATCH(D$2,'cp c14'!$A$1:$D$1,0)))</f>
        <v>MENDONCA JEREMY JEREMY  120057</v>
      </c>
      <c r="E302">
        <f ca="1">IF($C302="","",SUMPRODUCT((TRI_1=Résultat!$A302)*(PCUETA=Résultat!$B302)*(PCUMAT=Résultat!$C302)*(TRI_10=Résultat!$D302)*(PCUNRU=SUBSTITUTE(RIGHT(Résultat!$E$1,5),")",""))*Reliquats))</f>
        <v>0</v>
      </c>
      <c r="F302">
        <f ca="1">IF($C302="","",SUMPRODUCT((TRI_1=Résultat!$A302)*(PCUETA=Résultat!$B302)*(PCUMAT=Résultat!$C302)*(TRI_10=Résultat!$D302)*(PCUNRU=SUBSTITUTE(RIGHT(Résultat!$E$1,5),")",""))*Acquis))</f>
        <v>19</v>
      </c>
      <c r="G302">
        <f ca="1">IF($C302="","",SUMPRODUCT((TRI_1=Résultat!$A302)*(PCUETA=Résultat!$B302)*(PCUMAT=Résultat!$C302)*(TRI_10=Résultat!$D302)*(PCUNRU=SUBSTITUTE(RIGHT(Résultat!$E$1,5),")",""))*En_cours_d_Acquisition))</f>
        <v>0</v>
      </c>
      <c r="H302">
        <f ca="1">IF($C302="","",SUMPRODUCT((TRI_1=Résultat!$A302)*(PCUETA=Résultat!$B302)*(PCUMAT=Résultat!$C302)*(TRI_10=Résultat!$D302)*(PCUNRU=SUBSTITUTE(RIGHT(Résultat!$E$1,5),")",""))*Pris_Reliquats))</f>
        <v>0</v>
      </c>
      <c r="I302">
        <f ca="1">IF($C302="","",SUMPRODUCT((TRI_1=Résultat!$A302)*(PCUETA=Résultat!$B302)*(PCUMAT=Résultat!$C302)*(TRI_10=Résultat!$D302)*(PCUNRU=SUBSTITUTE(RIGHT(Résultat!$E$1,5),")",""))*Pris_sur_Acquis))</f>
        <v>0</v>
      </c>
      <c r="J302">
        <f ca="1">IF($C302="","",SUMPRODUCT((TRI_1=Résultat!$A302)*(PCUETA=Résultat!$B302)*(PCUMAT=Résultat!$C302)*(TRI_10=Résultat!$D302)*(PCUNRU=SUBSTITUTE(RIGHT(Résultat!$E$1,5),")",""))*Pris_Anticipés))</f>
        <v>0</v>
      </c>
      <c r="K302">
        <f ca="1">IF($C302="","",SUMPRODUCT((TRI_1=Résultat!$A302)*(PCUETA=Résultat!$B302)*(PCUMAT=Résultat!$C302)*(TRI_10=Résultat!$D302)*(PCUNRU=SUBSTITUTE(RIGHT(Résultat!$K$1,5),")",""))*Reliquats))</f>
        <v>0</v>
      </c>
      <c r="L302">
        <f ca="1">IF($C302="","",SUMPRODUCT((TRI_1=Résultat!$A302)*(PCUETA=Résultat!$B302)*(PCUMAT=Résultat!$C302)*(TRI_10=Résultat!$D302)*(PCUNRU=SUBSTITUTE(RIGHT(Résultat!$K$1,5),")",""))*Acquis))</f>
        <v>0</v>
      </c>
      <c r="M302">
        <f ca="1">IF($C302="","",SUMPRODUCT((TRI_1=Résultat!$A302)*(PCUETA=Résultat!$B302)*(PCUMAT=Résultat!$C302)*(TRI_10=Résultat!$D302)*(PCUNRU=SUBSTITUTE(RIGHT(Résultat!$K$1,5),")",""))*En_cours_d_Acquisition))</f>
        <v>0</v>
      </c>
      <c r="N302">
        <f ca="1">IF($C302="","",SUMPRODUCT((TRI_1=Résultat!$A302)*(PCUETA=Résultat!$B302)*(PCUMAT=Résultat!$C302)*(TRI_10=Résultat!$D302)*(PCUNRU=SUBSTITUTE(RIGHT(Résultat!$K$1,5),")",""))*Pris_Reliquats))</f>
        <v>0</v>
      </c>
      <c r="O302">
        <f ca="1">IF($C302="","",SUMPRODUCT((TRI_1=Résultat!$A302)*(PCUETA=Résultat!$B302)*(PCUMAT=Résultat!$C302)*(TRI_10=Résultat!$D302)*(PCUNRU=SUBSTITUTE(RIGHT(Résultat!$K$1,5),")",""))*Pris_sur_Acquis))</f>
        <v>0</v>
      </c>
      <c r="P302">
        <f ca="1">IF($C302="","",SUMPRODUCT((TRI_1=Résultat!$A302)*(PCUETA=Résultat!$B302)*(PCUMAT=Résultat!$C302)*(TRI_10=Résultat!$D302)*(PCUNRU=SUBSTITUTE(RIGHT(Résultat!$K$1,5),")",""))*Pris_Anticipés))</f>
        <v>0</v>
      </c>
      <c r="Q302">
        <f ca="1">IF($C302="","",SUMPRODUCT((TRI_1=Résultat!$A302)*(PCUETA=Résultat!$B302)*(PCUMAT=Résultat!$C302)*(TRI_10=Résultat!$D302)*(PCUNRU=SUBSTITUTE(RIGHT(Résultat!$Q$1,5),")",""))*Reliquats))</f>
        <v>0</v>
      </c>
      <c r="R302">
        <f ca="1">IF($C302="","",SUMPRODUCT((TRI_1=Résultat!$A302)*(PCUETA=Résultat!$B302)*(PCUMAT=Résultat!$C302)*(TRI_10=Résultat!$D302)*(PCUNRU=SUBSTITUTE(RIGHT(Résultat!$Q$1,5),")",""))*Acquis))</f>
        <v>0</v>
      </c>
      <c r="S302">
        <f ca="1">IF($C302="","",SUMPRODUCT((TRI_1=Résultat!$A302)*(PCUETA=Résultat!$B302)*(PCUMAT=Résultat!$C302)*(TRI_10=Résultat!$D302)*(PCUNRU=SUBSTITUTE(RIGHT(Résultat!$Q$1,5),")",""))*En_cours_d_Acquisition))</f>
        <v>0</v>
      </c>
      <c r="T302">
        <f ca="1">IF($C302="","",SUMPRODUCT((TRI_1=Résultat!$A302)*(PCUETA=Résultat!$B302)*(PCUMAT=Résultat!$C302)*(TRI_10=Résultat!$D302)*(PCUNRU=SUBSTITUTE(RIGHT(Résultat!$Q$1,5),")",""))*Pris_Reliquats))</f>
        <v>0</v>
      </c>
      <c r="U302">
        <f ca="1">IF($C302="","",SUMPRODUCT((TRI_1=Résultat!$A302)*(PCUETA=Résultat!$B302)*(PCUMAT=Résultat!$C302)*(TRI_10=Résultat!$D302)*(PCUNRU=SUBSTITUTE(RIGHT(Résultat!$Q$1,5),")",""))*Pris_sur_Acquis))</f>
        <v>0</v>
      </c>
      <c r="V302">
        <f ca="1">IF($C302="","",SUMPRODUCT((TRI_1=Résultat!$A302)*(PCUETA=Résultat!$B302)*(PCUMAT=Résultat!$C302)*(TRI_10=Résultat!$D302)*(PCUNRU=SUBSTITUTE(RIGHT(Résultat!$Q$1,5),")",""))*Pris_Anticipés))</f>
        <v>0</v>
      </c>
      <c r="W302">
        <f ca="1">IF($C302="","",SUMPRODUCT((TRI_1=Résultat!$A302)*(PCUETA=Résultat!$B302)*(PCUMAT=Résultat!$C302)*(TRI_10=Résultat!$D302)*(PCUNRU=SUBSTITUTE(RIGHT(Résultat!$W$1,5),")",""))*Reliquats))</f>
        <v>0</v>
      </c>
      <c r="X302">
        <f ca="1">IF($C302="","",SUMPRODUCT((TRI_1=Résultat!$A302)*(PCUETA=Résultat!$B302)*(PCUMAT=Résultat!$C302)*(TRI_10=Résultat!$D302)*(PCUNRU=SUBSTITUTE(RIGHT(Résultat!$W$1,5),")",""))*Acquis))</f>
        <v>0</v>
      </c>
      <c r="Y302">
        <f ca="1">IF($C302="","",SUMPRODUCT((TRI_1=Résultat!$A302)*(PCUETA=Résultat!$B302)*(PCUMAT=Résultat!$C302)*(TRI_10=Résultat!$D302)*(PCUNRU=SUBSTITUTE(RIGHT(Résultat!$W$1,5),")",""))*En_cours_d_Acquisition))</f>
        <v>0</v>
      </c>
      <c r="Z302">
        <f ca="1">IF($C302="","",SUMPRODUCT((TRI_1=Résultat!$A302)*(PCUETA=Résultat!$B302)*(PCUMAT=Résultat!$C302)*(TRI_10=Résultat!$D302)*(PCUNRU=SUBSTITUTE(RIGHT(Résultat!$W$1,5),")",""))*Pris_Reliquats))</f>
        <v>0</v>
      </c>
      <c r="AA302">
        <f ca="1">IF($C302="","",SUMPRODUCT((TRI_1=Résultat!$A302)*(PCUETA=Résultat!$B302)*(PCUMAT=Résultat!$C302)*(TRI_10=Résultat!$D302)*(PCUNRU=SUBSTITUTE(RIGHT(Résultat!$W$1,5),")",""))*Pris_sur_Acquis))</f>
        <v>0</v>
      </c>
      <c r="AB302">
        <f ca="1">IF($C302="","",SUMPRODUCT((TRI_1=Résultat!$A302)*(PCUETA=Résultat!$B302)*(PCUMAT=Résultat!$C302)*(TRI_10=Résultat!$D302)*(PCUNRU=SUBSTITUTE(RIGHT(Résultat!$W$1,5),")",""))*Pris_Anticipés))</f>
        <v>0</v>
      </c>
    </row>
    <row r="303" spans="1:28" x14ac:dyDescent="0.25">
      <c r="A303" t="str">
        <f ca="1">IF($C303="","",INDEX(Range,MATCH(Résultat!$C303,PCUMAT,0),MATCH(A$2,'cp c14'!$A$1:$D$1,0)))</f>
        <v>C14</v>
      </c>
      <c r="B303" t="str">
        <f ca="1">IF($C303="","",INDEX(Range,MATCH(Résultat!$C303,PCUMAT,0),MATCH(B$2,'cp c14'!$A$1:$D$1,0)))</f>
        <v>05</v>
      </c>
      <c r="C303" t="str">
        <f t="array" aca="1" ref="C303" ca="1">IFERROR(INDEX(PCUMAT,MATCH(0,COUNTIF($C$1:C302,PCUMAT),0)),"")</f>
        <v>350221</v>
      </c>
      <c r="D303" t="str">
        <f ca="1">IF($C303="","",INDEX(Range,MATCH(Résultat!$C303,PCUMAT,0),MATCH(D$2,'cp c14'!$A$1:$D$1,0)))</f>
        <v>MENIVAL DOMINIQUE DOMINI350221</v>
      </c>
      <c r="E303">
        <f ca="1">IF($C303="","",SUMPRODUCT((TRI_1=Résultat!$A303)*(PCUETA=Résultat!$B303)*(PCUMAT=Résultat!$C303)*(TRI_10=Résultat!$D303)*(PCUNRU=SUBSTITUTE(RIGHT(Résultat!$E$1,5),")",""))*Reliquats))</f>
        <v>0</v>
      </c>
      <c r="F303">
        <f ca="1">IF($C303="","",SUMPRODUCT((TRI_1=Résultat!$A303)*(PCUETA=Résultat!$B303)*(PCUMAT=Résultat!$C303)*(TRI_10=Résultat!$D303)*(PCUNRU=SUBSTITUTE(RIGHT(Résultat!$E$1,5),")",""))*Acquis))</f>
        <v>25</v>
      </c>
      <c r="G303">
        <f ca="1">IF($C303="","",SUMPRODUCT((TRI_1=Résultat!$A303)*(PCUETA=Résultat!$B303)*(PCUMAT=Résultat!$C303)*(TRI_10=Résultat!$D303)*(PCUNRU=SUBSTITUTE(RIGHT(Résultat!$E$1,5),")",""))*En_cours_d_Acquisition))</f>
        <v>0</v>
      </c>
      <c r="H303">
        <f ca="1">IF($C303="","",SUMPRODUCT((TRI_1=Résultat!$A303)*(PCUETA=Résultat!$B303)*(PCUMAT=Résultat!$C303)*(TRI_10=Résultat!$D303)*(PCUNRU=SUBSTITUTE(RIGHT(Résultat!$E$1,5),")",""))*Pris_Reliquats))</f>
        <v>0</v>
      </c>
      <c r="I303">
        <f ca="1">IF($C303="","",SUMPRODUCT((TRI_1=Résultat!$A303)*(PCUETA=Résultat!$B303)*(PCUMAT=Résultat!$C303)*(TRI_10=Résultat!$D303)*(PCUNRU=SUBSTITUTE(RIGHT(Résultat!$E$1,5),")",""))*Pris_sur_Acquis))</f>
        <v>0</v>
      </c>
      <c r="J303">
        <f ca="1">IF($C303="","",SUMPRODUCT((TRI_1=Résultat!$A303)*(PCUETA=Résultat!$B303)*(PCUMAT=Résultat!$C303)*(TRI_10=Résultat!$D303)*(PCUNRU=SUBSTITUTE(RIGHT(Résultat!$E$1,5),")",""))*Pris_Anticipés))</f>
        <v>0</v>
      </c>
      <c r="K303">
        <f ca="1">IF($C303="","",SUMPRODUCT((TRI_1=Résultat!$A303)*(PCUETA=Résultat!$B303)*(PCUMAT=Résultat!$C303)*(TRI_10=Résultat!$D303)*(PCUNRU=SUBSTITUTE(RIGHT(Résultat!$K$1,5),")",""))*Reliquats))</f>
        <v>0</v>
      </c>
      <c r="L303">
        <f ca="1">IF($C303="","",SUMPRODUCT((TRI_1=Résultat!$A303)*(PCUETA=Résultat!$B303)*(PCUMAT=Résultat!$C303)*(TRI_10=Résultat!$D303)*(PCUNRU=SUBSTITUTE(RIGHT(Résultat!$K$1,5),")",""))*Acquis))</f>
        <v>0</v>
      </c>
      <c r="M303">
        <f ca="1">IF($C303="","",SUMPRODUCT((TRI_1=Résultat!$A303)*(PCUETA=Résultat!$B303)*(PCUMAT=Résultat!$C303)*(TRI_10=Résultat!$D303)*(PCUNRU=SUBSTITUTE(RIGHT(Résultat!$K$1,5),")",""))*En_cours_d_Acquisition))</f>
        <v>0</v>
      </c>
      <c r="N303">
        <f ca="1">IF($C303="","",SUMPRODUCT((TRI_1=Résultat!$A303)*(PCUETA=Résultat!$B303)*(PCUMAT=Résultat!$C303)*(TRI_10=Résultat!$D303)*(PCUNRU=SUBSTITUTE(RIGHT(Résultat!$K$1,5),")",""))*Pris_Reliquats))</f>
        <v>0</v>
      </c>
      <c r="O303">
        <f ca="1">IF($C303="","",SUMPRODUCT((TRI_1=Résultat!$A303)*(PCUETA=Résultat!$B303)*(PCUMAT=Résultat!$C303)*(TRI_10=Résultat!$D303)*(PCUNRU=SUBSTITUTE(RIGHT(Résultat!$K$1,5),")",""))*Pris_sur_Acquis))</f>
        <v>0</v>
      </c>
      <c r="P303">
        <f ca="1">IF($C303="","",SUMPRODUCT((TRI_1=Résultat!$A303)*(PCUETA=Résultat!$B303)*(PCUMAT=Résultat!$C303)*(TRI_10=Résultat!$D303)*(PCUNRU=SUBSTITUTE(RIGHT(Résultat!$K$1,5),")",""))*Pris_Anticipés))</f>
        <v>0</v>
      </c>
      <c r="Q303">
        <f ca="1">IF($C303="","",SUMPRODUCT((TRI_1=Résultat!$A303)*(PCUETA=Résultat!$B303)*(PCUMAT=Résultat!$C303)*(TRI_10=Résultat!$D303)*(PCUNRU=SUBSTITUTE(RIGHT(Résultat!$Q$1,5),")",""))*Reliquats))</f>
        <v>0</v>
      </c>
      <c r="R303">
        <f ca="1">IF($C303="","",SUMPRODUCT((TRI_1=Résultat!$A303)*(PCUETA=Résultat!$B303)*(PCUMAT=Résultat!$C303)*(TRI_10=Résultat!$D303)*(PCUNRU=SUBSTITUTE(RIGHT(Résultat!$Q$1,5),")",""))*Acquis))</f>
        <v>0</v>
      </c>
      <c r="S303">
        <f ca="1">IF($C303="","",SUMPRODUCT((TRI_1=Résultat!$A303)*(PCUETA=Résultat!$B303)*(PCUMAT=Résultat!$C303)*(TRI_10=Résultat!$D303)*(PCUNRU=SUBSTITUTE(RIGHT(Résultat!$Q$1,5),")",""))*En_cours_d_Acquisition))</f>
        <v>0</v>
      </c>
      <c r="T303">
        <f ca="1">IF($C303="","",SUMPRODUCT((TRI_1=Résultat!$A303)*(PCUETA=Résultat!$B303)*(PCUMAT=Résultat!$C303)*(TRI_10=Résultat!$D303)*(PCUNRU=SUBSTITUTE(RIGHT(Résultat!$Q$1,5),")",""))*Pris_Reliquats))</f>
        <v>0</v>
      </c>
      <c r="U303">
        <f ca="1">IF($C303="","",SUMPRODUCT((TRI_1=Résultat!$A303)*(PCUETA=Résultat!$B303)*(PCUMAT=Résultat!$C303)*(TRI_10=Résultat!$D303)*(PCUNRU=SUBSTITUTE(RIGHT(Résultat!$Q$1,5),")",""))*Pris_sur_Acquis))</f>
        <v>0</v>
      </c>
      <c r="V303">
        <f ca="1">IF($C303="","",SUMPRODUCT((TRI_1=Résultat!$A303)*(PCUETA=Résultat!$B303)*(PCUMAT=Résultat!$C303)*(TRI_10=Résultat!$D303)*(PCUNRU=SUBSTITUTE(RIGHT(Résultat!$Q$1,5),")",""))*Pris_Anticipés))</f>
        <v>0</v>
      </c>
      <c r="W303">
        <f ca="1">IF($C303="","",SUMPRODUCT((TRI_1=Résultat!$A303)*(PCUETA=Résultat!$B303)*(PCUMAT=Résultat!$C303)*(TRI_10=Résultat!$D303)*(PCUNRU=SUBSTITUTE(RIGHT(Résultat!$W$1,5),")",""))*Reliquats))</f>
        <v>0</v>
      </c>
      <c r="X303">
        <f ca="1">IF($C303="","",SUMPRODUCT((TRI_1=Résultat!$A303)*(PCUETA=Résultat!$B303)*(PCUMAT=Résultat!$C303)*(TRI_10=Résultat!$D303)*(PCUNRU=SUBSTITUTE(RIGHT(Résultat!$W$1,5),")",""))*Acquis))</f>
        <v>0</v>
      </c>
      <c r="Y303">
        <f ca="1">IF($C303="","",SUMPRODUCT((TRI_1=Résultat!$A303)*(PCUETA=Résultat!$B303)*(PCUMAT=Résultat!$C303)*(TRI_10=Résultat!$D303)*(PCUNRU=SUBSTITUTE(RIGHT(Résultat!$W$1,5),")",""))*En_cours_d_Acquisition))</f>
        <v>0</v>
      </c>
      <c r="Z303">
        <f ca="1">IF($C303="","",SUMPRODUCT((TRI_1=Résultat!$A303)*(PCUETA=Résultat!$B303)*(PCUMAT=Résultat!$C303)*(TRI_10=Résultat!$D303)*(PCUNRU=SUBSTITUTE(RIGHT(Résultat!$W$1,5),")",""))*Pris_Reliquats))</f>
        <v>0</v>
      </c>
      <c r="AA303">
        <f ca="1">IF($C303="","",SUMPRODUCT((TRI_1=Résultat!$A303)*(PCUETA=Résultat!$B303)*(PCUMAT=Résultat!$C303)*(TRI_10=Résultat!$D303)*(PCUNRU=SUBSTITUTE(RIGHT(Résultat!$W$1,5),")",""))*Pris_sur_Acquis))</f>
        <v>0</v>
      </c>
      <c r="AB303">
        <f ca="1">IF($C303="","",SUMPRODUCT((TRI_1=Résultat!$A303)*(PCUETA=Résultat!$B303)*(PCUMAT=Résultat!$C303)*(TRI_10=Résultat!$D303)*(PCUNRU=SUBSTITUTE(RIGHT(Résultat!$W$1,5),")",""))*Pris_Anticipés))</f>
        <v>0</v>
      </c>
    </row>
    <row r="304" spans="1:28" x14ac:dyDescent="0.25">
      <c r="A304" t="str">
        <f ca="1">IF($C304="","",INDEX(Range,MATCH(Résultat!$C304,PCUMAT,0),MATCH(A$2,'cp c14'!$A$1:$D$1,0)))</f>
        <v>C14</v>
      </c>
      <c r="B304" t="str">
        <f ca="1">IF($C304="","",INDEX(Range,MATCH(Résultat!$C304,PCUMAT,0),MATCH(B$2,'cp c14'!$A$1:$D$1,0)))</f>
        <v>01</v>
      </c>
      <c r="C304" t="str">
        <f t="array" aca="1" ref="C304" ca="1">IFERROR(INDEX(PCUMAT,MATCH(0,COUNTIF($C$1:C303,PCUMAT),0)),"")</f>
        <v>200910</v>
      </c>
      <c r="D304" t="str">
        <f ca="1">IF($C304="","",INDEX(Range,MATCH(Résultat!$C304,PCUMAT,0),MATCH(D$2,'cp c14'!$A$1:$D$1,0)))</f>
        <v>MERCIER ARNAUD ARNAUD   200910</v>
      </c>
      <c r="E304">
        <f ca="1">IF($C304="","",SUMPRODUCT((TRI_1=Résultat!$A304)*(PCUETA=Résultat!$B304)*(PCUMAT=Résultat!$C304)*(TRI_10=Résultat!$D304)*(PCUNRU=SUBSTITUTE(RIGHT(Résultat!$E$1,5),")",""))*Reliquats))</f>
        <v>0</v>
      </c>
      <c r="F304">
        <f ca="1">IF($C304="","",SUMPRODUCT((TRI_1=Résultat!$A304)*(PCUETA=Résultat!$B304)*(PCUMAT=Résultat!$C304)*(TRI_10=Résultat!$D304)*(PCUNRU=SUBSTITUTE(RIGHT(Résultat!$E$1,5),")",""))*Acquis))</f>
        <v>25</v>
      </c>
      <c r="G304">
        <f ca="1">IF($C304="","",SUMPRODUCT((TRI_1=Résultat!$A304)*(PCUETA=Résultat!$B304)*(PCUMAT=Résultat!$C304)*(TRI_10=Résultat!$D304)*(PCUNRU=SUBSTITUTE(RIGHT(Résultat!$E$1,5),")",""))*En_cours_d_Acquisition))</f>
        <v>0</v>
      </c>
      <c r="H304">
        <f ca="1">IF($C304="","",SUMPRODUCT((TRI_1=Résultat!$A304)*(PCUETA=Résultat!$B304)*(PCUMAT=Résultat!$C304)*(TRI_10=Résultat!$D304)*(PCUNRU=SUBSTITUTE(RIGHT(Résultat!$E$1,5),")",""))*Pris_Reliquats))</f>
        <v>0</v>
      </c>
      <c r="I304">
        <f ca="1">IF($C304="","",SUMPRODUCT((TRI_1=Résultat!$A304)*(PCUETA=Résultat!$B304)*(PCUMAT=Résultat!$C304)*(TRI_10=Résultat!$D304)*(PCUNRU=SUBSTITUTE(RIGHT(Résultat!$E$1,5),")",""))*Pris_sur_Acquis))</f>
        <v>0</v>
      </c>
      <c r="J304">
        <f ca="1">IF($C304="","",SUMPRODUCT((TRI_1=Résultat!$A304)*(PCUETA=Résultat!$B304)*(PCUMAT=Résultat!$C304)*(TRI_10=Résultat!$D304)*(PCUNRU=SUBSTITUTE(RIGHT(Résultat!$E$1,5),")",""))*Pris_Anticipés))</f>
        <v>0</v>
      </c>
      <c r="K304">
        <f ca="1">IF($C304="","",SUMPRODUCT((TRI_1=Résultat!$A304)*(PCUETA=Résultat!$B304)*(PCUMAT=Résultat!$C304)*(TRI_10=Résultat!$D304)*(PCUNRU=SUBSTITUTE(RIGHT(Résultat!$K$1,5),")",""))*Reliquats))</f>
        <v>0</v>
      </c>
      <c r="L304">
        <f ca="1">IF($C304="","",SUMPRODUCT((TRI_1=Résultat!$A304)*(PCUETA=Résultat!$B304)*(PCUMAT=Résultat!$C304)*(TRI_10=Résultat!$D304)*(PCUNRU=SUBSTITUTE(RIGHT(Résultat!$K$1,5),")",""))*Acquis))</f>
        <v>0</v>
      </c>
      <c r="M304">
        <f ca="1">IF($C304="","",SUMPRODUCT((TRI_1=Résultat!$A304)*(PCUETA=Résultat!$B304)*(PCUMAT=Résultat!$C304)*(TRI_10=Résultat!$D304)*(PCUNRU=SUBSTITUTE(RIGHT(Résultat!$K$1,5),")",""))*En_cours_d_Acquisition))</f>
        <v>0</v>
      </c>
      <c r="N304">
        <f ca="1">IF($C304="","",SUMPRODUCT((TRI_1=Résultat!$A304)*(PCUETA=Résultat!$B304)*(PCUMAT=Résultat!$C304)*(TRI_10=Résultat!$D304)*(PCUNRU=SUBSTITUTE(RIGHT(Résultat!$K$1,5),")",""))*Pris_Reliquats))</f>
        <v>0</v>
      </c>
      <c r="O304">
        <f ca="1">IF($C304="","",SUMPRODUCT((TRI_1=Résultat!$A304)*(PCUETA=Résultat!$B304)*(PCUMAT=Résultat!$C304)*(TRI_10=Résultat!$D304)*(PCUNRU=SUBSTITUTE(RIGHT(Résultat!$K$1,5),")",""))*Pris_sur_Acquis))</f>
        <v>0</v>
      </c>
      <c r="P304">
        <f ca="1">IF($C304="","",SUMPRODUCT((TRI_1=Résultat!$A304)*(PCUETA=Résultat!$B304)*(PCUMAT=Résultat!$C304)*(TRI_10=Résultat!$D304)*(PCUNRU=SUBSTITUTE(RIGHT(Résultat!$K$1,5),")",""))*Pris_Anticipés))</f>
        <v>0</v>
      </c>
      <c r="Q304">
        <f ca="1">IF($C304="","",SUMPRODUCT((TRI_1=Résultat!$A304)*(PCUETA=Résultat!$B304)*(PCUMAT=Résultat!$C304)*(TRI_10=Résultat!$D304)*(PCUNRU=SUBSTITUTE(RIGHT(Résultat!$Q$1,5),")",""))*Reliquats))</f>
        <v>0</v>
      </c>
      <c r="R304">
        <f ca="1">IF($C304="","",SUMPRODUCT((TRI_1=Résultat!$A304)*(PCUETA=Résultat!$B304)*(PCUMAT=Résultat!$C304)*(TRI_10=Résultat!$D304)*(PCUNRU=SUBSTITUTE(RIGHT(Résultat!$Q$1,5),")",""))*Acquis))</f>
        <v>0</v>
      </c>
      <c r="S304">
        <f ca="1">IF($C304="","",SUMPRODUCT((TRI_1=Résultat!$A304)*(PCUETA=Résultat!$B304)*(PCUMAT=Résultat!$C304)*(TRI_10=Résultat!$D304)*(PCUNRU=SUBSTITUTE(RIGHT(Résultat!$Q$1,5),")",""))*En_cours_d_Acquisition))</f>
        <v>0</v>
      </c>
      <c r="T304">
        <f ca="1">IF($C304="","",SUMPRODUCT((TRI_1=Résultat!$A304)*(PCUETA=Résultat!$B304)*(PCUMAT=Résultat!$C304)*(TRI_10=Résultat!$D304)*(PCUNRU=SUBSTITUTE(RIGHT(Résultat!$Q$1,5),")",""))*Pris_Reliquats))</f>
        <v>0</v>
      </c>
      <c r="U304">
        <f ca="1">IF($C304="","",SUMPRODUCT((TRI_1=Résultat!$A304)*(PCUETA=Résultat!$B304)*(PCUMAT=Résultat!$C304)*(TRI_10=Résultat!$D304)*(PCUNRU=SUBSTITUTE(RIGHT(Résultat!$Q$1,5),")",""))*Pris_sur_Acquis))</f>
        <v>0</v>
      </c>
      <c r="V304">
        <f ca="1">IF($C304="","",SUMPRODUCT((TRI_1=Résultat!$A304)*(PCUETA=Résultat!$B304)*(PCUMAT=Résultat!$C304)*(TRI_10=Résultat!$D304)*(PCUNRU=SUBSTITUTE(RIGHT(Résultat!$Q$1,5),")",""))*Pris_Anticipés))</f>
        <v>0</v>
      </c>
      <c r="W304">
        <f ca="1">IF($C304="","",SUMPRODUCT((TRI_1=Résultat!$A304)*(PCUETA=Résultat!$B304)*(PCUMAT=Résultat!$C304)*(TRI_10=Résultat!$D304)*(PCUNRU=SUBSTITUTE(RIGHT(Résultat!$W$1,5),")",""))*Reliquats))</f>
        <v>0</v>
      </c>
      <c r="X304">
        <f ca="1">IF($C304="","",SUMPRODUCT((TRI_1=Résultat!$A304)*(PCUETA=Résultat!$B304)*(PCUMAT=Résultat!$C304)*(TRI_10=Résultat!$D304)*(PCUNRU=SUBSTITUTE(RIGHT(Résultat!$W$1,5),")",""))*Acquis))</f>
        <v>0</v>
      </c>
      <c r="Y304">
        <f ca="1">IF($C304="","",SUMPRODUCT((TRI_1=Résultat!$A304)*(PCUETA=Résultat!$B304)*(PCUMAT=Résultat!$C304)*(TRI_10=Résultat!$D304)*(PCUNRU=SUBSTITUTE(RIGHT(Résultat!$W$1,5),")",""))*En_cours_d_Acquisition))</f>
        <v>0</v>
      </c>
      <c r="Z304">
        <f ca="1">IF($C304="","",SUMPRODUCT((TRI_1=Résultat!$A304)*(PCUETA=Résultat!$B304)*(PCUMAT=Résultat!$C304)*(TRI_10=Résultat!$D304)*(PCUNRU=SUBSTITUTE(RIGHT(Résultat!$W$1,5),")",""))*Pris_Reliquats))</f>
        <v>0</v>
      </c>
      <c r="AA304">
        <f ca="1">IF($C304="","",SUMPRODUCT((TRI_1=Résultat!$A304)*(PCUETA=Résultat!$B304)*(PCUMAT=Résultat!$C304)*(TRI_10=Résultat!$D304)*(PCUNRU=SUBSTITUTE(RIGHT(Résultat!$W$1,5),")",""))*Pris_sur_Acquis))</f>
        <v>0</v>
      </c>
      <c r="AB304">
        <f ca="1">IF($C304="","",SUMPRODUCT((TRI_1=Résultat!$A304)*(PCUETA=Résultat!$B304)*(PCUMAT=Résultat!$C304)*(TRI_10=Résultat!$D304)*(PCUNRU=SUBSTITUTE(RIGHT(Résultat!$W$1,5),")",""))*Pris_Anticipés))</f>
        <v>0</v>
      </c>
    </row>
    <row r="305" spans="1:28" x14ac:dyDescent="0.25">
      <c r="A305" t="str">
        <f ca="1">IF($C305="","",INDEX(Range,MATCH(Résultat!$C305,PCUMAT,0),MATCH(A$2,'cp c14'!$A$1:$D$1,0)))</f>
        <v>C14</v>
      </c>
      <c r="B305" t="str">
        <f ca="1">IF($C305="","",INDEX(Range,MATCH(Résultat!$C305,PCUMAT,0),MATCH(B$2,'cp c14'!$A$1:$D$1,0)))</f>
        <v>01</v>
      </c>
      <c r="C305" t="str">
        <f t="array" aca="1" ref="C305" ca="1">IFERROR(INDEX(PCUMAT,MATCH(0,COUNTIF($C$1:C304,PCUMAT),0)),"")</f>
        <v>130028</v>
      </c>
      <c r="D305" t="str">
        <f ca="1">IF($C305="","",INDEX(Range,MATCH(Résultat!$C305,PCUMAT,0),MATCH(D$2,'cp c14'!$A$1:$D$1,0)))</f>
        <v>MERMET MARC MARC        130028</v>
      </c>
      <c r="E305">
        <f ca="1">IF($C305="","",SUMPRODUCT((TRI_1=Résultat!$A305)*(PCUETA=Résultat!$B305)*(PCUMAT=Résultat!$C305)*(TRI_10=Résultat!$D305)*(PCUNRU=SUBSTITUTE(RIGHT(Résultat!$E$1,5),")",""))*Reliquats))</f>
        <v>0</v>
      </c>
      <c r="F305">
        <f ca="1">IF($C305="","",SUMPRODUCT((TRI_1=Résultat!$A305)*(PCUETA=Résultat!$B305)*(PCUMAT=Résultat!$C305)*(TRI_10=Résultat!$D305)*(PCUNRU=SUBSTITUTE(RIGHT(Résultat!$E$1,5),")",""))*Acquis))</f>
        <v>2</v>
      </c>
      <c r="G305">
        <f ca="1">IF($C305="","",SUMPRODUCT((TRI_1=Résultat!$A305)*(PCUETA=Résultat!$B305)*(PCUMAT=Résultat!$C305)*(TRI_10=Résultat!$D305)*(PCUNRU=SUBSTITUTE(RIGHT(Résultat!$E$1,5),")",""))*En_cours_d_Acquisition))</f>
        <v>0</v>
      </c>
      <c r="H305">
        <f ca="1">IF($C305="","",SUMPRODUCT((TRI_1=Résultat!$A305)*(PCUETA=Résultat!$B305)*(PCUMAT=Résultat!$C305)*(TRI_10=Résultat!$D305)*(PCUNRU=SUBSTITUTE(RIGHT(Résultat!$E$1,5),")",""))*Pris_Reliquats))</f>
        <v>0</v>
      </c>
      <c r="I305">
        <f ca="1">IF($C305="","",SUMPRODUCT((TRI_1=Résultat!$A305)*(PCUETA=Résultat!$B305)*(PCUMAT=Résultat!$C305)*(TRI_10=Résultat!$D305)*(PCUNRU=SUBSTITUTE(RIGHT(Résultat!$E$1,5),")",""))*Pris_sur_Acquis))</f>
        <v>0</v>
      </c>
      <c r="J305">
        <f ca="1">IF($C305="","",SUMPRODUCT((TRI_1=Résultat!$A305)*(PCUETA=Résultat!$B305)*(PCUMAT=Résultat!$C305)*(TRI_10=Résultat!$D305)*(PCUNRU=SUBSTITUTE(RIGHT(Résultat!$E$1,5),")",""))*Pris_Anticipés))</f>
        <v>0</v>
      </c>
      <c r="K305">
        <f ca="1">IF($C305="","",SUMPRODUCT((TRI_1=Résultat!$A305)*(PCUETA=Résultat!$B305)*(PCUMAT=Résultat!$C305)*(TRI_10=Résultat!$D305)*(PCUNRU=SUBSTITUTE(RIGHT(Résultat!$K$1,5),")",""))*Reliquats))</f>
        <v>0</v>
      </c>
      <c r="L305">
        <f ca="1">IF($C305="","",SUMPRODUCT((TRI_1=Résultat!$A305)*(PCUETA=Résultat!$B305)*(PCUMAT=Résultat!$C305)*(TRI_10=Résultat!$D305)*(PCUNRU=SUBSTITUTE(RIGHT(Résultat!$K$1,5),")",""))*Acquis))</f>
        <v>0</v>
      </c>
      <c r="M305">
        <f ca="1">IF($C305="","",SUMPRODUCT((TRI_1=Résultat!$A305)*(PCUETA=Résultat!$B305)*(PCUMAT=Résultat!$C305)*(TRI_10=Résultat!$D305)*(PCUNRU=SUBSTITUTE(RIGHT(Résultat!$K$1,5),")",""))*En_cours_d_Acquisition))</f>
        <v>0</v>
      </c>
      <c r="N305">
        <f ca="1">IF($C305="","",SUMPRODUCT((TRI_1=Résultat!$A305)*(PCUETA=Résultat!$B305)*(PCUMAT=Résultat!$C305)*(TRI_10=Résultat!$D305)*(PCUNRU=SUBSTITUTE(RIGHT(Résultat!$K$1,5),")",""))*Pris_Reliquats))</f>
        <v>0</v>
      </c>
      <c r="O305">
        <f ca="1">IF($C305="","",SUMPRODUCT((TRI_1=Résultat!$A305)*(PCUETA=Résultat!$B305)*(PCUMAT=Résultat!$C305)*(TRI_10=Résultat!$D305)*(PCUNRU=SUBSTITUTE(RIGHT(Résultat!$K$1,5),")",""))*Pris_sur_Acquis))</f>
        <v>0</v>
      </c>
      <c r="P305">
        <f ca="1">IF($C305="","",SUMPRODUCT((TRI_1=Résultat!$A305)*(PCUETA=Résultat!$B305)*(PCUMAT=Résultat!$C305)*(TRI_10=Résultat!$D305)*(PCUNRU=SUBSTITUTE(RIGHT(Résultat!$K$1,5),")",""))*Pris_Anticipés))</f>
        <v>0</v>
      </c>
      <c r="Q305">
        <f ca="1">IF($C305="","",SUMPRODUCT((TRI_1=Résultat!$A305)*(PCUETA=Résultat!$B305)*(PCUMAT=Résultat!$C305)*(TRI_10=Résultat!$D305)*(PCUNRU=SUBSTITUTE(RIGHT(Résultat!$Q$1,5),")",""))*Reliquats))</f>
        <v>0</v>
      </c>
      <c r="R305">
        <f ca="1">IF($C305="","",SUMPRODUCT((TRI_1=Résultat!$A305)*(PCUETA=Résultat!$B305)*(PCUMAT=Résultat!$C305)*(TRI_10=Résultat!$D305)*(PCUNRU=SUBSTITUTE(RIGHT(Résultat!$Q$1,5),")",""))*Acquis))</f>
        <v>0</v>
      </c>
      <c r="S305">
        <f ca="1">IF($C305="","",SUMPRODUCT((TRI_1=Résultat!$A305)*(PCUETA=Résultat!$B305)*(PCUMAT=Résultat!$C305)*(TRI_10=Résultat!$D305)*(PCUNRU=SUBSTITUTE(RIGHT(Résultat!$Q$1,5),")",""))*En_cours_d_Acquisition))</f>
        <v>0</v>
      </c>
      <c r="T305">
        <f ca="1">IF($C305="","",SUMPRODUCT((TRI_1=Résultat!$A305)*(PCUETA=Résultat!$B305)*(PCUMAT=Résultat!$C305)*(TRI_10=Résultat!$D305)*(PCUNRU=SUBSTITUTE(RIGHT(Résultat!$Q$1,5),")",""))*Pris_Reliquats))</f>
        <v>0</v>
      </c>
      <c r="U305">
        <f ca="1">IF($C305="","",SUMPRODUCT((TRI_1=Résultat!$A305)*(PCUETA=Résultat!$B305)*(PCUMAT=Résultat!$C305)*(TRI_10=Résultat!$D305)*(PCUNRU=SUBSTITUTE(RIGHT(Résultat!$Q$1,5),")",""))*Pris_sur_Acquis))</f>
        <v>0</v>
      </c>
      <c r="V305">
        <f ca="1">IF($C305="","",SUMPRODUCT((TRI_1=Résultat!$A305)*(PCUETA=Résultat!$B305)*(PCUMAT=Résultat!$C305)*(TRI_10=Résultat!$D305)*(PCUNRU=SUBSTITUTE(RIGHT(Résultat!$Q$1,5),")",""))*Pris_Anticipés))</f>
        <v>0</v>
      </c>
      <c r="W305">
        <f ca="1">IF($C305="","",SUMPRODUCT((TRI_1=Résultat!$A305)*(PCUETA=Résultat!$B305)*(PCUMAT=Résultat!$C305)*(TRI_10=Résultat!$D305)*(PCUNRU=SUBSTITUTE(RIGHT(Résultat!$W$1,5),")",""))*Reliquats))</f>
        <v>0</v>
      </c>
      <c r="X305">
        <f ca="1">IF($C305="","",SUMPRODUCT((TRI_1=Résultat!$A305)*(PCUETA=Résultat!$B305)*(PCUMAT=Résultat!$C305)*(TRI_10=Résultat!$D305)*(PCUNRU=SUBSTITUTE(RIGHT(Résultat!$W$1,5),")",""))*Acquis))</f>
        <v>0</v>
      </c>
      <c r="Y305">
        <f ca="1">IF($C305="","",SUMPRODUCT((TRI_1=Résultat!$A305)*(PCUETA=Résultat!$B305)*(PCUMAT=Résultat!$C305)*(TRI_10=Résultat!$D305)*(PCUNRU=SUBSTITUTE(RIGHT(Résultat!$W$1,5),")",""))*En_cours_d_Acquisition))</f>
        <v>0</v>
      </c>
      <c r="Z305">
        <f ca="1">IF($C305="","",SUMPRODUCT((TRI_1=Résultat!$A305)*(PCUETA=Résultat!$B305)*(PCUMAT=Résultat!$C305)*(TRI_10=Résultat!$D305)*(PCUNRU=SUBSTITUTE(RIGHT(Résultat!$W$1,5),")",""))*Pris_Reliquats))</f>
        <v>0</v>
      </c>
      <c r="AA305">
        <f ca="1">IF($C305="","",SUMPRODUCT((TRI_1=Résultat!$A305)*(PCUETA=Résultat!$B305)*(PCUMAT=Résultat!$C305)*(TRI_10=Résultat!$D305)*(PCUNRU=SUBSTITUTE(RIGHT(Résultat!$W$1,5),")",""))*Pris_sur_Acquis))</f>
        <v>0</v>
      </c>
      <c r="AB305">
        <f ca="1">IF($C305="","",SUMPRODUCT((TRI_1=Résultat!$A305)*(PCUETA=Résultat!$B305)*(PCUMAT=Résultat!$C305)*(TRI_10=Résultat!$D305)*(PCUNRU=SUBSTITUTE(RIGHT(Résultat!$W$1,5),")",""))*Pris_Anticipés))</f>
        <v>0</v>
      </c>
    </row>
    <row r="306" spans="1:28" x14ac:dyDescent="0.25">
      <c r="A306" t="str">
        <f ca="1">IF($C306="","",INDEX(Range,MATCH(Résultat!$C306,PCUMAT,0),MATCH(A$2,'cp c14'!$A$1:$D$1,0)))</f>
        <v>C14</v>
      </c>
      <c r="B306" t="str">
        <f ca="1">IF($C306="","",INDEX(Range,MATCH(Résultat!$C306,PCUMAT,0),MATCH(B$2,'cp c14'!$A$1:$D$1,0)))</f>
        <v>05</v>
      </c>
      <c r="C306" t="str">
        <f t="array" aca="1" ref="C306" ca="1">IFERROR(INDEX(PCUMAT,MATCH(0,COUNTIF($C$1:C305,PCUMAT),0)),"")</f>
        <v>350068</v>
      </c>
      <c r="D306" t="str">
        <f ca="1">IF($C306="","",INDEX(Range,MATCH(Résultat!$C306,PCUMAT,0),MATCH(D$2,'cp c14'!$A$1:$D$1,0)))</f>
        <v>MILLUCCI DANIEL DANIEL  350068</v>
      </c>
      <c r="E306">
        <f ca="1">IF($C306="","",SUMPRODUCT((TRI_1=Résultat!$A306)*(PCUETA=Résultat!$B306)*(PCUMAT=Résultat!$C306)*(TRI_10=Résultat!$D306)*(PCUNRU=SUBSTITUTE(RIGHT(Résultat!$E$1,5),")",""))*Reliquats))</f>
        <v>0</v>
      </c>
      <c r="F306">
        <f ca="1">IF($C306="","",SUMPRODUCT((TRI_1=Résultat!$A306)*(PCUETA=Résultat!$B306)*(PCUMAT=Résultat!$C306)*(TRI_10=Résultat!$D306)*(PCUNRU=SUBSTITUTE(RIGHT(Résultat!$E$1,5),")",""))*Acquis))</f>
        <v>25</v>
      </c>
      <c r="G306">
        <f ca="1">IF($C306="","",SUMPRODUCT((TRI_1=Résultat!$A306)*(PCUETA=Résultat!$B306)*(PCUMAT=Résultat!$C306)*(TRI_10=Résultat!$D306)*(PCUNRU=SUBSTITUTE(RIGHT(Résultat!$E$1,5),")",""))*En_cours_d_Acquisition))</f>
        <v>0</v>
      </c>
      <c r="H306">
        <f ca="1">IF($C306="","",SUMPRODUCT((TRI_1=Résultat!$A306)*(PCUETA=Résultat!$B306)*(PCUMAT=Résultat!$C306)*(TRI_10=Résultat!$D306)*(PCUNRU=SUBSTITUTE(RIGHT(Résultat!$E$1,5),")",""))*Pris_Reliquats))</f>
        <v>0</v>
      </c>
      <c r="I306">
        <f ca="1">IF($C306="","",SUMPRODUCT((TRI_1=Résultat!$A306)*(PCUETA=Résultat!$B306)*(PCUMAT=Résultat!$C306)*(TRI_10=Résultat!$D306)*(PCUNRU=SUBSTITUTE(RIGHT(Résultat!$E$1,5),")",""))*Pris_sur_Acquis))</f>
        <v>0</v>
      </c>
      <c r="J306">
        <f ca="1">IF($C306="","",SUMPRODUCT((TRI_1=Résultat!$A306)*(PCUETA=Résultat!$B306)*(PCUMAT=Résultat!$C306)*(TRI_10=Résultat!$D306)*(PCUNRU=SUBSTITUTE(RIGHT(Résultat!$E$1,5),")",""))*Pris_Anticipés))</f>
        <v>0</v>
      </c>
      <c r="K306">
        <f ca="1">IF($C306="","",SUMPRODUCT((TRI_1=Résultat!$A306)*(PCUETA=Résultat!$B306)*(PCUMAT=Résultat!$C306)*(TRI_10=Résultat!$D306)*(PCUNRU=SUBSTITUTE(RIGHT(Résultat!$K$1,5),")",""))*Reliquats))</f>
        <v>0</v>
      </c>
      <c r="L306">
        <f ca="1">IF($C306="","",SUMPRODUCT((TRI_1=Résultat!$A306)*(PCUETA=Résultat!$B306)*(PCUMAT=Résultat!$C306)*(TRI_10=Résultat!$D306)*(PCUNRU=SUBSTITUTE(RIGHT(Résultat!$K$1,5),")",""))*Acquis))</f>
        <v>0</v>
      </c>
      <c r="M306">
        <f ca="1">IF($C306="","",SUMPRODUCT((TRI_1=Résultat!$A306)*(PCUETA=Résultat!$B306)*(PCUMAT=Résultat!$C306)*(TRI_10=Résultat!$D306)*(PCUNRU=SUBSTITUTE(RIGHT(Résultat!$K$1,5),")",""))*En_cours_d_Acquisition))</f>
        <v>0</v>
      </c>
      <c r="N306">
        <f ca="1">IF($C306="","",SUMPRODUCT((TRI_1=Résultat!$A306)*(PCUETA=Résultat!$B306)*(PCUMAT=Résultat!$C306)*(TRI_10=Résultat!$D306)*(PCUNRU=SUBSTITUTE(RIGHT(Résultat!$K$1,5),")",""))*Pris_Reliquats))</f>
        <v>0</v>
      </c>
      <c r="O306">
        <f ca="1">IF($C306="","",SUMPRODUCT((TRI_1=Résultat!$A306)*(PCUETA=Résultat!$B306)*(PCUMAT=Résultat!$C306)*(TRI_10=Résultat!$D306)*(PCUNRU=SUBSTITUTE(RIGHT(Résultat!$K$1,5),")",""))*Pris_sur_Acquis))</f>
        <v>0</v>
      </c>
      <c r="P306">
        <f ca="1">IF($C306="","",SUMPRODUCT((TRI_1=Résultat!$A306)*(PCUETA=Résultat!$B306)*(PCUMAT=Résultat!$C306)*(TRI_10=Résultat!$D306)*(PCUNRU=SUBSTITUTE(RIGHT(Résultat!$K$1,5),")",""))*Pris_Anticipés))</f>
        <v>0</v>
      </c>
      <c r="Q306">
        <f ca="1">IF($C306="","",SUMPRODUCT((TRI_1=Résultat!$A306)*(PCUETA=Résultat!$B306)*(PCUMAT=Résultat!$C306)*(TRI_10=Résultat!$D306)*(PCUNRU=SUBSTITUTE(RIGHT(Résultat!$Q$1,5),")",""))*Reliquats))</f>
        <v>0</v>
      </c>
      <c r="R306">
        <f ca="1">IF($C306="","",SUMPRODUCT((TRI_1=Résultat!$A306)*(PCUETA=Résultat!$B306)*(PCUMAT=Résultat!$C306)*(TRI_10=Résultat!$D306)*(PCUNRU=SUBSTITUTE(RIGHT(Résultat!$Q$1,5),")",""))*Acquis))</f>
        <v>0</v>
      </c>
      <c r="S306">
        <f ca="1">IF($C306="","",SUMPRODUCT((TRI_1=Résultat!$A306)*(PCUETA=Résultat!$B306)*(PCUMAT=Résultat!$C306)*(TRI_10=Résultat!$D306)*(PCUNRU=SUBSTITUTE(RIGHT(Résultat!$Q$1,5),")",""))*En_cours_d_Acquisition))</f>
        <v>0</v>
      </c>
      <c r="T306">
        <f ca="1">IF($C306="","",SUMPRODUCT((TRI_1=Résultat!$A306)*(PCUETA=Résultat!$B306)*(PCUMAT=Résultat!$C306)*(TRI_10=Résultat!$D306)*(PCUNRU=SUBSTITUTE(RIGHT(Résultat!$Q$1,5),")",""))*Pris_Reliquats))</f>
        <v>0</v>
      </c>
      <c r="U306">
        <f ca="1">IF($C306="","",SUMPRODUCT((TRI_1=Résultat!$A306)*(PCUETA=Résultat!$B306)*(PCUMAT=Résultat!$C306)*(TRI_10=Résultat!$D306)*(PCUNRU=SUBSTITUTE(RIGHT(Résultat!$Q$1,5),")",""))*Pris_sur_Acquis))</f>
        <v>0</v>
      </c>
      <c r="V306">
        <f ca="1">IF($C306="","",SUMPRODUCT((TRI_1=Résultat!$A306)*(PCUETA=Résultat!$B306)*(PCUMAT=Résultat!$C306)*(TRI_10=Résultat!$D306)*(PCUNRU=SUBSTITUTE(RIGHT(Résultat!$Q$1,5),")",""))*Pris_Anticipés))</f>
        <v>0</v>
      </c>
      <c r="W306">
        <f ca="1">IF($C306="","",SUMPRODUCT((TRI_1=Résultat!$A306)*(PCUETA=Résultat!$B306)*(PCUMAT=Résultat!$C306)*(TRI_10=Résultat!$D306)*(PCUNRU=SUBSTITUTE(RIGHT(Résultat!$W$1,5),")",""))*Reliquats))</f>
        <v>0</v>
      </c>
      <c r="X306">
        <f ca="1">IF($C306="","",SUMPRODUCT((TRI_1=Résultat!$A306)*(PCUETA=Résultat!$B306)*(PCUMAT=Résultat!$C306)*(TRI_10=Résultat!$D306)*(PCUNRU=SUBSTITUTE(RIGHT(Résultat!$W$1,5),")",""))*Acquis))</f>
        <v>0</v>
      </c>
      <c r="Y306">
        <f ca="1">IF($C306="","",SUMPRODUCT((TRI_1=Résultat!$A306)*(PCUETA=Résultat!$B306)*(PCUMAT=Résultat!$C306)*(TRI_10=Résultat!$D306)*(PCUNRU=SUBSTITUTE(RIGHT(Résultat!$W$1,5),")",""))*En_cours_d_Acquisition))</f>
        <v>0</v>
      </c>
      <c r="Z306">
        <f ca="1">IF($C306="","",SUMPRODUCT((TRI_1=Résultat!$A306)*(PCUETA=Résultat!$B306)*(PCUMAT=Résultat!$C306)*(TRI_10=Résultat!$D306)*(PCUNRU=SUBSTITUTE(RIGHT(Résultat!$W$1,5),")",""))*Pris_Reliquats))</f>
        <v>0</v>
      </c>
      <c r="AA306">
        <f ca="1">IF($C306="","",SUMPRODUCT((TRI_1=Résultat!$A306)*(PCUETA=Résultat!$B306)*(PCUMAT=Résultat!$C306)*(TRI_10=Résultat!$D306)*(PCUNRU=SUBSTITUTE(RIGHT(Résultat!$W$1,5),")",""))*Pris_sur_Acquis))</f>
        <v>0</v>
      </c>
      <c r="AB306">
        <f ca="1">IF($C306="","",SUMPRODUCT((TRI_1=Résultat!$A306)*(PCUETA=Résultat!$B306)*(PCUMAT=Résultat!$C306)*(TRI_10=Résultat!$D306)*(PCUNRU=SUBSTITUTE(RIGHT(Résultat!$W$1,5),")",""))*Pris_Anticipés))</f>
        <v>0</v>
      </c>
    </row>
    <row r="307" spans="1:28" x14ac:dyDescent="0.25">
      <c r="A307" t="str">
        <f ca="1">IF($C307="","",INDEX(Range,MATCH(Résultat!$C307,PCUMAT,0),MATCH(A$2,'cp c14'!$A$1:$D$1,0)))</f>
        <v>C14</v>
      </c>
      <c r="B307" t="str">
        <f ca="1">IF($C307="","",INDEX(Range,MATCH(Résultat!$C307,PCUMAT,0),MATCH(B$2,'cp c14'!$A$1:$D$1,0)))</f>
        <v>01</v>
      </c>
      <c r="C307" t="str">
        <f t="array" aca="1" ref="C307" ca="1">IFERROR(INDEX(PCUMAT,MATCH(0,COUNTIF($C$1:C306,PCUMAT),0)),"")</f>
        <v>120006</v>
      </c>
      <c r="D307" t="str">
        <f ca="1">IF($C307="","",INDEX(Range,MATCH(Résultat!$C307,PCUMAT,0),MATCH(D$2,'cp c14'!$A$1:$D$1,0)))</f>
        <v>MITTEAU JULIEN JULIEN   120006</v>
      </c>
      <c r="E307">
        <f ca="1">IF($C307="","",SUMPRODUCT((TRI_1=Résultat!$A307)*(PCUETA=Résultat!$B307)*(PCUMAT=Résultat!$C307)*(TRI_10=Résultat!$D307)*(PCUNRU=SUBSTITUTE(RIGHT(Résultat!$E$1,5),")",""))*Reliquats))</f>
        <v>0</v>
      </c>
      <c r="F307">
        <f ca="1">IF($C307="","",SUMPRODUCT((TRI_1=Résultat!$A307)*(PCUETA=Résultat!$B307)*(PCUMAT=Résultat!$C307)*(TRI_10=Résultat!$D307)*(PCUNRU=SUBSTITUTE(RIGHT(Résultat!$E$1,5),")",""))*Acquis))</f>
        <v>25</v>
      </c>
      <c r="G307">
        <f ca="1">IF($C307="","",SUMPRODUCT((TRI_1=Résultat!$A307)*(PCUETA=Résultat!$B307)*(PCUMAT=Résultat!$C307)*(TRI_10=Résultat!$D307)*(PCUNRU=SUBSTITUTE(RIGHT(Résultat!$E$1,5),")",""))*En_cours_d_Acquisition))</f>
        <v>0</v>
      </c>
      <c r="H307">
        <f ca="1">IF($C307="","",SUMPRODUCT((TRI_1=Résultat!$A307)*(PCUETA=Résultat!$B307)*(PCUMAT=Résultat!$C307)*(TRI_10=Résultat!$D307)*(PCUNRU=SUBSTITUTE(RIGHT(Résultat!$E$1,5),")",""))*Pris_Reliquats))</f>
        <v>0</v>
      </c>
      <c r="I307">
        <f ca="1">IF($C307="","",SUMPRODUCT((TRI_1=Résultat!$A307)*(PCUETA=Résultat!$B307)*(PCUMAT=Résultat!$C307)*(TRI_10=Résultat!$D307)*(PCUNRU=SUBSTITUTE(RIGHT(Résultat!$E$1,5),")",""))*Pris_sur_Acquis))</f>
        <v>0</v>
      </c>
      <c r="J307">
        <f ca="1">IF($C307="","",SUMPRODUCT((TRI_1=Résultat!$A307)*(PCUETA=Résultat!$B307)*(PCUMAT=Résultat!$C307)*(TRI_10=Résultat!$D307)*(PCUNRU=SUBSTITUTE(RIGHT(Résultat!$E$1,5),")",""))*Pris_Anticipés))</f>
        <v>0</v>
      </c>
      <c r="K307">
        <f ca="1">IF($C307="","",SUMPRODUCT((TRI_1=Résultat!$A307)*(PCUETA=Résultat!$B307)*(PCUMAT=Résultat!$C307)*(TRI_10=Résultat!$D307)*(PCUNRU=SUBSTITUTE(RIGHT(Résultat!$K$1,5),")",""))*Reliquats))</f>
        <v>0</v>
      </c>
      <c r="L307">
        <f ca="1">IF($C307="","",SUMPRODUCT((TRI_1=Résultat!$A307)*(PCUETA=Résultat!$B307)*(PCUMAT=Résultat!$C307)*(TRI_10=Résultat!$D307)*(PCUNRU=SUBSTITUTE(RIGHT(Résultat!$K$1,5),")",""))*Acquis))</f>
        <v>0</v>
      </c>
      <c r="M307">
        <f ca="1">IF($C307="","",SUMPRODUCT((TRI_1=Résultat!$A307)*(PCUETA=Résultat!$B307)*(PCUMAT=Résultat!$C307)*(TRI_10=Résultat!$D307)*(PCUNRU=SUBSTITUTE(RIGHT(Résultat!$K$1,5),")",""))*En_cours_d_Acquisition))</f>
        <v>0</v>
      </c>
      <c r="N307">
        <f ca="1">IF($C307="","",SUMPRODUCT((TRI_1=Résultat!$A307)*(PCUETA=Résultat!$B307)*(PCUMAT=Résultat!$C307)*(TRI_10=Résultat!$D307)*(PCUNRU=SUBSTITUTE(RIGHT(Résultat!$K$1,5),")",""))*Pris_Reliquats))</f>
        <v>0</v>
      </c>
      <c r="O307">
        <f ca="1">IF($C307="","",SUMPRODUCT((TRI_1=Résultat!$A307)*(PCUETA=Résultat!$B307)*(PCUMAT=Résultat!$C307)*(TRI_10=Résultat!$D307)*(PCUNRU=SUBSTITUTE(RIGHT(Résultat!$K$1,5),")",""))*Pris_sur_Acquis))</f>
        <v>0</v>
      </c>
      <c r="P307">
        <f ca="1">IF($C307="","",SUMPRODUCT((TRI_1=Résultat!$A307)*(PCUETA=Résultat!$B307)*(PCUMAT=Résultat!$C307)*(TRI_10=Résultat!$D307)*(PCUNRU=SUBSTITUTE(RIGHT(Résultat!$K$1,5),")",""))*Pris_Anticipés))</f>
        <v>0</v>
      </c>
      <c r="Q307">
        <f ca="1">IF($C307="","",SUMPRODUCT((TRI_1=Résultat!$A307)*(PCUETA=Résultat!$B307)*(PCUMAT=Résultat!$C307)*(TRI_10=Résultat!$D307)*(PCUNRU=SUBSTITUTE(RIGHT(Résultat!$Q$1,5),")",""))*Reliquats))</f>
        <v>0</v>
      </c>
      <c r="R307">
        <f ca="1">IF($C307="","",SUMPRODUCT((TRI_1=Résultat!$A307)*(PCUETA=Résultat!$B307)*(PCUMAT=Résultat!$C307)*(TRI_10=Résultat!$D307)*(PCUNRU=SUBSTITUTE(RIGHT(Résultat!$Q$1,5),")",""))*Acquis))</f>
        <v>0</v>
      </c>
      <c r="S307">
        <f ca="1">IF($C307="","",SUMPRODUCT((TRI_1=Résultat!$A307)*(PCUETA=Résultat!$B307)*(PCUMAT=Résultat!$C307)*(TRI_10=Résultat!$D307)*(PCUNRU=SUBSTITUTE(RIGHT(Résultat!$Q$1,5),")",""))*En_cours_d_Acquisition))</f>
        <v>0</v>
      </c>
      <c r="T307">
        <f ca="1">IF($C307="","",SUMPRODUCT((TRI_1=Résultat!$A307)*(PCUETA=Résultat!$B307)*(PCUMAT=Résultat!$C307)*(TRI_10=Résultat!$D307)*(PCUNRU=SUBSTITUTE(RIGHT(Résultat!$Q$1,5),")",""))*Pris_Reliquats))</f>
        <v>0</v>
      </c>
      <c r="U307">
        <f ca="1">IF($C307="","",SUMPRODUCT((TRI_1=Résultat!$A307)*(PCUETA=Résultat!$B307)*(PCUMAT=Résultat!$C307)*(TRI_10=Résultat!$D307)*(PCUNRU=SUBSTITUTE(RIGHT(Résultat!$Q$1,5),")",""))*Pris_sur_Acquis))</f>
        <v>0</v>
      </c>
      <c r="V307">
        <f ca="1">IF($C307="","",SUMPRODUCT((TRI_1=Résultat!$A307)*(PCUETA=Résultat!$B307)*(PCUMAT=Résultat!$C307)*(TRI_10=Résultat!$D307)*(PCUNRU=SUBSTITUTE(RIGHT(Résultat!$Q$1,5),")",""))*Pris_Anticipés))</f>
        <v>0</v>
      </c>
      <c r="W307">
        <f ca="1">IF($C307="","",SUMPRODUCT((TRI_1=Résultat!$A307)*(PCUETA=Résultat!$B307)*(PCUMAT=Résultat!$C307)*(TRI_10=Résultat!$D307)*(PCUNRU=SUBSTITUTE(RIGHT(Résultat!$W$1,5),")",""))*Reliquats))</f>
        <v>0</v>
      </c>
      <c r="X307">
        <f ca="1">IF($C307="","",SUMPRODUCT((TRI_1=Résultat!$A307)*(PCUETA=Résultat!$B307)*(PCUMAT=Résultat!$C307)*(TRI_10=Résultat!$D307)*(PCUNRU=SUBSTITUTE(RIGHT(Résultat!$W$1,5),")",""))*Acquis))</f>
        <v>0</v>
      </c>
      <c r="Y307">
        <f ca="1">IF($C307="","",SUMPRODUCT((TRI_1=Résultat!$A307)*(PCUETA=Résultat!$B307)*(PCUMAT=Résultat!$C307)*(TRI_10=Résultat!$D307)*(PCUNRU=SUBSTITUTE(RIGHT(Résultat!$W$1,5),")",""))*En_cours_d_Acquisition))</f>
        <v>0</v>
      </c>
      <c r="Z307">
        <f ca="1">IF($C307="","",SUMPRODUCT((TRI_1=Résultat!$A307)*(PCUETA=Résultat!$B307)*(PCUMAT=Résultat!$C307)*(TRI_10=Résultat!$D307)*(PCUNRU=SUBSTITUTE(RIGHT(Résultat!$W$1,5),")",""))*Pris_Reliquats))</f>
        <v>0</v>
      </c>
      <c r="AA307">
        <f ca="1">IF($C307="","",SUMPRODUCT((TRI_1=Résultat!$A307)*(PCUETA=Résultat!$B307)*(PCUMAT=Résultat!$C307)*(TRI_10=Résultat!$D307)*(PCUNRU=SUBSTITUTE(RIGHT(Résultat!$W$1,5),")",""))*Pris_sur_Acquis))</f>
        <v>0</v>
      </c>
      <c r="AB307">
        <f ca="1">IF($C307="","",SUMPRODUCT((TRI_1=Résultat!$A307)*(PCUETA=Résultat!$B307)*(PCUMAT=Résultat!$C307)*(TRI_10=Résultat!$D307)*(PCUNRU=SUBSTITUTE(RIGHT(Résultat!$W$1,5),")",""))*Pris_Anticipés))</f>
        <v>0</v>
      </c>
    </row>
    <row r="308" spans="1:28" x14ac:dyDescent="0.25">
      <c r="A308" t="str">
        <f ca="1">IF($C308="","",INDEX(Range,MATCH(Résultat!$C308,PCUMAT,0),MATCH(A$2,'cp c14'!$A$1:$D$1,0)))</f>
        <v>C14</v>
      </c>
      <c r="B308" t="str">
        <f ca="1">IF($C308="","",INDEX(Range,MATCH(Résultat!$C308,PCUMAT,0),MATCH(B$2,'cp c14'!$A$1:$D$1,0)))</f>
        <v>02</v>
      </c>
      <c r="C308" t="str">
        <f t="array" aca="1" ref="C308" ca="1">IFERROR(INDEX(PCUMAT,MATCH(0,COUNTIF($C$1:C307,PCUMAT),0)),"")</f>
        <v>111306</v>
      </c>
      <c r="D308" t="str">
        <f ca="1">IF($C308="","",INDEX(Range,MATCH(Résultat!$C308,PCUMAT,0),MATCH(D$2,'cp c14'!$A$1:$D$1,0)))</f>
        <v>MOCAER FRANCOIS FRANCOIS111306</v>
      </c>
      <c r="E308">
        <f ca="1">IF($C308="","",SUMPRODUCT((TRI_1=Résultat!$A308)*(PCUETA=Résultat!$B308)*(PCUMAT=Résultat!$C308)*(TRI_10=Résultat!$D308)*(PCUNRU=SUBSTITUTE(RIGHT(Résultat!$E$1,5),")",""))*Reliquats))</f>
        <v>0</v>
      </c>
      <c r="F308">
        <f ca="1">IF($C308="","",SUMPRODUCT((TRI_1=Résultat!$A308)*(PCUETA=Résultat!$B308)*(PCUMAT=Résultat!$C308)*(TRI_10=Résultat!$D308)*(PCUNRU=SUBSTITUTE(RIGHT(Résultat!$E$1,5),")",""))*Acquis))</f>
        <v>25</v>
      </c>
      <c r="G308">
        <f ca="1">IF($C308="","",SUMPRODUCT((TRI_1=Résultat!$A308)*(PCUETA=Résultat!$B308)*(PCUMAT=Résultat!$C308)*(TRI_10=Résultat!$D308)*(PCUNRU=SUBSTITUTE(RIGHT(Résultat!$E$1,5),")",""))*En_cours_d_Acquisition))</f>
        <v>0</v>
      </c>
      <c r="H308">
        <f ca="1">IF($C308="","",SUMPRODUCT((TRI_1=Résultat!$A308)*(PCUETA=Résultat!$B308)*(PCUMAT=Résultat!$C308)*(TRI_10=Résultat!$D308)*(PCUNRU=SUBSTITUTE(RIGHT(Résultat!$E$1,5),")",""))*Pris_Reliquats))</f>
        <v>0</v>
      </c>
      <c r="I308">
        <f ca="1">IF($C308="","",SUMPRODUCT((TRI_1=Résultat!$A308)*(PCUETA=Résultat!$B308)*(PCUMAT=Résultat!$C308)*(TRI_10=Résultat!$D308)*(PCUNRU=SUBSTITUTE(RIGHT(Résultat!$E$1,5),")",""))*Pris_sur_Acquis))</f>
        <v>0</v>
      </c>
      <c r="J308">
        <f ca="1">IF($C308="","",SUMPRODUCT((TRI_1=Résultat!$A308)*(PCUETA=Résultat!$B308)*(PCUMAT=Résultat!$C308)*(TRI_10=Résultat!$D308)*(PCUNRU=SUBSTITUTE(RIGHT(Résultat!$E$1,5),")",""))*Pris_Anticipés))</f>
        <v>0</v>
      </c>
      <c r="K308">
        <f ca="1">IF($C308="","",SUMPRODUCT((TRI_1=Résultat!$A308)*(PCUETA=Résultat!$B308)*(PCUMAT=Résultat!$C308)*(TRI_10=Résultat!$D308)*(PCUNRU=SUBSTITUTE(RIGHT(Résultat!$K$1,5),")",""))*Reliquats))</f>
        <v>0</v>
      </c>
      <c r="L308">
        <f ca="1">IF($C308="","",SUMPRODUCT((TRI_1=Résultat!$A308)*(PCUETA=Résultat!$B308)*(PCUMAT=Résultat!$C308)*(TRI_10=Résultat!$D308)*(PCUNRU=SUBSTITUTE(RIGHT(Résultat!$K$1,5),")",""))*Acquis))</f>
        <v>0</v>
      </c>
      <c r="M308">
        <f ca="1">IF($C308="","",SUMPRODUCT((TRI_1=Résultat!$A308)*(PCUETA=Résultat!$B308)*(PCUMAT=Résultat!$C308)*(TRI_10=Résultat!$D308)*(PCUNRU=SUBSTITUTE(RIGHT(Résultat!$K$1,5),")",""))*En_cours_d_Acquisition))</f>
        <v>0</v>
      </c>
      <c r="N308">
        <f ca="1">IF($C308="","",SUMPRODUCT((TRI_1=Résultat!$A308)*(PCUETA=Résultat!$B308)*(PCUMAT=Résultat!$C308)*(TRI_10=Résultat!$D308)*(PCUNRU=SUBSTITUTE(RIGHT(Résultat!$K$1,5),")",""))*Pris_Reliquats))</f>
        <v>0</v>
      </c>
      <c r="O308">
        <f ca="1">IF($C308="","",SUMPRODUCT((TRI_1=Résultat!$A308)*(PCUETA=Résultat!$B308)*(PCUMAT=Résultat!$C308)*(TRI_10=Résultat!$D308)*(PCUNRU=SUBSTITUTE(RIGHT(Résultat!$K$1,5),")",""))*Pris_sur_Acquis))</f>
        <v>0</v>
      </c>
      <c r="P308">
        <f ca="1">IF($C308="","",SUMPRODUCT((TRI_1=Résultat!$A308)*(PCUETA=Résultat!$B308)*(PCUMAT=Résultat!$C308)*(TRI_10=Résultat!$D308)*(PCUNRU=SUBSTITUTE(RIGHT(Résultat!$K$1,5),")",""))*Pris_Anticipés))</f>
        <v>0</v>
      </c>
      <c r="Q308">
        <f ca="1">IF($C308="","",SUMPRODUCT((TRI_1=Résultat!$A308)*(PCUETA=Résultat!$B308)*(PCUMAT=Résultat!$C308)*(TRI_10=Résultat!$D308)*(PCUNRU=SUBSTITUTE(RIGHT(Résultat!$Q$1,5),")",""))*Reliquats))</f>
        <v>0</v>
      </c>
      <c r="R308">
        <f ca="1">IF($C308="","",SUMPRODUCT((TRI_1=Résultat!$A308)*(PCUETA=Résultat!$B308)*(PCUMAT=Résultat!$C308)*(TRI_10=Résultat!$D308)*(PCUNRU=SUBSTITUTE(RIGHT(Résultat!$Q$1,5),")",""))*Acquis))</f>
        <v>0</v>
      </c>
      <c r="S308">
        <f ca="1">IF($C308="","",SUMPRODUCT((TRI_1=Résultat!$A308)*(PCUETA=Résultat!$B308)*(PCUMAT=Résultat!$C308)*(TRI_10=Résultat!$D308)*(PCUNRU=SUBSTITUTE(RIGHT(Résultat!$Q$1,5),")",""))*En_cours_d_Acquisition))</f>
        <v>0</v>
      </c>
      <c r="T308">
        <f ca="1">IF($C308="","",SUMPRODUCT((TRI_1=Résultat!$A308)*(PCUETA=Résultat!$B308)*(PCUMAT=Résultat!$C308)*(TRI_10=Résultat!$D308)*(PCUNRU=SUBSTITUTE(RIGHT(Résultat!$Q$1,5),")",""))*Pris_Reliquats))</f>
        <v>0</v>
      </c>
      <c r="U308">
        <f ca="1">IF($C308="","",SUMPRODUCT((TRI_1=Résultat!$A308)*(PCUETA=Résultat!$B308)*(PCUMAT=Résultat!$C308)*(TRI_10=Résultat!$D308)*(PCUNRU=SUBSTITUTE(RIGHT(Résultat!$Q$1,5),")",""))*Pris_sur_Acquis))</f>
        <v>0</v>
      </c>
      <c r="V308">
        <f ca="1">IF($C308="","",SUMPRODUCT((TRI_1=Résultat!$A308)*(PCUETA=Résultat!$B308)*(PCUMAT=Résultat!$C308)*(TRI_10=Résultat!$D308)*(PCUNRU=SUBSTITUTE(RIGHT(Résultat!$Q$1,5),")",""))*Pris_Anticipés))</f>
        <v>0</v>
      </c>
      <c r="W308">
        <f ca="1">IF($C308="","",SUMPRODUCT((TRI_1=Résultat!$A308)*(PCUETA=Résultat!$B308)*(PCUMAT=Résultat!$C308)*(TRI_10=Résultat!$D308)*(PCUNRU=SUBSTITUTE(RIGHT(Résultat!$W$1,5),")",""))*Reliquats))</f>
        <v>0</v>
      </c>
      <c r="X308">
        <f ca="1">IF($C308="","",SUMPRODUCT((TRI_1=Résultat!$A308)*(PCUETA=Résultat!$B308)*(PCUMAT=Résultat!$C308)*(TRI_10=Résultat!$D308)*(PCUNRU=SUBSTITUTE(RIGHT(Résultat!$W$1,5),")",""))*Acquis))</f>
        <v>0</v>
      </c>
      <c r="Y308">
        <f ca="1">IF($C308="","",SUMPRODUCT((TRI_1=Résultat!$A308)*(PCUETA=Résultat!$B308)*(PCUMAT=Résultat!$C308)*(TRI_10=Résultat!$D308)*(PCUNRU=SUBSTITUTE(RIGHT(Résultat!$W$1,5),")",""))*En_cours_d_Acquisition))</f>
        <v>0</v>
      </c>
      <c r="Z308">
        <f ca="1">IF($C308="","",SUMPRODUCT((TRI_1=Résultat!$A308)*(PCUETA=Résultat!$B308)*(PCUMAT=Résultat!$C308)*(TRI_10=Résultat!$D308)*(PCUNRU=SUBSTITUTE(RIGHT(Résultat!$W$1,5),")",""))*Pris_Reliquats))</f>
        <v>0</v>
      </c>
      <c r="AA308">
        <f ca="1">IF($C308="","",SUMPRODUCT((TRI_1=Résultat!$A308)*(PCUETA=Résultat!$B308)*(PCUMAT=Résultat!$C308)*(TRI_10=Résultat!$D308)*(PCUNRU=SUBSTITUTE(RIGHT(Résultat!$W$1,5),")",""))*Pris_sur_Acquis))</f>
        <v>0</v>
      </c>
      <c r="AB308">
        <f ca="1">IF($C308="","",SUMPRODUCT((TRI_1=Résultat!$A308)*(PCUETA=Résultat!$B308)*(PCUMAT=Résultat!$C308)*(TRI_10=Résultat!$D308)*(PCUNRU=SUBSTITUTE(RIGHT(Résultat!$W$1,5),")",""))*Pris_Anticipés))</f>
        <v>0</v>
      </c>
    </row>
    <row r="309" spans="1:28" x14ac:dyDescent="0.25">
      <c r="A309" t="str">
        <f ca="1">IF($C309="","",INDEX(Range,MATCH(Résultat!$C309,PCUMAT,0),MATCH(A$2,'cp c14'!$A$1:$D$1,0)))</f>
        <v>C14</v>
      </c>
      <c r="B309" t="str">
        <f ca="1">IF($C309="","",INDEX(Range,MATCH(Résultat!$C309,PCUMAT,0),MATCH(B$2,'cp c14'!$A$1:$D$1,0)))</f>
        <v>02</v>
      </c>
      <c r="C309" t="str">
        <f t="array" aca="1" ref="C309" ca="1">IFERROR(INDEX(PCUMAT,MATCH(0,COUNTIF($C$1:C308,PCUMAT),0)),"")</f>
        <v>111307</v>
      </c>
      <c r="D309" t="str">
        <f ca="1">IF($C309="","",INDEX(Range,MATCH(Résultat!$C309,PCUMAT,0),MATCH(D$2,'cp c14'!$A$1:$D$1,0)))</f>
        <v>MONCHICOURT VINCENT VINC111307</v>
      </c>
      <c r="E309">
        <f ca="1">IF($C309="","",SUMPRODUCT((TRI_1=Résultat!$A309)*(PCUETA=Résultat!$B309)*(PCUMAT=Résultat!$C309)*(TRI_10=Résultat!$D309)*(PCUNRU=SUBSTITUTE(RIGHT(Résultat!$E$1,5),")",""))*Reliquats))</f>
        <v>0</v>
      </c>
      <c r="F309">
        <f ca="1">IF($C309="","",SUMPRODUCT((TRI_1=Résultat!$A309)*(PCUETA=Résultat!$B309)*(PCUMAT=Résultat!$C309)*(TRI_10=Résultat!$D309)*(PCUNRU=SUBSTITUTE(RIGHT(Résultat!$E$1,5),")",""))*Acquis))</f>
        <v>25</v>
      </c>
      <c r="G309">
        <f ca="1">IF($C309="","",SUMPRODUCT((TRI_1=Résultat!$A309)*(PCUETA=Résultat!$B309)*(PCUMAT=Résultat!$C309)*(TRI_10=Résultat!$D309)*(PCUNRU=SUBSTITUTE(RIGHT(Résultat!$E$1,5),")",""))*En_cours_d_Acquisition))</f>
        <v>0</v>
      </c>
      <c r="H309">
        <f ca="1">IF($C309="","",SUMPRODUCT((TRI_1=Résultat!$A309)*(PCUETA=Résultat!$B309)*(PCUMAT=Résultat!$C309)*(TRI_10=Résultat!$D309)*(PCUNRU=SUBSTITUTE(RIGHT(Résultat!$E$1,5),")",""))*Pris_Reliquats))</f>
        <v>0</v>
      </c>
      <c r="I309">
        <f ca="1">IF($C309="","",SUMPRODUCT((TRI_1=Résultat!$A309)*(PCUETA=Résultat!$B309)*(PCUMAT=Résultat!$C309)*(TRI_10=Résultat!$D309)*(PCUNRU=SUBSTITUTE(RIGHT(Résultat!$E$1,5),")",""))*Pris_sur_Acquis))</f>
        <v>0</v>
      </c>
      <c r="J309">
        <f ca="1">IF($C309="","",SUMPRODUCT((TRI_1=Résultat!$A309)*(PCUETA=Résultat!$B309)*(PCUMAT=Résultat!$C309)*(TRI_10=Résultat!$D309)*(PCUNRU=SUBSTITUTE(RIGHT(Résultat!$E$1,5),")",""))*Pris_Anticipés))</f>
        <v>0</v>
      </c>
      <c r="K309">
        <f ca="1">IF($C309="","",SUMPRODUCT((TRI_1=Résultat!$A309)*(PCUETA=Résultat!$B309)*(PCUMAT=Résultat!$C309)*(TRI_10=Résultat!$D309)*(PCUNRU=SUBSTITUTE(RIGHT(Résultat!$K$1,5),")",""))*Reliquats))</f>
        <v>0</v>
      </c>
      <c r="L309">
        <f ca="1">IF($C309="","",SUMPRODUCT((TRI_1=Résultat!$A309)*(PCUETA=Résultat!$B309)*(PCUMAT=Résultat!$C309)*(TRI_10=Résultat!$D309)*(PCUNRU=SUBSTITUTE(RIGHT(Résultat!$K$1,5),")",""))*Acquis))</f>
        <v>0</v>
      </c>
      <c r="M309">
        <f ca="1">IF($C309="","",SUMPRODUCT((TRI_1=Résultat!$A309)*(PCUETA=Résultat!$B309)*(PCUMAT=Résultat!$C309)*(TRI_10=Résultat!$D309)*(PCUNRU=SUBSTITUTE(RIGHT(Résultat!$K$1,5),")",""))*En_cours_d_Acquisition))</f>
        <v>0</v>
      </c>
      <c r="N309">
        <f ca="1">IF($C309="","",SUMPRODUCT((TRI_1=Résultat!$A309)*(PCUETA=Résultat!$B309)*(PCUMAT=Résultat!$C309)*(TRI_10=Résultat!$D309)*(PCUNRU=SUBSTITUTE(RIGHT(Résultat!$K$1,5),")",""))*Pris_Reliquats))</f>
        <v>0</v>
      </c>
      <c r="O309">
        <f ca="1">IF($C309="","",SUMPRODUCT((TRI_1=Résultat!$A309)*(PCUETA=Résultat!$B309)*(PCUMAT=Résultat!$C309)*(TRI_10=Résultat!$D309)*(PCUNRU=SUBSTITUTE(RIGHT(Résultat!$K$1,5),")",""))*Pris_sur_Acquis))</f>
        <v>0</v>
      </c>
      <c r="P309">
        <f ca="1">IF($C309="","",SUMPRODUCT((TRI_1=Résultat!$A309)*(PCUETA=Résultat!$B309)*(PCUMAT=Résultat!$C309)*(TRI_10=Résultat!$D309)*(PCUNRU=SUBSTITUTE(RIGHT(Résultat!$K$1,5),")",""))*Pris_Anticipés))</f>
        <v>0</v>
      </c>
      <c r="Q309">
        <f ca="1">IF($C309="","",SUMPRODUCT((TRI_1=Résultat!$A309)*(PCUETA=Résultat!$B309)*(PCUMAT=Résultat!$C309)*(TRI_10=Résultat!$D309)*(PCUNRU=SUBSTITUTE(RIGHT(Résultat!$Q$1,5),")",""))*Reliquats))</f>
        <v>0</v>
      </c>
      <c r="R309">
        <f ca="1">IF($C309="","",SUMPRODUCT((TRI_1=Résultat!$A309)*(PCUETA=Résultat!$B309)*(PCUMAT=Résultat!$C309)*(TRI_10=Résultat!$D309)*(PCUNRU=SUBSTITUTE(RIGHT(Résultat!$Q$1,5),")",""))*Acquis))</f>
        <v>0</v>
      </c>
      <c r="S309">
        <f ca="1">IF($C309="","",SUMPRODUCT((TRI_1=Résultat!$A309)*(PCUETA=Résultat!$B309)*(PCUMAT=Résultat!$C309)*(TRI_10=Résultat!$D309)*(PCUNRU=SUBSTITUTE(RIGHT(Résultat!$Q$1,5),")",""))*En_cours_d_Acquisition))</f>
        <v>0</v>
      </c>
      <c r="T309">
        <f ca="1">IF($C309="","",SUMPRODUCT((TRI_1=Résultat!$A309)*(PCUETA=Résultat!$B309)*(PCUMAT=Résultat!$C309)*(TRI_10=Résultat!$D309)*(PCUNRU=SUBSTITUTE(RIGHT(Résultat!$Q$1,5),")",""))*Pris_Reliquats))</f>
        <v>0</v>
      </c>
      <c r="U309">
        <f ca="1">IF($C309="","",SUMPRODUCT((TRI_1=Résultat!$A309)*(PCUETA=Résultat!$B309)*(PCUMAT=Résultat!$C309)*(TRI_10=Résultat!$D309)*(PCUNRU=SUBSTITUTE(RIGHT(Résultat!$Q$1,5),")",""))*Pris_sur_Acquis))</f>
        <v>0</v>
      </c>
      <c r="V309">
        <f ca="1">IF($C309="","",SUMPRODUCT((TRI_1=Résultat!$A309)*(PCUETA=Résultat!$B309)*(PCUMAT=Résultat!$C309)*(TRI_10=Résultat!$D309)*(PCUNRU=SUBSTITUTE(RIGHT(Résultat!$Q$1,5),")",""))*Pris_Anticipés))</f>
        <v>0</v>
      </c>
      <c r="W309">
        <f ca="1">IF($C309="","",SUMPRODUCT((TRI_1=Résultat!$A309)*(PCUETA=Résultat!$B309)*(PCUMAT=Résultat!$C309)*(TRI_10=Résultat!$D309)*(PCUNRU=SUBSTITUTE(RIGHT(Résultat!$W$1,5),")",""))*Reliquats))</f>
        <v>0</v>
      </c>
      <c r="X309">
        <f ca="1">IF($C309="","",SUMPRODUCT((TRI_1=Résultat!$A309)*(PCUETA=Résultat!$B309)*(PCUMAT=Résultat!$C309)*(TRI_10=Résultat!$D309)*(PCUNRU=SUBSTITUTE(RIGHT(Résultat!$W$1,5),")",""))*Acquis))</f>
        <v>0</v>
      </c>
      <c r="Y309">
        <f ca="1">IF($C309="","",SUMPRODUCT((TRI_1=Résultat!$A309)*(PCUETA=Résultat!$B309)*(PCUMAT=Résultat!$C309)*(TRI_10=Résultat!$D309)*(PCUNRU=SUBSTITUTE(RIGHT(Résultat!$W$1,5),")",""))*En_cours_d_Acquisition))</f>
        <v>0</v>
      </c>
      <c r="Z309">
        <f ca="1">IF($C309="","",SUMPRODUCT((TRI_1=Résultat!$A309)*(PCUETA=Résultat!$B309)*(PCUMAT=Résultat!$C309)*(TRI_10=Résultat!$D309)*(PCUNRU=SUBSTITUTE(RIGHT(Résultat!$W$1,5),")",""))*Pris_Reliquats))</f>
        <v>0</v>
      </c>
      <c r="AA309">
        <f ca="1">IF($C309="","",SUMPRODUCT((TRI_1=Résultat!$A309)*(PCUETA=Résultat!$B309)*(PCUMAT=Résultat!$C309)*(TRI_10=Résultat!$D309)*(PCUNRU=SUBSTITUTE(RIGHT(Résultat!$W$1,5),")",""))*Pris_sur_Acquis))</f>
        <v>0</v>
      </c>
      <c r="AB309">
        <f ca="1">IF($C309="","",SUMPRODUCT((TRI_1=Résultat!$A309)*(PCUETA=Résultat!$B309)*(PCUMAT=Résultat!$C309)*(TRI_10=Résultat!$D309)*(PCUNRU=SUBSTITUTE(RIGHT(Résultat!$W$1,5),")",""))*Pris_Anticipés))</f>
        <v>0</v>
      </c>
    </row>
    <row r="310" spans="1:28" x14ac:dyDescent="0.25">
      <c r="A310" t="str">
        <f ca="1">IF($C310="","",INDEX(Range,MATCH(Résultat!$C310,PCUMAT,0),MATCH(A$2,'cp c14'!$A$1:$D$1,0)))</f>
        <v>C14</v>
      </c>
      <c r="B310" t="str">
        <f ca="1">IF($C310="","",INDEX(Range,MATCH(Résultat!$C310,PCUMAT,0),MATCH(B$2,'cp c14'!$A$1:$D$1,0)))</f>
        <v>03</v>
      </c>
      <c r="C310" t="str">
        <f t="array" aca="1" ref="C310" ca="1">IFERROR(INDEX(PCUMAT,MATCH(0,COUNTIF($C$1:C309,PCUMAT),0)),"")</f>
        <v>011008</v>
      </c>
      <c r="D310" t="str">
        <f ca="1">IF($C310="","",INDEX(Range,MATCH(Résultat!$C310,PCUMAT,0),MATCH(D$2,'cp c14'!$A$1:$D$1,0)))</f>
        <v>MONNIER PAULINE PAULINE 011008</v>
      </c>
      <c r="E310">
        <f ca="1">IF($C310="","",SUMPRODUCT((TRI_1=Résultat!$A310)*(PCUETA=Résultat!$B310)*(PCUMAT=Résultat!$C310)*(TRI_10=Résultat!$D310)*(PCUNRU=SUBSTITUTE(RIGHT(Résultat!$E$1,5),")",""))*Reliquats))</f>
        <v>0</v>
      </c>
      <c r="F310">
        <f ca="1">IF($C310="","",SUMPRODUCT((TRI_1=Résultat!$A310)*(PCUETA=Résultat!$B310)*(PCUMAT=Résultat!$C310)*(TRI_10=Résultat!$D310)*(PCUNRU=SUBSTITUTE(RIGHT(Résultat!$E$1,5),")",""))*Acquis))</f>
        <v>25</v>
      </c>
      <c r="G310">
        <f ca="1">IF($C310="","",SUMPRODUCT((TRI_1=Résultat!$A310)*(PCUETA=Résultat!$B310)*(PCUMAT=Résultat!$C310)*(TRI_10=Résultat!$D310)*(PCUNRU=SUBSTITUTE(RIGHT(Résultat!$E$1,5),")",""))*En_cours_d_Acquisition))</f>
        <v>0</v>
      </c>
      <c r="H310">
        <f ca="1">IF($C310="","",SUMPRODUCT((TRI_1=Résultat!$A310)*(PCUETA=Résultat!$B310)*(PCUMAT=Résultat!$C310)*(TRI_10=Résultat!$D310)*(PCUNRU=SUBSTITUTE(RIGHT(Résultat!$E$1,5),")",""))*Pris_Reliquats))</f>
        <v>0</v>
      </c>
      <c r="I310">
        <f ca="1">IF($C310="","",SUMPRODUCT((TRI_1=Résultat!$A310)*(PCUETA=Résultat!$B310)*(PCUMAT=Résultat!$C310)*(TRI_10=Résultat!$D310)*(PCUNRU=SUBSTITUTE(RIGHT(Résultat!$E$1,5),")",""))*Pris_sur_Acquis))</f>
        <v>0</v>
      </c>
      <c r="J310">
        <f ca="1">IF($C310="","",SUMPRODUCT((TRI_1=Résultat!$A310)*(PCUETA=Résultat!$B310)*(PCUMAT=Résultat!$C310)*(TRI_10=Résultat!$D310)*(PCUNRU=SUBSTITUTE(RIGHT(Résultat!$E$1,5),")",""))*Pris_Anticipés))</f>
        <v>0</v>
      </c>
      <c r="K310">
        <f ca="1">IF($C310="","",SUMPRODUCT((TRI_1=Résultat!$A310)*(PCUETA=Résultat!$B310)*(PCUMAT=Résultat!$C310)*(TRI_10=Résultat!$D310)*(PCUNRU=SUBSTITUTE(RIGHT(Résultat!$K$1,5),")",""))*Reliquats))</f>
        <v>0</v>
      </c>
      <c r="L310">
        <f ca="1">IF($C310="","",SUMPRODUCT((TRI_1=Résultat!$A310)*(PCUETA=Résultat!$B310)*(PCUMAT=Résultat!$C310)*(TRI_10=Résultat!$D310)*(PCUNRU=SUBSTITUTE(RIGHT(Résultat!$K$1,5),")",""))*Acquis))</f>
        <v>0</v>
      </c>
      <c r="M310">
        <f ca="1">IF($C310="","",SUMPRODUCT((TRI_1=Résultat!$A310)*(PCUETA=Résultat!$B310)*(PCUMAT=Résultat!$C310)*(TRI_10=Résultat!$D310)*(PCUNRU=SUBSTITUTE(RIGHT(Résultat!$K$1,5),")",""))*En_cours_d_Acquisition))</f>
        <v>0</v>
      </c>
      <c r="N310">
        <f ca="1">IF($C310="","",SUMPRODUCT((TRI_1=Résultat!$A310)*(PCUETA=Résultat!$B310)*(PCUMAT=Résultat!$C310)*(TRI_10=Résultat!$D310)*(PCUNRU=SUBSTITUTE(RIGHT(Résultat!$K$1,5),")",""))*Pris_Reliquats))</f>
        <v>0</v>
      </c>
      <c r="O310">
        <f ca="1">IF($C310="","",SUMPRODUCT((TRI_1=Résultat!$A310)*(PCUETA=Résultat!$B310)*(PCUMAT=Résultat!$C310)*(TRI_10=Résultat!$D310)*(PCUNRU=SUBSTITUTE(RIGHT(Résultat!$K$1,5),")",""))*Pris_sur_Acquis))</f>
        <v>0</v>
      </c>
      <c r="P310">
        <f ca="1">IF($C310="","",SUMPRODUCT((TRI_1=Résultat!$A310)*(PCUETA=Résultat!$B310)*(PCUMAT=Résultat!$C310)*(TRI_10=Résultat!$D310)*(PCUNRU=SUBSTITUTE(RIGHT(Résultat!$K$1,5),")",""))*Pris_Anticipés))</f>
        <v>0</v>
      </c>
      <c r="Q310">
        <f ca="1">IF($C310="","",SUMPRODUCT((TRI_1=Résultat!$A310)*(PCUETA=Résultat!$B310)*(PCUMAT=Résultat!$C310)*(TRI_10=Résultat!$D310)*(PCUNRU=SUBSTITUTE(RIGHT(Résultat!$Q$1,5),")",""))*Reliquats))</f>
        <v>0</v>
      </c>
      <c r="R310">
        <f ca="1">IF($C310="","",SUMPRODUCT((TRI_1=Résultat!$A310)*(PCUETA=Résultat!$B310)*(PCUMAT=Résultat!$C310)*(TRI_10=Résultat!$D310)*(PCUNRU=SUBSTITUTE(RIGHT(Résultat!$Q$1,5),")",""))*Acquis))</f>
        <v>0</v>
      </c>
      <c r="S310">
        <f ca="1">IF($C310="","",SUMPRODUCT((TRI_1=Résultat!$A310)*(PCUETA=Résultat!$B310)*(PCUMAT=Résultat!$C310)*(TRI_10=Résultat!$D310)*(PCUNRU=SUBSTITUTE(RIGHT(Résultat!$Q$1,5),")",""))*En_cours_d_Acquisition))</f>
        <v>0</v>
      </c>
      <c r="T310">
        <f ca="1">IF($C310="","",SUMPRODUCT((TRI_1=Résultat!$A310)*(PCUETA=Résultat!$B310)*(PCUMAT=Résultat!$C310)*(TRI_10=Résultat!$D310)*(PCUNRU=SUBSTITUTE(RIGHT(Résultat!$Q$1,5),")",""))*Pris_Reliquats))</f>
        <v>0</v>
      </c>
      <c r="U310">
        <f ca="1">IF($C310="","",SUMPRODUCT((TRI_1=Résultat!$A310)*(PCUETA=Résultat!$B310)*(PCUMAT=Résultat!$C310)*(TRI_10=Résultat!$D310)*(PCUNRU=SUBSTITUTE(RIGHT(Résultat!$Q$1,5),")",""))*Pris_sur_Acquis))</f>
        <v>0</v>
      </c>
      <c r="V310">
        <f ca="1">IF($C310="","",SUMPRODUCT((TRI_1=Résultat!$A310)*(PCUETA=Résultat!$B310)*(PCUMAT=Résultat!$C310)*(TRI_10=Résultat!$D310)*(PCUNRU=SUBSTITUTE(RIGHT(Résultat!$Q$1,5),")",""))*Pris_Anticipés))</f>
        <v>0</v>
      </c>
      <c r="W310">
        <f ca="1">IF($C310="","",SUMPRODUCT((TRI_1=Résultat!$A310)*(PCUETA=Résultat!$B310)*(PCUMAT=Résultat!$C310)*(TRI_10=Résultat!$D310)*(PCUNRU=SUBSTITUTE(RIGHT(Résultat!$W$1,5),")",""))*Reliquats))</f>
        <v>0</v>
      </c>
      <c r="X310">
        <f ca="1">IF($C310="","",SUMPRODUCT((TRI_1=Résultat!$A310)*(PCUETA=Résultat!$B310)*(PCUMAT=Résultat!$C310)*(TRI_10=Résultat!$D310)*(PCUNRU=SUBSTITUTE(RIGHT(Résultat!$W$1,5),")",""))*Acquis))</f>
        <v>0</v>
      </c>
      <c r="Y310">
        <f ca="1">IF($C310="","",SUMPRODUCT((TRI_1=Résultat!$A310)*(PCUETA=Résultat!$B310)*(PCUMAT=Résultat!$C310)*(TRI_10=Résultat!$D310)*(PCUNRU=SUBSTITUTE(RIGHT(Résultat!$W$1,5),")",""))*En_cours_d_Acquisition))</f>
        <v>0</v>
      </c>
      <c r="Z310">
        <f ca="1">IF($C310="","",SUMPRODUCT((TRI_1=Résultat!$A310)*(PCUETA=Résultat!$B310)*(PCUMAT=Résultat!$C310)*(TRI_10=Résultat!$D310)*(PCUNRU=SUBSTITUTE(RIGHT(Résultat!$W$1,5),")",""))*Pris_Reliquats))</f>
        <v>0</v>
      </c>
      <c r="AA310">
        <f ca="1">IF($C310="","",SUMPRODUCT((TRI_1=Résultat!$A310)*(PCUETA=Résultat!$B310)*(PCUMAT=Résultat!$C310)*(TRI_10=Résultat!$D310)*(PCUNRU=SUBSTITUTE(RIGHT(Résultat!$W$1,5),")",""))*Pris_sur_Acquis))</f>
        <v>0</v>
      </c>
      <c r="AB310">
        <f ca="1">IF($C310="","",SUMPRODUCT((TRI_1=Résultat!$A310)*(PCUETA=Résultat!$B310)*(PCUMAT=Résultat!$C310)*(TRI_10=Résultat!$D310)*(PCUNRU=SUBSTITUTE(RIGHT(Résultat!$W$1,5),")",""))*Pris_Anticipés))</f>
        <v>0</v>
      </c>
    </row>
    <row r="311" spans="1:28" x14ac:dyDescent="0.25">
      <c r="A311" t="str">
        <f ca="1">IF($C311="","",INDEX(Range,MATCH(Résultat!$C311,PCUMAT,0),MATCH(A$2,'cp c14'!$A$1:$D$1,0)))</f>
        <v>C14</v>
      </c>
      <c r="B311" t="str">
        <f ca="1">IF($C311="","",INDEX(Range,MATCH(Résultat!$C311,PCUMAT,0),MATCH(B$2,'cp c14'!$A$1:$D$1,0)))</f>
        <v>02</v>
      </c>
      <c r="C311" t="str">
        <f t="array" aca="1" ref="C311" ca="1">IFERROR(INDEX(PCUMAT,MATCH(0,COUNTIF($C$1:C310,PCUMAT),0)),"")</f>
        <v>110036</v>
      </c>
      <c r="D311" t="str">
        <f ca="1">IF($C311="","",INDEX(Range,MATCH(Résultat!$C311,PCUMAT,0),MATCH(D$2,'cp c14'!$A$1:$D$1,0)))</f>
        <v>MONT ANNE MARIE ANNE MAR110036</v>
      </c>
      <c r="E311">
        <f ca="1">IF($C311="","",SUMPRODUCT((TRI_1=Résultat!$A311)*(PCUETA=Résultat!$B311)*(PCUMAT=Résultat!$C311)*(TRI_10=Résultat!$D311)*(PCUNRU=SUBSTITUTE(RIGHT(Résultat!$E$1,5),")",""))*Reliquats))</f>
        <v>0</v>
      </c>
      <c r="F311">
        <f ca="1">IF($C311="","",SUMPRODUCT((TRI_1=Résultat!$A311)*(PCUETA=Résultat!$B311)*(PCUMAT=Résultat!$C311)*(TRI_10=Résultat!$D311)*(PCUNRU=SUBSTITUTE(RIGHT(Résultat!$E$1,5),")",""))*Acquis))</f>
        <v>15</v>
      </c>
      <c r="G311">
        <f ca="1">IF($C311="","",SUMPRODUCT((TRI_1=Résultat!$A311)*(PCUETA=Résultat!$B311)*(PCUMAT=Résultat!$C311)*(TRI_10=Résultat!$D311)*(PCUNRU=SUBSTITUTE(RIGHT(Résultat!$E$1,5),")",""))*En_cours_d_Acquisition))</f>
        <v>0</v>
      </c>
      <c r="H311">
        <f ca="1">IF($C311="","",SUMPRODUCT((TRI_1=Résultat!$A311)*(PCUETA=Résultat!$B311)*(PCUMAT=Résultat!$C311)*(TRI_10=Résultat!$D311)*(PCUNRU=SUBSTITUTE(RIGHT(Résultat!$E$1,5),")",""))*Pris_Reliquats))</f>
        <v>0</v>
      </c>
      <c r="I311">
        <f ca="1">IF($C311="","",SUMPRODUCT((TRI_1=Résultat!$A311)*(PCUETA=Résultat!$B311)*(PCUMAT=Résultat!$C311)*(TRI_10=Résultat!$D311)*(PCUNRU=SUBSTITUTE(RIGHT(Résultat!$E$1,5),")",""))*Pris_sur_Acquis))</f>
        <v>0</v>
      </c>
      <c r="J311">
        <f ca="1">IF($C311="","",SUMPRODUCT((TRI_1=Résultat!$A311)*(PCUETA=Résultat!$B311)*(PCUMAT=Résultat!$C311)*(TRI_10=Résultat!$D311)*(PCUNRU=SUBSTITUTE(RIGHT(Résultat!$E$1,5),")",""))*Pris_Anticipés))</f>
        <v>0</v>
      </c>
      <c r="K311">
        <f ca="1">IF($C311="","",SUMPRODUCT((TRI_1=Résultat!$A311)*(PCUETA=Résultat!$B311)*(PCUMAT=Résultat!$C311)*(TRI_10=Résultat!$D311)*(PCUNRU=SUBSTITUTE(RIGHT(Résultat!$K$1,5),")",""))*Reliquats))</f>
        <v>0</v>
      </c>
      <c r="L311">
        <f ca="1">IF($C311="","",SUMPRODUCT((TRI_1=Résultat!$A311)*(PCUETA=Résultat!$B311)*(PCUMAT=Résultat!$C311)*(TRI_10=Résultat!$D311)*(PCUNRU=SUBSTITUTE(RIGHT(Résultat!$K$1,5),")",""))*Acquis))</f>
        <v>0</v>
      </c>
      <c r="M311">
        <f ca="1">IF($C311="","",SUMPRODUCT((TRI_1=Résultat!$A311)*(PCUETA=Résultat!$B311)*(PCUMAT=Résultat!$C311)*(TRI_10=Résultat!$D311)*(PCUNRU=SUBSTITUTE(RIGHT(Résultat!$K$1,5),")",""))*En_cours_d_Acquisition))</f>
        <v>0</v>
      </c>
      <c r="N311">
        <f ca="1">IF($C311="","",SUMPRODUCT((TRI_1=Résultat!$A311)*(PCUETA=Résultat!$B311)*(PCUMAT=Résultat!$C311)*(TRI_10=Résultat!$D311)*(PCUNRU=SUBSTITUTE(RIGHT(Résultat!$K$1,5),")",""))*Pris_Reliquats))</f>
        <v>0</v>
      </c>
      <c r="O311">
        <f ca="1">IF($C311="","",SUMPRODUCT((TRI_1=Résultat!$A311)*(PCUETA=Résultat!$B311)*(PCUMAT=Résultat!$C311)*(TRI_10=Résultat!$D311)*(PCUNRU=SUBSTITUTE(RIGHT(Résultat!$K$1,5),")",""))*Pris_sur_Acquis))</f>
        <v>0</v>
      </c>
      <c r="P311">
        <f ca="1">IF($C311="","",SUMPRODUCT((TRI_1=Résultat!$A311)*(PCUETA=Résultat!$B311)*(PCUMAT=Résultat!$C311)*(TRI_10=Résultat!$D311)*(PCUNRU=SUBSTITUTE(RIGHT(Résultat!$K$1,5),")",""))*Pris_Anticipés))</f>
        <v>0</v>
      </c>
      <c r="Q311">
        <f ca="1">IF($C311="","",SUMPRODUCT((TRI_1=Résultat!$A311)*(PCUETA=Résultat!$B311)*(PCUMAT=Résultat!$C311)*(TRI_10=Résultat!$D311)*(PCUNRU=SUBSTITUTE(RIGHT(Résultat!$Q$1,5),")",""))*Reliquats))</f>
        <v>0</v>
      </c>
      <c r="R311">
        <f ca="1">IF($C311="","",SUMPRODUCT((TRI_1=Résultat!$A311)*(PCUETA=Résultat!$B311)*(PCUMAT=Résultat!$C311)*(TRI_10=Résultat!$D311)*(PCUNRU=SUBSTITUTE(RIGHT(Résultat!$Q$1,5),")",""))*Acquis))</f>
        <v>0</v>
      </c>
      <c r="S311">
        <f ca="1">IF($C311="","",SUMPRODUCT((TRI_1=Résultat!$A311)*(PCUETA=Résultat!$B311)*(PCUMAT=Résultat!$C311)*(TRI_10=Résultat!$D311)*(PCUNRU=SUBSTITUTE(RIGHT(Résultat!$Q$1,5),")",""))*En_cours_d_Acquisition))</f>
        <v>0</v>
      </c>
      <c r="T311">
        <f ca="1">IF($C311="","",SUMPRODUCT((TRI_1=Résultat!$A311)*(PCUETA=Résultat!$B311)*(PCUMAT=Résultat!$C311)*(TRI_10=Résultat!$D311)*(PCUNRU=SUBSTITUTE(RIGHT(Résultat!$Q$1,5),")",""))*Pris_Reliquats))</f>
        <v>0</v>
      </c>
      <c r="U311">
        <f ca="1">IF($C311="","",SUMPRODUCT((TRI_1=Résultat!$A311)*(PCUETA=Résultat!$B311)*(PCUMAT=Résultat!$C311)*(TRI_10=Résultat!$D311)*(PCUNRU=SUBSTITUTE(RIGHT(Résultat!$Q$1,5),")",""))*Pris_sur_Acquis))</f>
        <v>0</v>
      </c>
      <c r="V311">
        <f ca="1">IF($C311="","",SUMPRODUCT((TRI_1=Résultat!$A311)*(PCUETA=Résultat!$B311)*(PCUMAT=Résultat!$C311)*(TRI_10=Résultat!$D311)*(PCUNRU=SUBSTITUTE(RIGHT(Résultat!$Q$1,5),")",""))*Pris_Anticipés))</f>
        <v>0</v>
      </c>
      <c r="W311">
        <f ca="1">IF($C311="","",SUMPRODUCT((TRI_1=Résultat!$A311)*(PCUETA=Résultat!$B311)*(PCUMAT=Résultat!$C311)*(TRI_10=Résultat!$D311)*(PCUNRU=SUBSTITUTE(RIGHT(Résultat!$W$1,5),")",""))*Reliquats))</f>
        <v>0</v>
      </c>
      <c r="X311">
        <f ca="1">IF($C311="","",SUMPRODUCT((TRI_1=Résultat!$A311)*(PCUETA=Résultat!$B311)*(PCUMAT=Résultat!$C311)*(TRI_10=Résultat!$D311)*(PCUNRU=SUBSTITUTE(RIGHT(Résultat!$W$1,5),")",""))*Acquis))</f>
        <v>0</v>
      </c>
      <c r="Y311">
        <f ca="1">IF($C311="","",SUMPRODUCT((TRI_1=Résultat!$A311)*(PCUETA=Résultat!$B311)*(PCUMAT=Résultat!$C311)*(TRI_10=Résultat!$D311)*(PCUNRU=SUBSTITUTE(RIGHT(Résultat!$W$1,5),")",""))*En_cours_d_Acquisition))</f>
        <v>0</v>
      </c>
      <c r="Z311">
        <f ca="1">IF($C311="","",SUMPRODUCT((TRI_1=Résultat!$A311)*(PCUETA=Résultat!$B311)*(PCUMAT=Résultat!$C311)*(TRI_10=Résultat!$D311)*(PCUNRU=SUBSTITUTE(RIGHT(Résultat!$W$1,5),")",""))*Pris_Reliquats))</f>
        <v>0</v>
      </c>
      <c r="AA311">
        <f ca="1">IF($C311="","",SUMPRODUCT((TRI_1=Résultat!$A311)*(PCUETA=Résultat!$B311)*(PCUMAT=Résultat!$C311)*(TRI_10=Résultat!$D311)*(PCUNRU=SUBSTITUTE(RIGHT(Résultat!$W$1,5),")",""))*Pris_sur_Acquis))</f>
        <v>0</v>
      </c>
      <c r="AB311">
        <f ca="1">IF($C311="","",SUMPRODUCT((TRI_1=Résultat!$A311)*(PCUETA=Résultat!$B311)*(PCUMAT=Résultat!$C311)*(TRI_10=Résultat!$D311)*(PCUNRU=SUBSTITUTE(RIGHT(Résultat!$W$1,5),")",""))*Pris_Anticipés))</f>
        <v>0</v>
      </c>
    </row>
    <row r="312" spans="1:28" x14ac:dyDescent="0.25">
      <c r="A312" t="str">
        <f ca="1">IF($C312="","",INDEX(Range,MATCH(Résultat!$C312,PCUMAT,0),MATCH(A$2,'cp c14'!$A$1:$D$1,0)))</f>
        <v>C14</v>
      </c>
      <c r="B312" t="str">
        <f ca="1">IF($C312="","",INDEX(Range,MATCH(Résultat!$C312,PCUMAT,0),MATCH(B$2,'cp c14'!$A$1:$D$1,0)))</f>
        <v>05</v>
      </c>
      <c r="C312" t="str">
        <f t="array" aca="1" ref="C312" ca="1">IFERROR(INDEX(PCUMAT,MATCH(0,COUNTIF($C$1:C311,PCUMAT),0)),"")</f>
        <v>120001</v>
      </c>
      <c r="D312" t="str">
        <f ca="1">IF($C312="","",INDEX(Range,MATCH(Résultat!$C312,PCUMAT,0),MATCH(D$2,'cp c14'!$A$1:$D$1,0)))</f>
        <v>MONTSEGUR FLORENT FLOREN120001</v>
      </c>
      <c r="E312">
        <f ca="1">IF($C312="","",SUMPRODUCT((TRI_1=Résultat!$A312)*(PCUETA=Résultat!$B312)*(PCUMAT=Résultat!$C312)*(TRI_10=Résultat!$D312)*(PCUNRU=SUBSTITUTE(RIGHT(Résultat!$E$1,5),")",""))*Reliquats))</f>
        <v>0</v>
      </c>
      <c r="F312">
        <f ca="1">IF($C312="","",SUMPRODUCT((TRI_1=Résultat!$A312)*(PCUETA=Résultat!$B312)*(PCUMAT=Résultat!$C312)*(TRI_10=Résultat!$D312)*(PCUNRU=SUBSTITUTE(RIGHT(Résultat!$E$1,5),")",""))*Acquis))</f>
        <v>25</v>
      </c>
      <c r="G312">
        <f ca="1">IF($C312="","",SUMPRODUCT((TRI_1=Résultat!$A312)*(PCUETA=Résultat!$B312)*(PCUMAT=Résultat!$C312)*(TRI_10=Résultat!$D312)*(PCUNRU=SUBSTITUTE(RIGHT(Résultat!$E$1,5),")",""))*En_cours_d_Acquisition))</f>
        <v>0</v>
      </c>
      <c r="H312">
        <f ca="1">IF($C312="","",SUMPRODUCT((TRI_1=Résultat!$A312)*(PCUETA=Résultat!$B312)*(PCUMAT=Résultat!$C312)*(TRI_10=Résultat!$D312)*(PCUNRU=SUBSTITUTE(RIGHT(Résultat!$E$1,5),")",""))*Pris_Reliquats))</f>
        <v>0</v>
      </c>
      <c r="I312">
        <f ca="1">IF($C312="","",SUMPRODUCT((TRI_1=Résultat!$A312)*(PCUETA=Résultat!$B312)*(PCUMAT=Résultat!$C312)*(TRI_10=Résultat!$D312)*(PCUNRU=SUBSTITUTE(RIGHT(Résultat!$E$1,5),")",""))*Pris_sur_Acquis))</f>
        <v>6</v>
      </c>
      <c r="J312">
        <f ca="1">IF($C312="","",SUMPRODUCT((TRI_1=Résultat!$A312)*(PCUETA=Résultat!$B312)*(PCUMAT=Résultat!$C312)*(TRI_10=Résultat!$D312)*(PCUNRU=SUBSTITUTE(RIGHT(Résultat!$E$1,5),")",""))*Pris_Anticipés))</f>
        <v>0</v>
      </c>
      <c r="K312">
        <f ca="1">IF($C312="","",SUMPRODUCT((TRI_1=Résultat!$A312)*(PCUETA=Résultat!$B312)*(PCUMAT=Résultat!$C312)*(TRI_10=Résultat!$D312)*(PCUNRU=SUBSTITUTE(RIGHT(Résultat!$K$1,5),")",""))*Reliquats))</f>
        <v>0</v>
      </c>
      <c r="L312">
        <f ca="1">IF($C312="","",SUMPRODUCT((TRI_1=Résultat!$A312)*(PCUETA=Résultat!$B312)*(PCUMAT=Résultat!$C312)*(TRI_10=Résultat!$D312)*(PCUNRU=SUBSTITUTE(RIGHT(Résultat!$K$1,5),")",""))*Acquis))</f>
        <v>0</v>
      </c>
      <c r="M312">
        <f ca="1">IF($C312="","",SUMPRODUCT((TRI_1=Résultat!$A312)*(PCUETA=Résultat!$B312)*(PCUMAT=Résultat!$C312)*(TRI_10=Résultat!$D312)*(PCUNRU=SUBSTITUTE(RIGHT(Résultat!$K$1,5),")",""))*En_cours_d_Acquisition))</f>
        <v>0</v>
      </c>
      <c r="N312">
        <f ca="1">IF($C312="","",SUMPRODUCT((TRI_1=Résultat!$A312)*(PCUETA=Résultat!$B312)*(PCUMAT=Résultat!$C312)*(TRI_10=Résultat!$D312)*(PCUNRU=SUBSTITUTE(RIGHT(Résultat!$K$1,5),")",""))*Pris_Reliquats))</f>
        <v>0</v>
      </c>
      <c r="O312">
        <f ca="1">IF($C312="","",SUMPRODUCT((TRI_1=Résultat!$A312)*(PCUETA=Résultat!$B312)*(PCUMAT=Résultat!$C312)*(TRI_10=Résultat!$D312)*(PCUNRU=SUBSTITUTE(RIGHT(Résultat!$K$1,5),")",""))*Pris_sur_Acquis))</f>
        <v>0</v>
      </c>
      <c r="P312">
        <f ca="1">IF($C312="","",SUMPRODUCT((TRI_1=Résultat!$A312)*(PCUETA=Résultat!$B312)*(PCUMAT=Résultat!$C312)*(TRI_10=Résultat!$D312)*(PCUNRU=SUBSTITUTE(RIGHT(Résultat!$K$1,5),")",""))*Pris_Anticipés))</f>
        <v>0</v>
      </c>
      <c r="Q312">
        <f ca="1">IF($C312="","",SUMPRODUCT((TRI_1=Résultat!$A312)*(PCUETA=Résultat!$B312)*(PCUMAT=Résultat!$C312)*(TRI_10=Résultat!$D312)*(PCUNRU=SUBSTITUTE(RIGHT(Résultat!$Q$1,5),")",""))*Reliquats))</f>
        <v>0</v>
      </c>
      <c r="R312">
        <f ca="1">IF($C312="","",SUMPRODUCT((TRI_1=Résultat!$A312)*(PCUETA=Résultat!$B312)*(PCUMAT=Résultat!$C312)*(TRI_10=Résultat!$D312)*(PCUNRU=SUBSTITUTE(RIGHT(Résultat!$Q$1,5),")",""))*Acquis))</f>
        <v>0</v>
      </c>
      <c r="S312">
        <f ca="1">IF($C312="","",SUMPRODUCT((TRI_1=Résultat!$A312)*(PCUETA=Résultat!$B312)*(PCUMAT=Résultat!$C312)*(TRI_10=Résultat!$D312)*(PCUNRU=SUBSTITUTE(RIGHT(Résultat!$Q$1,5),")",""))*En_cours_d_Acquisition))</f>
        <v>0</v>
      </c>
      <c r="T312">
        <f ca="1">IF($C312="","",SUMPRODUCT((TRI_1=Résultat!$A312)*(PCUETA=Résultat!$B312)*(PCUMAT=Résultat!$C312)*(TRI_10=Résultat!$D312)*(PCUNRU=SUBSTITUTE(RIGHT(Résultat!$Q$1,5),")",""))*Pris_Reliquats))</f>
        <v>0</v>
      </c>
      <c r="U312">
        <f ca="1">IF($C312="","",SUMPRODUCT((TRI_1=Résultat!$A312)*(PCUETA=Résultat!$B312)*(PCUMAT=Résultat!$C312)*(TRI_10=Résultat!$D312)*(PCUNRU=SUBSTITUTE(RIGHT(Résultat!$Q$1,5),")",""))*Pris_sur_Acquis))</f>
        <v>0</v>
      </c>
      <c r="V312">
        <f ca="1">IF($C312="","",SUMPRODUCT((TRI_1=Résultat!$A312)*(PCUETA=Résultat!$B312)*(PCUMAT=Résultat!$C312)*(TRI_10=Résultat!$D312)*(PCUNRU=SUBSTITUTE(RIGHT(Résultat!$Q$1,5),")",""))*Pris_Anticipés))</f>
        <v>0</v>
      </c>
      <c r="W312">
        <f ca="1">IF($C312="","",SUMPRODUCT((TRI_1=Résultat!$A312)*(PCUETA=Résultat!$B312)*(PCUMAT=Résultat!$C312)*(TRI_10=Résultat!$D312)*(PCUNRU=SUBSTITUTE(RIGHT(Résultat!$W$1,5),")",""))*Reliquats))</f>
        <v>0</v>
      </c>
      <c r="X312">
        <f ca="1">IF($C312="","",SUMPRODUCT((TRI_1=Résultat!$A312)*(PCUETA=Résultat!$B312)*(PCUMAT=Résultat!$C312)*(TRI_10=Résultat!$D312)*(PCUNRU=SUBSTITUTE(RIGHT(Résultat!$W$1,5),")",""))*Acquis))</f>
        <v>0</v>
      </c>
      <c r="Y312">
        <f ca="1">IF($C312="","",SUMPRODUCT((TRI_1=Résultat!$A312)*(PCUETA=Résultat!$B312)*(PCUMAT=Résultat!$C312)*(TRI_10=Résultat!$D312)*(PCUNRU=SUBSTITUTE(RIGHT(Résultat!$W$1,5),")",""))*En_cours_d_Acquisition))</f>
        <v>0</v>
      </c>
      <c r="Z312">
        <f ca="1">IF($C312="","",SUMPRODUCT((TRI_1=Résultat!$A312)*(PCUETA=Résultat!$B312)*(PCUMAT=Résultat!$C312)*(TRI_10=Résultat!$D312)*(PCUNRU=SUBSTITUTE(RIGHT(Résultat!$W$1,5),")",""))*Pris_Reliquats))</f>
        <v>0</v>
      </c>
      <c r="AA312">
        <f ca="1">IF($C312="","",SUMPRODUCT((TRI_1=Résultat!$A312)*(PCUETA=Résultat!$B312)*(PCUMAT=Résultat!$C312)*(TRI_10=Résultat!$D312)*(PCUNRU=SUBSTITUTE(RIGHT(Résultat!$W$1,5),")",""))*Pris_sur_Acquis))</f>
        <v>0</v>
      </c>
      <c r="AB312">
        <f ca="1">IF($C312="","",SUMPRODUCT((TRI_1=Résultat!$A312)*(PCUETA=Résultat!$B312)*(PCUMAT=Résultat!$C312)*(TRI_10=Résultat!$D312)*(PCUNRU=SUBSTITUTE(RIGHT(Résultat!$W$1,5),")",""))*Pris_Anticipés))</f>
        <v>0</v>
      </c>
    </row>
    <row r="313" spans="1:28" x14ac:dyDescent="0.25">
      <c r="A313" t="str">
        <f ca="1">IF($C313="","",INDEX(Range,MATCH(Résultat!$C313,PCUMAT,0),MATCH(A$2,'cp c14'!$A$1:$D$1,0)))</f>
        <v>C14</v>
      </c>
      <c r="B313" t="str">
        <f ca="1">IF($C313="","",INDEX(Range,MATCH(Résultat!$C313,PCUMAT,0),MATCH(B$2,'cp c14'!$A$1:$D$1,0)))</f>
        <v>01</v>
      </c>
      <c r="C313" t="str">
        <f t="array" aca="1" ref="C313" ca="1">IFERROR(INDEX(PCUMAT,MATCH(0,COUNTIF($C$1:C312,PCUMAT),0)),"")</f>
        <v>013036</v>
      </c>
      <c r="D313" t="str">
        <f ca="1">IF($C313="","",INDEX(Range,MATCH(Résultat!$C313,PCUMAT,0),MATCH(D$2,'cp c14'!$A$1:$D$1,0)))</f>
        <v>MORIN FRANCK FRANCK     013036</v>
      </c>
      <c r="E313">
        <f ca="1">IF($C313="","",SUMPRODUCT((TRI_1=Résultat!$A313)*(PCUETA=Résultat!$B313)*(PCUMAT=Résultat!$C313)*(TRI_10=Résultat!$D313)*(PCUNRU=SUBSTITUTE(RIGHT(Résultat!$E$1,5),")",""))*Reliquats))</f>
        <v>4</v>
      </c>
      <c r="F313">
        <f ca="1">IF($C313="","",SUMPRODUCT((TRI_1=Résultat!$A313)*(PCUETA=Résultat!$B313)*(PCUMAT=Résultat!$C313)*(TRI_10=Résultat!$D313)*(PCUNRU=SUBSTITUTE(RIGHT(Résultat!$E$1,5),")",""))*Acquis))</f>
        <v>25</v>
      </c>
      <c r="G313">
        <f ca="1">IF($C313="","",SUMPRODUCT((TRI_1=Résultat!$A313)*(PCUETA=Résultat!$B313)*(PCUMAT=Résultat!$C313)*(TRI_10=Résultat!$D313)*(PCUNRU=SUBSTITUTE(RIGHT(Résultat!$E$1,5),")",""))*En_cours_d_Acquisition))</f>
        <v>0</v>
      </c>
      <c r="H313">
        <f ca="1">IF($C313="","",SUMPRODUCT((TRI_1=Résultat!$A313)*(PCUETA=Résultat!$B313)*(PCUMAT=Résultat!$C313)*(TRI_10=Résultat!$D313)*(PCUNRU=SUBSTITUTE(RIGHT(Résultat!$E$1,5),")",""))*Pris_Reliquats))</f>
        <v>0</v>
      </c>
      <c r="I313">
        <f ca="1">IF($C313="","",SUMPRODUCT((TRI_1=Résultat!$A313)*(PCUETA=Résultat!$B313)*(PCUMAT=Résultat!$C313)*(TRI_10=Résultat!$D313)*(PCUNRU=SUBSTITUTE(RIGHT(Résultat!$E$1,5),")",""))*Pris_sur_Acquis))</f>
        <v>0</v>
      </c>
      <c r="J313">
        <f ca="1">IF($C313="","",SUMPRODUCT((TRI_1=Résultat!$A313)*(PCUETA=Résultat!$B313)*(PCUMAT=Résultat!$C313)*(TRI_10=Résultat!$D313)*(PCUNRU=SUBSTITUTE(RIGHT(Résultat!$E$1,5),")",""))*Pris_Anticipés))</f>
        <v>0</v>
      </c>
      <c r="K313">
        <f ca="1">IF($C313="","",SUMPRODUCT((TRI_1=Résultat!$A313)*(PCUETA=Résultat!$B313)*(PCUMAT=Résultat!$C313)*(TRI_10=Résultat!$D313)*(PCUNRU=SUBSTITUTE(RIGHT(Résultat!$K$1,5),")",""))*Reliquats))</f>
        <v>0</v>
      </c>
      <c r="L313">
        <f ca="1">IF($C313="","",SUMPRODUCT((TRI_1=Résultat!$A313)*(PCUETA=Résultat!$B313)*(PCUMAT=Résultat!$C313)*(TRI_10=Résultat!$D313)*(PCUNRU=SUBSTITUTE(RIGHT(Résultat!$K$1,5),")",""))*Acquis))</f>
        <v>0</v>
      </c>
      <c r="M313">
        <f ca="1">IF($C313="","",SUMPRODUCT((TRI_1=Résultat!$A313)*(PCUETA=Résultat!$B313)*(PCUMAT=Résultat!$C313)*(TRI_10=Résultat!$D313)*(PCUNRU=SUBSTITUTE(RIGHT(Résultat!$K$1,5),")",""))*En_cours_d_Acquisition))</f>
        <v>0</v>
      </c>
      <c r="N313">
        <f ca="1">IF($C313="","",SUMPRODUCT((TRI_1=Résultat!$A313)*(PCUETA=Résultat!$B313)*(PCUMAT=Résultat!$C313)*(TRI_10=Résultat!$D313)*(PCUNRU=SUBSTITUTE(RIGHT(Résultat!$K$1,5),")",""))*Pris_Reliquats))</f>
        <v>0</v>
      </c>
      <c r="O313">
        <f ca="1">IF($C313="","",SUMPRODUCT((TRI_1=Résultat!$A313)*(PCUETA=Résultat!$B313)*(PCUMAT=Résultat!$C313)*(TRI_10=Résultat!$D313)*(PCUNRU=SUBSTITUTE(RIGHT(Résultat!$K$1,5),")",""))*Pris_sur_Acquis))</f>
        <v>0</v>
      </c>
      <c r="P313">
        <f ca="1">IF($C313="","",SUMPRODUCT((TRI_1=Résultat!$A313)*(PCUETA=Résultat!$B313)*(PCUMAT=Résultat!$C313)*(TRI_10=Résultat!$D313)*(PCUNRU=SUBSTITUTE(RIGHT(Résultat!$K$1,5),")",""))*Pris_Anticipés))</f>
        <v>0</v>
      </c>
      <c r="Q313">
        <f ca="1">IF($C313="","",SUMPRODUCT((TRI_1=Résultat!$A313)*(PCUETA=Résultat!$B313)*(PCUMAT=Résultat!$C313)*(TRI_10=Résultat!$D313)*(PCUNRU=SUBSTITUTE(RIGHT(Résultat!$Q$1,5),")",""))*Reliquats))</f>
        <v>0</v>
      </c>
      <c r="R313">
        <f ca="1">IF($C313="","",SUMPRODUCT((TRI_1=Résultat!$A313)*(PCUETA=Résultat!$B313)*(PCUMAT=Résultat!$C313)*(TRI_10=Résultat!$D313)*(PCUNRU=SUBSTITUTE(RIGHT(Résultat!$Q$1,5),")",""))*Acquis))</f>
        <v>0</v>
      </c>
      <c r="S313">
        <f ca="1">IF($C313="","",SUMPRODUCT((TRI_1=Résultat!$A313)*(PCUETA=Résultat!$B313)*(PCUMAT=Résultat!$C313)*(TRI_10=Résultat!$D313)*(PCUNRU=SUBSTITUTE(RIGHT(Résultat!$Q$1,5),")",""))*En_cours_d_Acquisition))</f>
        <v>0</v>
      </c>
      <c r="T313">
        <f ca="1">IF($C313="","",SUMPRODUCT((TRI_1=Résultat!$A313)*(PCUETA=Résultat!$B313)*(PCUMAT=Résultat!$C313)*(TRI_10=Résultat!$D313)*(PCUNRU=SUBSTITUTE(RIGHT(Résultat!$Q$1,5),")",""))*Pris_Reliquats))</f>
        <v>0</v>
      </c>
      <c r="U313">
        <f ca="1">IF($C313="","",SUMPRODUCT((TRI_1=Résultat!$A313)*(PCUETA=Résultat!$B313)*(PCUMAT=Résultat!$C313)*(TRI_10=Résultat!$D313)*(PCUNRU=SUBSTITUTE(RIGHT(Résultat!$Q$1,5),")",""))*Pris_sur_Acquis))</f>
        <v>0</v>
      </c>
      <c r="V313">
        <f ca="1">IF($C313="","",SUMPRODUCT((TRI_1=Résultat!$A313)*(PCUETA=Résultat!$B313)*(PCUMAT=Résultat!$C313)*(TRI_10=Résultat!$D313)*(PCUNRU=SUBSTITUTE(RIGHT(Résultat!$Q$1,5),")",""))*Pris_Anticipés))</f>
        <v>0</v>
      </c>
      <c r="W313">
        <f ca="1">IF($C313="","",SUMPRODUCT((TRI_1=Résultat!$A313)*(PCUETA=Résultat!$B313)*(PCUMAT=Résultat!$C313)*(TRI_10=Résultat!$D313)*(PCUNRU=SUBSTITUTE(RIGHT(Résultat!$W$1,5),")",""))*Reliquats))</f>
        <v>3</v>
      </c>
      <c r="X313">
        <f ca="1">IF($C313="","",SUMPRODUCT((TRI_1=Résultat!$A313)*(PCUETA=Résultat!$B313)*(PCUMAT=Résultat!$C313)*(TRI_10=Résultat!$D313)*(PCUNRU=SUBSTITUTE(RIGHT(Résultat!$W$1,5),")",""))*Acquis))</f>
        <v>0</v>
      </c>
      <c r="Y313">
        <f ca="1">IF($C313="","",SUMPRODUCT((TRI_1=Résultat!$A313)*(PCUETA=Résultat!$B313)*(PCUMAT=Résultat!$C313)*(TRI_10=Résultat!$D313)*(PCUNRU=SUBSTITUTE(RIGHT(Résultat!$W$1,5),")",""))*En_cours_d_Acquisition))</f>
        <v>0</v>
      </c>
      <c r="Z313">
        <f ca="1">IF($C313="","",SUMPRODUCT((TRI_1=Résultat!$A313)*(PCUETA=Résultat!$B313)*(PCUMAT=Résultat!$C313)*(TRI_10=Résultat!$D313)*(PCUNRU=SUBSTITUTE(RIGHT(Résultat!$W$1,5),")",""))*Pris_Reliquats))</f>
        <v>0</v>
      </c>
      <c r="AA313">
        <f ca="1">IF($C313="","",SUMPRODUCT((TRI_1=Résultat!$A313)*(PCUETA=Résultat!$B313)*(PCUMAT=Résultat!$C313)*(TRI_10=Résultat!$D313)*(PCUNRU=SUBSTITUTE(RIGHT(Résultat!$W$1,5),")",""))*Pris_sur_Acquis))</f>
        <v>0</v>
      </c>
      <c r="AB313">
        <f ca="1">IF($C313="","",SUMPRODUCT((TRI_1=Résultat!$A313)*(PCUETA=Résultat!$B313)*(PCUMAT=Résultat!$C313)*(TRI_10=Résultat!$D313)*(PCUNRU=SUBSTITUTE(RIGHT(Résultat!$W$1,5),")",""))*Pris_Anticipés))</f>
        <v>0</v>
      </c>
    </row>
    <row r="314" spans="1:28" x14ac:dyDescent="0.25">
      <c r="A314" t="str">
        <f ca="1">IF($C314="","",INDEX(Range,MATCH(Résultat!$C314,PCUMAT,0),MATCH(A$2,'cp c14'!$A$1:$D$1,0)))</f>
        <v>C14</v>
      </c>
      <c r="B314" t="str">
        <f ca="1">IF($C314="","",INDEX(Range,MATCH(Résultat!$C314,PCUMAT,0),MATCH(B$2,'cp c14'!$A$1:$D$1,0)))</f>
        <v>03</v>
      </c>
      <c r="C314" t="str">
        <f t="array" aca="1" ref="C314" ca="1">IFERROR(INDEX(PCUMAT,MATCH(0,COUNTIF($C$1:C313,PCUMAT),0)),"")</f>
        <v>071748</v>
      </c>
      <c r="D314" t="str">
        <f ca="1">IF($C314="","",INDEX(Range,MATCH(Résultat!$C314,PCUMAT,0),MATCH(D$2,'cp c14'!$A$1:$D$1,0)))</f>
        <v>MORINO ROS LAURENT LAURE071748</v>
      </c>
      <c r="E314">
        <f ca="1">IF($C314="","",SUMPRODUCT((TRI_1=Résultat!$A314)*(PCUETA=Résultat!$B314)*(PCUMAT=Résultat!$C314)*(TRI_10=Résultat!$D314)*(PCUNRU=SUBSTITUTE(RIGHT(Résultat!$E$1,5),")",""))*Reliquats))</f>
        <v>0</v>
      </c>
      <c r="F314">
        <f ca="1">IF($C314="","",SUMPRODUCT((TRI_1=Résultat!$A314)*(PCUETA=Résultat!$B314)*(PCUMAT=Résultat!$C314)*(TRI_10=Résultat!$D314)*(PCUNRU=SUBSTITUTE(RIGHT(Résultat!$E$1,5),")",""))*Acquis))</f>
        <v>25</v>
      </c>
      <c r="G314">
        <f ca="1">IF($C314="","",SUMPRODUCT((TRI_1=Résultat!$A314)*(PCUETA=Résultat!$B314)*(PCUMAT=Résultat!$C314)*(TRI_10=Résultat!$D314)*(PCUNRU=SUBSTITUTE(RIGHT(Résultat!$E$1,5),")",""))*En_cours_d_Acquisition))</f>
        <v>0</v>
      </c>
      <c r="H314">
        <f ca="1">IF($C314="","",SUMPRODUCT((TRI_1=Résultat!$A314)*(PCUETA=Résultat!$B314)*(PCUMAT=Résultat!$C314)*(TRI_10=Résultat!$D314)*(PCUNRU=SUBSTITUTE(RIGHT(Résultat!$E$1,5),")",""))*Pris_Reliquats))</f>
        <v>0</v>
      </c>
      <c r="I314">
        <f ca="1">IF($C314="","",SUMPRODUCT((TRI_1=Résultat!$A314)*(PCUETA=Résultat!$B314)*(PCUMAT=Résultat!$C314)*(TRI_10=Résultat!$D314)*(PCUNRU=SUBSTITUTE(RIGHT(Résultat!$E$1,5),")",""))*Pris_sur_Acquis))</f>
        <v>2</v>
      </c>
      <c r="J314">
        <f ca="1">IF($C314="","",SUMPRODUCT((TRI_1=Résultat!$A314)*(PCUETA=Résultat!$B314)*(PCUMAT=Résultat!$C314)*(TRI_10=Résultat!$D314)*(PCUNRU=SUBSTITUTE(RIGHT(Résultat!$E$1,5),")",""))*Pris_Anticipés))</f>
        <v>0</v>
      </c>
      <c r="K314">
        <f ca="1">IF($C314="","",SUMPRODUCT((TRI_1=Résultat!$A314)*(PCUETA=Résultat!$B314)*(PCUMAT=Résultat!$C314)*(TRI_10=Résultat!$D314)*(PCUNRU=SUBSTITUTE(RIGHT(Résultat!$K$1,5),")",""))*Reliquats))</f>
        <v>0</v>
      </c>
      <c r="L314">
        <f ca="1">IF($C314="","",SUMPRODUCT((TRI_1=Résultat!$A314)*(PCUETA=Résultat!$B314)*(PCUMAT=Résultat!$C314)*(TRI_10=Résultat!$D314)*(PCUNRU=SUBSTITUTE(RIGHT(Résultat!$K$1,5),")",""))*Acquis))</f>
        <v>0</v>
      </c>
      <c r="M314">
        <f ca="1">IF($C314="","",SUMPRODUCT((TRI_1=Résultat!$A314)*(PCUETA=Résultat!$B314)*(PCUMAT=Résultat!$C314)*(TRI_10=Résultat!$D314)*(PCUNRU=SUBSTITUTE(RIGHT(Résultat!$K$1,5),")",""))*En_cours_d_Acquisition))</f>
        <v>0</v>
      </c>
      <c r="N314">
        <f ca="1">IF($C314="","",SUMPRODUCT((TRI_1=Résultat!$A314)*(PCUETA=Résultat!$B314)*(PCUMAT=Résultat!$C314)*(TRI_10=Résultat!$D314)*(PCUNRU=SUBSTITUTE(RIGHT(Résultat!$K$1,5),")",""))*Pris_Reliquats))</f>
        <v>0</v>
      </c>
      <c r="O314">
        <f ca="1">IF($C314="","",SUMPRODUCT((TRI_1=Résultat!$A314)*(PCUETA=Résultat!$B314)*(PCUMAT=Résultat!$C314)*(TRI_10=Résultat!$D314)*(PCUNRU=SUBSTITUTE(RIGHT(Résultat!$K$1,5),")",""))*Pris_sur_Acquis))</f>
        <v>0</v>
      </c>
      <c r="P314">
        <f ca="1">IF($C314="","",SUMPRODUCT((TRI_1=Résultat!$A314)*(PCUETA=Résultat!$B314)*(PCUMAT=Résultat!$C314)*(TRI_10=Résultat!$D314)*(PCUNRU=SUBSTITUTE(RIGHT(Résultat!$K$1,5),")",""))*Pris_Anticipés))</f>
        <v>0</v>
      </c>
      <c r="Q314">
        <f ca="1">IF($C314="","",SUMPRODUCT((TRI_1=Résultat!$A314)*(PCUETA=Résultat!$B314)*(PCUMAT=Résultat!$C314)*(TRI_10=Résultat!$D314)*(PCUNRU=SUBSTITUTE(RIGHT(Résultat!$Q$1,5),")",""))*Reliquats))</f>
        <v>0</v>
      </c>
      <c r="R314">
        <f ca="1">IF($C314="","",SUMPRODUCT((TRI_1=Résultat!$A314)*(PCUETA=Résultat!$B314)*(PCUMAT=Résultat!$C314)*(TRI_10=Résultat!$D314)*(PCUNRU=SUBSTITUTE(RIGHT(Résultat!$Q$1,5),")",""))*Acquis))</f>
        <v>0</v>
      </c>
      <c r="S314">
        <f ca="1">IF($C314="","",SUMPRODUCT((TRI_1=Résultat!$A314)*(PCUETA=Résultat!$B314)*(PCUMAT=Résultat!$C314)*(TRI_10=Résultat!$D314)*(PCUNRU=SUBSTITUTE(RIGHT(Résultat!$Q$1,5),")",""))*En_cours_d_Acquisition))</f>
        <v>0</v>
      </c>
      <c r="T314">
        <f ca="1">IF($C314="","",SUMPRODUCT((TRI_1=Résultat!$A314)*(PCUETA=Résultat!$B314)*(PCUMAT=Résultat!$C314)*(TRI_10=Résultat!$D314)*(PCUNRU=SUBSTITUTE(RIGHT(Résultat!$Q$1,5),")",""))*Pris_Reliquats))</f>
        <v>0</v>
      </c>
      <c r="U314">
        <f ca="1">IF($C314="","",SUMPRODUCT((TRI_1=Résultat!$A314)*(PCUETA=Résultat!$B314)*(PCUMAT=Résultat!$C314)*(TRI_10=Résultat!$D314)*(PCUNRU=SUBSTITUTE(RIGHT(Résultat!$Q$1,5),")",""))*Pris_sur_Acquis))</f>
        <v>0</v>
      </c>
      <c r="V314">
        <f ca="1">IF($C314="","",SUMPRODUCT((TRI_1=Résultat!$A314)*(PCUETA=Résultat!$B314)*(PCUMAT=Résultat!$C314)*(TRI_10=Résultat!$D314)*(PCUNRU=SUBSTITUTE(RIGHT(Résultat!$Q$1,5),")",""))*Pris_Anticipés))</f>
        <v>0</v>
      </c>
      <c r="W314">
        <f ca="1">IF($C314="","",SUMPRODUCT((TRI_1=Résultat!$A314)*(PCUETA=Résultat!$B314)*(PCUMAT=Résultat!$C314)*(TRI_10=Résultat!$D314)*(PCUNRU=SUBSTITUTE(RIGHT(Résultat!$W$1,5),")",""))*Reliquats))</f>
        <v>5</v>
      </c>
      <c r="X314">
        <f ca="1">IF($C314="","",SUMPRODUCT((TRI_1=Résultat!$A314)*(PCUETA=Résultat!$B314)*(PCUMAT=Résultat!$C314)*(TRI_10=Résultat!$D314)*(PCUNRU=SUBSTITUTE(RIGHT(Résultat!$W$1,5),")",""))*Acquis))</f>
        <v>0</v>
      </c>
      <c r="Y314">
        <f ca="1">IF($C314="","",SUMPRODUCT((TRI_1=Résultat!$A314)*(PCUETA=Résultat!$B314)*(PCUMAT=Résultat!$C314)*(TRI_10=Résultat!$D314)*(PCUNRU=SUBSTITUTE(RIGHT(Résultat!$W$1,5),")",""))*En_cours_d_Acquisition))</f>
        <v>0</v>
      </c>
      <c r="Z314">
        <f ca="1">IF($C314="","",SUMPRODUCT((TRI_1=Résultat!$A314)*(PCUETA=Résultat!$B314)*(PCUMAT=Résultat!$C314)*(TRI_10=Résultat!$D314)*(PCUNRU=SUBSTITUTE(RIGHT(Résultat!$W$1,5),")",""))*Pris_Reliquats))</f>
        <v>0</v>
      </c>
      <c r="AA314">
        <f ca="1">IF($C314="","",SUMPRODUCT((TRI_1=Résultat!$A314)*(PCUETA=Résultat!$B314)*(PCUMAT=Résultat!$C314)*(TRI_10=Résultat!$D314)*(PCUNRU=SUBSTITUTE(RIGHT(Résultat!$W$1,5),")",""))*Pris_sur_Acquis))</f>
        <v>0</v>
      </c>
      <c r="AB314">
        <f ca="1">IF($C314="","",SUMPRODUCT((TRI_1=Résultat!$A314)*(PCUETA=Résultat!$B314)*(PCUMAT=Résultat!$C314)*(TRI_10=Résultat!$D314)*(PCUNRU=SUBSTITUTE(RIGHT(Résultat!$W$1,5),")",""))*Pris_Anticipés))</f>
        <v>0</v>
      </c>
    </row>
    <row r="315" spans="1:28" x14ac:dyDescent="0.25">
      <c r="A315" t="str">
        <f ca="1">IF($C315="","",INDEX(Range,MATCH(Résultat!$C315,PCUMAT,0),MATCH(A$2,'cp c14'!$A$1:$D$1,0)))</f>
        <v>C14</v>
      </c>
      <c r="B315" t="str">
        <f ca="1">IF($C315="","",INDEX(Range,MATCH(Résultat!$C315,PCUMAT,0),MATCH(B$2,'cp c14'!$A$1:$D$1,0)))</f>
        <v>01</v>
      </c>
      <c r="C315" t="str">
        <f t="array" aca="1" ref="C315" ca="1">IFERROR(INDEX(PCUMAT,MATCH(0,COUNTIF($C$1:C314,PCUMAT),0)),"")</f>
        <v>130002</v>
      </c>
      <c r="D315" t="str">
        <f ca="1">IF($C315="","",INDEX(Range,MATCH(Résultat!$C315,PCUMAT,0),MATCH(D$2,'cp c14'!$A$1:$D$1,0)))</f>
        <v>MORISSET FABIEN FABIEN  130002</v>
      </c>
      <c r="E315">
        <f ca="1">IF($C315="","",SUMPRODUCT((TRI_1=Résultat!$A315)*(PCUETA=Résultat!$B315)*(PCUMAT=Résultat!$C315)*(TRI_10=Résultat!$D315)*(PCUNRU=SUBSTITUTE(RIGHT(Résultat!$E$1,5),")",""))*Reliquats))</f>
        <v>0</v>
      </c>
      <c r="F315">
        <f ca="1">IF($C315="","",SUMPRODUCT((TRI_1=Résultat!$A315)*(PCUETA=Résultat!$B315)*(PCUMAT=Résultat!$C315)*(TRI_10=Résultat!$D315)*(PCUNRU=SUBSTITUTE(RIGHT(Résultat!$E$1,5),")",""))*Acquis))</f>
        <v>11</v>
      </c>
      <c r="G315">
        <f ca="1">IF($C315="","",SUMPRODUCT((TRI_1=Résultat!$A315)*(PCUETA=Résultat!$B315)*(PCUMAT=Résultat!$C315)*(TRI_10=Résultat!$D315)*(PCUNRU=SUBSTITUTE(RIGHT(Résultat!$E$1,5),")",""))*En_cours_d_Acquisition))</f>
        <v>0</v>
      </c>
      <c r="H315">
        <f ca="1">IF($C315="","",SUMPRODUCT((TRI_1=Résultat!$A315)*(PCUETA=Résultat!$B315)*(PCUMAT=Résultat!$C315)*(TRI_10=Résultat!$D315)*(PCUNRU=SUBSTITUTE(RIGHT(Résultat!$E$1,5),")",""))*Pris_Reliquats))</f>
        <v>0</v>
      </c>
      <c r="I315">
        <f ca="1">IF($C315="","",SUMPRODUCT((TRI_1=Résultat!$A315)*(PCUETA=Résultat!$B315)*(PCUMAT=Résultat!$C315)*(TRI_10=Résultat!$D315)*(PCUNRU=SUBSTITUTE(RIGHT(Résultat!$E$1,5),")",""))*Pris_sur_Acquis))</f>
        <v>0</v>
      </c>
      <c r="J315">
        <f ca="1">IF($C315="","",SUMPRODUCT((TRI_1=Résultat!$A315)*(PCUETA=Résultat!$B315)*(PCUMAT=Résultat!$C315)*(TRI_10=Résultat!$D315)*(PCUNRU=SUBSTITUTE(RIGHT(Résultat!$E$1,5),")",""))*Pris_Anticipés))</f>
        <v>0</v>
      </c>
      <c r="K315">
        <f ca="1">IF($C315="","",SUMPRODUCT((TRI_1=Résultat!$A315)*(PCUETA=Résultat!$B315)*(PCUMAT=Résultat!$C315)*(TRI_10=Résultat!$D315)*(PCUNRU=SUBSTITUTE(RIGHT(Résultat!$K$1,5),")",""))*Reliquats))</f>
        <v>0</v>
      </c>
      <c r="L315">
        <f ca="1">IF($C315="","",SUMPRODUCT((TRI_1=Résultat!$A315)*(PCUETA=Résultat!$B315)*(PCUMAT=Résultat!$C315)*(TRI_10=Résultat!$D315)*(PCUNRU=SUBSTITUTE(RIGHT(Résultat!$K$1,5),")",""))*Acquis))</f>
        <v>0</v>
      </c>
      <c r="M315">
        <f ca="1">IF($C315="","",SUMPRODUCT((TRI_1=Résultat!$A315)*(PCUETA=Résultat!$B315)*(PCUMAT=Résultat!$C315)*(TRI_10=Résultat!$D315)*(PCUNRU=SUBSTITUTE(RIGHT(Résultat!$K$1,5),")",""))*En_cours_d_Acquisition))</f>
        <v>0</v>
      </c>
      <c r="N315">
        <f ca="1">IF($C315="","",SUMPRODUCT((TRI_1=Résultat!$A315)*(PCUETA=Résultat!$B315)*(PCUMAT=Résultat!$C315)*(TRI_10=Résultat!$D315)*(PCUNRU=SUBSTITUTE(RIGHT(Résultat!$K$1,5),")",""))*Pris_Reliquats))</f>
        <v>0</v>
      </c>
      <c r="O315">
        <f ca="1">IF($C315="","",SUMPRODUCT((TRI_1=Résultat!$A315)*(PCUETA=Résultat!$B315)*(PCUMAT=Résultat!$C315)*(TRI_10=Résultat!$D315)*(PCUNRU=SUBSTITUTE(RIGHT(Résultat!$K$1,5),")",""))*Pris_sur_Acquis))</f>
        <v>0</v>
      </c>
      <c r="P315">
        <f ca="1">IF($C315="","",SUMPRODUCT((TRI_1=Résultat!$A315)*(PCUETA=Résultat!$B315)*(PCUMAT=Résultat!$C315)*(TRI_10=Résultat!$D315)*(PCUNRU=SUBSTITUTE(RIGHT(Résultat!$K$1,5),")",""))*Pris_Anticipés))</f>
        <v>0</v>
      </c>
      <c r="Q315">
        <f ca="1">IF($C315="","",SUMPRODUCT((TRI_1=Résultat!$A315)*(PCUETA=Résultat!$B315)*(PCUMAT=Résultat!$C315)*(TRI_10=Résultat!$D315)*(PCUNRU=SUBSTITUTE(RIGHT(Résultat!$Q$1,5),")",""))*Reliquats))</f>
        <v>0</v>
      </c>
      <c r="R315">
        <f ca="1">IF($C315="","",SUMPRODUCT((TRI_1=Résultat!$A315)*(PCUETA=Résultat!$B315)*(PCUMAT=Résultat!$C315)*(TRI_10=Résultat!$D315)*(PCUNRU=SUBSTITUTE(RIGHT(Résultat!$Q$1,5),")",""))*Acquis))</f>
        <v>0</v>
      </c>
      <c r="S315">
        <f ca="1">IF($C315="","",SUMPRODUCT((TRI_1=Résultat!$A315)*(PCUETA=Résultat!$B315)*(PCUMAT=Résultat!$C315)*(TRI_10=Résultat!$D315)*(PCUNRU=SUBSTITUTE(RIGHT(Résultat!$Q$1,5),")",""))*En_cours_d_Acquisition))</f>
        <v>0</v>
      </c>
      <c r="T315">
        <f ca="1">IF($C315="","",SUMPRODUCT((TRI_1=Résultat!$A315)*(PCUETA=Résultat!$B315)*(PCUMAT=Résultat!$C315)*(TRI_10=Résultat!$D315)*(PCUNRU=SUBSTITUTE(RIGHT(Résultat!$Q$1,5),")",""))*Pris_Reliquats))</f>
        <v>0</v>
      </c>
      <c r="U315">
        <f ca="1">IF($C315="","",SUMPRODUCT((TRI_1=Résultat!$A315)*(PCUETA=Résultat!$B315)*(PCUMAT=Résultat!$C315)*(TRI_10=Résultat!$D315)*(PCUNRU=SUBSTITUTE(RIGHT(Résultat!$Q$1,5),")",""))*Pris_sur_Acquis))</f>
        <v>0</v>
      </c>
      <c r="V315">
        <f ca="1">IF($C315="","",SUMPRODUCT((TRI_1=Résultat!$A315)*(PCUETA=Résultat!$B315)*(PCUMAT=Résultat!$C315)*(TRI_10=Résultat!$D315)*(PCUNRU=SUBSTITUTE(RIGHT(Résultat!$Q$1,5),")",""))*Pris_Anticipés))</f>
        <v>0</v>
      </c>
      <c r="W315">
        <f ca="1">IF($C315="","",SUMPRODUCT((TRI_1=Résultat!$A315)*(PCUETA=Résultat!$B315)*(PCUMAT=Résultat!$C315)*(TRI_10=Résultat!$D315)*(PCUNRU=SUBSTITUTE(RIGHT(Résultat!$W$1,5),")",""))*Reliquats))</f>
        <v>0</v>
      </c>
      <c r="X315">
        <f ca="1">IF($C315="","",SUMPRODUCT((TRI_1=Résultat!$A315)*(PCUETA=Résultat!$B315)*(PCUMAT=Résultat!$C315)*(TRI_10=Résultat!$D315)*(PCUNRU=SUBSTITUTE(RIGHT(Résultat!$W$1,5),")",""))*Acquis))</f>
        <v>0</v>
      </c>
      <c r="Y315">
        <f ca="1">IF($C315="","",SUMPRODUCT((TRI_1=Résultat!$A315)*(PCUETA=Résultat!$B315)*(PCUMAT=Résultat!$C315)*(TRI_10=Résultat!$D315)*(PCUNRU=SUBSTITUTE(RIGHT(Résultat!$W$1,5),")",""))*En_cours_d_Acquisition))</f>
        <v>0</v>
      </c>
      <c r="Z315">
        <f ca="1">IF($C315="","",SUMPRODUCT((TRI_1=Résultat!$A315)*(PCUETA=Résultat!$B315)*(PCUMAT=Résultat!$C315)*(TRI_10=Résultat!$D315)*(PCUNRU=SUBSTITUTE(RIGHT(Résultat!$W$1,5),")",""))*Pris_Reliquats))</f>
        <v>0</v>
      </c>
      <c r="AA315">
        <f ca="1">IF($C315="","",SUMPRODUCT((TRI_1=Résultat!$A315)*(PCUETA=Résultat!$B315)*(PCUMAT=Résultat!$C315)*(TRI_10=Résultat!$D315)*(PCUNRU=SUBSTITUTE(RIGHT(Résultat!$W$1,5),")",""))*Pris_sur_Acquis))</f>
        <v>0</v>
      </c>
      <c r="AB315">
        <f ca="1">IF($C315="","",SUMPRODUCT((TRI_1=Résultat!$A315)*(PCUETA=Résultat!$B315)*(PCUMAT=Résultat!$C315)*(TRI_10=Résultat!$D315)*(PCUNRU=SUBSTITUTE(RIGHT(Résultat!$W$1,5),")",""))*Pris_Anticipés))</f>
        <v>0</v>
      </c>
    </row>
    <row r="316" spans="1:28" x14ac:dyDescent="0.25">
      <c r="A316" t="str">
        <f ca="1">IF($C316="","",INDEX(Range,MATCH(Résultat!$C316,PCUMAT,0),MATCH(A$2,'cp c14'!$A$1:$D$1,0)))</f>
        <v>C14</v>
      </c>
      <c r="B316" t="str">
        <f ca="1">IF($C316="","",INDEX(Range,MATCH(Résultat!$C316,PCUMAT,0),MATCH(B$2,'cp c14'!$A$1:$D$1,0)))</f>
        <v>05</v>
      </c>
      <c r="C316" t="str">
        <f t="array" aca="1" ref="C316" ca="1">IFERROR(INDEX(PCUMAT,MATCH(0,COUNTIF($C$1:C315,PCUMAT),0)),"")</f>
        <v>350131</v>
      </c>
      <c r="D316" t="str">
        <f ca="1">IF($C316="","",INDEX(Range,MATCH(Résultat!$C316,PCUMAT,0),MATCH(D$2,'cp c14'!$A$1:$D$1,0)))</f>
        <v>MOYEN SERGE SERGE       350131</v>
      </c>
      <c r="E316">
        <f ca="1">IF($C316="","",SUMPRODUCT((TRI_1=Résultat!$A316)*(PCUETA=Résultat!$B316)*(PCUMAT=Résultat!$C316)*(TRI_10=Résultat!$D316)*(PCUNRU=SUBSTITUTE(RIGHT(Résultat!$E$1,5),")",""))*Reliquats))</f>
        <v>0</v>
      </c>
      <c r="F316">
        <f ca="1">IF($C316="","",SUMPRODUCT((TRI_1=Résultat!$A316)*(PCUETA=Résultat!$B316)*(PCUMAT=Résultat!$C316)*(TRI_10=Résultat!$D316)*(PCUNRU=SUBSTITUTE(RIGHT(Résultat!$E$1,5),")",""))*Acquis))</f>
        <v>25</v>
      </c>
      <c r="G316">
        <f ca="1">IF($C316="","",SUMPRODUCT((TRI_1=Résultat!$A316)*(PCUETA=Résultat!$B316)*(PCUMAT=Résultat!$C316)*(TRI_10=Résultat!$D316)*(PCUNRU=SUBSTITUTE(RIGHT(Résultat!$E$1,5),")",""))*En_cours_d_Acquisition))</f>
        <v>0</v>
      </c>
      <c r="H316">
        <f ca="1">IF($C316="","",SUMPRODUCT((TRI_1=Résultat!$A316)*(PCUETA=Résultat!$B316)*(PCUMAT=Résultat!$C316)*(TRI_10=Résultat!$D316)*(PCUNRU=SUBSTITUTE(RIGHT(Résultat!$E$1,5),")",""))*Pris_Reliquats))</f>
        <v>0</v>
      </c>
      <c r="I316">
        <f ca="1">IF($C316="","",SUMPRODUCT((TRI_1=Résultat!$A316)*(PCUETA=Résultat!$B316)*(PCUMAT=Résultat!$C316)*(TRI_10=Résultat!$D316)*(PCUNRU=SUBSTITUTE(RIGHT(Résultat!$E$1,5),")",""))*Pris_sur_Acquis))</f>
        <v>1</v>
      </c>
      <c r="J316">
        <f ca="1">IF($C316="","",SUMPRODUCT((TRI_1=Résultat!$A316)*(PCUETA=Résultat!$B316)*(PCUMAT=Résultat!$C316)*(TRI_10=Résultat!$D316)*(PCUNRU=SUBSTITUTE(RIGHT(Résultat!$E$1,5),")",""))*Pris_Anticipés))</f>
        <v>0</v>
      </c>
      <c r="K316">
        <f ca="1">IF($C316="","",SUMPRODUCT((TRI_1=Résultat!$A316)*(PCUETA=Résultat!$B316)*(PCUMAT=Résultat!$C316)*(TRI_10=Résultat!$D316)*(PCUNRU=SUBSTITUTE(RIGHT(Résultat!$K$1,5),")",""))*Reliquats))</f>
        <v>0</v>
      </c>
      <c r="L316">
        <f ca="1">IF($C316="","",SUMPRODUCT((TRI_1=Résultat!$A316)*(PCUETA=Résultat!$B316)*(PCUMAT=Résultat!$C316)*(TRI_10=Résultat!$D316)*(PCUNRU=SUBSTITUTE(RIGHT(Résultat!$K$1,5),")",""))*Acquis))</f>
        <v>0</v>
      </c>
      <c r="M316">
        <f ca="1">IF($C316="","",SUMPRODUCT((TRI_1=Résultat!$A316)*(PCUETA=Résultat!$B316)*(PCUMAT=Résultat!$C316)*(TRI_10=Résultat!$D316)*(PCUNRU=SUBSTITUTE(RIGHT(Résultat!$K$1,5),")",""))*En_cours_d_Acquisition))</f>
        <v>0</v>
      </c>
      <c r="N316">
        <f ca="1">IF($C316="","",SUMPRODUCT((TRI_1=Résultat!$A316)*(PCUETA=Résultat!$B316)*(PCUMAT=Résultat!$C316)*(TRI_10=Résultat!$D316)*(PCUNRU=SUBSTITUTE(RIGHT(Résultat!$K$1,5),")",""))*Pris_Reliquats))</f>
        <v>0</v>
      </c>
      <c r="O316">
        <f ca="1">IF($C316="","",SUMPRODUCT((TRI_1=Résultat!$A316)*(PCUETA=Résultat!$B316)*(PCUMAT=Résultat!$C316)*(TRI_10=Résultat!$D316)*(PCUNRU=SUBSTITUTE(RIGHT(Résultat!$K$1,5),")",""))*Pris_sur_Acquis))</f>
        <v>0</v>
      </c>
      <c r="P316">
        <f ca="1">IF($C316="","",SUMPRODUCT((TRI_1=Résultat!$A316)*(PCUETA=Résultat!$B316)*(PCUMAT=Résultat!$C316)*(TRI_10=Résultat!$D316)*(PCUNRU=SUBSTITUTE(RIGHT(Résultat!$K$1,5),")",""))*Pris_Anticipés))</f>
        <v>0</v>
      </c>
      <c r="Q316">
        <f ca="1">IF($C316="","",SUMPRODUCT((TRI_1=Résultat!$A316)*(PCUETA=Résultat!$B316)*(PCUMAT=Résultat!$C316)*(TRI_10=Résultat!$D316)*(PCUNRU=SUBSTITUTE(RIGHT(Résultat!$Q$1,5),")",""))*Reliquats))</f>
        <v>0</v>
      </c>
      <c r="R316">
        <f ca="1">IF($C316="","",SUMPRODUCT((TRI_1=Résultat!$A316)*(PCUETA=Résultat!$B316)*(PCUMAT=Résultat!$C316)*(TRI_10=Résultat!$D316)*(PCUNRU=SUBSTITUTE(RIGHT(Résultat!$Q$1,5),")",""))*Acquis))</f>
        <v>0</v>
      </c>
      <c r="S316">
        <f ca="1">IF($C316="","",SUMPRODUCT((TRI_1=Résultat!$A316)*(PCUETA=Résultat!$B316)*(PCUMAT=Résultat!$C316)*(TRI_10=Résultat!$D316)*(PCUNRU=SUBSTITUTE(RIGHT(Résultat!$Q$1,5),")",""))*En_cours_d_Acquisition))</f>
        <v>0</v>
      </c>
      <c r="T316">
        <f ca="1">IF($C316="","",SUMPRODUCT((TRI_1=Résultat!$A316)*(PCUETA=Résultat!$B316)*(PCUMAT=Résultat!$C316)*(TRI_10=Résultat!$D316)*(PCUNRU=SUBSTITUTE(RIGHT(Résultat!$Q$1,5),")",""))*Pris_Reliquats))</f>
        <v>0</v>
      </c>
      <c r="U316">
        <f ca="1">IF($C316="","",SUMPRODUCT((TRI_1=Résultat!$A316)*(PCUETA=Résultat!$B316)*(PCUMAT=Résultat!$C316)*(TRI_10=Résultat!$D316)*(PCUNRU=SUBSTITUTE(RIGHT(Résultat!$Q$1,5),")",""))*Pris_sur_Acquis))</f>
        <v>0</v>
      </c>
      <c r="V316">
        <f ca="1">IF($C316="","",SUMPRODUCT((TRI_1=Résultat!$A316)*(PCUETA=Résultat!$B316)*(PCUMAT=Résultat!$C316)*(TRI_10=Résultat!$D316)*(PCUNRU=SUBSTITUTE(RIGHT(Résultat!$Q$1,5),")",""))*Pris_Anticipés))</f>
        <v>0</v>
      </c>
      <c r="W316">
        <f ca="1">IF($C316="","",SUMPRODUCT((TRI_1=Résultat!$A316)*(PCUETA=Résultat!$B316)*(PCUMAT=Résultat!$C316)*(TRI_10=Résultat!$D316)*(PCUNRU=SUBSTITUTE(RIGHT(Résultat!$W$1,5),")",""))*Reliquats))</f>
        <v>0</v>
      </c>
      <c r="X316">
        <f ca="1">IF($C316="","",SUMPRODUCT((TRI_1=Résultat!$A316)*(PCUETA=Résultat!$B316)*(PCUMAT=Résultat!$C316)*(TRI_10=Résultat!$D316)*(PCUNRU=SUBSTITUTE(RIGHT(Résultat!$W$1,5),")",""))*Acquis))</f>
        <v>0</v>
      </c>
      <c r="Y316">
        <f ca="1">IF($C316="","",SUMPRODUCT((TRI_1=Résultat!$A316)*(PCUETA=Résultat!$B316)*(PCUMAT=Résultat!$C316)*(TRI_10=Résultat!$D316)*(PCUNRU=SUBSTITUTE(RIGHT(Résultat!$W$1,5),")",""))*En_cours_d_Acquisition))</f>
        <v>0</v>
      </c>
      <c r="Z316">
        <f ca="1">IF($C316="","",SUMPRODUCT((TRI_1=Résultat!$A316)*(PCUETA=Résultat!$B316)*(PCUMAT=Résultat!$C316)*(TRI_10=Résultat!$D316)*(PCUNRU=SUBSTITUTE(RIGHT(Résultat!$W$1,5),")",""))*Pris_Reliquats))</f>
        <v>0</v>
      </c>
      <c r="AA316">
        <f ca="1">IF($C316="","",SUMPRODUCT((TRI_1=Résultat!$A316)*(PCUETA=Résultat!$B316)*(PCUMAT=Résultat!$C316)*(TRI_10=Résultat!$D316)*(PCUNRU=SUBSTITUTE(RIGHT(Résultat!$W$1,5),")",""))*Pris_sur_Acquis))</f>
        <v>0</v>
      </c>
      <c r="AB316">
        <f ca="1">IF($C316="","",SUMPRODUCT((TRI_1=Résultat!$A316)*(PCUETA=Résultat!$B316)*(PCUMAT=Résultat!$C316)*(TRI_10=Résultat!$D316)*(PCUNRU=SUBSTITUTE(RIGHT(Résultat!$W$1,5),")",""))*Pris_Anticipés))</f>
        <v>0</v>
      </c>
    </row>
    <row r="317" spans="1:28" x14ac:dyDescent="0.25">
      <c r="A317" t="str">
        <f ca="1">IF($C317="","",INDEX(Range,MATCH(Résultat!$C317,PCUMAT,0),MATCH(A$2,'cp c14'!$A$1:$D$1,0)))</f>
        <v>C14</v>
      </c>
      <c r="B317" t="str">
        <f ca="1">IF($C317="","",INDEX(Range,MATCH(Résultat!$C317,PCUMAT,0),MATCH(B$2,'cp c14'!$A$1:$D$1,0)))</f>
        <v>02</v>
      </c>
      <c r="C317" t="str">
        <f t="array" aca="1" ref="C317" ca="1">IFERROR(INDEX(PCUMAT,MATCH(0,COUNTIF($C$1:C316,PCUMAT),0)),"")</f>
        <v>111305</v>
      </c>
      <c r="D317" t="str">
        <f ca="1">IF($C317="","",INDEX(Range,MATCH(Résultat!$C317,PCUMAT,0),MATCH(D$2,'cp c14'!$A$1:$D$1,0)))</f>
        <v>MOYOU DANIELE DANIELE   111305</v>
      </c>
      <c r="E317">
        <f ca="1">IF($C317="","",SUMPRODUCT((TRI_1=Résultat!$A317)*(PCUETA=Résultat!$B317)*(PCUMAT=Résultat!$C317)*(TRI_10=Résultat!$D317)*(PCUNRU=SUBSTITUTE(RIGHT(Résultat!$E$1,5),")",""))*Reliquats))</f>
        <v>0</v>
      </c>
      <c r="F317">
        <f ca="1">IF($C317="","",SUMPRODUCT((TRI_1=Résultat!$A317)*(PCUETA=Résultat!$B317)*(PCUMAT=Résultat!$C317)*(TRI_10=Résultat!$D317)*(PCUNRU=SUBSTITUTE(RIGHT(Résultat!$E$1,5),")",""))*Acquis))</f>
        <v>0</v>
      </c>
      <c r="G317">
        <f ca="1">IF($C317="","",SUMPRODUCT((TRI_1=Résultat!$A317)*(PCUETA=Résultat!$B317)*(PCUMAT=Résultat!$C317)*(TRI_10=Résultat!$D317)*(PCUNRU=SUBSTITUTE(RIGHT(Résultat!$E$1,5),")",""))*En_cours_d_Acquisition))</f>
        <v>0</v>
      </c>
      <c r="H317">
        <f ca="1">IF($C317="","",SUMPRODUCT((TRI_1=Résultat!$A317)*(PCUETA=Résultat!$B317)*(PCUMAT=Résultat!$C317)*(TRI_10=Résultat!$D317)*(PCUNRU=SUBSTITUTE(RIGHT(Résultat!$E$1,5),")",""))*Pris_Reliquats))</f>
        <v>0</v>
      </c>
      <c r="I317">
        <f ca="1">IF($C317="","",SUMPRODUCT((TRI_1=Résultat!$A317)*(PCUETA=Résultat!$B317)*(PCUMAT=Résultat!$C317)*(TRI_10=Résultat!$D317)*(PCUNRU=SUBSTITUTE(RIGHT(Résultat!$E$1,5),")",""))*Pris_sur_Acquis))</f>
        <v>0</v>
      </c>
      <c r="J317">
        <f ca="1">IF($C317="","",SUMPRODUCT((TRI_1=Résultat!$A317)*(PCUETA=Résultat!$B317)*(PCUMAT=Résultat!$C317)*(TRI_10=Résultat!$D317)*(PCUNRU=SUBSTITUTE(RIGHT(Résultat!$E$1,5),")",""))*Pris_Anticipés))</f>
        <v>0</v>
      </c>
      <c r="K317">
        <f ca="1">IF($C317="","",SUMPRODUCT((TRI_1=Résultat!$A317)*(PCUETA=Résultat!$B317)*(PCUMAT=Résultat!$C317)*(TRI_10=Résultat!$D317)*(PCUNRU=SUBSTITUTE(RIGHT(Résultat!$K$1,5),")",""))*Reliquats))</f>
        <v>0</v>
      </c>
      <c r="L317">
        <f ca="1">IF($C317="","",SUMPRODUCT((TRI_1=Résultat!$A317)*(PCUETA=Résultat!$B317)*(PCUMAT=Résultat!$C317)*(TRI_10=Résultat!$D317)*(PCUNRU=SUBSTITUTE(RIGHT(Résultat!$K$1,5),")",""))*Acquis))</f>
        <v>0</v>
      </c>
      <c r="M317">
        <f ca="1">IF($C317="","",SUMPRODUCT((TRI_1=Résultat!$A317)*(PCUETA=Résultat!$B317)*(PCUMAT=Résultat!$C317)*(TRI_10=Résultat!$D317)*(PCUNRU=SUBSTITUTE(RIGHT(Résultat!$K$1,5),")",""))*En_cours_d_Acquisition))</f>
        <v>0</v>
      </c>
      <c r="N317">
        <f ca="1">IF($C317="","",SUMPRODUCT((TRI_1=Résultat!$A317)*(PCUETA=Résultat!$B317)*(PCUMAT=Résultat!$C317)*(TRI_10=Résultat!$D317)*(PCUNRU=SUBSTITUTE(RIGHT(Résultat!$K$1,5),")",""))*Pris_Reliquats))</f>
        <v>0</v>
      </c>
      <c r="O317">
        <f ca="1">IF($C317="","",SUMPRODUCT((TRI_1=Résultat!$A317)*(PCUETA=Résultat!$B317)*(PCUMAT=Résultat!$C317)*(TRI_10=Résultat!$D317)*(PCUNRU=SUBSTITUTE(RIGHT(Résultat!$K$1,5),")",""))*Pris_sur_Acquis))</f>
        <v>0</v>
      </c>
      <c r="P317">
        <f ca="1">IF($C317="","",SUMPRODUCT((TRI_1=Résultat!$A317)*(PCUETA=Résultat!$B317)*(PCUMAT=Résultat!$C317)*(TRI_10=Résultat!$D317)*(PCUNRU=SUBSTITUTE(RIGHT(Résultat!$K$1,5),")",""))*Pris_Anticipés))</f>
        <v>0</v>
      </c>
      <c r="Q317">
        <f ca="1">IF($C317="","",SUMPRODUCT((TRI_1=Résultat!$A317)*(PCUETA=Résultat!$B317)*(PCUMAT=Résultat!$C317)*(TRI_10=Résultat!$D317)*(PCUNRU=SUBSTITUTE(RIGHT(Résultat!$Q$1,5),")",""))*Reliquats))</f>
        <v>0</v>
      </c>
      <c r="R317">
        <f ca="1">IF($C317="","",SUMPRODUCT((TRI_1=Résultat!$A317)*(PCUETA=Résultat!$B317)*(PCUMAT=Résultat!$C317)*(TRI_10=Résultat!$D317)*(PCUNRU=SUBSTITUTE(RIGHT(Résultat!$Q$1,5),")",""))*Acquis))</f>
        <v>0</v>
      </c>
      <c r="S317">
        <f ca="1">IF($C317="","",SUMPRODUCT((TRI_1=Résultat!$A317)*(PCUETA=Résultat!$B317)*(PCUMAT=Résultat!$C317)*(TRI_10=Résultat!$D317)*(PCUNRU=SUBSTITUTE(RIGHT(Résultat!$Q$1,5),")",""))*En_cours_d_Acquisition))</f>
        <v>0</v>
      </c>
      <c r="T317">
        <f ca="1">IF($C317="","",SUMPRODUCT((TRI_1=Résultat!$A317)*(PCUETA=Résultat!$B317)*(PCUMAT=Résultat!$C317)*(TRI_10=Résultat!$D317)*(PCUNRU=SUBSTITUTE(RIGHT(Résultat!$Q$1,5),")",""))*Pris_Reliquats))</f>
        <v>0</v>
      </c>
      <c r="U317">
        <f ca="1">IF($C317="","",SUMPRODUCT((TRI_1=Résultat!$A317)*(PCUETA=Résultat!$B317)*(PCUMAT=Résultat!$C317)*(TRI_10=Résultat!$D317)*(PCUNRU=SUBSTITUTE(RIGHT(Résultat!$Q$1,5),")",""))*Pris_sur_Acquis))</f>
        <v>0</v>
      </c>
      <c r="V317">
        <f ca="1">IF($C317="","",SUMPRODUCT((TRI_1=Résultat!$A317)*(PCUETA=Résultat!$B317)*(PCUMAT=Résultat!$C317)*(TRI_10=Résultat!$D317)*(PCUNRU=SUBSTITUTE(RIGHT(Résultat!$Q$1,5),")",""))*Pris_Anticipés))</f>
        <v>0</v>
      </c>
      <c r="W317">
        <f ca="1">IF($C317="","",SUMPRODUCT((TRI_1=Résultat!$A317)*(PCUETA=Résultat!$B317)*(PCUMAT=Résultat!$C317)*(TRI_10=Résultat!$D317)*(PCUNRU=SUBSTITUTE(RIGHT(Résultat!$W$1,5),")",""))*Reliquats))</f>
        <v>3</v>
      </c>
      <c r="X317">
        <f ca="1">IF($C317="","",SUMPRODUCT((TRI_1=Résultat!$A317)*(PCUETA=Résultat!$B317)*(PCUMAT=Résultat!$C317)*(TRI_10=Résultat!$D317)*(PCUNRU=SUBSTITUTE(RIGHT(Résultat!$W$1,5),")",""))*Acquis))</f>
        <v>0</v>
      </c>
      <c r="Y317">
        <f ca="1">IF($C317="","",SUMPRODUCT((TRI_1=Résultat!$A317)*(PCUETA=Résultat!$B317)*(PCUMAT=Résultat!$C317)*(TRI_10=Résultat!$D317)*(PCUNRU=SUBSTITUTE(RIGHT(Résultat!$W$1,5),")",""))*En_cours_d_Acquisition))</f>
        <v>0</v>
      </c>
      <c r="Z317">
        <f ca="1">IF($C317="","",SUMPRODUCT((TRI_1=Résultat!$A317)*(PCUETA=Résultat!$B317)*(PCUMAT=Résultat!$C317)*(TRI_10=Résultat!$D317)*(PCUNRU=SUBSTITUTE(RIGHT(Résultat!$W$1,5),")",""))*Pris_Reliquats))</f>
        <v>0</v>
      </c>
      <c r="AA317">
        <f ca="1">IF($C317="","",SUMPRODUCT((TRI_1=Résultat!$A317)*(PCUETA=Résultat!$B317)*(PCUMAT=Résultat!$C317)*(TRI_10=Résultat!$D317)*(PCUNRU=SUBSTITUTE(RIGHT(Résultat!$W$1,5),")",""))*Pris_sur_Acquis))</f>
        <v>0</v>
      </c>
      <c r="AB317">
        <f ca="1">IF($C317="","",SUMPRODUCT((TRI_1=Résultat!$A317)*(PCUETA=Résultat!$B317)*(PCUMAT=Résultat!$C317)*(TRI_10=Résultat!$D317)*(PCUNRU=SUBSTITUTE(RIGHT(Résultat!$W$1,5),")",""))*Pris_Anticipés))</f>
        <v>0</v>
      </c>
    </row>
    <row r="318" spans="1:28" x14ac:dyDescent="0.25">
      <c r="A318" t="str">
        <f ca="1">IF($C318="","",INDEX(Range,MATCH(Résultat!$C318,PCUMAT,0),MATCH(A$2,'cp c14'!$A$1:$D$1,0)))</f>
        <v>C14</v>
      </c>
      <c r="B318" t="str">
        <f ca="1">IF($C318="","",INDEX(Range,MATCH(Résultat!$C318,PCUMAT,0),MATCH(B$2,'cp c14'!$A$1:$D$1,0)))</f>
        <v>05</v>
      </c>
      <c r="C318" t="str">
        <f t="array" aca="1" ref="C318" ca="1">IFERROR(INDEX(PCUMAT,MATCH(0,COUNTIF($C$1:C317,PCUMAT),0)),"")</f>
        <v>350069</v>
      </c>
      <c r="D318" t="str">
        <f ca="1">IF($C318="","",INDEX(Range,MATCH(Résultat!$C318,PCUMAT,0),MATCH(D$2,'cp c14'!$A$1:$D$1,0)))</f>
        <v>MUGNIER GUY GUY         350069</v>
      </c>
      <c r="E318">
        <f ca="1">IF($C318="","",SUMPRODUCT((TRI_1=Résultat!$A318)*(PCUETA=Résultat!$B318)*(PCUMAT=Résultat!$C318)*(TRI_10=Résultat!$D318)*(PCUNRU=SUBSTITUTE(RIGHT(Résultat!$E$1,5),")",""))*Reliquats))</f>
        <v>0</v>
      </c>
      <c r="F318">
        <f ca="1">IF($C318="","",SUMPRODUCT((TRI_1=Résultat!$A318)*(PCUETA=Résultat!$B318)*(PCUMAT=Résultat!$C318)*(TRI_10=Résultat!$D318)*(PCUNRU=SUBSTITUTE(RIGHT(Résultat!$E$1,5),")",""))*Acquis))</f>
        <v>25</v>
      </c>
      <c r="G318">
        <f ca="1">IF($C318="","",SUMPRODUCT((TRI_1=Résultat!$A318)*(PCUETA=Résultat!$B318)*(PCUMAT=Résultat!$C318)*(TRI_10=Résultat!$D318)*(PCUNRU=SUBSTITUTE(RIGHT(Résultat!$E$1,5),")",""))*En_cours_d_Acquisition))</f>
        <v>0</v>
      </c>
      <c r="H318">
        <f ca="1">IF($C318="","",SUMPRODUCT((TRI_1=Résultat!$A318)*(PCUETA=Résultat!$B318)*(PCUMAT=Résultat!$C318)*(TRI_10=Résultat!$D318)*(PCUNRU=SUBSTITUTE(RIGHT(Résultat!$E$1,5),")",""))*Pris_Reliquats))</f>
        <v>0</v>
      </c>
      <c r="I318">
        <f ca="1">IF($C318="","",SUMPRODUCT((TRI_1=Résultat!$A318)*(PCUETA=Résultat!$B318)*(PCUMAT=Résultat!$C318)*(TRI_10=Résultat!$D318)*(PCUNRU=SUBSTITUTE(RIGHT(Résultat!$E$1,5),")",""))*Pris_sur_Acquis))</f>
        <v>0</v>
      </c>
      <c r="J318">
        <f ca="1">IF($C318="","",SUMPRODUCT((TRI_1=Résultat!$A318)*(PCUETA=Résultat!$B318)*(PCUMAT=Résultat!$C318)*(TRI_10=Résultat!$D318)*(PCUNRU=SUBSTITUTE(RIGHT(Résultat!$E$1,5),")",""))*Pris_Anticipés))</f>
        <v>0</v>
      </c>
      <c r="K318">
        <f ca="1">IF($C318="","",SUMPRODUCT((TRI_1=Résultat!$A318)*(PCUETA=Résultat!$B318)*(PCUMAT=Résultat!$C318)*(TRI_10=Résultat!$D318)*(PCUNRU=SUBSTITUTE(RIGHT(Résultat!$K$1,5),")",""))*Reliquats))</f>
        <v>0</v>
      </c>
      <c r="L318">
        <f ca="1">IF($C318="","",SUMPRODUCT((TRI_1=Résultat!$A318)*(PCUETA=Résultat!$B318)*(PCUMAT=Résultat!$C318)*(TRI_10=Résultat!$D318)*(PCUNRU=SUBSTITUTE(RIGHT(Résultat!$K$1,5),")",""))*Acquis))</f>
        <v>0</v>
      </c>
      <c r="M318">
        <f ca="1">IF($C318="","",SUMPRODUCT((TRI_1=Résultat!$A318)*(PCUETA=Résultat!$B318)*(PCUMAT=Résultat!$C318)*(TRI_10=Résultat!$D318)*(PCUNRU=SUBSTITUTE(RIGHT(Résultat!$K$1,5),")",""))*En_cours_d_Acquisition))</f>
        <v>0</v>
      </c>
      <c r="N318">
        <f ca="1">IF($C318="","",SUMPRODUCT((TRI_1=Résultat!$A318)*(PCUETA=Résultat!$B318)*(PCUMAT=Résultat!$C318)*(TRI_10=Résultat!$D318)*(PCUNRU=SUBSTITUTE(RIGHT(Résultat!$K$1,5),")",""))*Pris_Reliquats))</f>
        <v>0</v>
      </c>
      <c r="O318">
        <f ca="1">IF($C318="","",SUMPRODUCT((TRI_1=Résultat!$A318)*(PCUETA=Résultat!$B318)*(PCUMAT=Résultat!$C318)*(TRI_10=Résultat!$D318)*(PCUNRU=SUBSTITUTE(RIGHT(Résultat!$K$1,5),")",""))*Pris_sur_Acquis))</f>
        <v>0</v>
      </c>
      <c r="P318">
        <f ca="1">IF($C318="","",SUMPRODUCT((TRI_1=Résultat!$A318)*(PCUETA=Résultat!$B318)*(PCUMAT=Résultat!$C318)*(TRI_10=Résultat!$D318)*(PCUNRU=SUBSTITUTE(RIGHT(Résultat!$K$1,5),")",""))*Pris_Anticipés))</f>
        <v>0</v>
      </c>
      <c r="Q318">
        <f ca="1">IF($C318="","",SUMPRODUCT((TRI_1=Résultat!$A318)*(PCUETA=Résultat!$B318)*(PCUMAT=Résultat!$C318)*(TRI_10=Résultat!$D318)*(PCUNRU=SUBSTITUTE(RIGHT(Résultat!$Q$1,5),")",""))*Reliquats))</f>
        <v>0</v>
      </c>
      <c r="R318">
        <f ca="1">IF($C318="","",SUMPRODUCT((TRI_1=Résultat!$A318)*(PCUETA=Résultat!$B318)*(PCUMAT=Résultat!$C318)*(TRI_10=Résultat!$D318)*(PCUNRU=SUBSTITUTE(RIGHT(Résultat!$Q$1,5),")",""))*Acquis))</f>
        <v>0</v>
      </c>
      <c r="S318">
        <f ca="1">IF($C318="","",SUMPRODUCT((TRI_1=Résultat!$A318)*(PCUETA=Résultat!$B318)*(PCUMAT=Résultat!$C318)*(TRI_10=Résultat!$D318)*(PCUNRU=SUBSTITUTE(RIGHT(Résultat!$Q$1,5),")",""))*En_cours_d_Acquisition))</f>
        <v>0</v>
      </c>
      <c r="T318">
        <f ca="1">IF($C318="","",SUMPRODUCT((TRI_1=Résultat!$A318)*(PCUETA=Résultat!$B318)*(PCUMAT=Résultat!$C318)*(TRI_10=Résultat!$D318)*(PCUNRU=SUBSTITUTE(RIGHT(Résultat!$Q$1,5),")",""))*Pris_Reliquats))</f>
        <v>0</v>
      </c>
      <c r="U318">
        <f ca="1">IF($C318="","",SUMPRODUCT((TRI_1=Résultat!$A318)*(PCUETA=Résultat!$B318)*(PCUMAT=Résultat!$C318)*(TRI_10=Résultat!$D318)*(PCUNRU=SUBSTITUTE(RIGHT(Résultat!$Q$1,5),")",""))*Pris_sur_Acquis))</f>
        <v>0</v>
      </c>
      <c r="V318">
        <f ca="1">IF($C318="","",SUMPRODUCT((TRI_1=Résultat!$A318)*(PCUETA=Résultat!$B318)*(PCUMAT=Résultat!$C318)*(TRI_10=Résultat!$D318)*(PCUNRU=SUBSTITUTE(RIGHT(Résultat!$Q$1,5),")",""))*Pris_Anticipés))</f>
        <v>0</v>
      </c>
      <c r="W318">
        <f ca="1">IF($C318="","",SUMPRODUCT((TRI_1=Résultat!$A318)*(PCUETA=Résultat!$B318)*(PCUMAT=Résultat!$C318)*(TRI_10=Résultat!$D318)*(PCUNRU=SUBSTITUTE(RIGHT(Résultat!$W$1,5),")",""))*Reliquats))</f>
        <v>0</v>
      </c>
      <c r="X318">
        <f ca="1">IF($C318="","",SUMPRODUCT((TRI_1=Résultat!$A318)*(PCUETA=Résultat!$B318)*(PCUMAT=Résultat!$C318)*(TRI_10=Résultat!$D318)*(PCUNRU=SUBSTITUTE(RIGHT(Résultat!$W$1,5),")",""))*Acquis))</f>
        <v>0</v>
      </c>
      <c r="Y318">
        <f ca="1">IF($C318="","",SUMPRODUCT((TRI_1=Résultat!$A318)*(PCUETA=Résultat!$B318)*(PCUMAT=Résultat!$C318)*(TRI_10=Résultat!$D318)*(PCUNRU=SUBSTITUTE(RIGHT(Résultat!$W$1,5),")",""))*En_cours_d_Acquisition))</f>
        <v>0</v>
      </c>
      <c r="Z318">
        <f ca="1">IF($C318="","",SUMPRODUCT((TRI_1=Résultat!$A318)*(PCUETA=Résultat!$B318)*(PCUMAT=Résultat!$C318)*(TRI_10=Résultat!$D318)*(PCUNRU=SUBSTITUTE(RIGHT(Résultat!$W$1,5),")",""))*Pris_Reliquats))</f>
        <v>0</v>
      </c>
      <c r="AA318">
        <f ca="1">IF($C318="","",SUMPRODUCT((TRI_1=Résultat!$A318)*(PCUETA=Résultat!$B318)*(PCUMAT=Résultat!$C318)*(TRI_10=Résultat!$D318)*(PCUNRU=SUBSTITUTE(RIGHT(Résultat!$W$1,5),")",""))*Pris_sur_Acquis))</f>
        <v>0</v>
      </c>
      <c r="AB318">
        <f ca="1">IF($C318="","",SUMPRODUCT((TRI_1=Résultat!$A318)*(PCUETA=Résultat!$B318)*(PCUMAT=Résultat!$C318)*(TRI_10=Résultat!$D318)*(PCUNRU=SUBSTITUTE(RIGHT(Résultat!$W$1,5),")",""))*Pris_Anticipés))</f>
        <v>0</v>
      </c>
    </row>
    <row r="319" spans="1:28" x14ac:dyDescent="0.25">
      <c r="A319" t="str">
        <f ca="1">IF($C319="","",INDEX(Range,MATCH(Résultat!$C319,PCUMAT,0),MATCH(A$2,'cp c14'!$A$1:$D$1,0)))</f>
        <v>C14</v>
      </c>
      <c r="B319" t="str">
        <f ca="1">IF($C319="","",INDEX(Range,MATCH(Résultat!$C319,PCUMAT,0),MATCH(B$2,'cp c14'!$A$1:$D$1,0)))</f>
        <v>01</v>
      </c>
      <c r="C319" t="str">
        <f t="array" aca="1" ref="C319" ca="1">IFERROR(INDEX(PCUMAT,MATCH(0,COUNTIF($C$1:C318,PCUMAT),0)),"")</f>
        <v>110032</v>
      </c>
      <c r="D319" t="str">
        <f ca="1">IF($C319="","",INDEX(Range,MATCH(Résultat!$C319,PCUMAT,0),MATCH(D$2,'cp c14'!$A$1:$D$1,0)))</f>
        <v>MULTARI MATTHIEU MATTHIE110032</v>
      </c>
      <c r="E319">
        <f ca="1">IF($C319="","",SUMPRODUCT((TRI_1=Résultat!$A319)*(PCUETA=Résultat!$B319)*(PCUMAT=Résultat!$C319)*(TRI_10=Résultat!$D319)*(PCUNRU=SUBSTITUTE(RIGHT(Résultat!$E$1,5),")",""))*Reliquats))</f>
        <v>1</v>
      </c>
      <c r="F319">
        <f ca="1">IF($C319="","",SUMPRODUCT((TRI_1=Résultat!$A319)*(PCUETA=Résultat!$B319)*(PCUMAT=Résultat!$C319)*(TRI_10=Résultat!$D319)*(PCUNRU=SUBSTITUTE(RIGHT(Résultat!$E$1,5),")",""))*Acquis))</f>
        <v>25</v>
      </c>
      <c r="G319">
        <f ca="1">IF($C319="","",SUMPRODUCT((TRI_1=Résultat!$A319)*(PCUETA=Résultat!$B319)*(PCUMAT=Résultat!$C319)*(TRI_10=Résultat!$D319)*(PCUNRU=SUBSTITUTE(RIGHT(Résultat!$E$1,5),")",""))*En_cours_d_Acquisition))</f>
        <v>0</v>
      </c>
      <c r="H319">
        <f ca="1">IF($C319="","",SUMPRODUCT((TRI_1=Résultat!$A319)*(PCUETA=Résultat!$B319)*(PCUMAT=Résultat!$C319)*(TRI_10=Résultat!$D319)*(PCUNRU=SUBSTITUTE(RIGHT(Résultat!$E$1,5),")",""))*Pris_Reliquats))</f>
        <v>0</v>
      </c>
      <c r="I319">
        <f ca="1">IF($C319="","",SUMPRODUCT((TRI_1=Résultat!$A319)*(PCUETA=Résultat!$B319)*(PCUMAT=Résultat!$C319)*(TRI_10=Résultat!$D319)*(PCUNRU=SUBSTITUTE(RIGHT(Résultat!$E$1,5),")",""))*Pris_sur_Acquis))</f>
        <v>0</v>
      </c>
      <c r="J319">
        <f ca="1">IF($C319="","",SUMPRODUCT((TRI_1=Résultat!$A319)*(PCUETA=Résultat!$B319)*(PCUMAT=Résultat!$C319)*(TRI_10=Résultat!$D319)*(PCUNRU=SUBSTITUTE(RIGHT(Résultat!$E$1,5),")",""))*Pris_Anticipés))</f>
        <v>0</v>
      </c>
      <c r="K319">
        <f ca="1">IF($C319="","",SUMPRODUCT((TRI_1=Résultat!$A319)*(PCUETA=Résultat!$B319)*(PCUMAT=Résultat!$C319)*(TRI_10=Résultat!$D319)*(PCUNRU=SUBSTITUTE(RIGHT(Résultat!$K$1,5),")",""))*Reliquats))</f>
        <v>0</v>
      </c>
      <c r="L319">
        <f ca="1">IF($C319="","",SUMPRODUCT((TRI_1=Résultat!$A319)*(PCUETA=Résultat!$B319)*(PCUMAT=Résultat!$C319)*(TRI_10=Résultat!$D319)*(PCUNRU=SUBSTITUTE(RIGHT(Résultat!$K$1,5),")",""))*Acquis))</f>
        <v>0</v>
      </c>
      <c r="M319">
        <f ca="1">IF($C319="","",SUMPRODUCT((TRI_1=Résultat!$A319)*(PCUETA=Résultat!$B319)*(PCUMAT=Résultat!$C319)*(TRI_10=Résultat!$D319)*(PCUNRU=SUBSTITUTE(RIGHT(Résultat!$K$1,5),")",""))*En_cours_d_Acquisition))</f>
        <v>0</v>
      </c>
      <c r="N319">
        <f ca="1">IF($C319="","",SUMPRODUCT((TRI_1=Résultat!$A319)*(PCUETA=Résultat!$B319)*(PCUMAT=Résultat!$C319)*(TRI_10=Résultat!$D319)*(PCUNRU=SUBSTITUTE(RIGHT(Résultat!$K$1,5),")",""))*Pris_Reliquats))</f>
        <v>0</v>
      </c>
      <c r="O319">
        <f ca="1">IF($C319="","",SUMPRODUCT((TRI_1=Résultat!$A319)*(PCUETA=Résultat!$B319)*(PCUMAT=Résultat!$C319)*(TRI_10=Résultat!$D319)*(PCUNRU=SUBSTITUTE(RIGHT(Résultat!$K$1,5),")",""))*Pris_sur_Acquis))</f>
        <v>0</v>
      </c>
      <c r="P319">
        <f ca="1">IF($C319="","",SUMPRODUCT((TRI_1=Résultat!$A319)*(PCUETA=Résultat!$B319)*(PCUMAT=Résultat!$C319)*(TRI_10=Résultat!$D319)*(PCUNRU=SUBSTITUTE(RIGHT(Résultat!$K$1,5),")",""))*Pris_Anticipés))</f>
        <v>0</v>
      </c>
      <c r="Q319">
        <f ca="1">IF($C319="","",SUMPRODUCT((TRI_1=Résultat!$A319)*(PCUETA=Résultat!$B319)*(PCUMAT=Résultat!$C319)*(TRI_10=Résultat!$D319)*(PCUNRU=SUBSTITUTE(RIGHT(Résultat!$Q$1,5),")",""))*Reliquats))</f>
        <v>0</v>
      </c>
      <c r="R319">
        <f ca="1">IF($C319="","",SUMPRODUCT((TRI_1=Résultat!$A319)*(PCUETA=Résultat!$B319)*(PCUMAT=Résultat!$C319)*(TRI_10=Résultat!$D319)*(PCUNRU=SUBSTITUTE(RIGHT(Résultat!$Q$1,5),")",""))*Acquis))</f>
        <v>0</v>
      </c>
      <c r="S319">
        <f ca="1">IF($C319="","",SUMPRODUCT((TRI_1=Résultat!$A319)*(PCUETA=Résultat!$B319)*(PCUMAT=Résultat!$C319)*(TRI_10=Résultat!$D319)*(PCUNRU=SUBSTITUTE(RIGHT(Résultat!$Q$1,5),")",""))*En_cours_d_Acquisition))</f>
        <v>0</v>
      </c>
      <c r="T319">
        <f ca="1">IF($C319="","",SUMPRODUCT((TRI_1=Résultat!$A319)*(PCUETA=Résultat!$B319)*(PCUMAT=Résultat!$C319)*(TRI_10=Résultat!$D319)*(PCUNRU=SUBSTITUTE(RIGHT(Résultat!$Q$1,5),")",""))*Pris_Reliquats))</f>
        <v>0</v>
      </c>
      <c r="U319">
        <f ca="1">IF($C319="","",SUMPRODUCT((TRI_1=Résultat!$A319)*(PCUETA=Résultat!$B319)*(PCUMAT=Résultat!$C319)*(TRI_10=Résultat!$D319)*(PCUNRU=SUBSTITUTE(RIGHT(Résultat!$Q$1,5),")",""))*Pris_sur_Acquis))</f>
        <v>0</v>
      </c>
      <c r="V319">
        <f ca="1">IF($C319="","",SUMPRODUCT((TRI_1=Résultat!$A319)*(PCUETA=Résultat!$B319)*(PCUMAT=Résultat!$C319)*(TRI_10=Résultat!$D319)*(PCUNRU=SUBSTITUTE(RIGHT(Résultat!$Q$1,5),")",""))*Pris_Anticipés))</f>
        <v>0</v>
      </c>
      <c r="W319">
        <f ca="1">IF($C319="","",SUMPRODUCT((TRI_1=Résultat!$A319)*(PCUETA=Résultat!$B319)*(PCUMAT=Résultat!$C319)*(TRI_10=Résultat!$D319)*(PCUNRU=SUBSTITUTE(RIGHT(Résultat!$W$1,5),")",""))*Reliquats))</f>
        <v>0</v>
      </c>
      <c r="X319">
        <f ca="1">IF($C319="","",SUMPRODUCT((TRI_1=Résultat!$A319)*(PCUETA=Résultat!$B319)*(PCUMAT=Résultat!$C319)*(TRI_10=Résultat!$D319)*(PCUNRU=SUBSTITUTE(RIGHT(Résultat!$W$1,5),")",""))*Acquis))</f>
        <v>0</v>
      </c>
      <c r="Y319">
        <f ca="1">IF($C319="","",SUMPRODUCT((TRI_1=Résultat!$A319)*(PCUETA=Résultat!$B319)*(PCUMAT=Résultat!$C319)*(TRI_10=Résultat!$D319)*(PCUNRU=SUBSTITUTE(RIGHT(Résultat!$W$1,5),")",""))*En_cours_d_Acquisition))</f>
        <v>0</v>
      </c>
      <c r="Z319">
        <f ca="1">IF($C319="","",SUMPRODUCT((TRI_1=Résultat!$A319)*(PCUETA=Résultat!$B319)*(PCUMAT=Résultat!$C319)*(TRI_10=Résultat!$D319)*(PCUNRU=SUBSTITUTE(RIGHT(Résultat!$W$1,5),")",""))*Pris_Reliquats))</f>
        <v>0</v>
      </c>
      <c r="AA319">
        <f ca="1">IF($C319="","",SUMPRODUCT((TRI_1=Résultat!$A319)*(PCUETA=Résultat!$B319)*(PCUMAT=Résultat!$C319)*(TRI_10=Résultat!$D319)*(PCUNRU=SUBSTITUTE(RIGHT(Résultat!$W$1,5),")",""))*Pris_sur_Acquis))</f>
        <v>0</v>
      </c>
      <c r="AB319">
        <f ca="1">IF($C319="","",SUMPRODUCT((TRI_1=Résultat!$A319)*(PCUETA=Résultat!$B319)*(PCUMAT=Résultat!$C319)*(TRI_10=Résultat!$D319)*(PCUNRU=SUBSTITUTE(RIGHT(Résultat!$W$1,5),")",""))*Pris_Anticipés))</f>
        <v>0</v>
      </c>
    </row>
    <row r="320" spans="1:28" x14ac:dyDescent="0.25">
      <c r="A320" t="str">
        <f ca="1">IF($C320="","",INDEX(Range,MATCH(Résultat!$C320,PCUMAT,0),MATCH(A$2,'cp c14'!$A$1:$D$1,0)))</f>
        <v>C14</v>
      </c>
      <c r="B320" t="str">
        <f ca="1">IF($C320="","",INDEX(Range,MATCH(Résultat!$C320,PCUMAT,0),MATCH(B$2,'cp c14'!$A$1:$D$1,0)))</f>
        <v>03</v>
      </c>
      <c r="C320" t="str">
        <f t="array" aca="1" ref="C320" ca="1">IFERROR(INDEX(PCUMAT,MATCH(0,COUNTIF($C$1:C319,PCUMAT),0)),"")</f>
        <v>050909</v>
      </c>
      <c r="D320" t="str">
        <f ca="1">IF($C320="","",INDEX(Range,MATCH(Résultat!$C320,PCUMAT,0),MATCH(D$2,'cp c14'!$A$1:$D$1,0)))</f>
        <v>NACHAMPASSACK SOUPHATRA 050909</v>
      </c>
      <c r="E320">
        <f ca="1">IF($C320="","",SUMPRODUCT((TRI_1=Résultat!$A320)*(PCUETA=Résultat!$B320)*(PCUMAT=Résultat!$C320)*(TRI_10=Résultat!$D320)*(PCUNRU=SUBSTITUTE(RIGHT(Résultat!$E$1,5),")",""))*Reliquats))</f>
        <v>0</v>
      </c>
      <c r="F320">
        <f ca="1">IF($C320="","",SUMPRODUCT((TRI_1=Résultat!$A320)*(PCUETA=Résultat!$B320)*(PCUMAT=Résultat!$C320)*(TRI_10=Résultat!$D320)*(PCUNRU=SUBSTITUTE(RIGHT(Résultat!$E$1,5),")",""))*Acquis))</f>
        <v>25</v>
      </c>
      <c r="G320">
        <f ca="1">IF($C320="","",SUMPRODUCT((TRI_1=Résultat!$A320)*(PCUETA=Résultat!$B320)*(PCUMAT=Résultat!$C320)*(TRI_10=Résultat!$D320)*(PCUNRU=SUBSTITUTE(RIGHT(Résultat!$E$1,5),")",""))*En_cours_d_Acquisition))</f>
        <v>0</v>
      </c>
      <c r="H320">
        <f ca="1">IF($C320="","",SUMPRODUCT((TRI_1=Résultat!$A320)*(PCUETA=Résultat!$B320)*(PCUMAT=Résultat!$C320)*(TRI_10=Résultat!$D320)*(PCUNRU=SUBSTITUTE(RIGHT(Résultat!$E$1,5),")",""))*Pris_Reliquats))</f>
        <v>0</v>
      </c>
      <c r="I320">
        <f ca="1">IF($C320="","",SUMPRODUCT((TRI_1=Résultat!$A320)*(PCUETA=Résultat!$B320)*(PCUMAT=Résultat!$C320)*(TRI_10=Résultat!$D320)*(PCUNRU=SUBSTITUTE(RIGHT(Résultat!$E$1,5),")",""))*Pris_sur_Acquis))</f>
        <v>0</v>
      </c>
      <c r="J320">
        <f ca="1">IF($C320="","",SUMPRODUCT((TRI_1=Résultat!$A320)*(PCUETA=Résultat!$B320)*(PCUMAT=Résultat!$C320)*(TRI_10=Résultat!$D320)*(PCUNRU=SUBSTITUTE(RIGHT(Résultat!$E$1,5),")",""))*Pris_Anticipés))</f>
        <v>0</v>
      </c>
      <c r="K320">
        <f ca="1">IF($C320="","",SUMPRODUCT((TRI_1=Résultat!$A320)*(PCUETA=Résultat!$B320)*(PCUMAT=Résultat!$C320)*(TRI_10=Résultat!$D320)*(PCUNRU=SUBSTITUTE(RIGHT(Résultat!$K$1,5),")",""))*Reliquats))</f>
        <v>0</v>
      </c>
      <c r="L320">
        <f ca="1">IF($C320="","",SUMPRODUCT((TRI_1=Résultat!$A320)*(PCUETA=Résultat!$B320)*(PCUMAT=Résultat!$C320)*(TRI_10=Résultat!$D320)*(PCUNRU=SUBSTITUTE(RIGHT(Résultat!$K$1,5),")",""))*Acquis))</f>
        <v>0</v>
      </c>
      <c r="M320">
        <f ca="1">IF($C320="","",SUMPRODUCT((TRI_1=Résultat!$A320)*(PCUETA=Résultat!$B320)*(PCUMAT=Résultat!$C320)*(TRI_10=Résultat!$D320)*(PCUNRU=SUBSTITUTE(RIGHT(Résultat!$K$1,5),")",""))*En_cours_d_Acquisition))</f>
        <v>0</v>
      </c>
      <c r="N320">
        <f ca="1">IF($C320="","",SUMPRODUCT((TRI_1=Résultat!$A320)*(PCUETA=Résultat!$B320)*(PCUMAT=Résultat!$C320)*(TRI_10=Résultat!$D320)*(PCUNRU=SUBSTITUTE(RIGHT(Résultat!$K$1,5),")",""))*Pris_Reliquats))</f>
        <v>0</v>
      </c>
      <c r="O320">
        <f ca="1">IF($C320="","",SUMPRODUCT((TRI_1=Résultat!$A320)*(PCUETA=Résultat!$B320)*(PCUMAT=Résultat!$C320)*(TRI_10=Résultat!$D320)*(PCUNRU=SUBSTITUTE(RIGHT(Résultat!$K$1,5),")",""))*Pris_sur_Acquis))</f>
        <v>0</v>
      </c>
      <c r="P320">
        <f ca="1">IF($C320="","",SUMPRODUCT((TRI_1=Résultat!$A320)*(PCUETA=Résultat!$B320)*(PCUMAT=Résultat!$C320)*(TRI_10=Résultat!$D320)*(PCUNRU=SUBSTITUTE(RIGHT(Résultat!$K$1,5),")",""))*Pris_Anticipés))</f>
        <v>0</v>
      </c>
      <c r="Q320">
        <f ca="1">IF($C320="","",SUMPRODUCT((TRI_1=Résultat!$A320)*(PCUETA=Résultat!$B320)*(PCUMAT=Résultat!$C320)*(TRI_10=Résultat!$D320)*(PCUNRU=SUBSTITUTE(RIGHT(Résultat!$Q$1,5),")",""))*Reliquats))</f>
        <v>0</v>
      </c>
      <c r="R320">
        <f ca="1">IF($C320="","",SUMPRODUCT((TRI_1=Résultat!$A320)*(PCUETA=Résultat!$B320)*(PCUMAT=Résultat!$C320)*(TRI_10=Résultat!$D320)*(PCUNRU=SUBSTITUTE(RIGHT(Résultat!$Q$1,5),")",""))*Acquis))</f>
        <v>0</v>
      </c>
      <c r="S320">
        <f ca="1">IF($C320="","",SUMPRODUCT((TRI_1=Résultat!$A320)*(PCUETA=Résultat!$B320)*(PCUMAT=Résultat!$C320)*(TRI_10=Résultat!$D320)*(PCUNRU=SUBSTITUTE(RIGHT(Résultat!$Q$1,5),")",""))*En_cours_d_Acquisition))</f>
        <v>0</v>
      </c>
      <c r="T320">
        <f ca="1">IF($C320="","",SUMPRODUCT((TRI_1=Résultat!$A320)*(PCUETA=Résultat!$B320)*(PCUMAT=Résultat!$C320)*(TRI_10=Résultat!$D320)*(PCUNRU=SUBSTITUTE(RIGHT(Résultat!$Q$1,5),")",""))*Pris_Reliquats))</f>
        <v>0</v>
      </c>
      <c r="U320">
        <f ca="1">IF($C320="","",SUMPRODUCT((TRI_1=Résultat!$A320)*(PCUETA=Résultat!$B320)*(PCUMAT=Résultat!$C320)*(TRI_10=Résultat!$D320)*(PCUNRU=SUBSTITUTE(RIGHT(Résultat!$Q$1,5),")",""))*Pris_sur_Acquis))</f>
        <v>0</v>
      </c>
      <c r="V320">
        <f ca="1">IF($C320="","",SUMPRODUCT((TRI_1=Résultat!$A320)*(PCUETA=Résultat!$B320)*(PCUMAT=Résultat!$C320)*(TRI_10=Résultat!$D320)*(PCUNRU=SUBSTITUTE(RIGHT(Résultat!$Q$1,5),")",""))*Pris_Anticipés))</f>
        <v>0</v>
      </c>
      <c r="W320">
        <f ca="1">IF($C320="","",SUMPRODUCT((TRI_1=Résultat!$A320)*(PCUETA=Résultat!$B320)*(PCUMAT=Résultat!$C320)*(TRI_10=Résultat!$D320)*(PCUNRU=SUBSTITUTE(RIGHT(Résultat!$W$1,5),")",""))*Reliquats))</f>
        <v>0</v>
      </c>
      <c r="X320">
        <f ca="1">IF($C320="","",SUMPRODUCT((TRI_1=Résultat!$A320)*(PCUETA=Résultat!$B320)*(PCUMAT=Résultat!$C320)*(TRI_10=Résultat!$D320)*(PCUNRU=SUBSTITUTE(RIGHT(Résultat!$W$1,5),")",""))*Acquis))</f>
        <v>0</v>
      </c>
      <c r="Y320">
        <f ca="1">IF($C320="","",SUMPRODUCT((TRI_1=Résultat!$A320)*(PCUETA=Résultat!$B320)*(PCUMAT=Résultat!$C320)*(TRI_10=Résultat!$D320)*(PCUNRU=SUBSTITUTE(RIGHT(Résultat!$W$1,5),")",""))*En_cours_d_Acquisition))</f>
        <v>0</v>
      </c>
      <c r="Z320">
        <f ca="1">IF($C320="","",SUMPRODUCT((TRI_1=Résultat!$A320)*(PCUETA=Résultat!$B320)*(PCUMAT=Résultat!$C320)*(TRI_10=Résultat!$D320)*(PCUNRU=SUBSTITUTE(RIGHT(Résultat!$W$1,5),")",""))*Pris_Reliquats))</f>
        <v>0</v>
      </c>
      <c r="AA320">
        <f ca="1">IF($C320="","",SUMPRODUCT((TRI_1=Résultat!$A320)*(PCUETA=Résultat!$B320)*(PCUMAT=Résultat!$C320)*(TRI_10=Résultat!$D320)*(PCUNRU=SUBSTITUTE(RIGHT(Résultat!$W$1,5),")",""))*Pris_sur_Acquis))</f>
        <v>0</v>
      </c>
      <c r="AB320">
        <f ca="1">IF($C320="","",SUMPRODUCT((TRI_1=Résultat!$A320)*(PCUETA=Résultat!$B320)*(PCUMAT=Résultat!$C320)*(TRI_10=Résultat!$D320)*(PCUNRU=SUBSTITUTE(RIGHT(Résultat!$W$1,5),")",""))*Pris_Anticipés))</f>
        <v>0</v>
      </c>
    </row>
    <row r="321" spans="1:28" x14ac:dyDescent="0.25">
      <c r="A321" t="str">
        <f ca="1">IF($C321="","",INDEX(Range,MATCH(Résultat!$C321,PCUMAT,0),MATCH(A$2,'cp c14'!$A$1:$D$1,0)))</f>
        <v>C14</v>
      </c>
      <c r="B321" t="str">
        <f ca="1">IF($C321="","",INDEX(Range,MATCH(Résultat!$C321,PCUMAT,0),MATCH(B$2,'cp c14'!$A$1:$D$1,0)))</f>
        <v>01</v>
      </c>
      <c r="C321" t="str">
        <f t="array" aca="1" ref="C321" ca="1">IFERROR(INDEX(PCUMAT,MATCH(0,COUNTIF($C$1:C320,PCUMAT),0)),"")</f>
        <v>014003</v>
      </c>
      <c r="D321" t="str">
        <f ca="1">IF($C321="","",INDEX(Range,MATCH(Résultat!$C321,PCUMAT,0),MATCH(D$2,'cp c14'!$A$1:$D$1,0)))</f>
        <v>NOEL VALERY VALERY      014003</v>
      </c>
      <c r="E321">
        <f ca="1">IF($C321="","",SUMPRODUCT((TRI_1=Résultat!$A321)*(PCUETA=Résultat!$B321)*(PCUMAT=Résultat!$C321)*(TRI_10=Résultat!$D321)*(PCUNRU=SUBSTITUTE(RIGHT(Résultat!$E$1,5),")",""))*Reliquats))</f>
        <v>0</v>
      </c>
      <c r="F321">
        <f ca="1">IF($C321="","",SUMPRODUCT((TRI_1=Résultat!$A321)*(PCUETA=Résultat!$B321)*(PCUMAT=Résultat!$C321)*(TRI_10=Résultat!$D321)*(PCUNRU=SUBSTITUTE(RIGHT(Résultat!$E$1,5),")",""))*Acquis))</f>
        <v>25</v>
      </c>
      <c r="G321">
        <f ca="1">IF($C321="","",SUMPRODUCT((TRI_1=Résultat!$A321)*(PCUETA=Résultat!$B321)*(PCUMAT=Résultat!$C321)*(TRI_10=Résultat!$D321)*(PCUNRU=SUBSTITUTE(RIGHT(Résultat!$E$1,5),")",""))*En_cours_d_Acquisition))</f>
        <v>0</v>
      </c>
      <c r="H321">
        <f ca="1">IF($C321="","",SUMPRODUCT((TRI_1=Résultat!$A321)*(PCUETA=Résultat!$B321)*(PCUMAT=Résultat!$C321)*(TRI_10=Résultat!$D321)*(PCUNRU=SUBSTITUTE(RIGHT(Résultat!$E$1,5),")",""))*Pris_Reliquats))</f>
        <v>0</v>
      </c>
      <c r="I321">
        <f ca="1">IF($C321="","",SUMPRODUCT((TRI_1=Résultat!$A321)*(PCUETA=Résultat!$B321)*(PCUMAT=Résultat!$C321)*(TRI_10=Résultat!$D321)*(PCUNRU=SUBSTITUTE(RIGHT(Résultat!$E$1,5),")",""))*Pris_sur_Acquis))</f>
        <v>0</v>
      </c>
      <c r="J321">
        <f ca="1">IF($C321="","",SUMPRODUCT((TRI_1=Résultat!$A321)*(PCUETA=Résultat!$B321)*(PCUMAT=Résultat!$C321)*(TRI_10=Résultat!$D321)*(PCUNRU=SUBSTITUTE(RIGHT(Résultat!$E$1,5),")",""))*Pris_Anticipés))</f>
        <v>0</v>
      </c>
      <c r="K321">
        <f ca="1">IF($C321="","",SUMPRODUCT((TRI_1=Résultat!$A321)*(PCUETA=Résultat!$B321)*(PCUMAT=Résultat!$C321)*(TRI_10=Résultat!$D321)*(PCUNRU=SUBSTITUTE(RIGHT(Résultat!$K$1,5),")",""))*Reliquats))</f>
        <v>0</v>
      </c>
      <c r="L321">
        <f ca="1">IF($C321="","",SUMPRODUCT((TRI_1=Résultat!$A321)*(PCUETA=Résultat!$B321)*(PCUMAT=Résultat!$C321)*(TRI_10=Résultat!$D321)*(PCUNRU=SUBSTITUTE(RIGHT(Résultat!$K$1,5),")",""))*Acquis))</f>
        <v>0</v>
      </c>
      <c r="M321">
        <f ca="1">IF($C321="","",SUMPRODUCT((TRI_1=Résultat!$A321)*(PCUETA=Résultat!$B321)*(PCUMAT=Résultat!$C321)*(TRI_10=Résultat!$D321)*(PCUNRU=SUBSTITUTE(RIGHT(Résultat!$K$1,5),")",""))*En_cours_d_Acquisition))</f>
        <v>0</v>
      </c>
      <c r="N321">
        <f ca="1">IF($C321="","",SUMPRODUCT((TRI_1=Résultat!$A321)*(PCUETA=Résultat!$B321)*(PCUMAT=Résultat!$C321)*(TRI_10=Résultat!$D321)*(PCUNRU=SUBSTITUTE(RIGHT(Résultat!$K$1,5),")",""))*Pris_Reliquats))</f>
        <v>0</v>
      </c>
      <c r="O321">
        <f ca="1">IF($C321="","",SUMPRODUCT((TRI_1=Résultat!$A321)*(PCUETA=Résultat!$B321)*(PCUMAT=Résultat!$C321)*(TRI_10=Résultat!$D321)*(PCUNRU=SUBSTITUTE(RIGHT(Résultat!$K$1,5),")",""))*Pris_sur_Acquis))</f>
        <v>0</v>
      </c>
      <c r="P321">
        <f ca="1">IF($C321="","",SUMPRODUCT((TRI_1=Résultat!$A321)*(PCUETA=Résultat!$B321)*(PCUMAT=Résultat!$C321)*(TRI_10=Résultat!$D321)*(PCUNRU=SUBSTITUTE(RIGHT(Résultat!$K$1,5),")",""))*Pris_Anticipés))</f>
        <v>0</v>
      </c>
      <c r="Q321">
        <f ca="1">IF($C321="","",SUMPRODUCT((TRI_1=Résultat!$A321)*(PCUETA=Résultat!$B321)*(PCUMAT=Résultat!$C321)*(TRI_10=Résultat!$D321)*(PCUNRU=SUBSTITUTE(RIGHT(Résultat!$Q$1,5),")",""))*Reliquats))</f>
        <v>0</v>
      </c>
      <c r="R321">
        <f ca="1">IF($C321="","",SUMPRODUCT((TRI_1=Résultat!$A321)*(PCUETA=Résultat!$B321)*(PCUMAT=Résultat!$C321)*(TRI_10=Résultat!$D321)*(PCUNRU=SUBSTITUTE(RIGHT(Résultat!$Q$1,5),")",""))*Acquis))</f>
        <v>0</v>
      </c>
      <c r="S321">
        <f ca="1">IF($C321="","",SUMPRODUCT((TRI_1=Résultat!$A321)*(PCUETA=Résultat!$B321)*(PCUMAT=Résultat!$C321)*(TRI_10=Résultat!$D321)*(PCUNRU=SUBSTITUTE(RIGHT(Résultat!$Q$1,5),")",""))*En_cours_d_Acquisition))</f>
        <v>0</v>
      </c>
      <c r="T321">
        <f ca="1">IF($C321="","",SUMPRODUCT((TRI_1=Résultat!$A321)*(PCUETA=Résultat!$B321)*(PCUMAT=Résultat!$C321)*(TRI_10=Résultat!$D321)*(PCUNRU=SUBSTITUTE(RIGHT(Résultat!$Q$1,5),")",""))*Pris_Reliquats))</f>
        <v>0</v>
      </c>
      <c r="U321">
        <f ca="1">IF($C321="","",SUMPRODUCT((TRI_1=Résultat!$A321)*(PCUETA=Résultat!$B321)*(PCUMAT=Résultat!$C321)*(TRI_10=Résultat!$D321)*(PCUNRU=SUBSTITUTE(RIGHT(Résultat!$Q$1,5),")",""))*Pris_sur_Acquis))</f>
        <v>0</v>
      </c>
      <c r="V321">
        <f ca="1">IF($C321="","",SUMPRODUCT((TRI_1=Résultat!$A321)*(PCUETA=Résultat!$B321)*(PCUMAT=Résultat!$C321)*(TRI_10=Résultat!$D321)*(PCUNRU=SUBSTITUTE(RIGHT(Résultat!$Q$1,5),")",""))*Pris_Anticipés))</f>
        <v>0</v>
      </c>
      <c r="W321">
        <f ca="1">IF($C321="","",SUMPRODUCT((TRI_1=Résultat!$A321)*(PCUETA=Résultat!$B321)*(PCUMAT=Résultat!$C321)*(TRI_10=Résultat!$D321)*(PCUNRU=SUBSTITUTE(RIGHT(Résultat!$W$1,5),")",""))*Reliquats))</f>
        <v>0</v>
      </c>
      <c r="X321">
        <f ca="1">IF($C321="","",SUMPRODUCT((TRI_1=Résultat!$A321)*(PCUETA=Résultat!$B321)*(PCUMAT=Résultat!$C321)*(TRI_10=Résultat!$D321)*(PCUNRU=SUBSTITUTE(RIGHT(Résultat!$W$1,5),")",""))*Acquis))</f>
        <v>0</v>
      </c>
      <c r="Y321">
        <f ca="1">IF($C321="","",SUMPRODUCT((TRI_1=Résultat!$A321)*(PCUETA=Résultat!$B321)*(PCUMAT=Résultat!$C321)*(TRI_10=Résultat!$D321)*(PCUNRU=SUBSTITUTE(RIGHT(Résultat!$W$1,5),")",""))*En_cours_d_Acquisition))</f>
        <v>0</v>
      </c>
      <c r="Z321">
        <f ca="1">IF($C321="","",SUMPRODUCT((TRI_1=Résultat!$A321)*(PCUETA=Résultat!$B321)*(PCUMAT=Résultat!$C321)*(TRI_10=Résultat!$D321)*(PCUNRU=SUBSTITUTE(RIGHT(Résultat!$W$1,5),")",""))*Pris_Reliquats))</f>
        <v>0</v>
      </c>
      <c r="AA321">
        <f ca="1">IF($C321="","",SUMPRODUCT((TRI_1=Résultat!$A321)*(PCUETA=Résultat!$B321)*(PCUMAT=Résultat!$C321)*(TRI_10=Résultat!$D321)*(PCUNRU=SUBSTITUTE(RIGHT(Résultat!$W$1,5),")",""))*Pris_sur_Acquis))</f>
        <v>0</v>
      </c>
      <c r="AB321">
        <f ca="1">IF($C321="","",SUMPRODUCT((TRI_1=Résultat!$A321)*(PCUETA=Résultat!$B321)*(PCUMAT=Résultat!$C321)*(TRI_10=Résultat!$D321)*(PCUNRU=SUBSTITUTE(RIGHT(Résultat!$W$1,5),")",""))*Pris_Anticipés))</f>
        <v>0</v>
      </c>
    </row>
    <row r="322" spans="1:28" x14ac:dyDescent="0.25">
      <c r="A322" t="str">
        <f ca="1">IF($C322="","",INDEX(Range,MATCH(Résultat!$C322,PCUMAT,0),MATCH(A$2,'cp c14'!$A$1:$D$1,0)))</f>
        <v>C14</v>
      </c>
      <c r="B322" t="str">
        <f ca="1">IF($C322="","",INDEX(Range,MATCH(Résultat!$C322,PCUMAT,0),MATCH(B$2,'cp c14'!$A$1:$D$1,0)))</f>
        <v>01</v>
      </c>
      <c r="C322" t="str">
        <f t="array" aca="1" ref="C322" ca="1">IFERROR(INDEX(PCUMAT,MATCH(0,COUNTIF($C$1:C321,PCUMAT),0)),"")</f>
        <v>014004</v>
      </c>
      <c r="D322" t="str">
        <f ca="1">IF($C322="","",INDEX(Range,MATCH(Résultat!$C322,PCUMAT,0),MATCH(D$2,'cp c14'!$A$1:$D$1,0)))</f>
        <v>NOYAL SEBASTIEN SEBASTIE014004</v>
      </c>
      <c r="E322">
        <f ca="1">IF($C322="","",SUMPRODUCT((TRI_1=Résultat!$A322)*(PCUETA=Résultat!$B322)*(PCUMAT=Résultat!$C322)*(TRI_10=Résultat!$D322)*(PCUNRU=SUBSTITUTE(RIGHT(Résultat!$E$1,5),")",""))*Reliquats))</f>
        <v>0</v>
      </c>
      <c r="F322">
        <f ca="1">IF($C322="","",SUMPRODUCT((TRI_1=Résultat!$A322)*(PCUETA=Résultat!$B322)*(PCUMAT=Résultat!$C322)*(TRI_10=Résultat!$D322)*(PCUNRU=SUBSTITUTE(RIGHT(Résultat!$E$1,5),")",""))*Acquis))</f>
        <v>25</v>
      </c>
      <c r="G322">
        <f ca="1">IF($C322="","",SUMPRODUCT((TRI_1=Résultat!$A322)*(PCUETA=Résultat!$B322)*(PCUMAT=Résultat!$C322)*(TRI_10=Résultat!$D322)*(PCUNRU=SUBSTITUTE(RIGHT(Résultat!$E$1,5),")",""))*En_cours_d_Acquisition))</f>
        <v>0</v>
      </c>
      <c r="H322">
        <f ca="1">IF($C322="","",SUMPRODUCT((TRI_1=Résultat!$A322)*(PCUETA=Résultat!$B322)*(PCUMAT=Résultat!$C322)*(TRI_10=Résultat!$D322)*(PCUNRU=SUBSTITUTE(RIGHT(Résultat!$E$1,5),")",""))*Pris_Reliquats))</f>
        <v>0</v>
      </c>
      <c r="I322">
        <f ca="1">IF($C322="","",SUMPRODUCT((TRI_1=Résultat!$A322)*(PCUETA=Résultat!$B322)*(PCUMAT=Résultat!$C322)*(TRI_10=Résultat!$D322)*(PCUNRU=SUBSTITUTE(RIGHT(Résultat!$E$1,5),")",""))*Pris_sur_Acquis))</f>
        <v>0</v>
      </c>
      <c r="J322">
        <f ca="1">IF($C322="","",SUMPRODUCT((TRI_1=Résultat!$A322)*(PCUETA=Résultat!$B322)*(PCUMAT=Résultat!$C322)*(TRI_10=Résultat!$D322)*(PCUNRU=SUBSTITUTE(RIGHT(Résultat!$E$1,5),")",""))*Pris_Anticipés))</f>
        <v>0</v>
      </c>
      <c r="K322">
        <f ca="1">IF($C322="","",SUMPRODUCT((TRI_1=Résultat!$A322)*(PCUETA=Résultat!$B322)*(PCUMAT=Résultat!$C322)*(TRI_10=Résultat!$D322)*(PCUNRU=SUBSTITUTE(RIGHT(Résultat!$K$1,5),")",""))*Reliquats))</f>
        <v>0</v>
      </c>
      <c r="L322">
        <f ca="1">IF($C322="","",SUMPRODUCT((TRI_1=Résultat!$A322)*(PCUETA=Résultat!$B322)*(PCUMAT=Résultat!$C322)*(TRI_10=Résultat!$D322)*(PCUNRU=SUBSTITUTE(RIGHT(Résultat!$K$1,5),")",""))*Acquis))</f>
        <v>0</v>
      </c>
      <c r="M322">
        <f ca="1">IF($C322="","",SUMPRODUCT((TRI_1=Résultat!$A322)*(PCUETA=Résultat!$B322)*(PCUMAT=Résultat!$C322)*(TRI_10=Résultat!$D322)*(PCUNRU=SUBSTITUTE(RIGHT(Résultat!$K$1,5),")",""))*En_cours_d_Acquisition))</f>
        <v>0</v>
      </c>
      <c r="N322">
        <f ca="1">IF($C322="","",SUMPRODUCT((TRI_1=Résultat!$A322)*(PCUETA=Résultat!$B322)*(PCUMAT=Résultat!$C322)*(TRI_10=Résultat!$D322)*(PCUNRU=SUBSTITUTE(RIGHT(Résultat!$K$1,5),")",""))*Pris_Reliquats))</f>
        <v>0</v>
      </c>
      <c r="O322">
        <f ca="1">IF($C322="","",SUMPRODUCT((TRI_1=Résultat!$A322)*(PCUETA=Résultat!$B322)*(PCUMAT=Résultat!$C322)*(TRI_10=Résultat!$D322)*(PCUNRU=SUBSTITUTE(RIGHT(Résultat!$K$1,5),")",""))*Pris_sur_Acquis))</f>
        <v>0</v>
      </c>
      <c r="P322">
        <f ca="1">IF($C322="","",SUMPRODUCT((TRI_1=Résultat!$A322)*(PCUETA=Résultat!$B322)*(PCUMAT=Résultat!$C322)*(TRI_10=Résultat!$D322)*(PCUNRU=SUBSTITUTE(RIGHT(Résultat!$K$1,5),")",""))*Pris_Anticipés))</f>
        <v>0</v>
      </c>
      <c r="Q322">
        <f ca="1">IF($C322="","",SUMPRODUCT((TRI_1=Résultat!$A322)*(PCUETA=Résultat!$B322)*(PCUMAT=Résultat!$C322)*(TRI_10=Résultat!$D322)*(PCUNRU=SUBSTITUTE(RIGHT(Résultat!$Q$1,5),")",""))*Reliquats))</f>
        <v>0</v>
      </c>
      <c r="R322">
        <f ca="1">IF($C322="","",SUMPRODUCT((TRI_1=Résultat!$A322)*(PCUETA=Résultat!$B322)*(PCUMAT=Résultat!$C322)*(TRI_10=Résultat!$D322)*(PCUNRU=SUBSTITUTE(RIGHT(Résultat!$Q$1,5),")",""))*Acquis))</f>
        <v>0</v>
      </c>
      <c r="S322">
        <f ca="1">IF($C322="","",SUMPRODUCT((TRI_1=Résultat!$A322)*(PCUETA=Résultat!$B322)*(PCUMAT=Résultat!$C322)*(TRI_10=Résultat!$D322)*(PCUNRU=SUBSTITUTE(RIGHT(Résultat!$Q$1,5),")",""))*En_cours_d_Acquisition))</f>
        <v>0</v>
      </c>
      <c r="T322">
        <f ca="1">IF($C322="","",SUMPRODUCT((TRI_1=Résultat!$A322)*(PCUETA=Résultat!$B322)*(PCUMAT=Résultat!$C322)*(TRI_10=Résultat!$D322)*(PCUNRU=SUBSTITUTE(RIGHT(Résultat!$Q$1,5),")",""))*Pris_Reliquats))</f>
        <v>0</v>
      </c>
      <c r="U322">
        <f ca="1">IF($C322="","",SUMPRODUCT((TRI_1=Résultat!$A322)*(PCUETA=Résultat!$B322)*(PCUMAT=Résultat!$C322)*(TRI_10=Résultat!$D322)*(PCUNRU=SUBSTITUTE(RIGHT(Résultat!$Q$1,5),")",""))*Pris_sur_Acquis))</f>
        <v>0</v>
      </c>
      <c r="V322">
        <f ca="1">IF($C322="","",SUMPRODUCT((TRI_1=Résultat!$A322)*(PCUETA=Résultat!$B322)*(PCUMAT=Résultat!$C322)*(TRI_10=Résultat!$D322)*(PCUNRU=SUBSTITUTE(RIGHT(Résultat!$Q$1,5),")",""))*Pris_Anticipés))</f>
        <v>0</v>
      </c>
      <c r="W322">
        <f ca="1">IF($C322="","",SUMPRODUCT((TRI_1=Résultat!$A322)*(PCUETA=Résultat!$B322)*(PCUMAT=Résultat!$C322)*(TRI_10=Résultat!$D322)*(PCUNRU=SUBSTITUTE(RIGHT(Résultat!$W$1,5),")",""))*Reliquats))</f>
        <v>0</v>
      </c>
      <c r="X322">
        <f ca="1">IF($C322="","",SUMPRODUCT((TRI_1=Résultat!$A322)*(PCUETA=Résultat!$B322)*(PCUMAT=Résultat!$C322)*(TRI_10=Résultat!$D322)*(PCUNRU=SUBSTITUTE(RIGHT(Résultat!$W$1,5),")",""))*Acquis))</f>
        <v>0</v>
      </c>
      <c r="Y322">
        <f ca="1">IF($C322="","",SUMPRODUCT((TRI_1=Résultat!$A322)*(PCUETA=Résultat!$B322)*(PCUMAT=Résultat!$C322)*(TRI_10=Résultat!$D322)*(PCUNRU=SUBSTITUTE(RIGHT(Résultat!$W$1,5),")",""))*En_cours_d_Acquisition))</f>
        <v>0</v>
      </c>
      <c r="Z322">
        <f ca="1">IF($C322="","",SUMPRODUCT((TRI_1=Résultat!$A322)*(PCUETA=Résultat!$B322)*(PCUMAT=Résultat!$C322)*(TRI_10=Résultat!$D322)*(PCUNRU=SUBSTITUTE(RIGHT(Résultat!$W$1,5),")",""))*Pris_Reliquats))</f>
        <v>0</v>
      </c>
      <c r="AA322">
        <f ca="1">IF($C322="","",SUMPRODUCT((TRI_1=Résultat!$A322)*(PCUETA=Résultat!$B322)*(PCUMAT=Résultat!$C322)*(TRI_10=Résultat!$D322)*(PCUNRU=SUBSTITUTE(RIGHT(Résultat!$W$1,5),")",""))*Pris_sur_Acquis))</f>
        <v>0</v>
      </c>
      <c r="AB322">
        <f ca="1">IF($C322="","",SUMPRODUCT((TRI_1=Résultat!$A322)*(PCUETA=Résultat!$B322)*(PCUMAT=Résultat!$C322)*(TRI_10=Résultat!$D322)*(PCUNRU=SUBSTITUTE(RIGHT(Résultat!$W$1,5),")",""))*Pris_Anticipés))</f>
        <v>0</v>
      </c>
    </row>
    <row r="323" spans="1:28" x14ac:dyDescent="0.25">
      <c r="A323" t="str">
        <f ca="1">IF($C323="","",INDEX(Range,MATCH(Résultat!$C323,PCUMAT,0),MATCH(A$2,'cp c14'!$A$1:$D$1,0)))</f>
        <v>C14</v>
      </c>
      <c r="B323" t="str">
        <f ca="1">IF($C323="","",INDEX(Range,MATCH(Résultat!$C323,PCUMAT,0),MATCH(B$2,'cp c14'!$A$1:$D$1,0)))</f>
        <v>01</v>
      </c>
      <c r="C323" t="str">
        <f t="array" aca="1" ref="C323" ca="1">IFERROR(INDEX(PCUMAT,MATCH(0,COUNTIF($C$1:C322,PCUMAT),0)),"")</f>
        <v>120069</v>
      </c>
      <c r="D323" t="str">
        <f ca="1">IF($C323="","",INDEX(Range,MATCH(Résultat!$C323,PCUMAT,0),MATCH(D$2,'cp c14'!$A$1:$D$1,0)))</f>
        <v>ORLUC GUILLAUME GUILLAUM120069</v>
      </c>
      <c r="E323">
        <f ca="1">IF($C323="","",SUMPRODUCT((TRI_1=Résultat!$A323)*(PCUETA=Résultat!$B323)*(PCUMAT=Résultat!$C323)*(TRI_10=Résultat!$D323)*(PCUNRU=SUBSTITUTE(RIGHT(Résultat!$E$1,5),")",""))*Reliquats))</f>
        <v>0</v>
      </c>
      <c r="F323">
        <f ca="1">IF($C323="","",SUMPRODUCT((TRI_1=Résultat!$A323)*(PCUETA=Résultat!$B323)*(PCUMAT=Résultat!$C323)*(TRI_10=Résultat!$D323)*(PCUNRU=SUBSTITUTE(RIGHT(Résultat!$E$1,5),")",""))*Acquis))</f>
        <v>16</v>
      </c>
      <c r="G323">
        <f ca="1">IF($C323="","",SUMPRODUCT((TRI_1=Résultat!$A323)*(PCUETA=Résultat!$B323)*(PCUMAT=Résultat!$C323)*(TRI_10=Résultat!$D323)*(PCUNRU=SUBSTITUTE(RIGHT(Résultat!$E$1,5),")",""))*En_cours_d_Acquisition))</f>
        <v>0</v>
      </c>
      <c r="H323">
        <f ca="1">IF($C323="","",SUMPRODUCT((TRI_1=Résultat!$A323)*(PCUETA=Résultat!$B323)*(PCUMAT=Résultat!$C323)*(TRI_10=Résultat!$D323)*(PCUNRU=SUBSTITUTE(RIGHT(Résultat!$E$1,5),")",""))*Pris_Reliquats))</f>
        <v>0</v>
      </c>
      <c r="I323">
        <f ca="1">IF($C323="","",SUMPRODUCT((TRI_1=Résultat!$A323)*(PCUETA=Résultat!$B323)*(PCUMAT=Résultat!$C323)*(TRI_10=Résultat!$D323)*(PCUNRU=SUBSTITUTE(RIGHT(Résultat!$E$1,5),")",""))*Pris_sur_Acquis))</f>
        <v>0</v>
      </c>
      <c r="J323">
        <f ca="1">IF($C323="","",SUMPRODUCT((TRI_1=Résultat!$A323)*(PCUETA=Résultat!$B323)*(PCUMAT=Résultat!$C323)*(TRI_10=Résultat!$D323)*(PCUNRU=SUBSTITUTE(RIGHT(Résultat!$E$1,5),")",""))*Pris_Anticipés))</f>
        <v>0</v>
      </c>
      <c r="K323">
        <f ca="1">IF($C323="","",SUMPRODUCT((TRI_1=Résultat!$A323)*(PCUETA=Résultat!$B323)*(PCUMAT=Résultat!$C323)*(TRI_10=Résultat!$D323)*(PCUNRU=SUBSTITUTE(RIGHT(Résultat!$K$1,5),")",""))*Reliquats))</f>
        <v>0</v>
      </c>
      <c r="L323">
        <f ca="1">IF($C323="","",SUMPRODUCT((TRI_1=Résultat!$A323)*(PCUETA=Résultat!$B323)*(PCUMAT=Résultat!$C323)*(TRI_10=Résultat!$D323)*(PCUNRU=SUBSTITUTE(RIGHT(Résultat!$K$1,5),")",""))*Acquis))</f>
        <v>0</v>
      </c>
      <c r="M323">
        <f ca="1">IF($C323="","",SUMPRODUCT((TRI_1=Résultat!$A323)*(PCUETA=Résultat!$B323)*(PCUMAT=Résultat!$C323)*(TRI_10=Résultat!$D323)*(PCUNRU=SUBSTITUTE(RIGHT(Résultat!$K$1,5),")",""))*En_cours_d_Acquisition))</f>
        <v>0</v>
      </c>
      <c r="N323">
        <f ca="1">IF($C323="","",SUMPRODUCT((TRI_1=Résultat!$A323)*(PCUETA=Résultat!$B323)*(PCUMAT=Résultat!$C323)*(TRI_10=Résultat!$D323)*(PCUNRU=SUBSTITUTE(RIGHT(Résultat!$K$1,5),")",""))*Pris_Reliquats))</f>
        <v>0</v>
      </c>
      <c r="O323">
        <f ca="1">IF($C323="","",SUMPRODUCT((TRI_1=Résultat!$A323)*(PCUETA=Résultat!$B323)*(PCUMAT=Résultat!$C323)*(TRI_10=Résultat!$D323)*(PCUNRU=SUBSTITUTE(RIGHT(Résultat!$K$1,5),")",""))*Pris_sur_Acquis))</f>
        <v>0</v>
      </c>
      <c r="P323">
        <f ca="1">IF($C323="","",SUMPRODUCT((TRI_1=Résultat!$A323)*(PCUETA=Résultat!$B323)*(PCUMAT=Résultat!$C323)*(TRI_10=Résultat!$D323)*(PCUNRU=SUBSTITUTE(RIGHT(Résultat!$K$1,5),")",""))*Pris_Anticipés))</f>
        <v>0</v>
      </c>
      <c r="Q323">
        <f ca="1">IF($C323="","",SUMPRODUCT((TRI_1=Résultat!$A323)*(PCUETA=Résultat!$B323)*(PCUMAT=Résultat!$C323)*(TRI_10=Résultat!$D323)*(PCUNRU=SUBSTITUTE(RIGHT(Résultat!$Q$1,5),")",""))*Reliquats))</f>
        <v>0</v>
      </c>
      <c r="R323">
        <f ca="1">IF($C323="","",SUMPRODUCT((TRI_1=Résultat!$A323)*(PCUETA=Résultat!$B323)*(PCUMAT=Résultat!$C323)*(TRI_10=Résultat!$D323)*(PCUNRU=SUBSTITUTE(RIGHT(Résultat!$Q$1,5),")",""))*Acquis))</f>
        <v>0</v>
      </c>
      <c r="S323">
        <f ca="1">IF($C323="","",SUMPRODUCT((TRI_1=Résultat!$A323)*(PCUETA=Résultat!$B323)*(PCUMAT=Résultat!$C323)*(TRI_10=Résultat!$D323)*(PCUNRU=SUBSTITUTE(RIGHT(Résultat!$Q$1,5),")",""))*En_cours_d_Acquisition))</f>
        <v>0</v>
      </c>
      <c r="T323">
        <f ca="1">IF($C323="","",SUMPRODUCT((TRI_1=Résultat!$A323)*(PCUETA=Résultat!$B323)*(PCUMAT=Résultat!$C323)*(TRI_10=Résultat!$D323)*(PCUNRU=SUBSTITUTE(RIGHT(Résultat!$Q$1,5),")",""))*Pris_Reliquats))</f>
        <v>0</v>
      </c>
      <c r="U323">
        <f ca="1">IF($C323="","",SUMPRODUCT((TRI_1=Résultat!$A323)*(PCUETA=Résultat!$B323)*(PCUMAT=Résultat!$C323)*(TRI_10=Résultat!$D323)*(PCUNRU=SUBSTITUTE(RIGHT(Résultat!$Q$1,5),")",""))*Pris_sur_Acquis))</f>
        <v>0</v>
      </c>
      <c r="V323">
        <f ca="1">IF($C323="","",SUMPRODUCT((TRI_1=Résultat!$A323)*(PCUETA=Résultat!$B323)*(PCUMAT=Résultat!$C323)*(TRI_10=Résultat!$D323)*(PCUNRU=SUBSTITUTE(RIGHT(Résultat!$Q$1,5),")",""))*Pris_Anticipés))</f>
        <v>0</v>
      </c>
      <c r="W323">
        <f ca="1">IF($C323="","",SUMPRODUCT((TRI_1=Résultat!$A323)*(PCUETA=Résultat!$B323)*(PCUMAT=Résultat!$C323)*(TRI_10=Résultat!$D323)*(PCUNRU=SUBSTITUTE(RIGHT(Résultat!$W$1,5),")",""))*Reliquats))</f>
        <v>0</v>
      </c>
      <c r="X323">
        <f ca="1">IF($C323="","",SUMPRODUCT((TRI_1=Résultat!$A323)*(PCUETA=Résultat!$B323)*(PCUMAT=Résultat!$C323)*(TRI_10=Résultat!$D323)*(PCUNRU=SUBSTITUTE(RIGHT(Résultat!$W$1,5),")",""))*Acquis))</f>
        <v>0</v>
      </c>
      <c r="Y323">
        <f ca="1">IF($C323="","",SUMPRODUCT((TRI_1=Résultat!$A323)*(PCUETA=Résultat!$B323)*(PCUMAT=Résultat!$C323)*(TRI_10=Résultat!$D323)*(PCUNRU=SUBSTITUTE(RIGHT(Résultat!$W$1,5),")",""))*En_cours_d_Acquisition))</f>
        <v>0</v>
      </c>
      <c r="Z323">
        <f ca="1">IF($C323="","",SUMPRODUCT((TRI_1=Résultat!$A323)*(PCUETA=Résultat!$B323)*(PCUMAT=Résultat!$C323)*(TRI_10=Résultat!$D323)*(PCUNRU=SUBSTITUTE(RIGHT(Résultat!$W$1,5),")",""))*Pris_Reliquats))</f>
        <v>0</v>
      </c>
      <c r="AA323">
        <f ca="1">IF($C323="","",SUMPRODUCT((TRI_1=Résultat!$A323)*(PCUETA=Résultat!$B323)*(PCUMAT=Résultat!$C323)*(TRI_10=Résultat!$D323)*(PCUNRU=SUBSTITUTE(RIGHT(Résultat!$W$1,5),")",""))*Pris_sur_Acquis))</f>
        <v>0</v>
      </c>
      <c r="AB323">
        <f ca="1">IF($C323="","",SUMPRODUCT((TRI_1=Résultat!$A323)*(PCUETA=Résultat!$B323)*(PCUMAT=Résultat!$C323)*(TRI_10=Résultat!$D323)*(PCUNRU=SUBSTITUTE(RIGHT(Résultat!$W$1,5),")",""))*Pris_Anticipés))</f>
        <v>0</v>
      </c>
    </row>
    <row r="324" spans="1:28" x14ac:dyDescent="0.25">
      <c r="A324" t="str">
        <f ca="1">IF($C324="","",INDEX(Range,MATCH(Résultat!$C324,PCUMAT,0),MATCH(A$2,'cp c14'!$A$1:$D$1,0)))</f>
        <v>C14</v>
      </c>
      <c r="B324" t="str">
        <f ca="1">IF($C324="","",INDEX(Range,MATCH(Résultat!$C324,PCUMAT,0),MATCH(B$2,'cp c14'!$A$1:$D$1,0)))</f>
        <v>01</v>
      </c>
      <c r="C324" t="str">
        <f t="array" aca="1" ref="C324" ca="1">IFERROR(INDEX(PCUMAT,MATCH(0,COUNTIF($C$1:C323,PCUMAT),0)),"")</f>
        <v>015005</v>
      </c>
      <c r="D324" t="str">
        <f ca="1">IF($C324="","",INDEX(Range,MATCH(Résultat!$C324,PCUMAT,0),MATCH(D$2,'cp c14'!$A$1:$D$1,0)))</f>
        <v>OUADJAFAR KARIM KARIM   015005</v>
      </c>
      <c r="E324">
        <f ca="1">IF($C324="","",SUMPRODUCT((TRI_1=Résultat!$A324)*(PCUETA=Résultat!$B324)*(PCUMAT=Résultat!$C324)*(TRI_10=Résultat!$D324)*(PCUNRU=SUBSTITUTE(RIGHT(Résultat!$E$1,5),")",""))*Reliquats))</f>
        <v>0</v>
      </c>
      <c r="F324">
        <f ca="1">IF($C324="","",SUMPRODUCT((TRI_1=Résultat!$A324)*(PCUETA=Résultat!$B324)*(PCUMAT=Résultat!$C324)*(TRI_10=Résultat!$D324)*(PCUNRU=SUBSTITUTE(RIGHT(Résultat!$E$1,5),")",""))*Acquis))</f>
        <v>25</v>
      </c>
      <c r="G324">
        <f ca="1">IF($C324="","",SUMPRODUCT((TRI_1=Résultat!$A324)*(PCUETA=Résultat!$B324)*(PCUMAT=Résultat!$C324)*(TRI_10=Résultat!$D324)*(PCUNRU=SUBSTITUTE(RIGHT(Résultat!$E$1,5),")",""))*En_cours_d_Acquisition))</f>
        <v>0</v>
      </c>
      <c r="H324">
        <f ca="1">IF($C324="","",SUMPRODUCT((TRI_1=Résultat!$A324)*(PCUETA=Résultat!$B324)*(PCUMAT=Résultat!$C324)*(TRI_10=Résultat!$D324)*(PCUNRU=SUBSTITUTE(RIGHT(Résultat!$E$1,5),")",""))*Pris_Reliquats))</f>
        <v>0</v>
      </c>
      <c r="I324">
        <f ca="1">IF($C324="","",SUMPRODUCT((TRI_1=Résultat!$A324)*(PCUETA=Résultat!$B324)*(PCUMAT=Résultat!$C324)*(TRI_10=Résultat!$D324)*(PCUNRU=SUBSTITUTE(RIGHT(Résultat!$E$1,5),")",""))*Pris_sur_Acquis))</f>
        <v>0</v>
      </c>
      <c r="J324">
        <f ca="1">IF($C324="","",SUMPRODUCT((TRI_1=Résultat!$A324)*(PCUETA=Résultat!$B324)*(PCUMAT=Résultat!$C324)*(TRI_10=Résultat!$D324)*(PCUNRU=SUBSTITUTE(RIGHT(Résultat!$E$1,5),")",""))*Pris_Anticipés))</f>
        <v>0</v>
      </c>
      <c r="K324">
        <f ca="1">IF($C324="","",SUMPRODUCT((TRI_1=Résultat!$A324)*(PCUETA=Résultat!$B324)*(PCUMAT=Résultat!$C324)*(TRI_10=Résultat!$D324)*(PCUNRU=SUBSTITUTE(RIGHT(Résultat!$K$1,5),")",""))*Reliquats))</f>
        <v>0</v>
      </c>
      <c r="L324">
        <f ca="1">IF($C324="","",SUMPRODUCT((TRI_1=Résultat!$A324)*(PCUETA=Résultat!$B324)*(PCUMAT=Résultat!$C324)*(TRI_10=Résultat!$D324)*(PCUNRU=SUBSTITUTE(RIGHT(Résultat!$K$1,5),")",""))*Acquis))</f>
        <v>0</v>
      </c>
      <c r="M324">
        <f ca="1">IF($C324="","",SUMPRODUCT((TRI_1=Résultat!$A324)*(PCUETA=Résultat!$B324)*(PCUMAT=Résultat!$C324)*(TRI_10=Résultat!$D324)*(PCUNRU=SUBSTITUTE(RIGHT(Résultat!$K$1,5),")",""))*En_cours_d_Acquisition))</f>
        <v>0</v>
      </c>
      <c r="N324">
        <f ca="1">IF($C324="","",SUMPRODUCT((TRI_1=Résultat!$A324)*(PCUETA=Résultat!$B324)*(PCUMAT=Résultat!$C324)*(TRI_10=Résultat!$D324)*(PCUNRU=SUBSTITUTE(RIGHT(Résultat!$K$1,5),")",""))*Pris_Reliquats))</f>
        <v>0</v>
      </c>
      <c r="O324">
        <f ca="1">IF($C324="","",SUMPRODUCT((TRI_1=Résultat!$A324)*(PCUETA=Résultat!$B324)*(PCUMAT=Résultat!$C324)*(TRI_10=Résultat!$D324)*(PCUNRU=SUBSTITUTE(RIGHT(Résultat!$K$1,5),")",""))*Pris_sur_Acquis))</f>
        <v>0</v>
      </c>
      <c r="P324">
        <f ca="1">IF($C324="","",SUMPRODUCT((TRI_1=Résultat!$A324)*(PCUETA=Résultat!$B324)*(PCUMAT=Résultat!$C324)*(TRI_10=Résultat!$D324)*(PCUNRU=SUBSTITUTE(RIGHT(Résultat!$K$1,5),")",""))*Pris_Anticipés))</f>
        <v>0</v>
      </c>
      <c r="Q324">
        <f ca="1">IF($C324="","",SUMPRODUCT((TRI_1=Résultat!$A324)*(PCUETA=Résultat!$B324)*(PCUMAT=Résultat!$C324)*(TRI_10=Résultat!$D324)*(PCUNRU=SUBSTITUTE(RIGHT(Résultat!$Q$1,5),")",""))*Reliquats))</f>
        <v>0</v>
      </c>
      <c r="R324">
        <f ca="1">IF($C324="","",SUMPRODUCT((TRI_1=Résultat!$A324)*(PCUETA=Résultat!$B324)*(PCUMAT=Résultat!$C324)*(TRI_10=Résultat!$D324)*(PCUNRU=SUBSTITUTE(RIGHT(Résultat!$Q$1,5),")",""))*Acquis))</f>
        <v>0</v>
      </c>
      <c r="S324">
        <f ca="1">IF($C324="","",SUMPRODUCT((TRI_1=Résultat!$A324)*(PCUETA=Résultat!$B324)*(PCUMAT=Résultat!$C324)*(TRI_10=Résultat!$D324)*(PCUNRU=SUBSTITUTE(RIGHT(Résultat!$Q$1,5),")",""))*En_cours_d_Acquisition))</f>
        <v>0</v>
      </c>
      <c r="T324">
        <f ca="1">IF($C324="","",SUMPRODUCT((TRI_1=Résultat!$A324)*(PCUETA=Résultat!$B324)*(PCUMAT=Résultat!$C324)*(TRI_10=Résultat!$D324)*(PCUNRU=SUBSTITUTE(RIGHT(Résultat!$Q$1,5),")",""))*Pris_Reliquats))</f>
        <v>0</v>
      </c>
      <c r="U324">
        <f ca="1">IF($C324="","",SUMPRODUCT((TRI_1=Résultat!$A324)*(PCUETA=Résultat!$B324)*(PCUMAT=Résultat!$C324)*(TRI_10=Résultat!$D324)*(PCUNRU=SUBSTITUTE(RIGHT(Résultat!$Q$1,5),")",""))*Pris_sur_Acquis))</f>
        <v>0</v>
      </c>
      <c r="V324">
        <f ca="1">IF($C324="","",SUMPRODUCT((TRI_1=Résultat!$A324)*(PCUETA=Résultat!$B324)*(PCUMAT=Résultat!$C324)*(TRI_10=Résultat!$D324)*(PCUNRU=SUBSTITUTE(RIGHT(Résultat!$Q$1,5),")",""))*Pris_Anticipés))</f>
        <v>0</v>
      </c>
      <c r="W324">
        <f ca="1">IF($C324="","",SUMPRODUCT((TRI_1=Résultat!$A324)*(PCUETA=Résultat!$B324)*(PCUMAT=Résultat!$C324)*(TRI_10=Résultat!$D324)*(PCUNRU=SUBSTITUTE(RIGHT(Résultat!$W$1,5),")",""))*Reliquats))</f>
        <v>0</v>
      </c>
      <c r="X324">
        <f ca="1">IF($C324="","",SUMPRODUCT((TRI_1=Résultat!$A324)*(PCUETA=Résultat!$B324)*(PCUMAT=Résultat!$C324)*(TRI_10=Résultat!$D324)*(PCUNRU=SUBSTITUTE(RIGHT(Résultat!$W$1,5),")",""))*Acquis))</f>
        <v>0</v>
      </c>
      <c r="Y324">
        <f ca="1">IF($C324="","",SUMPRODUCT((TRI_1=Résultat!$A324)*(PCUETA=Résultat!$B324)*(PCUMAT=Résultat!$C324)*(TRI_10=Résultat!$D324)*(PCUNRU=SUBSTITUTE(RIGHT(Résultat!$W$1,5),")",""))*En_cours_d_Acquisition))</f>
        <v>0</v>
      </c>
      <c r="Z324">
        <f ca="1">IF($C324="","",SUMPRODUCT((TRI_1=Résultat!$A324)*(PCUETA=Résultat!$B324)*(PCUMAT=Résultat!$C324)*(TRI_10=Résultat!$D324)*(PCUNRU=SUBSTITUTE(RIGHT(Résultat!$W$1,5),")",""))*Pris_Reliquats))</f>
        <v>0</v>
      </c>
      <c r="AA324">
        <f ca="1">IF($C324="","",SUMPRODUCT((TRI_1=Résultat!$A324)*(PCUETA=Résultat!$B324)*(PCUMAT=Résultat!$C324)*(TRI_10=Résultat!$D324)*(PCUNRU=SUBSTITUTE(RIGHT(Résultat!$W$1,5),")",""))*Pris_sur_Acquis))</f>
        <v>0</v>
      </c>
      <c r="AB324">
        <f ca="1">IF($C324="","",SUMPRODUCT((TRI_1=Résultat!$A324)*(PCUETA=Résultat!$B324)*(PCUMAT=Résultat!$C324)*(TRI_10=Résultat!$D324)*(PCUNRU=SUBSTITUTE(RIGHT(Résultat!$W$1,5),")",""))*Pris_Anticipés))</f>
        <v>0</v>
      </c>
    </row>
    <row r="325" spans="1:28" x14ac:dyDescent="0.25">
      <c r="A325" t="str">
        <f ca="1">IF($C325="","",INDEX(Range,MATCH(Résultat!$C325,PCUMAT,0),MATCH(A$2,'cp c14'!$A$1:$D$1,0)))</f>
        <v>C14</v>
      </c>
      <c r="B325" t="str">
        <f ca="1">IF($C325="","",INDEX(Range,MATCH(Résultat!$C325,PCUMAT,0),MATCH(B$2,'cp c14'!$A$1:$D$1,0)))</f>
        <v>01</v>
      </c>
      <c r="C325" t="str">
        <f t="array" aca="1" ref="C325" ca="1">IFERROR(INDEX(PCUMAT,MATCH(0,COUNTIF($C$1:C324,PCUMAT),0)),"")</f>
        <v>120012</v>
      </c>
      <c r="D325" t="str">
        <f ca="1">IF($C325="","",INDEX(Range,MATCH(Résultat!$C325,PCUMAT,0),MATCH(D$2,'cp c14'!$A$1:$D$1,0)))</f>
        <v>OUDIN DIMITRI DIMITRI   120012</v>
      </c>
      <c r="E325">
        <f ca="1">IF($C325="","",SUMPRODUCT((TRI_1=Résultat!$A325)*(PCUETA=Résultat!$B325)*(PCUMAT=Résultat!$C325)*(TRI_10=Résultat!$D325)*(PCUNRU=SUBSTITUTE(RIGHT(Résultat!$E$1,5),")",""))*Reliquats))</f>
        <v>0</v>
      </c>
      <c r="F325">
        <f ca="1">IF($C325="","",SUMPRODUCT((TRI_1=Résultat!$A325)*(PCUETA=Résultat!$B325)*(PCUMAT=Résultat!$C325)*(TRI_10=Résultat!$D325)*(PCUNRU=SUBSTITUTE(RIGHT(Résultat!$E$1,5),")",""))*Acquis))</f>
        <v>25</v>
      </c>
      <c r="G325">
        <f ca="1">IF($C325="","",SUMPRODUCT((TRI_1=Résultat!$A325)*(PCUETA=Résultat!$B325)*(PCUMAT=Résultat!$C325)*(TRI_10=Résultat!$D325)*(PCUNRU=SUBSTITUTE(RIGHT(Résultat!$E$1,5),")",""))*En_cours_d_Acquisition))</f>
        <v>0</v>
      </c>
      <c r="H325">
        <f ca="1">IF($C325="","",SUMPRODUCT((TRI_1=Résultat!$A325)*(PCUETA=Résultat!$B325)*(PCUMAT=Résultat!$C325)*(TRI_10=Résultat!$D325)*(PCUNRU=SUBSTITUTE(RIGHT(Résultat!$E$1,5),")",""))*Pris_Reliquats))</f>
        <v>0</v>
      </c>
      <c r="I325">
        <f ca="1">IF($C325="","",SUMPRODUCT((TRI_1=Résultat!$A325)*(PCUETA=Résultat!$B325)*(PCUMAT=Résultat!$C325)*(TRI_10=Résultat!$D325)*(PCUNRU=SUBSTITUTE(RIGHT(Résultat!$E$1,5),")",""))*Pris_sur_Acquis))</f>
        <v>0</v>
      </c>
      <c r="J325">
        <f ca="1">IF($C325="","",SUMPRODUCT((TRI_1=Résultat!$A325)*(PCUETA=Résultat!$B325)*(PCUMAT=Résultat!$C325)*(TRI_10=Résultat!$D325)*(PCUNRU=SUBSTITUTE(RIGHT(Résultat!$E$1,5),")",""))*Pris_Anticipés))</f>
        <v>0</v>
      </c>
      <c r="K325">
        <f ca="1">IF($C325="","",SUMPRODUCT((TRI_1=Résultat!$A325)*(PCUETA=Résultat!$B325)*(PCUMAT=Résultat!$C325)*(TRI_10=Résultat!$D325)*(PCUNRU=SUBSTITUTE(RIGHT(Résultat!$K$1,5),")",""))*Reliquats))</f>
        <v>0</v>
      </c>
      <c r="L325">
        <f ca="1">IF($C325="","",SUMPRODUCT((TRI_1=Résultat!$A325)*(PCUETA=Résultat!$B325)*(PCUMAT=Résultat!$C325)*(TRI_10=Résultat!$D325)*(PCUNRU=SUBSTITUTE(RIGHT(Résultat!$K$1,5),")",""))*Acquis))</f>
        <v>0</v>
      </c>
      <c r="M325">
        <f ca="1">IF($C325="","",SUMPRODUCT((TRI_1=Résultat!$A325)*(PCUETA=Résultat!$B325)*(PCUMAT=Résultat!$C325)*(TRI_10=Résultat!$D325)*(PCUNRU=SUBSTITUTE(RIGHT(Résultat!$K$1,5),")",""))*En_cours_d_Acquisition))</f>
        <v>0</v>
      </c>
      <c r="N325">
        <f ca="1">IF($C325="","",SUMPRODUCT((TRI_1=Résultat!$A325)*(PCUETA=Résultat!$B325)*(PCUMAT=Résultat!$C325)*(TRI_10=Résultat!$D325)*(PCUNRU=SUBSTITUTE(RIGHT(Résultat!$K$1,5),")",""))*Pris_Reliquats))</f>
        <v>0</v>
      </c>
      <c r="O325">
        <f ca="1">IF($C325="","",SUMPRODUCT((TRI_1=Résultat!$A325)*(PCUETA=Résultat!$B325)*(PCUMAT=Résultat!$C325)*(TRI_10=Résultat!$D325)*(PCUNRU=SUBSTITUTE(RIGHT(Résultat!$K$1,5),")",""))*Pris_sur_Acquis))</f>
        <v>0</v>
      </c>
      <c r="P325">
        <f ca="1">IF($C325="","",SUMPRODUCT((TRI_1=Résultat!$A325)*(PCUETA=Résultat!$B325)*(PCUMAT=Résultat!$C325)*(TRI_10=Résultat!$D325)*(PCUNRU=SUBSTITUTE(RIGHT(Résultat!$K$1,5),")",""))*Pris_Anticipés))</f>
        <v>0</v>
      </c>
      <c r="Q325">
        <f ca="1">IF($C325="","",SUMPRODUCT((TRI_1=Résultat!$A325)*(PCUETA=Résultat!$B325)*(PCUMAT=Résultat!$C325)*(TRI_10=Résultat!$D325)*(PCUNRU=SUBSTITUTE(RIGHT(Résultat!$Q$1,5),")",""))*Reliquats))</f>
        <v>0</v>
      </c>
      <c r="R325">
        <f ca="1">IF($C325="","",SUMPRODUCT((TRI_1=Résultat!$A325)*(PCUETA=Résultat!$B325)*(PCUMAT=Résultat!$C325)*(TRI_10=Résultat!$D325)*(PCUNRU=SUBSTITUTE(RIGHT(Résultat!$Q$1,5),")",""))*Acquis))</f>
        <v>0</v>
      </c>
      <c r="S325">
        <f ca="1">IF($C325="","",SUMPRODUCT((TRI_1=Résultat!$A325)*(PCUETA=Résultat!$B325)*(PCUMAT=Résultat!$C325)*(TRI_10=Résultat!$D325)*(PCUNRU=SUBSTITUTE(RIGHT(Résultat!$Q$1,5),")",""))*En_cours_d_Acquisition))</f>
        <v>0</v>
      </c>
      <c r="T325">
        <f ca="1">IF($C325="","",SUMPRODUCT((TRI_1=Résultat!$A325)*(PCUETA=Résultat!$B325)*(PCUMAT=Résultat!$C325)*(TRI_10=Résultat!$D325)*(PCUNRU=SUBSTITUTE(RIGHT(Résultat!$Q$1,5),")",""))*Pris_Reliquats))</f>
        <v>0</v>
      </c>
      <c r="U325">
        <f ca="1">IF($C325="","",SUMPRODUCT((TRI_1=Résultat!$A325)*(PCUETA=Résultat!$B325)*(PCUMAT=Résultat!$C325)*(TRI_10=Résultat!$D325)*(PCUNRU=SUBSTITUTE(RIGHT(Résultat!$Q$1,5),")",""))*Pris_sur_Acquis))</f>
        <v>0</v>
      </c>
      <c r="V325">
        <f ca="1">IF($C325="","",SUMPRODUCT((TRI_1=Résultat!$A325)*(PCUETA=Résultat!$B325)*(PCUMAT=Résultat!$C325)*(TRI_10=Résultat!$D325)*(PCUNRU=SUBSTITUTE(RIGHT(Résultat!$Q$1,5),")",""))*Pris_Anticipés))</f>
        <v>0</v>
      </c>
      <c r="W325">
        <f ca="1">IF($C325="","",SUMPRODUCT((TRI_1=Résultat!$A325)*(PCUETA=Résultat!$B325)*(PCUMAT=Résultat!$C325)*(TRI_10=Résultat!$D325)*(PCUNRU=SUBSTITUTE(RIGHT(Résultat!$W$1,5),")",""))*Reliquats))</f>
        <v>0</v>
      </c>
      <c r="X325">
        <f ca="1">IF($C325="","",SUMPRODUCT((TRI_1=Résultat!$A325)*(PCUETA=Résultat!$B325)*(PCUMAT=Résultat!$C325)*(TRI_10=Résultat!$D325)*(PCUNRU=SUBSTITUTE(RIGHT(Résultat!$W$1,5),")",""))*Acquis))</f>
        <v>0</v>
      </c>
      <c r="Y325">
        <f ca="1">IF($C325="","",SUMPRODUCT((TRI_1=Résultat!$A325)*(PCUETA=Résultat!$B325)*(PCUMAT=Résultat!$C325)*(TRI_10=Résultat!$D325)*(PCUNRU=SUBSTITUTE(RIGHT(Résultat!$W$1,5),")",""))*En_cours_d_Acquisition))</f>
        <v>0</v>
      </c>
      <c r="Z325">
        <f ca="1">IF($C325="","",SUMPRODUCT((TRI_1=Résultat!$A325)*(PCUETA=Résultat!$B325)*(PCUMAT=Résultat!$C325)*(TRI_10=Résultat!$D325)*(PCUNRU=SUBSTITUTE(RIGHT(Résultat!$W$1,5),")",""))*Pris_Reliquats))</f>
        <v>0</v>
      </c>
      <c r="AA325">
        <f ca="1">IF($C325="","",SUMPRODUCT((TRI_1=Résultat!$A325)*(PCUETA=Résultat!$B325)*(PCUMAT=Résultat!$C325)*(TRI_10=Résultat!$D325)*(PCUNRU=SUBSTITUTE(RIGHT(Résultat!$W$1,5),")",""))*Pris_sur_Acquis))</f>
        <v>0</v>
      </c>
      <c r="AB325">
        <f ca="1">IF($C325="","",SUMPRODUCT((TRI_1=Résultat!$A325)*(PCUETA=Résultat!$B325)*(PCUMAT=Résultat!$C325)*(TRI_10=Résultat!$D325)*(PCUNRU=SUBSTITUTE(RIGHT(Résultat!$W$1,5),")",""))*Pris_Anticipés))</f>
        <v>0</v>
      </c>
    </row>
    <row r="326" spans="1:28" x14ac:dyDescent="0.25">
      <c r="A326" t="str">
        <f ca="1">IF($C326="","",INDEX(Range,MATCH(Résultat!$C326,PCUMAT,0),MATCH(A$2,'cp c14'!$A$1:$D$1,0)))</f>
        <v>C14</v>
      </c>
      <c r="B326" t="str">
        <f ca="1">IF($C326="","",INDEX(Range,MATCH(Résultat!$C326,PCUMAT,0),MATCH(B$2,'cp c14'!$A$1:$D$1,0)))</f>
        <v>01</v>
      </c>
      <c r="C326" t="str">
        <f t="array" aca="1" ref="C326" ca="1">IFERROR(INDEX(PCUMAT,MATCH(0,COUNTIF($C$1:C325,PCUMAT),0)),"")</f>
        <v>015002</v>
      </c>
      <c r="D326" t="str">
        <f ca="1">IF($C326="","",INDEX(Range,MATCH(Résultat!$C326,PCUMAT,0),MATCH(D$2,'cp c14'!$A$1:$D$1,0)))</f>
        <v>OUMAKHLOUF ABDENOUR ABDE015002</v>
      </c>
      <c r="E326">
        <f ca="1">IF($C326="","",SUMPRODUCT((TRI_1=Résultat!$A326)*(PCUETA=Résultat!$B326)*(PCUMAT=Résultat!$C326)*(TRI_10=Résultat!$D326)*(PCUNRU=SUBSTITUTE(RIGHT(Résultat!$E$1,5),")",""))*Reliquats))</f>
        <v>0</v>
      </c>
      <c r="F326">
        <f ca="1">IF($C326="","",SUMPRODUCT((TRI_1=Résultat!$A326)*(PCUETA=Résultat!$B326)*(PCUMAT=Résultat!$C326)*(TRI_10=Résultat!$D326)*(PCUNRU=SUBSTITUTE(RIGHT(Résultat!$E$1,5),")",""))*Acquis))</f>
        <v>25</v>
      </c>
      <c r="G326">
        <f ca="1">IF($C326="","",SUMPRODUCT((TRI_1=Résultat!$A326)*(PCUETA=Résultat!$B326)*(PCUMAT=Résultat!$C326)*(TRI_10=Résultat!$D326)*(PCUNRU=SUBSTITUTE(RIGHT(Résultat!$E$1,5),")",""))*En_cours_d_Acquisition))</f>
        <v>0</v>
      </c>
      <c r="H326">
        <f ca="1">IF($C326="","",SUMPRODUCT((TRI_1=Résultat!$A326)*(PCUETA=Résultat!$B326)*(PCUMAT=Résultat!$C326)*(TRI_10=Résultat!$D326)*(PCUNRU=SUBSTITUTE(RIGHT(Résultat!$E$1,5),")",""))*Pris_Reliquats))</f>
        <v>0</v>
      </c>
      <c r="I326">
        <f ca="1">IF($C326="","",SUMPRODUCT((TRI_1=Résultat!$A326)*(PCUETA=Résultat!$B326)*(PCUMAT=Résultat!$C326)*(TRI_10=Résultat!$D326)*(PCUNRU=SUBSTITUTE(RIGHT(Résultat!$E$1,5),")",""))*Pris_sur_Acquis))</f>
        <v>0</v>
      </c>
      <c r="J326">
        <f ca="1">IF($C326="","",SUMPRODUCT((TRI_1=Résultat!$A326)*(PCUETA=Résultat!$B326)*(PCUMAT=Résultat!$C326)*(TRI_10=Résultat!$D326)*(PCUNRU=SUBSTITUTE(RIGHT(Résultat!$E$1,5),")",""))*Pris_Anticipés))</f>
        <v>0</v>
      </c>
      <c r="K326">
        <f ca="1">IF($C326="","",SUMPRODUCT((TRI_1=Résultat!$A326)*(PCUETA=Résultat!$B326)*(PCUMAT=Résultat!$C326)*(TRI_10=Résultat!$D326)*(PCUNRU=SUBSTITUTE(RIGHT(Résultat!$K$1,5),")",""))*Reliquats))</f>
        <v>0</v>
      </c>
      <c r="L326">
        <f ca="1">IF($C326="","",SUMPRODUCT((TRI_1=Résultat!$A326)*(PCUETA=Résultat!$B326)*(PCUMAT=Résultat!$C326)*(TRI_10=Résultat!$D326)*(PCUNRU=SUBSTITUTE(RIGHT(Résultat!$K$1,5),")",""))*Acquis))</f>
        <v>0</v>
      </c>
      <c r="M326">
        <f ca="1">IF($C326="","",SUMPRODUCT((TRI_1=Résultat!$A326)*(PCUETA=Résultat!$B326)*(PCUMAT=Résultat!$C326)*(TRI_10=Résultat!$D326)*(PCUNRU=SUBSTITUTE(RIGHT(Résultat!$K$1,5),")",""))*En_cours_d_Acquisition))</f>
        <v>0</v>
      </c>
      <c r="N326">
        <f ca="1">IF($C326="","",SUMPRODUCT((TRI_1=Résultat!$A326)*(PCUETA=Résultat!$B326)*(PCUMAT=Résultat!$C326)*(TRI_10=Résultat!$D326)*(PCUNRU=SUBSTITUTE(RIGHT(Résultat!$K$1,5),")",""))*Pris_Reliquats))</f>
        <v>0</v>
      </c>
      <c r="O326">
        <f ca="1">IF($C326="","",SUMPRODUCT((TRI_1=Résultat!$A326)*(PCUETA=Résultat!$B326)*(PCUMAT=Résultat!$C326)*(TRI_10=Résultat!$D326)*(PCUNRU=SUBSTITUTE(RIGHT(Résultat!$K$1,5),")",""))*Pris_sur_Acquis))</f>
        <v>0</v>
      </c>
      <c r="P326">
        <f ca="1">IF($C326="","",SUMPRODUCT((TRI_1=Résultat!$A326)*(PCUETA=Résultat!$B326)*(PCUMAT=Résultat!$C326)*(TRI_10=Résultat!$D326)*(PCUNRU=SUBSTITUTE(RIGHT(Résultat!$K$1,5),")",""))*Pris_Anticipés))</f>
        <v>0</v>
      </c>
      <c r="Q326">
        <f ca="1">IF($C326="","",SUMPRODUCT((TRI_1=Résultat!$A326)*(PCUETA=Résultat!$B326)*(PCUMAT=Résultat!$C326)*(TRI_10=Résultat!$D326)*(PCUNRU=SUBSTITUTE(RIGHT(Résultat!$Q$1,5),")",""))*Reliquats))</f>
        <v>0</v>
      </c>
      <c r="R326">
        <f ca="1">IF($C326="","",SUMPRODUCT((TRI_1=Résultat!$A326)*(PCUETA=Résultat!$B326)*(PCUMAT=Résultat!$C326)*(TRI_10=Résultat!$D326)*(PCUNRU=SUBSTITUTE(RIGHT(Résultat!$Q$1,5),")",""))*Acquis))</f>
        <v>0</v>
      </c>
      <c r="S326">
        <f ca="1">IF($C326="","",SUMPRODUCT((TRI_1=Résultat!$A326)*(PCUETA=Résultat!$B326)*(PCUMAT=Résultat!$C326)*(TRI_10=Résultat!$D326)*(PCUNRU=SUBSTITUTE(RIGHT(Résultat!$Q$1,5),")",""))*En_cours_d_Acquisition))</f>
        <v>0</v>
      </c>
      <c r="T326">
        <f ca="1">IF($C326="","",SUMPRODUCT((TRI_1=Résultat!$A326)*(PCUETA=Résultat!$B326)*(PCUMAT=Résultat!$C326)*(TRI_10=Résultat!$D326)*(PCUNRU=SUBSTITUTE(RIGHT(Résultat!$Q$1,5),")",""))*Pris_Reliquats))</f>
        <v>0</v>
      </c>
      <c r="U326">
        <f ca="1">IF($C326="","",SUMPRODUCT((TRI_1=Résultat!$A326)*(PCUETA=Résultat!$B326)*(PCUMAT=Résultat!$C326)*(TRI_10=Résultat!$D326)*(PCUNRU=SUBSTITUTE(RIGHT(Résultat!$Q$1,5),")",""))*Pris_sur_Acquis))</f>
        <v>0</v>
      </c>
      <c r="V326">
        <f ca="1">IF($C326="","",SUMPRODUCT((TRI_1=Résultat!$A326)*(PCUETA=Résultat!$B326)*(PCUMAT=Résultat!$C326)*(TRI_10=Résultat!$D326)*(PCUNRU=SUBSTITUTE(RIGHT(Résultat!$Q$1,5),")",""))*Pris_Anticipés))</f>
        <v>0</v>
      </c>
      <c r="W326">
        <f ca="1">IF($C326="","",SUMPRODUCT((TRI_1=Résultat!$A326)*(PCUETA=Résultat!$B326)*(PCUMAT=Résultat!$C326)*(TRI_10=Résultat!$D326)*(PCUNRU=SUBSTITUTE(RIGHT(Résultat!$W$1,5),")",""))*Reliquats))</f>
        <v>0</v>
      </c>
      <c r="X326">
        <f ca="1">IF($C326="","",SUMPRODUCT((TRI_1=Résultat!$A326)*(PCUETA=Résultat!$B326)*(PCUMAT=Résultat!$C326)*(TRI_10=Résultat!$D326)*(PCUNRU=SUBSTITUTE(RIGHT(Résultat!$W$1,5),")",""))*Acquis))</f>
        <v>0</v>
      </c>
      <c r="Y326">
        <f ca="1">IF($C326="","",SUMPRODUCT((TRI_1=Résultat!$A326)*(PCUETA=Résultat!$B326)*(PCUMAT=Résultat!$C326)*(TRI_10=Résultat!$D326)*(PCUNRU=SUBSTITUTE(RIGHT(Résultat!$W$1,5),")",""))*En_cours_d_Acquisition))</f>
        <v>0</v>
      </c>
      <c r="Z326">
        <f ca="1">IF($C326="","",SUMPRODUCT((TRI_1=Résultat!$A326)*(PCUETA=Résultat!$B326)*(PCUMAT=Résultat!$C326)*(TRI_10=Résultat!$D326)*(PCUNRU=SUBSTITUTE(RIGHT(Résultat!$W$1,5),")",""))*Pris_Reliquats))</f>
        <v>0</v>
      </c>
      <c r="AA326">
        <f ca="1">IF($C326="","",SUMPRODUCT((TRI_1=Résultat!$A326)*(PCUETA=Résultat!$B326)*(PCUMAT=Résultat!$C326)*(TRI_10=Résultat!$D326)*(PCUNRU=SUBSTITUTE(RIGHT(Résultat!$W$1,5),")",""))*Pris_sur_Acquis))</f>
        <v>0</v>
      </c>
      <c r="AB326">
        <f ca="1">IF($C326="","",SUMPRODUCT((TRI_1=Résultat!$A326)*(PCUETA=Résultat!$B326)*(PCUMAT=Résultat!$C326)*(TRI_10=Résultat!$D326)*(PCUNRU=SUBSTITUTE(RIGHT(Résultat!$W$1,5),")",""))*Pris_Anticipés))</f>
        <v>0</v>
      </c>
    </row>
    <row r="327" spans="1:28" x14ac:dyDescent="0.25">
      <c r="A327" t="str">
        <f ca="1">IF($C327="","",INDEX(Range,MATCH(Résultat!$C327,PCUMAT,0),MATCH(A$2,'cp c14'!$A$1:$D$1,0)))</f>
        <v>C14</v>
      </c>
      <c r="B327" t="str">
        <f ca="1">IF($C327="","",INDEX(Range,MATCH(Résultat!$C327,PCUMAT,0),MATCH(B$2,'cp c14'!$A$1:$D$1,0)))</f>
        <v>05</v>
      </c>
      <c r="C327" t="str">
        <f t="array" aca="1" ref="C327" ca="1">IFERROR(INDEX(PCUMAT,MATCH(0,COUNTIF($C$1:C326,PCUMAT),0)),"")</f>
        <v>350260</v>
      </c>
      <c r="D327" t="str">
        <f ca="1">IF($C327="","",INDEX(Range,MATCH(Résultat!$C327,PCUMAT,0),MATCH(D$2,'cp c14'!$A$1:$D$1,0)))</f>
        <v>PACILLI MICHEL MICHEL   350260</v>
      </c>
      <c r="E327">
        <f ca="1">IF($C327="","",SUMPRODUCT((TRI_1=Résultat!$A327)*(PCUETA=Résultat!$B327)*(PCUMAT=Résultat!$C327)*(TRI_10=Résultat!$D327)*(PCUNRU=SUBSTITUTE(RIGHT(Résultat!$E$1,5),")",""))*Reliquats))</f>
        <v>1</v>
      </c>
      <c r="F327">
        <f ca="1">IF($C327="","",SUMPRODUCT((TRI_1=Résultat!$A327)*(PCUETA=Résultat!$B327)*(PCUMAT=Résultat!$C327)*(TRI_10=Résultat!$D327)*(PCUNRU=SUBSTITUTE(RIGHT(Résultat!$E$1,5),")",""))*Acquis))</f>
        <v>25</v>
      </c>
      <c r="G327">
        <f ca="1">IF($C327="","",SUMPRODUCT((TRI_1=Résultat!$A327)*(PCUETA=Résultat!$B327)*(PCUMAT=Résultat!$C327)*(TRI_10=Résultat!$D327)*(PCUNRU=SUBSTITUTE(RIGHT(Résultat!$E$1,5),")",""))*En_cours_d_Acquisition))</f>
        <v>0</v>
      </c>
      <c r="H327">
        <f ca="1">IF($C327="","",SUMPRODUCT((TRI_1=Résultat!$A327)*(PCUETA=Résultat!$B327)*(PCUMAT=Résultat!$C327)*(TRI_10=Résultat!$D327)*(PCUNRU=SUBSTITUTE(RIGHT(Résultat!$E$1,5),")",""))*Pris_Reliquats))</f>
        <v>0</v>
      </c>
      <c r="I327">
        <f ca="1">IF($C327="","",SUMPRODUCT((TRI_1=Résultat!$A327)*(PCUETA=Résultat!$B327)*(PCUMAT=Résultat!$C327)*(TRI_10=Résultat!$D327)*(PCUNRU=SUBSTITUTE(RIGHT(Résultat!$E$1,5),")",""))*Pris_sur_Acquis))</f>
        <v>0</v>
      </c>
      <c r="J327">
        <f ca="1">IF($C327="","",SUMPRODUCT((TRI_1=Résultat!$A327)*(PCUETA=Résultat!$B327)*(PCUMAT=Résultat!$C327)*(TRI_10=Résultat!$D327)*(PCUNRU=SUBSTITUTE(RIGHT(Résultat!$E$1,5),")",""))*Pris_Anticipés))</f>
        <v>0</v>
      </c>
      <c r="K327">
        <f ca="1">IF($C327="","",SUMPRODUCT((TRI_1=Résultat!$A327)*(PCUETA=Résultat!$B327)*(PCUMAT=Résultat!$C327)*(TRI_10=Résultat!$D327)*(PCUNRU=SUBSTITUTE(RIGHT(Résultat!$K$1,5),")",""))*Reliquats))</f>
        <v>0</v>
      </c>
      <c r="L327">
        <f ca="1">IF($C327="","",SUMPRODUCT((TRI_1=Résultat!$A327)*(PCUETA=Résultat!$B327)*(PCUMAT=Résultat!$C327)*(TRI_10=Résultat!$D327)*(PCUNRU=SUBSTITUTE(RIGHT(Résultat!$K$1,5),")",""))*Acquis))</f>
        <v>0</v>
      </c>
      <c r="M327">
        <f ca="1">IF($C327="","",SUMPRODUCT((TRI_1=Résultat!$A327)*(PCUETA=Résultat!$B327)*(PCUMAT=Résultat!$C327)*(TRI_10=Résultat!$D327)*(PCUNRU=SUBSTITUTE(RIGHT(Résultat!$K$1,5),")",""))*En_cours_d_Acquisition))</f>
        <v>0</v>
      </c>
      <c r="N327">
        <f ca="1">IF($C327="","",SUMPRODUCT((TRI_1=Résultat!$A327)*(PCUETA=Résultat!$B327)*(PCUMAT=Résultat!$C327)*(TRI_10=Résultat!$D327)*(PCUNRU=SUBSTITUTE(RIGHT(Résultat!$K$1,5),")",""))*Pris_Reliquats))</f>
        <v>0</v>
      </c>
      <c r="O327">
        <f ca="1">IF($C327="","",SUMPRODUCT((TRI_1=Résultat!$A327)*(PCUETA=Résultat!$B327)*(PCUMAT=Résultat!$C327)*(TRI_10=Résultat!$D327)*(PCUNRU=SUBSTITUTE(RIGHT(Résultat!$K$1,5),")",""))*Pris_sur_Acquis))</f>
        <v>0</v>
      </c>
      <c r="P327">
        <f ca="1">IF($C327="","",SUMPRODUCT((TRI_1=Résultat!$A327)*(PCUETA=Résultat!$B327)*(PCUMAT=Résultat!$C327)*(TRI_10=Résultat!$D327)*(PCUNRU=SUBSTITUTE(RIGHT(Résultat!$K$1,5),")",""))*Pris_Anticipés))</f>
        <v>0</v>
      </c>
      <c r="Q327">
        <f ca="1">IF($C327="","",SUMPRODUCT((TRI_1=Résultat!$A327)*(PCUETA=Résultat!$B327)*(PCUMAT=Résultat!$C327)*(TRI_10=Résultat!$D327)*(PCUNRU=SUBSTITUTE(RIGHT(Résultat!$Q$1,5),")",""))*Reliquats))</f>
        <v>0</v>
      </c>
      <c r="R327">
        <f ca="1">IF($C327="","",SUMPRODUCT((TRI_1=Résultat!$A327)*(PCUETA=Résultat!$B327)*(PCUMAT=Résultat!$C327)*(TRI_10=Résultat!$D327)*(PCUNRU=SUBSTITUTE(RIGHT(Résultat!$Q$1,5),")",""))*Acquis))</f>
        <v>0</v>
      </c>
      <c r="S327">
        <f ca="1">IF($C327="","",SUMPRODUCT((TRI_1=Résultat!$A327)*(PCUETA=Résultat!$B327)*(PCUMAT=Résultat!$C327)*(TRI_10=Résultat!$D327)*(PCUNRU=SUBSTITUTE(RIGHT(Résultat!$Q$1,5),")",""))*En_cours_d_Acquisition))</f>
        <v>0</v>
      </c>
      <c r="T327">
        <f ca="1">IF($C327="","",SUMPRODUCT((TRI_1=Résultat!$A327)*(PCUETA=Résultat!$B327)*(PCUMAT=Résultat!$C327)*(TRI_10=Résultat!$D327)*(PCUNRU=SUBSTITUTE(RIGHT(Résultat!$Q$1,5),")",""))*Pris_Reliquats))</f>
        <v>0</v>
      </c>
      <c r="U327">
        <f ca="1">IF($C327="","",SUMPRODUCT((TRI_1=Résultat!$A327)*(PCUETA=Résultat!$B327)*(PCUMAT=Résultat!$C327)*(TRI_10=Résultat!$D327)*(PCUNRU=SUBSTITUTE(RIGHT(Résultat!$Q$1,5),")",""))*Pris_sur_Acquis))</f>
        <v>0</v>
      </c>
      <c r="V327">
        <f ca="1">IF($C327="","",SUMPRODUCT((TRI_1=Résultat!$A327)*(PCUETA=Résultat!$B327)*(PCUMAT=Résultat!$C327)*(TRI_10=Résultat!$D327)*(PCUNRU=SUBSTITUTE(RIGHT(Résultat!$Q$1,5),")",""))*Pris_Anticipés))</f>
        <v>0</v>
      </c>
      <c r="W327">
        <f ca="1">IF($C327="","",SUMPRODUCT((TRI_1=Résultat!$A327)*(PCUETA=Résultat!$B327)*(PCUMAT=Résultat!$C327)*(TRI_10=Résultat!$D327)*(PCUNRU=SUBSTITUTE(RIGHT(Résultat!$W$1,5),")",""))*Reliquats))</f>
        <v>0</v>
      </c>
      <c r="X327">
        <f ca="1">IF($C327="","",SUMPRODUCT((TRI_1=Résultat!$A327)*(PCUETA=Résultat!$B327)*(PCUMAT=Résultat!$C327)*(TRI_10=Résultat!$D327)*(PCUNRU=SUBSTITUTE(RIGHT(Résultat!$W$1,5),")",""))*Acquis))</f>
        <v>0</v>
      </c>
      <c r="Y327">
        <f ca="1">IF($C327="","",SUMPRODUCT((TRI_1=Résultat!$A327)*(PCUETA=Résultat!$B327)*(PCUMAT=Résultat!$C327)*(TRI_10=Résultat!$D327)*(PCUNRU=SUBSTITUTE(RIGHT(Résultat!$W$1,5),")",""))*En_cours_d_Acquisition))</f>
        <v>0</v>
      </c>
      <c r="Z327">
        <f ca="1">IF($C327="","",SUMPRODUCT((TRI_1=Résultat!$A327)*(PCUETA=Résultat!$B327)*(PCUMAT=Résultat!$C327)*(TRI_10=Résultat!$D327)*(PCUNRU=SUBSTITUTE(RIGHT(Résultat!$W$1,5),")",""))*Pris_Reliquats))</f>
        <v>0</v>
      </c>
      <c r="AA327">
        <f ca="1">IF($C327="","",SUMPRODUCT((TRI_1=Résultat!$A327)*(PCUETA=Résultat!$B327)*(PCUMAT=Résultat!$C327)*(TRI_10=Résultat!$D327)*(PCUNRU=SUBSTITUTE(RIGHT(Résultat!$W$1,5),")",""))*Pris_sur_Acquis))</f>
        <v>0</v>
      </c>
      <c r="AB327">
        <f ca="1">IF($C327="","",SUMPRODUCT((TRI_1=Résultat!$A327)*(PCUETA=Résultat!$B327)*(PCUMAT=Résultat!$C327)*(TRI_10=Résultat!$D327)*(PCUNRU=SUBSTITUTE(RIGHT(Résultat!$W$1,5),")",""))*Pris_Anticipés))</f>
        <v>0</v>
      </c>
    </row>
    <row r="328" spans="1:28" x14ac:dyDescent="0.25">
      <c r="A328" t="str">
        <f ca="1">IF($C328="","",INDEX(Range,MATCH(Résultat!$C328,PCUMAT,0),MATCH(A$2,'cp c14'!$A$1:$D$1,0)))</f>
        <v>C14</v>
      </c>
      <c r="B328" t="str">
        <f ca="1">IF($C328="","",INDEX(Range,MATCH(Résultat!$C328,PCUMAT,0),MATCH(B$2,'cp c14'!$A$1:$D$1,0)))</f>
        <v>01</v>
      </c>
      <c r="C328" t="str">
        <f t="array" aca="1" ref="C328" ca="1">IFERROR(INDEX(PCUMAT,MATCH(0,COUNTIF($C$1:C327,PCUMAT),0)),"")</f>
        <v>120063</v>
      </c>
      <c r="D328" t="str">
        <f ca="1">IF($C328="","",INDEX(Range,MATCH(Résultat!$C328,PCUMAT,0),MATCH(D$2,'cp c14'!$A$1:$D$1,0)))</f>
        <v>PARIENTE KARINE KARINE  120063</v>
      </c>
      <c r="E328">
        <f ca="1">IF($C328="","",SUMPRODUCT((TRI_1=Résultat!$A328)*(PCUETA=Résultat!$B328)*(PCUMAT=Résultat!$C328)*(TRI_10=Résultat!$D328)*(PCUNRU=SUBSTITUTE(RIGHT(Résultat!$E$1,5),")",""))*Reliquats))</f>
        <v>0</v>
      </c>
      <c r="F328">
        <f ca="1">IF($C328="","",SUMPRODUCT((TRI_1=Résultat!$A328)*(PCUETA=Résultat!$B328)*(PCUMAT=Résultat!$C328)*(TRI_10=Résultat!$D328)*(PCUNRU=SUBSTITUTE(RIGHT(Résultat!$E$1,5),")",""))*Acquis))</f>
        <v>17</v>
      </c>
      <c r="G328">
        <f ca="1">IF($C328="","",SUMPRODUCT((TRI_1=Résultat!$A328)*(PCUETA=Résultat!$B328)*(PCUMAT=Résultat!$C328)*(TRI_10=Résultat!$D328)*(PCUNRU=SUBSTITUTE(RIGHT(Résultat!$E$1,5),")",""))*En_cours_d_Acquisition))</f>
        <v>0</v>
      </c>
      <c r="H328">
        <f ca="1">IF($C328="","",SUMPRODUCT((TRI_1=Résultat!$A328)*(PCUETA=Résultat!$B328)*(PCUMAT=Résultat!$C328)*(TRI_10=Résultat!$D328)*(PCUNRU=SUBSTITUTE(RIGHT(Résultat!$E$1,5),")",""))*Pris_Reliquats))</f>
        <v>0</v>
      </c>
      <c r="I328">
        <f ca="1">IF($C328="","",SUMPRODUCT((TRI_1=Résultat!$A328)*(PCUETA=Résultat!$B328)*(PCUMAT=Résultat!$C328)*(TRI_10=Résultat!$D328)*(PCUNRU=SUBSTITUTE(RIGHT(Résultat!$E$1,5),")",""))*Pris_sur_Acquis))</f>
        <v>0</v>
      </c>
      <c r="J328">
        <f ca="1">IF($C328="","",SUMPRODUCT((TRI_1=Résultat!$A328)*(PCUETA=Résultat!$B328)*(PCUMAT=Résultat!$C328)*(TRI_10=Résultat!$D328)*(PCUNRU=SUBSTITUTE(RIGHT(Résultat!$E$1,5),")",""))*Pris_Anticipés))</f>
        <v>0</v>
      </c>
      <c r="K328">
        <f ca="1">IF($C328="","",SUMPRODUCT((TRI_1=Résultat!$A328)*(PCUETA=Résultat!$B328)*(PCUMAT=Résultat!$C328)*(TRI_10=Résultat!$D328)*(PCUNRU=SUBSTITUTE(RIGHT(Résultat!$K$1,5),")",""))*Reliquats))</f>
        <v>0</v>
      </c>
      <c r="L328">
        <f ca="1">IF($C328="","",SUMPRODUCT((TRI_1=Résultat!$A328)*(PCUETA=Résultat!$B328)*(PCUMAT=Résultat!$C328)*(TRI_10=Résultat!$D328)*(PCUNRU=SUBSTITUTE(RIGHT(Résultat!$K$1,5),")",""))*Acquis))</f>
        <v>0</v>
      </c>
      <c r="M328">
        <f ca="1">IF($C328="","",SUMPRODUCT((TRI_1=Résultat!$A328)*(PCUETA=Résultat!$B328)*(PCUMAT=Résultat!$C328)*(TRI_10=Résultat!$D328)*(PCUNRU=SUBSTITUTE(RIGHT(Résultat!$K$1,5),")",""))*En_cours_d_Acquisition))</f>
        <v>0</v>
      </c>
      <c r="N328">
        <f ca="1">IF($C328="","",SUMPRODUCT((TRI_1=Résultat!$A328)*(PCUETA=Résultat!$B328)*(PCUMAT=Résultat!$C328)*(TRI_10=Résultat!$D328)*(PCUNRU=SUBSTITUTE(RIGHT(Résultat!$K$1,5),")",""))*Pris_Reliquats))</f>
        <v>0</v>
      </c>
      <c r="O328">
        <f ca="1">IF($C328="","",SUMPRODUCT((TRI_1=Résultat!$A328)*(PCUETA=Résultat!$B328)*(PCUMAT=Résultat!$C328)*(TRI_10=Résultat!$D328)*(PCUNRU=SUBSTITUTE(RIGHT(Résultat!$K$1,5),")",""))*Pris_sur_Acquis))</f>
        <v>0</v>
      </c>
      <c r="P328">
        <f ca="1">IF($C328="","",SUMPRODUCT((TRI_1=Résultat!$A328)*(PCUETA=Résultat!$B328)*(PCUMAT=Résultat!$C328)*(TRI_10=Résultat!$D328)*(PCUNRU=SUBSTITUTE(RIGHT(Résultat!$K$1,5),")",""))*Pris_Anticipés))</f>
        <v>0</v>
      </c>
      <c r="Q328">
        <f ca="1">IF($C328="","",SUMPRODUCT((TRI_1=Résultat!$A328)*(PCUETA=Résultat!$B328)*(PCUMAT=Résultat!$C328)*(TRI_10=Résultat!$D328)*(PCUNRU=SUBSTITUTE(RIGHT(Résultat!$Q$1,5),")",""))*Reliquats))</f>
        <v>0</v>
      </c>
      <c r="R328">
        <f ca="1">IF($C328="","",SUMPRODUCT((TRI_1=Résultat!$A328)*(PCUETA=Résultat!$B328)*(PCUMAT=Résultat!$C328)*(TRI_10=Résultat!$D328)*(PCUNRU=SUBSTITUTE(RIGHT(Résultat!$Q$1,5),")",""))*Acquis))</f>
        <v>0</v>
      </c>
      <c r="S328">
        <f ca="1">IF($C328="","",SUMPRODUCT((TRI_1=Résultat!$A328)*(PCUETA=Résultat!$B328)*(PCUMAT=Résultat!$C328)*(TRI_10=Résultat!$D328)*(PCUNRU=SUBSTITUTE(RIGHT(Résultat!$Q$1,5),")",""))*En_cours_d_Acquisition))</f>
        <v>0</v>
      </c>
      <c r="T328">
        <f ca="1">IF($C328="","",SUMPRODUCT((TRI_1=Résultat!$A328)*(PCUETA=Résultat!$B328)*(PCUMAT=Résultat!$C328)*(TRI_10=Résultat!$D328)*(PCUNRU=SUBSTITUTE(RIGHT(Résultat!$Q$1,5),")",""))*Pris_Reliquats))</f>
        <v>0</v>
      </c>
      <c r="U328">
        <f ca="1">IF($C328="","",SUMPRODUCT((TRI_1=Résultat!$A328)*(PCUETA=Résultat!$B328)*(PCUMAT=Résultat!$C328)*(TRI_10=Résultat!$D328)*(PCUNRU=SUBSTITUTE(RIGHT(Résultat!$Q$1,5),")",""))*Pris_sur_Acquis))</f>
        <v>0</v>
      </c>
      <c r="V328">
        <f ca="1">IF($C328="","",SUMPRODUCT((TRI_1=Résultat!$A328)*(PCUETA=Résultat!$B328)*(PCUMAT=Résultat!$C328)*(TRI_10=Résultat!$D328)*(PCUNRU=SUBSTITUTE(RIGHT(Résultat!$Q$1,5),")",""))*Pris_Anticipés))</f>
        <v>0</v>
      </c>
      <c r="W328">
        <f ca="1">IF($C328="","",SUMPRODUCT((TRI_1=Résultat!$A328)*(PCUETA=Résultat!$B328)*(PCUMAT=Résultat!$C328)*(TRI_10=Résultat!$D328)*(PCUNRU=SUBSTITUTE(RIGHT(Résultat!$W$1,5),")",""))*Reliquats))</f>
        <v>0</v>
      </c>
      <c r="X328">
        <f ca="1">IF($C328="","",SUMPRODUCT((TRI_1=Résultat!$A328)*(PCUETA=Résultat!$B328)*(PCUMAT=Résultat!$C328)*(TRI_10=Résultat!$D328)*(PCUNRU=SUBSTITUTE(RIGHT(Résultat!$W$1,5),")",""))*Acquis))</f>
        <v>0</v>
      </c>
      <c r="Y328">
        <f ca="1">IF($C328="","",SUMPRODUCT((TRI_1=Résultat!$A328)*(PCUETA=Résultat!$B328)*(PCUMAT=Résultat!$C328)*(TRI_10=Résultat!$D328)*(PCUNRU=SUBSTITUTE(RIGHT(Résultat!$W$1,5),")",""))*En_cours_d_Acquisition))</f>
        <v>0</v>
      </c>
      <c r="Z328">
        <f ca="1">IF($C328="","",SUMPRODUCT((TRI_1=Résultat!$A328)*(PCUETA=Résultat!$B328)*(PCUMAT=Résultat!$C328)*(TRI_10=Résultat!$D328)*(PCUNRU=SUBSTITUTE(RIGHT(Résultat!$W$1,5),")",""))*Pris_Reliquats))</f>
        <v>0</v>
      </c>
      <c r="AA328">
        <f ca="1">IF($C328="","",SUMPRODUCT((TRI_1=Résultat!$A328)*(PCUETA=Résultat!$B328)*(PCUMAT=Résultat!$C328)*(TRI_10=Résultat!$D328)*(PCUNRU=SUBSTITUTE(RIGHT(Résultat!$W$1,5),")",""))*Pris_sur_Acquis))</f>
        <v>0</v>
      </c>
      <c r="AB328">
        <f ca="1">IF($C328="","",SUMPRODUCT((TRI_1=Résultat!$A328)*(PCUETA=Résultat!$B328)*(PCUMAT=Résultat!$C328)*(TRI_10=Résultat!$D328)*(PCUNRU=SUBSTITUTE(RIGHT(Résultat!$W$1,5),")",""))*Pris_Anticipés))</f>
        <v>0</v>
      </c>
    </row>
    <row r="329" spans="1:28" x14ac:dyDescent="0.25">
      <c r="A329" t="str">
        <f ca="1">IF($C329="","",INDEX(Range,MATCH(Résultat!$C329,PCUMAT,0),MATCH(A$2,'cp c14'!$A$1:$D$1,0)))</f>
        <v>C14</v>
      </c>
      <c r="B329" t="str">
        <f ca="1">IF($C329="","",INDEX(Range,MATCH(Résultat!$C329,PCUMAT,0),MATCH(B$2,'cp c14'!$A$1:$D$1,0)))</f>
        <v>03</v>
      </c>
      <c r="C329" t="str">
        <f t="array" aca="1" ref="C329" ca="1">IFERROR(INDEX(PCUMAT,MATCH(0,COUNTIF($C$1:C328,PCUMAT),0)),"")</f>
        <v>071913</v>
      </c>
      <c r="D329" t="str">
        <f ca="1">IF($C329="","",INDEX(Range,MATCH(Résultat!$C329,PCUMAT,0),MATCH(D$2,'cp c14'!$A$1:$D$1,0)))</f>
        <v>PARIZOT CHRISTOPHE CHRIS071913</v>
      </c>
      <c r="E329">
        <f ca="1">IF($C329="","",SUMPRODUCT((TRI_1=Résultat!$A329)*(PCUETA=Résultat!$B329)*(PCUMAT=Résultat!$C329)*(TRI_10=Résultat!$D329)*(PCUNRU=SUBSTITUTE(RIGHT(Résultat!$E$1,5),")",""))*Reliquats))</f>
        <v>0</v>
      </c>
      <c r="F329">
        <f ca="1">IF($C329="","",SUMPRODUCT((TRI_1=Résultat!$A329)*(PCUETA=Résultat!$B329)*(PCUMAT=Résultat!$C329)*(TRI_10=Résultat!$D329)*(PCUNRU=SUBSTITUTE(RIGHT(Résultat!$E$1,5),")",""))*Acquis))</f>
        <v>25</v>
      </c>
      <c r="G329">
        <f ca="1">IF($C329="","",SUMPRODUCT((TRI_1=Résultat!$A329)*(PCUETA=Résultat!$B329)*(PCUMAT=Résultat!$C329)*(TRI_10=Résultat!$D329)*(PCUNRU=SUBSTITUTE(RIGHT(Résultat!$E$1,5),")",""))*En_cours_d_Acquisition))</f>
        <v>0</v>
      </c>
      <c r="H329">
        <f ca="1">IF($C329="","",SUMPRODUCT((TRI_1=Résultat!$A329)*(PCUETA=Résultat!$B329)*(PCUMAT=Résultat!$C329)*(TRI_10=Résultat!$D329)*(PCUNRU=SUBSTITUTE(RIGHT(Résultat!$E$1,5),")",""))*Pris_Reliquats))</f>
        <v>0</v>
      </c>
      <c r="I329">
        <f ca="1">IF($C329="","",SUMPRODUCT((TRI_1=Résultat!$A329)*(PCUETA=Résultat!$B329)*(PCUMAT=Résultat!$C329)*(TRI_10=Résultat!$D329)*(PCUNRU=SUBSTITUTE(RIGHT(Résultat!$E$1,5),")",""))*Pris_sur_Acquis))</f>
        <v>0</v>
      </c>
      <c r="J329">
        <f ca="1">IF($C329="","",SUMPRODUCT((TRI_1=Résultat!$A329)*(PCUETA=Résultat!$B329)*(PCUMAT=Résultat!$C329)*(TRI_10=Résultat!$D329)*(PCUNRU=SUBSTITUTE(RIGHT(Résultat!$E$1,5),")",""))*Pris_Anticipés))</f>
        <v>0</v>
      </c>
      <c r="K329">
        <f ca="1">IF($C329="","",SUMPRODUCT((TRI_1=Résultat!$A329)*(PCUETA=Résultat!$B329)*(PCUMAT=Résultat!$C329)*(TRI_10=Résultat!$D329)*(PCUNRU=SUBSTITUTE(RIGHT(Résultat!$K$1,5),")",""))*Reliquats))</f>
        <v>0</v>
      </c>
      <c r="L329">
        <f ca="1">IF($C329="","",SUMPRODUCT((TRI_1=Résultat!$A329)*(PCUETA=Résultat!$B329)*(PCUMAT=Résultat!$C329)*(TRI_10=Résultat!$D329)*(PCUNRU=SUBSTITUTE(RIGHT(Résultat!$K$1,5),")",""))*Acquis))</f>
        <v>0</v>
      </c>
      <c r="M329">
        <f ca="1">IF($C329="","",SUMPRODUCT((TRI_1=Résultat!$A329)*(PCUETA=Résultat!$B329)*(PCUMAT=Résultat!$C329)*(TRI_10=Résultat!$D329)*(PCUNRU=SUBSTITUTE(RIGHT(Résultat!$K$1,5),")",""))*En_cours_d_Acquisition))</f>
        <v>0</v>
      </c>
      <c r="N329">
        <f ca="1">IF($C329="","",SUMPRODUCT((TRI_1=Résultat!$A329)*(PCUETA=Résultat!$B329)*(PCUMAT=Résultat!$C329)*(TRI_10=Résultat!$D329)*(PCUNRU=SUBSTITUTE(RIGHT(Résultat!$K$1,5),")",""))*Pris_Reliquats))</f>
        <v>0</v>
      </c>
      <c r="O329">
        <f ca="1">IF($C329="","",SUMPRODUCT((TRI_1=Résultat!$A329)*(PCUETA=Résultat!$B329)*(PCUMAT=Résultat!$C329)*(TRI_10=Résultat!$D329)*(PCUNRU=SUBSTITUTE(RIGHT(Résultat!$K$1,5),")",""))*Pris_sur_Acquis))</f>
        <v>0</v>
      </c>
      <c r="P329">
        <f ca="1">IF($C329="","",SUMPRODUCT((TRI_1=Résultat!$A329)*(PCUETA=Résultat!$B329)*(PCUMAT=Résultat!$C329)*(TRI_10=Résultat!$D329)*(PCUNRU=SUBSTITUTE(RIGHT(Résultat!$K$1,5),")",""))*Pris_Anticipés))</f>
        <v>0</v>
      </c>
      <c r="Q329">
        <f ca="1">IF($C329="","",SUMPRODUCT((TRI_1=Résultat!$A329)*(PCUETA=Résultat!$B329)*(PCUMAT=Résultat!$C329)*(TRI_10=Résultat!$D329)*(PCUNRU=SUBSTITUTE(RIGHT(Résultat!$Q$1,5),")",""))*Reliquats))</f>
        <v>0</v>
      </c>
      <c r="R329">
        <f ca="1">IF($C329="","",SUMPRODUCT((TRI_1=Résultat!$A329)*(PCUETA=Résultat!$B329)*(PCUMAT=Résultat!$C329)*(TRI_10=Résultat!$D329)*(PCUNRU=SUBSTITUTE(RIGHT(Résultat!$Q$1,5),")",""))*Acquis))</f>
        <v>0</v>
      </c>
      <c r="S329">
        <f ca="1">IF($C329="","",SUMPRODUCT((TRI_1=Résultat!$A329)*(PCUETA=Résultat!$B329)*(PCUMAT=Résultat!$C329)*(TRI_10=Résultat!$D329)*(PCUNRU=SUBSTITUTE(RIGHT(Résultat!$Q$1,5),")",""))*En_cours_d_Acquisition))</f>
        <v>0</v>
      </c>
      <c r="T329">
        <f ca="1">IF($C329="","",SUMPRODUCT((TRI_1=Résultat!$A329)*(PCUETA=Résultat!$B329)*(PCUMAT=Résultat!$C329)*(TRI_10=Résultat!$D329)*(PCUNRU=SUBSTITUTE(RIGHT(Résultat!$Q$1,5),")",""))*Pris_Reliquats))</f>
        <v>0</v>
      </c>
      <c r="U329">
        <f ca="1">IF($C329="","",SUMPRODUCT((TRI_1=Résultat!$A329)*(PCUETA=Résultat!$B329)*(PCUMAT=Résultat!$C329)*(TRI_10=Résultat!$D329)*(PCUNRU=SUBSTITUTE(RIGHT(Résultat!$Q$1,5),")",""))*Pris_sur_Acquis))</f>
        <v>0</v>
      </c>
      <c r="V329">
        <f ca="1">IF($C329="","",SUMPRODUCT((TRI_1=Résultat!$A329)*(PCUETA=Résultat!$B329)*(PCUMAT=Résultat!$C329)*(TRI_10=Résultat!$D329)*(PCUNRU=SUBSTITUTE(RIGHT(Résultat!$Q$1,5),")",""))*Pris_Anticipés))</f>
        <v>0</v>
      </c>
      <c r="W329">
        <f ca="1">IF($C329="","",SUMPRODUCT((TRI_1=Résultat!$A329)*(PCUETA=Résultat!$B329)*(PCUMAT=Résultat!$C329)*(TRI_10=Résultat!$D329)*(PCUNRU=SUBSTITUTE(RIGHT(Résultat!$W$1,5),")",""))*Reliquats))</f>
        <v>0</v>
      </c>
      <c r="X329">
        <f ca="1">IF($C329="","",SUMPRODUCT((TRI_1=Résultat!$A329)*(PCUETA=Résultat!$B329)*(PCUMAT=Résultat!$C329)*(TRI_10=Résultat!$D329)*(PCUNRU=SUBSTITUTE(RIGHT(Résultat!$W$1,5),")",""))*Acquis))</f>
        <v>0</v>
      </c>
      <c r="Y329">
        <f ca="1">IF($C329="","",SUMPRODUCT((TRI_1=Résultat!$A329)*(PCUETA=Résultat!$B329)*(PCUMAT=Résultat!$C329)*(TRI_10=Résultat!$D329)*(PCUNRU=SUBSTITUTE(RIGHT(Résultat!$W$1,5),")",""))*En_cours_d_Acquisition))</f>
        <v>0</v>
      </c>
      <c r="Z329">
        <f ca="1">IF($C329="","",SUMPRODUCT((TRI_1=Résultat!$A329)*(PCUETA=Résultat!$B329)*(PCUMAT=Résultat!$C329)*(TRI_10=Résultat!$D329)*(PCUNRU=SUBSTITUTE(RIGHT(Résultat!$W$1,5),")",""))*Pris_Reliquats))</f>
        <v>0</v>
      </c>
      <c r="AA329">
        <f ca="1">IF($C329="","",SUMPRODUCT((TRI_1=Résultat!$A329)*(PCUETA=Résultat!$B329)*(PCUMAT=Résultat!$C329)*(TRI_10=Résultat!$D329)*(PCUNRU=SUBSTITUTE(RIGHT(Résultat!$W$1,5),")",""))*Pris_sur_Acquis))</f>
        <v>0</v>
      </c>
      <c r="AB329">
        <f ca="1">IF($C329="","",SUMPRODUCT((TRI_1=Résultat!$A329)*(PCUETA=Résultat!$B329)*(PCUMAT=Résultat!$C329)*(TRI_10=Résultat!$D329)*(PCUNRU=SUBSTITUTE(RIGHT(Résultat!$W$1,5),")",""))*Pris_Anticipés))</f>
        <v>0</v>
      </c>
    </row>
    <row r="330" spans="1:28" x14ac:dyDescent="0.25">
      <c r="A330" t="str">
        <f ca="1">IF($C330="","",INDEX(Range,MATCH(Résultat!$C330,PCUMAT,0),MATCH(A$2,'cp c14'!$A$1:$D$1,0)))</f>
        <v>C14</v>
      </c>
      <c r="B330" t="str">
        <f ca="1">IF($C330="","",INDEX(Range,MATCH(Résultat!$C330,PCUMAT,0),MATCH(B$2,'cp c14'!$A$1:$D$1,0)))</f>
        <v>01</v>
      </c>
      <c r="C330" t="str">
        <f t="array" aca="1" ref="C330" ca="1">IFERROR(INDEX(PCUMAT,MATCH(0,COUNTIF($C$1:C329,PCUMAT),0)),"")</f>
        <v>350132</v>
      </c>
      <c r="D330" t="str">
        <f ca="1">IF($C330="","",INDEX(Range,MATCH(Résultat!$C330,PCUMAT,0),MATCH(D$2,'cp c14'!$A$1:$D$1,0)))</f>
        <v>PARMENTIER MICHAEL MICHA350132</v>
      </c>
      <c r="E330">
        <f ca="1">IF($C330="","",SUMPRODUCT((TRI_1=Résultat!$A330)*(PCUETA=Résultat!$B330)*(PCUMAT=Résultat!$C330)*(TRI_10=Résultat!$D330)*(PCUNRU=SUBSTITUTE(RIGHT(Résultat!$E$1,5),")",""))*Reliquats))</f>
        <v>0</v>
      </c>
      <c r="F330">
        <f ca="1">IF($C330="","",SUMPRODUCT((TRI_1=Résultat!$A330)*(PCUETA=Résultat!$B330)*(PCUMAT=Résultat!$C330)*(TRI_10=Résultat!$D330)*(PCUNRU=SUBSTITUTE(RIGHT(Résultat!$E$1,5),")",""))*Acquis))</f>
        <v>25</v>
      </c>
      <c r="G330">
        <f ca="1">IF($C330="","",SUMPRODUCT((TRI_1=Résultat!$A330)*(PCUETA=Résultat!$B330)*(PCUMAT=Résultat!$C330)*(TRI_10=Résultat!$D330)*(PCUNRU=SUBSTITUTE(RIGHT(Résultat!$E$1,5),")",""))*En_cours_d_Acquisition))</f>
        <v>0</v>
      </c>
      <c r="H330">
        <f ca="1">IF($C330="","",SUMPRODUCT((TRI_1=Résultat!$A330)*(PCUETA=Résultat!$B330)*(PCUMAT=Résultat!$C330)*(TRI_10=Résultat!$D330)*(PCUNRU=SUBSTITUTE(RIGHT(Résultat!$E$1,5),")",""))*Pris_Reliquats))</f>
        <v>0</v>
      </c>
      <c r="I330">
        <f ca="1">IF($C330="","",SUMPRODUCT((TRI_1=Résultat!$A330)*(PCUETA=Résultat!$B330)*(PCUMAT=Résultat!$C330)*(TRI_10=Résultat!$D330)*(PCUNRU=SUBSTITUTE(RIGHT(Résultat!$E$1,5),")",""))*Pris_sur_Acquis))</f>
        <v>0</v>
      </c>
      <c r="J330">
        <f ca="1">IF($C330="","",SUMPRODUCT((TRI_1=Résultat!$A330)*(PCUETA=Résultat!$B330)*(PCUMAT=Résultat!$C330)*(TRI_10=Résultat!$D330)*(PCUNRU=SUBSTITUTE(RIGHT(Résultat!$E$1,5),")",""))*Pris_Anticipés))</f>
        <v>0</v>
      </c>
      <c r="K330">
        <f ca="1">IF($C330="","",SUMPRODUCT((TRI_1=Résultat!$A330)*(PCUETA=Résultat!$B330)*(PCUMAT=Résultat!$C330)*(TRI_10=Résultat!$D330)*(PCUNRU=SUBSTITUTE(RIGHT(Résultat!$K$1,5),")",""))*Reliquats))</f>
        <v>0</v>
      </c>
      <c r="L330">
        <f ca="1">IF($C330="","",SUMPRODUCT((TRI_1=Résultat!$A330)*(PCUETA=Résultat!$B330)*(PCUMAT=Résultat!$C330)*(TRI_10=Résultat!$D330)*(PCUNRU=SUBSTITUTE(RIGHT(Résultat!$K$1,5),")",""))*Acquis))</f>
        <v>0</v>
      </c>
      <c r="M330">
        <f ca="1">IF($C330="","",SUMPRODUCT((TRI_1=Résultat!$A330)*(PCUETA=Résultat!$B330)*(PCUMAT=Résultat!$C330)*(TRI_10=Résultat!$D330)*(PCUNRU=SUBSTITUTE(RIGHT(Résultat!$K$1,5),")",""))*En_cours_d_Acquisition))</f>
        <v>0</v>
      </c>
      <c r="N330">
        <f ca="1">IF($C330="","",SUMPRODUCT((TRI_1=Résultat!$A330)*(PCUETA=Résultat!$B330)*(PCUMAT=Résultat!$C330)*(TRI_10=Résultat!$D330)*(PCUNRU=SUBSTITUTE(RIGHT(Résultat!$K$1,5),")",""))*Pris_Reliquats))</f>
        <v>0</v>
      </c>
      <c r="O330">
        <f ca="1">IF($C330="","",SUMPRODUCT((TRI_1=Résultat!$A330)*(PCUETA=Résultat!$B330)*(PCUMAT=Résultat!$C330)*(TRI_10=Résultat!$D330)*(PCUNRU=SUBSTITUTE(RIGHT(Résultat!$K$1,5),")",""))*Pris_sur_Acquis))</f>
        <v>0</v>
      </c>
      <c r="P330">
        <f ca="1">IF($C330="","",SUMPRODUCT((TRI_1=Résultat!$A330)*(PCUETA=Résultat!$B330)*(PCUMAT=Résultat!$C330)*(TRI_10=Résultat!$D330)*(PCUNRU=SUBSTITUTE(RIGHT(Résultat!$K$1,5),")",""))*Pris_Anticipés))</f>
        <v>0</v>
      </c>
      <c r="Q330">
        <f ca="1">IF($C330="","",SUMPRODUCT((TRI_1=Résultat!$A330)*(PCUETA=Résultat!$B330)*(PCUMAT=Résultat!$C330)*(TRI_10=Résultat!$D330)*(PCUNRU=SUBSTITUTE(RIGHT(Résultat!$Q$1,5),")",""))*Reliquats))</f>
        <v>0</v>
      </c>
      <c r="R330">
        <f ca="1">IF($C330="","",SUMPRODUCT((TRI_1=Résultat!$A330)*(PCUETA=Résultat!$B330)*(PCUMAT=Résultat!$C330)*(TRI_10=Résultat!$D330)*(PCUNRU=SUBSTITUTE(RIGHT(Résultat!$Q$1,5),")",""))*Acquis))</f>
        <v>0</v>
      </c>
      <c r="S330">
        <f ca="1">IF($C330="","",SUMPRODUCT((TRI_1=Résultat!$A330)*(PCUETA=Résultat!$B330)*(PCUMAT=Résultat!$C330)*(TRI_10=Résultat!$D330)*(PCUNRU=SUBSTITUTE(RIGHT(Résultat!$Q$1,5),")",""))*En_cours_d_Acquisition))</f>
        <v>0</v>
      </c>
      <c r="T330">
        <f ca="1">IF($C330="","",SUMPRODUCT((TRI_1=Résultat!$A330)*(PCUETA=Résultat!$B330)*(PCUMAT=Résultat!$C330)*(TRI_10=Résultat!$D330)*(PCUNRU=SUBSTITUTE(RIGHT(Résultat!$Q$1,5),")",""))*Pris_Reliquats))</f>
        <v>0</v>
      </c>
      <c r="U330">
        <f ca="1">IF($C330="","",SUMPRODUCT((TRI_1=Résultat!$A330)*(PCUETA=Résultat!$B330)*(PCUMAT=Résultat!$C330)*(TRI_10=Résultat!$D330)*(PCUNRU=SUBSTITUTE(RIGHT(Résultat!$Q$1,5),")",""))*Pris_sur_Acquis))</f>
        <v>0</v>
      </c>
      <c r="V330">
        <f ca="1">IF($C330="","",SUMPRODUCT((TRI_1=Résultat!$A330)*(PCUETA=Résultat!$B330)*(PCUMAT=Résultat!$C330)*(TRI_10=Résultat!$D330)*(PCUNRU=SUBSTITUTE(RIGHT(Résultat!$Q$1,5),")",""))*Pris_Anticipés))</f>
        <v>0</v>
      </c>
      <c r="W330">
        <f ca="1">IF($C330="","",SUMPRODUCT((TRI_1=Résultat!$A330)*(PCUETA=Résultat!$B330)*(PCUMAT=Résultat!$C330)*(TRI_10=Résultat!$D330)*(PCUNRU=SUBSTITUTE(RIGHT(Résultat!$W$1,5),")",""))*Reliquats))</f>
        <v>0</v>
      </c>
      <c r="X330">
        <f ca="1">IF($C330="","",SUMPRODUCT((TRI_1=Résultat!$A330)*(PCUETA=Résultat!$B330)*(PCUMAT=Résultat!$C330)*(TRI_10=Résultat!$D330)*(PCUNRU=SUBSTITUTE(RIGHT(Résultat!$W$1,5),")",""))*Acquis))</f>
        <v>0</v>
      </c>
      <c r="Y330">
        <f ca="1">IF($C330="","",SUMPRODUCT((TRI_1=Résultat!$A330)*(PCUETA=Résultat!$B330)*(PCUMAT=Résultat!$C330)*(TRI_10=Résultat!$D330)*(PCUNRU=SUBSTITUTE(RIGHT(Résultat!$W$1,5),")",""))*En_cours_d_Acquisition))</f>
        <v>0</v>
      </c>
      <c r="Z330">
        <f ca="1">IF($C330="","",SUMPRODUCT((TRI_1=Résultat!$A330)*(PCUETA=Résultat!$B330)*(PCUMAT=Résultat!$C330)*(TRI_10=Résultat!$D330)*(PCUNRU=SUBSTITUTE(RIGHT(Résultat!$W$1,5),")",""))*Pris_Reliquats))</f>
        <v>0</v>
      </c>
      <c r="AA330">
        <f ca="1">IF($C330="","",SUMPRODUCT((TRI_1=Résultat!$A330)*(PCUETA=Résultat!$B330)*(PCUMAT=Résultat!$C330)*(TRI_10=Résultat!$D330)*(PCUNRU=SUBSTITUTE(RIGHT(Résultat!$W$1,5),")",""))*Pris_sur_Acquis))</f>
        <v>0</v>
      </c>
      <c r="AB330">
        <f ca="1">IF($C330="","",SUMPRODUCT((TRI_1=Résultat!$A330)*(PCUETA=Résultat!$B330)*(PCUMAT=Résultat!$C330)*(TRI_10=Résultat!$D330)*(PCUNRU=SUBSTITUTE(RIGHT(Résultat!$W$1,5),")",""))*Pris_Anticipés))</f>
        <v>0</v>
      </c>
    </row>
    <row r="331" spans="1:28" x14ac:dyDescent="0.25">
      <c r="A331" t="str">
        <f ca="1">IF($C331="","",INDEX(Range,MATCH(Résultat!$C331,PCUMAT,0),MATCH(A$2,'cp c14'!$A$1:$D$1,0)))</f>
        <v>C14</v>
      </c>
      <c r="B331" t="str">
        <f ca="1">IF($C331="","",INDEX(Range,MATCH(Résultat!$C331,PCUMAT,0),MATCH(B$2,'cp c14'!$A$1:$D$1,0)))</f>
        <v>03</v>
      </c>
      <c r="C331" t="str">
        <f t="array" aca="1" ref="C331" ca="1">IFERROR(INDEX(PCUMAT,MATCH(0,COUNTIF($C$1:C330,PCUMAT),0)),"")</f>
        <v>045318</v>
      </c>
      <c r="D331" t="str">
        <f ca="1">IF($C331="","",INDEX(Range,MATCH(Résultat!$C331,PCUMAT,0),MATCH(D$2,'cp c14'!$A$1:$D$1,0)))</f>
        <v>PARPAITE PHILIPPE PHILIP045318</v>
      </c>
      <c r="E331">
        <f ca="1">IF($C331="","",SUMPRODUCT((TRI_1=Résultat!$A331)*(PCUETA=Résultat!$B331)*(PCUMAT=Résultat!$C331)*(TRI_10=Résultat!$D331)*(PCUNRU=SUBSTITUTE(RIGHT(Résultat!$E$1,5),")",""))*Reliquats))</f>
        <v>0</v>
      </c>
      <c r="F331">
        <f ca="1">IF($C331="","",SUMPRODUCT((TRI_1=Résultat!$A331)*(PCUETA=Résultat!$B331)*(PCUMAT=Résultat!$C331)*(TRI_10=Résultat!$D331)*(PCUNRU=SUBSTITUTE(RIGHT(Résultat!$E$1,5),")",""))*Acquis))</f>
        <v>25</v>
      </c>
      <c r="G331">
        <f ca="1">IF($C331="","",SUMPRODUCT((TRI_1=Résultat!$A331)*(PCUETA=Résultat!$B331)*(PCUMAT=Résultat!$C331)*(TRI_10=Résultat!$D331)*(PCUNRU=SUBSTITUTE(RIGHT(Résultat!$E$1,5),")",""))*En_cours_d_Acquisition))</f>
        <v>0</v>
      </c>
      <c r="H331">
        <f ca="1">IF($C331="","",SUMPRODUCT((TRI_1=Résultat!$A331)*(PCUETA=Résultat!$B331)*(PCUMAT=Résultat!$C331)*(TRI_10=Résultat!$D331)*(PCUNRU=SUBSTITUTE(RIGHT(Résultat!$E$1,5),")",""))*Pris_Reliquats))</f>
        <v>0</v>
      </c>
      <c r="I331">
        <f ca="1">IF($C331="","",SUMPRODUCT((TRI_1=Résultat!$A331)*(PCUETA=Résultat!$B331)*(PCUMAT=Résultat!$C331)*(TRI_10=Résultat!$D331)*(PCUNRU=SUBSTITUTE(RIGHT(Résultat!$E$1,5),")",""))*Pris_sur_Acquis))</f>
        <v>0</v>
      </c>
      <c r="J331">
        <f ca="1">IF($C331="","",SUMPRODUCT((TRI_1=Résultat!$A331)*(PCUETA=Résultat!$B331)*(PCUMAT=Résultat!$C331)*(TRI_10=Résultat!$D331)*(PCUNRU=SUBSTITUTE(RIGHT(Résultat!$E$1,5),")",""))*Pris_Anticipés))</f>
        <v>0</v>
      </c>
      <c r="K331">
        <f ca="1">IF($C331="","",SUMPRODUCT((TRI_1=Résultat!$A331)*(PCUETA=Résultat!$B331)*(PCUMAT=Résultat!$C331)*(TRI_10=Résultat!$D331)*(PCUNRU=SUBSTITUTE(RIGHT(Résultat!$K$1,5),")",""))*Reliquats))</f>
        <v>0</v>
      </c>
      <c r="L331">
        <f ca="1">IF($C331="","",SUMPRODUCT((TRI_1=Résultat!$A331)*(PCUETA=Résultat!$B331)*(PCUMAT=Résultat!$C331)*(TRI_10=Résultat!$D331)*(PCUNRU=SUBSTITUTE(RIGHT(Résultat!$K$1,5),")",""))*Acquis))</f>
        <v>0</v>
      </c>
      <c r="M331">
        <f ca="1">IF($C331="","",SUMPRODUCT((TRI_1=Résultat!$A331)*(PCUETA=Résultat!$B331)*(PCUMAT=Résultat!$C331)*(TRI_10=Résultat!$D331)*(PCUNRU=SUBSTITUTE(RIGHT(Résultat!$K$1,5),")",""))*En_cours_d_Acquisition))</f>
        <v>0</v>
      </c>
      <c r="N331">
        <f ca="1">IF($C331="","",SUMPRODUCT((TRI_1=Résultat!$A331)*(PCUETA=Résultat!$B331)*(PCUMAT=Résultat!$C331)*(TRI_10=Résultat!$D331)*(PCUNRU=SUBSTITUTE(RIGHT(Résultat!$K$1,5),")",""))*Pris_Reliquats))</f>
        <v>0</v>
      </c>
      <c r="O331">
        <f ca="1">IF($C331="","",SUMPRODUCT((TRI_1=Résultat!$A331)*(PCUETA=Résultat!$B331)*(PCUMAT=Résultat!$C331)*(TRI_10=Résultat!$D331)*(PCUNRU=SUBSTITUTE(RIGHT(Résultat!$K$1,5),")",""))*Pris_sur_Acquis))</f>
        <v>0</v>
      </c>
      <c r="P331">
        <f ca="1">IF($C331="","",SUMPRODUCT((TRI_1=Résultat!$A331)*(PCUETA=Résultat!$B331)*(PCUMAT=Résultat!$C331)*(TRI_10=Résultat!$D331)*(PCUNRU=SUBSTITUTE(RIGHT(Résultat!$K$1,5),")",""))*Pris_Anticipés))</f>
        <v>0</v>
      </c>
      <c r="Q331">
        <f ca="1">IF($C331="","",SUMPRODUCT((TRI_1=Résultat!$A331)*(PCUETA=Résultat!$B331)*(PCUMAT=Résultat!$C331)*(TRI_10=Résultat!$D331)*(PCUNRU=SUBSTITUTE(RIGHT(Résultat!$Q$1,5),")",""))*Reliquats))</f>
        <v>0</v>
      </c>
      <c r="R331">
        <f ca="1">IF($C331="","",SUMPRODUCT((TRI_1=Résultat!$A331)*(PCUETA=Résultat!$B331)*(PCUMAT=Résultat!$C331)*(TRI_10=Résultat!$D331)*(PCUNRU=SUBSTITUTE(RIGHT(Résultat!$Q$1,5),")",""))*Acquis))</f>
        <v>0</v>
      </c>
      <c r="S331">
        <f ca="1">IF($C331="","",SUMPRODUCT((TRI_1=Résultat!$A331)*(PCUETA=Résultat!$B331)*(PCUMAT=Résultat!$C331)*(TRI_10=Résultat!$D331)*(PCUNRU=SUBSTITUTE(RIGHT(Résultat!$Q$1,5),")",""))*En_cours_d_Acquisition))</f>
        <v>0</v>
      </c>
      <c r="T331">
        <f ca="1">IF($C331="","",SUMPRODUCT((TRI_1=Résultat!$A331)*(PCUETA=Résultat!$B331)*(PCUMAT=Résultat!$C331)*(TRI_10=Résultat!$D331)*(PCUNRU=SUBSTITUTE(RIGHT(Résultat!$Q$1,5),")",""))*Pris_Reliquats))</f>
        <v>0</v>
      </c>
      <c r="U331">
        <f ca="1">IF($C331="","",SUMPRODUCT((TRI_1=Résultat!$A331)*(PCUETA=Résultat!$B331)*(PCUMAT=Résultat!$C331)*(TRI_10=Résultat!$D331)*(PCUNRU=SUBSTITUTE(RIGHT(Résultat!$Q$1,5),")",""))*Pris_sur_Acquis))</f>
        <v>0</v>
      </c>
      <c r="V331">
        <f ca="1">IF($C331="","",SUMPRODUCT((TRI_1=Résultat!$A331)*(PCUETA=Résultat!$B331)*(PCUMAT=Résultat!$C331)*(TRI_10=Résultat!$D331)*(PCUNRU=SUBSTITUTE(RIGHT(Résultat!$Q$1,5),")",""))*Pris_Anticipés))</f>
        <v>0</v>
      </c>
      <c r="W331">
        <f ca="1">IF($C331="","",SUMPRODUCT((TRI_1=Résultat!$A331)*(PCUETA=Résultat!$B331)*(PCUMAT=Résultat!$C331)*(TRI_10=Résultat!$D331)*(PCUNRU=SUBSTITUTE(RIGHT(Résultat!$W$1,5),")",""))*Reliquats))</f>
        <v>0</v>
      </c>
      <c r="X331">
        <f ca="1">IF($C331="","",SUMPRODUCT((TRI_1=Résultat!$A331)*(PCUETA=Résultat!$B331)*(PCUMAT=Résultat!$C331)*(TRI_10=Résultat!$D331)*(PCUNRU=SUBSTITUTE(RIGHT(Résultat!$W$1,5),")",""))*Acquis))</f>
        <v>0</v>
      </c>
      <c r="Y331">
        <f ca="1">IF($C331="","",SUMPRODUCT((TRI_1=Résultat!$A331)*(PCUETA=Résultat!$B331)*(PCUMAT=Résultat!$C331)*(TRI_10=Résultat!$D331)*(PCUNRU=SUBSTITUTE(RIGHT(Résultat!$W$1,5),")",""))*En_cours_d_Acquisition))</f>
        <v>0</v>
      </c>
      <c r="Z331">
        <f ca="1">IF($C331="","",SUMPRODUCT((TRI_1=Résultat!$A331)*(PCUETA=Résultat!$B331)*(PCUMAT=Résultat!$C331)*(TRI_10=Résultat!$D331)*(PCUNRU=SUBSTITUTE(RIGHT(Résultat!$W$1,5),")",""))*Pris_Reliquats))</f>
        <v>0</v>
      </c>
      <c r="AA331">
        <f ca="1">IF($C331="","",SUMPRODUCT((TRI_1=Résultat!$A331)*(PCUETA=Résultat!$B331)*(PCUMAT=Résultat!$C331)*(TRI_10=Résultat!$D331)*(PCUNRU=SUBSTITUTE(RIGHT(Résultat!$W$1,5),")",""))*Pris_sur_Acquis))</f>
        <v>0</v>
      </c>
      <c r="AB331">
        <f ca="1">IF($C331="","",SUMPRODUCT((TRI_1=Résultat!$A331)*(PCUETA=Résultat!$B331)*(PCUMAT=Résultat!$C331)*(TRI_10=Résultat!$D331)*(PCUNRU=SUBSTITUTE(RIGHT(Résultat!$W$1,5),")",""))*Pris_Anticipés))</f>
        <v>0</v>
      </c>
    </row>
    <row r="332" spans="1:28" x14ac:dyDescent="0.25">
      <c r="A332" t="str">
        <f ca="1">IF($C332="","",INDEX(Range,MATCH(Résultat!$C332,PCUMAT,0),MATCH(A$2,'cp c14'!$A$1:$D$1,0)))</f>
        <v>C14</v>
      </c>
      <c r="B332" t="str">
        <f ca="1">IF($C332="","",INDEX(Range,MATCH(Résultat!$C332,PCUMAT,0),MATCH(B$2,'cp c14'!$A$1:$D$1,0)))</f>
        <v>01</v>
      </c>
      <c r="C332" t="str">
        <f t="array" aca="1" ref="C332" ca="1">IFERROR(INDEX(PCUMAT,MATCH(0,COUNTIF($C$1:C331,PCUMAT),0)),"")</f>
        <v>016022</v>
      </c>
      <c r="D332" t="str">
        <f ca="1">IF($C332="","",INDEX(Range,MATCH(Résultat!$C332,PCUMAT,0),MATCH(D$2,'cp c14'!$A$1:$D$1,0)))</f>
        <v>PASQUIER MARC MARC      016022</v>
      </c>
      <c r="E332">
        <f ca="1">IF($C332="","",SUMPRODUCT((TRI_1=Résultat!$A332)*(PCUETA=Résultat!$B332)*(PCUMAT=Résultat!$C332)*(TRI_10=Résultat!$D332)*(PCUNRU=SUBSTITUTE(RIGHT(Résultat!$E$1,5),")",""))*Reliquats))</f>
        <v>2</v>
      </c>
      <c r="F332">
        <f ca="1">IF($C332="","",SUMPRODUCT((TRI_1=Résultat!$A332)*(PCUETA=Résultat!$B332)*(PCUMAT=Résultat!$C332)*(TRI_10=Résultat!$D332)*(PCUNRU=SUBSTITUTE(RIGHT(Résultat!$E$1,5),")",""))*Acquis))</f>
        <v>25</v>
      </c>
      <c r="G332">
        <f ca="1">IF($C332="","",SUMPRODUCT((TRI_1=Résultat!$A332)*(PCUETA=Résultat!$B332)*(PCUMAT=Résultat!$C332)*(TRI_10=Résultat!$D332)*(PCUNRU=SUBSTITUTE(RIGHT(Résultat!$E$1,5),")",""))*En_cours_d_Acquisition))</f>
        <v>0</v>
      </c>
      <c r="H332">
        <f ca="1">IF($C332="","",SUMPRODUCT((TRI_1=Résultat!$A332)*(PCUETA=Résultat!$B332)*(PCUMAT=Résultat!$C332)*(TRI_10=Résultat!$D332)*(PCUNRU=SUBSTITUTE(RIGHT(Résultat!$E$1,5),")",""))*Pris_Reliquats))</f>
        <v>0</v>
      </c>
      <c r="I332">
        <f ca="1">IF($C332="","",SUMPRODUCT((TRI_1=Résultat!$A332)*(PCUETA=Résultat!$B332)*(PCUMAT=Résultat!$C332)*(TRI_10=Résultat!$D332)*(PCUNRU=SUBSTITUTE(RIGHT(Résultat!$E$1,5),")",""))*Pris_sur_Acquis))</f>
        <v>0</v>
      </c>
      <c r="J332">
        <f ca="1">IF($C332="","",SUMPRODUCT((TRI_1=Résultat!$A332)*(PCUETA=Résultat!$B332)*(PCUMAT=Résultat!$C332)*(TRI_10=Résultat!$D332)*(PCUNRU=SUBSTITUTE(RIGHT(Résultat!$E$1,5),")",""))*Pris_Anticipés))</f>
        <v>0</v>
      </c>
      <c r="K332">
        <f ca="1">IF($C332="","",SUMPRODUCT((TRI_1=Résultat!$A332)*(PCUETA=Résultat!$B332)*(PCUMAT=Résultat!$C332)*(TRI_10=Résultat!$D332)*(PCUNRU=SUBSTITUTE(RIGHT(Résultat!$K$1,5),")",""))*Reliquats))</f>
        <v>0</v>
      </c>
      <c r="L332">
        <f ca="1">IF($C332="","",SUMPRODUCT((TRI_1=Résultat!$A332)*(PCUETA=Résultat!$B332)*(PCUMAT=Résultat!$C332)*(TRI_10=Résultat!$D332)*(PCUNRU=SUBSTITUTE(RIGHT(Résultat!$K$1,5),")",""))*Acquis))</f>
        <v>0</v>
      </c>
      <c r="M332">
        <f ca="1">IF($C332="","",SUMPRODUCT((TRI_1=Résultat!$A332)*(PCUETA=Résultat!$B332)*(PCUMAT=Résultat!$C332)*(TRI_10=Résultat!$D332)*(PCUNRU=SUBSTITUTE(RIGHT(Résultat!$K$1,5),")",""))*En_cours_d_Acquisition))</f>
        <v>0</v>
      </c>
      <c r="N332">
        <f ca="1">IF($C332="","",SUMPRODUCT((TRI_1=Résultat!$A332)*(PCUETA=Résultat!$B332)*(PCUMAT=Résultat!$C332)*(TRI_10=Résultat!$D332)*(PCUNRU=SUBSTITUTE(RIGHT(Résultat!$K$1,5),")",""))*Pris_Reliquats))</f>
        <v>0</v>
      </c>
      <c r="O332">
        <f ca="1">IF($C332="","",SUMPRODUCT((TRI_1=Résultat!$A332)*(PCUETA=Résultat!$B332)*(PCUMAT=Résultat!$C332)*(TRI_10=Résultat!$D332)*(PCUNRU=SUBSTITUTE(RIGHT(Résultat!$K$1,5),")",""))*Pris_sur_Acquis))</f>
        <v>0</v>
      </c>
      <c r="P332">
        <f ca="1">IF($C332="","",SUMPRODUCT((TRI_1=Résultat!$A332)*(PCUETA=Résultat!$B332)*(PCUMAT=Résultat!$C332)*(TRI_10=Résultat!$D332)*(PCUNRU=SUBSTITUTE(RIGHT(Résultat!$K$1,5),")",""))*Pris_Anticipés))</f>
        <v>0</v>
      </c>
      <c r="Q332">
        <f ca="1">IF($C332="","",SUMPRODUCT((TRI_1=Résultat!$A332)*(PCUETA=Résultat!$B332)*(PCUMAT=Résultat!$C332)*(TRI_10=Résultat!$D332)*(PCUNRU=SUBSTITUTE(RIGHT(Résultat!$Q$1,5),")",""))*Reliquats))</f>
        <v>0</v>
      </c>
      <c r="R332">
        <f ca="1">IF($C332="","",SUMPRODUCT((TRI_1=Résultat!$A332)*(PCUETA=Résultat!$B332)*(PCUMAT=Résultat!$C332)*(TRI_10=Résultat!$D332)*(PCUNRU=SUBSTITUTE(RIGHT(Résultat!$Q$1,5),")",""))*Acquis))</f>
        <v>0</v>
      </c>
      <c r="S332">
        <f ca="1">IF($C332="","",SUMPRODUCT((TRI_1=Résultat!$A332)*(PCUETA=Résultat!$B332)*(PCUMAT=Résultat!$C332)*(TRI_10=Résultat!$D332)*(PCUNRU=SUBSTITUTE(RIGHT(Résultat!$Q$1,5),")",""))*En_cours_d_Acquisition))</f>
        <v>0</v>
      </c>
      <c r="T332">
        <f ca="1">IF($C332="","",SUMPRODUCT((TRI_1=Résultat!$A332)*(PCUETA=Résultat!$B332)*(PCUMAT=Résultat!$C332)*(TRI_10=Résultat!$D332)*(PCUNRU=SUBSTITUTE(RIGHT(Résultat!$Q$1,5),")",""))*Pris_Reliquats))</f>
        <v>0</v>
      </c>
      <c r="U332">
        <f ca="1">IF($C332="","",SUMPRODUCT((TRI_1=Résultat!$A332)*(PCUETA=Résultat!$B332)*(PCUMAT=Résultat!$C332)*(TRI_10=Résultat!$D332)*(PCUNRU=SUBSTITUTE(RIGHT(Résultat!$Q$1,5),")",""))*Pris_sur_Acquis))</f>
        <v>0</v>
      </c>
      <c r="V332">
        <f ca="1">IF($C332="","",SUMPRODUCT((TRI_1=Résultat!$A332)*(PCUETA=Résultat!$B332)*(PCUMAT=Résultat!$C332)*(TRI_10=Résultat!$D332)*(PCUNRU=SUBSTITUTE(RIGHT(Résultat!$Q$1,5),")",""))*Pris_Anticipés))</f>
        <v>0</v>
      </c>
      <c r="W332">
        <f ca="1">IF($C332="","",SUMPRODUCT((TRI_1=Résultat!$A332)*(PCUETA=Résultat!$B332)*(PCUMAT=Résultat!$C332)*(TRI_10=Résultat!$D332)*(PCUNRU=SUBSTITUTE(RIGHT(Résultat!$W$1,5),")",""))*Reliquats))</f>
        <v>1</v>
      </c>
      <c r="X332">
        <f ca="1">IF($C332="","",SUMPRODUCT((TRI_1=Résultat!$A332)*(PCUETA=Résultat!$B332)*(PCUMAT=Résultat!$C332)*(TRI_10=Résultat!$D332)*(PCUNRU=SUBSTITUTE(RIGHT(Résultat!$W$1,5),")",""))*Acquis))</f>
        <v>0</v>
      </c>
      <c r="Y332">
        <f ca="1">IF($C332="","",SUMPRODUCT((TRI_1=Résultat!$A332)*(PCUETA=Résultat!$B332)*(PCUMAT=Résultat!$C332)*(TRI_10=Résultat!$D332)*(PCUNRU=SUBSTITUTE(RIGHT(Résultat!$W$1,5),")",""))*En_cours_d_Acquisition))</f>
        <v>0</v>
      </c>
      <c r="Z332">
        <f ca="1">IF($C332="","",SUMPRODUCT((TRI_1=Résultat!$A332)*(PCUETA=Résultat!$B332)*(PCUMAT=Résultat!$C332)*(TRI_10=Résultat!$D332)*(PCUNRU=SUBSTITUTE(RIGHT(Résultat!$W$1,5),")",""))*Pris_Reliquats))</f>
        <v>0</v>
      </c>
      <c r="AA332">
        <f ca="1">IF($C332="","",SUMPRODUCT((TRI_1=Résultat!$A332)*(PCUETA=Résultat!$B332)*(PCUMAT=Résultat!$C332)*(TRI_10=Résultat!$D332)*(PCUNRU=SUBSTITUTE(RIGHT(Résultat!$W$1,5),")",""))*Pris_sur_Acquis))</f>
        <v>0</v>
      </c>
      <c r="AB332">
        <f ca="1">IF($C332="","",SUMPRODUCT((TRI_1=Résultat!$A332)*(PCUETA=Résultat!$B332)*(PCUMAT=Résultat!$C332)*(TRI_10=Résultat!$D332)*(PCUNRU=SUBSTITUTE(RIGHT(Résultat!$W$1,5),")",""))*Pris_Anticipés))</f>
        <v>0</v>
      </c>
    </row>
    <row r="333" spans="1:28" x14ac:dyDescent="0.25">
      <c r="A333" t="str">
        <f ca="1">IF($C333="","",INDEX(Range,MATCH(Résultat!$C333,PCUMAT,0),MATCH(A$2,'cp c14'!$A$1:$D$1,0)))</f>
        <v>C14</v>
      </c>
      <c r="B333" t="str">
        <f ca="1">IF($C333="","",INDEX(Range,MATCH(Résultat!$C333,PCUMAT,0),MATCH(B$2,'cp c14'!$A$1:$D$1,0)))</f>
        <v>05</v>
      </c>
      <c r="C333" t="str">
        <f t="array" aca="1" ref="C333" ca="1">IFERROR(INDEX(PCUMAT,MATCH(0,COUNTIF($C$1:C332,PCUMAT),0)),"")</f>
        <v>350263</v>
      </c>
      <c r="D333" t="str">
        <f ca="1">IF($C333="","",INDEX(Range,MATCH(Résultat!$C333,PCUMAT,0),MATCH(D$2,'cp c14'!$A$1:$D$1,0)))</f>
        <v>PASSOT OLIVIER OLIVIER  350263</v>
      </c>
      <c r="E333">
        <f ca="1">IF($C333="","",SUMPRODUCT((TRI_1=Résultat!$A333)*(PCUETA=Résultat!$B333)*(PCUMAT=Résultat!$C333)*(TRI_10=Résultat!$D333)*(PCUNRU=SUBSTITUTE(RIGHT(Résultat!$E$1,5),")",""))*Reliquats))</f>
        <v>0</v>
      </c>
      <c r="F333">
        <f ca="1">IF($C333="","",SUMPRODUCT((TRI_1=Résultat!$A333)*(PCUETA=Résultat!$B333)*(PCUMAT=Résultat!$C333)*(TRI_10=Résultat!$D333)*(PCUNRU=SUBSTITUTE(RIGHT(Résultat!$E$1,5),")",""))*Acquis))</f>
        <v>25</v>
      </c>
      <c r="G333">
        <f ca="1">IF($C333="","",SUMPRODUCT((TRI_1=Résultat!$A333)*(PCUETA=Résultat!$B333)*(PCUMAT=Résultat!$C333)*(TRI_10=Résultat!$D333)*(PCUNRU=SUBSTITUTE(RIGHT(Résultat!$E$1,5),")",""))*En_cours_d_Acquisition))</f>
        <v>0</v>
      </c>
      <c r="H333">
        <f ca="1">IF($C333="","",SUMPRODUCT((TRI_1=Résultat!$A333)*(PCUETA=Résultat!$B333)*(PCUMAT=Résultat!$C333)*(TRI_10=Résultat!$D333)*(PCUNRU=SUBSTITUTE(RIGHT(Résultat!$E$1,5),")",""))*Pris_Reliquats))</f>
        <v>0</v>
      </c>
      <c r="I333">
        <f ca="1">IF($C333="","",SUMPRODUCT((TRI_1=Résultat!$A333)*(PCUETA=Résultat!$B333)*(PCUMAT=Résultat!$C333)*(TRI_10=Résultat!$D333)*(PCUNRU=SUBSTITUTE(RIGHT(Résultat!$E$1,5),")",""))*Pris_sur_Acquis))</f>
        <v>0</v>
      </c>
      <c r="J333">
        <f ca="1">IF($C333="","",SUMPRODUCT((TRI_1=Résultat!$A333)*(PCUETA=Résultat!$B333)*(PCUMAT=Résultat!$C333)*(TRI_10=Résultat!$D333)*(PCUNRU=SUBSTITUTE(RIGHT(Résultat!$E$1,5),")",""))*Pris_Anticipés))</f>
        <v>0</v>
      </c>
      <c r="K333">
        <f ca="1">IF($C333="","",SUMPRODUCT((TRI_1=Résultat!$A333)*(PCUETA=Résultat!$B333)*(PCUMAT=Résultat!$C333)*(TRI_10=Résultat!$D333)*(PCUNRU=SUBSTITUTE(RIGHT(Résultat!$K$1,5),")",""))*Reliquats))</f>
        <v>0</v>
      </c>
      <c r="L333">
        <f ca="1">IF($C333="","",SUMPRODUCT((TRI_1=Résultat!$A333)*(PCUETA=Résultat!$B333)*(PCUMAT=Résultat!$C333)*(TRI_10=Résultat!$D333)*(PCUNRU=SUBSTITUTE(RIGHT(Résultat!$K$1,5),")",""))*Acquis))</f>
        <v>0</v>
      </c>
      <c r="M333">
        <f ca="1">IF($C333="","",SUMPRODUCT((TRI_1=Résultat!$A333)*(PCUETA=Résultat!$B333)*(PCUMAT=Résultat!$C333)*(TRI_10=Résultat!$D333)*(PCUNRU=SUBSTITUTE(RIGHT(Résultat!$K$1,5),")",""))*En_cours_d_Acquisition))</f>
        <v>0</v>
      </c>
      <c r="N333">
        <f ca="1">IF($C333="","",SUMPRODUCT((TRI_1=Résultat!$A333)*(PCUETA=Résultat!$B333)*(PCUMAT=Résultat!$C333)*(TRI_10=Résultat!$D333)*(PCUNRU=SUBSTITUTE(RIGHT(Résultat!$K$1,5),")",""))*Pris_Reliquats))</f>
        <v>0</v>
      </c>
      <c r="O333">
        <f ca="1">IF($C333="","",SUMPRODUCT((TRI_1=Résultat!$A333)*(PCUETA=Résultat!$B333)*(PCUMAT=Résultat!$C333)*(TRI_10=Résultat!$D333)*(PCUNRU=SUBSTITUTE(RIGHT(Résultat!$K$1,5),")",""))*Pris_sur_Acquis))</f>
        <v>0</v>
      </c>
      <c r="P333">
        <f ca="1">IF($C333="","",SUMPRODUCT((TRI_1=Résultat!$A333)*(PCUETA=Résultat!$B333)*(PCUMAT=Résultat!$C333)*(TRI_10=Résultat!$D333)*(PCUNRU=SUBSTITUTE(RIGHT(Résultat!$K$1,5),")",""))*Pris_Anticipés))</f>
        <v>0</v>
      </c>
      <c r="Q333">
        <f ca="1">IF($C333="","",SUMPRODUCT((TRI_1=Résultat!$A333)*(PCUETA=Résultat!$B333)*(PCUMAT=Résultat!$C333)*(TRI_10=Résultat!$D333)*(PCUNRU=SUBSTITUTE(RIGHT(Résultat!$Q$1,5),")",""))*Reliquats))</f>
        <v>0</v>
      </c>
      <c r="R333">
        <f ca="1">IF($C333="","",SUMPRODUCT((TRI_1=Résultat!$A333)*(PCUETA=Résultat!$B333)*(PCUMAT=Résultat!$C333)*(TRI_10=Résultat!$D333)*(PCUNRU=SUBSTITUTE(RIGHT(Résultat!$Q$1,5),")",""))*Acquis))</f>
        <v>0</v>
      </c>
      <c r="S333">
        <f ca="1">IF($C333="","",SUMPRODUCT((TRI_1=Résultat!$A333)*(PCUETA=Résultat!$B333)*(PCUMAT=Résultat!$C333)*(TRI_10=Résultat!$D333)*(PCUNRU=SUBSTITUTE(RIGHT(Résultat!$Q$1,5),")",""))*En_cours_d_Acquisition))</f>
        <v>0</v>
      </c>
      <c r="T333">
        <f ca="1">IF($C333="","",SUMPRODUCT((TRI_1=Résultat!$A333)*(PCUETA=Résultat!$B333)*(PCUMAT=Résultat!$C333)*(TRI_10=Résultat!$D333)*(PCUNRU=SUBSTITUTE(RIGHT(Résultat!$Q$1,5),")",""))*Pris_Reliquats))</f>
        <v>0</v>
      </c>
      <c r="U333">
        <f ca="1">IF($C333="","",SUMPRODUCT((TRI_1=Résultat!$A333)*(PCUETA=Résultat!$B333)*(PCUMAT=Résultat!$C333)*(TRI_10=Résultat!$D333)*(PCUNRU=SUBSTITUTE(RIGHT(Résultat!$Q$1,5),")",""))*Pris_sur_Acquis))</f>
        <v>0</v>
      </c>
      <c r="V333">
        <f ca="1">IF($C333="","",SUMPRODUCT((TRI_1=Résultat!$A333)*(PCUETA=Résultat!$B333)*(PCUMAT=Résultat!$C333)*(TRI_10=Résultat!$D333)*(PCUNRU=SUBSTITUTE(RIGHT(Résultat!$Q$1,5),")",""))*Pris_Anticipés))</f>
        <v>0</v>
      </c>
      <c r="W333">
        <f ca="1">IF($C333="","",SUMPRODUCT((TRI_1=Résultat!$A333)*(PCUETA=Résultat!$B333)*(PCUMAT=Résultat!$C333)*(TRI_10=Résultat!$D333)*(PCUNRU=SUBSTITUTE(RIGHT(Résultat!$W$1,5),")",""))*Reliquats))</f>
        <v>0</v>
      </c>
      <c r="X333">
        <f ca="1">IF($C333="","",SUMPRODUCT((TRI_1=Résultat!$A333)*(PCUETA=Résultat!$B333)*(PCUMAT=Résultat!$C333)*(TRI_10=Résultat!$D333)*(PCUNRU=SUBSTITUTE(RIGHT(Résultat!$W$1,5),")",""))*Acquis))</f>
        <v>0</v>
      </c>
      <c r="Y333">
        <f ca="1">IF($C333="","",SUMPRODUCT((TRI_1=Résultat!$A333)*(PCUETA=Résultat!$B333)*(PCUMAT=Résultat!$C333)*(TRI_10=Résultat!$D333)*(PCUNRU=SUBSTITUTE(RIGHT(Résultat!$W$1,5),")",""))*En_cours_d_Acquisition))</f>
        <v>0</v>
      </c>
      <c r="Z333">
        <f ca="1">IF($C333="","",SUMPRODUCT((TRI_1=Résultat!$A333)*(PCUETA=Résultat!$B333)*(PCUMAT=Résultat!$C333)*(TRI_10=Résultat!$D333)*(PCUNRU=SUBSTITUTE(RIGHT(Résultat!$W$1,5),")",""))*Pris_Reliquats))</f>
        <v>0</v>
      </c>
      <c r="AA333">
        <f ca="1">IF($C333="","",SUMPRODUCT((TRI_1=Résultat!$A333)*(PCUETA=Résultat!$B333)*(PCUMAT=Résultat!$C333)*(TRI_10=Résultat!$D333)*(PCUNRU=SUBSTITUTE(RIGHT(Résultat!$W$1,5),")",""))*Pris_sur_Acquis))</f>
        <v>0</v>
      </c>
      <c r="AB333">
        <f ca="1">IF($C333="","",SUMPRODUCT((TRI_1=Résultat!$A333)*(PCUETA=Résultat!$B333)*(PCUMAT=Résultat!$C333)*(TRI_10=Résultat!$D333)*(PCUNRU=SUBSTITUTE(RIGHT(Résultat!$W$1,5),")",""))*Pris_Anticipés))</f>
        <v>0</v>
      </c>
    </row>
    <row r="334" spans="1:28" x14ac:dyDescent="0.25">
      <c r="A334" t="str">
        <f ca="1">IF($C334="","",INDEX(Range,MATCH(Résultat!$C334,PCUMAT,0),MATCH(A$2,'cp c14'!$A$1:$D$1,0)))</f>
        <v>C14</v>
      </c>
      <c r="B334" t="str">
        <f ca="1">IF($C334="","",INDEX(Range,MATCH(Résultat!$C334,PCUMAT,0),MATCH(B$2,'cp c14'!$A$1:$D$1,0)))</f>
        <v>01</v>
      </c>
      <c r="C334" t="str">
        <f t="array" aca="1" ref="C334" ca="1">IFERROR(INDEX(PCUMAT,MATCH(0,COUNTIF($C$1:C333,PCUMAT),0)),"")</f>
        <v>120035</v>
      </c>
      <c r="D334" t="str">
        <f ca="1">IF($C334="","",INDEX(Range,MATCH(Résultat!$C334,PCUMAT,0),MATCH(D$2,'cp c14'!$A$1:$D$1,0)))</f>
        <v>PAULY PASCAL PASCAL     120035</v>
      </c>
      <c r="E334">
        <f ca="1">IF($C334="","",SUMPRODUCT((TRI_1=Résultat!$A334)*(PCUETA=Résultat!$B334)*(PCUMAT=Résultat!$C334)*(TRI_10=Résultat!$D334)*(PCUNRU=SUBSTITUTE(RIGHT(Résultat!$E$1,5),")",""))*Reliquats))</f>
        <v>0</v>
      </c>
      <c r="F334">
        <f ca="1">IF($C334="","",SUMPRODUCT((TRI_1=Résultat!$A334)*(PCUETA=Résultat!$B334)*(PCUMAT=Résultat!$C334)*(TRI_10=Résultat!$D334)*(PCUNRU=SUBSTITUTE(RIGHT(Résultat!$E$1,5),")",""))*Acquis))</f>
        <v>23</v>
      </c>
      <c r="G334">
        <f ca="1">IF($C334="","",SUMPRODUCT((TRI_1=Résultat!$A334)*(PCUETA=Résultat!$B334)*(PCUMAT=Résultat!$C334)*(TRI_10=Résultat!$D334)*(PCUNRU=SUBSTITUTE(RIGHT(Résultat!$E$1,5),")",""))*En_cours_d_Acquisition))</f>
        <v>0</v>
      </c>
      <c r="H334">
        <f ca="1">IF($C334="","",SUMPRODUCT((TRI_1=Résultat!$A334)*(PCUETA=Résultat!$B334)*(PCUMAT=Résultat!$C334)*(TRI_10=Résultat!$D334)*(PCUNRU=SUBSTITUTE(RIGHT(Résultat!$E$1,5),")",""))*Pris_Reliquats))</f>
        <v>0</v>
      </c>
      <c r="I334">
        <f ca="1">IF($C334="","",SUMPRODUCT((TRI_1=Résultat!$A334)*(PCUETA=Résultat!$B334)*(PCUMAT=Résultat!$C334)*(TRI_10=Résultat!$D334)*(PCUNRU=SUBSTITUTE(RIGHT(Résultat!$E$1,5),")",""))*Pris_sur_Acquis))</f>
        <v>0</v>
      </c>
      <c r="J334">
        <f ca="1">IF($C334="","",SUMPRODUCT((TRI_1=Résultat!$A334)*(PCUETA=Résultat!$B334)*(PCUMAT=Résultat!$C334)*(TRI_10=Résultat!$D334)*(PCUNRU=SUBSTITUTE(RIGHT(Résultat!$E$1,5),")",""))*Pris_Anticipés))</f>
        <v>0</v>
      </c>
      <c r="K334">
        <f ca="1">IF($C334="","",SUMPRODUCT((TRI_1=Résultat!$A334)*(PCUETA=Résultat!$B334)*(PCUMAT=Résultat!$C334)*(TRI_10=Résultat!$D334)*(PCUNRU=SUBSTITUTE(RIGHT(Résultat!$K$1,5),")",""))*Reliquats))</f>
        <v>0</v>
      </c>
      <c r="L334">
        <f ca="1">IF($C334="","",SUMPRODUCT((TRI_1=Résultat!$A334)*(PCUETA=Résultat!$B334)*(PCUMAT=Résultat!$C334)*(TRI_10=Résultat!$D334)*(PCUNRU=SUBSTITUTE(RIGHT(Résultat!$K$1,5),")",""))*Acquis))</f>
        <v>0</v>
      </c>
      <c r="M334">
        <f ca="1">IF($C334="","",SUMPRODUCT((TRI_1=Résultat!$A334)*(PCUETA=Résultat!$B334)*(PCUMAT=Résultat!$C334)*(TRI_10=Résultat!$D334)*(PCUNRU=SUBSTITUTE(RIGHT(Résultat!$K$1,5),")",""))*En_cours_d_Acquisition))</f>
        <v>0</v>
      </c>
      <c r="N334">
        <f ca="1">IF($C334="","",SUMPRODUCT((TRI_1=Résultat!$A334)*(PCUETA=Résultat!$B334)*(PCUMAT=Résultat!$C334)*(TRI_10=Résultat!$D334)*(PCUNRU=SUBSTITUTE(RIGHT(Résultat!$K$1,5),")",""))*Pris_Reliquats))</f>
        <v>0</v>
      </c>
      <c r="O334">
        <f ca="1">IF($C334="","",SUMPRODUCT((TRI_1=Résultat!$A334)*(PCUETA=Résultat!$B334)*(PCUMAT=Résultat!$C334)*(TRI_10=Résultat!$D334)*(PCUNRU=SUBSTITUTE(RIGHT(Résultat!$K$1,5),")",""))*Pris_sur_Acquis))</f>
        <v>0</v>
      </c>
      <c r="P334">
        <f ca="1">IF($C334="","",SUMPRODUCT((TRI_1=Résultat!$A334)*(PCUETA=Résultat!$B334)*(PCUMAT=Résultat!$C334)*(TRI_10=Résultat!$D334)*(PCUNRU=SUBSTITUTE(RIGHT(Résultat!$K$1,5),")",""))*Pris_Anticipés))</f>
        <v>0</v>
      </c>
      <c r="Q334">
        <f ca="1">IF($C334="","",SUMPRODUCT((TRI_1=Résultat!$A334)*(PCUETA=Résultat!$B334)*(PCUMAT=Résultat!$C334)*(TRI_10=Résultat!$D334)*(PCUNRU=SUBSTITUTE(RIGHT(Résultat!$Q$1,5),")",""))*Reliquats))</f>
        <v>0</v>
      </c>
      <c r="R334">
        <f ca="1">IF($C334="","",SUMPRODUCT((TRI_1=Résultat!$A334)*(PCUETA=Résultat!$B334)*(PCUMAT=Résultat!$C334)*(TRI_10=Résultat!$D334)*(PCUNRU=SUBSTITUTE(RIGHT(Résultat!$Q$1,5),")",""))*Acquis))</f>
        <v>0</v>
      </c>
      <c r="S334">
        <f ca="1">IF($C334="","",SUMPRODUCT((TRI_1=Résultat!$A334)*(PCUETA=Résultat!$B334)*(PCUMAT=Résultat!$C334)*(TRI_10=Résultat!$D334)*(PCUNRU=SUBSTITUTE(RIGHT(Résultat!$Q$1,5),")",""))*En_cours_d_Acquisition))</f>
        <v>0</v>
      </c>
      <c r="T334">
        <f ca="1">IF($C334="","",SUMPRODUCT((TRI_1=Résultat!$A334)*(PCUETA=Résultat!$B334)*(PCUMAT=Résultat!$C334)*(TRI_10=Résultat!$D334)*(PCUNRU=SUBSTITUTE(RIGHT(Résultat!$Q$1,5),")",""))*Pris_Reliquats))</f>
        <v>0</v>
      </c>
      <c r="U334">
        <f ca="1">IF($C334="","",SUMPRODUCT((TRI_1=Résultat!$A334)*(PCUETA=Résultat!$B334)*(PCUMAT=Résultat!$C334)*(TRI_10=Résultat!$D334)*(PCUNRU=SUBSTITUTE(RIGHT(Résultat!$Q$1,5),")",""))*Pris_sur_Acquis))</f>
        <v>0</v>
      </c>
      <c r="V334">
        <f ca="1">IF($C334="","",SUMPRODUCT((TRI_1=Résultat!$A334)*(PCUETA=Résultat!$B334)*(PCUMAT=Résultat!$C334)*(TRI_10=Résultat!$D334)*(PCUNRU=SUBSTITUTE(RIGHT(Résultat!$Q$1,5),")",""))*Pris_Anticipés))</f>
        <v>0</v>
      </c>
      <c r="W334">
        <f ca="1">IF($C334="","",SUMPRODUCT((TRI_1=Résultat!$A334)*(PCUETA=Résultat!$B334)*(PCUMAT=Résultat!$C334)*(TRI_10=Résultat!$D334)*(PCUNRU=SUBSTITUTE(RIGHT(Résultat!$W$1,5),")",""))*Reliquats))</f>
        <v>0</v>
      </c>
      <c r="X334">
        <f ca="1">IF($C334="","",SUMPRODUCT((TRI_1=Résultat!$A334)*(PCUETA=Résultat!$B334)*(PCUMAT=Résultat!$C334)*(TRI_10=Résultat!$D334)*(PCUNRU=SUBSTITUTE(RIGHT(Résultat!$W$1,5),")",""))*Acquis))</f>
        <v>0</v>
      </c>
      <c r="Y334">
        <f ca="1">IF($C334="","",SUMPRODUCT((TRI_1=Résultat!$A334)*(PCUETA=Résultat!$B334)*(PCUMAT=Résultat!$C334)*(TRI_10=Résultat!$D334)*(PCUNRU=SUBSTITUTE(RIGHT(Résultat!$W$1,5),")",""))*En_cours_d_Acquisition))</f>
        <v>0</v>
      </c>
      <c r="Z334">
        <f ca="1">IF($C334="","",SUMPRODUCT((TRI_1=Résultat!$A334)*(PCUETA=Résultat!$B334)*(PCUMAT=Résultat!$C334)*(TRI_10=Résultat!$D334)*(PCUNRU=SUBSTITUTE(RIGHT(Résultat!$W$1,5),")",""))*Pris_Reliquats))</f>
        <v>0</v>
      </c>
      <c r="AA334">
        <f ca="1">IF($C334="","",SUMPRODUCT((TRI_1=Résultat!$A334)*(PCUETA=Résultat!$B334)*(PCUMAT=Résultat!$C334)*(TRI_10=Résultat!$D334)*(PCUNRU=SUBSTITUTE(RIGHT(Résultat!$W$1,5),")",""))*Pris_sur_Acquis))</f>
        <v>0</v>
      </c>
      <c r="AB334">
        <f ca="1">IF($C334="","",SUMPRODUCT((TRI_1=Résultat!$A334)*(PCUETA=Résultat!$B334)*(PCUMAT=Résultat!$C334)*(TRI_10=Résultat!$D334)*(PCUNRU=SUBSTITUTE(RIGHT(Résultat!$W$1,5),")",""))*Pris_Anticipés))</f>
        <v>0</v>
      </c>
    </row>
    <row r="335" spans="1:28" x14ac:dyDescent="0.25">
      <c r="A335" t="str">
        <f ca="1">IF($C335="","",INDEX(Range,MATCH(Résultat!$C335,PCUMAT,0),MATCH(A$2,'cp c14'!$A$1:$D$1,0)))</f>
        <v>C14</v>
      </c>
      <c r="B335" t="str">
        <f ca="1">IF($C335="","",INDEX(Range,MATCH(Résultat!$C335,PCUMAT,0),MATCH(B$2,'cp c14'!$A$1:$D$1,0)))</f>
        <v>01</v>
      </c>
      <c r="C335" t="str">
        <f t="array" aca="1" ref="C335" ca="1">IFERROR(INDEX(PCUMAT,MATCH(0,COUNTIF($C$1:C334,PCUMAT),0)),"")</f>
        <v>021208</v>
      </c>
      <c r="D335" t="str">
        <f ca="1">IF($C335="","",INDEX(Range,MATCH(Résultat!$C335,PCUMAT,0),MATCH(D$2,'cp c14'!$A$1:$D$1,0)))</f>
        <v>PAUTASSO JACKY JACKY    021208</v>
      </c>
      <c r="E335">
        <f ca="1">IF($C335="","",SUMPRODUCT((TRI_1=Résultat!$A335)*(PCUETA=Résultat!$B335)*(PCUMAT=Résultat!$C335)*(TRI_10=Résultat!$D335)*(PCUNRU=SUBSTITUTE(RIGHT(Résultat!$E$1,5),")",""))*Reliquats))</f>
        <v>5</v>
      </c>
      <c r="F335">
        <f ca="1">IF($C335="","",SUMPRODUCT((TRI_1=Résultat!$A335)*(PCUETA=Résultat!$B335)*(PCUMAT=Résultat!$C335)*(TRI_10=Résultat!$D335)*(PCUNRU=SUBSTITUTE(RIGHT(Résultat!$E$1,5),")",""))*Acquis))</f>
        <v>21</v>
      </c>
      <c r="G335">
        <f ca="1">IF($C335="","",SUMPRODUCT((TRI_1=Résultat!$A335)*(PCUETA=Résultat!$B335)*(PCUMAT=Résultat!$C335)*(TRI_10=Résultat!$D335)*(PCUNRU=SUBSTITUTE(RIGHT(Résultat!$E$1,5),")",""))*En_cours_d_Acquisition))</f>
        <v>0</v>
      </c>
      <c r="H335">
        <f ca="1">IF($C335="","",SUMPRODUCT((TRI_1=Résultat!$A335)*(PCUETA=Résultat!$B335)*(PCUMAT=Résultat!$C335)*(TRI_10=Résultat!$D335)*(PCUNRU=SUBSTITUTE(RIGHT(Résultat!$E$1,5),")",""))*Pris_Reliquats))</f>
        <v>0</v>
      </c>
      <c r="I335">
        <f ca="1">IF($C335="","",SUMPRODUCT((TRI_1=Résultat!$A335)*(PCUETA=Résultat!$B335)*(PCUMAT=Résultat!$C335)*(TRI_10=Résultat!$D335)*(PCUNRU=SUBSTITUTE(RIGHT(Résultat!$E$1,5),")",""))*Pris_sur_Acquis))</f>
        <v>0</v>
      </c>
      <c r="J335">
        <f ca="1">IF($C335="","",SUMPRODUCT((TRI_1=Résultat!$A335)*(PCUETA=Résultat!$B335)*(PCUMAT=Résultat!$C335)*(TRI_10=Résultat!$D335)*(PCUNRU=SUBSTITUTE(RIGHT(Résultat!$E$1,5),")",""))*Pris_Anticipés))</f>
        <v>0</v>
      </c>
      <c r="K335">
        <f ca="1">IF($C335="","",SUMPRODUCT((TRI_1=Résultat!$A335)*(PCUETA=Résultat!$B335)*(PCUMAT=Résultat!$C335)*(TRI_10=Résultat!$D335)*(PCUNRU=SUBSTITUTE(RIGHT(Résultat!$K$1,5),")",""))*Reliquats))</f>
        <v>0</v>
      </c>
      <c r="L335">
        <f ca="1">IF($C335="","",SUMPRODUCT((TRI_1=Résultat!$A335)*(PCUETA=Résultat!$B335)*(PCUMAT=Résultat!$C335)*(TRI_10=Résultat!$D335)*(PCUNRU=SUBSTITUTE(RIGHT(Résultat!$K$1,5),")",""))*Acquis))</f>
        <v>0</v>
      </c>
      <c r="M335">
        <f ca="1">IF($C335="","",SUMPRODUCT((TRI_1=Résultat!$A335)*(PCUETA=Résultat!$B335)*(PCUMAT=Résultat!$C335)*(TRI_10=Résultat!$D335)*(PCUNRU=SUBSTITUTE(RIGHT(Résultat!$K$1,5),")",""))*En_cours_d_Acquisition))</f>
        <v>0</v>
      </c>
      <c r="N335">
        <f ca="1">IF($C335="","",SUMPRODUCT((TRI_1=Résultat!$A335)*(PCUETA=Résultat!$B335)*(PCUMAT=Résultat!$C335)*(TRI_10=Résultat!$D335)*(PCUNRU=SUBSTITUTE(RIGHT(Résultat!$K$1,5),")",""))*Pris_Reliquats))</f>
        <v>0</v>
      </c>
      <c r="O335">
        <f ca="1">IF($C335="","",SUMPRODUCT((TRI_1=Résultat!$A335)*(PCUETA=Résultat!$B335)*(PCUMAT=Résultat!$C335)*(TRI_10=Résultat!$D335)*(PCUNRU=SUBSTITUTE(RIGHT(Résultat!$K$1,5),")",""))*Pris_sur_Acquis))</f>
        <v>0</v>
      </c>
      <c r="P335">
        <f ca="1">IF($C335="","",SUMPRODUCT((TRI_1=Résultat!$A335)*(PCUETA=Résultat!$B335)*(PCUMAT=Résultat!$C335)*(TRI_10=Résultat!$D335)*(PCUNRU=SUBSTITUTE(RIGHT(Résultat!$K$1,5),")",""))*Pris_Anticipés))</f>
        <v>0</v>
      </c>
      <c r="Q335">
        <f ca="1">IF($C335="","",SUMPRODUCT((TRI_1=Résultat!$A335)*(PCUETA=Résultat!$B335)*(PCUMAT=Résultat!$C335)*(TRI_10=Résultat!$D335)*(PCUNRU=SUBSTITUTE(RIGHT(Résultat!$Q$1,5),")",""))*Reliquats))</f>
        <v>0</v>
      </c>
      <c r="R335">
        <f ca="1">IF($C335="","",SUMPRODUCT((TRI_1=Résultat!$A335)*(PCUETA=Résultat!$B335)*(PCUMAT=Résultat!$C335)*(TRI_10=Résultat!$D335)*(PCUNRU=SUBSTITUTE(RIGHT(Résultat!$Q$1,5),")",""))*Acquis))</f>
        <v>0</v>
      </c>
      <c r="S335">
        <f ca="1">IF($C335="","",SUMPRODUCT((TRI_1=Résultat!$A335)*(PCUETA=Résultat!$B335)*(PCUMAT=Résultat!$C335)*(TRI_10=Résultat!$D335)*(PCUNRU=SUBSTITUTE(RIGHT(Résultat!$Q$1,5),")",""))*En_cours_d_Acquisition))</f>
        <v>0</v>
      </c>
      <c r="T335">
        <f ca="1">IF($C335="","",SUMPRODUCT((TRI_1=Résultat!$A335)*(PCUETA=Résultat!$B335)*(PCUMAT=Résultat!$C335)*(TRI_10=Résultat!$D335)*(PCUNRU=SUBSTITUTE(RIGHT(Résultat!$Q$1,5),")",""))*Pris_Reliquats))</f>
        <v>0</v>
      </c>
      <c r="U335">
        <f ca="1">IF($C335="","",SUMPRODUCT((TRI_1=Résultat!$A335)*(PCUETA=Résultat!$B335)*(PCUMAT=Résultat!$C335)*(TRI_10=Résultat!$D335)*(PCUNRU=SUBSTITUTE(RIGHT(Résultat!$Q$1,5),")",""))*Pris_sur_Acquis))</f>
        <v>0</v>
      </c>
      <c r="V335">
        <f ca="1">IF($C335="","",SUMPRODUCT((TRI_1=Résultat!$A335)*(PCUETA=Résultat!$B335)*(PCUMAT=Résultat!$C335)*(TRI_10=Résultat!$D335)*(PCUNRU=SUBSTITUTE(RIGHT(Résultat!$Q$1,5),")",""))*Pris_Anticipés))</f>
        <v>0</v>
      </c>
      <c r="W335">
        <f ca="1">IF($C335="","",SUMPRODUCT((TRI_1=Résultat!$A335)*(PCUETA=Résultat!$B335)*(PCUMAT=Résultat!$C335)*(TRI_10=Résultat!$D335)*(PCUNRU=SUBSTITUTE(RIGHT(Résultat!$W$1,5),")",""))*Reliquats))</f>
        <v>0</v>
      </c>
      <c r="X335">
        <f ca="1">IF($C335="","",SUMPRODUCT((TRI_1=Résultat!$A335)*(PCUETA=Résultat!$B335)*(PCUMAT=Résultat!$C335)*(TRI_10=Résultat!$D335)*(PCUNRU=SUBSTITUTE(RIGHT(Résultat!$W$1,5),")",""))*Acquis))</f>
        <v>0</v>
      </c>
      <c r="Y335">
        <f ca="1">IF($C335="","",SUMPRODUCT((TRI_1=Résultat!$A335)*(PCUETA=Résultat!$B335)*(PCUMAT=Résultat!$C335)*(TRI_10=Résultat!$D335)*(PCUNRU=SUBSTITUTE(RIGHT(Résultat!$W$1,5),")",""))*En_cours_d_Acquisition))</f>
        <v>0</v>
      </c>
      <c r="Z335">
        <f ca="1">IF($C335="","",SUMPRODUCT((TRI_1=Résultat!$A335)*(PCUETA=Résultat!$B335)*(PCUMAT=Résultat!$C335)*(TRI_10=Résultat!$D335)*(PCUNRU=SUBSTITUTE(RIGHT(Résultat!$W$1,5),")",""))*Pris_Reliquats))</f>
        <v>0</v>
      </c>
      <c r="AA335">
        <f ca="1">IF($C335="","",SUMPRODUCT((TRI_1=Résultat!$A335)*(PCUETA=Résultat!$B335)*(PCUMAT=Résultat!$C335)*(TRI_10=Résultat!$D335)*(PCUNRU=SUBSTITUTE(RIGHT(Résultat!$W$1,5),")",""))*Pris_sur_Acquis))</f>
        <v>0</v>
      </c>
      <c r="AB335">
        <f ca="1">IF($C335="","",SUMPRODUCT((TRI_1=Résultat!$A335)*(PCUETA=Résultat!$B335)*(PCUMAT=Résultat!$C335)*(TRI_10=Résultat!$D335)*(PCUNRU=SUBSTITUTE(RIGHT(Résultat!$W$1,5),")",""))*Pris_Anticipés))</f>
        <v>0</v>
      </c>
    </row>
    <row r="336" spans="1:28" x14ac:dyDescent="0.25">
      <c r="A336" t="str">
        <f ca="1">IF($C336="","",INDEX(Range,MATCH(Résultat!$C336,PCUMAT,0),MATCH(A$2,'cp c14'!$A$1:$D$1,0)))</f>
        <v>C14</v>
      </c>
      <c r="B336" t="str">
        <f ca="1">IF($C336="","",INDEX(Range,MATCH(Résultat!$C336,PCUMAT,0),MATCH(B$2,'cp c14'!$A$1:$D$1,0)))</f>
        <v>03</v>
      </c>
      <c r="C336" t="str">
        <f t="array" aca="1" ref="C336" ca="1">IFERROR(INDEX(PCUMAT,MATCH(0,COUNTIF($C$1:C335,PCUMAT),0)),"")</f>
        <v>045238</v>
      </c>
      <c r="D336" t="str">
        <f ca="1">IF($C336="","",INDEX(Range,MATCH(Résultat!$C336,PCUMAT,0),MATCH(D$2,'cp c14'!$A$1:$D$1,0)))</f>
        <v>PAVY DOMINIQUE DOMINIQUE045238</v>
      </c>
      <c r="E336">
        <f ca="1">IF($C336="","",SUMPRODUCT((TRI_1=Résultat!$A336)*(PCUETA=Résultat!$B336)*(PCUMAT=Résultat!$C336)*(TRI_10=Résultat!$D336)*(PCUNRU=SUBSTITUTE(RIGHT(Résultat!$E$1,5),")",""))*Reliquats))</f>
        <v>20</v>
      </c>
      <c r="F336">
        <f ca="1">IF($C336="","",SUMPRODUCT((TRI_1=Résultat!$A336)*(PCUETA=Résultat!$B336)*(PCUMAT=Résultat!$C336)*(TRI_10=Résultat!$D336)*(PCUNRU=SUBSTITUTE(RIGHT(Résultat!$E$1,5),")",""))*Acquis))</f>
        <v>25</v>
      </c>
      <c r="G336">
        <f ca="1">IF($C336="","",SUMPRODUCT((TRI_1=Résultat!$A336)*(PCUETA=Résultat!$B336)*(PCUMAT=Résultat!$C336)*(TRI_10=Résultat!$D336)*(PCUNRU=SUBSTITUTE(RIGHT(Résultat!$E$1,5),")",""))*En_cours_d_Acquisition))</f>
        <v>0</v>
      </c>
      <c r="H336">
        <f ca="1">IF($C336="","",SUMPRODUCT((TRI_1=Résultat!$A336)*(PCUETA=Résultat!$B336)*(PCUMAT=Résultat!$C336)*(TRI_10=Résultat!$D336)*(PCUNRU=SUBSTITUTE(RIGHT(Résultat!$E$1,5),")",""))*Pris_Reliquats))</f>
        <v>0</v>
      </c>
      <c r="I336">
        <f ca="1">IF($C336="","",SUMPRODUCT((TRI_1=Résultat!$A336)*(PCUETA=Résultat!$B336)*(PCUMAT=Résultat!$C336)*(TRI_10=Résultat!$D336)*(PCUNRU=SUBSTITUTE(RIGHT(Résultat!$E$1,5),")",""))*Pris_sur_Acquis))</f>
        <v>0</v>
      </c>
      <c r="J336">
        <f ca="1">IF($C336="","",SUMPRODUCT((TRI_1=Résultat!$A336)*(PCUETA=Résultat!$B336)*(PCUMAT=Résultat!$C336)*(TRI_10=Résultat!$D336)*(PCUNRU=SUBSTITUTE(RIGHT(Résultat!$E$1,5),")",""))*Pris_Anticipés))</f>
        <v>0</v>
      </c>
      <c r="K336">
        <f ca="1">IF($C336="","",SUMPRODUCT((TRI_1=Résultat!$A336)*(PCUETA=Résultat!$B336)*(PCUMAT=Résultat!$C336)*(TRI_10=Résultat!$D336)*(PCUNRU=SUBSTITUTE(RIGHT(Résultat!$K$1,5),")",""))*Reliquats))</f>
        <v>0</v>
      </c>
      <c r="L336">
        <f ca="1">IF($C336="","",SUMPRODUCT((TRI_1=Résultat!$A336)*(PCUETA=Résultat!$B336)*(PCUMAT=Résultat!$C336)*(TRI_10=Résultat!$D336)*(PCUNRU=SUBSTITUTE(RIGHT(Résultat!$K$1,5),")",""))*Acquis))</f>
        <v>0</v>
      </c>
      <c r="M336">
        <f ca="1">IF($C336="","",SUMPRODUCT((TRI_1=Résultat!$A336)*(PCUETA=Résultat!$B336)*(PCUMAT=Résultat!$C336)*(TRI_10=Résultat!$D336)*(PCUNRU=SUBSTITUTE(RIGHT(Résultat!$K$1,5),")",""))*En_cours_d_Acquisition))</f>
        <v>0</v>
      </c>
      <c r="N336">
        <f ca="1">IF($C336="","",SUMPRODUCT((TRI_1=Résultat!$A336)*(PCUETA=Résultat!$B336)*(PCUMAT=Résultat!$C336)*(TRI_10=Résultat!$D336)*(PCUNRU=SUBSTITUTE(RIGHT(Résultat!$K$1,5),")",""))*Pris_Reliquats))</f>
        <v>0</v>
      </c>
      <c r="O336">
        <f ca="1">IF($C336="","",SUMPRODUCT((TRI_1=Résultat!$A336)*(PCUETA=Résultat!$B336)*(PCUMAT=Résultat!$C336)*(TRI_10=Résultat!$D336)*(PCUNRU=SUBSTITUTE(RIGHT(Résultat!$K$1,5),")",""))*Pris_sur_Acquis))</f>
        <v>0</v>
      </c>
      <c r="P336">
        <f ca="1">IF($C336="","",SUMPRODUCT((TRI_1=Résultat!$A336)*(PCUETA=Résultat!$B336)*(PCUMAT=Résultat!$C336)*(TRI_10=Résultat!$D336)*(PCUNRU=SUBSTITUTE(RIGHT(Résultat!$K$1,5),")",""))*Pris_Anticipés))</f>
        <v>0</v>
      </c>
      <c r="Q336">
        <f ca="1">IF($C336="","",SUMPRODUCT((TRI_1=Résultat!$A336)*(PCUETA=Résultat!$B336)*(PCUMAT=Résultat!$C336)*(TRI_10=Résultat!$D336)*(PCUNRU=SUBSTITUTE(RIGHT(Résultat!$Q$1,5),")",""))*Reliquats))</f>
        <v>0</v>
      </c>
      <c r="R336">
        <f ca="1">IF($C336="","",SUMPRODUCT((TRI_1=Résultat!$A336)*(PCUETA=Résultat!$B336)*(PCUMAT=Résultat!$C336)*(TRI_10=Résultat!$D336)*(PCUNRU=SUBSTITUTE(RIGHT(Résultat!$Q$1,5),")",""))*Acquis))</f>
        <v>0</v>
      </c>
      <c r="S336">
        <f ca="1">IF($C336="","",SUMPRODUCT((TRI_1=Résultat!$A336)*(PCUETA=Résultat!$B336)*(PCUMAT=Résultat!$C336)*(TRI_10=Résultat!$D336)*(PCUNRU=SUBSTITUTE(RIGHT(Résultat!$Q$1,5),")",""))*En_cours_d_Acquisition))</f>
        <v>0</v>
      </c>
      <c r="T336">
        <f ca="1">IF($C336="","",SUMPRODUCT((TRI_1=Résultat!$A336)*(PCUETA=Résultat!$B336)*(PCUMAT=Résultat!$C336)*(TRI_10=Résultat!$D336)*(PCUNRU=SUBSTITUTE(RIGHT(Résultat!$Q$1,5),")",""))*Pris_Reliquats))</f>
        <v>0</v>
      </c>
      <c r="U336">
        <f ca="1">IF($C336="","",SUMPRODUCT((TRI_1=Résultat!$A336)*(PCUETA=Résultat!$B336)*(PCUMAT=Résultat!$C336)*(TRI_10=Résultat!$D336)*(PCUNRU=SUBSTITUTE(RIGHT(Résultat!$Q$1,5),")",""))*Pris_sur_Acquis))</f>
        <v>0</v>
      </c>
      <c r="V336">
        <f ca="1">IF($C336="","",SUMPRODUCT((TRI_1=Résultat!$A336)*(PCUETA=Résultat!$B336)*(PCUMAT=Résultat!$C336)*(TRI_10=Résultat!$D336)*(PCUNRU=SUBSTITUTE(RIGHT(Résultat!$Q$1,5),")",""))*Pris_Anticipés))</f>
        <v>0</v>
      </c>
      <c r="W336">
        <f ca="1">IF($C336="","",SUMPRODUCT((TRI_1=Résultat!$A336)*(PCUETA=Résultat!$B336)*(PCUMAT=Résultat!$C336)*(TRI_10=Résultat!$D336)*(PCUNRU=SUBSTITUTE(RIGHT(Résultat!$W$1,5),")",""))*Reliquats))</f>
        <v>4</v>
      </c>
      <c r="X336">
        <f ca="1">IF($C336="","",SUMPRODUCT((TRI_1=Résultat!$A336)*(PCUETA=Résultat!$B336)*(PCUMAT=Résultat!$C336)*(TRI_10=Résultat!$D336)*(PCUNRU=SUBSTITUTE(RIGHT(Résultat!$W$1,5),")",""))*Acquis))</f>
        <v>0</v>
      </c>
      <c r="Y336">
        <f ca="1">IF($C336="","",SUMPRODUCT((TRI_1=Résultat!$A336)*(PCUETA=Résultat!$B336)*(PCUMAT=Résultat!$C336)*(TRI_10=Résultat!$D336)*(PCUNRU=SUBSTITUTE(RIGHT(Résultat!$W$1,5),")",""))*En_cours_d_Acquisition))</f>
        <v>0</v>
      </c>
      <c r="Z336">
        <f ca="1">IF($C336="","",SUMPRODUCT((TRI_1=Résultat!$A336)*(PCUETA=Résultat!$B336)*(PCUMAT=Résultat!$C336)*(TRI_10=Résultat!$D336)*(PCUNRU=SUBSTITUTE(RIGHT(Résultat!$W$1,5),")",""))*Pris_Reliquats))</f>
        <v>0</v>
      </c>
      <c r="AA336">
        <f ca="1">IF($C336="","",SUMPRODUCT((TRI_1=Résultat!$A336)*(PCUETA=Résultat!$B336)*(PCUMAT=Résultat!$C336)*(TRI_10=Résultat!$D336)*(PCUNRU=SUBSTITUTE(RIGHT(Résultat!$W$1,5),")",""))*Pris_sur_Acquis))</f>
        <v>0</v>
      </c>
      <c r="AB336">
        <f ca="1">IF($C336="","",SUMPRODUCT((TRI_1=Résultat!$A336)*(PCUETA=Résultat!$B336)*(PCUMAT=Résultat!$C336)*(TRI_10=Résultat!$D336)*(PCUNRU=SUBSTITUTE(RIGHT(Résultat!$W$1,5),")",""))*Pris_Anticipés))</f>
        <v>0</v>
      </c>
    </row>
    <row r="337" spans="1:28" x14ac:dyDescent="0.25">
      <c r="A337" t="str">
        <f ca="1">IF($C337="","",INDEX(Range,MATCH(Résultat!$C337,PCUMAT,0),MATCH(A$2,'cp c14'!$A$1:$D$1,0)))</f>
        <v>C14</v>
      </c>
      <c r="B337" t="str">
        <f ca="1">IF($C337="","",INDEX(Range,MATCH(Résultat!$C337,PCUMAT,0),MATCH(B$2,'cp c14'!$A$1:$D$1,0)))</f>
        <v>03</v>
      </c>
      <c r="C337" t="str">
        <f t="array" aca="1" ref="C337" ca="1">IFERROR(INDEX(PCUMAT,MATCH(0,COUNTIF($C$1:C336,PCUMAT),0)),"")</f>
        <v>041151</v>
      </c>
      <c r="D337" t="str">
        <f ca="1">IF($C337="","",INDEX(Range,MATCH(Résultat!$C337,PCUMAT,0),MATCH(D$2,'cp c14'!$A$1:$D$1,0)))</f>
        <v>PAYSANT CHRISTINE CHRIST041151</v>
      </c>
      <c r="E337">
        <f ca="1">IF($C337="","",SUMPRODUCT((TRI_1=Résultat!$A337)*(PCUETA=Résultat!$B337)*(PCUMAT=Résultat!$C337)*(TRI_10=Résultat!$D337)*(PCUNRU=SUBSTITUTE(RIGHT(Résultat!$E$1,5),")",""))*Reliquats))</f>
        <v>0</v>
      </c>
      <c r="F337">
        <f ca="1">IF($C337="","",SUMPRODUCT((TRI_1=Résultat!$A337)*(PCUETA=Résultat!$B337)*(PCUMAT=Résultat!$C337)*(TRI_10=Résultat!$D337)*(PCUNRU=SUBSTITUTE(RIGHT(Résultat!$E$1,5),")",""))*Acquis))</f>
        <v>25</v>
      </c>
      <c r="G337">
        <f ca="1">IF($C337="","",SUMPRODUCT((TRI_1=Résultat!$A337)*(PCUETA=Résultat!$B337)*(PCUMAT=Résultat!$C337)*(TRI_10=Résultat!$D337)*(PCUNRU=SUBSTITUTE(RIGHT(Résultat!$E$1,5),")",""))*En_cours_d_Acquisition))</f>
        <v>0</v>
      </c>
      <c r="H337">
        <f ca="1">IF($C337="","",SUMPRODUCT((TRI_1=Résultat!$A337)*(PCUETA=Résultat!$B337)*(PCUMAT=Résultat!$C337)*(TRI_10=Résultat!$D337)*(PCUNRU=SUBSTITUTE(RIGHT(Résultat!$E$1,5),")",""))*Pris_Reliquats))</f>
        <v>0</v>
      </c>
      <c r="I337">
        <f ca="1">IF($C337="","",SUMPRODUCT((TRI_1=Résultat!$A337)*(PCUETA=Résultat!$B337)*(PCUMAT=Résultat!$C337)*(TRI_10=Résultat!$D337)*(PCUNRU=SUBSTITUTE(RIGHT(Résultat!$E$1,5),")",""))*Pris_sur_Acquis))</f>
        <v>1</v>
      </c>
      <c r="J337">
        <f ca="1">IF($C337="","",SUMPRODUCT((TRI_1=Résultat!$A337)*(PCUETA=Résultat!$B337)*(PCUMAT=Résultat!$C337)*(TRI_10=Résultat!$D337)*(PCUNRU=SUBSTITUTE(RIGHT(Résultat!$E$1,5),")",""))*Pris_Anticipés))</f>
        <v>0</v>
      </c>
      <c r="K337">
        <f ca="1">IF($C337="","",SUMPRODUCT((TRI_1=Résultat!$A337)*(PCUETA=Résultat!$B337)*(PCUMAT=Résultat!$C337)*(TRI_10=Résultat!$D337)*(PCUNRU=SUBSTITUTE(RIGHT(Résultat!$K$1,5),")",""))*Reliquats))</f>
        <v>0</v>
      </c>
      <c r="L337">
        <f ca="1">IF($C337="","",SUMPRODUCT((TRI_1=Résultat!$A337)*(PCUETA=Résultat!$B337)*(PCUMAT=Résultat!$C337)*(TRI_10=Résultat!$D337)*(PCUNRU=SUBSTITUTE(RIGHT(Résultat!$K$1,5),")",""))*Acquis))</f>
        <v>0</v>
      </c>
      <c r="M337">
        <f ca="1">IF($C337="","",SUMPRODUCT((TRI_1=Résultat!$A337)*(PCUETA=Résultat!$B337)*(PCUMAT=Résultat!$C337)*(TRI_10=Résultat!$D337)*(PCUNRU=SUBSTITUTE(RIGHT(Résultat!$K$1,5),")",""))*En_cours_d_Acquisition))</f>
        <v>0</v>
      </c>
      <c r="N337">
        <f ca="1">IF($C337="","",SUMPRODUCT((TRI_1=Résultat!$A337)*(PCUETA=Résultat!$B337)*(PCUMAT=Résultat!$C337)*(TRI_10=Résultat!$D337)*(PCUNRU=SUBSTITUTE(RIGHT(Résultat!$K$1,5),")",""))*Pris_Reliquats))</f>
        <v>0</v>
      </c>
      <c r="O337">
        <f ca="1">IF($C337="","",SUMPRODUCT((TRI_1=Résultat!$A337)*(PCUETA=Résultat!$B337)*(PCUMAT=Résultat!$C337)*(TRI_10=Résultat!$D337)*(PCUNRU=SUBSTITUTE(RIGHT(Résultat!$K$1,5),")",""))*Pris_sur_Acquis))</f>
        <v>0</v>
      </c>
      <c r="P337">
        <f ca="1">IF($C337="","",SUMPRODUCT((TRI_1=Résultat!$A337)*(PCUETA=Résultat!$B337)*(PCUMAT=Résultat!$C337)*(TRI_10=Résultat!$D337)*(PCUNRU=SUBSTITUTE(RIGHT(Résultat!$K$1,5),")",""))*Pris_Anticipés))</f>
        <v>0</v>
      </c>
      <c r="Q337">
        <f ca="1">IF($C337="","",SUMPRODUCT((TRI_1=Résultat!$A337)*(PCUETA=Résultat!$B337)*(PCUMAT=Résultat!$C337)*(TRI_10=Résultat!$D337)*(PCUNRU=SUBSTITUTE(RIGHT(Résultat!$Q$1,5),")",""))*Reliquats))</f>
        <v>0</v>
      </c>
      <c r="R337">
        <f ca="1">IF($C337="","",SUMPRODUCT((TRI_1=Résultat!$A337)*(PCUETA=Résultat!$B337)*(PCUMAT=Résultat!$C337)*(TRI_10=Résultat!$D337)*(PCUNRU=SUBSTITUTE(RIGHT(Résultat!$Q$1,5),")",""))*Acquis))</f>
        <v>0</v>
      </c>
      <c r="S337">
        <f ca="1">IF($C337="","",SUMPRODUCT((TRI_1=Résultat!$A337)*(PCUETA=Résultat!$B337)*(PCUMAT=Résultat!$C337)*(TRI_10=Résultat!$D337)*(PCUNRU=SUBSTITUTE(RIGHT(Résultat!$Q$1,5),")",""))*En_cours_d_Acquisition))</f>
        <v>0</v>
      </c>
      <c r="T337">
        <f ca="1">IF($C337="","",SUMPRODUCT((TRI_1=Résultat!$A337)*(PCUETA=Résultat!$B337)*(PCUMAT=Résultat!$C337)*(TRI_10=Résultat!$D337)*(PCUNRU=SUBSTITUTE(RIGHT(Résultat!$Q$1,5),")",""))*Pris_Reliquats))</f>
        <v>0</v>
      </c>
      <c r="U337">
        <f ca="1">IF($C337="","",SUMPRODUCT((TRI_1=Résultat!$A337)*(PCUETA=Résultat!$B337)*(PCUMAT=Résultat!$C337)*(TRI_10=Résultat!$D337)*(PCUNRU=SUBSTITUTE(RIGHT(Résultat!$Q$1,5),")",""))*Pris_sur_Acquis))</f>
        <v>0</v>
      </c>
      <c r="V337">
        <f ca="1">IF($C337="","",SUMPRODUCT((TRI_1=Résultat!$A337)*(PCUETA=Résultat!$B337)*(PCUMAT=Résultat!$C337)*(TRI_10=Résultat!$D337)*(PCUNRU=SUBSTITUTE(RIGHT(Résultat!$Q$1,5),")",""))*Pris_Anticipés))</f>
        <v>0</v>
      </c>
      <c r="W337">
        <f ca="1">IF($C337="","",SUMPRODUCT((TRI_1=Résultat!$A337)*(PCUETA=Résultat!$B337)*(PCUMAT=Résultat!$C337)*(TRI_10=Résultat!$D337)*(PCUNRU=SUBSTITUTE(RIGHT(Résultat!$W$1,5),")",""))*Reliquats))</f>
        <v>0</v>
      </c>
      <c r="X337">
        <f ca="1">IF($C337="","",SUMPRODUCT((TRI_1=Résultat!$A337)*(PCUETA=Résultat!$B337)*(PCUMAT=Résultat!$C337)*(TRI_10=Résultat!$D337)*(PCUNRU=SUBSTITUTE(RIGHT(Résultat!$W$1,5),")",""))*Acquis))</f>
        <v>0</v>
      </c>
      <c r="Y337">
        <f ca="1">IF($C337="","",SUMPRODUCT((TRI_1=Résultat!$A337)*(PCUETA=Résultat!$B337)*(PCUMAT=Résultat!$C337)*(TRI_10=Résultat!$D337)*(PCUNRU=SUBSTITUTE(RIGHT(Résultat!$W$1,5),")",""))*En_cours_d_Acquisition))</f>
        <v>0</v>
      </c>
      <c r="Z337">
        <f ca="1">IF($C337="","",SUMPRODUCT((TRI_1=Résultat!$A337)*(PCUETA=Résultat!$B337)*(PCUMAT=Résultat!$C337)*(TRI_10=Résultat!$D337)*(PCUNRU=SUBSTITUTE(RIGHT(Résultat!$W$1,5),")",""))*Pris_Reliquats))</f>
        <v>0</v>
      </c>
      <c r="AA337">
        <f ca="1">IF($C337="","",SUMPRODUCT((TRI_1=Résultat!$A337)*(PCUETA=Résultat!$B337)*(PCUMAT=Résultat!$C337)*(TRI_10=Résultat!$D337)*(PCUNRU=SUBSTITUTE(RIGHT(Résultat!$W$1,5),")",""))*Pris_sur_Acquis))</f>
        <v>0</v>
      </c>
      <c r="AB337">
        <f ca="1">IF($C337="","",SUMPRODUCT((TRI_1=Résultat!$A337)*(PCUETA=Résultat!$B337)*(PCUMAT=Résultat!$C337)*(TRI_10=Résultat!$D337)*(PCUNRU=SUBSTITUTE(RIGHT(Résultat!$W$1,5),")",""))*Pris_Anticipés))</f>
        <v>0</v>
      </c>
    </row>
    <row r="338" spans="1:28" x14ac:dyDescent="0.25">
      <c r="A338" t="str">
        <f ca="1">IF($C338="","",INDEX(Range,MATCH(Résultat!$C338,PCUMAT,0),MATCH(A$2,'cp c14'!$A$1:$D$1,0)))</f>
        <v>C14</v>
      </c>
      <c r="B338" t="str">
        <f ca="1">IF($C338="","",INDEX(Range,MATCH(Résultat!$C338,PCUMAT,0),MATCH(B$2,'cp c14'!$A$1:$D$1,0)))</f>
        <v>05</v>
      </c>
      <c r="C338" t="str">
        <f t="array" aca="1" ref="C338" ca="1">IFERROR(INDEX(PCUMAT,MATCH(0,COUNTIF($C$1:C337,PCUMAT),0)),"")</f>
        <v>350020</v>
      </c>
      <c r="D338" t="str">
        <f ca="1">IF($C338="","",INDEX(Range,MATCH(Résultat!$C338,PCUMAT,0),MATCH(D$2,'cp c14'!$A$1:$D$1,0)))</f>
        <v>PEDEMONTE GREGORY GREGOR350020</v>
      </c>
      <c r="E338">
        <f ca="1">IF($C338="","",SUMPRODUCT((TRI_1=Résultat!$A338)*(PCUETA=Résultat!$B338)*(PCUMAT=Résultat!$C338)*(TRI_10=Résultat!$D338)*(PCUNRU=SUBSTITUTE(RIGHT(Résultat!$E$1,5),")",""))*Reliquats))</f>
        <v>0</v>
      </c>
      <c r="F338">
        <f ca="1">IF($C338="","",SUMPRODUCT((TRI_1=Résultat!$A338)*(PCUETA=Résultat!$B338)*(PCUMAT=Résultat!$C338)*(TRI_10=Résultat!$D338)*(PCUNRU=SUBSTITUTE(RIGHT(Résultat!$E$1,5),")",""))*Acquis))</f>
        <v>25</v>
      </c>
      <c r="G338">
        <f ca="1">IF($C338="","",SUMPRODUCT((TRI_1=Résultat!$A338)*(PCUETA=Résultat!$B338)*(PCUMAT=Résultat!$C338)*(TRI_10=Résultat!$D338)*(PCUNRU=SUBSTITUTE(RIGHT(Résultat!$E$1,5),")",""))*En_cours_d_Acquisition))</f>
        <v>0</v>
      </c>
      <c r="H338">
        <f ca="1">IF($C338="","",SUMPRODUCT((TRI_1=Résultat!$A338)*(PCUETA=Résultat!$B338)*(PCUMAT=Résultat!$C338)*(TRI_10=Résultat!$D338)*(PCUNRU=SUBSTITUTE(RIGHT(Résultat!$E$1,5),")",""))*Pris_Reliquats))</f>
        <v>0</v>
      </c>
      <c r="I338">
        <f ca="1">IF($C338="","",SUMPRODUCT((TRI_1=Résultat!$A338)*(PCUETA=Résultat!$B338)*(PCUMAT=Résultat!$C338)*(TRI_10=Résultat!$D338)*(PCUNRU=SUBSTITUTE(RIGHT(Résultat!$E$1,5),")",""))*Pris_sur_Acquis))</f>
        <v>0</v>
      </c>
      <c r="J338">
        <f ca="1">IF($C338="","",SUMPRODUCT((TRI_1=Résultat!$A338)*(PCUETA=Résultat!$B338)*(PCUMAT=Résultat!$C338)*(TRI_10=Résultat!$D338)*(PCUNRU=SUBSTITUTE(RIGHT(Résultat!$E$1,5),")",""))*Pris_Anticipés))</f>
        <v>0</v>
      </c>
      <c r="K338">
        <f ca="1">IF($C338="","",SUMPRODUCT((TRI_1=Résultat!$A338)*(PCUETA=Résultat!$B338)*(PCUMAT=Résultat!$C338)*(TRI_10=Résultat!$D338)*(PCUNRU=SUBSTITUTE(RIGHT(Résultat!$K$1,5),")",""))*Reliquats))</f>
        <v>0</v>
      </c>
      <c r="L338">
        <f ca="1">IF($C338="","",SUMPRODUCT((TRI_1=Résultat!$A338)*(PCUETA=Résultat!$B338)*(PCUMAT=Résultat!$C338)*(TRI_10=Résultat!$D338)*(PCUNRU=SUBSTITUTE(RIGHT(Résultat!$K$1,5),")",""))*Acquis))</f>
        <v>0</v>
      </c>
      <c r="M338">
        <f ca="1">IF($C338="","",SUMPRODUCT((TRI_1=Résultat!$A338)*(PCUETA=Résultat!$B338)*(PCUMAT=Résultat!$C338)*(TRI_10=Résultat!$D338)*(PCUNRU=SUBSTITUTE(RIGHT(Résultat!$K$1,5),")",""))*En_cours_d_Acquisition))</f>
        <v>0</v>
      </c>
      <c r="N338">
        <f ca="1">IF($C338="","",SUMPRODUCT((TRI_1=Résultat!$A338)*(PCUETA=Résultat!$B338)*(PCUMAT=Résultat!$C338)*(TRI_10=Résultat!$D338)*(PCUNRU=SUBSTITUTE(RIGHT(Résultat!$K$1,5),")",""))*Pris_Reliquats))</f>
        <v>0</v>
      </c>
      <c r="O338">
        <f ca="1">IF($C338="","",SUMPRODUCT((TRI_1=Résultat!$A338)*(PCUETA=Résultat!$B338)*(PCUMAT=Résultat!$C338)*(TRI_10=Résultat!$D338)*(PCUNRU=SUBSTITUTE(RIGHT(Résultat!$K$1,5),")",""))*Pris_sur_Acquis))</f>
        <v>0</v>
      </c>
      <c r="P338">
        <f ca="1">IF($C338="","",SUMPRODUCT((TRI_1=Résultat!$A338)*(PCUETA=Résultat!$B338)*(PCUMAT=Résultat!$C338)*(TRI_10=Résultat!$D338)*(PCUNRU=SUBSTITUTE(RIGHT(Résultat!$K$1,5),")",""))*Pris_Anticipés))</f>
        <v>0</v>
      </c>
      <c r="Q338">
        <f ca="1">IF($C338="","",SUMPRODUCT((TRI_1=Résultat!$A338)*(PCUETA=Résultat!$B338)*(PCUMAT=Résultat!$C338)*(TRI_10=Résultat!$D338)*(PCUNRU=SUBSTITUTE(RIGHT(Résultat!$Q$1,5),")",""))*Reliquats))</f>
        <v>0</v>
      </c>
      <c r="R338">
        <f ca="1">IF($C338="","",SUMPRODUCT((TRI_1=Résultat!$A338)*(PCUETA=Résultat!$B338)*(PCUMAT=Résultat!$C338)*(TRI_10=Résultat!$D338)*(PCUNRU=SUBSTITUTE(RIGHT(Résultat!$Q$1,5),")",""))*Acquis))</f>
        <v>0</v>
      </c>
      <c r="S338">
        <f ca="1">IF($C338="","",SUMPRODUCT((TRI_1=Résultat!$A338)*(PCUETA=Résultat!$B338)*(PCUMAT=Résultat!$C338)*(TRI_10=Résultat!$D338)*(PCUNRU=SUBSTITUTE(RIGHT(Résultat!$Q$1,5),")",""))*En_cours_d_Acquisition))</f>
        <v>0</v>
      </c>
      <c r="T338">
        <f ca="1">IF($C338="","",SUMPRODUCT((TRI_1=Résultat!$A338)*(PCUETA=Résultat!$B338)*(PCUMAT=Résultat!$C338)*(TRI_10=Résultat!$D338)*(PCUNRU=SUBSTITUTE(RIGHT(Résultat!$Q$1,5),")",""))*Pris_Reliquats))</f>
        <v>0</v>
      </c>
      <c r="U338">
        <f ca="1">IF($C338="","",SUMPRODUCT((TRI_1=Résultat!$A338)*(PCUETA=Résultat!$B338)*(PCUMAT=Résultat!$C338)*(TRI_10=Résultat!$D338)*(PCUNRU=SUBSTITUTE(RIGHT(Résultat!$Q$1,5),")",""))*Pris_sur_Acquis))</f>
        <v>0</v>
      </c>
      <c r="V338">
        <f ca="1">IF($C338="","",SUMPRODUCT((TRI_1=Résultat!$A338)*(PCUETA=Résultat!$B338)*(PCUMAT=Résultat!$C338)*(TRI_10=Résultat!$D338)*(PCUNRU=SUBSTITUTE(RIGHT(Résultat!$Q$1,5),")",""))*Pris_Anticipés))</f>
        <v>0</v>
      </c>
      <c r="W338">
        <f ca="1">IF($C338="","",SUMPRODUCT((TRI_1=Résultat!$A338)*(PCUETA=Résultat!$B338)*(PCUMAT=Résultat!$C338)*(TRI_10=Résultat!$D338)*(PCUNRU=SUBSTITUTE(RIGHT(Résultat!$W$1,5),")",""))*Reliquats))</f>
        <v>0</v>
      </c>
      <c r="X338">
        <f ca="1">IF($C338="","",SUMPRODUCT((TRI_1=Résultat!$A338)*(PCUETA=Résultat!$B338)*(PCUMAT=Résultat!$C338)*(TRI_10=Résultat!$D338)*(PCUNRU=SUBSTITUTE(RIGHT(Résultat!$W$1,5),")",""))*Acquis))</f>
        <v>0</v>
      </c>
      <c r="Y338">
        <f ca="1">IF($C338="","",SUMPRODUCT((TRI_1=Résultat!$A338)*(PCUETA=Résultat!$B338)*(PCUMAT=Résultat!$C338)*(TRI_10=Résultat!$D338)*(PCUNRU=SUBSTITUTE(RIGHT(Résultat!$W$1,5),")",""))*En_cours_d_Acquisition))</f>
        <v>0</v>
      </c>
      <c r="Z338">
        <f ca="1">IF($C338="","",SUMPRODUCT((TRI_1=Résultat!$A338)*(PCUETA=Résultat!$B338)*(PCUMAT=Résultat!$C338)*(TRI_10=Résultat!$D338)*(PCUNRU=SUBSTITUTE(RIGHT(Résultat!$W$1,5),")",""))*Pris_Reliquats))</f>
        <v>0</v>
      </c>
      <c r="AA338">
        <f ca="1">IF($C338="","",SUMPRODUCT((TRI_1=Résultat!$A338)*(PCUETA=Résultat!$B338)*(PCUMAT=Résultat!$C338)*(TRI_10=Résultat!$D338)*(PCUNRU=SUBSTITUTE(RIGHT(Résultat!$W$1,5),")",""))*Pris_sur_Acquis))</f>
        <v>0</v>
      </c>
      <c r="AB338">
        <f ca="1">IF($C338="","",SUMPRODUCT((TRI_1=Résultat!$A338)*(PCUETA=Résultat!$B338)*(PCUMAT=Résultat!$C338)*(TRI_10=Résultat!$D338)*(PCUNRU=SUBSTITUTE(RIGHT(Résultat!$W$1,5),")",""))*Pris_Anticipés))</f>
        <v>0</v>
      </c>
    </row>
    <row r="339" spans="1:28" x14ac:dyDescent="0.25">
      <c r="A339" t="str">
        <f ca="1">IF($C339="","",INDEX(Range,MATCH(Résultat!$C339,PCUMAT,0),MATCH(A$2,'cp c14'!$A$1:$D$1,0)))</f>
        <v>C14</v>
      </c>
      <c r="B339" t="str">
        <f ca="1">IF($C339="","",INDEX(Range,MATCH(Résultat!$C339,PCUMAT,0),MATCH(B$2,'cp c14'!$A$1:$D$1,0)))</f>
        <v>03</v>
      </c>
      <c r="C339" t="str">
        <f t="array" aca="1" ref="C339" ca="1">IFERROR(INDEX(PCUMAT,MATCH(0,COUNTIF($C$1:C338,PCUMAT),0)),"")</f>
        <v>041096</v>
      </c>
      <c r="D339" t="str">
        <f ca="1">IF($C339="","",INDEX(Range,MATCH(Résultat!$C339,PCUMAT,0),MATCH(D$2,'cp c14'!$A$1:$D$1,0)))</f>
        <v>PEGUILLAT SERGE SERGE   041096</v>
      </c>
      <c r="E339">
        <f ca="1">IF($C339="","",SUMPRODUCT((TRI_1=Résultat!$A339)*(PCUETA=Résultat!$B339)*(PCUMAT=Résultat!$C339)*(TRI_10=Résultat!$D339)*(PCUNRU=SUBSTITUTE(RIGHT(Résultat!$E$1,5),")",""))*Reliquats))</f>
        <v>4</v>
      </c>
      <c r="F339">
        <f ca="1">IF($C339="","",SUMPRODUCT((TRI_1=Résultat!$A339)*(PCUETA=Résultat!$B339)*(PCUMAT=Résultat!$C339)*(TRI_10=Résultat!$D339)*(PCUNRU=SUBSTITUTE(RIGHT(Résultat!$E$1,5),")",""))*Acquis))</f>
        <v>25</v>
      </c>
      <c r="G339">
        <f ca="1">IF($C339="","",SUMPRODUCT((TRI_1=Résultat!$A339)*(PCUETA=Résultat!$B339)*(PCUMAT=Résultat!$C339)*(TRI_10=Résultat!$D339)*(PCUNRU=SUBSTITUTE(RIGHT(Résultat!$E$1,5),")",""))*En_cours_d_Acquisition))</f>
        <v>0</v>
      </c>
      <c r="H339">
        <f ca="1">IF($C339="","",SUMPRODUCT((TRI_1=Résultat!$A339)*(PCUETA=Résultat!$B339)*(PCUMAT=Résultat!$C339)*(TRI_10=Résultat!$D339)*(PCUNRU=SUBSTITUTE(RIGHT(Résultat!$E$1,5),")",""))*Pris_Reliquats))</f>
        <v>0</v>
      </c>
      <c r="I339">
        <f ca="1">IF($C339="","",SUMPRODUCT((TRI_1=Résultat!$A339)*(PCUETA=Résultat!$B339)*(PCUMAT=Résultat!$C339)*(TRI_10=Résultat!$D339)*(PCUNRU=SUBSTITUTE(RIGHT(Résultat!$E$1,5),")",""))*Pris_sur_Acquis))</f>
        <v>0</v>
      </c>
      <c r="J339">
        <f ca="1">IF($C339="","",SUMPRODUCT((TRI_1=Résultat!$A339)*(PCUETA=Résultat!$B339)*(PCUMAT=Résultat!$C339)*(TRI_10=Résultat!$D339)*(PCUNRU=SUBSTITUTE(RIGHT(Résultat!$E$1,5),")",""))*Pris_Anticipés))</f>
        <v>0</v>
      </c>
      <c r="K339">
        <f ca="1">IF($C339="","",SUMPRODUCT((TRI_1=Résultat!$A339)*(PCUETA=Résultat!$B339)*(PCUMAT=Résultat!$C339)*(TRI_10=Résultat!$D339)*(PCUNRU=SUBSTITUTE(RIGHT(Résultat!$K$1,5),")",""))*Reliquats))</f>
        <v>0</v>
      </c>
      <c r="L339">
        <f ca="1">IF($C339="","",SUMPRODUCT((TRI_1=Résultat!$A339)*(PCUETA=Résultat!$B339)*(PCUMAT=Résultat!$C339)*(TRI_10=Résultat!$D339)*(PCUNRU=SUBSTITUTE(RIGHT(Résultat!$K$1,5),")",""))*Acquis))</f>
        <v>0</v>
      </c>
      <c r="M339">
        <f ca="1">IF($C339="","",SUMPRODUCT((TRI_1=Résultat!$A339)*(PCUETA=Résultat!$B339)*(PCUMAT=Résultat!$C339)*(TRI_10=Résultat!$D339)*(PCUNRU=SUBSTITUTE(RIGHT(Résultat!$K$1,5),")",""))*En_cours_d_Acquisition))</f>
        <v>0</v>
      </c>
      <c r="N339">
        <f ca="1">IF($C339="","",SUMPRODUCT((TRI_1=Résultat!$A339)*(PCUETA=Résultat!$B339)*(PCUMAT=Résultat!$C339)*(TRI_10=Résultat!$D339)*(PCUNRU=SUBSTITUTE(RIGHT(Résultat!$K$1,5),")",""))*Pris_Reliquats))</f>
        <v>0</v>
      </c>
      <c r="O339">
        <f ca="1">IF($C339="","",SUMPRODUCT((TRI_1=Résultat!$A339)*(PCUETA=Résultat!$B339)*(PCUMAT=Résultat!$C339)*(TRI_10=Résultat!$D339)*(PCUNRU=SUBSTITUTE(RIGHT(Résultat!$K$1,5),")",""))*Pris_sur_Acquis))</f>
        <v>0</v>
      </c>
      <c r="P339">
        <f ca="1">IF($C339="","",SUMPRODUCT((TRI_1=Résultat!$A339)*(PCUETA=Résultat!$B339)*(PCUMAT=Résultat!$C339)*(TRI_10=Résultat!$D339)*(PCUNRU=SUBSTITUTE(RIGHT(Résultat!$K$1,5),")",""))*Pris_Anticipés))</f>
        <v>0</v>
      </c>
      <c r="Q339">
        <f ca="1">IF($C339="","",SUMPRODUCT((TRI_1=Résultat!$A339)*(PCUETA=Résultat!$B339)*(PCUMAT=Résultat!$C339)*(TRI_10=Résultat!$D339)*(PCUNRU=SUBSTITUTE(RIGHT(Résultat!$Q$1,5),")",""))*Reliquats))</f>
        <v>0</v>
      </c>
      <c r="R339">
        <f ca="1">IF($C339="","",SUMPRODUCT((TRI_1=Résultat!$A339)*(PCUETA=Résultat!$B339)*(PCUMAT=Résultat!$C339)*(TRI_10=Résultat!$D339)*(PCUNRU=SUBSTITUTE(RIGHT(Résultat!$Q$1,5),")",""))*Acquis))</f>
        <v>0</v>
      </c>
      <c r="S339">
        <f ca="1">IF($C339="","",SUMPRODUCT((TRI_1=Résultat!$A339)*(PCUETA=Résultat!$B339)*(PCUMAT=Résultat!$C339)*(TRI_10=Résultat!$D339)*(PCUNRU=SUBSTITUTE(RIGHT(Résultat!$Q$1,5),")",""))*En_cours_d_Acquisition))</f>
        <v>0</v>
      </c>
      <c r="T339">
        <f ca="1">IF($C339="","",SUMPRODUCT((TRI_1=Résultat!$A339)*(PCUETA=Résultat!$B339)*(PCUMAT=Résultat!$C339)*(TRI_10=Résultat!$D339)*(PCUNRU=SUBSTITUTE(RIGHT(Résultat!$Q$1,5),")",""))*Pris_Reliquats))</f>
        <v>0</v>
      </c>
      <c r="U339">
        <f ca="1">IF($C339="","",SUMPRODUCT((TRI_1=Résultat!$A339)*(PCUETA=Résultat!$B339)*(PCUMAT=Résultat!$C339)*(TRI_10=Résultat!$D339)*(PCUNRU=SUBSTITUTE(RIGHT(Résultat!$Q$1,5),")",""))*Pris_sur_Acquis))</f>
        <v>0</v>
      </c>
      <c r="V339">
        <f ca="1">IF($C339="","",SUMPRODUCT((TRI_1=Résultat!$A339)*(PCUETA=Résultat!$B339)*(PCUMAT=Résultat!$C339)*(TRI_10=Résultat!$D339)*(PCUNRU=SUBSTITUTE(RIGHT(Résultat!$Q$1,5),")",""))*Pris_Anticipés))</f>
        <v>0</v>
      </c>
      <c r="W339">
        <f ca="1">IF($C339="","",SUMPRODUCT((TRI_1=Résultat!$A339)*(PCUETA=Résultat!$B339)*(PCUMAT=Résultat!$C339)*(TRI_10=Résultat!$D339)*(PCUNRU=SUBSTITUTE(RIGHT(Résultat!$W$1,5),")",""))*Reliquats))</f>
        <v>0</v>
      </c>
      <c r="X339">
        <f ca="1">IF($C339="","",SUMPRODUCT((TRI_1=Résultat!$A339)*(PCUETA=Résultat!$B339)*(PCUMAT=Résultat!$C339)*(TRI_10=Résultat!$D339)*(PCUNRU=SUBSTITUTE(RIGHT(Résultat!$W$1,5),")",""))*Acquis))</f>
        <v>0</v>
      </c>
      <c r="Y339">
        <f ca="1">IF($C339="","",SUMPRODUCT((TRI_1=Résultat!$A339)*(PCUETA=Résultat!$B339)*(PCUMAT=Résultat!$C339)*(TRI_10=Résultat!$D339)*(PCUNRU=SUBSTITUTE(RIGHT(Résultat!$W$1,5),")",""))*En_cours_d_Acquisition))</f>
        <v>0</v>
      </c>
      <c r="Z339">
        <f ca="1">IF($C339="","",SUMPRODUCT((TRI_1=Résultat!$A339)*(PCUETA=Résultat!$B339)*(PCUMAT=Résultat!$C339)*(TRI_10=Résultat!$D339)*(PCUNRU=SUBSTITUTE(RIGHT(Résultat!$W$1,5),")",""))*Pris_Reliquats))</f>
        <v>0</v>
      </c>
      <c r="AA339">
        <f ca="1">IF($C339="","",SUMPRODUCT((TRI_1=Résultat!$A339)*(PCUETA=Résultat!$B339)*(PCUMAT=Résultat!$C339)*(TRI_10=Résultat!$D339)*(PCUNRU=SUBSTITUTE(RIGHT(Résultat!$W$1,5),")",""))*Pris_sur_Acquis))</f>
        <v>0</v>
      </c>
      <c r="AB339">
        <f ca="1">IF($C339="","",SUMPRODUCT((TRI_1=Résultat!$A339)*(PCUETA=Résultat!$B339)*(PCUMAT=Résultat!$C339)*(TRI_10=Résultat!$D339)*(PCUNRU=SUBSTITUTE(RIGHT(Résultat!$W$1,5),")",""))*Pris_Anticipés))</f>
        <v>0</v>
      </c>
    </row>
    <row r="340" spans="1:28" x14ac:dyDescent="0.25">
      <c r="A340" t="str">
        <f ca="1">IF($C340="","",INDEX(Range,MATCH(Résultat!$C340,PCUMAT,0),MATCH(A$2,'cp c14'!$A$1:$D$1,0)))</f>
        <v>C14</v>
      </c>
      <c r="B340" t="str">
        <f ca="1">IF($C340="","",INDEX(Range,MATCH(Résultat!$C340,PCUMAT,0),MATCH(B$2,'cp c14'!$A$1:$D$1,0)))</f>
        <v>01</v>
      </c>
      <c r="C340" t="str">
        <f t="array" aca="1" ref="C340" ca="1">IFERROR(INDEX(PCUMAT,MATCH(0,COUNTIF($C$1:C339,PCUMAT),0)),"")</f>
        <v>120005</v>
      </c>
      <c r="D340" t="str">
        <f ca="1">IF($C340="","",INDEX(Range,MATCH(Résultat!$C340,PCUMAT,0),MATCH(D$2,'cp c14'!$A$1:$D$1,0)))</f>
        <v>PENNEQUIN CYRIL CYRIL   120005</v>
      </c>
      <c r="E340">
        <f ca="1">IF($C340="","",SUMPRODUCT((TRI_1=Résultat!$A340)*(PCUETA=Résultat!$B340)*(PCUMAT=Résultat!$C340)*(TRI_10=Résultat!$D340)*(PCUNRU=SUBSTITUTE(RIGHT(Résultat!$E$1,5),")",""))*Reliquats))</f>
        <v>6</v>
      </c>
      <c r="F340">
        <f ca="1">IF($C340="","",SUMPRODUCT((TRI_1=Résultat!$A340)*(PCUETA=Résultat!$B340)*(PCUMAT=Résultat!$C340)*(TRI_10=Résultat!$D340)*(PCUNRU=SUBSTITUTE(RIGHT(Résultat!$E$1,5),")",""))*Acquis))</f>
        <v>25</v>
      </c>
      <c r="G340">
        <f ca="1">IF($C340="","",SUMPRODUCT((TRI_1=Résultat!$A340)*(PCUETA=Résultat!$B340)*(PCUMAT=Résultat!$C340)*(TRI_10=Résultat!$D340)*(PCUNRU=SUBSTITUTE(RIGHT(Résultat!$E$1,5),")",""))*En_cours_d_Acquisition))</f>
        <v>0</v>
      </c>
      <c r="H340">
        <f ca="1">IF($C340="","",SUMPRODUCT((TRI_1=Résultat!$A340)*(PCUETA=Résultat!$B340)*(PCUMAT=Résultat!$C340)*(TRI_10=Résultat!$D340)*(PCUNRU=SUBSTITUTE(RIGHT(Résultat!$E$1,5),")",""))*Pris_Reliquats))</f>
        <v>0</v>
      </c>
      <c r="I340">
        <f ca="1">IF($C340="","",SUMPRODUCT((TRI_1=Résultat!$A340)*(PCUETA=Résultat!$B340)*(PCUMAT=Résultat!$C340)*(TRI_10=Résultat!$D340)*(PCUNRU=SUBSTITUTE(RIGHT(Résultat!$E$1,5),")",""))*Pris_sur_Acquis))</f>
        <v>0</v>
      </c>
      <c r="J340">
        <f ca="1">IF($C340="","",SUMPRODUCT((TRI_1=Résultat!$A340)*(PCUETA=Résultat!$B340)*(PCUMAT=Résultat!$C340)*(TRI_10=Résultat!$D340)*(PCUNRU=SUBSTITUTE(RIGHT(Résultat!$E$1,5),")",""))*Pris_Anticipés))</f>
        <v>0</v>
      </c>
      <c r="K340">
        <f ca="1">IF($C340="","",SUMPRODUCT((TRI_1=Résultat!$A340)*(PCUETA=Résultat!$B340)*(PCUMAT=Résultat!$C340)*(TRI_10=Résultat!$D340)*(PCUNRU=SUBSTITUTE(RIGHT(Résultat!$K$1,5),")",""))*Reliquats))</f>
        <v>0</v>
      </c>
      <c r="L340">
        <f ca="1">IF($C340="","",SUMPRODUCT((TRI_1=Résultat!$A340)*(PCUETA=Résultat!$B340)*(PCUMAT=Résultat!$C340)*(TRI_10=Résultat!$D340)*(PCUNRU=SUBSTITUTE(RIGHT(Résultat!$K$1,5),")",""))*Acquis))</f>
        <v>0</v>
      </c>
      <c r="M340">
        <f ca="1">IF($C340="","",SUMPRODUCT((TRI_1=Résultat!$A340)*(PCUETA=Résultat!$B340)*(PCUMAT=Résultat!$C340)*(TRI_10=Résultat!$D340)*(PCUNRU=SUBSTITUTE(RIGHT(Résultat!$K$1,5),")",""))*En_cours_d_Acquisition))</f>
        <v>0</v>
      </c>
      <c r="N340">
        <f ca="1">IF($C340="","",SUMPRODUCT((TRI_1=Résultat!$A340)*(PCUETA=Résultat!$B340)*(PCUMAT=Résultat!$C340)*(TRI_10=Résultat!$D340)*(PCUNRU=SUBSTITUTE(RIGHT(Résultat!$K$1,5),")",""))*Pris_Reliquats))</f>
        <v>0</v>
      </c>
      <c r="O340">
        <f ca="1">IF($C340="","",SUMPRODUCT((TRI_1=Résultat!$A340)*(PCUETA=Résultat!$B340)*(PCUMAT=Résultat!$C340)*(TRI_10=Résultat!$D340)*(PCUNRU=SUBSTITUTE(RIGHT(Résultat!$K$1,5),")",""))*Pris_sur_Acquis))</f>
        <v>0</v>
      </c>
      <c r="P340">
        <f ca="1">IF($C340="","",SUMPRODUCT((TRI_1=Résultat!$A340)*(PCUETA=Résultat!$B340)*(PCUMAT=Résultat!$C340)*(TRI_10=Résultat!$D340)*(PCUNRU=SUBSTITUTE(RIGHT(Résultat!$K$1,5),")",""))*Pris_Anticipés))</f>
        <v>0</v>
      </c>
      <c r="Q340">
        <f ca="1">IF($C340="","",SUMPRODUCT((TRI_1=Résultat!$A340)*(PCUETA=Résultat!$B340)*(PCUMAT=Résultat!$C340)*(TRI_10=Résultat!$D340)*(PCUNRU=SUBSTITUTE(RIGHT(Résultat!$Q$1,5),")",""))*Reliquats))</f>
        <v>0</v>
      </c>
      <c r="R340">
        <f ca="1">IF($C340="","",SUMPRODUCT((TRI_1=Résultat!$A340)*(PCUETA=Résultat!$B340)*(PCUMAT=Résultat!$C340)*(TRI_10=Résultat!$D340)*(PCUNRU=SUBSTITUTE(RIGHT(Résultat!$Q$1,5),")",""))*Acquis))</f>
        <v>0</v>
      </c>
      <c r="S340">
        <f ca="1">IF($C340="","",SUMPRODUCT((TRI_1=Résultat!$A340)*(PCUETA=Résultat!$B340)*(PCUMAT=Résultat!$C340)*(TRI_10=Résultat!$D340)*(PCUNRU=SUBSTITUTE(RIGHT(Résultat!$Q$1,5),")",""))*En_cours_d_Acquisition))</f>
        <v>0</v>
      </c>
      <c r="T340">
        <f ca="1">IF($C340="","",SUMPRODUCT((TRI_1=Résultat!$A340)*(PCUETA=Résultat!$B340)*(PCUMAT=Résultat!$C340)*(TRI_10=Résultat!$D340)*(PCUNRU=SUBSTITUTE(RIGHT(Résultat!$Q$1,5),")",""))*Pris_Reliquats))</f>
        <v>0</v>
      </c>
      <c r="U340">
        <f ca="1">IF($C340="","",SUMPRODUCT((TRI_1=Résultat!$A340)*(PCUETA=Résultat!$B340)*(PCUMAT=Résultat!$C340)*(TRI_10=Résultat!$D340)*(PCUNRU=SUBSTITUTE(RIGHT(Résultat!$Q$1,5),")",""))*Pris_sur_Acquis))</f>
        <v>0</v>
      </c>
      <c r="V340">
        <f ca="1">IF($C340="","",SUMPRODUCT((TRI_1=Résultat!$A340)*(PCUETA=Résultat!$B340)*(PCUMAT=Résultat!$C340)*(TRI_10=Résultat!$D340)*(PCUNRU=SUBSTITUTE(RIGHT(Résultat!$Q$1,5),")",""))*Pris_Anticipés))</f>
        <v>0</v>
      </c>
      <c r="W340">
        <f ca="1">IF($C340="","",SUMPRODUCT((TRI_1=Résultat!$A340)*(PCUETA=Résultat!$B340)*(PCUMAT=Résultat!$C340)*(TRI_10=Résultat!$D340)*(PCUNRU=SUBSTITUTE(RIGHT(Résultat!$W$1,5),")",""))*Reliquats))</f>
        <v>0</v>
      </c>
      <c r="X340">
        <f ca="1">IF($C340="","",SUMPRODUCT((TRI_1=Résultat!$A340)*(PCUETA=Résultat!$B340)*(PCUMAT=Résultat!$C340)*(TRI_10=Résultat!$D340)*(PCUNRU=SUBSTITUTE(RIGHT(Résultat!$W$1,5),")",""))*Acquis))</f>
        <v>0</v>
      </c>
      <c r="Y340">
        <f ca="1">IF($C340="","",SUMPRODUCT((TRI_1=Résultat!$A340)*(PCUETA=Résultat!$B340)*(PCUMAT=Résultat!$C340)*(TRI_10=Résultat!$D340)*(PCUNRU=SUBSTITUTE(RIGHT(Résultat!$W$1,5),")",""))*En_cours_d_Acquisition))</f>
        <v>0</v>
      </c>
      <c r="Z340">
        <f ca="1">IF($C340="","",SUMPRODUCT((TRI_1=Résultat!$A340)*(PCUETA=Résultat!$B340)*(PCUMAT=Résultat!$C340)*(TRI_10=Résultat!$D340)*(PCUNRU=SUBSTITUTE(RIGHT(Résultat!$W$1,5),")",""))*Pris_Reliquats))</f>
        <v>0</v>
      </c>
      <c r="AA340">
        <f ca="1">IF($C340="","",SUMPRODUCT((TRI_1=Résultat!$A340)*(PCUETA=Résultat!$B340)*(PCUMAT=Résultat!$C340)*(TRI_10=Résultat!$D340)*(PCUNRU=SUBSTITUTE(RIGHT(Résultat!$W$1,5),")",""))*Pris_sur_Acquis))</f>
        <v>0</v>
      </c>
      <c r="AB340">
        <f ca="1">IF($C340="","",SUMPRODUCT((TRI_1=Résultat!$A340)*(PCUETA=Résultat!$B340)*(PCUMAT=Résultat!$C340)*(TRI_10=Résultat!$D340)*(PCUNRU=SUBSTITUTE(RIGHT(Résultat!$W$1,5),")",""))*Pris_Anticipés))</f>
        <v>0</v>
      </c>
    </row>
    <row r="341" spans="1:28" x14ac:dyDescent="0.25">
      <c r="A341" t="str">
        <f ca="1">IF($C341="","",INDEX(Range,MATCH(Résultat!$C341,PCUMAT,0),MATCH(A$2,'cp c14'!$A$1:$D$1,0)))</f>
        <v>C14</v>
      </c>
      <c r="B341" t="str">
        <f ca="1">IF($C341="","",INDEX(Range,MATCH(Résultat!$C341,PCUMAT,0),MATCH(B$2,'cp c14'!$A$1:$D$1,0)))</f>
        <v>01</v>
      </c>
      <c r="C341" t="str">
        <f t="array" aca="1" ref="C341" ca="1">IFERROR(INDEX(PCUMAT,MATCH(0,COUNTIF($C$1:C340,PCUMAT),0)),"")</f>
        <v>030611</v>
      </c>
      <c r="D341" t="str">
        <f ca="1">IF($C341="","",INDEX(Range,MATCH(Résultat!$C341,PCUMAT,0),MATCH(D$2,'cp c14'!$A$1:$D$1,0)))</f>
        <v>PEREIRA ROGER ROGER     030611</v>
      </c>
      <c r="E341">
        <f ca="1">IF($C341="","",SUMPRODUCT((TRI_1=Résultat!$A341)*(PCUETA=Résultat!$B341)*(PCUMAT=Résultat!$C341)*(TRI_10=Résultat!$D341)*(PCUNRU=SUBSTITUTE(RIGHT(Résultat!$E$1,5),")",""))*Reliquats))</f>
        <v>0</v>
      </c>
      <c r="F341">
        <f ca="1">IF($C341="","",SUMPRODUCT((TRI_1=Résultat!$A341)*(PCUETA=Résultat!$B341)*(PCUMAT=Résultat!$C341)*(TRI_10=Résultat!$D341)*(PCUNRU=SUBSTITUTE(RIGHT(Résultat!$E$1,5),")",""))*Acquis))</f>
        <v>25</v>
      </c>
      <c r="G341">
        <f ca="1">IF($C341="","",SUMPRODUCT((TRI_1=Résultat!$A341)*(PCUETA=Résultat!$B341)*(PCUMAT=Résultat!$C341)*(TRI_10=Résultat!$D341)*(PCUNRU=SUBSTITUTE(RIGHT(Résultat!$E$1,5),")",""))*En_cours_d_Acquisition))</f>
        <v>0</v>
      </c>
      <c r="H341">
        <f ca="1">IF($C341="","",SUMPRODUCT((TRI_1=Résultat!$A341)*(PCUETA=Résultat!$B341)*(PCUMAT=Résultat!$C341)*(TRI_10=Résultat!$D341)*(PCUNRU=SUBSTITUTE(RIGHT(Résultat!$E$1,5),")",""))*Pris_Reliquats))</f>
        <v>0</v>
      </c>
      <c r="I341">
        <f ca="1">IF($C341="","",SUMPRODUCT((TRI_1=Résultat!$A341)*(PCUETA=Résultat!$B341)*(PCUMAT=Résultat!$C341)*(TRI_10=Résultat!$D341)*(PCUNRU=SUBSTITUTE(RIGHT(Résultat!$E$1,5),")",""))*Pris_sur_Acquis))</f>
        <v>1</v>
      </c>
      <c r="J341">
        <f ca="1">IF($C341="","",SUMPRODUCT((TRI_1=Résultat!$A341)*(PCUETA=Résultat!$B341)*(PCUMAT=Résultat!$C341)*(TRI_10=Résultat!$D341)*(PCUNRU=SUBSTITUTE(RIGHT(Résultat!$E$1,5),")",""))*Pris_Anticipés))</f>
        <v>0</v>
      </c>
      <c r="K341">
        <f ca="1">IF($C341="","",SUMPRODUCT((TRI_1=Résultat!$A341)*(PCUETA=Résultat!$B341)*(PCUMAT=Résultat!$C341)*(TRI_10=Résultat!$D341)*(PCUNRU=SUBSTITUTE(RIGHT(Résultat!$K$1,5),")",""))*Reliquats))</f>
        <v>0</v>
      </c>
      <c r="L341">
        <f ca="1">IF($C341="","",SUMPRODUCT((TRI_1=Résultat!$A341)*(PCUETA=Résultat!$B341)*(PCUMAT=Résultat!$C341)*(TRI_10=Résultat!$D341)*(PCUNRU=SUBSTITUTE(RIGHT(Résultat!$K$1,5),")",""))*Acquis))</f>
        <v>0</v>
      </c>
      <c r="M341">
        <f ca="1">IF($C341="","",SUMPRODUCT((TRI_1=Résultat!$A341)*(PCUETA=Résultat!$B341)*(PCUMAT=Résultat!$C341)*(TRI_10=Résultat!$D341)*(PCUNRU=SUBSTITUTE(RIGHT(Résultat!$K$1,5),")",""))*En_cours_d_Acquisition))</f>
        <v>0</v>
      </c>
      <c r="N341">
        <f ca="1">IF($C341="","",SUMPRODUCT((TRI_1=Résultat!$A341)*(PCUETA=Résultat!$B341)*(PCUMAT=Résultat!$C341)*(TRI_10=Résultat!$D341)*(PCUNRU=SUBSTITUTE(RIGHT(Résultat!$K$1,5),")",""))*Pris_Reliquats))</f>
        <v>0</v>
      </c>
      <c r="O341">
        <f ca="1">IF($C341="","",SUMPRODUCT((TRI_1=Résultat!$A341)*(PCUETA=Résultat!$B341)*(PCUMAT=Résultat!$C341)*(TRI_10=Résultat!$D341)*(PCUNRU=SUBSTITUTE(RIGHT(Résultat!$K$1,5),")",""))*Pris_sur_Acquis))</f>
        <v>0</v>
      </c>
      <c r="P341">
        <f ca="1">IF($C341="","",SUMPRODUCT((TRI_1=Résultat!$A341)*(PCUETA=Résultat!$B341)*(PCUMAT=Résultat!$C341)*(TRI_10=Résultat!$D341)*(PCUNRU=SUBSTITUTE(RIGHT(Résultat!$K$1,5),")",""))*Pris_Anticipés))</f>
        <v>0</v>
      </c>
      <c r="Q341">
        <f ca="1">IF($C341="","",SUMPRODUCT((TRI_1=Résultat!$A341)*(PCUETA=Résultat!$B341)*(PCUMAT=Résultat!$C341)*(TRI_10=Résultat!$D341)*(PCUNRU=SUBSTITUTE(RIGHT(Résultat!$Q$1,5),")",""))*Reliquats))</f>
        <v>0</v>
      </c>
      <c r="R341">
        <f ca="1">IF($C341="","",SUMPRODUCT((TRI_1=Résultat!$A341)*(PCUETA=Résultat!$B341)*(PCUMAT=Résultat!$C341)*(TRI_10=Résultat!$D341)*(PCUNRU=SUBSTITUTE(RIGHT(Résultat!$Q$1,5),")",""))*Acquis))</f>
        <v>0</v>
      </c>
      <c r="S341">
        <f ca="1">IF($C341="","",SUMPRODUCT((TRI_1=Résultat!$A341)*(PCUETA=Résultat!$B341)*(PCUMAT=Résultat!$C341)*(TRI_10=Résultat!$D341)*(PCUNRU=SUBSTITUTE(RIGHT(Résultat!$Q$1,5),")",""))*En_cours_d_Acquisition))</f>
        <v>0</v>
      </c>
      <c r="T341">
        <f ca="1">IF($C341="","",SUMPRODUCT((TRI_1=Résultat!$A341)*(PCUETA=Résultat!$B341)*(PCUMAT=Résultat!$C341)*(TRI_10=Résultat!$D341)*(PCUNRU=SUBSTITUTE(RIGHT(Résultat!$Q$1,5),")",""))*Pris_Reliquats))</f>
        <v>0</v>
      </c>
      <c r="U341">
        <f ca="1">IF($C341="","",SUMPRODUCT((TRI_1=Résultat!$A341)*(PCUETA=Résultat!$B341)*(PCUMAT=Résultat!$C341)*(TRI_10=Résultat!$D341)*(PCUNRU=SUBSTITUTE(RIGHT(Résultat!$Q$1,5),")",""))*Pris_sur_Acquis))</f>
        <v>0</v>
      </c>
      <c r="V341">
        <f ca="1">IF($C341="","",SUMPRODUCT((TRI_1=Résultat!$A341)*(PCUETA=Résultat!$B341)*(PCUMAT=Résultat!$C341)*(TRI_10=Résultat!$D341)*(PCUNRU=SUBSTITUTE(RIGHT(Résultat!$Q$1,5),")",""))*Pris_Anticipés))</f>
        <v>0</v>
      </c>
      <c r="W341">
        <f ca="1">IF($C341="","",SUMPRODUCT((TRI_1=Résultat!$A341)*(PCUETA=Résultat!$B341)*(PCUMAT=Résultat!$C341)*(TRI_10=Résultat!$D341)*(PCUNRU=SUBSTITUTE(RIGHT(Résultat!$W$1,5),")",""))*Reliquats))</f>
        <v>0</v>
      </c>
      <c r="X341">
        <f ca="1">IF($C341="","",SUMPRODUCT((TRI_1=Résultat!$A341)*(PCUETA=Résultat!$B341)*(PCUMAT=Résultat!$C341)*(TRI_10=Résultat!$D341)*(PCUNRU=SUBSTITUTE(RIGHT(Résultat!$W$1,5),")",""))*Acquis))</f>
        <v>0</v>
      </c>
      <c r="Y341">
        <f ca="1">IF($C341="","",SUMPRODUCT((TRI_1=Résultat!$A341)*(PCUETA=Résultat!$B341)*(PCUMAT=Résultat!$C341)*(TRI_10=Résultat!$D341)*(PCUNRU=SUBSTITUTE(RIGHT(Résultat!$W$1,5),")",""))*En_cours_d_Acquisition))</f>
        <v>0</v>
      </c>
      <c r="Z341">
        <f ca="1">IF($C341="","",SUMPRODUCT((TRI_1=Résultat!$A341)*(PCUETA=Résultat!$B341)*(PCUMAT=Résultat!$C341)*(TRI_10=Résultat!$D341)*(PCUNRU=SUBSTITUTE(RIGHT(Résultat!$W$1,5),")",""))*Pris_Reliquats))</f>
        <v>0</v>
      </c>
      <c r="AA341">
        <f ca="1">IF($C341="","",SUMPRODUCT((TRI_1=Résultat!$A341)*(PCUETA=Résultat!$B341)*(PCUMAT=Résultat!$C341)*(TRI_10=Résultat!$D341)*(PCUNRU=SUBSTITUTE(RIGHT(Résultat!$W$1,5),")",""))*Pris_sur_Acquis))</f>
        <v>0</v>
      </c>
      <c r="AB341">
        <f ca="1">IF($C341="","",SUMPRODUCT((TRI_1=Résultat!$A341)*(PCUETA=Résultat!$B341)*(PCUMAT=Résultat!$C341)*(TRI_10=Résultat!$D341)*(PCUNRU=SUBSTITUTE(RIGHT(Résultat!$W$1,5),")",""))*Pris_Anticipés))</f>
        <v>0</v>
      </c>
    </row>
    <row r="342" spans="1:28" x14ac:dyDescent="0.25">
      <c r="A342" t="str">
        <f ca="1">IF($C342="","",INDEX(Range,MATCH(Résultat!$C342,PCUMAT,0),MATCH(A$2,'cp c14'!$A$1:$D$1,0)))</f>
        <v>C14</v>
      </c>
      <c r="B342" t="str">
        <f ca="1">IF($C342="","",INDEX(Range,MATCH(Résultat!$C342,PCUMAT,0),MATCH(B$2,'cp c14'!$A$1:$D$1,0)))</f>
        <v>01</v>
      </c>
      <c r="C342" t="str">
        <f t="array" aca="1" ref="C342" ca="1">IFERROR(INDEX(PCUMAT,MATCH(0,COUNTIF($C$1:C341,PCUMAT),0)),"")</f>
        <v>016031</v>
      </c>
      <c r="D342" t="str">
        <f ca="1">IF($C342="","",INDEX(Range,MATCH(Résultat!$C342,PCUMAT,0),MATCH(D$2,'cp c14'!$A$1:$D$1,0)))</f>
        <v>PERNES JEAN PIERRE JEAN 016031</v>
      </c>
      <c r="E342">
        <f ca="1">IF($C342="","",SUMPRODUCT((TRI_1=Résultat!$A342)*(PCUETA=Résultat!$B342)*(PCUMAT=Résultat!$C342)*(TRI_10=Résultat!$D342)*(PCUNRU=SUBSTITUTE(RIGHT(Résultat!$E$1,5),")",""))*Reliquats))</f>
        <v>0</v>
      </c>
      <c r="F342">
        <f ca="1">IF($C342="","",SUMPRODUCT((TRI_1=Résultat!$A342)*(PCUETA=Résultat!$B342)*(PCUMAT=Résultat!$C342)*(TRI_10=Résultat!$D342)*(PCUNRU=SUBSTITUTE(RIGHT(Résultat!$E$1,5),")",""))*Acquis))</f>
        <v>25</v>
      </c>
      <c r="G342">
        <f ca="1">IF($C342="","",SUMPRODUCT((TRI_1=Résultat!$A342)*(PCUETA=Résultat!$B342)*(PCUMAT=Résultat!$C342)*(TRI_10=Résultat!$D342)*(PCUNRU=SUBSTITUTE(RIGHT(Résultat!$E$1,5),")",""))*En_cours_d_Acquisition))</f>
        <v>0</v>
      </c>
      <c r="H342">
        <f ca="1">IF($C342="","",SUMPRODUCT((TRI_1=Résultat!$A342)*(PCUETA=Résultat!$B342)*(PCUMAT=Résultat!$C342)*(TRI_10=Résultat!$D342)*(PCUNRU=SUBSTITUTE(RIGHT(Résultat!$E$1,5),")",""))*Pris_Reliquats))</f>
        <v>0</v>
      </c>
      <c r="I342">
        <f ca="1">IF($C342="","",SUMPRODUCT((TRI_1=Résultat!$A342)*(PCUETA=Résultat!$B342)*(PCUMAT=Résultat!$C342)*(TRI_10=Résultat!$D342)*(PCUNRU=SUBSTITUTE(RIGHT(Résultat!$E$1,5),")",""))*Pris_sur_Acquis))</f>
        <v>0</v>
      </c>
      <c r="J342">
        <f ca="1">IF($C342="","",SUMPRODUCT((TRI_1=Résultat!$A342)*(PCUETA=Résultat!$B342)*(PCUMAT=Résultat!$C342)*(TRI_10=Résultat!$D342)*(PCUNRU=SUBSTITUTE(RIGHT(Résultat!$E$1,5),")",""))*Pris_Anticipés))</f>
        <v>0</v>
      </c>
      <c r="K342">
        <f ca="1">IF($C342="","",SUMPRODUCT((TRI_1=Résultat!$A342)*(PCUETA=Résultat!$B342)*(PCUMAT=Résultat!$C342)*(TRI_10=Résultat!$D342)*(PCUNRU=SUBSTITUTE(RIGHT(Résultat!$K$1,5),")",""))*Reliquats))</f>
        <v>0</v>
      </c>
      <c r="L342">
        <f ca="1">IF($C342="","",SUMPRODUCT((TRI_1=Résultat!$A342)*(PCUETA=Résultat!$B342)*(PCUMAT=Résultat!$C342)*(TRI_10=Résultat!$D342)*(PCUNRU=SUBSTITUTE(RIGHT(Résultat!$K$1,5),")",""))*Acquis))</f>
        <v>0</v>
      </c>
      <c r="M342">
        <f ca="1">IF($C342="","",SUMPRODUCT((TRI_1=Résultat!$A342)*(PCUETA=Résultat!$B342)*(PCUMAT=Résultat!$C342)*(TRI_10=Résultat!$D342)*(PCUNRU=SUBSTITUTE(RIGHT(Résultat!$K$1,5),")",""))*En_cours_d_Acquisition))</f>
        <v>0</v>
      </c>
      <c r="N342">
        <f ca="1">IF($C342="","",SUMPRODUCT((TRI_1=Résultat!$A342)*(PCUETA=Résultat!$B342)*(PCUMAT=Résultat!$C342)*(TRI_10=Résultat!$D342)*(PCUNRU=SUBSTITUTE(RIGHT(Résultat!$K$1,5),")",""))*Pris_Reliquats))</f>
        <v>0</v>
      </c>
      <c r="O342">
        <f ca="1">IF($C342="","",SUMPRODUCT((TRI_1=Résultat!$A342)*(PCUETA=Résultat!$B342)*(PCUMAT=Résultat!$C342)*(TRI_10=Résultat!$D342)*(PCUNRU=SUBSTITUTE(RIGHT(Résultat!$K$1,5),")",""))*Pris_sur_Acquis))</f>
        <v>0</v>
      </c>
      <c r="P342">
        <f ca="1">IF($C342="","",SUMPRODUCT((TRI_1=Résultat!$A342)*(PCUETA=Résultat!$B342)*(PCUMAT=Résultat!$C342)*(TRI_10=Résultat!$D342)*(PCUNRU=SUBSTITUTE(RIGHT(Résultat!$K$1,5),")",""))*Pris_Anticipés))</f>
        <v>0</v>
      </c>
      <c r="Q342">
        <f ca="1">IF($C342="","",SUMPRODUCT((TRI_1=Résultat!$A342)*(PCUETA=Résultat!$B342)*(PCUMAT=Résultat!$C342)*(TRI_10=Résultat!$D342)*(PCUNRU=SUBSTITUTE(RIGHT(Résultat!$Q$1,5),")",""))*Reliquats))</f>
        <v>0</v>
      </c>
      <c r="R342">
        <f ca="1">IF($C342="","",SUMPRODUCT((TRI_1=Résultat!$A342)*(PCUETA=Résultat!$B342)*(PCUMAT=Résultat!$C342)*(TRI_10=Résultat!$D342)*(PCUNRU=SUBSTITUTE(RIGHT(Résultat!$Q$1,5),")",""))*Acquis))</f>
        <v>0</v>
      </c>
      <c r="S342">
        <f ca="1">IF($C342="","",SUMPRODUCT((TRI_1=Résultat!$A342)*(PCUETA=Résultat!$B342)*(PCUMAT=Résultat!$C342)*(TRI_10=Résultat!$D342)*(PCUNRU=SUBSTITUTE(RIGHT(Résultat!$Q$1,5),")",""))*En_cours_d_Acquisition))</f>
        <v>0</v>
      </c>
      <c r="T342">
        <f ca="1">IF($C342="","",SUMPRODUCT((TRI_1=Résultat!$A342)*(PCUETA=Résultat!$B342)*(PCUMAT=Résultat!$C342)*(TRI_10=Résultat!$D342)*(PCUNRU=SUBSTITUTE(RIGHT(Résultat!$Q$1,5),")",""))*Pris_Reliquats))</f>
        <v>0</v>
      </c>
      <c r="U342">
        <f ca="1">IF($C342="","",SUMPRODUCT((TRI_1=Résultat!$A342)*(PCUETA=Résultat!$B342)*(PCUMAT=Résultat!$C342)*(TRI_10=Résultat!$D342)*(PCUNRU=SUBSTITUTE(RIGHT(Résultat!$Q$1,5),")",""))*Pris_sur_Acquis))</f>
        <v>0</v>
      </c>
      <c r="V342">
        <f ca="1">IF($C342="","",SUMPRODUCT((TRI_1=Résultat!$A342)*(PCUETA=Résultat!$B342)*(PCUMAT=Résultat!$C342)*(TRI_10=Résultat!$D342)*(PCUNRU=SUBSTITUTE(RIGHT(Résultat!$Q$1,5),")",""))*Pris_Anticipés))</f>
        <v>0</v>
      </c>
      <c r="W342">
        <f ca="1">IF($C342="","",SUMPRODUCT((TRI_1=Résultat!$A342)*(PCUETA=Résultat!$B342)*(PCUMAT=Résultat!$C342)*(TRI_10=Résultat!$D342)*(PCUNRU=SUBSTITUTE(RIGHT(Résultat!$W$1,5),")",""))*Reliquats))</f>
        <v>0</v>
      </c>
      <c r="X342">
        <f ca="1">IF($C342="","",SUMPRODUCT((TRI_1=Résultat!$A342)*(PCUETA=Résultat!$B342)*(PCUMAT=Résultat!$C342)*(TRI_10=Résultat!$D342)*(PCUNRU=SUBSTITUTE(RIGHT(Résultat!$W$1,5),")",""))*Acquis))</f>
        <v>0</v>
      </c>
      <c r="Y342">
        <f ca="1">IF($C342="","",SUMPRODUCT((TRI_1=Résultat!$A342)*(PCUETA=Résultat!$B342)*(PCUMAT=Résultat!$C342)*(TRI_10=Résultat!$D342)*(PCUNRU=SUBSTITUTE(RIGHT(Résultat!$W$1,5),")",""))*En_cours_d_Acquisition))</f>
        <v>0</v>
      </c>
      <c r="Z342">
        <f ca="1">IF($C342="","",SUMPRODUCT((TRI_1=Résultat!$A342)*(PCUETA=Résultat!$B342)*(PCUMAT=Résultat!$C342)*(TRI_10=Résultat!$D342)*(PCUNRU=SUBSTITUTE(RIGHT(Résultat!$W$1,5),")",""))*Pris_Reliquats))</f>
        <v>0</v>
      </c>
      <c r="AA342">
        <f ca="1">IF($C342="","",SUMPRODUCT((TRI_1=Résultat!$A342)*(PCUETA=Résultat!$B342)*(PCUMAT=Résultat!$C342)*(TRI_10=Résultat!$D342)*(PCUNRU=SUBSTITUTE(RIGHT(Résultat!$W$1,5),")",""))*Pris_sur_Acquis))</f>
        <v>0</v>
      </c>
      <c r="AB342">
        <f ca="1">IF($C342="","",SUMPRODUCT((TRI_1=Résultat!$A342)*(PCUETA=Résultat!$B342)*(PCUMAT=Résultat!$C342)*(TRI_10=Résultat!$D342)*(PCUNRU=SUBSTITUTE(RIGHT(Résultat!$W$1,5),")",""))*Pris_Anticipés))</f>
        <v>0</v>
      </c>
    </row>
    <row r="343" spans="1:28" x14ac:dyDescent="0.25">
      <c r="A343" t="str">
        <f ca="1">IF($C343="","",INDEX(Range,MATCH(Résultat!$C343,PCUMAT,0),MATCH(A$2,'cp c14'!$A$1:$D$1,0)))</f>
        <v>C14</v>
      </c>
      <c r="B343" t="str">
        <f ca="1">IF($C343="","",INDEX(Range,MATCH(Résultat!$C343,PCUMAT,0),MATCH(B$2,'cp c14'!$A$1:$D$1,0)))</f>
        <v>03</v>
      </c>
      <c r="C343" t="str">
        <f t="array" aca="1" ref="C343" ca="1">IFERROR(INDEX(PCUMAT,MATCH(0,COUNTIF($C$1:C342,PCUMAT),0)),"")</f>
        <v>072015</v>
      </c>
      <c r="D343" t="str">
        <f ca="1">IF($C343="","",INDEX(Range,MATCH(Résultat!$C343,PCUMAT,0),MATCH(D$2,'cp c14'!$A$1:$D$1,0)))</f>
        <v>PERREAU PASCAL PASCAL   072015</v>
      </c>
      <c r="E343">
        <f ca="1">IF($C343="","",SUMPRODUCT((TRI_1=Résultat!$A343)*(PCUETA=Résultat!$B343)*(PCUMAT=Résultat!$C343)*(TRI_10=Résultat!$D343)*(PCUNRU=SUBSTITUTE(RIGHT(Résultat!$E$1,5),")",""))*Reliquats))</f>
        <v>0</v>
      </c>
      <c r="F343">
        <f ca="1">IF($C343="","",SUMPRODUCT((TRI_1=Résultat!$A343)*(PCUETA=Résultat!$B343)*(PCUMAT=Résultat!$C343)*(TRI_10=Résultat!$D343)*(PCUNRU=SUBSTITUTE(RIGHT(Résultat!$E$1,5),")",""))*Acquis))</f>
        <v>25</v>
      </c>
      <c r="G343">
        <f ca="1">IF($C343="","",SUMPRODUCT((TRI_1=Résultat!$A343)*(PCUETA=Résultat!$B343)*(PCUMAT=Résultat!$C343)*(TRI_10=Résultat!$D343)*(PCUNRU=SUBSTITUTE(RIGHT(Résultat!$E$1,5),")",""))*En_cours_d_Acquisition))</f>
        <v>0</v>
      </c>
      <c r="H343">
        <f ca="1">IF($C343="","",SUMPRODUCT((TRI_1=Résultat!$A343)*(PCUETA=Résultat!$B343)*(PCUMAT=Résultat!$C343)*(TRI_10=Résultat!$D343)*(PCUNRU=SUBSTITUTE(RIGHT(Résultat!$E$1,5),")",""))*Pris_Reliquats))</f>
        <v>0</v>
      </c>
      <c r="I343">
        <f ca="1">IF($C343="","",SUMPRODUCT((TRI_1=Résultat!$A343)*(PCUETA=Résultat!$B343)*(PCUMAT=Résultat!$C343)*(TRI_10=Résultat!$D343)*(PCUNRU=SUBSTITUTE(RIGHT(Résultat!$E$1,5),")",""))*Pris_sur_Acquis))</f>
        <v>0</v>
      </c>
      <c r="J343">
        <f ca="1">IF($C343="","",SUMPRODUCT((TRI_1=Résultat!$A343)*(PCUETA=Résultat!$B343)*(PCUMAT=Résultat!$C343)*(TRI_10=Résultat!$D343)*(PCUNRU=SUBSTITUTE(RIGHT(Résultat!$E$1,5),")",""))*Pris_Anticipés))</f>
        <v>0</v>
      </c>
      <c r="K343">
        <f ca="1">IF($C343="","",SUMPRODUCT((TRI_1=Résultat!$A343)*(PCUETA=Résultat!$B343)*(PCUMAT=Résultat!$C343)*(TRI_10=Résultat!$D343)*(PCUNRU=SUBSTITUTE(RIGHT(Résultat!$K$1,5),")",""))*Reliquats))</f>
        <v>0</v>
      </c>
      <c r="L343">
        <f ca="1">IF($C343="","",SUMPRODUCT((TRI_1=Résultat!$A343)*(PCUETA=Résultat!$B343)*(PCUMAT=Résultat!$C343)*(TRI_10=Résultat!$D343)*(PCUNRU=SUBSTITUTE(RIGHT(Résultat!$K$1,5),")",""))*Acquis))</f>
        <v>0</v>
      </c>
      <c r="M343">
        <f ca="1">IF($C343="","",SUMPRODUCT((TRI_1=Résultat!$A343)*(PCUETA=Résultat!$B343)*(PCUMAT=Résultat!$C343)*(TRI_10=Résultat!$D343)*(PCUNRU=SUBSTITUTE(RIGHT(Résultat!$K$1,5),")",""))*En_cours_d_Acquisition))</f>
        <v>0</v>
      </c>
      <c r="N343">
        <f ca="1">IF($C343="","",SUMPRODUCT((TRI_1=Résultat!$A343)*(PCUETA=Résultat!$B343)*(PCUMAT=Résultat!$C343)*(TRI_10=Résultat!$D343)*(PCUNRU=SUBSTITUTE(RIGHT(Résultat!$K$1,5),")",""))*Pris_Reliquats))</f>
        <v>0</v>
      </c>
      <c r="O343">
        <f ca="1">IF($C343="","",SUMPRODUCT((TRI_1=Résultat!$A343)*(PCUETA=Résultat!$B343)*(PCUMAT=Résultat!$C343)*(TRI_10=Résultat!$D343)*(PCUNRU=SUBSTITUTE(RIGHT(Résultat!$K$1,5),")",""))*Pris_sur_Acquis))</f>
        <v>0</v>
      </c>
      <c r="P343">
        <f ca="1">IF($C343="","",SUMPRODUCT((TRI_1=Résultat!$A343)*(PCUETA=Résultat!$B343)*(PCUMAT=Résultat!$C343)*(TRI_10=Résultat!$D343)*(PCUNRU=SUBSTITUTE(RIGHT(Résultat!$K$1,5),")",""))*Pris_Anticipés))</f>
        <v>0</v>
      </c>
      <c r="Q343">
        <f ca="1">IF($C343="","",SUMPRODUCT((TRI_1=Résultat!$A343)*(PCUETA=Résultat!$B343)*(PCUMAT=Résultat!$C343)*(TRI_10=Résultat!$D343)*(PCUNRU=SUBSTITUTE(RIGHT(Résultat!$Q$1,5),")",""))*Reliquats))</f>
        <v>0</v>
      </c>
      <c r="R343">
        <f ca="1">IF($C343="","",SUMPRODUCT((TRI_1=Résultat!$A343)*(PCUETA=Résultat!$B343)*(PCUMAT=Résultat!$C343)*(TRI_10=Résultat!$D343)*(PCUNRU=SUBSTITUTE(RIGHT(Résultat!$Q$1,5),")",""))*Acquis))</f>
        <v>0</v>
      </c>
      <c r="S343">
        <f ca="1">IF($C343="","",SUMPRODUCT((TRI_1=Résultat!$A343)*(PCUETA=Résultat!$B343)*(PCUMAT=Résultat!$C343)*(TRI_10=Résultat!$D343)*(PCUNRU=SUBSTITUTE(RIGHT(Résultat!$Q$1,5),")",""))*En_cours_d_Acquisition))</f>
        <v>0</v>
      </c>
      <c r="T343">
        <f ca="1">IF($C343="","",SUMPRODUCT((TRI_1=Résultat!$A343)*(PCUETA=Résultat!$B343)*(PCUMAT=Résultat!$C343)*(TRI_10=Résultat!$D343)*(PCUNRU=SUBSTITUTE(RIGHT(Résultat!$Q$1,5),")",""))*Pris_Reliquats))</f>
        <v>0</v>
      </c>
      <c r="U343">
        <f ca="1">IF($C343="","",SUMPRODUCT((TRI_1=Résultat!$A343)*(PCUETA=Résultat!$B343)*(PCUMAT=Résultat!$C343)*(TRI_10=Résultat!$D343)*(PCUNRU=SUBSTITUTE(RIGHT(Résultat!$Q$1,5),")",""))*Pris_sur_Acquis))</f>
        <v>0</v>
      </c>
      <c r="V343">
        <f ca="1">IF($C343="","",SUMPRODUCT((TRI_1=Résultat!$A343)*(PCUETA=Résultat!$B343)*(PCUMAT=Résultat!$C343)*(TRI_10=Résultat!$D343)*(PCUNRU=SUBSTITUTE(RIGHT(Résultat!$Q$1,5),")",""))*Pris_Anticipés))</f>
        <v>0</v>
      </c>
      <c r="W343">
        <f ca="1">IF($C343="","",SUMPRODUCT((TRI_1=Résultat!$A343)*(PCUETA=Résultat!$B343)*(PCUMAT=Résultat!$C343)*(TRI_10=Résultat!$D343)*(PCUNRU=SUBSTITUTE(RIGHT(Résultat!$W$1,5),")",""))*Reliquats))</f>
        <v>0</v>
      </c>
      <c r="X343">
        <f ca="1">IF($C343="","",SUMPRODUCT((TRI_1=Résultat!$A343)*(PCUETA=Résultat!$B343)*(PCUMAT=Résultat!$C343)*(TRI_10=Résultat!$D343)*(PCUNRU=SUBSTITUTE(RIGHT(Résultat!$W$1,5),")",""))*Acquis))</f>
        <v>0</v>
      </c>
      <c r="Y343">
        <f ca="1">IF($C343="","",SUMPRODUCT((TRI_1=Résultat!$A343)*(PCUETA=Résultat!$B343)*(PCUMAT=Résultat!$C343)*(TRI_10=Résultat!$D343)*(PCUNRU=SUBSTITUTE(RIGHT(Résultat!$W$1,5),")",""))*En_cours_d_Acquisition))</f>
        <v>0</v>
      </c>
      <c r="Z343">
        <f ca="1">IF($C343="","",SUMPRODUCT((TRI_1=Résultat!$A343)*(PCUETA=Résultat!$B343)*(PCUMAT=Résultat!$C343)*(TRI_10=Résultat!$D343)*(PCUNRU=SUBSTITUTE(RIGHT(Résultat!$W$1,5),")",""))*Pris_Reliquats))</f>
        <v>0</v>
      </c>
      <c r="AA343">
        <f ca="1">IF($C343="","",SUMPRODUCT((TRI_1=Résultat!$A343)*(PCUETA=Résultat!$B343)*(PCUMAT=Résultat!$C343)*(TRI_10=Résultat!$D343)*(PCUNRU=SUBSTITUTE(RIGHT(Résultat!$W$1,5),")",""))*Pris_sur_Acquis))</f>
        <v>0</v>
      </c>
      <c r="AB343">
        <f ca="1">IF($C343="","",SUMPRODUCT((TRI_1=Résultat!$A343)*(PCUETA=Résultat!$B343)*(PCUMAT=Résultat!$C343)*(TRI_10=Résultat!$D343)*(PCUNRU=SUBSTITUTE(RIGHT(Résultat!$W$1,5),")",""))*Pris_Anticipés))</f>
        <v>0</v>
      </c>
    </row>
    <row r="344" spans="1:28" x14ac:dyDescent="0.25">
      <c r="A344" t="str">
        <f ca="1">IF($C344="","",INDEX(Range,MATCH(Résultat!$C344,PCUMAT,0),MATCH(A$2,'cp c14'!$A$1:$D$1,0)))</f>
        <v>C14</v>
      </c>
      <c r="B344" t="str">
        <f ca="1">IF($C344="","",INDEX(Range,MATCH(Résultat!$C344,PCUMAT,0),MATCH(B$2,'cp c14'!$A$1:$D$1,0)))</f>
        <v>01</v>
      </c>
      <c r="C344" t="str">
        <f t="array" aca="1" ref="C344" ca="1">IFERROR(INDEX(PCUMAT,MATCH(0,COUNTIF($C$1:C343,PCUMAT),0)),"")</f>
        <v>120019</v>
      </c>
      <c r="D344" t="str">
        <f ca="1">IF($C344="","",INDEX(Range,MATCH(Résultat!$C344,PCUMAT,0),MATCH(D$2,'cp c14'!$A$1:$D$1,0)))</f>
        <v>PESLHERBE PASCAL PASCAL 120019</v>
      </c>
      <c r="E344">
        <f ca="1">IF($C344="","",SUMPRODUCT((TRI_1=Résultat!$A344)*(PCUETA=Résultat!$B344)*(PCUMAT=Résultat!$C344)*(TRI_10=Résultat!$D344)*(PCUNRU=SUBSTITUTE(RIGHT(Résultat!$E$1,5),")",""))*Reliquats))</f>
        <v>0</v>
      </c>
      <c r="F344">
        <f ca="1">IF($C344="","",SUMPRODUCT((TRI_1=Résultat!$A344)*(PCUETA=Résultat!$B344)*(PCUMAT=Résultat!$C344)*(TRI_10=Résultat!$D344)*(PCUNRU=SUBSTITUTE(RIGHT(Résultat!$E$1,5),")",""))*Acquis))</f>
        <v>25</v>
      </c>
      <c r="G344">
        <f ca="1">IF($C344="","",SUMPRODUCT((TRI_1=Résultat!$A344)*(PCUETA=Résultat!$B344)*(PCUMAT=Résultat!$C344)*(TRI_10=Résultat!$D344)*(PCUNRU=SUBSTITUTE(RIGHT(Résultat!$E$1,5),")",""))*En_cours_d_Acquisition))</f>
        <v>0</v>
      </c>
      <c r="H344">
        <f ca="1">IF($C344="","",SUMPRODUCT((TRI_1=Résultat!$A344)*(PCUETA=Résultat!$B344)*(PCUMAT=Résultat!$C344)*(TRI_10=Résultat!$D344)*(PCUNRU=SUBSTITUTE(RIGHT(Résultat!$E$1,5),")",""))*Pris_Reliquats))</f>
        <v>0</v>
      </c>
      <c r="I344">
        <f ca="1">IF($C344="","",SUMPRODUCT((TRI_1=Résultat!$A344)*(PCUETA=Résultat!$B344)*(PCUMAT=Résultat!$C344)*(TRI_10=Résultat!$D344)*(PCUNRU=SUBSTITUTE(RIGHT(Résultat!$E$1,5),")",""))*Pris_sur_Acquis))</f>
        <v>0</v>
      </c>
      <c r="J344">
        <f ca="1">IF($C344="","",SUMPRODUCT((TRI_1=Résultat!$A344)*(PCUETA=Résultat!$B344)*(PCUMAT=Résultat!$C344)*(TRI_10=Résultat!$D344)*(PCUNRU=SUBSTITUTE(RIGHT(Résultat!$E$1,5),")",""))*Pris_Anticipés))</f>
        <v>0</v>
      </c>
      <c r="K344">
        <f ca="1">IF($C344="","",SUMPRODUCT((TRI_1=Résultat!$A344)*(PCUETA=Résultat!$B344)*(PCUMAT=Résultat!$C344)*(TRI_10=Résultat!$D344)*(PCUNRU=SUBSTITUTE(RIGHT(Résultat!$K$1,5),")",""))*Reliquats))</f>
        <v>0</v>
      </c>
      <c r="L344">
        <f ca="1">IF($C344="","",SUMPRODUCT((TRI_1=Résultat!$A344)*(PCUETA=Résultat!$B344)*(PCUMAT=Résultat!$C344)*(TRI_10=Résultat!$D344)*(PCUNRU=SUBSTITUTE(RIGHT(Résultat!$K$1,5),")",""))*Acquis))</f>
        <v>0</v>
      </c>
      <c r="M344">
        <f ca="1">IF($C344="","",SUMPRODUCT((TRI_1=Résultat!$A344)*(PCUETA=Résultat!$B344)*(PCUMAT=Résultat!$C344)*(TRI_10=Résultat!$D344)*(PCUNRU=SUBSTITUTE(RIGHT(Résultat!$K$1,5),")",""))*En_cours_d_Acquisition))</f>
        <v>0</v>
      </c>
      <c r="N344">
        <f ca="1">IF($C344="","",SUMPRODUCT((TRI_1=Résultat!$A344)*(PCUETA=Résultat!$B344)*(PCUMAT=Résultat!$C344)*(TRI_10=Résultat!$D344)*(PCUNRU=SUBSTITUTE(RIGHT(Résultat!$K$1,5),")",""))*Pris_Reliquats))</f>
        <v>0</v>
      </c>
      <c r="O344">
        <f ca="1">IF($C344="","",SUMPRODUCT((TRI_1=Résultat!$A344)*(PCUETA=Résultat!$B344)*(PCUMAT=Résultat!$C344)*(TRI_10=Résultat!$D344)*(PCUNRU=SUBSTITUTE(RIGHT(Résultat!$K$1,5),")",""))*Pris_sur_Acquis))</f>
        <v>0</v>
      </c>
      <c r="P344">
        <f ca="1">IF($C344="","",SUMPRODUCT((TRI_1=Résultat!$A344)*(PCUETA=Résultat!$B344)*(PCUMAT=Résultat!$C344)*(TRI_10=Résultat!$D344)*(PCUNRU=SUBSTITUTE(RIGHT(Résultat!$K$1,5),")",""))*Pris_Anticipés))</f>
        <v>0</v>
      </c>
      <c r="Q344">
        <f ca="1">IF($C344="","",SUMPRODUCT((TRI_1=Résultat!$A344)*(PCUETA=Résultat!$B344)*(PCUMAT=Résultat!$C344)*(TRI_10=Résultat!$D344)*(PCUNRU=SUBSTITUTE(RIGHT(Résultat!$Q$1,5),")",""))*Reliquats))</f>
        <v>0</v>
      </c>
      <c r="R344">
        <f ca="1">IF($C344="","",SUMPRODUCT((TRI_1=Résultat!$A344)*(PCUETA=Résultat!$B344)*(PCUMAT=Résultat!$C344)*(TRI_10=Résultat!$D344)*(PCUNRU=SUBSTITUTE(RIGHT(Résultat!$Q$1,5),")",""))*Acquis))</f>
        <v>0</v>
      </c>
      <c r="S344">
        <f ca="1">IF($C344="","",SUMPRODUCT((TRI_1=Résultat!$A344)*(PCUETA=Résultat!$B344)*(PCUMAT=Résultat!$C344)*(TRI_10=Résultat!$D344)*(PCUNRU=SUBSTITUTE(RIGHT(Résultat!$Q$1,5),")",""))*En_cours_d_Acquisition))</f>
        <v>0</v>
      </c>
      <c r="T344">
        <f ca="1">IF($C344="","",SUMPRODUCT((TRI_1=Résultat!$A344)*(PCUETA=Résultat!$B344)*(PCUMAT=Résultat!$C344)*(TRI_10=Résultat!$D344)*(PCUNRU=SUBSTITUTE(RIGHT(Résultat!$Q$1,5),")",""))*Pris_Reliquats))</f>
        <v>0</v>
      </c>
      <c r="U344">
        <f ca="1">IF($C344="","",SUMPRODUCT((TRI_1=Résultat!$A344)*(PCUETA=Résultat!$B344)*(PCUMAT=Résultat!$C344)*(TRI_10=Résultat!$D344)*(PCUNRU=SUBSTITUTE(RIGHT(Résultat!$Q$1,5),")",""))*Pris_sur_Acquis))</f>
        <v>0</v>
      </c>
      <c r="V344">
        <f ca="1">IF($C344="","",SUMPRODUCT((TRI_1=Résultat!$A344)*(PCUETA=Résultat!$B344)*(PCUMAT=Résultat!$C344)*(TRI_10=Résultat!$D344)*(PCUNRU=SUBSTITUTE(RIGHT(Résultat!$Q$1,5),")",""))*Pris_Anticipés))</f>
        <v>0</v>
      </c>
      <c r="W344">
        <f ca="1">IF($C344="","",SUMPRODUCT((TRI_1=Résultat!$A344)*(PCUETA=Résultat!$B344)*(PCUMAT=Résultat!$C344)*(TRI_10=Résultat!$D344)*(PCUNRU=SUBSTITUTE(RIGHT(Résultat!$W$1,5),")",""))*Reliquats))</f>
        <v>0</v>
      </c>
      <c r="X344">
        <f ca="1">IF($C344="","",SUMPRODUCT((TRI_1=Résultat!$A344)*(PCUETA=Résultat!$B344)*(PCUMAT=Résultat!$C344)*(TRI_10=Résultat!$D344)*(PCUNRU=SUBSTITUTE(RIGHT(Résultat!$W$1,5),")",""))*Acquis))</f>
        <v>0</v>
      </c>
      <c r="Y344">
        <f ca="1">IF($C344="","",SUMPRODUCT((TRI_1=Résultat!$A344)*(PCUETA=Résultat!$B344)*(PCUMAT=Résultat!$C344)*(TRI_10=Résultat!$D344)*(PCUNRU=SUBSTITUTE(RIGHT(Résultat!$W$1,5),")",""))*En_cours_d_Acquisition))</f>
        <v>0</v>
      </c>
      <c r="Z344">
        <f ca="1">IF($C344="","",SUMPRODUCT((TRI_1=Résultat!$A344)*(PCUETA=Résultat!$B344)*(PCUMAT=Résultat!$C344)*(TRI_10=Résultat!$D344)*(PCUNRU=SUBSTITUTE(RIGHT(Résultat!$W$1,5),")",""))*Pris_Reliquats))</f>
        <v>0</v>
      </c>
      <c r="AA344">
        <f ca="1">IF($C344="","",SUMPRODUCT((TRI_1=Résultat!$A344)*(PCUETA=Résultat!$B344)*(PCUMAT=Résultat!$C344)*(TRI_10=Résultat!$D344)*(PCUNRU=SUBSTITUTE(RIGHT(Résultat!$W$1,5),")",""))*Pris_sur_Acquis))</f>
        <v>0</v>
      </c>
      <c r="AB344">
        <f ca="1">IF($C344="","",SUMPRODUCT((TRI_1=Résultat!$A344)*(PCUETA=Résultat!$B344)*(PCUMAT=Résultat!$C344)*(TRI_10=Résultat!$D344)*(PCUNRU=SUBSTITUTE(RIGHT(Résultat!$W$1,5),")",""))*Pris_Anticipés))</f>
        <v>0</v>
      </c>
    </row>
    <row r="345" spans="1:28" x14ac:dyDescent="0.25">
      <c r="A345" t="str">
        <f ca="1">IF($C345="","",INDEX(Range,MATCH(Résultat!$C345,PCUMAT,0),MATCH(A$2,'cp c14'!$A$1:$D$1,0)))</f>
        <v>C14</v>
      </c>
      <c r="B345" t="str">
        <f ca="1">IF($C345="","",INDEX(Range,MATCH(Résultat!$C345,PCUMAT,0),MATCH(B$2,'cp c14'!$A$1:$D$1,0)))</f>
        <v>02</v>
      </c>
      <c r="C345" t="str">
        <f t="array" aca="1" ref="C345" ca="1">IFERROR(INDEX(PCUMAT,MATCH(0,COUNTIF($C$1:C344,PCUMAT),0)),"")</f>
        <v>120023</v>
      </c>
      <c r="D345" t="str">
        <f ca="1">IF($C345="","",INDEX(Range,MATCH(Résultat!$C345,PCUMAT,0),MATCH(D$2,'cp c14'!$A$1:$D$1,0)))</f>
        <v>PETIT JEAN ROMAIN JEAN R120023</v>
      </c>
      <c r="E345">
        <f ca="1">IF($C345="","",SUMPRODUCT((TRI_1=Résultat!$A345)*(PCUETA=Résultat!$B345)*(PCUMAT=Résultat!$C345)*(TRI_10=Résultat!$D345)*(PCUNRU=SUBSTITUTE(RIGHT(Résultat!$E$1,5),")",""))*Reliquats))</f>
        <v>0</v>
      </c>
      <c r="F345">
        <f ca="1">IF($C345="","",SUMPRODUCT((TRI_1=Résultat!$A345)*(PCUETA=Résultat!$B345)*(PCUMAT=Résultat!$C345)*(TRI_10=Résultat!$D345)*(PCUNRU=SUBSTITUTE(RIGHT(Résultat!$E$1,5),")",""))*Acquis))</f>
        <v>25</v>
      </c>
      <c r="G345">
        <f ca="1">IF($C345="","",SUMPRODUCT((TRI_1=Résultat!$A345)*(PCUETA=Résultat!$B345)*(PCUMAT=Résultat!$C345)*(TRI_10=Résultat!$D345)*(PCUNRU=SUBSTITUTE(RIGHT(Résultat!$E$1,5),")",""))*En_cours_d_Acquisition))</f>
        <v>0</v>
      </c>
      <c r="H345">
        <f ca="1">IF($C345="","",SUMPRODUCT((TRI_1=Résultat!$A345)*(PCUETA=Résultat!$B345)*(PCUMAT=Résultat!$C345)*(TRI_10=Résultat!$D345)*(PCUNRU=SUBSTITUTE(RIGHT(Résultat!$E$1,5),")",""))*Pris_Reliquats))</f>
        <v>0</v>
      </c>
      <c r="I345">
        <f ca="1">IF($C345="","",SUMPRODUCT((TRI_1=Résultat!$A345)*(PCUETA=Résultat!$B345)*(PCUMAT=Résultat!$C345)*(TRI_10=Résultat!$D345)*(PCUNRU=SUBSTITUTE(RIGHT(Résultat!$E$1,5),")",""))*Pris_sur_Acquis))</f>
        <v>4</v>
      </c>
      <c r="J345">
        <f ca="1">IF($C345="","",SUMPRODUCT((TRI_1=Résultat!$A345)*(PCUETA=Résultat!$B345)*(PCUMAT=Résultat!$C345)*(TRI_10=Résultat!$D345)*(PCUNRU=SUBSTITUTE(RIGHT(Résultat!$E$1,5),")",""))*Pris_Anticipés))</f>
        <v>0</v>
      </c>
      <c r="K345">
        <f ca="1">IF($C345="","",SUMPRODUCT((TRI_1=Résultat!$A345)*(PCUETA=Résultat!$B345)*(PCUMAT=Résultat!$C345)*(TRI_10=Résultat!$D345)*(PCUNRU=SUBSTITUTE(RIGHT(Résultat!$K$1,5),")",""))*Reliquats))</f>
        <v>0</v>
      </c>
      <c r="L345">
        <f ca="1">IF($C345="","",SUMPRODUCT((TRI_1=Résultat!$A345)*(PCUETA=Résultat!$B345)*(PCUMAT=Résultat!$C345)*(TRI_10=Résultat!$D345)*(PCUNRU=SUBSTITUTE(RIGHT(Résultat!$K$1,5),")",""))*Acquis))</f>
        <v>0</v>
      </c>
      <c r="M345">
        <f ca="1">IF($C345="","",SUMPRODUCT((TRI_1=Résultat!$A345)*(PCUETA=Résultat!$B345)*(PCUMAT=Résultat!$C345)*(TRI_10=Résultat!$D345)*(PCUNRU=SUBSTITUTE(RIGHT(Résultat!$K$1,5),")",""))*En_cours_d_Acquisition))</f>
        <v>0</v>
      </c>
      <c r="N345">
        <f ca="1">IF($C345="","",SUMPRODUCT((TRI_1=Résultat!$A345)*(PCUETA=Résultat!$B345)*(PCUMAT=Résultat!$C345)*(TRI_10=Résultat!$D345)*(PCUNRU=SUBSTITUTE(RIGHT(Résultat!$K$1,5),")",""))*Pris_Reliquats))</f>
        <v>0</v>
      </c>
      <c r="O345">
        <f ca="1">IF($C345="","",SUMPRODUCT((TRI_1=Résultat!$A345)*(PCUETA=Résultat!$B345)*(PCUMAT=Résultat!$C345)*(TRI_10=Résultat!$D345)*(PCUNRU=SUBSTITUTE(RIGHT(Résultat!$K$1,5),")",""))*Pris_sur_Acquis))</f>
        <v>0</v>
      </c>
      <c r="P345">
        <f ca="1">IF($C345="","",SUMPRODUCT((TRI_1=Résultat!$A345)*(PCUETA=Résultat!$B345)*(PCUMAT=Résultat!$C345)*(TRI_10=Résultat!$D345)*(PCUNRU=SUBSTITUTE(RIGHT(Résultat!$K$1,5),")",""))*Pris_Anticipés))</f>
        <v>0</v>
      </c>
      <c r="Q345">
        <f ca="1">IF($C345="","",SUMPRODUCT((TRI_1=Résultat!$A345)*(PCUETA=Résultat!$B345)*(PCUMAT=Résultat!$C345)*(TRI_10=Résultat!$D345)*(PCUNRU=SUBSTITUTE(RIGHT(Résultat!$Q$1,5),")",""))*Reliquats))</f>
        <v>0</v>
      </c>
      <c r="R345">
        <f ca="1">IF($C345="","",SUMPRODUCT((TRI_1=Résultat!$A345)*(PCUETA=Résultat!$B345)*(PCUMAT=Résultat!$C345)*(TRI_10=Résultat!$D345)*(PCUNRU=SUBSTITUTE(RIGHT(Résultat!$Q$1,5),")",""))*Acquis))</f>
        <v>0</v>
      </c>
      <c r="S345">
        <f ca="1">IF($C345="","",SUMPRODUCT((TRI_1=Résultat!$A345)*(PCUETA=Résultat!$B345)*(PCUMAT=Résultat!$C345)*(TRI_10=Résultat!$D345)*(PCUNRU=SUBSTITUTE(RIGHT(Résultat!$Q$1,5),")",""))*En_cours_d_Acquisition))</f>
        <v>0</v>
      </c>
      <c r="T345">
        <f ca="1">IF($C345="","",SUMPRODUCT((TRI_1=Résultat!$A345)*(PCUETA=Résultat!$B345)*(PCUMAT=Résultat!$C345)*(TRI_10=Résultat!$D345)*(PCUNRU=SUBSTITUTE(RIGHT(Résultat!$Q$1,5),")",""))*Pris_Reliquats))</f>
        <v>0</v>
      </c>
      <c r="U345">
        <f ca="1">IF($C345="","",SUMPRODUCT((TRI_1=Résultat!$A345)*(PCUETA=Résultat!$B345)*(PCUMAT=Résultat!$C345)*(TRI_10=Résultat!$D345)*(PCUNRU=SUBSTITUTE(RIGHT(Résultat!$Q$1,5),")",""))*Pris_sur_Acquis))</f>
        <v>0</v>
      </c>
      <c r="V345">
        <f ca="1">IF($C345="","",SUMPRODUCT((TRI_1=Résultat!$A345)*(PCUETA=Résultat!$B345)*(PCUMAT=Résultat!$C345)*(TRI_10=Résultat!$D345)*(PCUNRU=SUBSTITUTE(RIGHT(Résultat!$Q$1,5),")",""))*Pris_Anticipés))</f>
        <v>0</v>
      </c>
      <c r="W345">
        <f ca="1">IF($C345="","",SUMPRODUCT((TRI_1=Résultat!$A345)*(PCUETA=Résultat!$B345)*(PCUMAT=Résultat!$C345)*(TRI_10=Résultat!$D345)*(PCUNRU=SUBSTITUTE(RIGHT(Résultat!$W$1,5),")",""))*Reliquats))</f>
        <v>0</v>
      </c>
      <c r="X345">
        <f ca="1">IF($C345="","",SUMPRODUCT((TRI_1=Résultat!$A345)*(PCUETA=Résultat!$B345)*(PCUMAT=Résultat!$C345)*(TRI_10=Résultat!$D345)*(PCUNRU=SUBSTITUTE(RIGHT(Résultat!$W$1,5),")",""))*Acquis))</f>
        <v>0</v>
      </c>
      <c r="Y345">
        <f ca="1">IF($C345="","",SUMPRODUCT((TRI_1=Résultat!$A345)*(PCUETA=Résultat!$B345)*(PCUMAT=Résultat!$C345)*(TRI_10=Résultat!$D345)*(PCUNRU=SUBSTITUTE(RIGHT(Résultat!$W$1,5),")",""))*En_cours_d_Acquisition))</f>
        <v>0</v>
      </c>
      <c r="Z345">
        <f ca="1">IF($C345="","",SUMPRODUCT((TRI_1=Résultat!$A345)*(PCUETA=Résultat!$B345)*(PCUMAT=Résultat!$C345)*(TRI_10=Résultat!$D345)*(PCUNRU=SUBSTITUTE(RIGHT(Résultat!$W$1,5),")",""))*Pris_Reliquats))</f>
        <v>0</v>
      </c>
      <c r="AA345">
        <f ca="1">IF($C345="","",SUMPRODUCT((TRI_1=Résultat!$A345)*(PCUETA=Résultat!$B345)*(PCUMAT=Résultat!$C345)*(TRI_10=Résultat!$D345)*(PCUNRU=SUBSTITUTE(RIGHT(Résultat!$W$1,5),")",""))*Pris_sur_Acquis))</f>
        <v>0</v>
      </c>
      <c r="AB345">
        <f ca="1">IF($C345="","",SUMPRODUCT((TRI_1=Résultat!$A345)*(PCUETA=Résultat!$B345)*(PCUMAT=Résultat!$C345)*(TRI_10=Résultat!$D345)*(PCUNRU=SUBSTITUTE(RIGHT(Résultat!$W$1,5),")",""))*Pris_Anticipés))</f>
        <v>0</v>
      </c>
    </row>
    <row r="346" spans="1:28" x14ac:dyDescent="0.25">
      <c r="A346" t="str">
        <f ca="1">IF($C346="","",INDEX(Range,MATCH(Résultat!$C346,PCUMAT,0),MATCH(A$2,'cp c14'!$A$1:$D$1,0)))</f>
        <v>C14</v>
      </c>
      <c r="B346" t="str">
        <f ca="1">IF($C346="","",INDEX(Range,MATCH(Résultat!$C346,PCUMAT,0),MATCH(B$2,'cp c14'!$A$1:$D$1,0)))</f>
        <v>03</v>
      </c>
      <c r="C346" t="str">
        <f t="array" aca="1" ref="C346" ca="1">IFERROR(INDEX(PCUMAT,MATCH(0,COUNTIF($C$1:C345,PCUMAT),0)),"")</f>
        <v>072040</v>
      </c>
      <c r="D346" t="str">
        <f ca="1">IF($C346="","",INDEX(Range,MATCH(Résultat!$C346,PCUMAT,0),MATCH(D$2,'cp c14'!$A$1:$D$1,0)))</f>
        <v>PETITPIERRE PATRICK PATR072040</v>
      </c>
      <c r="E346">
        <f ca="1">IF($C346="","",SUMPRODUCT((TRI_1=Résultat!$A346)*(PCUETA=Résultat!$B346)*(PCUMAT=Résultat!$C346)*(TRI_10=Résultat!$D346)*(PCUNRU=SUBSTITUTE(RIGHT(Résultat!$E$1,5),")",""))*Reliquats))</f>
        <v>0</v>
      </c>
      <c r="F346">
        <f ca="1">IF($C346="","",SUMPRODUCT((TRI_1=Résultat!$A346)*(PCUETA=Résultat!$B346)*(PCUMAT=Résultat!$C346)*(TRI_10=Résultat!$D346)*(PCUNRU=SUBSTITUTE(RIGHT(Résultat!$E$1,5),")",""))*Acquis))</f>
        <v>25</v>
      </c>
      <c r="G346">
        <f ca="1">IF($C346="","",SUMPRODUCT((TRI_1=Résultat!$A346)*(PCUETA=Résultat!$B346)*(PCUMAT=Résultat!$C346)*(TRI_10=Résultat!$D346)*(PCUNRU=SUBSTITUTE(RIGHT(Résultat!$E$1,5),")",""))*En_cours_d_Acquisition))</f>
        <v>0</v>
      </c>
      <c r="H346">
        <f ca="1">IF($C346="","",SUMPRODUCT((TRI_1=Résultat!$A346)*(PCUETA=Résultat!$B346)*(PCUMAT=Résultat!$C346)*(TRI_10=Résultat!$D346)*(PCUNRU=SUBSTITUTE(RIGHT(Résultat!$E$1,5),")",""))*Pris_Reliquats))</f>
        <v>0</v>
      </c>
      <c r="I346">
        <f ca="1">IF($C346="","",SUMPRODUCT((TRI_1=Résultat!$A346)*(PCUETA=Résultat!$B346)*(PCUMAT=Résultat!$C346)*(TRI_10=Résultat!$D346)*(PCUNRU=SUBSTITUTE(RIGHT(Résultat!$E$1,5),")",""))*Pris_sur_Acquis))</f>
        <v>2</v>
      </c>
      <c r="J346">
        <f ca="1">IF($C346="","",SUMPRODUCT((TRI_1=Résultat!$A346)*(PCUETA=Résultat!$B346)*(PCUMAT=Résultat!$C346)*(TRI_10=Résultat!$D346)*(PCUNRU=SUBSTITUTE(RIGHT(Résultat!$E$1,5),")",""))*Pris_Anticipés))</f>
        <v>0</v>
      </c>
      <c r="K346">
        <f ca="1">IF($C346="","",SUMPRODUCT((TRI_1=Résultat!$A346)*(PCUETA=Résultat!$B346)*(PCUMAT=Résultat!$C346)*(TRI_10=Résultat!$D346)*(PCUNRU=SUBSTITUTE(RIGHT(Résultat!$K$1,5),")",""))*Reliquats))</f>
        <v>0</v>
      </c>
      <c r="L346">
        <f ca="1">IF($C346="","",SUMPRODUCT((TRI_1=Résultat!$A346)*(PCUETA=Résultat!$B346)*(PCUMAT=Résultat!$C346)*(TRI_10=Résultat!$D346)*(PCUNRU=SUBSTITUTE(RIGHT(Résultat!$K$1,5),")",""))*Acquis))</f>
        <v>0</v>
      </c>
      <c r="M346">
        <f ca="1">IF($C346="","",SUMPRODUCT((TRI_1=Résultat!$A346)*(PCUETA=Résultat!$B346)*(PCUMAT=Résultat!$C346)*(TRI_10=Résultat!$D346)*(PCUNRU=SUBSTITUTE(RIGHT(Résultat!$K$1,5),")",""))*En_cours_d_Acquisition))</f>
        <v>0</v>
      </c>
      <c r="N346">
        <f ca="1">IF($C346="","",SUMPRODUCT((TRI_1=Résultat!$A346)*(PCUETA=Résultat!$B346)*(PCUMAT=Résultat!$C346)*(TRI_10=Résultat!$D346)*(PCUNRU=SUBSTITUTE(RIGHT(Résultat!$K$1,5),")",""))*Pris_Reliquats))</f>
        <v>0</v>
      </c>
      <c r="O346">
        <f ca="1">IF($C346="","",SUMPRODUCT((TRI_1=Résultat!$A346)*(PCUETA=Résultat!$B346)*(PCUMAT=Résultat!$C346)*(TRI_10=Résultat!$D346)*(PCUNRU=SUBSTITUTE(RIGHT(Résultat!$K$1,5),")",""))*Pris_sur_Acquis))</f>
        <v>0</v>
      </c>
      <c r="P346">
        <f ca="1">IF($C346="","",SUMPRODUCT((TRI_1=Résultat!$A346)*(PCUETA=Résultat!$B346)*(PCUMAT=Résultat!$C346)*(TRI_10=Résultat!$D346)*(PCUNRU=SUBSTITUTE(RIGHT(Résultat!$K$1,5),")",""))*Pris_Anticipés))</f>
        <v>0</v>
      </c>
      <c r="Q346">
        <f ca="1">IF($C346="","",SUMPRODUCT((TRI_1=Résultat!$A346)*(PCUETA=Résultat!$B346)*(PCUMAT=Résultat!$C346)*(TRI_10=Résultat!$D346)*(PCUNRU=SUBSTITUTE(RIGHT(Résultat!$Q$1,5),")",""))*Reliquats))</f>
        <v>0</v>
      </c>
      <c r="R346">
        <f ca="1">IF($C346="","",SUMPRODUCT((TRI_1=Résultat!$A346)*(PCUETA=Résultat!$B346)*(PCUMAT=Résultat!$C346)*(TRI_10=Résultat!$D346)*(PCUNRU=SUBSTITUTE(RIGHT(Résultat!$Q$1,5),")",""))*Acquis))</f>
        <v>0</v>
      </c>
      <c r="S346">
        <f ca="1">IF($C346="","",SUMPRODUCT((TRI_1=Résultat!$A346)*(PCUETA=Résultat!$B346)*(PCUMAT=Résultat!$C346)*(TRI_10=Résultat!$D346)*(PCUNRU=SUBSTITUTE(RIGHT(Résultat!$Q$1,5),")",""))*En_cours_d_Acquisition))</f>
        <v>0</v>
      </c>
      <c r="T346">
        <f ca="1">IF($C346="","",SUMPRODUCT((TRI_1=Résultat!$A346)*(PCUETA=Résultat!$B346)*(PCUMAT=Résultat!$C346)*(TRI_10=Résultat!$D346)*(PCUNRU=SUBSTITUTE(RIGHT(Résultat!$Q$1,5),")",""))*Pris_Reliquats))</f>
        <v>0</v>
      </c>
      <c r="U346">
        <f ca="1">IF($C346="","",SUMPRODUCT((TRI_1=Résultat!$A346)*(PCUETA=Résultat!$B346)*(PCUMAT=Résultat!$C346)*(TRI_10=Résultat!$D346)*(PCUNRU=SUBSTITUTE(RIGHT(Résultat!$Q$1,5),")",""))*Pris_sur_Acquis))</f>
        <v>0</v>
      </c>
      <c r="V346">
        <f ca="1">IF($C346="","",SUMPRODUCT((TRI_1=Résultat!$A346)*(PCUETA=Résultat!$B346)*(PCUMAT=Résultat!$C346)*(TRI_10=Résultat!$D346)*(PCUNRU=SUBSTITUTE(RIGHT(Résultat!$Q$1,5),")",""))*Pris_Anticipés))</f>
        <v>0</v>
      </c>
      <c r="W346">
        <f ca="1">IF($C346="","",SUMPRODUCT((TRI_1=Résultat!$A346)*(PCUETA=Résultat!$B346)*(PCUMAT=Résultat!$C346)*(TRI_10=Résultat!$D346)*(PCUNRU=SUBSTITUTE(RIGHT(Résultat!$W$1,5),")",""))*Reliquats))</f>
        <v>0</v>
      </c>
      <c r="X346">
        <f ca="1">IF($C346="","",SUMPRODUCT((TRI_1=Résultat!$A346)*(PCUETA=Résultat!$B346)*(PCUMAT=Résultat!$C346)*(TRI_10=Résultat!$D346)*(PCUNRU=SUBSTITUTE(RIGHT(Résultat!$W$1,5),")",""))*Acquis))</f>
        <v>0</v>
      </c>
      <c r="Y346">
        <f ca="1">IF($C346="","",SUMPRODUCT((TRI_1=Résultat!$A346)*(PCUETA=Résultat!$B346)*(PCUMAT=Résultat!$C346)*(TRI_10=Résultat!$D346)*(PCUNRU=SUBSTITUTE(RIGHT(Résultat!$W$1,5),")",""))*En_cours_d_Acquisition))</f>
        <v>0</v>
      </c>
      <c r="Z346">
        <f ca="1">IF($C346="","",SUMPRODUCT((TRI_1=Résultat!$A346)*(PCUETA=Résultat!$B346)*(PCUMAT=Résultat!$C346)*(TRI_10=Résultat!$D346)*(PCUNRU=SUBSTITUTE(RIGHT(Résultat!$W$1,5),")",""))*Pris_Reliquats))</f>
        <v>0</v>
      </c>
      <c r="AA346">
        <f ca="1">IF($C346="","",SUMPRODUCT((TRI_1=Résultat!$A346)*(PCUETA=Résultat!$B346)*(PCUMAT=Résultat!$C346)*(TRI_10=Résultat!$D346)*(PCUNRU=SUBSTITUTE(RIGHT(Résultat!$W$1,5),")",""))*Pris_sur_Acquis))</f>
        <v>0</v>
      </c>
      <c r="AB346">
        <f ca="1">IF($C346="","",SUMPRODUCT((TRI_1=Résultat!$A346)*(PCUETA=Résultat!$B346)*(PCUMAT=Résultat!$C346)*(TRI_10=Résultat!$D346)*(PCUNRU=SUBSTITUTE(RIGHT(Résultat!$W$1,5),")",""))*Pris_Anticipés))</f>
        <v>0</v>
      </c>
    </row>
    <row r="347" spans="1:28" x14ac:dyDescent="0.25">
      <c r="A347" t="str">
        <f ca="1">IF($C347="","",INDEX(Range,MATCH(Résultat!$C347,PCUMAT,0),MATCH(A$2,'cp c14'!$A$1:$D$1,0)))</f>
        <v>C14</v>
      </c>
      <c r="B347" t="str">
        <f ca="1">IF($C347="","",INDEX(Range,MATCH(Résultat!$C347,PCUMAT,0),MATCH(B$2,'cp c14'!$A$1:$D$1,0)))</f>
        <v>02</v>
      </c>
      <c r="C347" t="str">
        <f t="array" aca="1" ref="C347" ca="1">IFERROR(INDEX(PCUMAT,MATCH(0,COUNTIF($C$1:C346,PCUMAT),0)),"")</f>
        <v>111603</v>
      </c>
      <c r="D347" t="str">
        <f ca="1">IF($C347="","",INDEX(Range,MATCH(Résultat!$C347,PCUMAT,0),MATCH(D$2,'cp c14'!$A$1:$D$1,0)))</f>
        <v>PHILIPPE ANTHONY ANTHONY111603</v>
      </c>
      <c r="E347">
        <f ca="1">IF($C347="","",SUMPRODUCT((TRI_1=Résultat!$A347)*(PCUETA=Résultat!$B347)*(PCUMAT=Résultat!$C347)*(TRI_10=Résultat!$D347)*(PCUNRU=SUBSTITUTE(RIGHT(Résultat!$E$1,5),")",""))*Reliquats))</f>
        <v>0</v>
      </c>
      <c r="F347">
        <f ca="1">IF($C347="","",SUMPRODUCT((TRI_1=Résultat!$A347)*(PCUETA=Résultat!$B347)*(PCUMAT=Résultat!$C347)*(TRI_10=Résultat!$D347)*(PCUNRU=SUBSTITUTE(RIGHT(Résultat!$E$1,5),")",""))*Acquis))</f>
        <v>25</v>
      </c>
      <c r="G347">
        <f ca="1">IF($C347="","",SUMPRODUCT((TRI_1=Résultat!$A347)*(PCUETA=Résultat!$B347)*(PCUMAT=Résultat!$C347)*(TRI_10=Résultat!$D347)*(PCUNRU=SUBSTITUTE(RIGHT(Résultat!$E$1,5),")",""))*En_cours_d_Acquisition))</f>
        <v>0</v>
      </c>
      <c r="H347">
        <f ca="1">IF($C347="","",SUMPRODUCT((TRI_1=Résultat!$A347)*(PCUETA=Résultat!$B347)*(PCUMAT=Résultat!$C347)*(TRI_10=Résultat!$D347)*(PCUNRU=SUBSTITUTE(RIGHT(Résultat!$E$1,5),")",""))*Pris_Reliquats))</f>
        <v>0</v>
      </c>
      <c r="I347">
        <f ca="1">IF($C347="","",SUMPRODUCT((TRI_1=Résultat!$A347)*(PCUETA=Résultat!$B347)*(PCUMAT=Résultat!$C347)*(TRI_10=Résultat!$D347)*(PCUNRU=SUBSTITUTE(RIGHT(Résultat!$E$1,5),")",""))*Pris_sur_Acquis))</f>
        <v>0</v>
      </c>
      <c r="J347">
        <f ca="1">IF($C347="","",SUMPRODUCT((TRI_1=Résultat!$A347)*(PCUETA=Résultat!$B347)*(PCUMAT=Résultat!$C347)*(TRI_10=Résultat!$D347)*(PCUNRU=SUBSTITUTE(RIGHT(Résultat!$E$1,5),")",""))*Pris_Anticipés))</f>
        <v>0</v>
      </c>
      <c r="K347">
        <f ca="1">IF($C347="","",SUMPRODUCT((TRI_1=Résultat!$A347)*(PCUETA=Résultat!$B347)*(PCUMAT=Résultat!$C347)*(TRI_10=Résultat!$D347)*(PCUNRU=SUBSTITUTE(RIGHT(Résultat!$K$1,5),")",""))*Reliquats))</f>
        <v>0</v>
      </c>
      <c r="L347">
        <f ca="1">IF($C347="","",SUMPRODUCT((TRI_1=Résultat!$A347)*(PCUETA=Résultat!$B347)*(PCUMAT=Résultat!$C347)*(TRI_10=Résultat!$D347)*(PCUNRU=SUBSTITUTE(RIGHT(Résultat!$K$1,5),")",""))*Acquis))</f>
        <v>0</v>
      </c>
      <c r="M347">
        <f ca="1">IF($C347="","",SUMPRODUCT((TRI_1=Résultat!$A347)*(PCUETA=Résultat!$B347)*(PCUMAT=Résultat!$C347)*(TRI_10=Résultat!$D347)*(PCUNRU=SUBSTITUTE(RIGHT(Résultat!$K$1,5),")",""))*En_cours_d_Acquisition))</f>
        <v>0</v>
      </c>
      <c r="N347">
        <f ca="1">IF($C347="","",SUMPRODUCT((TRI_1=Résultat!$A347)*(PCUETA=Résultat!$B347)*(PCUMAT=Résultat!$C347)*(TRI_10=Résultat!$D347)*(PCUNRU=SUBSTITUTE(RIGHT(Résultat!$K$1,5),")",""))*Pris_Reliquats))</f>
        <v>0</v>
      </c>
      <c r="O347">
        <f ca="1">IF($C347="","",SUMPRODUCT((TRI_1=Résultat!$A347)*(PCUETA=Résultat!$B347)*(PCUMAT=Résultat!$C347)*(TRI_10=Résultat!$D347)*(PCUNRU=SUBSTITUTE(RIGHT(Résultat!$K$1,5),")",""))*Pris_sur_Acquis))</f>
        <v>0</v>
      </c>
      <c r="P347">
        <f ca="1">IF($C347="","",SUMPRODUCT((TRI_1=Résultat!$A347)*(PCUETA=Résultat!$B347)*(PCUMAT=Résultat!$C347)*(TRI_10=Résultat!$D347)*(PCUNRU=SUBSTITUTE(RIGHT(Résultat!$K$1,5),")",""))*Pris_Anticipés))</f>
        <v>0</v>
      </c>
      <c r="Q347">
        <f ca="1">IF($C347="","",SUMPRODUCT((TRI_1=Résultat!$A347)*(PCUETA=Résultat!$B347)*(PCUMAT=Résultat!$C347)*(TRI_10=Résultat!$D347)*(PCUNRU=SUBSTITUTE(RIGHT(Résultat!$Q$1,5),")",""))*Reliquats))</f>
        <v>0</v>
      </c>
      <c r="R347">
        <f ca="1">IF($C347="","",SUMPRODUCT((TRI_1=Résultat!$A347)*(PCUETA=Résultat!$B347)*(PCUMAT=Résultat!$C347)*(TRI_10=Résultat!$D347)*(PCUNRU=SUBSTITUTE(RIGHT(Résultat!$Q$1,5),")",""))*Acquis))</f>
        <v>0</v>
      </c>
      <c r="S347">
        <f ca="1">IF($C347="","",SUMPRODUCT((TRI_1=Résultat!$A347)*(PCUETA=Résultat!$B347)*(PCUMAT=Résultat!$C347)*(TRI_10=Résultat!$D347)*(PCUNRU=SUBSTITUTE(RIGHT(Résultat!$Q$1,5),")",""))*En_cours_d_Acquisition))</f>
        <v>0</v>
      </c>
      <c r="T347">
        <f ca="1">IF($C347="","",SUMPRODUCT((TRI_1=Résultat!$A347)*(PCUETA=Résultat!$B347)*(PCUMAT=Résultat!$C347)*(TRI_10=Résultat!$D347)*(PCUNRU=SUBSTITUTE(RIGHT(Résultat!$Q$1,5),")",""))*Pris_Reliquats))</f>
        <v>0</v>
      </c>
      <c r="U347">
        <f ca="1">IF($C347="","",SUMPRODUCT((TRI_1=Résultat!$A347)*(PCUETA=Résultat!$B347)*(PCUMAT=Résultat!$C347)*(TRI_10=Résultat!$D347)*(PCUNRU=SUBSTITUTE(RIGHT(Résultat!$Q$1,5),")",""))*Pris_sur_Acquis))</f>
        <v>0</v>
      </c>
      <c r="V347">
        <f ca="1">IF($C347="","",SUMPRODUCT((TRI_1=Résultat!$A347)*(PCUETA=Résultat!$B347)*(PCUMAT=Résultat!$C347)*(TRI_10=Résultat!$D347)*(PCUNRU=SUBSTITUTE(RIGHT(Résultat!$Q$1,5),")",""))*Pris_Anticipés))</f>
        <v>0</v>
      </c>
      <c r="W347">
        <f ca="1">IF($C347="","",SUMPRODUCT((TRI_1=Résultat!$A347)*(PCUETA=Résultat!$B347)*(PCUMAT=Résultat!$C347)*(TRI_10=Résultat!$D347)*(PCUNRU=SUBSTITUTE(RIGHT(Résultat!$W$1,5),")",""))*Reliquats))</f>
        <v>0</v>
      </c>
      <c r="X347">
        <f ca="1">IF($C347="","",SUMPRODUCT((TRI_1=Résultat!$A347)*(PCUETA=Résultat!$B347)*(PCUMAT=Résultat!$C347)*(TRI_10=Résultat!$D347)*(PCUNRU=SUBSTITUTE(RIGHT(Résultat!$W$1,5),")",""))*Acquis))</f>
        <v>0</v>
      </c>
      <c r="Y347">
        <f ca="1">IF($C347="","",SUMPRODUCT((TRI_1=Résultat!$A347)*(PCUETA=Résultat!$B347)*(PCUMAT=Résultat!$C347)*(TRI_10=Résultat!$D347)*(PCUNRU=SUBSTITUTE(RIGHT(Résultat!$W$1,5),")",""))*En_cours_d_Acquisition))</f>
        <v>0</v>
      </c>
      <c r="Z347">
        <f ca="1">IF($C347="","",SUMPRODUCT((TRI_1=Résultat!$A347)*(PCUETA=Résultat!$B347)*(PCUMAT=Résultat!$C347)*(TRI_10=Résultat!$D347)*(PCUNRU=SUBSTITUTE(RIGHT(Résultat!$W$1,5),")",""))*Pris_Reliquats))</f>
        <v>0</v>
      </c>
      <c r="AA347">
        <f ca="1">IF($C347="","",SUMPRODUCT((TRI_1=Résultat!$A347)*(PCUETA=Résultat!$B347)*(PCUMAT=Résultat!$C347)*(TRI_10=Résultat!$D347)*(PCUNRU=SUBSTITUTE(RIGHT(Résultat!$W$1,5),")",""))*Pris_sur_Acquis))</f>
        <v>0</v>
      </c>
      <c r="AB347">
        <f ca="1">IF($C347="","",SUMPRODUCT((TRI_1=Résultat!$A347)*(PCUETA=Résultat!$B347)*(PCUMAT=Résultat!$C347)*(TRI_10=Résultat!$D347)*(PCUNRU=SUBSTITUTE(RIGHT(Résultat!$W$1,5),")",""))*Pris_Anticipés))</f>
        <v>0</v>
      </c>
    </row>
    <row r="348" spans="1:28" x14ac:dyDescent="0.25">
      <c r="A348" t="str">
        <f ca="1">IF($C348="","",INDEX(Range,MATCH(Résultat!$C348,PCUMAT,0),MATCH(A$2,'cp c14'!$A$1:$D$1,0)))</f>
        <v>C14</v>
      </c>
      <c r="B348" t="str">
        <f ca="1">IF($C348="","",INDEX(Range,MATCH(Résultat!$C348,PCUMAT,0),MATCH(B$2,'cp c14'!$A$1:$D$1,0)))</f>
        <v>01</v>
      </c>
      <c r="C348" t="str">
        <f t="array" aca="1" ref="C348" ca="1">IFERROR(INDEX(PCUMAT,MATCH(0,COUNTIF($C$1:C347,PCUMAT),0)),"")</f>
        <v>251010</v>
      </c>
      <c r="D348" t="str">
        <f ca="1">IF($C348="","",INDEX(Range,MATCH(Résultat!$C348,PCUMAT,0),MATCH(D$2,'cp c14'!$A$1:$D$1,0)))</f>
        <v>PHILIS ANTOINE ANTOINE  251010</v>
      </c>
      <c r="E348">
        <f ca="1">IF($C348="","",SUMPRODUCT((TRI_1=Résultat!$A348)*(PCUETA=Résultat!$B348)*(PCUMAT=Résultat!$C348)*(TRI_10=Résultat!$D348)*(PCUNRU=SUBSTITUTE(RIGHT(Résultat!$E$1,5),")",""))*Reliquats))</f>
        <v>0</v>
      </c>
      <c r="F348">
        <f ca="1">IF($C348="","",SUMPRODUCT((TRI_1=Résultat!$A348)*(PCUETA=Résultat!$B348)*(PCUMAT=Résultat!$C348)*(TRI_10=Résultat!$D348)*(PCUNRU=SUBSTITUTE(RIGHT(Résultat!$E$1,5),")",""))*Acquis))</f>
        <v>25</v>
      </c>
      <c r="G348">
        <f ca="1">IF($C348="","",SUMPRODUCT((TRI_1=Résultat!$A348)*(PCUETA=Résultat!$B348)*(PCUMAT=Résultat!$C348)*(TRI_10=Résultat!$D348)*(PCUNRU=SUBSTITUTE(RIGHT(Résultat!$E$1,5),")",""))*En_cours_d_Acquisition))</f>
        <v>0</v>
      </c>
      <c r="H348">
        <f ca="1">IF($C348="","",SUMPRODUCT((TRI_1=Résultat!$A348)*(PCUETA=Résultat!$B348)*(PCUMAT=Résultat!$C348)*(TRI_10=Résultat!$D348)*(PCUNRU=SUBSTITUTE(RIGHT(Résultat!$E$1,5),")",""))*Pris_Reliquats))</f>
        <v>0</v>
      </c>
      <c r="I348">
        <f ca="1">IF($C348="","",SUMPRODUCT((TRI_1=Résultat!$A348)*(PCUETA=Résultat!$B348)*(PCUMAT=Résultat!$C348)*(TRI_10=Résultat!$D348)*(PCUNRU=SUBSTITUTE(RIGHT(Résultat!$E$1,5),")",""))*Pris_sur_Acquis))</f>
        <v>1</v>
      </c>
      <c r="J348">
        <f ca="1">IF($C348="","",SUMPRODUCT((TRI_1=Résultat!$A348)*(PCUETA=Résultat!$B348)*(PCUMAT=Résultat!$C348)*(TRI_10=Résultat!$D348)*(PCUNRU=SUBSTITUTE(RIGHT(Résultat!$E$1,5),")",""))*Pris_Anticipés))</f>
        <v>0</v>
      </c>
      <c r="K348">
        <f ca="1">IF($C348="","",SUMPRODUCT((TRI_1=Résultat!$A348)*(PCUETA=Résultat!$B348)*(PCUMAT=Résultat!$C348)*(TRI_10=Résultat!$D348)*(PCUNRU=SUBSTITUTE(RIGHT(Résultat!$K$1,5),")",""))*Reliquats))</f>
        <v>0</v>
      </c>
      <c r="L348">
        <f ca="1">IF($C348="","",SUMPRODUCT((TRI_1=Résultat!$A348)*(PCUETA=Résultat!$B348)*(PCUMAT=Résultat!$C348)*(TRI_10=Résultat!$D348)*(PCUNRU=SUBSTITUTE(RIGHT(Résultat!$K$1,5),")",""))*Acquis))</f>
        <v>0</v>
      </c>
      <c r="M348">
        <f ca="1">IF($C348="","",SUMPRODUCT((TRI_1=Résultat!$A348)*(PCUETA=Résultat!$B348)*(PCUMAT=Résultat!$C348)*(TRI_10=Résultat!$D348)*(PCUNRU=SUBSTITUTE(RIGHT(Résultat!$K$1,5),")",""))*En_cours_d_Acquisition))</f>
        <v>0</v>
      </c>
      <c r="N348">
        <f ca="1">IF($C348="","",SUMPRODUCT((TRI_1=Résultat!$A348)*(PCUETA=Résultat!$B348)*(PCUMAT=Résultat!$C348)*(TRI_10=Résultat!$D348)*(PCUNRU=SUBSTITUTE(RIGHT(Résultat!$K$1,5),")",""))*Pris_Reliquats))</f>
        <v>0</v>
      </c>
      <c r="O348">
        <f ca="1">IF($C348="","",SUMPRODUCT((TRI_1=Résultat!$A348)*(PCUETA=Résultat!$B348)*(PCUMAT=Résultat!$C348)*(TRI_10=Résultat!$D348)*(PCUNRU=SUBSTITUTE(RIGHT(Résultat!$K$1,5),")",""))*Pris_sur_Acquis))</f>
        <v>0</v>
      </c>
      <c r="P348">
        <f ca="1">IF($C348="","",SUMPRODUCT((TRI_1=Résultat!$A348)*(PCUETA=Résultat!$B348)*(PCUMAT=Résultat!$C348)*(TRI_10=Résultat!$D348)*(PCUNRU=SUBSTITUTE(RIGHT(Résultat!$K$1,5),")",""))*Pris_Anticipés))</f>
        <v>0</v>
      </c>
      <c r="Q348">
        <f ca="1">IF($C348="","",SUMPRODUCT((TRI_1=Résultat!$A348)*(PCUETA=Résultat!$B348)*(PCUMAT=Résultat!$C348)*(TRI_10=Résultat!$D348)*(PCUNRU=SUBSTITUTE(RIGHT(Résultat!$Q$1,5),")",""))*Reliquats))</f>
        <v>0</v>
      </c>
      <c r="R348">
        <f ca="1">IF($C348="","",SUMPRODUCT((TRI_1=Résultat!$A348)*(PCUETA=Résultat!$B348)*(PCUMAT=Résultat!$C348)*(TRI_10=Résultat!$D348)*(PCUNRU=SUBSTITUTE(RIGHT(Résultat!$Q$1,5),")",""))*Acquis))</f>
        <v>0</v>
      </c>
      <c r="S348">
        <f ca="1">IF($C348="","",SUMPRODUCT((TRI_1=Résultat!$A348)*(PCUETA=Résultat!$B348)*(PCUMAT=Résultat!$C348)*(TRI_10=Résultat!$D348)*(PCUNRU=SUBSTITUTE(RIGHT(Résultat!$Q$1,5),")",""))*En_cours_d_Acquisition))</f>
        <v>0</v>
      </c>
      <c r="T348">
        <f ca="1">IF($C348="","",SUMPRODUCT((TRI_1=Résultat!$A348)*(PCUETA=Résultat!$B348)*(PCUMAT=Résultat!$C348)*(TRI_10=Résultat!$D348)*(PCUNRU=SUBSTITUTE(RIGHT(Résultat!$Q$1,5),")",""))*Pris_Reliquats))</f>
        <v>0</v>
      </c>
      <c r="U348">
        <f ca="1">IF($C348="","",SUMPRODUCT((TRI_1=Résultat!$A348)*(PCUETA=Résultat!$B348)*(PCUMAT=Résultat!$C348)*(TRI_10=Résultat!$D348)*(PCUNRU=SUBSTITUTE(RIGHT(Résultat!$Q$1,5),")",""))*Pris_sur_Acquis))</f>
        <v>0</v>
      </c>
      <c r="V348">
        <f ca="1">IF($C348="","",SUMPRODUCT((TRI_1=Résultat!$A348)*(PCUETA=Résultat!$B348)*(PCUMAT=Résultat!$C348)*(TRI_10=Résultat!$D348)*(PCUNRU=SUBSTITUTE(RIGHT(Résultat!$Q$1,5),")",""))*Pris_Anticipés))</f>
        <v>0</v>
      </c>
      <c r="W348">
        <f ca="1">IF($C348="","",SUMPRODUCT((TRI_1=Résultat!$A348)*(PCUETA=Résultat!$B348)*(PCUMAT=Résultat!$C348)*(TRI_10=Résultat!$D348)*(PCUNRU=SUBSTITUTE(RIGHT(Résultat!$W$1,5),")",""))*Reliquats))</f>
        <v>0</v>
      </c>
      <c r="X348">
        <f ca="1">IF($C348="","",SUMPRODUCT((TRI_1=Résultat!$A348)*(PCUETA=Résultat!$B348)*(PCUMAT=Résultat!$C348)*(TRI_10=Résultat!$D348)*(PCUNRU=SUBSTITUTE(RIGHT(Résultat!$W$1,5),")",""))*Acquis))</f>
        <v>0</v>
      </c>
      <c r="Y348">
        <f ca="1">IF($C348="","",SUMPRODUCT((TRI_1=Résultat!$A348)*(PCUETA=Résultat!$B348)*(PCUMAT=Résultat!$C348)*(TRI_10=Résultat!$D348)*(PCUNRU=SUBSTITUTE(RIGHT(Résultat!$W$1,5),")",""))*En_cours_d_Acquisition))</f>
        <v>0</v>
      </c>
      <c r="Z348">
        <f ca="1">IF($C348="","",SUMPRODUCT((TRI_1=Résultat!$A348)*(PCUETA=Résultat!$B348)*(PCUMAT=Résultat!$C348)*(TRI_10=Résultat!$D348)*(PCUNRU=SUBSTITUTE(RIGHT(Résultat!$W$1,5),")",""))*Pris_Reliquats))</f>
        <v>0</v>
      </c>
      <c r="AA348">
        <f ca="1">IF($C348="","",SUMPRODUCT((TRI_1=Résultat!$A348)*(PCUETA=Résultat!$B348)*(PCUMAT=Résultat!$C348)*(TRI_10=Résultat!$D348)*(PCUNRU=SUBSTITUTE(RIGHT(Résultat!$W$1,5),")",""))*Pris_sur_Acquis))</f>
        <v>0</v>
      </c>
      <c r="AB348">
        <f ca="1">IF($C348="","",SUMPRODUCT((TRI_1=Résultat!$A348)*(PCUETA=Résultat!$B348)*(PCUMAT=Résultat!$C348)*(TRI_10=Résultat!$D348)*(PCUNRU=SUBSTITUTE(RIGHT(Résultat!$W$1,5),")",""))*Pris_Anticipés))</f>
        <v>0</v>
      </c>
    </row>
    <row r="349" spans="1:28" x14ac:dyDescent="0.25">
      <c r="A349" t="str">
        <f ca="1">IF($C349="","",INDEX(Range,MATCH(Résultat!$C349,PCUMAT,0),MATCH(A$2,'cp c14'!$A$1:$D$1,0)))</f>
        <v>C14</v>
      </c>
      <c r="B349" t="str">
        <f ca="1">IF($C349="","",INDEX(Range,MATCH(Résultat!$C349,PCUMAT,0),MATCH(B$2,'cp c14'!$A$1:$D$1,0)))</f>
        <v>05</v>
      </c>
      <c r="C349" t="str">
        <f t="array" aca="1" ref="C349" ca="1">IFERROR(INDEX(PCUMAT,MATCH(0,COUNTIF($C$1:C348,PCUMAT),0)),"")</f>
        <v>350031</v>
      </c>
      <c r="D349" t="str">
        <f ca="1">IF($C349="","",INDEX(Range,MATCH(Résultat!$C349,PCUMAT,0),MATCH(D$2,'cp c14'!$A$1:$D$1,0)))</f>
        <v>PICOT GERALD GERALD     350031</v>
      </c>
      <c r="E349">
        <f ca="1">IF($C349="","",SUMPRODUCT((TRI_1=Résultat!$A349)*(PCUETA=Résultat!$B349)*(PCUMAT=Résultat!$C349)*(TRI_10=Résultat!$D349)*(PCUNRU=SUBSTITUTE(RIGHT(Résultat!$E$1,5),")",""))*Reliquats))</f>
        <v>0</v>
      </c>
      <c r="F349">
        <f ca="1">IF($C349="","",SUMPRODUCT((TRI_1=Résultat!$A349)*(PCUETA=Résultat!$B349)*(PCUMAT=Résultat!$C349)*(TRI_10=Résultat!$D349)*(PCUNRU=SUBSTITUTE(RIGHT(Résultat!$E$1,5),")",""))*Acquis))</f>
        <v>25</v>
      </c>
      <c r="G349">
        <f ca="1">IF($C349="","",SUMPRODUCT((TRI_1=Résultat!$A349)*(PCUETA=Résultat!$B349)*(PCUMAT=Résultat!$C349)*(TRI_10=Résultat!$D349)*(PCUNRU=SUBSTITUTE(RIGHT(Résultat!$E$1,5),")",""))*En_cours_d_Acquisition))</f>
        <v>0</v>
      </c>
      <c r="H349">
        <f ca="1">IF($C349="","",SUMPRODUCT((TRI_1=Résultat!$A349)*(PCUETA=Résultat!$B349)*(PCUMAT=Résultat!$C349)*(TRI_10=Résultat!$D349)*(PCUNRU=SUBSTITUTE(RIGHT(Résultat!$E$1,5),")",""))*Pris_Reliquats))</f>
        <v>0</v>
      </c>
      <c r="I349">
        <f ca="1">IF($C349="","",SUMPRODUCT((TRI_1=Résultat!$A349)*(PCUETA=Résultat!$B349)*(PCUMAT=Résultat!$C349)*(TRI_10=Résultat!$D349)*(PCUNRU=SUBSTITUTE(RIGHT(Résultat!$E$1,5),")",""))*Pris_sur_Acquis))</f>
        <v>0</v>
      </c>
      <c r="J349">
        <f ca="1">IF($C349="","",SUMPRODUCT((TRI_1=Résultat!$A349)*(PCUETA=Résultat!$B349)*(PCUMAT=Résultat!$C349)*(TRI_10=Résultat!$D349)*(PCUNRU=SUBSTITUTE(RIGHT(Résultat!$E$1,5),")",""))*Pris_Anticipés))</f>
        <v>0</v>
      </c>
      <c r="K349">
        <f ca="1">IF($C349="","",SUMPRODUCT((TRI_1=Résultat!$A349)*(PCUETA=Résultat!$B349)*(PCUMAT=Résultat!$C349)*(TRI_10=Résultat!$D349)*(PCUNRU=SUBSTITUTE(RIGHT(Résultat!$K$1,5),")",""))*Reliquats))</f>
        <v>0</v>
      </c>
      <c r="L349">
        <f ca="1">IF($C349="","",SUMPRODUCT((TRI_1=Résultat!$A349)*(PCUETA=Résultat!$B349)*(PCUMAT=Résultat!$C349)*(TRI_10=Résultat!$D349)*(PCUNRU=SUBSTITUTE(RIGHT(Résultat!$K$1,5),")",""))*Acquis))</f>
        <v>0</v>
      </c>
      <c r="M349">
        <f ca="1">IF($C349="","",SUMPRODUCT((TRI_1=Résultat!$A349)*(PCUETA=Résultat!$B349)*(PCUMAT=Résultat!$C349)*(TRI_10=Résultat!$D349)*(PCUNRU=SUBSTITUTE(RIGHT(Résultat!$K$1,5),")",""))*En_cours_d_Acquisition))</f>
        <v>0</v>
      </c>
      <c r="N349">
        <f ca="1">IF($C349="","",SUMPRODUCT((TRI_1=Résultat!$A349)*(PCUETA=Résultat!$B349)*(PCUMAT=Résultat!$C349)*(TRI_10=Résultat!$D349)*(PCUNRU=SUBSTITUTE(RIGHT(Résultat!$K$1,5),")",""))*Pris_Reliquats))</f>
        <v>0</v>
      </c>
      <c r="O349">
        <f ca="1">IF($C349="","",SUMPRODUCT((TRI_1=Résultat!$A349)*(PCUETA=Résultat!$B349)*(PCUMAT=Résultat!$C349)*(TRI_10=Résultat!$D349)*(PCUNRU=SUBSTITUTE(RIGHT(Résultat!$K$1,5),")",""))*Pris_sur_Acquis))</f>
        <v>0</v>
      </c>
      <c r="P349">
        <f ca="1">IF($C349="","",SUMPRODUCT((TRI_1=Résultat!$A349)*(PCUETA=Résultat!$B349)*(PCUMAT=Résultat!$C349)*(TRI_10=Résultat!$D349)*(PCUNRU=SUBSTITUTE(RIGHT(Résultat!$K$1,5),")",""))*Pris_Anticipés))</f>
        <v>0</v>
      </c>
      <c r="Q349">
        <f ca="1">IF($C349="","",SUMPRODUCT((TRI_1=Résultat!$A349)*(PCUETA=Résultat!$B349)*(PCUMAT=Résultat!$C349)*(TRI_10=Résultat!$D349)*(PCUNRU=SUBSTITUTE(RIGHT(Résultat!$Q$1,5),")",""))*Reliquats))</f>
        <v>0</v>
      </c>
      <c r="R349">
        <f ca="1">IF($C349="","",SUMPRODUCT((TRI_1=Résultat!$A349)*(PCUETA=Résultat!$B349)*(PCUMAT=Résultat!$C349)*(TRI_10=Résultat!$D349)*(PCUNRU=SUBSTITUTE(RIGHT(Résultat!$Q$1,5),")",""))*Acquis))</f>
        <v>0</v>
      </c>
      <c r="S349">
        <f ca="1">IF($C349="","",SUMPRODUCT((TRI_1=Résultat!$A349)*(PCUETA=Résultat!$B349)*(PCUMAT=Résultat!$C349)*(TRI_10=Résultat!$D349)*(PCUNRU=SUBSTITUTE(RIGHT(Résultat!$Q$1,5),")",""))*En_cours_d_Acquisition))</f>
        <v>0</v>
      </c>
      <c r="T349">
        <f ca="1">IF($C349="","",SUMPRODUCT((TRI_1=Résultat!$A349)*(PCUETA=Résultat!$B349)*(PCUMAT=Résultat!$C349)*(TRI_10=Résultat!$D349)*(PCUNRU=SUBSTITUTE(RIGHT(Résultat!$Q$1,5),")",""))*Pris_Reliquats))</f>
        <v>0</v>
      </c>
      <c r="U349">
        <f ca="1">IF($C349="","",SUMPRODUCT((TRI_1=Résultat!$A349)*(PCUETA=Résultat!$B349)*(PCUMAT=Résultat!$C349)*(TRI_10=Résultat!$D349)*(PCUNRU=SUBSTITUTE(RIGHT(Résultat!$Q$1,5),")",""))*Pris_sur_Acquis))</f>
        <v>0</v>
      </c>
      <c r="V349">
        <f ca="1">IF($C349="","",SUMPRODUCT((TRI_1=Résultat!$A349)*(PCUETA=Résultat!$B349)*(PCUMAT=Résultat!$C349)*(TRI_10=Résultat!$D349)*(PCUNRU=SUBSTITUTE(RIGHT(Résultat!$Q$1,5),")",""))*Pris_Anticipés))</f>
        <v>0</v>
      </c>
      <c r="W349">
        <f ca="1">IF($C349="","",SUMPRODUCT((TRI_1=Résultat!$A349)*(PCUETA=Résultat!$B349)*(PCUMAT=Résultat!$C349)*(TRI_10=Résultat!$D349)*(PCUNRU=SUBSTITUTE(RIGHT(Résultat!$W$1,5),")",""))*Reliquats))</f>
        <v>0</v>
      </c>
      <c r="X349">
        <f ca="1">IF($C349="","",SUMPRODUCT((TRI_1=Résultat!$A349)*(PCUETA=Résultat!$B349)*(PCUMAT=Résultat!$C349)*(TRI_10=Résultat!$D349)*(PCUNRU=SUBSTITUTE(RIGHT(Résultat!$W$1,5),")",""))*Acquis))</f>
        <v>0</v>
      </c>
      <c r="Y349">
        <f ca="1">IF($C349="","",SUMPRODUCT((TRI_1=Résultat!$A349)*(PCUETA=Résultat!$B349)*(PCUMAT=Résultat!$C349)*(TRI_10=Résultat!$D349)*(PCUNRU=SUBSTITUTE(RIGHT(Résultat!$W$1,5),")",""))*En_cours_d_Acquisition))</f>
        <v>0</v>
      </c>
      <c r="Z349">
        <f ca="1">IF($C349="","",SUMPRODUCT((TRI_1=Résultat!$A349)*(PCUETA=Résultat!$B349)*(PCUMAT=Résultat!$C349)*(TRI_10=Résultat!$D349)*(PCUNRU=SUBSTITUTE(RIGHT(Résultat!$W$1,5),")",""))*Pris_Reliquats))</f>
        <v>0</v>
      </c>
      <c r="AA349">
        <f ca="1">IF($C349="","",SUMPRODUCT((TRI_1=Résultat!$A349)*(PCUETA=Résultat!$B349)*(PCUMAT=Résultat!$C349)*(TRI_10=Résultat!$D349)*(PCUNRU=SUBSTITUTE(RIGHT(Résultat!$W$1,5),")",""))*Pris_sur_Acquis))</f>
        <v>0</v>
      </c>
      <c r="AB349">
        <f ca="1">IF($C349="","",SUMPRODUCT((TRI_1=Résultat!$A349)*(PCUETA=Résultat!$B349)*(PCUMAT=Résultat!$C349)*(TRI_10=Résultat!$D349)*(PCUNRU=SUBSTITUTE(RIGHT(Résultat!$W$1,5),")",""))*Pris_Anticipés))</f>
        <v>0</v>
      </c>
    </row>
    <row r="350" spans="1:28" x14ac:dyDescent="0.25">
      <c r="A350" t="str">
        <f ca="1">IF($C350="","",INDEX(Range,MATCH(Résultat!$C350,PCUMAT,0),MATCH(A$2,'cp c14'!$A$1:$D$1,0)))</f>
        <v>C14</v>
      </c>
      <c r="B350" t="str">
        <f ca="1">IF($C350="","",INDEX(Range,MATCH(Résultat!$C350,PCUMAT,0),MATCH(B$2,'cp c14'!$A$1:$D$1,0)))</f>
        <v>03</v>
      </c>
      <c r="C350" t="str">
        <f t="array" aca="1" ref="C350" ca="1">IFERROR(INDEX(PCUMAT,MATCH(0,COUNTIF($C$1:C349,PCUMAT),0)),"")</f>
        <v>072200</v>
      </c>
      <c r="D350" t="str">
        <f ca="1">IF($C350="","",INDEX(Range,MATCH(Résultat!$C350,PCUMAT,0),MATCH(D$2,'cp c14'!$A$1:$D$1,0)))</f>
        <v>PLANTIER CYRIL CYRIL    072200</v>
      </c>
      <c r="E350">
        <f ca="1">IF($C350="","",SUMPRODUCT((TRI_1=Résultat!$A350)*(PCUETA=Résultat!$B350)*(PCUMAT=Résultat!$C350)*(TRI_10=Résultat!$D350)*(PCUNRU=SUBSTITUTE(RIGHT(Résultat!$E$1,5),")",""))*Reliquats))</f>
        <v>2</v>
      </c>
      <c r="F350">
        <f ca="1">IF($C350="","",SUMPRODUCT((TRI_1=Résultat!$A350)*(PCUETA=Résultat!$B350)*(PCUMAT=Résultat!$C350)*(TRI_10=Résultat!$D350)*(PCUNRU=SUBSTITUTE(RIGHT(Résultat!$E$1,5),")",""))*Acquis))</f>
        <v>25</v>
      </c>
      <c r="G350">
        <f ca="1">IF($C350="","",SUMPRODUCT((TRI_1=Résultat!$A350)*(PCUETA=Résultat!$B350)*(PCUMAT=Résultat!$C350)*(TRI_10=Résultat!$D350)*(PCUNRU=SUBSTITUTE(RIGHT(Résultat!$E$1,5),")",""))*En_cours_d_Acquisition))</f>
        <v>0</v>
      </c>
      <c r="H350">
        <f ca="1">IF($C350="","",SUMPRODUCT((TRI_1=Résultat!$A350)*(PCUETA=Résultat!$B350)*(PCUMAT=Résultat!$C350)*(TRI_10=Résultat!$D350)*(PCUNRU=SUBSTITUTE(RIGHT(Résultat!$E$1,5),")",""))*Pris_Reliquats))</f>
        <v>0</v>
      </c>
      <c r="I350">
        <f ca="1">IF($C350="","",SUMPRODUCT((TRI_1=Résultat!$A350)*(PCUETA=Résultat!$B350)*(PCUMAT=Résultat!$C350)*(TRI_10=Résultat!$D350)*(PCUNRU=SUBSTITUTE(RIGHT(Résultat!$E$1,5),")",""))*Pris_sur_Acquis))</f>
        <v>0</v>
      </c>
      <c r="J350">
        <f ca="1">IF($C350="","",SUMPRODUCT((TRI_1=Résultat!$A350)*(PCUETA=Résultat!$B350)*(PCUMAT=Résultat!$C350)*(TRI_10=Résultat!$D350)*(PCUNRU=SUBSTITUTE(RIGHT(Résultat!$E$1,5),")",""))*Pris_Anticipés))</f>
        <v>0</v>
      </c>
      <c r="K350">
        <f ca="1">IF($C350="","",SUMPRODUCT((TRI_1=Résultat!$A350)*(PCUETA=Résultat!$B350)*(PCUMAT=Résultat!$C350)*(TRI_10=Résultat!$D350)*(PCUNRU=SUBSTITUTE(RIGHT(Résultat!$K$1,5),")",""))*Reliquats))</f>
        <v>0</v>
      </c>
      <c r="L350">
        <f ca="1">IF($C350="","",SUMPRODUCT((TRI_1=Résultat!$A350)*(PCUETA=Résultat!$B350)*(PCUMAT=Résultat!$C350)*(TRI_10=Résultat!$D350)*(PCUNRU=SUBSTITUTE(RIGHT(Résultat!$K$1,5),")",""))*Acquis))</f>
        <v>0</v>
      </c>
      <c r="M350">
        <f ca="1">IF($C350="","",SUMPRODUCT((TRI_1=Résultat!$A350)*(PCUETA=Résultat!$B350)*(PCUMAT=Résultat!$C350)*(TRI_10=Résultat!$D350)*(PCUNRU=SUBSTITUTE(RIGHT(Résultat!$K$1,5),")",""))*En_cours_d_Acquisition))</f>
        <v>0</v>
      </c>
      <c r="N350">
        <f ca="1">IF($C350="","",SUMPRODUCT((TRI_1=Résultat!$A350)*(PCUETA=Résultat!$B350)*(PCUMAT=Résultat!$C350)*(TRI_10=Résultat!$D350)*(PCUNRU=SUBSTITUTE(RIGHT(Résultat!$K$1,5),")",""))*Pris_Reliquats))</f>
        <v>0</v>
      </c>
      <c r="O350">
        <f ca="1">IF($C350="","",SUMPRODUCT((TRI_1=Résultat!$A350)*(PCUETA=Résultat!$B350)*(PCUMAT=Résultat!$C350)*(TRI_10=Résultat!$D350)*(PCUNRU=SUBSTITUTE(RIGHT(Résultat!$K$1,5),")",""))*Pris_sur_Acquis))</f>
        <v>0</v>
      </c>
      <c r="P350">
        <f ca="1">IF($C350="","",SUMPRODUCT((TRI_1=Résultat!$A350)*(PCUETA=Résultat!$B350)*(PCUMAT=Résultat!$C350)*(TRI_10=Résultat!$D350)*(PCUNRU=SUBSTITUTE(RIGHT(Résultat!$K$1,5),")",""))*Pris_Anticipés))</f>
        <v>0</v>
      </c>
      <c r="Q350">
        <f ca="1">IF($C350="","",SUMPRODUCT((TRI_1=Résultat!$A350)*(PCUETA=Résultat!$B350)*(PCUMAT=Résultat!$C350)*(TRI_10=Résultat!$D350)*(PCUNRU=SUBSTITUTE(RIGHT(Résultat!$Q$1,5),")",""))*Reliquats))</f>
        <v>0</v>
      </c>
      <c r="R350">
        <f ca="1">IF($C350="","",SUMPRODUCT((TRI_1=Résultat!$A350)*(PCUETA=Résultat!$B350)*(PCUMAT=Résultat!$C350)*(TRI_10=Résultat!$D350)*(PCUNRU=SUBSTITUTE(RIGHT(Résultat!$Q$1,5),")",""))*Acquis))</f>
        <v>0</v>
      </c>
      <c r="S350">
        <f ca="1">IF($C350="","",SUMPRODUCT((TRI_1=Résultat!$A350)*(PCUETA=Résultat!$B350)*(PCUMAT=Résultat!$C350)*(TRI_10=Résultat!$D350)*(PCUNRU=SUBSTITUTE(RIGHT(Résultat!$Q$1,5),")",""))*En_cours_d_Acquisition))</f>
        <v>0</v>
      </c>
      <c r="T350">
        <f ca="1">IF($C350="","",SUMPRODUCT((TRI_1=Résultat!$A350)*(PCUETA=Résultat!$B350)*(PCUMAT=Résultat!$C350)*(TRI_10=Résultat!$D350)*(PCUNRU=SUBSTITUTE(RIGHT(Résultat!$Q$1,5),")",""))*Pris_Reliquats))</f>
        <v>0</v>
      </c>
      <c r="U350">
        <f ca="1">IF($C350="","",SUMPRODUCT((TRI_1=Résultat!$A350)*(PCUETA=Résultat!$B350)*(PCUMAT=Résultat!$C350)*(TRI_10=Résultat!$D350)*(PCUNRU=SUBSTITUTE(RIGHT(Résultat!$Q$1,5),")",""))*Pris_sur_Acquis))</f>
        <v>0</v>
      </c>
      <c r="V350">
        <f ca="1">IF($C350="","",SUMPRODUCT((TRI_1=Résultat!$A350)*(PCUETA=Résultat!$B350)*(PCUMAT=Résultat!$C350)*(TRI_10=Résultat!$D350)*(PCUNRU=SUBSTITUTE(RIGHT(Résultat!$Q$1,5),")",""))*Pris_Anticipés))</f>
        <v>0</v>
      </c>
      <c r="W350">
        <f ca="1">IF($C350="","",SUMPRODUCT((TRI_1=Résultat!$A350)*(PCUETA=Résultat!$B350)*(PCUMAT=Résultat!$C350)*(TRI_10=Résultat!$D350)*(PCUNRU=SUBSTITUTE(RIGHT(Résultat!$W$1,5),")",""))*Reliquats))</f>
        <v>0</v>
      </c>
      <c r="X350">
        <f ca="1">IF($C350="","",SUMPRODUCT((TRI_1=Résultat!$A350)*(PCUETA=Résultat!$B350)*(PCUMAT=Résultat!$C350)*(TRI_10=Résultat!$D350)*(PCUNRU=SUBSTITUTE(RIGHT(Résultat!$W$1,5),")",""))*Acquis))</f>
        <v>0</v>
      </c>
      <c r="Y350">
        <f ca="1">IF($C350="","",SUMPRODUCT((TRI_1=Résultat!$A350)*(PCUETA=Résultat!$B350)*(PCUMAT=Résultat!$C350)*(TRI_10=Résultat!$D350)*(PCUNRU=SUBSTITUTE(RIGHT(Résultat!$W$1,5),")",""))*En_cours_d_Acquisition))</f>
        <v>0</v>
      </c>
      <c r="Z350">
        <f ca="1">IF($C350="","",SUMPRODUCT((TRI_1=Résultat!$A350)*(PCUETA=Résultat!$B350)*(PCUMAT=Résultat!$C350)*(TRI_10=Résultat!$D350)*(PCUNRU=SUBSTITUTE(RIGHT(Résultat!$W$1,5),")",""))*Pris_Reliquats))</f>
        <v>0</v>
      </c>
      <c r="AA350">
        <f ca="1">IF($C350="","",SUMPRODUCT((TRI_1=Résultat!$A350)*(PCUETA=Résultat!$B350)*(PCUMAT=Résultat!$C350)*(TRI_10=Résultat!$D350)*(PCUNRU=SUBSTITUTE(RIGHT(Résultat!$W$1,5),")",""))*Pris_sur_Acquis))</f>
        <v>0</v>
      </c>
      <c r="AB350">
        <f ca="1">IF($C350="","",SUMPRODUCT((TRI_1=Résultat!$A350)*(PCUETA=Résultat!$B350)*(PCUMAT=Résultat!$C350)*(TRI_10=Résultat!$D350)*(PCUNRU=SUBSTITUTE(RIGHT(Résultat!$W$1,5),")",""))*Pris_Anticipés))</f>
        <v>0</v>
      </c>
    </row>
    <row r="351" spans="1:28" x14ac:dyDescent="0.25">
      <c r="A351" t="str">
        <f ca="1">IF($C351="","",INDEX(Range,MATCH(Résultat!$C351,PCUMAT,0),MATCH(A$2,'cp c14'!$A$1:$D$1,0)))</f>
        <v>C14</v>
      </c>
      <c r="B351" t="str">
        <f ca="1">IF($C351="","",INDEX(Range,MATCH(Résultat!$C351,PCUMAT,0),MATCH(B$2,'cp c14'!$A$1:$D$1,0)))</f>
        <v>02</v>
      </c>
      <c r="C351" t="str">
        <f t="array" aca="1" ref="C351" ca="1">IFERROR(INDEX(PCUMAT,MATCH(0,COUNTIF($C$1:C350,PCUMAT),0)),"")</f>
        <v>111602</v>
      </c>
      <c r="D351" t="str">
        <f ca="1">IF($C351="","",INDEX(Range,MATCH(Résultat!$C351,PCUMAT,0),MATCH(D$2,'cp c14'!$A$1:$D$1,0)))</f>
        <v>POCHELET JEREMY JEREMY  111602</v>
      </c>
      <c r="E351">
        <f ca="1">IF($C351="","",SUMPRODUCT((TRI_1=Résultat!$A351)*(PCUETA=Résultat!$B351)*(PCUMAT=Résultat!$C351)*(TRI_10=Résultat!$D351)*(PCUNRU=SUBSTITUTE(RIGHT(Résultat!$E$1,5),")",""))*Reliquats))</f>
        <v>0</v>
      </c>
      <c r="F351">
        <f ca="1">IF($C351="","",SUMPRODUCT((TRI_1=Résultat!$A351)*(PCUETA=Résultat!$B351)*(PCUMAT=Résultat!$C351)*(TRI_10=Résultat!$D351)*(PCUNRU=SUBSTITUTE(RIGHT(Résultat!$E$1,5),")",""))*Acquis))</f>
        <v>25</v>
      </c>
      <c r="G351">
        <f ca="1">IF($C351="","",SUMPRODUCT((TRI_1=Résultat!$A351)*(PCUETA=Résultat!$B351)*(PCUMAT=Résultat!$C351)*(TRI_10=Résultat!$D351)*(PCUNRU=SUBSTITUTE(RIGHT(Résultat!$E$1,5),")",""))*En_cours_d_Acquisition))</f>
        <v>0</v>
      </c>
      <c r="H351">
        <f ca="1">IF($C351="","",SUMPRODUCT((TRI_1=Résultat!$A351)*(PCUETA=Résultat!$B351)*(PCUMAT=Résultat!$C351)*(TRI_10=Résultat!$D351)*(PCUNRU=SUBSTITUTE(RIGHT(Résultat!$E$1,5),")",""))*Pris_Reliquats))</f>
        <v>0</v>
      </c>
      <c r="I351">
        <f ca="1">IF($C351="","",SUMPRODUCT((TRI_1=Résultat!$A351)*(PCUETA=Résultat!$B351)*(PCUMAT=Résultat!$C351)*(TRI_10=Résultat!$D351)*(PCUNRU=SUBSTITUTE(RIGHT(Résultat!$E$1,5),")",""))*Pris_sur_Acquis))</f>
        <v>1</v>
      </c>
      <c r="J351">
        <f ca="1">IF($C351="","",SUMPRODUCT((TRI_1=Résultat!$A351)*(PCUETA=Résultat!$B351)*(PCUMAT=Résultat!$C351)*(TRI_10=Résultat!$D351)*(PCUNRU=SUBSTITUTE(RIGHT(Résultat!$E$1,5),")",""))*Pris_Anticipés))</f>
        <v>0</v>
      </c>
      <c r="K351">
        <f ca="1">IF($C351="","",SUMPRODUCT((TRI_1=Résultat!$A351)*(PCUETA=Résultat!$B351)*(PCUMAT=Résultat!$C351)*(TRI_10=Résultat!$D351)*(PCUNRU=SUBSTITUTE(RIGHT(Résultat!$K$1,5),")",""))*Reliquats))</f>
        <v>0</v>
      </c>
      <c r="L351">
        <f ca="1">IF($C351="","",SUMPRODUCT((TRI_1=Résultat!$A351)*(PCUETA=Résultat!$B351)*(PCUMAT=Résultat!$C351)*(TRI_10=Résultat!$D351)*(PCUNRU=SUBSTITUTE(RIGHT(Résultat!$K$1,5),")",""))*Acquis))</f>
        <v>0</v>
      </c>
      <c r="M351">
        <f ca="1">IF($C351="","",SUMPRODUCT((TRI_1=Résultat!$A351)*(PCUETA=Résultat!$B351)*(PCUMAT=Résultat!$C351)*(TRI_10=Résultat!$D351)*(PCUNRU=SUBSTITUTE(RIGHT(Résultat!$K$1,5),")",""))*En_cours_d_Acquisition))</f>
        <v>0</v>
      </c>
      <c r="N351">
        <f ca="1">IF($C351="","",SUMPRODUCT((TRI_1=Résultat!$A351)*(PCUETA=Résultat!$B351)*(PCUMAT=Résultat!$C351)*(TRI_10=Résultat!$D351)*(PCUNRU=SUBSTITUTE(RIGHT(Résultat!$K$1,5),")",""))*Pris_Reliquats))</f>
        <v>0</v>
      </c>
      <c r="O351">
        <f ca="1">IF($C351="","",SUMPRODUCT((TRI_1=Résultat!$A351)*(PCUETA=Résultat!$B351)*(PCUMAT=Résultat!$C351)*(TRI_10=Résultat!$D351)*(PCUNRU=SUBSTITUTE(RIGHT(Résultat!$K$1,5),")",""))*Pris_sur_Acquis))</f>
        <v>0</v>
      </c>
      <c r="P351">
        <f ca="1">IF($C351="","",SUMPRODUCT((TRI_1=Résultat!$A351)*(PCUETA=Résultat!$B351)*(PCUMAT=Résultat!$C351)*(TRI_10=Résultat!$D351)*(PCUNRU=SUBSTITUTE(RIGHT(Résultat!$K$1,5),")",""))*Pris_Anticipés))</f>
        <v>0</v>
      </c>
      <c r="Q351">
        <f ca="1">IF($C351="","",SUMPRODUCT((TRI_1=Résultat!$A351)*(PCUETA=Résultat!$B351)*(PCUMAT=Résultat!$C351)*(TRI_10=Résultat!$D351)*(PCUNRU=SUBSTITUTE(RIGHT(Résultat!$Q$1,5),")",""))*Reliquats))</f>
        <v>0</v>
      </c>
      <c r="R351">
        <f ca="1">IF($C351="","",SUMPRODUCT((TRI_1=Résultat!$A351)*(PCUETA=Résultat!$B351)*(PCUMAT=Résultat!$C351)*(TRI_10=Résultat!$D351)*(PCUNRU=SUBSTITUTE(RIGHT(Résultat!$Q$1,5),")",""))*Acquis))</f>
        <v>0</v>
      </c>
      <c r="S351">
        <f ca="1">IF($C351="","",SUMPRODUCT((TRI_1=Résultat!$A351)*(PCUETA=Résultat!$B351)*(PCUMAT=Résultat!$C351)*(TRI_10=Résultat!$D351)*(PCUNRU=SUBSTITUTE(RIGHT(Résultat!$Q$1,5),")",""))*En_cours_d_Acquisition))</f>
        <v>0</v>
      </c>
      <c r="T351">
        <f ca="1">IF($C351="","",SUMPRODUCT((TRI_1=Résultat!$A351)*(PCUETA=Résultat!$B351)*(PCUMAT=Résultat!$C351)*(TRI_10=Résultat!$D351)*(PCUNRU=SUBSTITUTE(RIGHT(Résultat!$Q$1,5),")",""))*Pris_Reliquats))</f>
        <v>0</v>
      </c>
      <c r="U351">
        <f ca="1">IF($C351="","",SUMPRODUCT((TRI_1=Résultat!$A351)*(PCUETA=Résultat!$B351)*(PCUMAT=Résultat!$C351)*(TRI_10=Résultat!$D351)*(PCUNRU=SUBSTITUTE(RIGHT(Résultat!$Q$1,5),")",""))*Pris_sur_Acquis))</f>
        <v>0</v>
      </c>
      <c r="V351">
        <f ca="1">IF($C351="","",SUMPRODUCT((TRI_1=Résultat!$A351)*(PCUETA=Résultat!$B351)*(PCUMAT=Résultat!$C351)*(TRI_10=Résultat!$D351)*(PCUNRU=SUBSTITUTE(RIGHT(Résultat!$Q$1,5),")",""))*Pris_Anticipés))</f>
        <v>0</v>
      </c>
      <c r="W351">
        <f ca="1">IF($C351="","",SUMPRODUCT((TRI_1=Résultat!$A351)*(PCUETA=Résultat!$B351)*(PCUMAT=Résultat!$C351)*(TRI_10=Résultat!$D351)*(PCUNRU=SUBSTITUTE(RIGHT(Résultat!$W$1,5),")",""))*Reliquats))</f>
        <v>2</v>
      </c>
      <c r="X351">
        <f ca="1">IF($C351="","",SUMPRODUCT((TRI_1=Résultat!$A351)*(PCUETA=Résultat!$B351)*(PCUMAT=Résultat!$C351)*(TRI_10=Résultat!$D351)*(PCUNRU=SUBSTITUTE(RIGHT(Résultat!$W$1,5),")",""))*Acquis))</f>
        <v>0</v>
      </c>
      <c r="Y351">
        <f ca="1">IF($C351="","",SUMPRODUCT((TRI_1=Résultat!$A351)*(PCUETA=Résultat!$B351)*(PCUMAT=Résultat!$C351)*(TRI_10=Résultat!$D351)*(PCUNRU=SUBSTITUTE(RIGHT(Résultat!$W$1,5),")",""))*En_cours_d_Acquisition))</f>
        <v>0</v>
      </c>
      <c r="Z351">
        <f ca="1">IF($C351="","",SUMPRODUCT((TRI_1=Résultat!$A351)*(PCUETA=Résultat!$B351)*(PCUMAT=Résultat!$C351)*(TRI_10=Résultat!$D351)*(PCUNRU=SUBSTITUTE(RIGHT(Résultat!$W$1,5),")",""))*Pris_Reliquats))</f>
        <v>0</v>
      </c>
      <c r="AA351">
        <f ca="1">IF($C351="","",SUMPRODUCT((TRI_1=Résultat!$A351)*(PCUETA=Résultat!$B351)*(PCUMAT=Résultat!$C351)*(TRI_10=Résultat!$D351)*(PCUNRU=SUBSTITUTE(RIGHT(Résultat!$W$1,5),")",""))*Pris_sur_Acquis))</f>
        <v>0</v>
      </c>
      <c r="AB351">
        <f ca="1">IF($C351="","",SUMPRODUCT((TRI_1=Résultat!$A351)*(PCUETA=Résultat!$B351)*(PCUMAT=Résultat!$C351)*(TRI_10=Résultat!$D351)*(PCUNRU=SUBSTITUTE(RIGHT(Résultat!$W$1,5),")",""))*Pris_Anticipés))</f>
        <v>0</v>
      </c>
    </row>
    <row r="352" spans="1:28" x14ac:dyDescent="0.25">
      <c r="A352" t="str">
        <f ca="1">IF($C352="","",INDEX(Range,MATCH(Résultat!$C352,PCUMAT,0),MATCH(A$2,'cp c14'!$A$1:$D$1,0)))</f>
        <v>C14</v>
      </c>
      <c r="B352" t="str">
        <f ca="1">IF($C352="","",INDEX(Range,MATCH(Résultat!$C352,PCUMAT,0),MATCH(B$2,'cp c14'!$A$1:$D$1,0)))</f>
        <v>01</v>
      </c>
      <c r="C352" t="str">
        <f t="array" aca="1" ref="C352" ca="1">IFERROR(INDEX(PCUMAT,MATCH(0,COUNTIF($C$1:C351,PCUMAT),0)),"")</f>
        <v>120053</v>
      </c>
      <c r="D352" t="str">
        <f ca="1">IF($C352="","",INDEX(Range,MATCH(Résultat!$C352,PCUMAT,0),MATCH(D$2,'cp c14'!$A$1:$D$1,0)))</f>
        <v>POHER ANTHONY ANTHONY   120053</v>
      </c>
      <c r="E352">
        <f ca="1">IF($C352="","",SUMPRODUCT((TRI_1=Résultat!$A352)*(PCUETA=Résultat!$B352)*(PCUMAT=Résultat!$C352)*(TRI_10=Résultat!$D352)*(PCUNRU=SUBSTITUTE(RIGHT(Résultat!$E$1,5),")",""))*Reliquats))</f>
        <v>0</v>
      </c>
      <c r="F352">
        <f ca="1">IF($C352="","",SUMPRODUCT((TRI_1=Résultat!$A352)*(PCUETA=Résultat!$B352)*(PCUMAT=Résultat!$C352)*(TRI_10=Résultat!$D352)*(PCUNRU=SUBSTITUTE(RIGHT(Résultat!$E$1,5),")",""))*Acquis))</f>
        <v>19</v>
      </c>
      <c r="G352">
        <f ca="1">IF($C352="","",SUMPRODUCT((TRI_1=Résultat!$A352)*(PCUETA=Résultat!$B352)*(PCUMAT=Résultat!$C352)*(TRI_10=Résultat!$D352)*(PCUNRU=SUBSTITUTE(RIGHT(Résultat!$E$1,5),")",""))*En_cours_d_Acquisition))</f>
        <v>0</v>
      </c>
      <c r="H352">
        <f ca="1">IF($C352="","",SUMPRODUCT((TRI_1=Résultat!$A352)*(PCUETA=Résultat!$B352)*(PCUMAT=Résultat!$C352)*(TRI_10=Résultat!$D352)*(PCUNRU=SUBSTITUTE(RIGHT(Résultat!$E$1,5),")",""))*Pris_Reliquats))</f>
        <v>0</v>
      </c>
      <c r="I352">
        <f ca="1">IF($C352="","",SUMPRODUCT((TRI_1=Résultat!$A352)*(PCUETA=Résultat!$B352)*(PCUMAT=Résultat!$C352)*(TRI_10=Résultat!$D352)*(PCUNRU=SUBSTITUTE(RIGHT(Résultat!$E$1,5),")",""))*Pris_sur_Acquis))</f>
        <v>1</v>
      </c>
      <c r="J352">
        <f ca="1">IF($C352="","",SUMPRODUCT((TRI_1=Résultat!$A352)*(PCUETA=Résultat!$B352)*(PCUMAT=Résultat!$C352)*(TRI_10=Résultat!$D352)*(PCUNRU=SUBSTITUTE(RIGHT(Résultat!$E$1,5),")",""))*Pris_Anticipés))</f>
        <v>0</v>
      </c>
      <c r="K352">
        <f ca="1">IF($C352="","",SUMPRODUCT((TRI_1=Résultat!$A352)*(PCUETA=Résultat!$B352)*(PCUMAT=Résultat!$C352)*(TRI_10=Résultat!$D352)*(PCUNRU=SUBSTITUTE(RIGHT(Résultat!$K$1,5),")",""))*Reliquats))</f>
        <v>0</v>
      </c>
      <c r="L352">
        <f ca="1">IF($C352="","",SUMPRODUCT((TRI_1=Résultat!$A352)*(PCUETA=Résultat!$B352)*(PCUMAT=Résultat!$C352)*(TRI_10=Résultat!$D352)*(PCUNRU=SUBSTITUTE(RIGHT(Résultat!$K$1,5),")",""))*Acquis))</f>
        <v>0</v>
      </c>
      <c r="M352">
        <f ca="1">IF($C352="","",SUMPRODUCT((TRI_1=Résultat!$A352)*(PCUETA=Résultat!$B352)*(PCUMAT=Résultat!$C352)*(TRI_10=Résultat!$D352)*(PCUNRU=SUBSTITUTE(RIGHT(Résultat!$K$1,5),")",""))*En_cours_d_Acquisition))</f>
        <v>0</v>
      </c>
      <c r="N352">
        <f ca="1">IF($C352="","",SUMPRODUCT((TRI_1=Résultat!$A352)*(PCUETA=Résultat!$B352)*(PCUMAT=Résultat!$C352)*(TRI_10=Résultat!$D352)*(PCUNRU=SUBSTITUTE(RIGHT(Résultat!$K$1,5),")",""))*Pris_Reliquats))</f>
        <v>0</v>
      </c>
      <c r="O352">
        <f ca="1">IF($C352="","",SUMPRODUCT((TRI_1=Résultat!$A352)*(PCUETA=Résultat!$B352)*(PCUMAT=Résultat!$C352)*(TRI_10=Résultat!$D352)*(PCUNRU=SUBSTITUTE(RIGHT(Résultat!$K$1,5),")",""))*Pris_sur_Acquis))</f>
        <v>0</v>
      </c>
      <c r="P352">
        <f ca="1">IF($C352="","",SUMPRODUCT((TRI_1=Résultat!$A352)*(PCUETA=Résultat!$B352)*(PCUMAT=Résultat!$C352)*(TRI_10=Résultat!$D352)*(PCUNRU=SUBSTITUTE(RIGHT(Résultat!$K$1,5),")",""))*Pris_Anticipés))</f>
        <v>0</v>
      </c>
      <c r="Q352">
        <f ca="1">IF($C352="","",SUMPRODUCT((TRI_1=Résultat!$A352)*(PCUETA=Résultat!$B352)*(PCUMAT=Résultat!$C352)*(TRI_10=Résultat!$D352)*(PCUNRU=SUBSTITUTE(RIGHT(Résultat!$Q$1,5),")",""))*Reliquats))</f>
        <v>0</v>
      </c>
      <c r="R352">
        <f ca="1">IF($C352="","",SUMPRODUCT((TRI_1=Résultat!$A352)*(PCUETA=Résultat!$B352)*(PCUMAT=Résultat!$C352)*(TRI_10=Résultat!$D352)*(PCUNRU=SUBSTITUTE(RIGHT(Résultat!$Q$1,5),")",""))*Acquis))</f>
        <v>0</v>
      </c>
      <c r="S352">
        <f ca="1">IF($C352="","",SUMPRODUCT((TRI_1=Résultat!$A352)*(PCUETA=Résultat!$B352)*(PCUMAT=Résultat!$C352)*(TRI_10=Résultat!$D352)*(PCUNRU=SUBSTITUTE(RIGHT(Résultat!$Q$1,5),")",""))*En_cours_d_Acquisition))</f>
        <v>0</v>
      </c>
      <c r="T352">
        <f ca="1">IF($C352="","",SUMPRODUCT((TRI_1=Résultat!$A352)*(PCUETA=Résultat!$B352)*(PCUMAT=Résultat!$C352)*(TRI_10=Résultat!$D352)*(PCUNRU=SUBSTITUTE(RIGHT(Résultat!$Q$1,5),")",""))*Pris_Reliquats))</f>
        <v>0</v>
      </c>
      <c r="U352">
        <f ca="1">IF($C352="","",SUMPRODUCT((TRI_1=Résultat!$A352)*(PCUETA=Résultat!$B352)*(PCUMAT=Résultat!$C352)*(TRI_10=Résultat!$D352)*(PCUNRU=SUBSTITUTE(RIGHT(Résultat!$Q$1,5),")",""))*Pris_sur_Acquis))</f>
        <v>0</v>
      </c>
      <c r="V352">
        <f ca="1">IF($C352="","",SUMPRODUCT((TRI_1=Résultat!$A352)*(PCUETA=Résultat!$B352)*(PCUMAT=Résultat!$C352)*(TRI_10=Résultat!$D352)*(PCUNRU=SUBSTITUTE(RIGHT(Résultat!$Q$1,5),")",""))*Pris_Anticipés))</f>
        <v>0</v>
      </c>
      <c r="W352">
        <f ca="1">IF($C352="","",SUMPRODUCT((TRI_1=Résultat!$A352)*(PCUETA=Résultat!$B352)*(PCUMAT=Résultat!$C352)*(TRI_10=Résultat!$D352)*(PCUNRU=SUBSTITUTE(RIGHT(Résultat!$W$1,5),")",""))*Reliquats))</f>
        <v>0</v>
      </c>
      <c r="X352">
        <f ca="1">IF($C352="","",SUMPRODUCT((TRI_1=Résultat!$A352)*(PCUETA=Résultat!$B352)*(PCUMAT=Résultat!$C352)*(TRI_10=Résultat!$D352)*(PCUNRU=SUBSTITUTE(RIGHT(Résultat!$W$1,5),")",""))*Acquis))</f>
        <v>0</v>
      </c>
      <c r="Y352">
        <f ca="1">IF($C352="","",SUMPRODUCT((TRI_1=Résultat!$A352)*(PCUETA=Résultat!$B352)*(PCUMAT=Résultat!$C352)*(TRI_10=Résultat!$D352)*(PCUNRU=SUBSTITUTE(RIGHT(Résultat!$W$1,5),")",""))*En_cours_d_Acquisition))</f>
        <v>0</v>
      </c>
      <c r="Z352">
        <f ca="1">IF($C352="","",SUMPRODUCT((TRI_1=Résultat!$A352)*(PCUETA=Résultat!$B352)*(PCUMAT=Résultat!$C352)*(TRI_10=Résultat!$D352)*(PCUNRU=SUBSTITUTE(RIGHT(Résultat!$W$1,5),")",""))*Pris_Reliquats))</f>
        <v>0</v>
      </c>
      <c r="AA352">
        <f ca="1">IF($C352="","",SUMPRODUCT((TRI_1=Résultat!$A352)*(PCUETA=Résultat!$B352)*(PCUMAT=Résultat!$C352)*(TRI_10=Résultat!$D352)*(PCUNRU=SUBSTITUTE(RIGHT(Résultat!$W$1,5),")",""))*Pris_sur_Acquis))</f>
        <v>0</v>
      </c>
      <c r="AB352">
        <f ca="1">IF($C352="","",SUMPRODUCT((TRI_1=Résultat!$A352)*(PCUETA=Résultat!$B352)*(PCUMAT=Résultat!$C352)*(TRI_10=Résultat!$D352)*(PCUNRU=SUBSTITUTE(RIGHT(Résultat!$W$1,5),")",""))*Pris_Anticipés))</f>
        <v>0</v>
      </c>
    </row>
    <row r="353" spans="1:28" x14ac:dyDescent="0.25">
      <c r="A353" t="str">
        <f ca="1">IF($C353="","",INDEX(Range,MATCH(Résultat!$C353,PCUMAT,0),MATCH(A$2,'cp c14'!$A$1:$D$1,0)))</f>
        <v>C14</v>
      </c>
      <c r="B353" t="str">
        <f ca="1">IF($C353="","",INDEX(Range,MATCH(Résultat!$C353,PCUMAT,0),MATCH(B$2,'cp c14'!$A$1:$D$1,0)))</f>
        <v>05</v>
      </c>
      <c r="C353" t="str">
        <f t="array" aca="1" ref="C353" ca="1">IFERROR(INDEX(PCUMAT,MATCH(0,COUNTIF($C$1:C352,PCUMAT),0)),"")</f>
        <v>350127</v>
      </c>
      <c r="D353" t="str">
        <f ca="1">IF($C353="","",INDEX(Range,MATCH(Résultat!$C353,PCUMAT,0),MATCH(D$2,'cp c14'!$A$1:$D$1,0)))</f>
        <v>POIRAUD MICHAEL MICHAEL 350127</v>
      </c>
      <c r="E353">
        <f ca="1">IF($C353="","",SUMPRODUCT((TRI_1=Résultat!$A353)*(PCUETA=Résultat!$B353)*(PCUMAT=Résultat!$C353)*(TRI_10=Résultat!$D353)*(PCUNRU=SUBSTITUTE(RIGHT(Résultat!$E$1,5),")",""))*Reliquats))</f>
        <v>0</v>
      </c>
      <c r="F353">
        <f ca="1">IF($C353="","",SUMPRODUCT((TRI_1=Résultat!$A353)*(PCUETA=Résultat!$B353)*(PCUMAT=Résultat!$C353)*(TRI_10=Résultat!$D353)*(PCUNRU=SUBSTITUTE(RIGHT(Résultat!$E$1,5),")",""))*Acquis))</f>
        <v>25</v>
      </c>
      <c r="G353">
        <f ca="1">IF($C353="","",SUMPRODUCT((TRI_1=Résultat!$A353)*(PCUETA=Résultat!$B353)*(PCUMAT=Résultat!$C353)*(TRI_10=Résultat!$D353)*(PCUNRU=SUBSTITUTE(RIGHT(Résultat!$E$1,5),")",""))*En_cours_d_Acquisition))</f>
        <v>0</v>
      </c>
      <c r="H353">
        <f ca="1">IF($C353="","",SUMPRODUCT((TRI_1=Résultat!$A353)*(PCUETA=Résultat!$B353)*(PCUMAT=Résultat!$C353)*(TRI_10=Résultat!$D353)*(PCUNRU=SUBSTITUTE(RIGHT(Résultat!$E$1,5),")",""))*Pris_Reliquats))</f>
        <v>0</v>
      </c>
      <c r="I353">
        <f ca="1">IF($C353="","",SUMPRODUCT((TRI_1=Résultat!$A353)*(PCUETA=Résultat!$B353)*(PCUMAT=Résultat!$C353)*(TRI_10=Résultat!$D353)*(PCUNRU=SUBSTITUTE(RIGHT(Résultat!$E$1,5),")",""))*Pris_sur_Acquis))</f>
        <v>0</v>
      </c>
      <c r="J353">
        <f ca="1">IF($C353="","",SUMPRODUCT((TRI_1=Résultat!$A353)*(PCUETA=Résultat!$B353)*(PCUMAT=Résultat!$C353)*(TRI_10=Résultat!$D353)*(PCUNRU=SUBSTITUTE(RIGHT(Résultat!$E$1,5),")",""))*Pris_Anticipés))</f>
        <v>0</v>
      </c>
      <c r="K353">
        <f ca="1">IF($C353="","",SUMPRODUCT((TRI_1=Résultat!$A353)*(PCUETA=Résultat!$B353)*(PCUMAT=Résultat!$C353)*(TRI_10=Résultat!$D353)*(PCUNRU=SUBSTITUTE(RIGHT(Résultat!$K$1,5),")",""))*Reliquats))</f>
        <v>0</v>
      </c>
      <c r="L353">
        <f ca="1">IF($C353="","",SUMPRODUCT((TRI_1=Résultat!$A353)*(PCUETA=Résultat!$B353)*(PCUMAT=Résultat!$C353)*(TRI_10=Résultat!$D353)*(PCUNRU=SUBSTITUTE(RIGHT(Résultat!$K$1,5),")",""))*Acquis))</f>
        <v>0</v>
      </c>
      <c r="M353">
        <f ca="1">IF($C353="","",SUMPRODUCT((TRI_1=Résultat!$A353)*(PCUETA=Résultat!$B353)*(PCUMAT=Résultat!$C353)*(TRI_10=Résultat!$D353)*(PCUNRU=SUBSTITUTE(RIGHT(Résultat!$K$1,5),")",""))*En_cours_d_Acquisition))</f>
        <v>0</v>
      </c>
      <c r="N353">
        <f ca="1">IF($C353="","",SUMPRODUCT((TRI_1=Résultat!$A353)*(PCUETA=Résultat!$B353)*(PCUMAT=Résultat!$C353)*(TRI_10=Résultat!$D353)*(PCUNRU=SUBSTITUTE(RIGHT(Résultat!$K$1,5),")",""))*Pris_Reliquats))</f>
        <v>0</v>
      </c>
      <c r="O353">
        <f ca="1">IF($C353="","",SUMPRODUCT((TRI_1=Résultat!$A353)*(PCUETA=Résultat!$B353)*(PCUMAT=Résultat!$C353)*(TRI_10=Résultat!$D353)*(PCUNRU=SUBSTITUTE(RIGHT(Résultat!$K$1,5),")",""))*Pris_sur_Acquis))</f>
        <v>0</v>
      </c>
      <c r="P353">
        <f ca="1">IF($C353="","",SUMPRODUCT((TRI_1=Résultat!$A353)*(PCUETA=Résultat!$B353)*(PCUMAT=Résultat!$C353)*(TRI_10=Résultat!$D353)*(PCUNRU=SUBSTITUTE(RIGHT(Résultat!$K$1,5),")",""))*Pris_Anticipés))</f>
        <v>0</v>
      </c>
      <c r="Q353">
        <f ca="1">IF($C353="","",SUMPRODUCT((TRI_1=Résultat!$A353)*(PCUETA=Résultat!$B353)*(PCUMAT=Résultat!$C353)*(TRI_10=Résultat!$D353)*(PCUNRU=SUBSTITUTE(RIGHT(Résultat!$Q$1,5),")",""))*Reliquats))</f>
        <v>0</v>
      </c>
      <c r="R353">
        <f ca="1">IF($C353="","",SUMPRODUCT((TRI_1=Résultat!$A353)*(PCUETA=Résultat!$B353)*(PCUMAT=Résultat!$C353)*(TRI_10=Résultat!$D353)*(PCUNRU=SUBSTITUTE(RIGHT(Résultat!$Q$1,5),")",""))*Acquis))</f>
        <v>0</v>
      </c>
      <c r="S353">
        <f ca="1">IF($C353="","",SUMPRODUCT((TRI_1=Résultat!$A353)*(PCUETA=Résultat!$B353)*(PCUMAT=Résultat!$C353)*(TRI_10=Résultat!$D353)*(PCUNRU=SUBSTITUTE(RIGHT(Résultat!$Q$1,5),")",""))*En_cours_d_Acquisition))</f>
        <v>0</v>
      </c>
      <c r="T353">
        <f ca="1">IF($C353="","",SUMPRODUCT((TRI_1=Résultat!$A353)*(PCUETA=Résultat!$B353)*(PCUMAT=Résultat!$C353)*(TRI_10=Résultat!$D353)*(PCUNRU=SUBSTITUTE(RIGHT(Résultat!$Q$1,5),")",""))*Pris_Reliquats))</f>
        <v>0</v>
      </c>
      <c r="U353">
        <f ca="1">IF($C353="","",SUMPRODUCT((TRI_1=Résultat!$A353)*(PCUETA=Résultat!$B353)*(PCUMAT=Résultat!$C353)*(TRI_10=Résultat!$D353)*(PCUNRU=SUBSTITUTE(RIGHT(Résultat!$Q$1,5),")",""))*Pris_sur_Acquis))</f>
        <v>0</v>
      </c>
      <c r="V353">
        <f ca="1">IF($C353="","",SUMPRODUCT((TRI_1=Résultat!$A353)*(PCUETA=Résultat!$B353)*(PCUMAT=Résultat!$C353)*(TRI_10=Résultat!$D353)*(PCUNRU=SUBSTITUTE(RIGHT(Résultat!$Q$1,5),")",""))*Pris_Anticipés))</f>
        <v>0</v>
      </c>
      <c r="W353">
        <f ca="1">IF($C353="","",SUMPRODUCT((TRI_1=Résultat!$A353)*(PCUETA=Résultat!$B353)*(PCUMAT=Résultat!$C353)*(TRI_10=Résultat!$D353)*(PCUNRU=SUBSTITUTE(RIGHT(Résultat!$W$1,5),")",""))*Reliquats))</f>
        <v>0</v>
      </c>
      <c r="X353">
        <f ca="1">IF($C353="","",SUMPRODUCT((TRI_1=Résultat!$A353)*(PCUETA=Résultat!$B353)*(PCUMAT=Résultat!$C353)*(TRI_10=Résultat!$D353)*(PCUNRU=SUBSTITUTE(RIGHT(Résultat!$W$1,5),")",""))*Acquis))</f>
        <v>0</v>
      </c>
      <c r="Y353">
        <f ca="1">IF($C353="","",SUMPRODUCT((TRI_1=Résultat!$A353)*(PCUETA=Résultat!$B353)*(PCUMAT=Résultat!$C353)*(TRI_10=Résultat!$D353)*(PCUNRU=SUBSTITUTE(RIGHT(Résultat!$W$1,5),")",""))*En_cours_d_Acquisition))</f>
        <v>0</v>
      </c>
      <c r="Z353">
        <f ca="1">IF($C353="","",SUMPRODUCT((TRI_1=Résultat!$A353)*(PCUETA=Résultat!$B353)*(PCUMAT=Résultat!$C353)*(TRI_10=Résultat!$D353)*(PCUNRU=SUBSTITUTE(RIGHT(Résultat!$W$1,5),")",""))*Pris_Reliquats))</f>
        <v>0</v>
      </c>
      <c r="AA353">
        <f ca="1">IF($C353="","",SUMPRODUCT((TRI_1=Résultat!$A353)*(PCUETA=Résultat!$B353)*(PCUMAT=Résultat!$C353)*(TRI_10=Résultat!$D353)*(PCUNRU=SUBSTITUTE(RIGHT(Résultat!$W$1,5),")",""))*Pris_sur_Acquis))</f>
        <v>0</v>
      </c>
      <c r="AB353">
        <f ca="1">IF($C353="","",SUMPRODUCT((TRI_1=Résultat!$A353)*(PCUETA=Résultat!$B353)*(PCUMAT=Résultat!$C353)*(TRI_10=Résultat!$D353)*(PCUNRU=SUBSTITUTE(RIGHT(Résultat!$W$1,5),")",""))*Pris_Anticipés))</f>
        <v>0</v>
      </c>
    </row>
    <row r="354" spans="1:28" x14ac:dyDescent="0.25">
      <c r="A354" t="str">
        <f ca="1">IF($C354="","",INDEX(Range,MATCH(Résultat!$C354,PCUMAT,0),MATCH(A$2,'cp c14'!$A$1:$D$1,0)))</f>
        <v>C14</v>
      </c>
      <c r="B354" t="str">
        <f ca="1">IF($C354="","",INDEX(Range,MATCH(Résultat!$C354,PCUMAT,0),MATCH(B$2,'cp c14'!$A$1:$D$1,0)))</f>
        <v>05</v>
      </c>
      <c r="C354" t="str">
        <f t="array" aca="1" ref="C354" ca="1">IFERROR(INDEX(PCUMAT,MATCH(0,COUNTIF($C$1:C353,PCUMAT),0)),"")</f>
        <v>110035</v>
      </c>
      <c r="D354" t="str">
        <f ca="1">IF($C354="","",INDEX(Range,MATCH(Résultat!$C354,PCUMAT,0),MATCH(D$2,'cp c14'!$A$1:$D$1,0)))</f>
        <v>PONCET SYLVAIN SYLVAIN  110035</v>
      </c>
      <c r="E354">
        <f ca="1">IF($C354="","",SUMPRODUCT((TRI_1=Résultat!$A354)*(PCUETA=Résultat!$B354)*(PCUMAT=Résultat!$C354)*(TRI_10=Résultat!$D354)*(PCUNRU=SUBSTITUTE(RIGHT(Résultat!$E$1,5),")",""))*Reliquats))</f>
        <v>0</v>
      </c>
      <c r="F354">
        <f ca="1">IF($C354="","",SUMPRODUCT((TRI_1=Résultat!$A354)*(PCUETA=Résultat!$B354)*(PCUMAT=Résultat!$C354)*(TRI_10=Résultat!$D354)*(PCUNRU=SUBSTITUTE(RIGHT(Résultat!$E$1,5),")",""))*Acquis))</f>
        <v>25</v>
      </c>
      <c r="G354">
        <f ca="1">IF($C354="","",SUMPRODUCT((TRI_1=Résultat!$A354)*(PCUETA=Résultat!$B354)*(PCUMAT=Résultat!$C354)*(TRI_10=Résultat!$D354)*(PCUNRU=SUBSTITUTE(RIGHT(Résultat!$E$1,5),")",""))*En_cours_d_Acquisition))</f>
        <v>0</v>
      </c>
      <c r="H354">
        <f ca="1">IF($C354="","",SUMPRODUCT((TRI_1=Résultat!$A354)*(PCUETA=Résultat!$B354)*(PCUMAT=Résultat!$C354)*(TRI_10=Résultat!$D354)*(PCUNRU=SUBSTITUTE(RIGHT(Résultat!$E$1,5),")",""))*Pris_Reliquats))</f>
        <v>0</v>
      </c>
      <c r="I354">
        <f ca="1">IF($C354="","",SUMPRODUCT((TRI_1=Résultat!$A354)*(PCUETA=Résultat!$B354)*(PCUMAT=Résultat!$C354)*(TRI_10=Résultat!$D354)*(PCUNRU=SUBSTITUTE(RIGHT(Résultat!$E$1,5),")",""))*Pris_sur_Acquis))</f>
        <v>0</v>
      </c>
      <c r="J354">
        <f ca="1">IF($C354="","",SUMPRODUCT((TRI_1=Résultat!$A354)*(PCUETA=Résultat!$B354)*(PCUMAT=Résultat!$C354)*(TRI_10=Résultat!$D354)*(PCUNRU=SUBSTITUTE(RIGHT(Résultat!$E$1,5),")",""))*Pris_Anticipés))</f>
        <v>0</v>
      </c>
      <c r="K354">
        <f ca="1">IF($C354="","",SUMPRODUCT((TRI_1=Résultat!$A354)*(PCUETA=Résultat!$B354)*(PCUMAT=Résultat!$C354)*(TRI_10=Résultat!$D354)*(PCUNRU=SUBSTITUTE(RIGHT(Résultat!$K$1,5),")",""))*Reliquats))</f>
        <v>0</v>
      </c>
      <c r="L354">
        <f ca="1">IF($C354="","",SUMPRODUCT((TRI_1=Résultat!$A354)*(PCUETA=Résultat!$B354)*(PCUMAT=Résultat!$C354)*(TRI_10=Résultat!$D354)*(PCUNRU=SUBSTITUTE(RIGHT(Résultat!$K$1,5),")",""))*Acquis))</f>
        <v>0</v>
      </c>
      <c r="M354">
        <f ca="1">IF($C354="","",SUMPRODUCT((TRI_1=Résultat!$A354)*(PCUETA=Résultat!$B354)*(PCUMAT=Résultat!$C354)*(TRI_10=Résultat!$D354)*(PCUNRU=SUBSTITUTE(RIGHT(Résultat!$K$1,5),")",""))*En_cours_d_Acquisition))</f>
        <v>0</v>
      </c>
      <c r="N354">
        <f ca="1">IF($C354="","",SUMPRODUCT((TRI_1=Résultat!$A354)*(PCUETA=Résultat!$B354)*(PCUMAT=Résultat!$C354)*(TRI_10=Résultat!$D354)*(PCUNRU=SUBSTITUTE(RIGHT(Résultat!$K$1,5),")",""))*Pris_Reliquats))</f>
        <v>0</v>
      </c>
      <c r="O354">
        <f ca="1">IF($C354="","",SUMPRODUCT((TRI_1=Résultat!$A354)*(PCUETA=Résultat!$B354)*(PCUMAT=Résultat!$C354)*(TRI_10=Résultat!$D354)*(PCUNRU=SUBSTITUTE(RIGHT(Résultat!$K$1,5),")",""))*Pris_sur_Acquis))</f>
        <v>0</v>
      </c>
      <c r="P354">
        <f ca="1">IF($C354="","",SUMPRODUCT((TRI_1=Résultat!$A354)*(PCUETA=Résultat!$B354)*(PCUMAT=Résultat!$C354)*(TRI_10=Résultat!$D354)*(PCUNRU=SUBSTITUTE(RIGHT(Résultat!$K$1,5),")",""))*Pris_Anticipés))</f>
        <v>0</v>
      </c>
      <c r="Q354">
        <f ca="1">IF($C354="","",SUMPRODUCT((TRI_1=Résultat!$A354)*(PCUETA=Résultat!$B354)*(PCUMAT=Résultat!$C354)*(TRI_10=Résultat!$D354)*(PCUNRU=SUBSTITUTE(RIGHT(Résultat!$Q$1,5),")",""))*Reliquats))</f>
        <v>0</v>
      </c>
      <c r="R354">
        <f ca="1">IF($C354="","",SUMPRODUCT((TRI_1=Résultat!$A354)*(PCUETA=Résultat!$B354)*(PCUMAT=Résultat!$C354)*(TRI_10=Résultat!$D354)*(PCUNRU=SUBSTITUTE(RIGHT(Résultat!$Q$1,5),")",""))*Acquis))</f>
        <v>0</v>
      </c>
      <c r="S354">
        <f ca="1">IF($C354="","",SUMPRODUCT((TRI_1=Résultat!$A354)*(PCUETA=Résultat!$B354)*(PCUMAT=Résultat!$C354)*(TRI_10=Résultat!$D354)*(PCUNRU=SUBSTITUTE(RIGHT(Résultat!$Q$1,5),")",""))*En_cours_d_Acquisition))</f>
        <v>0</v>
      </c>
      <c r="T354">
        <f ca="1">IF($C354="","",SUMPRODUCT((TRI_1=Résultat!$A354)*(PCUETA=Résultat!$B354)*(PCUMAT=Résultat!$C354)*(TRI_10=Résultat!$D354)*(PCUNRU=SUBSTITUTE(RIGHT(Résultat!$Q$1,5),")",""))*Pris_Reliquats))</f>
        <v>0</v>
      </c>
      <c r="U354">
        <f ca="1">IF($C354="","",SUMPRODUCT((TRI_1=Résultat!$A354)*(PCUETA=Résultat!$B354)*(PCUMAT=Résultat!$C354)*(TRI_10=Résultat!$D354)*(PCUNRU=SUBSTITUTE(RIGHT(Résultat!$Q$1,5),")",""))*Pris_sur_Acquis))</f>
        <v>0</v>
      </c>
      <c r="V354">
        <f ca="1">IF($C354="","",SUMPRODUCT((TRI_1=Résultat!$A354)*(PCUETA=Résultat!$B354)*(PCUMAT=Résultat!$C354)*(TRI_10=Résultat!$D354)*(PCUNRU=SUBSTITUTE(RIGHT(Résultat!$Q$1,5),")",""))*Pris_Anticipés))</f>
        <v>0</v>
      </c>
      <c r="W354">
        <f ca="1">IF($C354="","",SUMPRODUCT((TRI_1=Résultat!$A354)*(PCUETA=Résultat!$B354)*(PCUMAT=Résultat!$C354)*(TRI_10=Résultat!$D354)*(PCUNRU=SUBSTITUTE(RIGHT(Résultat!$W$1,5),")",""))*Reliquats))</f>
        <v>0</v>
      </c>
      <c r="X354">
        <f ca="1">IF($C354="","",SUMPRODUCT((TRI_1=Résultat!$A354)*(PCUETA=Résultat!$B354)*(PCUMAT=Résultat!$C354)*(TRI_10=Résultat!$D354)*(PCUNRU=SUBSTITUTE(RIGHT(Résultat!$W$1,5),")",""))*Acquis))</f>
        <v>0</v>
      </c>
      <c r="Y354">
        <f ca="1">IF($C354="","",SUMPRODUCT((TRI_1=Résultat!$A354)*(PCUETA=Résultat!$B354)*(PCUMAT=Résultat!$C354)*(TRI_10=Résultat!$D354)*(PCUNRU=SUBSTITUTE(RIGHT(Résultat!$W$1,5),")",""))*En_cours_d_Acquisition))</f>
        <v>0</v>
      </c>
      <c r="Z354">
        <f ca="1">IF($C354="","",SUMPRODUCT((TRI_1=Résultat!$A354)*(PCUETA=Résultat!$B354)*(PCUMAT=Résultat!$C354)*(TRI_10=Résultat!$D354)*(PCUNRU=SUBSTITUTE(RIGHT(Résultat!$W$1,5),")",""))*Pris_Reliquats))</f>
        <v>0</v>
      </c>
      <c r="AA354">
        <f ca="1">IF($C354="","",SUMPRODUCT((TRI_1=Résultat!$A354)*(PCUETA=Résultat!$B354)*(PCUMAT=Résultat!$C354)*(TRI_10=Résultat!$D354)*(PCUNRU=SUBSTITUTE(RIGHT(Résultat!$W$1,5),")",""))*Pris_sur_Acquis))</f>
        <v>0</v>
      </c>
      <c r="AB354">
        <f ca="1">IF($C354="","",SUMPRODUCT((TRI_1=Résultat!$A354)*(PCUETA=Résultat!$B354)*(PCUMAT=Résultat!$C354)*(TRI_10=Résultat!$D354)*(PCUNRU=SUBSTITUTE(RIGHT(Résultat!$W$1,5),")",""))*Pris_Anticipés))</f>
        <v>0</v>
      </c>
    </row>
    <row r="355" spans="1:28" x14ac:dyDescent="0.25">
      <c r="A355" t="str">
        <f ca="1">IF($C355="","",INDEX(Range,MATCH(Résultat!$C355,PCUMAT,0),MATCH(A$2,'cp c14'!$A$1:$D$1,0)))</f>
        <v>C14</v>
      </c>
      <c r="B355" t="str">
        <f ca="1">IF($C355="","",INDEX(Range,MATCH(Résultat!$C355,PCUMAT,0),MATCH(B$2,'cp c14'!$A$1:$D$1,0)))</f>
        <v>02</v>
      </c>
      <c r="C355" t="str">
        <f t="array" aca="1" ref="C355" ca="1">IFERROR(INDEX(PCUMAT,MATCH(0,COUNTIF($C$1:C354,PCUMAT),0)),"")</f>
        <v>016034</v>
      </c>
      <c r="D355" t="str">
        <f ca="1">IF($C355="","",INDEX(Range,MATCH(Résultat!$C355,PCUMAT,0),MATCH(D$2,'cp c14'!$A$1:$D$1,0)))</f>
        <v>PONSOT LIONEL LIONEL    016034</v>
      </c>
      <c r="E355">
        <f ca="1">IF($C355="","",SUMPRODUCT((TRI_1=Résultat!$A355)*(PCUETA=Résultat!$B355)*(PCUMAT=Résultat!$C355)*(TRI_10=Résultat!$D355)*(PCUNRU=SUBSTITUTE(RIGHT(Résultat!$E$1,5),")",""))*Reliquats))</f>
        <v>6</v>
      </c>
      <c r="F355">
        <f ca="1">IF($C355="","",SUMPRODUCT((TRI_1=Résultat!$A355)*(PCUETA=Résultat!$B355)*(PCUMAT=Résultat!$C355)*(TRI_10=Résultat!$D355)*(PCUNRU=SUBSTITUTE(RIGHT(Résultat!$E$1,5),")",""))*Acquis))</f>
        <v>23</v>
      </c>
      <c r="G355">
        <f ca="1">IF($C355="","",SUMPRODUCT((TRI_1=Résultat!$A355)*(PCUETA=Résultat!$B355)*(PCUMAT=Résultat!$C355)*(TRI_10=Résultat!$D355)*(PCUNRU=SUBSTITUTE(RIGHT(Résultat!$E$1,5),")",""))*En_cours_d_Acquisition))</f>
        <v>0</v>
      </c>
      <c r="H355">
        <f ca="1">IF($C355="","",SUMPRODUCT((TRI_1=Résultat!$A355)*(PCUETA=Résultat!$B355)*(PCUMAT=Résultat!$C355)*(TRI_10=Résultat!$D355)*(PCUNRU=SUBSTITUTE(RIGHT(Résultat!$E$1,5),")",""))*Pris_Reliquats))</f>
        <v>0</v>
      </c>
      <c r="I355">
        <f ca="1">IF($C355="","",SUMPRODUCT((TRI_1=Résultat!$A355)*(PCUETA=Résultat!$B355)*(PCUMAT=Résultat!$C355)*(TRI_10=Résultat!$D355)*(PCUNRU=SUBSTITUTE(RIGHT(Résultat!$E$1,5),")",""))*Pris_sur_Acquis))</f>
        <v>0</v>
      </c>
      <c r="J355">
        <f ca="1">IF($C355="","",SUMPRODUCT((TRI_1=Résultat!$A355)*(PCUETA=Résultat!$B355)*(PCUMAT=Résultat!$C355)*(TRI_10=Résultat!$D355)*(PCUNRU=SUBSTITUTE(RIGHT(Résultat!$E$1,5),")",""))*Pris_Anticipés))</f>
        <v>0</v>
      </c>
      <c r="K355">
        <f ca="1">IF($C355="","",SUMPRODUCT((TRI_1=Résultat!$A355)*(PCUETA=Résultat!$B355)*(PCUMAT=Résultat!$C355)*(TRI_10=Résultat!$D355)*(PCUNRU=SUBSTITUTE(RIGHT(Résultat!$K$1,5),")",""))*Reliquats))</f>
        <v>0</v>
      </c>
      <c r="L355">
        <f ca="1">IF($C355="","",SUMPRODUCT((TRI_1=Résultat!$A355)*(PCUETA=Résultat!$B355)*(PCUMAT=Résultat!$C355)*(TRI_10=Résultat!$D355)*(PCUNRU=SUBSTITUTE(RIGHT(Résultat!$K$1,5),")",""))*Acquis))</f>
        <v>0</v>
      </c>
      <c r="M355">
        <f ca="1">IF($C355="","",SUMPRODUCT((TRI_1=Résultat!$A355)*(PCUETA=Résultat!$B355)*(PCUMAT=Résultat!$C355)*(TRI_10=Résultat!$D355)*(PCUNRU=SUBSTITUTE(RIGHT(Résultat!$K$1,5),")",""))*En_cours_d_Acquisition))</f>
        <v>0</v>
      </c>
      <c r="N355">
        <f ca="1">IF($C355="","",SUMPRODUCT((TRI_1=Résultat!$A355)*(PCUETA=Résultat!$B355)*(PCUMAT=Résultat!$C355)*(TRI_10=Résultat!$D355)*(PCUNRU=SUBSTITUTE(RIGHT(Résultat!$K$1,5),")",""))*Pris_Reliquats))</f>
        <v>0</v>
      </c>
      <c r="O355">
        <f ca="1">IF($C355="","",SUMPRODUCT((TRI_1=Résultat!$A355)*(PCUETA=Résultat!$B355)*(PCUMAT=Résultat!$C355)*(TRI_10=Résultat!$D355)*(PCUNRU=SUBSTITUTE(RIGHT(Résultat!$K$1,5),")",""))*Pris_sur_Acquis))</f>
        <v>0</v>
      </c>
      <c r="P355">
        <f ca="1">IF($C355="","",SUMPRODUCT((TRI_1=Résultat!$A355)*(PCUETA=Résultat!$B355)*(PCUMAT=Résultat!$C355)*(TRI_10=Résultat!$D355)*(PCUNRU=SUBSTITUTE(RIGHT(Résultat!$K$1,5),")",""))*Pris_Anticipés))</f>
        <v>0</v>
      </c>
      <c r="Q355">
        <f ca="1">IF($C355="","",SUMPRODUCT((TRI_1=Résultat!$A355)*(PCUETA=Résultat!$B355)*(PCUMAT=Résultat!$C355)*(TRI_10=Résultat!$D355)*(PCUNRU=SUBSTITUTE(RIGHT(Résultat!$Q$1,5),")",""))*Reliquats))</f>
        <v>0</v>
      </c>
      <c r="R355">
        <f ca="1">IF($C355="","",SUMPRODUCT((TRI_1=Résultat!$A355)*(PCUETA=Résultat!$B355)*(PCUMAT=Résultat!$C355)*(TRI_10=Résultat!$D355)*(PCUNRU=SUBSTITUTE(RIGHT(Résultat!$Q$1,5),")",""))*Acquis))</f>
        <v>0</v>
      </c>
      <c r="S355">
        <f ca="1">IF($C355="","",SUMPRODUCT((TRI_1=Résultat!$A355)*(PCUETA=Résultat!$B355)*(PCUMAT=Résultat!$C355)*(TRI_10=Résultat!$D355)*(PCUNRU=SUBSTITUTE(RIGHT(Résultat!$Q$1,5),")",""))*En_cours_d_Acquisition))</f>
        <v>0</v>
      </c>
      <c r="T355">
        <f ca="1">IF($C355="","",SUMPRODUCT((TRI_1=Résultat!$A355)*(PCUETA=Résultat!$B355)*(PCUMAT=Résultat!$C355)*(TRI_10=Résultat!$D355)*(PCUNRU=SUBSTITUTE(RIGHT(Résultat!$Q$1,5),")",""))*Pris_Reliquats))</f>
        <v>0</v>
      </c>
      <c r="U355">
        <f ca="1">IF($C355="","",SUMPRODUCT((TRI_1=Résultat!$A355)*(PCUETA=Résultat!$B355)*(PCUMAT=Résultat!$C355)*(TRI_10=Résultat!$D355)*(PCUNRU=SUBSTITUTE(RIGHT(Résultat!$Q$1,5),")",""))*Pris_sur_Acquis))</f>
        <v>0</v>
      </c>
      <c r="V355">
        <f ca="1">IF($C355="","",SUMPRODUCT((TRI_1=Résultat!$A355)*(PCUETA=Résultat!$B355)*(PCUMAT=Résultat!$C355)*(TRI_10=Résultat!$D355)*(PCUNRU=SUBSTITUTE(RIGHT(Résultat!$Q$1,5),")",""))*Pris_Anticipés))</f>
        <v>0</v>
      </c>
      <c r="W355">
        <f ca="1">IF($C355="","",SUMPRODUCT((TRI_1=Résultat!$A355)*(PCUETA=Résultat!$B355)*(PCUMAT=Résultat!$C355)*(TRI_10=Résultat!$D355)*(PCUNRU=SUBSTITUTE(RIGHT(Résultat!$W$1,5),")",""))*Reliquats))</f>
        <v>6</v>
      </c>
      <c r="X355">
        <f ca="1">IF($C355="","",SUMPRODUCT((TRI_1=Résultat!$A355)*(PCUETA=Résultat!$B355)*(PCUMAT=Résultat!$C355)*(TRI_10=Résultat!$D355)*(PCUNRU=SUBSTITUTE(RIGHT(Résultat!$W$1,5),")",""))*Acquis))</f>
        <v>0</v>
      </c>
      <c r="Y355">
        <f ca="1">IF($C355="","",SUMPRODUCT((TRI_1=Résultat!$A355)*(PCUETA=Résultat!$B355)*(PCUMAT=Résultat!$C355)*(TRI_10=Résultat!$D355)*(PCUNRU=SUBSTITUTE(RIGHT(Résultat!$W$1,5),")",""))*En_cours_d_Acquisition))</f>
        <v>0</v>
      </c>
      <c r="Z355">
        <f ca="1">IF($C355="","",SUMPRODUCT((TRI_1=Résultat!$A355)*(PCUETA=Résultat!$B355)*(PCUMAT=Résultat!$C355)*(TRI_10=Résultat!$D355)*(PCUNRU=SUBSTITUTE(RIGHT(Résultat!$W$1,5),")",""))*Pris_Reliquats))</f>
        <v>0</v>
      </c>
      <c r="AA355">
        <f ca="1">IF($C355="","",SUMPRODUCT((TRI_1=Résultat!$A355)*(PCUETA=Résultat!$B355)*(PCUMAT=Résultat!$C355)*(TRI_10=Résultat!$D355)*(PCUNRU=SUBSTITUTE(RIGHT(Résultat!$W$1,5),")",""))*Pris_sur_Acquis))</f>
        <v>0</v>
      </c>
      <c r="AB355">
        <f ca="1">IF($C355="","",SUMPRODUCT((TRI_1=Résultat!$A355)*(PCUETA=Résultat!$B355)*(PCUMAT=Résultat!$C355)*(TRI_10=Résultat!$D355)*(PCUNRU=SUBSTITUTE(RIGHT(Résultat!$W$1,5),")",""))*Pris_Anticipés))</f>
        <v>0</v>
      </c>
    </row>
    <row r="356" spans="1:28" x14ac:dyDescent="0.25">
      <c r="A356" t="str">
        <f ca="1">IF($C356="","",INDEX(Range,MATCH(Résultat!$C356,PCUMAT,0),MATCH(A$2,'cp c14'!$A$1:$D$1,0)))</f>
        <v>C14</v>
      </c>
      <c r="B356" t="str">
        <f ca="1">IF($C356="","",INDEX(Range,MATCH(Résultat!$C356,PCUMAT,0),MATCH(B$2,'cp c14'!$A$1:$D$1,0)))</f>
        <v>01</v>
      </c>
      <c r="C356" t="str">
        <f t="array" aca="1" ref="C356" ca="1">IFERROR(INDEX(PCUMAT,MATCH(0,COUNTIF($C$1:C355,PCUMAT),0)),"")</f>
        <v>350603</v>
      </c>
      <c r="D356" t="str">
        <f ca="1">IF($C356="","",INDEX(Range,MATCH(Résultat!$C356,PCUMAT,0),MATCH(D$2,'cp c14'!$A$1:$D$1,0)))</f>
        <v>POTET OLIVIER OLIVIER   350603</v>
      </c>
      <c r="E356">
        <f ca="1">IF($C356="","",SUMPRODUCT((TRI_1=Résultat!$A356)*(PCUETA=Résultat!$B356)*(PCUMAT=Résultat!$C356)*(TRI_10=Résultat!$D356)*(PCUNRU=SUBSTITUTE(RIGHT(Résultat!$E$1,5),")",""))*Reliquats))</f>
        <v>5</v>
      </c>
      <c r="F356">
        <f ca="1">IF($C356="","",SUMPRODUCT((TRI_1=Résultat!$A356)*(PCUETA=Résultat!$B356)*(PCUMAT=Résultat!$C356)*(TRI_10=Résultat!$D356)*(PCUNRU=SUBSTITUTE(RIGHT(Résultat!$E$1,5),")",""))*Acquis))</f>
        <v>25</v>
      </c>
      <c r="G356">
        <f ca="1">IF($C356="","",SUMPRODUCT((TRI_1=Résultat!$A356)*(PCUETA=Résultat!$B356)*(PCUMAT=Résultat!$C356)*(TRI_10=Résultat!$D356)*(PCUNRU=SUBSTITUTE(RIGHT(Résultat!$E$1,5),")",""))*En_cours_d_Acquisition))</f>
        <v>0</v>
      </c>
      <c r="H356">
        <f ca="1">IF($C356="","",SUMPRODUCT((TRI_1=Résultat!$A356)*(PCUETA=Résultat!$B356)*(PCUMAT=Résultat!$C356)*(TRI_10=Résultat!$D356)*(PCUNRU=SUBSTITUTE(RIGHT(Résultat!$E$1,5),")",""))*Pris_Reliquats))</f>
        <v>0</v>
      </c>
      <c r="I356">
        <f ca="1">IF($C356="","",SUMPRODUCT((TRI_1=Résultat!$A356)*(PCUETA=Résultat!$B356)*(PCUMAT=Résultat!$C356)*(TRI_10=Résultat!$D356)*(PCUNRU=SUBSTITUTE(RIGHT(Résultat!$E$1,5),")",""))*Pris_sur_Acquis))</f>
        <v>0</v>
      </c>
      <c r="J356">
        <f ca="1">IF($C356="","",SUMPRODUCT((TRI_1=Résultat!$A356)*(PCUETA=Résultat!$B356)*(PCUMAT=Résultat!$C356)*(TRI_10=Résultat!$D356)*(PCUNRU=SUBSTITUTE(RIGHT(Résultat!$E$1,5),")",""))*Pris_Anticipés))</f>
        <v>0</v>
      </c>
      <c r="K356">
        <f ca="1">IF($C356="","",SUMPRODUCT((TRI_1=Résultat!$A356)*(PCUETA=Résultat!$B356)*(PCUMAT=Résultat!$C356)*(TRI_10=Résultat!$D356)*(PCUNRU=SUBSTITUTE(RIGHT(Résultat!$K$1,5),")",""))*Reliquats))</f>
        <v>0</v>
      </c>
      <c r="L356">
        <f ca="1">IF($C356="","",SUMPRODUCT((TRI_1=Résultat!$A356)*(PCUETA=Résultat!$B356)*(PCUMAT=Résultat!$C356)*(TRI_10=Résultat!$D356)*(PCUNRU=SUBSTITUTE(RIGHT(Résultat!$K$1,5),")",""))*Acquis))</f>
        <v>0</v>
      </c>
      <c r="M356">
        <f ca="1">IF($C356="","",SUMPRODUCT((TRI_1=Résultat!$A356)*(PCUETA=Résultat!$B356)*(PCUMAT=Résultat!$C356)*(TRI_10=Résultat!$D356)*(PCUNRU=SUBSTITUTE(RIGHT(Résultat!$K$1,5),")",""))*En_cours_d_Acquisition))</f>
        <v>0</v>
      </c>
      <c r="N356">
        <f ca="1">IF($C356="","",SUMPRODUCT((TRI_1=Résultat!$A356)*(PCUETA=Résultat!$B356)*(PCUMAT=Résultat!$C356)*(TRI_10=Résultat!$D356)*(PCUNRU=SUBSTITUTE(RIGHT(Résultat!$K$1,5),")",""))*Pris_Reliquats))</f>
        <v>0</v>
      </c>
      <c r="O356">
        <f ca="1">IF($C356="","",SUMPRODUCT((TRI_1=Résultat!$A356)*(PCUETA=Résultat!$B356)*(PCUMAT=Résultat!$C356)*(TRI_10=Résultat!$D356)*(PCUNRU=SUBSTITUTE(RIGHT(Résultat!$K$1,5),")",""))*Pris_sur_Acquis))</f>
        <v>0</v>
      </c>
      <c r="P356">
        <f ca="1">IF($C356="","",SUMPRODUCT((TRI_1=Résultat!$A356)*(PCUETA=Résultat!$B356)*(PCUMAT=Résultat!$C356)*(TRI_10=Résultat!$D356)*(PCUNRU=SUBSTITUTE(RIGHT(Résultat!$K$1,5),")",""))*Pris_Anticipés))</f>
        <v>0</v>
      </c>
      <c r="Q356">
        <f ca="1">IF($C356="","",SUMPRODUCT((TRI_1=Résultat!$A356)*(PCUETA=Résultat!$B356)*(PCUMAT=Résultat!$C356)*(TRI_10=Résultat!$D356)*(PCUNRU=SUBSTITUTE(RIGHT(Résultat!$Q$1,5),")",""))*Reliquats))</f>
        <v>1</v>
      </c>
      <c r="R356">
        <f ca="1">IF($C356="","",SUMPRODUCT((TRI_1=Résultat!$A356)*(PCUETA=Résultat!$B356)*(PCUMAT=Résultat!$C356)*(TRI_10=Résultat!$D356)*(PCUNRU=SUBSTITUTE(RIGHT(Résultat!$Q$1,5),")",""))*Acquis))</f>
        <v>0</v>
      </c>
      <c r="S356">
        <f ca="1">IF($C356="","",SUMPRODUCT((TRI_1=Résultat!$A356)*(PCUETA=Résultat!$B356)*(PCUMAT=Résultat!$C356)*(TRI_10=Résultat!$D356)*(PCUNRU=SUBSTITUTE(RIGHT(Résultat!$Q$1,5),")",""))*En_cours_d_Acquisition))</f>
        <v>0</v>
      </c>
      <c r="T356">
        <f ca="1">IF($C356="","",SUMPRODUCT((TRI_1=Résultat!$A356)*(PCUETA=Résultat!$B356)*(PCUMAT=Résultat!$C356)*(TRI_10=Résultat!$D356)*(PCUNRU=SUBSTITUTE(RIGHT(Résultat!$Q$1,5),")",""))*Pris_Reliquats))</f>
        <v>0</v>
      </c>
      <c r="U356">
        <f ca="1">IF($C356="","",SUMPRODUCT((TRI_1=Résultat!$A356)*(PCUETA=Résultat!$B356)*(PCUMAT=Résultat!$C356)*(TRI_10=Résultat!$D356)*(PCUNRU=SUBSTITUTE(RIGHT(Résultat!$Q$1,5),")",""))*Pris_sur_Acquis))</f>
        <v>0</v>
      </c>
      <c r="V356">
        <f ca="1">IF($C356="","",SUMPRODUCT((TRI_1=Résultat!$A356)*(PCUETA=Résultat!$B356)*(PCUMAT=Résultat!$C356)*(TRI_10=Résultat!$D356)*(PCUNRU=SUBSTITUTE(RIGHT(Résultat!$Q$1,5),")",""))*Pris_Anticipés))</f>
        <v>0</v>
      </c>
      <c r="W356">
        <f ca="1">IF($C356="","",SUMPRODUCT((TRI_1=Résultat!$A356)*(PCUETA=Résultat!$B356)*(PCUMAT=Résultat!$C356)*(TRI_10=Résultat!$D356)*(PCUNRU=SUBSTITUTE(RIGHT(Résultat!$W$1,5),")",""))*Reliquats))</f>
        <v>3</v>
      </c>
      <c r="X356">
        <f ca="1">IF($C356="","",SUMPRODUCT((TRI_1=Résultat!$A356)*(PCUETA=Résultat!$B356)*(PCUMAT=Résultat!$C356)*(TRI_10=Résultat!$D356)*(PCUNRU=SUBSTITUTE(RIGHT(Résultat!$W$1,5),")",""))*Acquis))</f>
        <v>0</v>
      </c>
      <c r="Y356">
        <f ca="1">IF($C356="","",SUMPRODUCT((TRI_1=Résultat!$A356)*(PCUETA=Résultat!$B356)*(PCUMAT=Résultat!$C356)*(TRI_10=Résultat!$D356)*(PCUNRU=SUBSTITUTE(RIGHT(Résultat!$W$1,5),")",""))*En_cours_d_Acquisition))</f>
        <v>0</v>
      </c>
      <c r="Z356">
        <f ca="1">IF($C356="","",SUMPRODUCT((TRI_1=Résultat!$A356)*(PCUETA=Résultat!$B356)*(PCUMAT=Résultat!$C356)*(TRI_10=Résultat!$D356)*(PCUNRU=SUBSTITUTE(RIGHT(Résultat!$W$1,5),")",""))*Pris_Reliquats))</f>
        <v>0</v>
      </c>
      <c r="AA356">
        <f ca="1">IF($C356="","",SUMPRODUCT((TRI_1=Résultat!$A356)*(PCUETA=Résultat!$B356)*(PCUMAT=Résultat!$C356)*(TRI_10=Résultat!$D356)*(PCUNRU=SUBSTITUTE(RIGHT(Résultat!$W$1,5),")",""))*Pris_sur_Acquis))</f>
        <v>0</v>
      </c>
      <c r="AB356">
        <f ca="1">IF($C356="","",SUMPRODUCT((TRI_1=Résultat!$A356)*(PCUETA=Résultat!$B356)*(PCUMAT=Résultat!$C356)*(TRI_10=Résultat!$D356)*(PCUNRU=SUBSTITUTE(RIGHT(Résultat!$W$1,5),")",""))*Pris_Anticipés))</f>
        <v>0</v>
      </c>
    </row>
    <row r="357" spans="1:28" x14ac:dyDescent="0.25">
      <c r="A357" t="str">
        <f ca="1">IF($C357="","",INDEX(Range,MATCH(Résultat!$C357,PCUMAT,0),MATCH(A$2,'cp c14'!$A$1:$D$1,0)))</f>
        <v>C14</v>
      </c>
      <c r="B357" t="str">
        <f ca="1">IF($C357="","",INDEX(Range,MATCH(Résultat!$C357,PCUMAT,0),MATCH(B$2,'cp c14'!$A$1:$D$1,0)))</f>
        <v>02</v>
      </c>
      <c r="C357" t="str">
        <f t="array" aca="1" ref="C357" ca="1">IFERROR(INDEX(PCUMAT,MATCH(0,COUNTIF($C$1:C356,PCUMAT),0)),"")</f>
        <v>020311</v>
      </c>
      <c r="D357" t="str">
        <f ca="1">IF($C357="","",INDEX(Range,MATCH(Résultat!$C357,PCUMAT,0),MATCH(D$2,'cp c14'!$A$1:$D$1,0)))</f>
        <v>POULAIN LAURENT LAURENT 020311</v>
      </c>
      <c r="E357">
        <f ca="1">IF($C357="","",SUMPRODUCT((TRI_1=Résultat!$A357)*(PCUETA=Résultat!$B357)*(PCUMAT=Résultat!$C357)*(TRI_10=Résultat!$D357)*(PCUNRU=SUBSTITUTE(RIGHT(Résultat!$E$1,5),")",""))*Reliquats))</f>
        <v>0</v>
      </c>
      <c r="F357">
        <f ca="1">IF($C357="","",SUMPRODUCT((TRI_1=Résultat!$A357)*(PCUETA=Résultat!$B357)*(PCUMAT=Résultat!$C357)*(TRI_10=Résultat!$D357)*(PCUNRU=SUBSTITUTE(RIGHT(Résultat!$E$1,5),")",""))*Acquis))</f>
        <v>25</v>
      </c>
      <c r="G357">
        <f ca="1">IF($C357="","",SUMPRODUCT((TRI_1=Résultat!$A357)*(PCUETA=Résultat!$B357)*(PCUMAT=Résultat!$C357)*(TRI_10=Résultat!$D357)*(PCUNRU=SUBSTITUTE(RIGHT(Résultat!$E$1,5),")",""))*En_cours_d_Acquisition))</f>
        <v>0</v>
      </c>
      <c r="H357">
        <f ca="1">IF($C357="","",SUMPRODUCT((TRI_1=Résultat!$A357)*(PCUETA=Résultat!$B357)*(PCUMAT=Résultat!$C357)*(TRI_10=Résultat!$D357)*(PCUNRU=SUBSTITUTE(RIGHT(Résultat!$E$1,5),")",""))*Pris_Reliquats))</f>
        <v>0</v>
      </c>
      <c r="I357">
        <f ca="1">IF($C357="","",SUMPRODUCT((TRI_1=Résultat!$A357)*(PCUETA=Résultat!$B357)*(PCUMAT=Résultat!$C357)*(TRI_10=Résultat!$D357)*(PCUNRU=SUBSTITUTE(RIGHT(Résultat!$E$1,5),")",""))*Pris_sur_Acquis))</f>
        <v>0</v>
      </c>
      <c r="J357">
        <f ca="1">IF($C357="","",SUMPRODUCT((TRI_1=Résultat!$A357)*(PCUETA=Résultat!$B357)*(PCUMAT=Résultat!$C357)*(TRI_10=Résultat!$D357)*(PCUNRU=SUBSTITUTE(RIGHT(Résultat!$E$1,5),")",""))*Pris_Anticipés))</f>
        <v>0</v>
      </c>
      <c r="K357">
        <f ca="1">IF($C357="","",SUMPRODUCT((TRI_1=Résultat!$A357)*(PCUETA=Résultat!$B357)*(PCUMAT=Résultat!$C357)*(TRI_10=Résultat!$D357)*(PCUNRU=SUBSTITUTE(RIGHT(Résultat!$K$1,5),")",""))*Reliquats))</f>
        <v>0</v>
      </c>
      <c r="L357">
        <f ca="1">IF($C357="","",SUMPRODUCT((TRI_1=Résultat!$A357)*(PCUETA=Résultat!$B357)*(PCUMAT=Résultat!$C357)*(TRI_10=Résultat!$D357)*(PCUNRU=SUBSTITUTE(RIGHT(Résultat!$K$1,5),")",""))*Acquis))</f>
        <v>0</v>
      </c>
      <c r="M357">
        <f ca="1">IF($C357="","",SUMPRODUCT((TRI_1=Résultat!$A357)*(PCUETA=Résultat!$B357)*(PCUMAT=Résultat!$C357)*(TRI_10=Résultat!$D357)*(PCUNRU=SUBSTITUTE(RIGHT(Résultat!$K$1,5),")",""))*En_cours_d_Acquisition))</f>
        <v>0</v>
      </c>
      <c r="N357">
        <f ca="1">IF($C357="","",SUMPRODUCT((TRI_1=Résultat!$A357)*(PCUETA=Résultat!$B357)*(PCUMAT=Résultat!$C357)*(TRI_10=Résultat!$D357)*(PCUNRU=SUBSTITUTE(RIGHT(Résultat!$K$1,5),")",""))*Pris_Reliquats))</f>
        <v>0</v>
      </c>
      <c r="O357">
        <f ca="1">IF($C357="","",SUMPRODUCT((TRI_1=Résultat!$A357)*(PCUETA=Résultat!$B357)*(PCUMAT=Résultat!$C357)*(TRI_10=Résultat!$D357)*(PCUNRU=SUBSTITUTE(RIGHT(Résultat!$K$1,5),")",""))*Pris_sur_Acquis))</f>
        <v>0</v>
      </c>
      <c r="P357">
        <f ca="1">IF($C357="","",SUMPRODUCT((TRI_1=Résultat!$A357)*(PCUETA=Résultat!$B357)*(PCUMAT=Résultat!$C357)*(TRI_10=Résultat!$D357)*(PCUNRU=SUBSTITUTE(RIGHT(Résultat!$K$1,5),")",""))*Pris_Anticipés))</f>
        <v>0</v>
      </c>
      <c r="Q357">
        <f ca="1">IF($C357="","",SUMPRODUCT((TRI_1=Résultat!$A357)*(PCUETA=Résultat!$B357)*(PCUMAT=Résultat!$C357)*(TRI_10=Résultat!$D357)*(PCUNRU=SUBSTITUTE(RIGHT(Résultat!$Q$1,5),")",""))*Reliquats))</f>
        <v>0</v>
      </c>
      <c r="R357">
        <f ca="1">IF($C357="","",SUMPRODUCT((TRI_1=Résultat!$A357)*(PCUETA=Résultat!$B357)*(PCUMAT=Résultat!$C357)*(TRI_10=Résultat!$D357)*(PCUNRU=SUBSTITUTE(RIGHT(Résultat!$Q$1,5),")",""))*Acquis))</f>
        <v>0</v>
      </c>
      <c r="S357">
        <f ca="1">IF($C357="","",SUMPRODUCT((TRI_1=Résultat!$A357)*(PCUETA=Résultat!$B357)*(PCUMAT=Résultat!$C357)*(TRI_10=Résultat!$D357)*(PCUNRU=SUBSTITUTE(RIGHT(Résultat!$Q$1,5),")",""))*En_cours_d_Acquisition))</f>
        <v>0</v>
      </c>
      <c r="T357">
        <f ca="1">IF($C357="","",SUMPRODUCT((TRI_1=Résultat!$A357)*(PCUETA=Résultat!$B357)*(PCUMAT=Résultat!$C357)*(TRI_10=Résultat!$D357)*(PCUNRU=SUBSTITUTE(RIGHT(Résultat!$Q$1,5),")",""))*Pris_Reliquats))</f>
        <v>0</v>
      </c>
      <c r="U357">
        <f ca="1">IF($C357="","",SUMPRODUCT((TRI_1=Résultat!$A357)*(PCUETA=Résultat!$B357)*(PCUMAT=Résultat!$C357)*(TRI_10=Résultat!$D357)*(PCUNRU=SUBSTITUTE(RIGHT(Résultat!$Q$1,5),")",""))*Pris_sur_Acquis))</f>
        <v>0</v>
      </c>
      <c r="V357">
        <f ca="1">IF($C357="","",SUMPRODUCT((TRI_1=Résultat!$A357)*(PCUETA=Résultat!$B357)*(PCUMAT=Résultat!$C357)*(TRI_10=Résultat!$D357)*(PCUNRU=SUBSTITUTE(RIGHT(Résultat!$Q$1,5),")",""))*Pris_Anticipés))</f>
        <v>0</v>
      </c>
      <c r="W357">
        <f ca="1">IF($C357="","",SUMPRODUCT((TRI_1=Résultat!$A357)*(PCUETA=Résultat!$B357)*(PCUMAT=Résultat!$C357)*(TRI_10=Résultat!$D357)*(PCUNRU=SUBSTITUTE(RIGHT(Résultat!$W$1,5),")",""))*Reliquats))</f>
        <v>0</v>
      </c>
      <c r="X357">
        <f ca="1">IF($C357="","",SUMPRODUCT((TRI_1=Résultat!$A357)*(PCUETA=Résultat!$B357)*(PCUMAT=Résultat!$C357)*(TRI_10=Résultat!$D357)*(PCUNRU=SUBSTITUTE(RIGHT(Résultat!$W$1,5),")",""))*Acquis))</f>
        <v>0</v>
      </c>
      <c r="Y357">
        <f ca="1">IF($C357="","",SUMPRODUCT((TRI_1=Résultat!$A357)*(PCUETA=Résultat!$B357)*(PCUMAT=Résultat!$C357)*(TRI_10=Résultat!$D357)*(PCUNRU=SUBSTITUTE(RIGHT(Résultat!$W$1,5),")",""))*En_cours_d_Acquisition))</f>
        <v>0</v>
      </c>
      <c r="Z357">
        <f ca="1">IF($C357="","",SUMPRODUCT((TRI_1=Résultat!$A357)*(PCUETA=Résultat!$B357)*(PCUMAT=Résultat!$C357)*(TRI_10=Résultat!$D357)*(PCUNRU=SUBSTITUTE(RIGHT(Résultat!$W$1,5),")",""))*Pris_Reliquats))</f>
        <v>0</v>
      </c>
      <c r="AA357">
        <f ca="1">IF($C357="","",SUMPRODUCT((TRI_1=Résultat!$A357)*(PCUETA=Résultat!$B357)*(PCUMAT=Résultat!$C357)*(TRI_10=Résultat!$D357)*(PCUNRU=SUBSTITUTE(RIGHT(Résultat!$W$1,5),")",""))*Pris_sur_Acquis))</f>
        <v>0</v>
      </c>
      <c r="AB357">
        <f ca="1">IF($C357="","",SUMPRODUCT((TRI_1=Résultat!$A357)*(PCUETA=Résultat!$B357)*(PCUMAT=Résultat!$C357)*(TRI_10=Résultat!$D357)*(PCUNRU=SUBSTITUTE(RIGHT(Résultat!$W$1,5),")",""))*Pris_Anticipés))</f>
        <v>0</v>
      </c>
    </row>
    <row r="358" spans="1:28" x14ac:dyDescent="0.25">
      <c r="A358" t="str">
        <f ca="1">IF($C358="","",INDEX(Range,MATCH(Résultat!$C358,PCUMAT,0),MATCH(A$2,'cp c14'!$A$1:$D$1,0)))</f>
        <v>C14</v>
      </c>
      <c r="B358" t="str">
        <f ca="1">IF($C358="","",INDEX(Range,MATCH(Résultat!$C358,PCUMAT,0),MATCH(B$2,'cp c14'!$A$1:$D$1,0)))</f>
        <v>05</v>
      </c>
      <c r="C358" t="str">
        <f t="array" aca="1" ref="C358" ca="1">IFERROR(INDEX(PCUMAT,MATCH(0,COUNTIF($C$1:C357,PCUMAT),0)),"")</f>
        <v>350032</v>
      </c>
      <c r="D358" t="str">
        <f ca="1">IF($C358="","",INDEX(Range,MATCH(Résultat!$C358,PCUMAT,0),MATCH(D$2,'cp c14'!$A$1:$D$1,0)))</f>
        <v>PRESSAC WILLIAM WILLIAM 350032</v>
      </c>
      <c r="E358">
        <f ca="1">IF($C358="","",SUMPRODUCT((TRI_1=Résultat!$A358)*(PCUETA=Résultat!$B358)*(PCUMAT=Résultat!$C358)*(TRI_10=Résultat!$D358)*(PCUNRU=SUBSTITUTE(RIGHT(Résultat!$E$1,5),")",""))*Reliquats))</f>
        <v>0</v>
      </c>
      <c r="F358">
        <f ca="1">IF($C358="","",SUMPRODUCT((TRI_1=Résultat!$A358)*(PCUETA=Résultat!$B358)*(PCUMAT=Résultat!$C358)*(TRI_10=Résultat!$D358)*(PCUNRU=SUBSTITUTE(RIGHT(Résultat!$E$1,5),")",""))*Acquis))</f>
        <v>25</v>
      </c>
      <c r="G358">
        <f ca="1">IF($C358="","",SUMPRODUCT((TRI_1=Résultat!$A358)*(PCUETA=Résultat!$B358)*(PCUMAT=Résultat!$C358)*(TRI_10=Résultat!$D358)*(PCUNRU=SUBSTITUTE(RIGHT(Résultat!$E$1,5),")",""))*En_cours_d_Acquisition))</f>
        <v>0</v>
      </c>
      <c r="H358">
        <f ca="1">IF($C358="","",SUMPRODUCT((TRI_1=Résultat!$A358)*(PCUETA=Résultat!$B358)*(PCUMAT=Résultat!$C358)*(TRI_10=Résultat!$D358)*(PCUNRU=SUBSTITUTE(RIGHT(Résultat!$E$1,5),")",""))*Pris_Reliquats))</f>
        <v>0</v>
      </c>
      <c r="I358">
        <f ca="1">IF($C358="","",SUMPRODUCT((TRI_1=Résultat!$A358)*(PCUETA=Résultat!$B358)*(PCUMAT=Résultat!$C358)*(TRI_10=Résultat!$D358)*(PCUNRU=SUBSTITUTE(RIGHT(Résultat!$E$1,5),")",""))*Pris_sur_Acquis))</f>
        <v>0</v>
      </c>
      <c r="J358">
        <f ca="1">IF($C358="","",SUMPRODUCT((TRI_1=Résultat!$A358)*(PCUETA=Résultat!$B358)*(PCUMAT=Résultat!$C358)*(TRI_10=Résultat!$D358)*(PCUNRU=SUBSTITUTE(RIGHT(Résultat!$E$1,5),")",""))*Pris_Anticipés))</f>
        <v>0</v>
      </c>
      <c r="K358">
        <f ca="1">IF($C358="","",SUMPRODUCT((TRI_1=Résultat!$A358)*(PCUETA=Résultat!$B358)*(PCUMAT=Résultat!$C358)*(TRI_10=Résultat!$D358)*(PCUNRU=SUBSTITUTE(RIGHT(Résultat!$K$1,5),")",""))*Reliquats))</f>
        <v>0</v>
      </c>
      <c r="L358">
        <f ca="1">IF($C358="","",SUMPRODUCT((TRI_1=Résultat!$A358)*(PCUETA=Résultat!$B358)*(PCUMAT=Résultat!$C358)*(TRI_10=Résultat!$D358)*(PCUNRU=SUBSTITUTE(RIGHT(Résultat!$K$1,5),")",""))*Acquis))</f>
        <v>0</v>
      </c>
      <c r="M358">
        <f ca="1">IF($C358="","",SUMPRODUCT((TRI_1=Résultat!$A358)*(PCUETA=Résultat!$B358)*(PCUMAT=Résultat!$C358)*(TRI_10=Résultat!$D358)*(PCUNRU=SUBSTITUTE(RIGHT(Résultat!$K$1,5),")",""))*En_cours_d_Acquisition))</f>
        <v>0</v>
      </c>
      <c r="N358">
        <f ca="1">IF($C358="","",SUMPRODUCT((TRI_1=Résultat!$A358)*(PCUETA=Résultat!$B358)*(PCUMAT=Résultat!$C358)*(TRI_10=Résultat!$D358)*(PCUNRU=SUBSTITUTE(RIGHT(Résultat!$K$1,5),")",""))*Pris_Reliquats))</f>
        <v>0</v>
      </c>
      <c r="O358">
        <f ca="1">IF($C358="","",SUMPRODUCT((TRI_1=Résultat!$A358)*(PCUETA=Résultat!$B358)*(PCUMAT=Résultat!$C358)*(TRI_10=Résultat!$D358)*(PCUNRU=SUBSTITUTE(RIGHT(Résultat!$K$1,5),")",""))*Pris_sur_Acquis))</f>
        <v>0</v>
      </c>
      <c r="P358">
        <f ca="1">IF($C358="","",SUMPRODUCT((TRI_1=Résultat!$A358)*(PCUETA=Résultat!$B358)*(PCUMAT=Résultat!$C358)*(TRI_10=Résultat!$D358)*(PCUNRU=SUBSTITUTE(RIGHT(Résultat!$K$1,5),")",""))*Pris_Anticipés))</f>
        <v>0</v>
      </c>
      <c r="Q358">
        <f ca="1">IF($C358="","",SUMPRODUCT((TRI_1=Résultat!$A358)*(PCUETA=Résultat!$B358)*(PCUMAT=Résultat!$C358)*(TRI_10=Résultat!$D358)*(PCUNRU=SUBSTITUTE(RIGHT(Résultat!$Q$1,5),")",""))*Reliquats))</f>
        <v>0</v>
      </c>
      <c r="R358">
        <f ca="1">IF($C358="","",SUMPRODUCT((TRI_1=Résultat!$A358)*(PCUETA=Résultat!$B358)*(PCUMAT=Résultat!$C358)*(TRI_10=Résultat!$D358)*(PCUNRU=SUBSTITUTE(RIGHT(Résultat!$Q$1,5),")",""))*Acquis))</f>
        <v>0</v>
      </c>
      <c r="S358">
        <f ca="1">IF($C358="","",SUMPRODUCT((TRI_1=Résultat!$A358)*(PCUETA=Résultat!$B358)*(PCUMAT=Résultat!$C358)*(TRI_10=Résultat!$D358)*(PCUNRU=SUBSTITUTE(RIGHT(Résultat!$Q$1,5),")",""))*En_cours_d_Acquisition))</f>
        <v>0</v>
      </c>
      <c r="T358">
        <f ca="1">IF($C358="","",SUMPRODUCT((TRI_1=Résultat!$A358)*(PCUETA=Résultat!$B358)*(PCUMAT=Résultat!$C358)*(TRI_10=Résultat!$D358)*(PCUNRU=SUBSTITUTE(RIGHT(Résultat!$Q$1,5),")",""))*Pris_Reliquats))</f>
        <v>0</v>
      </c>
      <c r="U358">
        <f ca="1">IF($C358="","",SUMPRODUCT((TRI_1=Résultat!$A358)*(PCUETA=Résultat!$B358)*(PCUMAT=Résultat!$C358)*(TRI_10=Résultat!$D358)*(PCUNRU=SUBSTITUTE(RIGHT(Résultat!$Q$1,5),")",""))*Pris_sur_Acquis))</f>
        <v>0</v>
      </c>
      <c r="V358">
        <f ca="1">IF($C358="","",SUMPRODUCT((TRI_1=Résultat!$A358)*(PCUETA=Résultat!$B358)*(PCUMAT=Résultat!$C358)*(TRI_10=Résultat!$D358)*(PCUNRU=SUBSTITUTE(RIGHT(Résultat!$Q$1,5),")",""))*Pris_Anticipés))</f>
        <v>0</v>
      </c>
      <c r="W358">
        <f ca="1">IF($C358="","",SUMPRODUCT((TRI_1=Résultat!$A358)*(PCUETA=Résultat!$B358)*(PCUMAT=Résultat!$C358)*(TRI_10=Résultat!$D358)*(PCUNRU=SUBSTITUTE(RIGHT(Résultat!$W$1,5),")",""))*Reliquats))</f>
        <v>0</v>
      </c>
      <c r="X358">
        <f ca="1">IF($C358="","",SUMPRODUCT((TRI_1=Résultat!$A358)*(PCUETA=Résultat!$B358)*(PCUMAT=Résultat!$C358)*(TRI_10=Résultat!$D358)*(PCUNRU=SUBSTITUTE(RIGHT(Résultat!$W$1,5),")",""))*Acquis))</f>
        <v>0</v>
      </c>
      <c r="Y358">
        <f ca="1">IF($C358="","",SUMPRODUCT((TRI_1=Résultat!$A358)*(PCUETA=Résultat!$B358)*(PCUMAT=Résultat!$C358)*(TRI_10=Résultat!$D358)*(PCUNRU=SUBSTITUTE(RIGHT(Résultat!$W$1,5),")",""))*En_cours_d_Acquisition))</f>
        <v>0</v>
      </c>
      <c r="Z358">
        <f ca="1">IF($C358="","",SUMPRODUCT((TRI_1=Résultat!$A358)*(PCUETA=Résultat!$B358)*(PCUMAT=Résultat!$C358)*(TRI_10=Résultat!$D358)*(PCUNRU=SUBSTITUTE(RIGHT(Résultat!$W$1,5),")",""))*Pris_Reliquats))</f>
        <v>0</v>
      </c>
      <c r="AA358">
        <f ca="1">IF($C358="","",SUMPRODUCT((TRI_1=Résultat!$A358)*(PCUETA=Résultat!$B358)*(PCUMAT=Résultat!$C358)*(TRI_10=Résultat!$D358)*(PCUNRU=SUBSTITUTE(RIGHT(Résultat!$W$1,5),")",""))*Pris_sur_Acquis))</f>
        <v>0</v>
      </c>
      <c r="AB358">
        <f ca="1">IF($C358="","",SUMPRODUCT((TRI_1=Résultat!$A358)*(PCUETA=Résultat!$B358)*(PCUMAT=Résultat!$C358)*(TRI_10=Résultat!$D358)*(PCUNRU=SUBSTITUTE(RIGHT(Résultat!$W$1,5),")",""))*Pris_Anticipés))</f>
        <v>0</v>
      </c>
    </row>
    <row r="359" spans="1:28" x14ac:dyDescent="0.25">
      <c r="A359" t="str">
        <f ca="1">IF($C359="","",INDEX(Range,MATCH(Résultat!$C359,PCUMAT,0),MATCH(A$2,'cp c14'!$A$1:$D$1,0)))</f>
        <v>C14</v>
      </c>
      <c r="B359" t="str">
        <f ca="1">IF($C359="","",INDEX(Range,MATCH(Résultat!$C359,PCUMAT,0),MATCH(B$2,'cp c14'!$A$1:$D$1,0)))</f>
        <v>03</v>
      </c>
      <c r="C359" t="str">
        <f t="array" aca="1" ref="C359" ca="1">IFERROR(INDEX(PCUMAT,MATCH(0,COUNTIF($C$1:C358,PCUMAT),0)),"")</f>
        <v>072223</v>
      </c>
      <c r="D359" t="str">
        <f ca="1">IF($C359="","",INDEX(Range,MATCH(Résultat!$C359,PCUMAT,0),MATCH(D$2,'cp c14'!$A$1:$D$1,0)))</f>
        <v>PRESTIFILIPPO YVES YVES 072223</v>
      </c>
      <c r="E359">
        <f ca="1">IF($C359="","",SUMPRODUCT((TRI_1=Résultat!$A359)*(PCUETA=Résultat!$B359)*(PCUMAT=Résultat!$C359)*(TRI_10=Résultat!$D359)*(PCUNRU=SUBSTITUTE(RIGHT(Résultat!$E$1,5),")",""))*Reliquats))</f>
        <v>0</v>
      </c>
      <c r="F359">
        <f ca="1">IF($C359="","",SUMPRODUCT((TRI_1=Résultat!$A359)*(PCUETA=Résultat!$B359)*(PCUMAT=Résultat!$C359)*(TRI_10=Résultat!$D359)*(PCUNRU=SUBSTITUTE(RIGHT(Résultat!$E$1,5),")",""))*Acquis))</f>
        <v>25</v>
      </c>
      <c r="G359">
        <f ca="1">IF($C359="","",SUMPRODUCT((TRI_1=Résultat!$A359)*(PCUETA=Résultat!$B359)*(PCUMAT=Résultat!$C359)*(TRI_10=Résultat!$D359)*(PCUNRU=SUBSTITUTE(RIGHT(Résultat!$E$1,5),")",""))*En_cours_d_Acquisition))</f>
        <v>0</v>
      </c>
      <c r="H359">
        <f ca="1">IF($C359="","",SUMPRODUCT((TRI_1=Résultat!$A359)*(PCUETA=Résultat!$B359)*(PCUMAT=Résultat!$C359)*(TRI_10=Résultat!$D359)*(PCUNRU=SUBSTITUTE(RIGHT(Résultat!$E$1,5),")",""))*Pris_Reliquats))</f>
        <v>0</v>
      </c>
      <c r="I359">
        <f ca="1">IF($C359="","",SUMPRODUCT((TRI_1=Résultat!$A359)*(PCUETA=Résultat!$B359)*(PCUMAT=Résultat!$C359)*(TRI_10=Résultat!$D359)*(PCUNRU=SUBSTITUTE(RIGHT(Résultat!$E$1,5),")",""))*Pris_sur_Acquis))</f>
        <v>1</v>
      </c>
      <c r="J359">
        <f ca="1">IF($C359="","",SUMPRODUCT((TRI_1=Résultat!$A359)*(PCUETA=Résultat!$B359)*(PCUMAT=Résultat!$C359)*(TRI_10=Résultat!$D359)*(PCUNRU=SUBSTITUTE(RIGHT(Résultat!$E$1,5),")",""))*Pris_Anticipés))</f>
        <v>0</v>
      </c>
      <c r="K359">
        <f ca="1">IF($C359="","",SUMPRODUCT((TRI_1=Résultat!$A359)*(PCUETA=Résultat!$B359)*(PCUMAT=Résultat!$C359)*(TRI_10=Résultat!$D359)*(PCUNRU=SUBSTITUTE(RIGHT(Résultat!$K$1,5),")",""))*Reliquats))</f>
        <v>0</v>
      </c>
      <c r="L359">
        <f ca="1">IF($C359="","",SUMPRODUCT((TRI_1=Résultat!$A359)*(PCUETA=Résultat!$B359)*(PCUMAT=Résultat!$C359)*(TRI_10=Résultat!$D359)*(PCUNRU=SUBSTITUTE(RIGHT(Résultat!$K$1,5),")",""))*Acquis))</f>
        <v>0</v>
      </c>
      <c r="M359">
        <f ca="1">IF($C359="","",SUMPRODUCT((TRI_1=Résultat!$A359)*(PCUETA=Résultat!$B359)*(PCUMAT=Résultat!$C359)*(TRI_10=Résultat!$D359)*(PCUNRU=SUBSTITUTE(RIGHT(Résultat!$K$1,5),")",""))*En_cours_d_Acquisition))</f>
        <v>0</v>
      </c>
      <c r="N359">
        <f ca="1">IF($C359="","",SUMPRODUCT((TRI_1=Résultat!$A359)*(PCUETA=Résultat!$B359)*(PCUMAT=Résultat!$C359)*(TRI_10=Résultat!$D359)*(PCUNRU=SUBSTITUTE(RIGHT(Résultat!$K$1,5),")",""))*Pris_Reliquats))</f>
        <v>0</v>
      </c>
      <c r="O359">
        <f ca="1">IF($C359="","",SUMPRODUCT((TRI_1=Résultat!$A359)*(PCUETA=Résultat!$B359)*(PCUMAT=Résultat!$C359)*(TRI_10=Résultat!$D359)*(PCUNRU=SUBSTITUTE(RIGHT(Résultat!$K$1,5),")",""))*Pris_sur_Acquis))</f>
        <v>0</v>
      </c>
      <c r="P359">
        <f ca="1">IF($C359="","",SUMPRODUCT((TRI_1=Résultat!$A359)*(PCUETA=Résultat!$B359)*(PCUMAT=Résultat!$C359)*(TRI_10=Résultat!$D359)*(PCUNRU=SUBSTITUTE(RIGHT(Résultat!$K$1,5),")",""))*Pris_Anticipés))</f>
        <v>0</v>
      </c>
      <c r="Q359">
        <f ca="1">IF($C359="","",SUMPRODUCT((TRI_1=Résultat!$A359)*(PCUETA=Résultat!$B359)*(PCUMAT=Résultat!$C359)*(TRI_10=Résultat!$D359)*(PCUNRU=SUBSTITUTE(RIGHT(Résultat!$Q$1,5),")",""))*Reliquats))</f>
        <v>0</v>
      </c>
      <c r="R359">
        <f ca="1">IF($C359="","",SUMPRODUCT((TRI_1=Résultat!$A359)*(PCUETA=Résultat!$B359)*(PCUMAT=Résultat!$C359)*(TRI_10=Résultat!$D359)*(PCUNRU=SUBSTITUTE(RIGHT(Résultat!$Q$1,5),")",""))*Acquis))</f>
        <v>0</v>
      </c>
      <c r="S359">
        <f ca="1">IF($C359="","",SUMPRODUCT((TRI_1=Résultat!$A359)*(PCUETA=Résultat!$B359)*(PCUMAT=Résultat!$C359)*(TRI_10=Résultat!$D359)*(PCUNRU=SUBSTITUTE(RIGHT(Résultat!$Q$1,5),")",""))*En_cours_d_Acquisition))</f>
        <v>0</v>
      </c>
      <c r="T359">
        <f ca="1">IF($C359="","",SUMPRODUCT((TRI_1=Résultat!$A359)*(PCUETA=Résultat!$B359)*(PCUMAT=Résultat!$C359)*(TRI_10=Résultat!$D359)*(PCUNRU=SUBSTITUTE(RIGHT(Résultat!$Q$1,5),")",""))*Pris_Reliquats))</f>
        <v>0</v>
      </c>
      <c r="U359">
        <f ca="1">IF($C359="","",SUMPRODUCT((TRI_1=Résultat!$A359)*(PCUETA=Résultat!$B359)*(PCUMAT=Résultat!$C359)*(TRI_10=Résultat!$D359)*(PCUNRU=SUBSTITUTE(RIGHT(Résultat!$Q$1,5),")",""))*Pris_sur_Acquis))</f>
        <v>0</v>
      </c>
      <c r="V359">
        <f ca="1">IF($C359="","",SUMPRODUCT((TRI_1=Résultat!$A359)*(PCUETA=Résultat!$B359)*(PCUMAT=Résultat!$C359)*(TRI_10=Résultat!$D359)*(PCUNRU=SUBSTITUTE(RIGHT(Résultat!$Q$1,5),")",""))*Pris_Anticipés))</f>
        <v>0</v>
      </c>
      <c r="W359">
        <f ca="1">IF($C359="","",SUMPRODUCT((TRI_1=Résultat!$A359)*(PCUETA=Résultat!$B359)*(PCUMAT=Résultat!$C359)*(TRI_10=Résultat!$D359)*(PCUNRU=SUBSTITUTE(RIGHT(Résultat!$W$1,5),")",""))*Reliquats))</f>
        <v>2</v>
      </c>
      <c r="X359">
        <f ca="1">IF($C359="","",SUMPRODUCT((TRI_1=Résultat!$A359)*(PCUETA=Résultat!$B359)*(PCUMAT=Résultat!$C359)*(TRI_10=Résultat!$D359)*(PCUNRU=SUBSTITUTE(RIGHT(Résultat!$W$1,5),")",""))*Acquis))</f>
        <v>0</v>
      </c>
      <c r="Y359">
        <f ca="1">IF($C359="","",SUMPRODUCT((TRI_1=Résultat!$A359)*(PCUETA=Résultat!$B359)*(PCUMAT=Résultat!$C359)*(TRI_10=Résultat!$D359)*(PCUNRU=SUBSTITUTE(RIGHT(Résultat!$W$1,5),")",""))*En_cours_d_Acquisition))</f>
        <v>0</v>
      </c>
      <c r="Z359">
        <f ca="1">IF($C359="","",SUMPRODUCT((TRI_1=Résultat!$A359)*(PCUETA=Résultat!$B359)*(PCUMAT=Résultat!$C359)*(TRI_10=Résultat!$D359)*(PCUNRU=SUBSTITUTE(RIGHT(Résultat!$W$1,5),")",""))*Pris_Reliquats))</f>
        <v>0</v>
      </c>
      <c r="AA359">
        <f ca="1">IF($C359="","",SUMPRODUCT((TRI_1=Résultat!$A359)*(PCUETA=Résultat!$B359)*(PCUMAT=Résultat!$C359)*(TRI_10=Résultat!$D359)*(PCUNRU=SUBSTITUTE(RIGHT(Résultat!$W$1,5),")",""))*Pris_sur_Acquis))</f>
        <v>0</v>
      </c>
      <c r="AB359">
        <f ca="1">IF($C359="","",SUMPRODUCT((TRI_1=Résultat!$A359)*(PCUETA=Résultat!$B359)*(PCUMAT=Résultat!$C359)*(TRI_10=Résultat!$D359)*(PCUNRU=SUBSTITUTE(RIGHT(Résultat!$W$1,5),")",""))*Pris_Anticipés))</f>
        <v>0</v>
      </c>
    </row>
    <row r="360" spans="1:28" x14ac:dyDescent="0.25">
      <c r="A360" t="str">
        <f ca="1">IF($C360="","",INDEX(Range,MATCH(Résultat!$C360,PCUMAT,0),MATCH(A$2,'cp c14'!$A$1:$D$1,0)))</f>
        <v>C14</v>
      </c>
      <c r="B360" t="str">
        <f ca="1">IF($C360="","",INDEX(Range,MATCH(Résultat!$C360,PCUMAT,0),MATCH(B$2,'cp c14'!$A$1:$D$1,0)))</f>
        <v>01</v>
      </c>
      <c r="C360" t="str">
        <f t="array" aca="1" ref="C360" ca="1">IFERROR(INDEX(PCUMAT,MATCH(0,COUNTIF($C$1:C359,PCUMAT),0)),"")</f>
        <v>130025</v>
      </c>
      <c r="D360" t="str">
        <f ca="1">IF($C360="","",INDEX(Range,MATCH(Résultat!$C360,PCUMAT,0),MATCH(D$2,'cp c14'!$A$1:$D$1,0)))</f>
        <v>PUIG ORELLANO DANIEL DAN130025</v>
      </c>
      <c r="E360">
        <f ca="1">IF($C360="","",SUMPRODUCT((TRI_1=Résultat!$A360)*(PCUETA=Résultat!$B360)*(PCUMAT=Résultat!$C360)*(TRI_10=Résultat!$D360)*(PCUNRU=SUBSTITUTE(RIGHT(Résultat!$E$1,5),")",""))*Reliquats))</f>
        <v>0</v>
      </c>
      <c r="F360">
        <f ca="1">IF($C360="","",SUMPRODUCT((TRI_1=Résultat!$A360)*(PCUETA=Résultat!$B360)*(PCUMAT=Résultat!$C360)*(TRI_10=Résultat!$D360)*(PCUNRU=SUBSTITUTE(RIGHT(Résultat!$E$1,5),")",""))*Acquis))</f>
        <v>3</v>
      </c>
      <c r="G360">
        <f ca="1">IF($C360="","",SUMPRODUCT((TRI_1=Résultat!$A360)*(PCUETA=Résultat!$B360)*(PCUMAT=Résultat!$C360)*(TRI_10=Résultat!$D360)*(PCUNRU=SUBSTITUTE(RIGHT(Résultat!$E$1,5),")",""))*En_cours_d_Acquisition))</f>
        <v>0</v>
      </c>
      <c r="H360">
        <f ca="1">IF($C360="","",SUMPRODUCT((TRI_1=Résultat!$A360)*(PCUETA=Résultat!$B360)*(PCUMAT=Résultat!$C360)*(TRI_10=Résultat!$D360)*(PCUNRU=SUBSTITUTE(RIGHT(Résultat!$E$1,5),")",""))*Pris_Reliquats))</f>
        <v>0</v>
      </c>
      <c r="I360">
        <f ca="1">IF($C360="","",SUMPRODUCT((TRI_1=Résultat!$A360)*(PCUETA=Résultat!$B360)*(PCUMAT=Résultat!$C360)*(TRI_10=Résultat!$D360)*(PCUNRU=SUBSTITUTE(RIGHT(Résultat!$E$1,5),")",""))*Pris_sur_Acquis))</f>
        <v>0</v>
      </c>
      <c r="J360">
        <f ca="1">IF($C360="","",SUMPRODUCT((TRI_1=Résultat!$A360)*(PCUETA=Résultat!$B360)*(PCUMAT=Résultat!$C360)*(TRI_10=Résultat!$D360)*(PCUNRU=SUBSTITUTE(RIGHT(Résultat!$E$1,5),")",""))*Pris_Anticipés))</f>
        <v>0</v>
      </c>
      <c r="K360">
        <f ca="1">IF($C360="","",SUMPRODUCT((TRI_1=Résultat!$A360)*(PCUETA=Résultat!$B360)*(PCUMAT=Résultat!$C360)*(TRI_10=Résultat!$D360)*(PCUNRU=SUBSTITUTE(RIGHT(Résultat!$K$1,5),")",""))*Reliquats))</f>
        <v>0</v>
      </c>
      <c r="L360">
        <f ca="1">IF($C360="","",SUMPRODUCT((TRI_1=Résultat!$A360)*(PCUETA=Résultat!$B360)*(PCUMAT=Résultat!$C360)*(TRI_10=Résultat!$D360)*(PCUNRU=SUBSTITUTE(RIGHT(Résultat!$K$1,5),")",""))*Acquis))</f>
        <v>0</v>
      </c>
      <c r="M360">
        <f ca="1">IF($C360="","",SUMPRODUCT((TRI_1=Résultat!$A360)*(PCUETA=Résultat!$B360)*(PCUMAT=Résultat!$C360)*(TRI_10=Résultat!$D360)*(PCUNRU=SUBSTITUTE(RIGHT(Résultat!$K$1,5),")",""))*En_cours_d_Acquisition))</f>
        <v>0</v>
      </c>
      <c r="N360">
        <f ca="1">IF($C360="","",SUMPRODUCT((TRI_1=Résultat!$A360)*(PCUETA=Résultat!$B360)*(PCUMAT=Résultat!$C360)*(TRI_10=Résultat!$D360)*(PCUNRU=SUBSTITUTE(RIGHT(Résultat!$K$1,5),")",""))*Pris_Reliquats))</f>
        <v>0</v>
      </c>
      <c r="O360">
        <f ca="1">IF($C360="","",SUMPRODUCT((TRI_1=Résultat!$A360)*(PCUETA=Résultat!$B360)*(PCUMAT=Résultat!$C360)*(TRI_10=Résultat!$D360)*(PCUNRU=SUBSTITUTE(RIGHT(Résultat!$K$1,5),")",""))*Pris_sur_Acquis))</f>
        <v>0</v>
      </c>
      <c r="P360">
        <f ca="1">IF($C360="","",SUMPRODUCT((TRI_1=Résultat!$A360)*(PCUETA=Résultat!$B360)*(PCUMAT=Résultat!$C360)*(TRI_10=Résultat!$D360)*(PCUNRU=SUBSTITUTE(RIGHT(Résultat!$K$1,5),")",""))*Pris_Anticipés))</f>
        <v>0</v>
      </c>
      <c r="Q360">
        <f ca="1">IF($C360="","",SUMPRODUCT((TRI_1=Résultat!$A360)*(PCUETA=Résultat!$B360)*(PCUMAT=Résultat!$C360)*(TRI_10=Résultat!$D360)*(PCUNRU=SUBSTITUTE(RIGHT(Résultat!$Q$1,5),")",""))*Reliquats))</f>
        <v>0</v>
      </c>
      <c r="R360">
        <f ca="1">IF($C360="","",SUMPRODUCT((TRI_1=Résultat!$A360)*(PCUETA=Résultat!$B360)*(PCUMAT=Résultat!$C360)*(TRI_10=Résultat!$D360)*(PCUNRU=SUBSTITUTE(RIGHT(Résultat!$Q$1,5),")",""))*Acquis))</f>
        <v>0</v>
      </c>
      <c r="S360">
        <f ca="1">IF($C360="","",SUMPRODUCT((TRI_1=Résultat!$A360)*(PCUETA=Résultat!$B360)*(PCUMAT=Résultat!$C360)*(TRI_10=Résultat!$D360)*(PCUNRU=SUBSTITUTE(RIGHT(Résultat!$Q$1,5),")",""))*En_cours_d_Acquisition))</f>
        <v>0</v>
      </c>
      <c r="T360">
        <f ca="1">IF($C360="","",SUMPRODUCT((TRI_1=Résultat!$A360)*(PCUETA=Résultat!$B360)*(PCUMAT=Résultat!$C360)*(TRI_10=Résultat!$D360)*(PCUNRU=SUBSTITUTE(RIGHT(Résultat!$Q$1,5),")",""))*Pris_Reliquats))</f>
        <v>0</v>
      </c>
      <c r="U360">
        <f ca="1">IF($C360="","",SUMPRODUCT((TRI_1=Résultat!$A360)*(PCUETA=Résultat!$B360)*(PCUMAT=Résultat!$C360)*(TRI_10=Résultat!$D360)*(PCUNRU=SUBSTITUTE(RIGHT(Résultat!$Q$1,5),")",""))*Pris_sur_Acquis))</f>
        <v>0</v>
      </c>
      <c r="V360">
        <f ca="1">IF($C360="","",SUMPRODUCT((TRI_1=Résultat!$A360)*(PCUETA=Résultat!$B360)*(PCUMAT=Résultat!$C360)*(TRI_10=Résultat!$D360)*(PCUNRU=SUBSTITUTE(RIGHT(Résultat!$Q$1,5),")",""))*Pris_Anticipés))</f>
        <v>0</v>
      </c>
      <c r="W360">
        <f ca="1">IF($C360="","",SUMPRODUCT((TRI_1=Résultat!$A360)*(PCUETA=Résultat!$B360)*(PCUMAT=Résultat!$C360)*(TRI_10=Résultat!$D360)*(PCUNRU=SUBSTITUTE(RIGHT(Résultat!$W$1,5),")",""))*Reliquats))</f>
        <v>0</v>
      </c>
      <c r="X360">
        <f ca="1">IF($C360="","",SUMPRODUCT((TRI_1=Résultat!$A360)*(PCUETA=Résultat!$B360)*(PCUMAT=Résultat!$C360)*(TRI_10=Résultat!$D360)*(PCUNRU=SUBSTITUTE(RIGHT(Résultat!$W$1,5),")",""))*Acquis))</f>
        <v>0</v>
      </c>
      <c r="Y360">
        <f ca="1">IF($C360="","",SUMPRODUCT((TRI_1=Résultat!$A360)*(PCUETA=Résultat!$B360)*(PCUMAT=Résultat!$C360)*(TRI_10=Résultat!$D360)*(PCUNRU=SUBSTITUTE(RIGHT(Résultat!$W$1,5),")",""))*En_cours_d_Acquisition))</f>
        <v>0</v>
      </c>
      <c r="Z360">
        <f ca="1">IF($C360="","",SUMPRODUCT((TRI_1=Résultat!$A360)*(PCUETA=Résultat!$B360)*(PCUMAT=Résultat!$C360)*(TRI_10=Résultat!$D360)*(PCUNRU=SUBSTITUTE(RIGHT(Résultat!$W$1,5),")",""))*Pris_Reliquats))</f>
        <v>0</v>
      </c>
      <c r="AA360">
        <f ca="1">IF($C360="","",SUMPRODUCT((TRI_1=Résultat!$A360)*(PCUETA=Résultat!$B360)*(PCUMAT=Résultat!$C360)*(TRI_10=Résultat!$D360)*(PCUNRU=SUBSTITUTE(RIGHT(Résultat!$W$1,5),")",""))*Pris_sur_Acquis))</f>
        <v>0</v>
      </c>
      <c r="AB360">
        <f ca="1">IF($C360="","",SUMPRODUCT((TRI_1=Résultat!$A360)*(PCUETA=Résultat!$B360)*(PCUMAT=Résultat!$C360)*(TRI_10=Résultat!$D360)*(PCUNRU=SUBSTITUTE(RIGHT(Résultat!$W$1,5),")",""))*Pris_Anticipés))</f>
        <v>0</v>
      </c>
    </row>
    <row r="361" spans="1:28" x14ac:dyDescent="0.25">
      <c r="A361" t="str">
        <f ca="1">IF($C361="","",INDEX(Range,MATCH(Résultat!$C361,PCUMAT,0),MATCH(A$2,'cp c14'!$A$1:$D$1,0)))</f>
        <v>C14</v>
      </c>
      <c r="B361" t="str">
        <f ca="1">IF($C361="","",INDEX(Range,MATCH(Résultat!$C361,PCUMAT,0),MATCH(B$2,'cp c14'!$A$1:$D$1,0)))</f>
        <v>03</v>
      </c>
      <c r="C361" t="str">
        <f t="array" aca="1" ref="C361" ca="1">IFERROR(INDEX(PCUMAT,MATCH(0,COUNTIF($C$1:C360,PCUMAT),0)),"")</f>
        <v>000584</v>
      </c>
      <c r="D361" t="str">
        <f ca="1">IF($C361="","",INDEX(Range,MATCH(Résultat!$C361,PCUMAT,0),MATCH(D$2,'cp c14'!$A$1:$D$1,0)))</f>
        <v>QUIGNODON JEROME JEROME 000584</v>
      </c>
      <c r="E361">
        <f ca="1">IF($C361="","",SUMPRODUCT((TRI_1=Résultat!$A361)*(PCUETA=Résultat!$B361)*(PCUMAT=Résultat!$C361)*(TRI_10=Résultat!$D361)*(PCUNRU=SUBSTITUTE(RIGHT(Résultat!$E$1,5),")",""))*Reliquats))</f>
        <v>0</v>
      </c>
      <c r="F361">
        <f ca="1">IF($C361="","",SUMPRODUCT((TRI_1=Résultat!$A361)*(PCUETA=Résultat!$B361)*(PCUMAT=Résultat!$C361)*(TRI_10=Résultat!$D361)*(PCUNRU=SUBSTITUTE(RIGHT(Résultat!$E$1,5),")",""))*Acquis))</f>
        <v>25</v>
      </c>
      <c r="G361">
        <f ca="1">IF($C361="","",SUMPRODUCT((TRI_1=Résultat!$A361)*(PCUETA=Résultat!$B361)*(PCUMAT=Résultat!$C361)*(TRI_10=Résultat!$D361)*(PCUNRU=SUBSTITUTE(RIGHT(Résultat!$E$1,5),")",""))*En_cours_d_Acquisition))</f>
        <v>0</v>
      </c>
      <c r="H361">
        <f ca="1">IF($C361="","",SUMPRODUCT((TRI_1=Résultat!$A361)*(PCUETA=Résultat!$B361)*(PCUMAT=Résultat!$C361)*(TRI_10=Résultat!$D361)*(PCUNRU=SUBSTITUTE(RIGHT(Résultat!$E$1,5),")",""))*Pris_Reliquats))</f>
        <v>0</v>
      </c>
      <c r="I361">
        <f ca="1">IF($C361="","",SUMPRODUCT((TRI_1=Résultat!$A361)*(PCUETA=Résultat!$B361)*(PCUMAT=Résultat!$C361)*(TRI_10=Résultat!$D361)*(PCUNRU=SUBSTITUTE(RIGHT(Résultat!$E$1,5),")",""))*Pris_sur_Acquis))</f>
        <v>0</v>
      </c>
      <c r="J361">
        <f ca="1">IF($C361="","",SUMPRODUCT((TRI_1=Résultat!$A361)*(PCUETA=Résultat!$B361)*(PCUMAT=Résultat!$C361)*(TRI_10=Résultat!$D361)*(PCUNRU=SUBSTITUTE(RIGHT(Résultat!$E$1,5),")",""))*Pris_Anticipés))</f>
        <v>0</v>
      </c>
      <c r="K361">
        <f ca="1">IF($C361="","",SUMPRODUCT((TRI_1=Résultat!$A361)*(PCUETA=Résultat!$B361)*(PCUMAT=Résultat!$C361)*(TRI_10=Résultat!$D361)*(PCUNRU=SUBSTITUTE(RIGHT(Résultat!$K$1,5),")",""))*Reliquats))</f>
        <v>0</v>
      </c>
      <c r="L361">
        <f ca="1">IF($C361="","",SUMPRODUCT((TRI_1=Résultat!$A361)*(PCUETA=Résultat!$B361)*(PCUMAT=Résultat!$C361)*(TRI_10=Résultat!$D361)*(PCUNRU=SUBSTITUTE(RIGHT(Résultat!$K$1,5),")",""))*Acquis))</f>
        <v>0</v>
      </c>
      <c r="M361">
        <f ca="1">IF($C361="","",SUMPRODUCT((TRI_1=Résultat!$A361)*(PCUETA=Résultat!$B361)*(PCUMAT=Résultat!$C361)*(TRI_10=Résultat!$D361)*(PCUNRU=SUBSTITUTE(RIGHT(Résultat!$K$1,5),")",""))*En_cours_d_Acquisition))</f>
        <v>0</v>
      </c>
      <c r="N361">
        <f ca="1">IF($C361="","",SUMPRODUCT((TRI_1=Résultat!$A361)*(PCUETA=Résultat!$B361)*(PCUMAT=Résultat!$C361)*(TRI_10=Résultat!$D361)*(PCUNRU=SUBSTITUTE(RIGHT(Résultat!$K$1,5),")",""))*Pris_Reliquats))</f>
        <v>0</v>
      </c>
      <c r="O361">
        <f ca="1">IF($C361="","",SUMPRODUCT((TRI_1=Résultat!$A361)*(PCUETA=Résultat!$B361)*(PCUMAT=Résultat!$C361)*(TRI_10=Résultat!$D361)*(PCUNRU=SUBSTITUTE(RIGHT(Résultat!$K$1,5),")",""))*Pris_sur_Acquis))</f>
        <v>0</v>
      </c>
      <c r="P361">
        <f ca="1">IF($C361="","",SUMPRODUCT((TRI_1=Résultat!$A361)*(PCUETA=Résultat!$B361)*(PCUMAT=Résultat!$C361)*(TRI_10=Résultat!$D361)*(PCUNRU=SUBSTITUTE(RIGHT(Résultat!$K$1,5),")",""))*Pris_Anticipés))</f>
        <v>0</v>
      </c>
      <c r="Q361">
        <f ca="1">IF($C361="","",SUMPRODUCT((TRI_1=Résultat!$A361)*(PCUETA=Résultat!$B361)*(PCUMAT=Résultat!$C361)*(TRI_10=Résultat!$D361)*(PCUNRU=SUBSTITUTE(RIGHT(Résultat!$Q$1,5),")",""))*Reliquats))</f>
        <v>0</v>
      </c>
      <c r="R361">
        <f ca="1">IF($C361="","",SUMPRODUCT((TRI_1=Résultat!$A361)*(PCUETA=Résultat!$B361)*(PCUMAT=Résultat!$C361)*(TRI_10=Résultat!$D361)*(PCUNRU=SUBSTITUTE(RIGHT(Résultat!$Q$1,5),")",""))*Acquis))</f>
        <v>0</v>
      </c>
      <c r="S361">
        <f ca="1">IF($C361="","",SUMPRODUCT((TRI_1=Résultat!$A361)*(PCUETA=Résultat!$B361)*(PCUMAT=Résultat!$C361)*(TRI_10=Résultat!$D361)*(PCUNRU=SUBSTITUTE(RIGHT(Résultat!$Q$1,5),")",""))*En_cours_d_Acquisition))</f>
        <v>0</v>
      </c>
      <c r="T361">
        <f ca="1">IF($C361="","",SUMPRODUCT((TRI_1=Résultat!$A361)*(PCUETA=Résultat!$B361)*(PCUMAT=Résultat!$C361)*(TRI_10=Résultat!$D361)*(PCUNRU=SUBSTITUTE(RIGHT(Résultat!$Q$1,5),")",""))*Pris_Reliquats))</f>
        <v>0</v>
      </c>
      <c r="U361">
        <f ca="1">IF($C361="","",SUMPRODUCT((TRI_1=Résultat!$A361)*(PCUETA=Résultat!$B361)*(PCUMAT=Résultat!$C361)*(TRI_10=Résultat!$D361)*(PCUNRU=SUBSTITUTE(RIGHT(Résultat!$Q$1,5),")",""))*Pris_sur_Acquis))</f>
        <v>0</v>
      </c>
      <c r="V361">
        <f ca="1">IF($C361="","",SUMPRODUCT((TRI_1=Résultat!$A361)*(PCUETA=Résultat!$B361)*(PCUMAT=Résultat!$C361)*(TRI_10=Résultat!$D361)*(PCUNRU=SUBSTITUTE(RIGHT(Résultat!$Q$1,5),")",""))*Pris_Anticipés))</f>
        <v>0</v>
      </c>
      <c r="W361">
        <f ca="1">IF($C361="","",SUMPRODUCT((TRI_1=Résultat!$A361)*(PCUETA=Résultat!$B361)*(PCUMAT=Résultat!$C361)*(TRI_10=Résultat!$D361)*(PCUNRU=SUBSTITUTE(RIGHT(Résultat!$W$1,5),")",""))*Reliquats))</f>
        <v>0</v>
      </c>
      <c r="X361">
        <f ca="1">IF($C361="","",SUMPRODUCT((TRI_1=Résultat!$A361)*(PCUETA=Résultat!$B361)*(PCUMAT=Résultat!$C361)*(TRI_10=Résultat!$D361)*(PCUNRU=SUBSTITUTE(RIGHT(Résultat!$W$1,5),")",""))*Acquis))</f>
        <v>0</v>
      </c>
      <c r="Y361">
        <f ca="1">IF($C361="","",SUMPRODUCT((TRI_1=Résultat!$A361)*(PCUETA=Résultat!$B361)*(PCUMAT=Résultat!$C361)*(TRI_10=Résultat!$D361)*(PCUNRU=SUBSTITUTE(RIGHT(Résultat!$W$1,5),")",""))*En_cours_d_Acquisition))</f>
        <v>0</v>
      </c>
      <c r="Z361">
        <f ca="1">IF($C361="","",SUMPRODUCT((TRI_1=Résultat!$A361)*(PCUETA=Résultat!$B361)*(PCUMAT=Résultat!$C361)*(TRI_10=Résultat!$D361)*(PCUNRU=SUBSTITUTE(RIGHT(Résultat!$W$1,5),")",""))*Pris_Reliquats))</f>
        <v>0</v>
      </c>
      <c r="AA361">
        <f ca="1">IF($C361="","",SUMPRODUCT((TRI_1=Résultat!$A361)*(PCUETA=Résultat!$B361)*(PCUMAT=Résultat!$C361)*(TRI_10=Résultat!$D361)*(PCUNRU=SUBSTITUTE(RIGHT(Résultat!$W$1,5),")",""))*Pris_sur_Acquis))</f>
        <v>0</v>
      </c>
      <c r="AB361">
        <f ca="1">IF($C361="","",SUMPRODUCT((TRI_1=Résultat!$A361)*(PCUETA=Résultat!$B361)*(PCUMAT=Résultat!$C361)*(TRI_10=Résultat!$D361)*(PCUNRU=SUBSTITUTE(RIGHT(Résultat!$W$1,5),")",""))*Pris_Anticipés))</f>
        <v>0</v>
      </c>
    </row>
    <row r="362" spans="1:28" x14ac:dyDescent="0.25">
      <c r="A362" t="str">
        <f ca="1">IF($C362="","",INDEX(Range,MATCH(Résultat!$C362,PCUMAT,0),MATCH(A$2,'cp c14'!$A$1:$D$1,0)))</f>
        <v>C14</v>
      </c>
      <c r="B362" t="str">
        <f ca="1">IF($C362="","",INDEX(Range,MATCH(Résultat!$C362,PCUMAT,0),MATCH(B$2,'cp c14'!$A$1:$D$1,0)))</f>
        <v>01</v>
      </c>
      <c r="C362" t="str">
        <f t="array" aca="1" ref="C362" ca="1">IFERROR(INDEX(PCUMAT,MATCH(0,COUNTIF($C$1:C361,PCUMAT),0)),"")</f>
        <v>072103</v>
      </c>
      <c r="D362" t="str">
        <f ca="1">IF($C362="","",INDEX(Range,MATCH(Résultat!$C362,PCUMAT,0),MATCH(D$2,'cp c14'!$A$1:$D$1,0)))</f>
        <v>RACAUD XAVIER XAVIER    072103</v>
      </c>
      <c r="E362">
        <f ca="1">IF($C362="","",SUMPRODUCT((TRI_1=Résultat!$A362)*(PCUETA=Résultat!$B362)*(PCUMAT=Résultat!$C362)*(TRI_10=Résultat!$D362)*(PCUNRU=SUBSTITUTE(RIGHT(Résultat!$E$1,5),")",""))*Reliquats))</f>
        <v>2</v>
      </c>
      <c r="F362">
        <f ca="1">IF($C362="","",SUMPRODUCT((TRI_1=Résultat!$A362)*(PCUETA=Résultat!$B362)*(PCUMAT=Résultat!$C362)*(TRI_10=Résultat!$D362)*(PCUNRU=SUBSTITUTE(RIGHT(Résultat!$E$1,5),")",""))*Acquis))</f>
        <v>25</v>
      </c>
      <c r="G362">
        <f ca="1">IF($C362="","",SUMPRODUCT((TRI_1=Résultat!$A362)*(PCUETA=Résultat!$B362)*(PCUMAT=Résultat!$C362)*(TRI_10=Résultat!$D362)*(PCUNRU=SUBSTITUTE(RIGHT(Résultat!$E$1,5),")",""))*En_cours_d_Acquisition))</f>
        <v>0</v>
      </c>
      <c r="H362">
        <f ca="1">IF($C362="","",SUMPRODUCT((TRI_1=Résultat!$A362)*(PCUETA=Résultat!$B362)*(PCUMAT=Résultat!$C362)*(TRI_10=Résultat!$D362)*(PCUNRU=SUBSTITUTE(RIGHT(Résultat!$E$1,5),")",""))*Pris_Reliquats))</f>
        <v>0</v>
      </c>
      <c r="I362">
        <f ca="1">IF($C362="","",SUMPRODUCT((TRI_1=Résultat!$A362)*(PCUETA=Résultat!$B362)*(PCUMAT=Résultat!$C362)*(TRI_10=Résultat!$D362)*(PCUNRU=SUBSTITUTE(RIGHT(Résultat!$E$1,5),")",""))*Pris_sur_Acquis))</f>
        <v>0</v>
      </c>
      <c r="J362">
        <f ca="1">IF($C362="","",SUMPRODUCT((TRI_1=Résultat!$A362)*(PCUETA=Résultat!$B362)*(PCUMAT=Résultat!$C362)*(TRI_10=Résultat!$D362)*(PCUNRU=SUBSTITUTE(RIGHT(Résultat!$E$1,5),")",""))*Pris_Anticipés))</f>
        <v>0</v>
      </c>
      <c r="K362">
        <f ca="1">IF($C362="","",SUMPRODUCT((TRI_1=Résultat!$A362)*(PCUETA=Résultat!$B362)*(PCUMAT=Résultat!$C362)*(TRI_10=Résultat!$D362)*(PCUNRU=SUBSTITUTE(RIGHT(Résultat!$K$1,5),")",""))*Reliquats))</f>
        <v>0</v>
      </c>
      <c r="L362">
        <f ca="1">IF($C362="","",SUMPRODUCT((TRI_1=Résultat!$A362)*(PCUETA=Résultat!$B362)*(PCUMAT=Résultat!$C362)*(TRI_10=Résultat!$D362)*(PCUNRU=SUBSTITUTE(RIGHT(Résultat!$K$1,5),")",""))*Acquis))</f>
        <v>0</v>
      </c>
      <c r="M362">
        <f ca="1">IF($C362="","",SUMPRODUCT((TRI_1=Résultat!$A362)*(PCUETA=Résultat!$B362)*(PCUMAT=Résultat!$C362)*(TRI_10=Résultat!$D362)*(PCUNRU=SUBSTITUTE(RIGHT(Résultat!$K$1,5),")",""))*En_cours_d_Acquisition))</f>
        <v>0</v>
      </c>
      <c r="N362">
        <f ca="1">IF($C362="","",SUMPRODUCT((TRI_1=Résultat!$A362)*(PCUETA=Résultat!$B362)*(PCUMAT=Résultat!$C362)*(TRI_10=Résultat!$D362)*(PCUNRU=SUBSTITUTE(RIGHT(Résultat!$K$1,5),")",""))*Pris_Reliquats))</f>
        <v>0</v>
      </c>
      <c r="O362">
        <f ca="1">IF($C362="","",SUMPRODUCT((TRI_1=Résultat!$A362)*(PCUETA=Résultat!$B362)*(PCUMAT=Résultat!$C362)*(TRI_10=Résultat!$D362)*(PCUNRU=SUBSTITUTE(RIGHT(Résultat!$K$1,5),")",""))*Pris_sur_Acquis))</f>
        <v>0</v>
      </c>
      <c r="P362">
        <f ca="1">IF($C362="","",SUMPRODUCT((TRI_1=Résultat!$A362)*(PCUETA=Résultat!$B362)*(PCUMAT=Résultat!$C362)*(TRI_10=Résultat!$D362)*(PCUNRU=SUBSTITUTE(RIGHT(Résultat!$K$1,5),")",""))*Pris_Anticipés))</f>
        <v>0</v>
      </c>
      <c r="Q362">
        <f ca="1">IF($C362="","",SUMPRODUCT((TRI_1=Résultat!$A362)*(PCUETA=Résultat!$B362)*(PCUMAT=Résultat!$C362)*(TRI_10=Résultat!$D362)*(PCUNRU=SUBSTITUTE(RIGHT(Résultat!$Q$1,5),")",""))*Reliquats))</f>
        <v>0</v>
      </c>
      <c r="R362">
        <f ca="1">IF($C362="","",SUMPRODUCT((TRI_1=Résultat!$A362)*(PCUETA=Résultat!$B362)*(PCUMAT=Résultat!$C362)*(TRI_10=Résultat!$D362)*(PCUNRU=SUBSTITUTE(RIGHT(Résultat!$Q$1,5),")",""))*Acquis))</f>
        <v>0</v>
      </c>
      <c r="S362">
        <f ca="1">IF($C362="","",SUMPRODUCT((TRI_1=Résultat!$A362)*(PCUETA=Résultat!$B362)*(PCUMAT=Résultat!$C362)*(TRI_10=Résultat!$D362)*(PCUNRU=SUBSTITUTE(RIGHT(Résultat!$Q$1,5),")",""))*En_cours_d_Acquisition))</f>
        <v>0</v>
      </c>
      <c r="T362">
        <f ca="1">IF($C362="","",SUMPRODUCT((TRI_1=Résultat!$A362)*(PCUETA=Résultat!$B362)*(PCUMAT=Résultat!$C362)*(TRI_10=Résultat!$D362)*(PCUNRU=SUBSTITUTE(RIGHT(Résultat!$Q$1,5),")",""))*Pris_Reliquats))</f>
        <v>0</v>
      </c>
      <c r="U362">
        <f ca="1">IF($C362="","",SUMPRODUCT((TRI_1=Résultat!$A362)*(PCUETA=Résultat!$B362)*(PCUMAT=Résultat!$C362)*(TRI_10=Résultat!$D362)*(PCUNRU=SUBSTITUTE(RIGHT(Résultat!$Q$1,5),")",""))*Pris_sur_Acquis))</f>
        <v>0</v>
      </c>
      <c r="V362">
        <f ca="1">IF($C362="","",SUMPRODUCT((TRI_1=Résultat!$A362)*(PCUETA=Résultat!$B362)*(PCUMAT=Résultat!$C362)*(TRI_10=Résultat!$D362)*(PCUNRU=SUBSTITUTE(RIGHT(Résultat!$Q$1,5),")",""))*Pris_Anticipés))</f>
        <v>0</v>
      </c>
      <c r="W362">
        <f ca="1">IF($C362="","",SUMPRODUCT((TRI_1=Résultat!$A362)*(PCUETA=Résultat!$B362)*(PCUMAT=Résultat!$C362)*(TRI_10=Résultat!$D362)*(PCUNRU=SUBSTITUTE(RIGHT(Résultat!$W$1,5),")",""))*Reliquats))</f>
        <v>0</v>
      </c>
      <c r="X362">
        <f ca="1">IF($C362="","",SUMPRODUCT((TRI_1=Résultat!$A362)*(PCUETA=Résultat!$B362)*(PCUMAT=Résultat!$C362)*(TRI_10=Résultat!$D362)*(PCUNRU=SUBSTITUTE(RIGHT(Résultat!$W$1,5),")",""))*Acquis))</f>
        <v>0</v>
      </c>
      <c r="Y362">
        <f ca="1">IF($C362="","",SUMPRODUCT((TRI_1=Résultat!$A362)*(PCUETA=Résultat!$B362)*(PCUMAT=Résultat!$C362)*(TRI_10=Résultat!$D362)*(PCUNRU=SUBSTITUTE(RIGHT(Résultat!$W$1,5),")",""))*En_cours_d_Acquisition))</f>
        <v>0</v>
      </c>
      <c r="Z362">
        <f ca="1">IF($C362="","",SUMPRODUCT((TRI_1=Résultat!$A362)*(PCUETA=Résultat!$B362)*(PCUMAT=Résultat!$C362)*(TRI_10=Résultat!$D362)*(PCUNRU=SUBSTITUTE(RIGHT(Résultat!$W$1,5),")",""))*Pris_Reliquats))</f>
        <v>0</v>
      </c>
      <c r="AA362">
        <f ca="1">IF($C362="","",SUMPRODUCT((TRI_1=Résultat!$A362)*(PCUETA=Résultat!$B362)*(PCUMAT=Résultat!$C362)*(TRI_10=Résultat!$D362)*(PCUNRU=SUBSTITUTE(RIGHT(Résultat!$W$1,5),")",""))*Pris_sur_Acquis))</f>
        <v>0</v>
      </c>
      <c r="AB362">
        <f ca="1">IF($C362="","",SUMPRODUCT((TRI_1=Résultat!$A362)*(PCUETA=Résultat!$B362)*(PCUMAT=Résultat!$C362)*(TRI_10=Résultat!$D362)*(PCUNRU=SUBSTITUTE(RIGHT(Résultat!$W$1,5),")",""))*Pris_Anticipés))</f>
        <v>0</v>
      </c>
    </row>
    <row r="363" spans="1:28" x14ac:dyDescent="0.25">
      <c r="A363" t="str">
        <f ca="1">IF($C363="","",INDEX(Range,MATCH(Résultat!$C363,PCUMAT,0),MATCH(A$2,'cp c14'!$A$1:$D$1,0)))</f>
        <v>C14</v>
      </c>
      <c r="B363" t="str">
        <f ca="1">IF($C363="","",INDEX(Range,MATCH(Résultat!$C363,PCUMAT,0),MATCH(B$2,'cp c14'!$A$1:$D$1,0)))</f>
        <v>05</v>
      </c>
      <c r="C363" t="str">
        <f t="array" aca="1" ref="C363" ca="1">IFERROR(INDEX(PCUMAT,MATCH(0,COUNTIF($C$1:C362,PCUMAT),0)),"")</f>
        <v>110017</v>
      </c>
      <c r="D363" t="str">
        <f ca="1">IF($C363="","",INDEX(Range,MATCH(Résultat!$C363,PCUMAT,0),MATCH(D$2,'cp c14'!$A$1:$D$1,0)))</f>
        <v>RAGOT GAEL GAEL         110017</v>
      </c>
      <c r="E363">
        <f ca="1">IF($C363="","",SUMPRODUCT((TRI_1=Résultat!$A363)*(PCUETA=Résultat!$B363)*(PCUMAT=Résultat!$C363)*(TRI_10=Résultat!$D363)*(PCUNRU=SUBSTITUTE(RIGHT(Résultat!$E$1,5),")",""))*Reliquats))</f>
        <v>0</v>
      </c>
      <c r="F363">
        <f ca="1">IF($C363="","",SUMPRODUCT((TRI_1=Résultat!$A363)*(PCUETA=Résultat!$B363)*(PCUMAT=Résultat!$C363)*(TRI_10=Résultat!$D363)*(PCUNRU=SUBSTITUTE(RIGHT(Résultat!$E$1,5),")",""))*Acquis))</f>
        <v>25</v>
      </c>
      <c r="G363">
        <f ca="1">IF($C363="","",SUMPRODUCT((TRI_1=Résultat!$A363)*(PCUETA=Résultat!$B363)*(PCUMAT=Résultat!$C363)*(TRI_10=Résultat!$D363)*(PCUNRU=SUBSTITUTE(RIGHT(Résultat!$E$1,5),")",""))*En_cours_d_Acquisition))</f>
        <v>0</v>
      </c>
      <c r="H363">
        <f ca="1">IF($C363="","",SUMPRODUCT((TRI_1=Résultat!$A363)*(PCUETA=Résultat!$B363)*(PCUMAT=Résultat!$C363)*(TRI_10=Résultat!$D363)*(PCUNRU=SUBSTITUTE(RIGHT(Résultat!$E$1,5),")",""))*Pris_Reliquats))</f>
        <v>0</v>
      </c>
      <c r="I363">
        <f ca="1">IF($C363="","",SUMPRODUCT((TRI_1=Résultat!$A363)*(PCUETA=Résultat!$B363)*(PCUMAT=Résultat!$C363)*(TRI_10=Résultat!$D363)*(PCUNRU=SUBSTITUTE(RIGHT(Résultat!$E$1,5),")",""))*Pris_sur_Acquis))</f>
        <v>0</v>
      </c>
      <c r="J363">
        <f ca="1">IF($C363="","",SUMPRODUCT((TRI_1=Résultat!$A363)*(PCUETA=Résultat!$B363)*(PCUMAT=Résultat!$C363)*(TRI_10=Résultat!$D363)*(PCUNRU=SUBSTITUTE(RIGHT(Résultat!$E$1,5),")",""))*Pris_Anticipés))</f>
        <v>0</v>
      </c>
      <c r="K363">
        <f ca="1">IF($C363="","",SUMPRODUCT((TRI_1=Résultat!$A363)*(PCUETA=Résultat!$B363)*(PCUMAT=Résultat!$C363)*(TRI_10=Résultat!$D363)*(PCUNRU=SUBSTITUTE(RIGHT(Résultat!$K$1,5),")",""))*Reliquats))</f>
        <v>0</v>
      </c>
      <c r="L363">
        <f ca="1">IF($C363="","",SUMPRODUCT((TRI_1=Résultat!$A363)*(PCUETA=Résultat!$B363)*(PCUMAT=Résultat!$C363)*(TRI_10=Résultat!$D363)*(PCUNRU=SUBSTITUTE(RIGHT(Résultat!$K$1,5),")",""))*Acquis))</f>
        <v>0</v>
      </c>
      <c r="M363">
        <f ca="1">IF($C363="","",SUMPRODUCT((TRI_1=Résultat!$A363)*(PCUETA=Résultat!$B363)*(PCUMAT=Résultat!$C363)*(TRI_10=Résultat!$D363)*(PCUNRU=SUBSTITUTE(RIGHT(Résultat!$K$1,5),")",""))*En_cours_d_Acquisition))</f>
        <v>0</v>
      </c>
      <c r="N363">
        <f ca="1">IF($C363="","",SUMPRODUCT((TRI_1=Résultat!$A363)*(PCUETA=Résultat!$B363)*(PCUMAT=Résultat!$C363)*(TRI_10=Résultat!$D363)*(PCUNRU=SUBSTITUTE(RIGHT(Résultat!$K$1,5),")",""))*Pris_Reliquats))</f>
        <v>0</v>
      </c>
      <c r="O363">
        <f ca="1">IF($C363="","",SUMPRODUCT((TRI_1=Résultat!$A363)*(PCUETA=Résultat!$B363)*(PCUMAT=Résultat!$C363)*(TRI_10=Résultat!$D363)*(PCUNRU=SUBSTITUTE(RIGHT(Résultat!$K$1,5),")",""))*Pris_sur_Acquis))</f>
        <v>0</v>
      </c>
      <c r="P363">
        <f ca="1">IF($C363="","",SUMPRODUCT((TRI_1=Résultat!$A363)*(PCUETA=Résultat!$B363)*(PCUMAT=Résultat!$C363)*(TRI_10=Résultat!$D363)*(PCUNRU=SUBSTITUTE(RIGHT(Résultat!$K$1,5),")",""))*Pris_Anticipés))</f>
        <v>0</v>
      </c>
      <c r="Q363">
        <f ca="1">IF($C363="","",SUMPRODUCT((TRI_1=Résultat!$A363)*(PCUETA=Résultat!$B363)*(PCUMAT=Résultat!$C363)*(TRI_10=Résultat!$D363)*(PCUNRU=SUBSTITUTE(RIGHT(Résultat!$Q$1,5),")",""))*Reliquats))</f>
        <v>0</v>
      </c>
      <c r="R363">
        <f ca="1">IF($C363="","",SUMPRODUCT((TRI_1=Résultat!$A363)*(PCUETA=Résultat!$B363)*(PCUMAT=Résultat!$C363)*(TRI_10=Résultat!$D363)*(PCUNRU=SUBSTITUTE(RIGHT(Résultat!$Q$1,5),")",""))*Acquis))</f>
        <v>0</v>
      </c>
      <c r="S363">
        <f ca="1">IF($C363="","",SUMPRODUCT((TRI_1=Résultat!$A363)*(PCUETA=Résultat!$B363)*(PCUMAT=Résultat!$C363)*(TRI_10=Résultat!$D363)*(PCUNRU=SUBSTITUTE(RIGHT(Résultat!$Q$1,5),")",""))*En_cours_d_Acquisition))</f>
        <v>0</v>
      </c>
      <c r="T363">
        <f ca="1">IF($C363="","",SUMPRODUCT((TRI_1=Résultat!$A363)*(PCUETA=Résultat!$B363)*(PCUMAT=Résultat!$C363)*(TRI_10=Résultat!$D363)*(PCUNRU=SUBSTITUTE(RIGHT(Résultat!$Q$1,5),")",""))*Pris_Reliquats))</f>
        <v>0</v>
      </c>
      <c r="U363">
        <f ca="1">IF($C363="","",SUMPRODUCT((TRI_1=Résultat!$A363)*(PCUETA=Résultat!$B363)*(PCUMAT=Résultat!$C363)*(TRI_10=Résultat!$D363)*(PCUNRU=SUBSTITUTE(RIGHT(Résultat!$Q$1,5),")",""))*Pris_sur_Acquis))</f>
        <v>0</v>
      </c>
      <c r="V363">
        <f ca="1">IF($C363="","",SUMPRODUCT((TRI_1=Résultat!$A363)*(PCUETA=Résultat!$B363)*(PCUMAT=Résultat!$C363)*(TRI_10=Résultat!$D363)*(PCUNRU=SUBSTITUTE(RIGHT(Résultat!$Q$1,5),")",""))*Pris_Anticipés))</f>
        <v>0</v>
      </c>
      <c r="W363">
        <f ca="1">IF($C363="","",SUMPRODUCT((TRI_1=Résultat!$A363)*(PCUETA=Résultat!$B363)*(PCUMAT=Résultat!$C363)*(TRI_10=Résultat!$D363)*(PCUNRU=SUBSTITUTE(RIGHT(Résultat!$W$1,5),")",""))*Reliquats))</f>
        <v>0</v>
      </c>
      <c r="X363">
        <f ca="1">IF($C363="","",SUMPRODUCT((TRI_1=Résultat!$A363)*(PCUETA=Résultat!$B363)*(PCUMAT=Résultat!$C363)*(TRI_10=Résultat!$D363)*(PCUNRU=SUBSTITUTE(RIGHT(Résultat!$W$1,5),")",""))*Acquis))</f>
        <v>0</v>
      </c>
      <c r="Y363">
        <f ca="1">IF($C363="","",SUMPRODUCT((TRI_1=Résultat!$A363)*(PCUETA=Résultat!$B363)*(PCUMAT=Résultat!$C363)*(TRI_10=Résultat!$D363)*(PCUNRU=SUBSTITUTE(RIGHT(Résultat!$W$1,5),")",""))*En_cours_d_Acquisition))</f>
        <v>0</v>
      </c>
      <c r="Z363">
        <f ca="1">IF($C363="","",SUMPRODUCT((TRI_1=Résultat!$A363)*(PCUETA=Résultat!$B363)*(PCUMAT=Résultat!$C363)*(TRI_10=Résultat!$D363)*(PCUNRU=SUBSTITUTE(RIGHT(Résultat!$W$1,5),")",""))*Pris_Reliquats))</f>
        <v>0</v>
      </c>
      <c r="AA363">
        <f ca="1">IF($C363="","",SUMPRODUCT((TRI_1=Résultat!$A363)*(PCUETA=Résultat!$B363)*(PCUMAT=Résultat!$C363)*(TRI_10=Résultat!$D363)*(PCUNRU=SUBSTITUTE(RIGHT(Résultat!$W$1,5),")",""))*Pris_sur_Acquis))</f>
        <v>0</v>
      </c>
      <c r="AB363">
        <f ca="1">IF($C363="","",SUMPRODUCT((TRI_1=Résultat!$A363)*(PCUETA=Résultat!$B363)*(PCUMAT=Résultat!$C363)*(TRI_10=Résultat!$D363)*(PCUNRU=SUBSTITUTE(RIGHT(Résultat!$W$1,5),")",""))*Pris_Anticipés))</f>
        <v>0</v>
      </c>
    </row>
    <row r="364" spans="1:28" x14ac:dyDescent="0.25">
      <c r="A364" t="str">
        <f ca="1">IF($C364="","",INDEX(Range,MATCH(Résultat!$C364,PCUMAT,0),MATCH(A$2,'cp c14'!$A$1:$D$1,0)))</f>
        <v>C14</v>
      </c>
      <c r="B364" t="str">
        <f ca="1">IF($C364="","",INDEX(Range,MATCH(Résultat!$C364,PCUMAT,0),MATCH(B$2,'cp c14'!$A$1:$D$1,0)))</f>
        <v>02</v>
      </c>
      <c r="C364" t="str">
        <f t="array" aca="1" ref="C364" ca="1">IFERROR(INDEX(PCUMAT,MATCH(0,COUNTIF($C$1:C363,PCUMAT),0)),"")</f>
        <v>072238</v>
      </c>
      <c r="D364" t="str">
        <f ca="1">IF($C364="","",INDEX(Range,MATCH(Résultat!$C364,PCUMAT,0),MATCH(D$2,'cp c14'!$A$1:$D$1,0)))</f>
        <v>RAGUENES PASCAL PASCAL  072238</v>
      </c>
      <c r="E364">
        <f ca="1">IF($C364="","",SUMPRODUCT((TRI_1=Résultat!$A364)*(PCUETA=Résultat!$B364)*(PCUMAT=Résultat!$C364)*(TRI_10=Résultat!$D364)*(PCUNRU=SUBSTITUTE(RIGHT(Résultat!$E$1,5),")",""))*Reliquats))</f>
        <v>3</v>
      </c>
      <c r="F364">
        <f ca="1">IF($C364="","",SUMPRODUCT((TRI_1=Résultat!$A364)*(PCUETA=Résultat!$B364)*(PCUMAT=Résultat!$C364)*(TRI_10=Résultat!$D364)*(PCUNRU=SUBSTITUTE(RIGHT(Résultat!$E$1,5),")",""))*Acquis))</f>
        <v>25</v>
      </c>
      <c r="G364">
        <f ca="1">IF($C364="","",SUMPRODUCT((TRI_1=Résultat!$A364)*(PCUETA=Résultat!$B364)*(PCUMAT=Résultat!$C364)*(TRI_10=Résultat!$D364)*(PCUNRU=SUBSTITUTE(RIGHT(Résultat!$E$1,5),")",""))*En_cours_d_Acquisition))</f>
        <v>0</v>
      </c>
      <c r="H364">
        <f ca="1">IF($C364="","",SUMPRODUCT((TRI_1=Résultat!$A364)*(PCUETA=Résultat!$B364)*(PCUMAT=Résultat!$C364)*(TRI_10=Résultat!$D364)*(PCUNRU=SUBSTITUTE(RIGHT(Résultat!$E$1,5),")",""))*Pris_Reliquats))</f>
        <v>0</v>
      </c>
      <c r="I364">
        <f ca="1">IF($C364="","",SUMPRODUCT((TRI_1=Résultat!$A364)*(PCUETA=Résultat!$B364)*(PCUMAT=Résultat!$C364)*(TRI_10=Résultat!$D364)*(PCUNRU=SUBSTITUTE(RIGHT(Résultat!$E$1,5),")",""))*Pris_sur_Acquis))</f>
        <v>0</v>
      </c>
      <c r="J364">
        <f ca="1">IF($C364="","",SUMPRODUCT((TRI_1=Résultat!$A364)*(PCUETA=Résultat!$B364)*(PCUMAT=Résultat!$C364)*(TRI_10=Résultat!$D364)*(PCUNRU=SUBSTITUTE(RIGHT(Résultat!$E$1,5),")",""))*Pris_Anticipés))</f>
        <v>0</v>
      </c>
      <c r="K364">
        <f ca="1">IF($C364="","",SUMPRODUCT((TRI_1=Résultat!$A364)*(PCUETA=Résultat!$B364)*(PCUMAT=Résultat!$C364)*(TRI_10=Résultat!$D364)*(PCUNRU=SUBSTITUTE(RIGHT(Résultat!$K$1,5),")",""))*Reliquats))</f>
        <v>0</v>
      </c>
      <c r="L364">
        <f ca="1">IF($C364="","",SUMPRODUCT((TRI_1=Résultat!$A364)*(PCUETA=Résultat!$B364)*(PCUMAT=Résultat!$C364)*(TRI_10=Résultat!$D364)*(PCUNRU=SUBSTITUTE(RIGHT(Résultat!$K$1,5),")",""))*Acquis))</f>
        <v>0</v>
      </c>
      <c r="M364">
        <f ca="1">IF($C364="","",SUMPRODUCT((TRI_1=Résultat!$A364)*(PCUETA=Résultat!$B364)*(PCUMAT=Résultat!$C364)*(TRI_10=Résultat!$D364)*(PCUNRU=SUBSTITUTE(RIGHT(Résultat!$K$1,5),")",""))*En_cours_d_Acquisition))</f>
        <v>0</v>
      </c>
      <c r="N364">
        <f ca="1">IF($C364="","",SUMPRODUCT((TRI_1=Résultat!$A364)*(PCUETA=Résultat!$B364)*(PCUMAT=Résultat!$C364)*(TRI_10=Résultat!$D364)*(PCUNRU=SUBSTITUTE(RIGHT(Résultat!$K$1,5),")",""))*Pris_Reliquats))</f>
        <v>0</v>
      </c>
      <c r="O364">
        <f ca="1">IF($C364="","",SUMPRODUCT((TRI_1=Résultat!$A364)*(PCUETA=Résultat!$B364)*(PCUMAT=Résultat!$C364)*(TRI_10=Résultat!$D364)*(PCUNRU=SUBSTITUTE(RIGHT(Résultat!$K$1,5),")",""))*Pris_sur_Acquis))</f>
        <v>0</v>
      </c>
      <c r="P364">
        <f ca="1">IF($C364="","",SUMPRODUCT((TRI_1=Résultat!$A364)*(PCUETA=Résultat!$B364)*(PCUMAT=Résultat!$C364)*(TRI_10=Résultat!$D364)*(PCUNRU=SUBSTITUTE(RIGHT(Résultat!$K$1,5),")",""))*Pris_Anticipés))</f>
        <v>0</v>
      </c>
      <c r="Q364">
        <f ca="1">IF($C364="","",SUMPRODUCT((TRI_1=Résultat!$A364)*(PCUETA=Résultat!$B364)*(PCUMAT=Résultat!$C364)*(TRI_10=Résultat!$D364)*(PCUNRU=SUBSTITUTE(RIGHT(Résultat!$Q$1,5),")",""))*Reliquats))</f>
        <v>0</v>
      </c>
      <c r="R364">
        <f ca="1">IF($C364="","",SUMPRODUCT((TRI_1=Résultat!$A364)*(PCUETA=Résultat!$B364)*(PCUMAT=Résultat!$C364)*(TRI_10=Résultat!$D364)*(PCUNRU=SUBSTITUTE(RIGHT(Résultat!$Q$1,5),")",""))*Acquis))</f>
        <v>0</v>
      </c>
      <c r="S364">
        <f ca="1">IF($C364="","",SUMPRODUCT((TRI_1=Résultat!$A364)*(PCUETA=Résultat!$B364)*(PCUMAT=Résultat!$C364)*(TRI_10=Résultat!$D364)*(PCUNRU=SUBSTITUTE(RIGHT(Résultat!$Q$1,5),")",""))*En_cours_d_Acquisition))</f>
        <v>0</v>
      </c>
      <c r="T364">
        <f ca="1">IF($C364="","",SUMPRODUCT((TRI_1=Résultat!$A364)*(PCUETA=Résultat!$B364)*(PCUMAT=Résultat!$C364)*(TRI_10=Résultat!$D364)*(PCUNRU=SUBSTITUTE(RIGHT(Résultat!$Q$1,5),")",""))*Pris_Reliquats))</f>
        <v>0</v>
      </c>
      <c r="U364">
        <f ca="1">IF($C364="","",SUMPRODUCT((TRI_1=Résultat!$A364)*(PCUETA=Résultat!$B364)*(PCUMAT=Résultat!$C364)*(TRI_10=Résultat!$D364)*(PCUNRU=SUBSTITUTE(RIGHT(Résultat!$Q$1,5),")",""))*Pris_sur_Acquis))</f>
        <v>0</v>
      </c>
      <c r="V364">
        <f ca="1">IF($C364="","",SUMPRODUCT((TRI_1=Résultat!$A364)*(PCUETA=Résultat!$B364)*(PCUMAT=Résultat!$C364)*(TRI_10=Résultat!$D364)*(PCUNRU=SUBSTITUTE(RIGHT(Résultat!$Q$1,5),")",""))*Pris_Anticipés))</f>
        <v>0</v>
      </c>
      <c r="W364">
        <f ca="1">IF($C364="","",SUMPRODUCT((TRI_1=Résultat!$A364)*(PCUETA=Résultat!$B364)*(PCUMAT=Résultat!$C364)*(TRI_10=Résultat!$D364)*(PCUNRU=SUBSTITUTE(RIGHT(Résultat!$W$1,5),")",""))*Reliquats))</f>
        <v>0</v>
      </c>
      <c r="X364">
        <f ca="1">IF($C364="","",SUMPRODUCT((TRI_1=Résultat!$A364)*(PCUETA=Résultat!$B364)*(PCUMAT=Résultat!$C364)*(TRI_10=Résultat!$D364)*(PCUNRU=SUBSTITUTE(RIGHT(Résultat!$W$1,5),")",""))*Acquis))</f>
        <v>0</v>
      </c>
      <c r="Y364">
        <f ca="1">IF($C364="","",SUMPRODUCT((TRI_1=Résultat!$A364)*(PCUETA=Résultat!$B364)*(PCUMAT=Résultat!$C364)*(TRI_10=Résultat!$D364)*(PCUNRU=SUBSTITUTE(RIGHT(Résultat!$W$1,5),")",""))*En_cours_d_Acquisition))</f>
        <v>0</v>
      </c>
      <c r="Z364">
        <f ca="1">IF($C364="","",SUMPRODUCT((TRI_1=Résultat!$A364)*(PCUETA=Résultat!$B364)*(PCUMAT=Résultat!$C364)*(TRI_10=Résultat!$D364)*(PCUNRU=SUBSTITUTE(RIGHT(Résultat!$W$1,5),")",""))*Pris_Reliquats))</f>
        <v>0</v>
      </c>
      <c r="AA364">
        <f ca="1">IF($C364="","",SUMPRODUCT((TRI_1=Résultat!$A364)*(PCUETA=Résultat!$B364)*(PCUMAT=Résultat!$C364)*(TRI_10=Résultat!$D364)*(PCUNRU=SUBSTITUTE(RIGHT(Résultat!$W$1,5),")",""))*Pris_sur_Acquis))</f>
        <v>0</v>
      </c>
      <c r="AB364">
        <f ca="1">IF($C364="","",SUMPRODUCT((TRI_1=Résultat!$A364)*(PCUETA=Résultat!$B364)*(PCUMAT=Résultat!$C364)*(TRI_10=Résultat!$D364)*(PCUNRU=SUBSTITUTE(RIGHT(Résultat!$W$1,5),")",""))*Pris_Anticipés))</f>
        <v>0</v>
      </c>
    </row>
    <row r="365" spans="1:28" x14ac:dyDescent="0.25">
      <c r="A365" t="str">
        <f ca="1">IF($C365="","",INDEX(Range,MATCH(Résultat!$C365,PCUMAT,0),MATCH(A$2,'cp c14'!$A$1:$D$1,0)))</f>
        <v>C14</v>
      </c>
      <c r="B365" t="str">
        <f ca="1">IF($C365="","",INDEX(Range,MATCH(Résultat!$C365,PCUMAT,0),MATCH(B$2,'cp c14'!$A$1:$D$1,0)))</f>
        <v>01</v>
      </c>
      <c r="C365" t="str">
        <f t="array" aca="1" ref="C365" ca="1">IFERROR(INDEX(PCUMAT,MATCH(0,COUNTIF($C$1:C364,PCUMAT),0)),"")</f>
        <v>018027</v>
      </c>
      <c r="D365" t="str">
        <f ca="1">IF($C365="","",INDEX(Range,MATCH(Résultat!$C365,PCUMAT,0),MATCH(D$2,'cp c14'!$A$1:$D$1,0)))</f>
        <v>RAMAHEFARIVONY ANNICK AN018027</v>
      </c>
      <c r="E365">
        <f ca="1">IF($C365="","",SUMPRODUCT((TRI_1=Résultat!$A365)*(PCUETA=Résultat!$B365)*(PCUMAT=Résultat!$C365)*(TRI_10=Résultat!$D365)*(PCUNRU=SUBSTITUTE(RIGHT(Résultat!$E$1,5),")",""))*Reliquats))</f>
        <v>0</v>
      </c>
      <c r="F365">
        <f ca="1">IF($C365="","",SUMPRODUCT((TRI_1=Résultat!$A365)*(PCUETA=Résultat!$B365)*(PCUMAT=Résultat!$C365)*(TRI_10=Résultat!$D365)*(PCUNRU=SUBSTITUTE(RIGHT(Résultat!$E$1,5),")",""))*Acquis))</f>
        <v>25</v>
      </c>
      <c r="G365">
        <f ca="1">IF($C365="","",SUMPRODUCT((TRI_1=Résultat!$A365)*(PCUETA=Résultat!$B365)*(PCUMAT=Résultat!$C365)*(TRI_10=Résultat!$D365)*(PCUNRU=SUBSTITUTE(RIGHT(Résultat!$E$1,5),")",""))*En_cours_d_Acquisition))</f>
        <v>0</v>
      </c>
      <c r="H365">
        <f ca="1">IF($C365="","",SUMPRODUCT((TRI_1=Résultat!$A365)*(PCUETA=Résultat!$B365)*(PCUMAT=Résultat!$C365)*(TRI_10=Résultat!$D365)*(PCUNRU=SUBSTITUTE(RIGHT(Résultat!$E$1,5),")",""))*Pris_Reliquats))</f>
        <v>0</v>
      </c>
      <c r="I365">
        <f ca="1">IF($C365="","",SUMPRODUCT((TRI_1=Résultat!$A365)*(PCUETA=Résultat!$B365)*(PCUMAT=Résultat!$C365)*(TRI_10=Résultat!$D365)*(PCUNRU=SUBSTITUTE(RIGHT(Résultat!$E$1,5),")",""))*Pris_sur_Acquis))</f>
        <v>0</v>
      </c>
      <c r="J365">
        <f ca="1">IF($C365="","",SUMPRODUCT((TRI_1=Résultat!$A365)*(PCUETA=Résultat!$B365)*(PCUMAT=Résultat!$C365)*(TRI_10=Résultat!$D365)*(PCUNRU=SUBSTITUTE(RIGHT(Résultat!$E$1,5),")",""))*Pris_Anticipés))</f>
        <v>0</v>
      </c>
      <c r="K365">
        <f ca="1">IF($C365="","",SUMPRODUCT((TRI_1=Résultat!$A365)*(PCUETA=Résultat!$B365)*(PCUMAT=Résultat!$C365)*(TRI_10=Résultat!$D365)*(PCUNRU=SUBSTITUTE(RIGHT(Résultat!$K$1,5),")",""))*Reliquats))</f>
        <v>0</v>
      </c>
      <c r="L365">
        <f ca="1">IF($C365="","",SUMPRODUCT((TRI_1=Résultat!$A365)*(PCUETA=Résultat!$B365)*(PCUMAT=Résultat!$C365)*(TRI_10=Résultat!$D365)*(PCUNRU=SUBSTITUTE(RIGHT(Résultat!$K$1,5),")",""))*Acquis))</f>
        <v>0</v>
      </c>
      <c r="M365">
        <f ca="1">IF($C365="","",SUMPRODUCT((TRI_1=Résultat!$A365)*(PCUETA=Résultat!$B365)*(PCUMAT=Résultat!$C365)*(TRI_10=Résultat!$D365)*(PCUNRU=SUBSTITUTE(RIGHT(Résultat!$K$1,5),")",""))*En_cours_d_Acquisition))</f>
        <v>0</v>
      </c>
      <c r="N365">
        <f ca="1">IF($C365="","",SUMPRODUCT((TRI_1=Résultat!$A365)*(PCUETA=Résultat!$B365)*(PCUMAT=Résultat!$C365)*(TRI_10=Résultat!$D365)*(PCUNRU=SUBSTITUTE(RIGHT(Résultat!$K$1,5),")",""))*Pris_Reliquats))</f>
        <v>0</v>
      </c>
      <c r="O365">
        <f ca="1">IF($C365="","",SUMPRODUCT((TRI_1=Résultat!$A365)*(PCUETA=Résultat!$B365)*(PCUMAT=Résultat!$C365)*(TRI_10=Résultat!$D365)*(PCUNRU=SUBSTITUTE(RIGHT(Résultat!$K$1,5),")",""))*Pris_sur_Acquis))</f>
        <v>0</v>
      </c>
      <c r="P365">
        <f ca="1">IF($C365="","",SUMPRODUCT((TRI_1=Résultat!$A365)*(PCUETA=Résultat!$B365)*(PCUMAT=Résultat!$C365)*(TRI_10=Résultat!$D365)*(PCUNRU=SUBSTITUTE(RIGHT(Résultat!$K$1,5),")",""))*Pris_Anticipés))</f>
        <v>0</v>
      </c>
      <c r="Q365">
        <f ca="1">IF($C365="","",SUMPRODUCT((TRI_1=Résultat!$A365)*(PCUETA=Résultat!$B365)*(PCUMAT=Résultat!$C365)*(TRI_10=Résultat!$D365)*(PCUNRU=SUBSTITUTE(RIGHT(Résultat!$Q$1,5),")",""))*Reliquats))</f>
        <v>0</v>
      </c>
      <c r="R365">
        <f ca="1">IF($C365="","",SUMPRODUCT((TRI_1=Résultat!$A365)*(PCUETA=Résultat!$B365)*(PCUMAT=Résultat!$C365)*(TRI_10=Résultat!$D365)*(PCUNRU=SUBSTITUTE(RIGHT(Résultat!$Q$1,5),")",""))*Acquis))</f>
        <v>0</v>
      </c>
      <c r="S365">
        <f ca="1">IF($C365="","",SUMPRODUCT((TRI_1=Résultat!$A365)*(PCUETA=Résultat!$B365)*(PCUMAT=Résultat!$C365)*(TRI_10=Résultat!$D365)*(PCUNRU=SUBSTITUTE(RIGHT(Résultat!$Q$1,5),")",""))*En_cours_d_Acquisition))</f>
        <v>0</v>
      </c>
      <c r="T365">
        <f ca="1">IF($C365="","",SUMPRODUCT((TRI_1=Résultat!$A365)*(PCUETA=Résultat!$B365)*(PCUMAT=Résultat!$C365)*(TRI_10=Résultat!$D365)*(PCUNRU=SUBSTITUTE(RIGHT(Résultat!$Q$1,5),")",""))*Pris_Reliquats))</f>
        <v>0</v>
      </c>
      <c r="U365">
        <f ca="1">IF($C365="","",SUMPRODUCT((TRI_1=Résultat!$A365)*(PCUETA=Résultat!$B365)*(PCUMAT=Résultat!$C365)*(TRI_10=Résultat!$D365)*(PCUNRU=SUBSTITUTE(RIGHT(Résultat!$Q$1,5),")",""))*Pris_sur_Acquis))</f>
        <v>0</v>
      </c>
      <c r="V365">
        <f ca="1">IF($C365="","",SUMPRODUCT((TRI_1=Résultat!$A365)*(PCUETA=Résultat!$B365)*(PCUMAT=Résultat!$C365)*(TRI_10=Résultat!$D365)*(PCUNRU=SUBSTITUTE(RIGHT(Résultat!$Q$1,5),")",""))*Pris_Anticipés))</f>
        <v>0</v>
      </c>
      <c r="W365">
        <f ca="1">IF($C365="","",SUMPRODUCT((TRI_1=Résultat!$A365)*(PCUETA=Résultat!$B365)*(PCUMAT=Résultat!$C365)*(TRI_10=Résultat!$D365)*(PCUNRU=SUBSTITUTE(RIGHT(Résultat!$W$1,5),")",""))*Reliquats))</f>
        <v>0</v>
      </c>
      <c r="X365">
        <f ca="1">IF($C365="","",SUMPRODUCT((TRI_1=Résultat!$A365)*(PCUETA=Résultat!$B365)*(PCUMAT=Résultat!$C365)*(TRI_10=Résultat!$D365)*(PCUNRU=SUBSTITUTE(RIGHT(Résultat!$W$1,5),")",""))*Acquis))</f>
        <v>0</v>
      </c>
      <c r="Y365">
        <f ca="1">IF($C365="","",SUMPRODUCT((TRI_1=Résultat!$A365)*(PCUETA=Résultat!$B365)*(PCUMAT=Résultat!$C365)*(TRI_10=Résultat!$D365)*(PCUNRU=SUBSTITUTE(RIGHT(Résultat!$W$1,5),")",""))*En_cours_d_Acquisition))</f>
        <v>0</v>
      </c>
      <c r="Z365">
        <f ca="1">IF($C365="","",SUMPRODUCT((TRI_1=Résultat!$A365)*(PCUETA=Résultat!$B365)*(PCUMAT=Résultat!$C365)*(TRI_10=Résultat!$D365)*(PCUNRU=SUBSTITUTE(RIGHT(Résultat!$W$1,5),")",""))*Pris_Reliquats))</f>
        <v>0</v>
      </c>
      <c r="AA365">
        <f ca="1">IF($C365="","",SUMPRODUCT((TRI_1=Résultat!$A365)*(PCUETA=Résultat!$B365)*(PCUMAT=Résultat!$C365)*(TRI_10=Résultat!$D365)*(PCUNRU=SUBSTITUTE(RIGHT(Résultat!$W$1,5),")",""))*Pris_sur_Acquis))</f>
        <v>0</v>
      </c>
      <c r="AB365">
        <f ca="1">IF($C365="","",SUMPRODUCT((TRI_1=Résultat!$A365)*(PCUETA=Résultat!$B365)*(PCUMAT=Résultat!$C365)*(TRI_10=Résultat!$D365)*(PCUNRU=SUBSTITUTE(RIGHT(Résultat!$W$1,5),")",""))*Pris_Anticipés))</f>
        <v>0</v>
      </c>
    </row>
    <row r="366" spans="1:28" x14ac:dyDescent="0.25">
      <c r="A366" t="str">
        <f ca="1">IF($C366="","",INDEX(Range,MATCH(Résultat!$C366,PCUMAT,0),MATCH(A$2,'cp c14'!$A$1:$D$1,0)))</f>
        <v>C14</v>
      </c>
      <c r="B366" t="str">
        <f ca="1">IF($C366="","",INDEX(Range,MATCH(Résultat!$C366,PCUMAT,0),MATCH(B$2,'cp c14'!$A$1:$D$1,0)))</f>
        <v>01</v>
      </c>
      <c r="C366" t="str">
        <f t="array" aca="1" ref="C366" ca="1">IFERROR(INDEX(PCUMAT,MATCH(0,COUNTIF($C$1:C365,PCUMAT),0)),"")</f>
        <v>900002</v>
      </c>
      <c r="D366" t="str">
        <f ca="1">IF($C366="","",INDEX(Range,MATCH(Résultat!$C366,PCUMAT,0),MATCH(D$2,'cp c14'!$A$1:$D$1,0)))</f>
        <v>RAMIREZ PIERRE NICOLAS R900002</v>
      </c>
      <c r="E366">
        <f ca="1">IF($C366="","",SUMPRODUCT((TRI_1=Résultat!$A366)*(PCUETA=Résultat!$B366)*(PCUMAT=Résultat!$C366)*(TRI_10=Résultat!$D366)*(PCUNRU=SUBSTITUTE(RIGHT(Résultat!$E$1,5),")",""))*Reliquats))</f>
        <v>0</v>
      </c>
      <c r="F366">
        <f ca="1">IF($C366="","",SUMPRODUCT((TRI_1=Résultat!$A366)*(PCUETA=Résultat!$B366)*(PCUMAT=Résultat!$C366)*(TRI_10=Résultat!$D366)*(PCUNRU=SUBSTITUTE(RIGHT(Résultat!$E$1,5),")",""))*Acquis))</f>
        <v>5</v>
      </c>
      <c r="G366">
        <f ca="1">IF($C366="","",SUMPRODUCT((TRI_1=Résultat!$A366)*(PCUETA=Résultat!$B366)*(PCUMAT=Résultat!$C366)*(TRI_10=Résultat!$D366)*(PCUNRU=SUBSTITUTE(RIGHT(Résultat!$E$1,5),")",""))*En_cours_d_Acquisition))</f>
        <v>0</v>
      </c>
      <c r="H366">
        <f ca="1">IF($C366="","",SUMPRODUCT((TRI_1=Résultat!$A366)*(PCUETA=Résultat!$B366)*(PCUMAT=Résultat!$C366)*(TRI_10=Résultat!$D366)*(PCUNRU=SUBSTITUTE(RIGHT(Résultat!$E$1,5),")",""))*Pris_Reliquats))</f>
        <v>0</v>
      </c>
      <c r="I366">
        <f ca="1">IF($C366="","",SUMPRODUCT((TRI_1=Résultat!$A366)*(PCUETA=Résultat!$B366)*(PCUMAT=Résultat!$C366)*(TRI_10=Résultat!$D366)*(PCUNRU=SUBSTITUTE(RIGHT(Résultat!$E$1,5),")",""))*Pris_sur_Acquis))</f>
        <v>0</v>
      </c>
      <c r="J366">
        <f ca="1">IF($C366="","",SUMPRODUCT((TRI_1=Résultat!$A366)*(PCUETA=Résultat!$B366)*(PCUMAT=Résultat!$C366)*(TRI_10=Résultat!$D366)*(PCUNRU=SUBSTITUTE(RIGHT(Résultat!$E$1,5),")",""))*Pris_Anticipés))</f>
        <v>0</v>
      </c>
      <c r="K366">
        <f ca="1">IF($C366="","",SUMPRODUCT((TRI_1=Résultat!$A366)*(PCUETA=Résultat!$B366)*(PCUMAT=Résultat!$C366)*(TRI_10=Résultat!$D366)*(PCUNRU=SUBSTITUTE(RIGHT(Résultat!$K$1,5),")",""))*Reliquats))</f>
        <v>0</v>
      </c>
      <c r="L366">
        <f ca="1">IF($C366="","",SUMPRODUCT((TRI_1=Résultat!$A366)*(PCUETA=Résultat!$B366)*(PCUMAT=Résultat!$C366)*(TRI_10=Résultat!$D366)*(PCUNRU=SUBSTITUTE(RIGHT(Résultat!$K$1,5),")",""))*Acquis))</f>
        <v>0</v>
      </c>
      <c r="M366">
        <f ca="1">IF($C366="","",SUMPRODUCT((TRI_1=Résultat!$A366)*(PCUETA=Résultat!$B366)*(PCUMAT=Résultat!$C366)*(TRI_10=Résultat!$D366)*(PCUNRU=SUBSTITUTE(RIGHT(Résultat!$K$1,5),")",""))*En_cours_d_Acquisition))</f>
        <v>0</v>
      </c>
      <c r="N366">
        <f ca="1">IF($C366="","",SUMPRODUCT((TRI_1=Résultat!$A366)*(PCUETA=Résultat!$B366)*(PCUMAT=Résultat!$C366)*(TRI_10=Résultat!$D366)*(PCUNRU=SUBSTITUTE(RIGHT(Résultat!$K$1,5),")",""))*Pris_Reliquats))</f>
        <v>0</v>
      </c>
      <c r="O366">
        <f ca="1">IF($C366="","",SUMPRODUCT((TRI_1=Résultat!$A366)*(PCUETA=Résultat!$B366)*(PCUMAT=Résultat!$C366)*(TRI_10=Résultat!$D366)*(PCUNRU=SUBSTITUTE(RIGHT(Résultat!$K$1,5),")",""))*Pris_sur_Acquis))</f>
        <v>0</v>
      </c>
      <c r="P366">
        <f ca="1">IF($C366="","",SUMPRODUCT((TRI_1=Résultat!$A366)*(PCUETA=Résultat!$B366)*(PCUMAT=Résultat!$C366)*(TRI_10=Résultat!$D366)*(PCUNRU=SUBSTITUTE(RIGHT(Résultat!$K$1,5),")",""))*Pris_Anticipés))</f>
        <v>0</v>
      </c>
      <c r="Q366">
        <f ca="1">IF($C366="","",SUMPRODUCT((TRI_1=Résultat!$A366)*(PCUETA=Résultat!$B366)*(PCUMAT=Résultat!$C366)*(TRI_10=Résultat!$D366)*(PCUNRU=SUBSTITUTE(RIGHT(Résultat!$Q$1,5),")",""))*Reliquats))</f>
        <v>0</v>
      </c>
      <c r="R366">
        <f ca="1">IF($C366="","",SUMPRODUCT((TRI_1=Résultat!$A366)*(PCUETA=Résultat!$B366)*(PCUMAT=Résultat!$C366)*(TRI_10=Résultat!$D366)*(PCUNRU=SUBSTITUTE(RIGHT(Résultat!$Q$1,5),")",""))*Acquis))</f>
        <v>0</v>
      </c>
      <c r="S366">
        <f ca="1">IF($C366="","",SUMPRODUCT((TRI_1=Résultat!$A366)*(PCUETA=Résultat!$B366)*(PCUMAT=Résultat!$C366)*(TRI_10=Résultat!$D366)*(PCUNRU=SUBSTITUTE(RIGHT(Résultat!$Q$1,5),")",""))*En_cours_d_Acquisition))</f>
        <v>0</v>
      </c>
      <c r="T366">
        <f ca="1">IF($C366="","",SUMPRODUCT((TRI_1=Résultat!$A366)*(PCUETA=Résultat!$B366)*(PCUMAT=Résultat!$C366)*(TRI_10=Résultat!$D366)*(PCUNRU=SUBSTITUTE(RIGHT(Résultat!$Q$1,5),")",""))*Pris_Reliquats))</f>
        <v>0</v>
      </c>
      <c r="U366">
        <f ca="1">IF($C366="","",SUMPRODUCT((TRI_1=Résultat!$A366)*(PCUETA=Résultat!$B366)*(PCUMAT=Résultat!$C366)*(TRI_10=Résultat!$D366)*(PCUNRU=SUBSTITUTE(RIGHT(Résultat!$Q$1,5),")",""))*Pris_sur_Acquis))</f>
        <v>0</v>
      </c>
      <c r="V366">
        <f ca="1">IF($C366="","",SUMPRODUCT((TRI_1=Résultat!$A366)*(PCUETA=Résultat!$B366)*(PCUMAT=Résultat!$C366)*(TRI_10=Résultat!$D366)*(PCUNRU=SUBSTITUTE(RIGHT(Résultat!$Q$1,5),")",""))*Pris_Anticipés))</f>
        <v>0</v>
      </c>
      <c r="W366">
        <f ca="1">IF($C366="","",SUMPRODUCT((TRI_1=Résultat!$A366)*(PCUETA=Résultat!$B366)*(PCUMAT=Résultat!$C366)*(TRI_10=Résultat!$D366)*(PCUNRU=SUBSTITUTE(RIGHT(Résultat!$W$1,5),")",""))*Reliquats))</f>
        <v>0</v>
      </c>
      <c r="X366">
        <f ca="1">IF($C366="","",SUMPRODUCT((TRI_1=Résultat!$A366)*(PCUETA=Résultat!$B366)*(PCUMAT=Résultat!$C366)*(TRI_10=Résultat!$D366)*(PCUNRU=SUBSTITUTE(RIGHT(Résultat!$W$1,5),")",""))*Acquis))</f>
        <v>0</v>
      </c>
      <c r="Y366">
        <f ca="1">IF($C366="","",SUMPRODUCT((TRI_1=Résultat!$A366)*(PCUETA=Résultat!$B366)*(PCUMAT=Résultat!$C366)*(TRI_10=Résultat!$D366)*(PCUNRU=SUBSTITUTE(RIGHT(Résultat!$W$1,5),")",""))*En_cours_d_Acquisition))</f>
        <v>0</v>
      </c>
      <c r="Z366">
        <f ca="1">IF($C366="","",SUMPRODUCT((TRI_1=Résultat!$A366)*(PCUETA=Résultat!$B366)*(PCUMAT=Résultat!$C366)*(TRI_10=Résultat!$D366)*(PCUNRU=SUBSTITUTE(RIGHT(Résultat!$W$1,5),")",""))*Pris_Reliquats))</f>
        <v>0</v>
      </c>
      <c r="AA366">
        <f ca="1">IF($C366="","",SUMPRODUCT((TRI_1=Résultat!$A366)*(PCUETA=Résultat!$B366)*(PCUMAT=Résultat!$C366)*(TRI_10=Résultat!$D366)*(PCUNRU=SUBSTITUTE(RIGHT(Résultat!$W$1,5),")",""))*Pris_sur_Acquis))</f>
        <v>0</v>
      </c>
      <c r="AB366">
        <f ca="1">IF($C366="","",SUMPRODUCT((TRI_1=Résultat!$A366)*(PCUETA=Résultat!$B366)*(PCUMAT=Résultat!$C366)*(TRI_10=Résultat!$D366)*(PCUNRU=SUBSTITUTE(RIGHT(Résultat!$W$1,5),")",""))*Pris_Anticipés))</f>
        <v>0</v>
      </c>
    </row>
    <row r="367" spans="1:28" x14ac:dyDescent="0.25">
      <c r="A367" t="str">
        <f ca="1">IF($C367="","",INDEX(Range,MATCH(Résultat!$C367,PCUMAT,0),MATCH(A$2,'cp c14'!$A$1:$D$1,0)))</f>
        <v>C14</v>
      </c>
      <c r="B367" t="str">
        <f ca="1">IF($C367="","",INDEX(Range,MATCH(Résultat!$C367,PCUMAT,0),MATCH(B$2,'cp c14'!$A$1:$D$1,0)))</f>
        <v>01</v>
      </c>
      <c r="C367" t="str">
        <f t="array" aca="1" ref="C367" ca="1">IFERROR(INDEX(PCUMAT,MATCH(0,COUNTIF($C$1:C366,PCUMAT),0)),"")</f>
        <v>130015</v>
      </c>
      <c r="D367" t="str">
        <f ca="1">IF($C367="","",INDEX(Range,MATCH(Résultat!$C367,PCUMAT,0),MATCH(D$2,'cp c14'!$A$1:$D$1,0)))</f>
        <v>RAS STEPHANE STEPHANE   130015</v>
      </c>
      <c r="E367">
        <f ca="1">IF($C367="","",SUMPRODUCT((TRI_1=Résultat!$A367)*(PCUETA=Résultat!$B367)*(PCUMAT=Résultat!$C367)*(TRI_10=Résultat!$D367)*(PCUNRU=SUBSTITUTE(RIGHT(Résultat!$E$1,5),")",""))*Reliquats))</f>
        <v>0</v>
      </c>
      <c r="F367">
        <f ca="1">IF($C367="","",SUMPRODUCT((TRI_1=Résultat!$A367)*(PCUETA=Résultat!$B367)*(PCUMAT=Résultat!$C367)*(TRI_10=Résultat!$D367)*(PCUNRU=SUBSTITUTE(RIGHT(Résultat!$E$1,5),")",""))*Acquis))</f>
        <v>5</v>
      </c>
      <c r="G367">
        <f ca="1">IF($C367="","",SUMPRODUCT((TRI_1=Résultat!$A367)*(PCUETA=Résultat!$B367)*(PCUMAT=Résultat!$C367)*(TRI_10=Résultat!$D367)*(PCUNRU=SUBSTITUTE(RIGHT(Résultat!$E$1,5),")",""))*En_cours_d_Acquisition))</f>
        <v>0</v>
      </c>
      <c r="H367">
        <f ca="1">IF($C367="","",SUMPRODUCT((TRI_1=Résultat!$A367)*(PCUETA=Résultat!$B367)*(PCUMAT=Résultat!$C367)*(TRI_10=Résultat!$D367)*(PCUNRU=SUBSTITUTE(RIGHT(Résultat!$E$1,5),")",""))*Pris_Reliquats))</f>
        <v>0</v>
      </c>
      <c r="I367">
        <f ca="1">IF($C367="","",SUMPRODUCT((TRI_1=Résultat!$A367)*(PCUETA=Résultat!$B367)*(PCUMAT=Résultat!$C367)*(TRI_10=Résultat!$D367)*(PCUNRU=SUBSTITUTE(RIGHT(Résultat!$E$1,5),")",""))*Pris_sur_Acquis))</f>
        <v>0</v>
      </c>
      <c r="J367">
        <f ca="1">IF($C367="","",SUMPRODUCT((TRI_1=Résultat!$A367)*(PCUETA=Résultat!$B367)*(PCUMAT=Résultat!$C367)*(TRI_10=Résultat!$D367)*(PCUNRU=SUBSTITUTE(RIGHT(Résultat!$E$1,5),")",""))*Pris_Anticipés))</f>
        <v>0</v>
      </c>
      <c r="K367">
        <f ca="1">IF($C367="","",SUMPRODUCT((TRI_1=Résultat!$A367)*(PCUETA=Résultat!$B367)*(PCUMAT=Résultat!$C367)*(TRI_10=Résultat!$D367)*(PCUNRU=SUBSTITUTE(RIGHT(Résultat!$K$1,5),")",""))*Reliquats))</f>
        <v>0</v>
      </c>
      <c r="L367">
        <f ca="1">IF($C367="","",SUMPRODUCT((TRI_1=Résultat!$A367)*(PCUETA=Résultat!$B367)*(PCUMAT=Résultat!$C367)*(TRI_10=Résultat!$D367)*(PCUNRU=SUBSTITUTE(RIGHT(Résultat!$K$1,5),")",""))*Acquis))</f>
        <v>0</v>
      </c>
      <c r="M367">
        <f ca="1">IF($C367="","",SUMPRODUCT((TRI_1=Résultat!$A367)*(PCUETA=Résultat!$B367)*(PCUMAT=Résultat!$C367)*(TRI_10=Résultat!$D367)*(PCUNRU=SUBSTITUTE(RIGHT(Résultat!$K$1,5),")",""))*En_cours_d_Acquisition))</f>
        <v>0</v>
      </c>
      <c r="N367">
        <f ca="1">IF($C367="","",SUMPRODUCT((TRI_1=Résultat!$A367)*(PCUETA=Résultat!$B367)*(PCUMAT=Résultat!$C367)*(TRI_10=Résultat!$D367)*(PCUNRU=SUBSTITUTE(RIGHT(Résultat!$K$1,5),")",""))*Pris_Reliquats))</f>
        <v>0</v>
      </c>
      <c r="O367">
        <f ca="1">IF($C367="","",SUMPRODUCT((TRI_1=Résultat!$A367)*(PCUETA=Résultat!$B367)*(PCUMAT=Résultat!$C367)*(TRI_10=Résultat!$D367)*(PCUNRU=SUBSTITUTE(RIGHT(Résultat!$K$1,5),")",""))*Pris_sur_Acquis))</f>
        <v>0</v>
      </c>
      <c r="P367">
        <f ca="1">IF($C367="","",SUMPRODUCT((TRI_1=Résultat!$A367)*(PCUETA=Résultat!$B367)*(PCUMAT=Résultat!$C367)*(TRI_10=Résultat!$D367)*(PCUNRU=SUBSTITUTE(RIGHT(Résultat!$K$1,5),")",""))*Pris_Anticipés))</f>
        <v>0</v>
      </c>
      <c r="Q367">
        <f ca="1">IF($C367="","",SUMPRODUCT((TRI_1=Résultat!$A367)*(PCUETA=Résultat!$B367)*(PCUMAT=Résultat!$C367)*(TRI_10=Résultat!$D367)*(PCUNRU=SUBSTITUTE(RIGHT(Résultat!$Q$1,5),")",""))*Reliquats))</f>
        <v>0</v>
      </c>
      <c r="R367">
        <f ca="1">IF($C367="","",SUMPRODUCT((TRI_1=Résultat!$A367)*(PCUETA=Résultat!$B367)*(PCUMAT=Résultat!$C367)*(TRI_10=Résultat!$D367)*(PCUNRU=SUBSTITUTE(RIGHT(Résultat!$Q$1,5),")",""))*Acquis))</f>
        <v>0</v>
      </c>
      <c r="S367">
        <f ca="1">IF($C367="","",SUMPRODUCT((TRI_1=Résultat!$A367)*(PCUETA=Résultat!$B367)*(PCUMAT=Résultat!$C367)*(TRI_10=Résultat!$D367)*(PCUNRU=SUBSTITUTE(RIGHT(Résultat!$Q$1,5),")",""))*En_cours_d_Acquisition))</f>
        <v>0</v>
      </c>
      <c r="T367">
        <f ca="1">IF($C367="","",SUMPRODUCT((TRI_1=Résultat!$A367)*(PCUETA=Résultat!$B367)*(PCUMAT=Résultat!$C367)*(TRI_10=Résultat!$D367)*(PCUNRU=SUBSTITUTE(RIGHT(Résultat!$Q$1,5),")",""))*Pris_Reliquats))</f>
        <v>0</v>
      </c>
      <c r="U367">
        <f ca="1">IF($C367="","",SUMPRODUCT((TRI_1=Résultat!$A367)*(PCUETA=Résultat!$B367)*(PCUMAT=Résultat!$C367)*(TRI_10=Résultat!$D367)*(PCUNRU=SUBSTITUTE(RIGHT(Résultat!$Q$1,5),")",""))*Pris_sur_Acquis))</f>
        <v>0</v>
      </c>
      <c r="V367">
        <f ca="1">IF($C367="","",SUMPRODUCT((TRI_1=Résultat!$A367)*(PCUETA=Résultat!$B367)*(PCUMAT=Résultat!$C367)*(TRI_10=Résultat!$D367)*(PCUNRU=SUBSTITUTE(RIGHT(Résultat!$Q$1,5),")",""))*Pris_Anticipés))</f>
        <v>0</v>
      </c>
      <c r="W367">
        <f ca="1">IF($C367="","",SUMPRODUCT((TRI_1=Résultat!$A367)*(PCUETA=Résultat!$B367)*(PCUMAT=Résultat!$C367)*(TRI_10=Résultat!$D367)*(PCUNRU=SUBSTITUTE(RIGHT(Résultat!$W$1,5),")",""))*Reliquats))</f>
        <v>0</v>
      </c>
      <c r="X367">
        <f ca="1">IF($C367="","",SUMPRODUCT((TRI_1=Résultat!$A367)*(PCUETA=Résultat!$B367)*(PCUMAT=Résultat!$C367)*(TRI_10=Résultat!$D367)*(PCUNRU=SUBSTITUTE(RIGHT(Résultat!$W$1,5),")",""))*Acquis))</f>
        <v>0</v>
      </c>
      <c r="Y367">
        <f ca="1">IF($C367="","",SUMPRODUCT((TRI_1=Résultat!$A367)*(PCUETA=Résultat!$B367)*(PCUMAT=Résultat!$C367)*(TRI_10=Résultat!$D367)*(PCUNRU=SUBSTITUTE(RIGHT(Résultat!$W$1,5),")",""))*En_cours_d_Acquisition))</f>
        <v>0</v>
      </c>
      <c r="Z367">
        <f ca="1">IF($C367="","",SUMPRODUCT((TRI_1=Résultat!$A367)*(PCUETA=Résultat!$B367)*(PCUMAT=Résultat!$C367)*(TRI_10=Résultat!$D367)*(PCUNRU=SUBSTITUTE(RIGHT(Résultat!$W$1,5),")",""))*Pris_Reliquats))</f>
        <v>0</v>
      </c>
      <c r="AA367">
        <f ca="1">IF($C367="","",SUMPRODUCT((TRI_1=Résultat!$A367)*(PCUETA=Résultat!$B367)*(PCUMAT=Résultat!$C367)*(TRI_10=Résultat!$D367)*(PCUNRU=SUBSTITUTE(RIGHT(Résultat!$W$1,5),")",""))*Pris_sur_Acquis))</f>
        <v>0</v>
      </c>
      <c r="AB367">
        <f ca="1">IF($C367="","",SUMPRODUCT((TRI_1=Résultat!$A367)*(PCUETA=Résultat!$B367)*(PCUMAT=Résultat!$C367)*(TRI_10=Résultat!$D367)*(PCUNRU=SUBSTITUTE(RIGHT(Résultat!$W$1,5),")",""))*Pris_Anticipés))</f>
        <v>0</v>
      </c>
    </row>
    <row r="368" spans="1:28" x14ac:dyDescent="0.25">
      <c r="A368" t="str">
        <f ca="1">IF($C368="","",INDEX(Range,MATCH(Résultat!$C368,PCUMAT,0),MATCH(A$2,'cp c14'!$A$1:$D$1,0)))</f>
        <v>C14</v>
      </c>
      <c r="B368" t="str">
        <f ca="1">IF($C368="","",INDEX(Range,MATCH(Résultat!$C368,PCUMAT,0),MATCH(B$2,'cp c14'!$A$1:$D$1,0)))</f>
        <v>05</v>
      </c>
      <c r="C368" t="str">
        <f t="array" aca="1" ref="C368" ca="1">IFERROR(INDEX(PCUMAT,MATCH(0,COUNTIF($C$1:C367,PCUMAT),0)),"")</f>
        <v>350250</v>
      </c>
      <c r="D368" t="str">
        <f ca="1">IF($C368="","",INDEX(Range,MATCH(Résultat!$C368,PCUMAT,0),MATCH(D$2,'cp c14'!$A$1:$D$1,0)))</f>
        <v>RELLIER GUILLAUME GUILLA350250</v>
      </c>
      <c r="E368">
        <f ca="1">IF($C368="","",SUMPRODUCT((TRI_1=Résultat!$A368)*(PCUETA=Résultat!$B368)*(PCUMAT=Résultat!$C368)*(TRI_10=Résultat!$D368)*(PCUNRU=SUBSTITUTE(RIGHT(Résultat!$E$1,5),")",""))*Reliquats))</f>
        <v>0</v>
      </c>
      <c r="F368">
        <f ca="1">IF($C368="","",SUMPRODUCT((TRI_1=Résultat!$A368)*(PCUETA=Résultat!$B368)*(PCUMAT=Résultat!$C368)*(TRI_10=Résultat!$D368)*(PCUNRU=SUBSTITUTE(RIGHT(Résultat!$E$1,5),")",""))*Acquis))</f>
        <v>25</v>
      </c>
      <c r="G368">
        <f ca="1">IF($C368="","",SUMPRODUCT((TRI_1=Résultat!$A368)*(PCUETA=Résultat!$B368)*(PCUMAT=Résultat!$C368)*(TRI_10=Résultat!$D368)*(PCUNRU=SUBSTITUTE(RIGHT(Résultat!$E$1,5),")",""))*En_cours_d_Acquisition))</f>
        <v>0</v>
      </c>
      <c r="H368">
        <f ca="1">IF($C368="","",SUMPRODUCT((TRI_1=Résultat!$A368)*(PCUETA=Résultat!$B368)*(PCUMAT=Résultat!$C368)*(TRI_10=Résultat!$D368)*(PCUNRU=SUBSTITUTE(RIGHT(Résultat!$E$1,5),")",""))*Pris_Reliquats))</f>
        <v>0</v>
      </c>
      <c r="I368">
        <f ca="1">IF($C368="","",SUMPRODUCT((TRI_1=Résultat!$A368)*(PCUETA=Résultat!$B368)*(PCUMAT=Résultat!$C368)*(TRI_10=Résultat!$D368)*(PCUNRU=SUBSTITUTE(RIGHT(Résultat!$E$1,5),")",""))*Pris_sur_Acquis))</f>
        <v>0</v>
      </c>
      <c r="J368">
        <f ca="1">IF($C368="","",SUMPRODUCT((TRI_1=Résultat!$A368)*(PCUETA=Résultat!$B368)*(PCUMAT=Résultat!$C368)*(TRI_10=Résultat!$D368)*(PCUNRU=SUBSTITUTE(RIGHT(Résultat!$E$1,5),")",""))*Pris_Anticipés))</f>
        <v>0</v>
      </c>
      <c r="K368">
        <f ca="1">IF($C368="","",SUMPRODUCT((TRI_1=Résultat!$A368)*(PCUETA=Résultat!$B368)*(PCUMAT=Résultat!$C368)*(TRI_10=Résultat!$D368)*(PCUNRU=SUBSTITUTE(RIGHT(Résultat!$K$1,5),")",""))*Reliquats))</f>
        <v>0</v>
      </c>
      <c r="L368">
        <f ca="1">IF($C368="","",SUMPRODUCT((TRI_1=Résultat!$A368)*(PCUETA=Résultat!$B368)*(PCUMAT=Résultat!$C368)*(TRI_10=Résultat!$D368)*(PCUNRU=SUBSTITUTE(RIGHT(Résultat!$K$1,5),")",""))*Acquis))</f>
        <v>0</v>
      </c>
      <c r="M368">
        <f ca="1">IF($C368="","",SUMPRODUCT((TRI_1=Résultat!$A368)*(PCUETA=Résultat!$B368)*(PCUMAT=Résultat!$C368)*(TRI_10=Résultat!$D368)*(PCUNRU=SUBSTITUTE(RIGHT(Résultat!$K$1,5),")",""))*En_cours_d_Acquisition))</f>
        <v>0</v>
      </c>
      <c r="N368">
        <f ca="1">IF($C368="","",SUMPRODUCT((TRI_1=Résultat!$A368)*(PCUETA=Résultat!$B368)*(PCUMAT=Résultat!$C368)*(TRI_10=Résultat!$D368)*(PCUNRU=SUBSTITUTE(RIGHT(Résultat!$K$1,5),")",""))*Pris_Reliquats))</f>
        <v>0</v>
      </c>
      <c r="O368">
        <f ca="1">IF($C368="","",SUMPRODUCT((TRI_1=Résultat!$A368)*(PCUETA=Résultat!$B368)*(PCUMAT=Résultat!$C368)*(TRI_10=Résultat!$D368)*(PCUNRU=SUBSTITUTE(RIGHT(Résultat!$K$1,5),")",""))*Pris_sur_Acquis))</f>
        <v>0</v>
      </c>
      <c r="P368">
        <f ca="1">IF($C368="","",SUMPRODUCT((TRI_1=Résultat!$A368)*(PCUETA=Résultat!$B368)*(PCUMAT=Résultat!$C368)*(TRI_10=Résultat!$D368)*(PCUNRU=SUBSTITUTE(RIGHT(Résultat!$K$1,5),")",""))*Pris_Anticipés))</f>
        <v>0</v>
      </c>
      <c r="Q368">
        <f ca="1">IF($C368="","",SUMPRODUCT((TRI_1=Résultat!$A368)*(PCUETA=Résultat!$B368)*(PCUMAT=Résultat!$C368)*(TRI_10=Résultat!$D368)*(PCUNRU=SUBSTITUTE(RIGHT(Résultat!$Q$1,5),")",""))*Reliquats))</f>
        <v>0</v>
      </c>
      <c r="R368">
        <f ca="1">IF($C368="","",SUMPRODUCT((TRI_1=Résultat!$A368)*(PCUETA=Résultat!$B368)*(PCUMAT=Résultat!$C368)*(TRI_10=Résultat!$D368)*(PCUNRU=SUBSTITUTE(RIGHT(Résultat!$Q$1,5),")",""))*Acquis))</f>
        <v>0</v>
      </c>
      <c r="S368">
        <f ca="1">IF($C368="","",SUMPRODUCT((TRI_1=Résultat!$A368)*(PCUETA=Résultat!$B368)*(PCUMAT=Résultat!$C368)*(TRI_10=Résultat!$D368)*(PCUNRU=SUBSTITUTE(RIGHT(Résultat!$Q$1,5),")",""))*En_cours_d_Acquisition))</f>
        <v>0</v>
      </c>
      <c r="T368">
        <f ca="1">IF($C368="","",SUMPRODUCT((TRI_1=Résultat!$A368)*(PCUETA=Résultat!$B368)*(PCUMAT=Résultat!$C368)*(TRI_10=Résultat!$D368)*(PCUNRU=SUBSTITUTE(RIGHT(Résultat!$Q$1,5),")",""))*Pris_Reliquats))</f>
        <v>0</v>
      </c>
      <c r="U368">
        <f ca="1">IF($C368="","",SUMPRODUCT((TRI_1=Résultat!$A368)*(PCUETA=Résultat!$B368)*(PCUMAT=Résultat!$C368)*(TRI_10=Résultat!$D368)*(PCUNRU=SUBSTITUTE(RIGHT(Résultat!$Q$1,5),")",""))*Pris_sur_Acquis))</f>
        <v>0</v>
      </c>
      <c r="V368">
        <f ca="1">IF($C368="","",SUMPRODUCT((TRI_1=Résultat!$A368)*(PCUETA=Résultat!$B368)*(PCUMAT=Résultat!$C368)*(TRI_10=Résultat!$D368)*(PCUNRU=SUBSTITUTE(RIGHT(Résultat!$Q$1,5),")",""))*Pris_Anticipés))</f>
        <v>0</v>
      </c>
      <c r="W368">
        <f ca="1">IF($C368="","",SUMPRODUCT((TRI_1=Résultat!$A368)*(PCUETA=Résultat!$B368)*(PCUMAT=Résultat!$C368)*(TRI_10=Résultat!$D368)*(PCUNRU=SUBSTITUTE(RIGHT(Résultat!$W$1,5),")",""))*Reliquats))</f>
        <v>0</v>
      </c>
      <c r="X368">
        <f ca="1">IF($C368="","",SUMPRODUCT((TRI_1=Résultat!$A368)*(PCUETA=Résultat!$B368)*(PCUMAT=Résultat!$C368)*(TRI_10=Résultat!$D368)*(PCUNRU=SUBSTITUTE(RIGHT(Résultat!$W$1,5),")",""))*Acquis))</f>
        <v>0</v>
      </c>
      <c r="Y368">
        <f ca="1">IF($C368="","",SUMPRODUCT((TRI_1=Résultat!$A368)*(PCUETA=Résultat!$B368)*(PCUMAT=Résultat!$C368)*(TRI_10=Résultat!$D368)*(PCUNRU=SUBSTITUTE(RIGHT(Résultat!$W$1,5),")",""))*En_cours_d_Acquisition))</f>
        <v>0</v>
      </c>
      <c r="Z368">
        <f ca="1">IF($C368="","",SUMPRODUCT((TRI_1=Résultat!$A368)*(PCUETA=Résultat!$B368)*(PCUMAT=Résultat!$C368)*(TRI_10=Résultat!$D368)*(PCUNRU=SUBSTITUTE(RIGHT(Résultat!$W$1,5),")",""))*Pris_Reliquats))</f>
        <v>0</v>
      </c>
      <c r="AA368">
        <f ca="1">IF($C368="","",SUMPRODUCT((TRI_1=Résultat!$A368)*(PCUETA=Résultat!$B368)*(PCUMAT=Résultat!$C368)*(TRI_10=Résultat!$D368)*(PCUNRU=SUBSTITUTE(RIGHT(Résultat!$W$1,5),")",""))*Pris_sur_Acquis))</f>
        <v>0</v>
      </c>
      <c r="AB368">
        <f ca="1">IF($C368="","",SUMPRODUCT((TRI_1=Résultat!$A368)*(PCUETA=Résultat!$B368)*(PCUMAT=Résultat!$C368)*(TRI_10=Résultat!$D368)*(PCUNRU=SUBSTITUTE(RIGHT(Résultat!$W$1,5),")",""))*Pris_Anticipés))</f>
        <v>0</v>
      </c>
    </row>
    <row r="369" spans="1:28" x14ac:dyDescent="0.25">
      <c r="A369" t="str">
        <f ca="1">IF($C369="","",INDEX(Range,MATCH(Résultat!$C369,PCUMAT,0),MATCH(A$2,'cp c14'!$A$1:$D$1,0)))</f>
        <v>C14</v>
      </c>
      <c r="B369" t="str">
        <f ca="1">IF($C369="","",INDEX(Range,MATCH(Résultat!$C369,PCUMAT,0),MATCH(B$2,'cp c14'!$A$1:$D$1,0)))</f>
        <v>01</v>
      </c>
      <c r="C369" t="str">
        <f t="array" aca="1" ref="C369" ca="1">IFERROR(INDEX(PCUMAT,MATCH(0,COUNTIF($C$1:C368,PCUMAT),0)),"")</f>
        <v>120079</v>
      </c>
      <c r="D369" t="str">
        <f ca="1">IF($C369="","",INDEX(Range,MATCH(Résultat!$C369,PCUMAT,0),MATCH(D$2,'cp c14'!$A$1:$D$1,0)))</f>
        <v>REMAN JEAN PAUL JEAN PAU120079</v>
      </c>
      <c r="E369">
        <f ca="1">IF($C369="","",SUMPRODUCT((TRI_1=Résultat!$A369)*(PCUETA=Résultat!$B369)*(PCUMAT=Résultat!$C369)*(TRI_10=Résultat!$D369)*(PCUNRU=SUBSTITUTE(RIGHT(Résultat!$E$1,5),")",""))*Reliquats))</f>
        <v>0</v>
      </c>
      <c r="F369">
        <f ca="1">IF($C369="","",SUMPRODUCT((TRI_1=Résultat!$A369)*(PCUETA=Résultat!$B369)*(PCUMAT=Résultat!$C369)*(TRI_10=Résultat!$D369)*(PCUNRU=SUBSTITUTE(RIGHT(Résultat!$E$1,5),")",""))*Acquis))</f>
        <v>7</v>
      </c>
      <c r="G369">
        <f ca="1">IF($C369="","",SUMPRODUCT((TRI_1=Résultat!$A369)*(PCUETA=Résultat!$B369)*(PCUMAT=Résultat!$C369)*(TRI_10=Résultat!$D369)*(PCUNRU=SUBSTITUTE(RIGHT(Résultat!$E$1,5),")",""))*En_cours_d_Acquisition))</f>
        <v>0</v>
      </c>
      <c r="H369">
        <f ca="1">IF($C369="","",SUMPRODUCT((TRI_1=Résultat!$A369)*(PCUETA=Résultat!$B369)*(PCUMAT=Résultat!$C369)*(TRI_10=Résultat!$D369)*(PCUNRU=SUBSTITUTE(RIGHT(Résultat!$E$1,5),")",""))*Pris_Reliquats))</f>
        <v>0</v>
      </c>
      <c r="I369">
        <f ca="1">IF($C369="","",SUMPRODUCT((TRI_1=Résultat!$A369)*(PCUETA=Résultat!$B369)*(PCUMAT=Résultat!$C369)*(TRI_10=Résultat!$D369)*(PCUNRU=SUBSTITUTE(RIGHT(Résultat!$E$1,5),")",""))*Pris_sur_Acquis))</f>
        <v>0</v>
      </c>
      <c r="J369">
        <f ca="1">IF($C369="","",SUMPRODUCT((TRI_1=Résultat!$A369)*(PCUETA=Résultat!$B369)*(PCUMAT=Résultat!$C369)*(TRI_10=Résultat!$D369)*(PCUNRU=SUBSTITUTE(RIGHT(Résultat!$E$1,5),")",""))*Pris_Anticipés))</f>
        <v>0</v>
      </c>
      <c r="K369">
        <f ca="1">IF($C369="","",SUMPRODUCT((TRI_1=Résultat!$A369)*(PCUETA=Résultat!$B369)*(PCUMAT=Résultat!$C369)*(TRI_10=Résultat!$D369)*(PCUNRU=SUBSTITUTE(RIGHT(Résultat!$K$1,5),")",""))*Reliquats))</f>
        <v>0</v>
      </c>
      <c r="L369">
        <f ca="1">IF($C369="","",SUMPRODUCT((TRI_1=Résultat!$A369)*(PCUETA=Résultat!$B369)*(PCUMAT=Résultat!$C369)*(TRI_10=Résultat!$D369)*(PCUNRU=SUBSTITUTE(RIGHT(Résultat!$K$1,5),")",""))*Acquis))</f>
        <v>0</v>
      </c>
      <c r="M369">
        <f ca="1">IF($C369="","",SUMPRODUCT((TRI_1=Résultat!$A369)*(PCUETA=Résultat!$B369)*(PCUMAT=Résultat!$C369)*(TRI_10=Résultat!$D369)*(PCUNRU=SUBSTITUTE(RIGHT(Résultat!$K$1,5),")",""))*En_cours_d_Acquisition))</f>
        <v>0</v>
      </c>
      <c r="N369">
        <f ca="1">IF($C369="","",SUMPRODUCT((TRI_1=Résultat!$A369)*(PCUETA=Résultat!$B369)*(PCUMAT=Résultat!$C369)*(TRI_10=Résultat!$D369)*(PCUNRU=SUBSTITUTE(RIGHT(Résultat!$K$1,5),")",""))*Pris_Reliquats))</f>
        <v>0</v>
      </c>
      <c r="O369">
        <f ca="1">IF($C369="","",SUMPRODUCT((TRI_1=Résultat!$A369)*(PCUETA=Résultat!$B369)*(PCUMAT=Résultat!$C369)*(TRI_10=Résultat!$D369)*(PCUNRU=SUBSTITUTE(RIGHT(Résultat!$K$1,5),")",""))*Pris_sur_Acquis))</f>
        <v>0</v>
      </c>
      <c r="P369">
        <f ca="1">IF($C369="","",SUMPRODUCT((TRI_1=Résultat!$A369)*(PCUETA=Résultat!$B369)*(PCUMAT=Résultat!$C369)*(TRI_10=Résultat!$D369)*(PCUNRU=SUBSTITUTE(RIGHT(Résultat!$K$1,5),")",""))*Pris_Anticipés))</f>
        <v>0</v>
      </c>
      <c r="Q369">
        <f ca="1">IF($C369="","",SUMPRODUCT((TRI_1=Résultat!$A369)*(PCUETA=Résultat!$B369)*(PCUMAT=Résultat!$C369)*(TRI_10=Résultat!$D369)*(PCUNRU=SUBSTITUTE(RIGHT(Résultat!$Q$1,5),")",""))*Reliquats))</f>
        <v>0</v>
      </c>
      <c r="R369">
        <f ca="1">IF($C369="","",SUMPRODUCT((TRI_1=Résultat!$A369)*(PCUETA=Résultat!$B369)*(PCUMAT=Résultat!$C369)*(TRI_10=Résultat!$D369)*(PCUNRU=SUBSTITUTE(RIGHT(Résultat!$Q$1,5),")",""))*Acquis))</f>
        <v>0</v>
      </c>
      <c r="S369">
        <f ca="1">IF($C369="","",SUMPRODUCT((TRI_1=Résultat!$A369)*(PCUETA=Résultat!$B369)*(PCUMAT=Résultat!$C369)*(TRI_10=Résultat!$D369)*(PCUNRU=SUBSTITUTE(RIGHT(Résultat!$Q$1,5),")",""))*En_cours_d_Acquisition))</f>
        <v>0</v>
      </c>
      <c r="T369">
        <f ca="1">IF($C369="","",SUMPRODUCT((TRI_1=Résultat!$A369)*(PCUETA=Résultat!$B369)*(PCUMAT=Résultat!$C369)*(TRI_10=Résultat!$D369)*(PCUNRU=SUBSTITUTE(RIGHT(Résultat!$Q$1,5),")",""))*Pris_Reliquats))</f>
        <v>0</v>
      </c>
      <c r="U369">
        <f ca="1">IF($C369="","",SUMPRODUCT((TRI_1=Résultat!$A369)*(PCUETA=Résultat!$B369)*(PCUMAT=Résultat!$C369)*(TRI_10=Résultat!$D369)*(PCUNRU=SUBSTITUTE(RIGHT(Résultat!$Q$1,5),")",""))*Pris_sur_Acquis))</f>
        <v>0</v>
      </c>
      <c r="V369">
        <f ca="1">IF($C369="","",SUMPRODUCT((TRI_1=Résultat!$A369)*(PCUETA=Résultat!$B369)*(PCUMAT=Résultat!$C369)*(TRI_10=Résultat!$D369)*(PCUNRU=SUBSTITUTE(RIGHT(Résultat!$Q$1,5),")",""))*Pris_Anticipés))</f>
        <v>0</v>
      </c>
      <c r="W369">
        <f ca="1">IF($C369="","",SUMPRODUCT((TRI_1=Résultat!$A369)*(PCUETA=Résultat!$B369)*(PCUMAT=Résultat!$C369)*(TRI_10=Résultat!$D369)*(PCUNRU=SUBSTITUTE(RIGHT(Résultat!$W$1,5),")",""))*Reliquats))</f>
        <v>0</v>
      </c>
      <c r="X369">
        <f ca="1">IF($C369="","",SUMPRODUCT((TRI_1=Résultat!$A369)*(PCUETA=Résultat!$B369)*(PCUMAT=Résultat!$C369)*(TRI_10=Résultat!$D369)*(PCUNRU=SUBSTITUTE(RIGHT(Résultat!$W$1,5),")",""))*Acquis))</f>
        <v>0</v>
      </c>
      <c r="Y369">
        <f ca="1">IF($C369="","",SUMPRODUCT((TRI_1=Résultat!$A369)*(PCUETA=Résultat!$B369)*(PCUMAT=Résultat!$C369)*(TRI_10=Résultat!$D369)*(PCUNRU=SUBSTITUTE(RIGHT(Résultat!$W$1,5),")",""))*En_cours_d_Acquisition))</f>
        <v>0</v>
      </c>
      <c r="Z369">
        <f ca="1">IF($C369="","",SUMPRODUCT((TRI_1=Résultat!$A369)*(PCUETA=Résultat!$B369)*(PCUMAT=Résultat!$C369)*(TRI_10=Résultat!$D369)*(PCUNRU=SUBSTITUTE(RIGHT(Résultat!$W$1,5),")",""))*Pris_Reliquats))</f>
        <v>0</v>
      </c>
      <c r="AA369">
        <f ca="1">IF($C369="","",SUMPRODUCT((TRI_1=Résultat!$A369)*(PCUETA=Résultat!$B369)*(PCUMAT=Résultat!$C369)*(TRI_10=Résultat!$D369)*(PCUNRU=SUBSTITUTE(RIGHT(Résultat!$W$1,5),")",""))*Pris_sur_Acquis))</f>
        <v>0</v>
      </c>
      <c r="AB369">
        <f ca="1">IF($C369="","",SUMPRODUCT((TRI_1=Résultat!$A369)*(PCUETA=Résultat!$B369)*(PCUMAT=Résultat!$C369)*(TRI_10=Résultat!$D369)*(PCUNRU=SUBSTITUTE(RIGHT(Résultat!$W$1,5),")",""))*Pris_Anticipés))</f>
        <v>0</v>
      </c>
    </row>
    <row r="370" spans="1:28" x14ac:dyDescent="0.25">
      <c r="A370" t="str">
        <f ca="1">IF($C370="","",INDEX(Range,MATCH(Résultat!$C370,PCUMAT,0),MATCH(A$2,'cp c14'!$A$1:$D$1,0)))</f>
        <v>C14</v>
      </c>
      <c r="B370" t="str">
        <f ca="1">IF($C370="","",INDEX(Range,MATCH(Résultat!$C370,PCUMAT,0),MATCH(B$2,'cp c14'!$A$1:$D$1,0)))</f>
        <v>05</v>
      </c>
      <c r="C370" t="str">
        <f t="array" aca="1" ref="C370" ca="1">IFERROR(INDEX(PCUMAT,MATCH(0,COUNTIF($C$1:C369,PCUMAT),0)),"")</f>
        <v>350073</v>
      </c>
      <c r="D370" t="str">
        <f ca="1">IF($C370="","",INDEX(Range,MATCH(Résultat!$C370,PCUMAT,0),MATCH(D$2,'cp c14'!$A$1:$D$1,0)))</f>
        <v>RENAUD BRIGITTE BRIGITTE350073</v>
      </c>
      <c r="E370">
        <f ca="1">IF($C370="","",SUMPRODUCT((TRI_1=Résultat!$A370)*(PCUETA=Résultat!$B370)*(PCUMAT=Résultat!$C370)*(TRI_10=Résultat!$D370)*(PCUNRU=SUBSTITUTE(RIGHT(Résultat!$E$1,5),")",""))*Reliquats))</f>
        <v>0</v>
      </c>
      <c r="F370">
        <f ca="1">IF($C370="","",SUMPRODUCT((TRI_1=Résultat!$A370)*(PCUETA=Résultat!$B370)*(PCUMAT=Résultat!$C370)*(TRI_10=Résultat!$D370)*(PCUNRU=SUBSTITUTE(RIGHT(Résultat!$E$1,5),")",""))*Acquis))</f>
        <v>25</v>
      </c>
      <c r="G370">
        <f ca="1">IF($C370="","",SUMPRODUCT((TRI_1=Résultat!$A370)*(PCUETA=Résultat!$B370)*(PCUMAT=Résultat!$C370)*(TRI_10=Résultat!$D370)*(PCUNRU=SUBSTITUTE(RIGHT(Résultat!$E$1,5),")",""))*En_cours_d_Acquisition))</f>
        <v>0</v>
      </c>
      <c r="H370">
        <f ca="1">IF($C370="","",SUMPRODUCT((TRI_1=Résultat!$A370)*(PCUETA=Résultat!$B370)*(PCUMAT=Résultat!$C370)*(TRI_10=Résultat!$D370)*(PCUNRU=SUBSTITUTE(RIGHT(Résultat!$E$1,5),")",""))*Pris_Reliquats))</f>
        <v>0</v>
      </c>
      <c r="I370">
        <f ca="1">IF($C370="","",SUMPRODUCT((TRI_1=Résultat!$A370)*(PCUETA=Résultat!$B370)*(PCUMAT=Résultat!$C370)*(TRI_10=Résultat!$D370)*(PCUNRU=SUBSTITUTE(RIGHT(Résultat!$E$1,5),")",""))*Pris_sur_Acquis))</f>
        <v>0</v>
      </c>
      <c r="J370">
        <f ca="1">IF($C370="","",SUMPRODUCT((TRI_1=Résultat!$A370)*(PCUETA=Résultat!$B370)*(PCUMAT=Résultat!$C370)*(TRI_10=Résultat!$D370)*(PCUNRU=SUBSTITUTE(RIGHT(Résultat!$E$1,5),")",""))*Pris_Anticipés))</f>
        <v>0</v>
      </c>
      <c r="K370">
        <f ca="1">IF($C370="","",SUMPRODUCT((TRI_1=Résultat!$A370)*(PCUETA=Résultat!$B370)*(PCUMAT=Résultat!$C370)*(TRI_10=Résultat!$D370)*(PCUNRU=SUBSTITUTE(RIGHT(Résultat!$K$1,5),")",""))*Reliquats))</f>
        <v>0</v>
      </c>
      <c r="L370">
        <f ca="1">IF($C370="","",SUMPRODUCT((TRI_1=Résultat!$A370)*(PCUETA=Résultat!$B370)*(PCUMAT=Résultat!$C370)*(TRI_10=Résultat!$D370)*(PCUNRU=SUBSTITUTE(RIGHT(Résultat!$K$1,5),")",""))*Acquis))</f>
        <v>0</v>
      </c>
      <c r="M370">
        <f ca="1">IF($C370="","",SUMPRODUCT((TRI_1=Résultat!$A370)*(PCUETA=Résultat!$B370)*(PCUMAT=Résultat!$C370)*(TRI_10=Résultat!$D370)*(PCUNRU=SUBSTITUTE(RIGHT(Résultat!$K$1,5),")",""))*En_cours_d_Acquisition))</f>
        <v>0</v>
      </c>
      <c r="N370">
        <f ca="1">IF($C370="","",SUMPRODUCT((TRI_1=Résultat!$A370)*(PCUETA=Résultat!$B370)*(PCUMAT=Résultat!$C370)*(TRI_10=Résultat!$D370)*(PCUNRU=SUBSTITUTE(RIGHT(Résultat!$K$1,5),")",""))*Pris_Reliquats))</f>
        <v>0</v>
      </c>
      <c r="O370">
        <f ca="1">IF($C370="","",SUMPRODUCT((TRI_1=Résultat!$A370)*(PCUETA=Résultat!$B370)*(PCUMAT=Résultat!$C370)*(TRI_10=Résultat!$D370)*(PCUNRU=SUBSTITUTE(RIGHT(Résultat!$K$1,5),")",""))*Pris_sur_Acquis))</f>
        <v>0</v>
      </c>
      <c r="P370">
        <f ca="1">IF($C370="","",SUMPRODUCT((TRI_1=Résultat!$A370)*(PCUETA=Résultat!$B370)*(PCUMAT=Résultat!$C370)*(TRI_10=Résultat!$D370)*(PCUNRU=SUBSTITUTE(RIGHT(Résultat!$K$1,5),")",""))*Pris_Anticipés))</f>
        <v>0</v>
      </c>
      <c r="Q370">
        <f ca="1">IF($C370="","",SUMPRODUCT((TRI_1=Résultat!$A370)*(PCUETA=Résultat!$B370)*(PCUMAT=Résultat!$C370)*(TRI_10=Résultat!$D370)*(PCUNRU=SUBSTITUTE(RIGHT(Résultat!$Q$1,5),")",""))*Reliquats))</f>
        <v>0</v>
      </c>
      <c r="R370">
        <f ca="1">IF($C370="","",SUMPRODUCT((TRI_1=Résultat!$A370)*(PCUETA=Résultat!$B370)*(PCUMAT=Résultat!$C370)*(TRI_10=Résultat!$D370)*(PCUNRU=SUBSTITUTE(RIGHT(Résultat!$Q$1,5),")",""))*Acquis))</f>
        <v>0</v>
      </c>
      <c r="S370">
        <f ca="1">IF($C370="","",SUMPRODUCT((TRI_1=Résultat!$A370)*(PCUETA=Résultat!$B370)*(PCUMAT=Résultat!$C370)*(TRI_10=Résultat!$D370)*(PCUNRU=SUBSTITUTE(RIGHT(Résultat!$Q$1,5),")",""))*En_cours_d_Acquisition))</f>
        <v>0</v>
      </c>
      <c r="T370">
        <f ca="1">IF($C370="","",SUMPRODUCT((TRI_1=Résultat!$A370)*(PCUETA=Résultat!$B370)*(PCUMAT=Résultat!$C370)*(TRI_10=Résultat!$D370)*(PCUNRU=SUBSTITUTE(RIGHT(Résultat!$Q$1,5),")",""))*Pris_Reliquats))</f>
        <v>0</v>
      </c>
      <c r="U370">
        <f ca="1">IF($C370="","",SUMPRODUCT((TRI_1=Résultat!$A370)*(PCUETA=Résultat!$B370)*(PCUMAT=Résultat!$C370)*(TRI_10=Résultat!$D370)*(PCUNRU=SUBSTITUTE(RIGHT(Résultat!$Q$1,5),")",""))*Pris_sur_Acquis))</f>
        <v>0</v>
      </c>
      <c r="V370">
        <f ca="1">IF($C370="","",SUMPRODUCT((TRI_1=Résultat!$A370)*(PCUETA=Résultat!$B370)*(PCUMAT=Résultat!$C370)*(TRI_10=Résultat!$D370)*(PCUNRU=SUBSTITUTE(RIGHT(Résultat!$Q$1,5),")",""))*Pris_Anticipés))</f>
        <v>0</v>
      </c>
      <c r="W370">
        <f ca="1">IF($C370="","",SUMPRODUCT((TRI_1=Résultat!$A370)*(PCUETA=Résultat!$B370)*(PCUMAT=Résultat!$C370)*(TRI_10=Résultat!$D370)*(PCUNRU=SUBSTITUTE(RIGHT(Résultat!$W$1,5),")",""))*Reliquats))</f>
        <v>0</v>
      </c>
      <c r="X370">
        <f ca="1">IF($C370="","",SUMPRODUCT((TRI_1=Résultat!$A370)*(PCUETA=Résultat!$B370)*(PCUMAT=Résultat!$C370)*(TRI_10=Résultat!$D370)*(PCUNRU=SUBSTITUTE(RIGHT(Résultat!$W$1,5),")",""))*Acquis))</f>
        <v>0</v>
      </c>
      <c r="Y370">
        <f ca="1">IF($C370="","",SUMPRODUCT((TRI_1=Résultat!$A370)*(PCUETA=Résultat!$B370)*(PCUMAT=Résultat!$C370)*(TRI_10=Résultat!$D370)*(PCUNRU=SUBSTITUTE(RIGHT(Résultat!$W$1,5),")",""))*En_cours_d_Acquisition))</f>
        <v>0</v>
      </c>
      <c r="Z370">
        <f ca="1">IF($C370="","",SUMPRODUCT((TRI_1=Résultat!$A370)*(PCUETA=Résultat!$B370)*(PCUMAT=Résultat!$C370)*(TRI_10=Résultat!$D370)*(PCUNRU=SUBSTITUTE(RIGHT(Résultat!$W$1,5),")",""))*Pris_Reliquats))</f>
        <v>0</v>
      </c>
      <c r="AA370">
        <f ca="1">IF($C370="","",SUMPRODUCT((TRI_1=Résultat!$A370)*(PCUETA=Résultat!$B370)*(PCUMAT=Résultat!$C370)*(TRI_10=Résultat!$D370)*(PCUNRU=SUBSTITUTE(RIGHT(Résultat!$W$1,5),")",""))*Pris_sur_Acquis))</f>
        <v>0</v>
      </c>
      <c r="AB370">
        <f ca="1">IF($C370="","",SUMPRODUCT((TRI_1=Résultat!$A370)*(PCUETA=Résultat!$B370)*(PCUMAT=Résultat!$C370)*(TRI_10=Résultat!$D370)*(PCUNRU=SUBSTITUTE(RIGHT(Résultat!$W$1,5),")",""))*Pris_Anticipés))</f>
        <v>0</v>
      </c>
    </row>
    <row r="371" spans="1:28" x14ac:dyDescent="0.25">
      <c r="A371" t="str">
        <f ca="1">IF($C371="","",INDEX(Range,MATCH(Résultat!$C371,PCUMAT,0),MATCH(A$2,'cp c14'!$A$1:$D$1,0)))</f>
        <v>C14</v>
      </c>
      <c r="B371" t="str">
        <f ca="1">IF($C371="","",INDEX(Range,MATCH(Résultat!$C371,PCUMAT,0),MATCH(B$2,'cp c14'!$A$1:$D$1,0)))</f>
        <v>01</v>
      </c>
      <c r="C371" t="str">
        <f t="array" aca="1" ref="C371" ca="1">IFERROR(INDEX(PCUMAT,MATCH(0,COUNTIF($C$1:C370,PCUMAT),0)),"")</f>
        <v>120013</v>
      </c>
      <c r="D371" t="str">
        <f ca="1">IF($C371="","",INDEX(Range,MATCH(Résultat!$C371,PCUMAT,0),MATCH(D$2,'cp c14'!$A$1:$D$1,0)))</f>
        <v>RENAUD LAURENCE LAURENCE120013</v>
      </c>
      <c r="E371">
        <f ca="1">IF($C371="","",SUMPRODUCT((TRI_1=Résultat!$A371)*(PCUETA=Résultat!$B371)*(PCUMAT=Résultat!$C371)*(TRI_10=Résultat!$D371)*(PCUNRU=SUBSTITUTE(RIGHT(Résultat!$E$1,5),")",""))*Reliquats))</f>
        <v>0</v>
      </c>
      <c r="F371">
        <f ca="1">IF($C371="","",SUMPRODUCT((TRI_1=Résultat!$A371)*(PCUETA=Résultat!$B371)*(PCUMAT=Résultat!$C371)*(TRI_10=Résultat!$D371)*(PCUNRU=SUBSTITUTE(RIGHT(Résultat!$E$1,5),")",""))*Acquis))</f>
        <v>25</v>
      </c>
      <c r="G371">
        <f ca="1">IF($C371="","",SUMPRODUCT((TRI_1=Résultat!$A371)*(PCUETA=Résultat!$B371)*(PCUMAT=Résultat!$C371)*(TRI_10=Résultat!$D371)*(PCUNRU=SUBSTITUTE(RIGHT(Résultat!$E$1,5),")",""))*En_cours_d_Acquisition))</f>
        <v>0</v>
      </c>
      <c r="H371">
        <f ca="1">IF($C371="","",SUMPRODUCT((TRI_1=Résultat!$A371)*(PCUETA=Résultat!$B371)*(PCUMAT=Résultat!$C371)*(TRI_10=Résultat!$D371)*(PCUNRU=SUBSTITUTE(RIGHT(Résultat!$E$1,5),")",""))*Pris_Reliquats))</f>
        <v>0</v>
      </c>
      <c r="I371">
        <f ca="1">IF($C371="","",SUMPRODUCT((TRI_1=Résultat!$A371)*(PCUETA=Résultat!$B371)*(PCUMAT=Résultat!$C371)*(TRI_10=Résultat!$D371)*(PCUNRU=SUBSTITUTE(RIGHT(Résultat!$E$1,5),")",""))*Pris_sur_Acquis))</f>
        <v>4</v>
      </c>
      <c r="J371">
        <f ca="1">IF($C371="","",SUMPRODUCT((TRI_1=Résultat!$A371)*(PCUETA=Résultat!$B371)*(PCUMAT=Résultat!$C371)*(TRI_10=Résultat!$D371)*(PCUNRU=SUBSTITUTE(RIGHT(Résultat!$E$1,5),")",""))*Pris_Anticipés))</f>
        <v>0</v>
      </c>
      <c r="K371">
        <f ca="1">IF($C371="","",SUMPRODUCT((TRI_1=Résultat!$A371)*(PCUETA=Résultat!$B371)*(PCUMAT=Résultat!$C371)*(TRI_10=Résultat!$D371)*(PCUNRU=SUBSTITUTE(RIGHT(Résultat!$K$1,5),")",""))*Reliquats))</f>
        <v>0</v>
      </c>
      <c r="L371">
        <f ca="1">IF($C371="","",SUMPRODUCT((TRI_1=Résultat!$A371)*(PCUETA=Résultat!$B371)*(PCUMAT=Résultat!$C371)*(TRI_10=Résultat!$D371)*(PCUNRU=SUBSTITUTE(RIGHT(Résultat!$K$1,5),")",""))*Acquis))</f>
        <v>0</v>
      </c>
      <c r="M371">
        <f ca="1">IF($C371="","",SUMPRODUCT((TRI_1=Résultat!$A371)*(PCUETA=Résultat!$B371)*(PCUMAT=Résultat!$C371)*(TRI_10=Résultat!$D371)*(PCUNRU=SUBSTITUTE(RIGHT(Résultat!$K$1,5),")",""))*En_cours_d_Acquisition))</f>
        <v>0</v>
      </c>
      <c r="N371">
        <f ca="1">IF($C371="","",SUMPRODUCT((TRI_1=Résultat!$A371)*(PCUETA=Résultat!$B371)*(PCUMAT=Résultat!$C371)*(TRI_10=Résultat!$D371)*(PCUNRU=SUBSTITUTE(RIGHT(Résultat!$K$1,5),")",""))*Pris_Reliquats))</f>
        <v>0</v>
      </c>
      <c r="O371">
        <f ca="1">IF($C371="","",SUMPRODUCT((TRI_1=Résultat!$A371)*(PCUETA=Résultat!$B371)*(PCUMAT=Résultat!$C371)*(TRI_10=Résultat!$D371)*(PCUNRU=SUBSTITUTE(RIGHT(Résultat!$K$1,5),")",""))*Pris_sur_Acquis))</f>
        <v>0</v>
      </c>
      <c r="P371">
        <f ca="1">IF($C371="","",SUMPRODUCT((TRI_1=Résultat!$A371)*(PCUETA=Résultat!$B371)*(PCUMAT=Résultat!$C371)*(TRI_10=Résultat!$D371)*(PCUNRU=SUBSTITUTE(RIGHT(Résultat!$K$1,5),")",""))*Pris_Anticipés))</f>
        <v>0</v>
      </c>
      <c r="Q371">
        <f ca="1">IF($C371="","",SUMPRODUCT((TRI_1=Résultat!$A371)*(PCUETA=Résultat!$B371)*(PCUMAT=Résultat!$C371)*(TRI_10=Résultat!$D371)*(PCUNRU=SUBSTITUTE(RIGHT(Résultat!$Q$1,5),")",""))*Reliquats))</f>
        <v>0</v>
      </c>
      <c r="R371">
        <f ca="1">IF($C371="","",SUMPRODUCT((TRI_1=Résultat!$A371)*(PCUETA=Résultat!$B371)*(PCUMAT=Résultat!$C371)*(TRI_10=Résultat!$D371)*(PCUNRU=SUBSTITUTE(RIGHT(Résultat!$Q$1,5),")",""))*Acquis))</f>
        <v>0</v>
      </c>
      <c r="S371">
        <f ca="1">IF($C371="","",SUMPRODUCT((TRI_1=Résultat!$A371)*(PCUETA=Résultat!$B371)*(PCUMAT=Résultat!$C371)*(TRI_10=Résultat!$D371)*(PCUNRU=SUBSTITUTE(RIGHT(Résultat!$Q$1,5),")",""))*En_cours_d_Acquisition))</f>
        <v>0</v>
      </c>
      <c r="T371">
        <f ca="1">IF($C371="","",SUMPRODUCT((TRI_1=Résultat!$A371)*(PCUETA=Résultat!$B371)*(PCUMAT=Résultat!$C371)*(TRI_10=Résultat!$D371)*(PCUNRU=SUBSTITUTE(RIGHT(Résultat!$Q$1,5),")",""))*Pris_Reliquats))</f>
        <v>0</v>
      </c>
      <c r="U371">
        <f ca="1">IF($C371="","",SUMPRODUCT((TRI_1=Résultat!$A371)*(PCUETA=Résultat!$B371)*(PCUMAT=Résultat!$C371)*(TRI_10=Résultat!$D371)*(PCUNRU=SUBSTITUTE(RIGHT(Résultat!$Q$1,5),")",""))*Pris_sur_Acquis))</f>
        <v>0</v>
      </c>
      <c r="V371">
        <f ca="1">IF($C371="","",SUMPRODUCT((TRI_1=Résultat!$A371)*(PCUETA=Résultat!$B371)*(PCUMAT=Résultat!$C371)*(TRI_10=Résultat!$D371)*(PCUNRU=SUBSTITUTE(RIGHT(Résultat!$Q$1,5),")",""))*Pris_Anticipés))</f>
        <v>0</v>
      </c>
      <c r="W371">
        <f ca="1">IF($C371="","",SUMPRODUCT((TRI_1=Résultat!$A371)*(PCUETA=Résultat!$B371)*(PCUMAT=Résultat!$C371)*(TRI_10=Résultat!$D371)*(PCUNRU=SUBSTITUTE(RIGHT(Résultat!$W$1,5),")",""))*Reliquats))</f>
        <v>0</v>
      </c>
      <c r="X371">
        <f ca="1">IF($C371="","",SUMPRODUCT((TRI_1=Résultat!$A371)*(PCUETA=Résultat!$B371)*(PCUMAT=Résultat!$C371)*(TRI_10=Résultat!$D371)*(PCUNRU=SUBSTITUTE(RIGHT(Résultat!$W$1,5),")",""))*Acquis))</f>
        <v>0</v>
      </c>
      <c r="Y371">
        <f ca="1">IF($C371="","",SUMPRODUCT((TRI_1=Résultat!$A371)*(PCUETA=Résultat!$B371)*(PCUMAT=Résultat!$C371)*(TRI_10=Résultat!$D371)*(PCUNRU=SUBSTITUTE(RIGHT(Résultat!$W$1,5),")",""))*En_cours_d_Acquisition))</f>
        <v>0</v>
      </c>
      <c r="Z371">
        <f ca="1">IF($C371="","",SUMPRODUCT((TRI_1=Résultat!$A371)*(PCUETA=Résultat!$B371)*(PCUMAT=Résultat!$C371)*(TRI_10=Résultat!$D371)*(PCUNRU=SUBSTITUTE(RIGHT(Résultat!$W$1,5),")",""))*Pris_Reliquats))</f>
        <v>0</v>
      </c>
      <c r="AA371">
        <f ca="1">IF($C371="","",SUMPRODUCT((TRI_1=Résultat!$A371)*(PCUETA=Résultat!$B371)*(PCUMAT=Résultat!$C371)*(TRI_10=Résultat!$D371)*(PCUNRU=SUBSTITUTE(RIGHT(Résultat!$W$1,5),")",""))*Pris_sur_Acquis))</f>
        <v>0</v>
      </c>
      <c r="AB371">
        <f ca="1">IF($C371="","",SUMPRODUCT((TRI_1=Résultat!$A371)*(PCUETA=Résultat!$B371)*(PCUMAT=Résultat!$C371)*(TRI_10=Résultat!$D371)*(PCUNRU=SUBSTITUTE(RIGHT(Résultat!$W$1,5),")",""))*Pris_Anticipés))</f>
        <v>0</v>
      </c>
    </row>
    <row r="372" spans="1:28" x14ac:dyDescent="0.25">
      <c r="A372" t="str">
        <f ca="1">IF($C372="","",INDEX(Range,MATCH(Résultat!$C372,PCUMAT,0),MATCH(A$2,'cp c14'!$A$1:$D$1,0)))</f>
        <v>C14</v>
      </c>
      <c r="B372" t="str">
        <f ca="1">IF($C372="","",INDEX(Range,MATCH(Résultat!$C372,PCUMAT,0),MATCH(B$2,'cp c14'!$A$1:$D$1,0)))</f>
        <v>01</v>
      </c>
      <c r="C372" t="str">
        <f t="array" aca="1" ref="C372" ca="1">IFERROR(INDEX(PCUMAT,MATCH(0,COUNTIF($C$1:C371,PCUMAT),0)),"")</f>
        <v>018024</v>
      </c>
      <c r="D372" t="str">
        <f ca="1">IF($C372="","",INDEX(Range,MATCH(Résultat!$C372,PCUMAT,0),MATCH(D$2,'cp c14'!$A$1:$D$1,0)))</f>
        <v>REYNAL PHILIPPE PHILIPPE018024</v>
      </c>
      <c r="E372">
        <f ca="1">IF($C372="","",SUMPRODUCT((TRI_1=Résultat!$A372)*(PCUETA=Résultat!$B372)*(PCUMAT=Résultat!$C372)*(TRI_10=Résultat!$D372)*(PCUNRU=SUBSTITUTE(RIGHT(Résultat!$E$1,5),")",""))*Reliquats))</f>
        <v>1</v>
      </c>
      <c r="F372">
        <f ca="1">IF($C372="","",SUMPRODUCT((TRI_1=Résultat!$A372)*(PCUETA=Résultat!$B372)*(PCUMAT=Résultat!$C372)*(TRI_10=Résultat!$D372)*(PCUNRU=SUBSTITUTE(RIGHT(Résultat!$E$1,5),")",""))*Acquis))</f>
        <v>25</v>
      </c>
      <c r="G372">
        <f ca="1">IF($C372="","",SUMPRODUCT((TRI_1=Résultat!$A372)*(PCUETA=Résultat!$B372)*(PCUMAT=Résultat!$C372)*(TRI_10=Résultat!$D372)*(PCUNRU=SUBSTITUTE(RIGHT(Résultat!$E$1,5),")",""))*En_cours_d_Acquisition))</f>
        <v>0</v>
      </c>
      <c r="H372">
        <f ca="1">IF($C372="","",SUMPRODUCT((TRI_1=Résultat!$A372)*(PCUETA=Résultat!$B372)*(PCUMAT=Résultat!$C372)*(TRI_10=Résultat!$D372)*(PCUNRU=SUBSTITUTE(RIGHT(Résultat!$E$1,5),")",""))*Pris_Reliquats))</f>
        <v>0</v>
      </c>
      <c r="I372">
        <f ca="1">IF($C372="","",SUMPRODUCT((TRI_1=Résultat!$A372)*(PCUETA=Résultat!$B372)*(PCUMAT=Résultat!$C372)*(TRI_10=Résultat!$D372)*(PCUNRU=SUBSTITUTE(RIGHT(Résultat!$E$1,5),")",""))*Pris_sur_Acquis))</f>
        <v>0</v>
      </c>
      <c r="J372">
        <f ca="1">IF($C372="","",SUMPRODUCT((TRI_1=Résultat!$A372)*(PCUETA=Résultat!$B372)*(PCUMAT=Résultat!$C372)*(TRI_10=Résultat!$D372)*(PCUNRU=SUBSTITUTE(RIGHT(Résultat!$E$1,5),")",""))*Pris_Anticipés))</f>
        <v>0</v>
      </c>
      <c r="K372">
        <f ca="1">IF($C372="","",SUMPRODUCT((TRI_1=Résultat!$A372)*(PCUETA=Résultat!$B372)*(PCUMAT=Résultat!$C372)*(TRI_10=Résultat!$D372)*(PCUNRU=SUBSTITUTE(RIGHT(Résultat!$K$1,5),")",""))*Reliquats))</f>
        <v>0</v>
      </c>
      <c r="L372">
        <f ca="1">IF($C372="","",SUMPRODUCT((TRI_1=Résultat!$A372)*(PCUETA=Résultat!$B372)*(PCUMAT=Résultat!$C372)*(TRI_10=Résultat!$D372)*(PCUNRU=SUBSTITUTE(RIGHT(Résultat!$K$1,5),")",""))*Acquis))</f>
        <v>0</v>
      </c>
      <c r="M372">
        <f ca="1">IF($C372="","",SUMPRODUCT((TRI_1=Résultat!$A372)*(PCUETA=Résultat!$B372)*(PCUMAT=Résultat!$C372)*(TRI_10=Résultat!$D372)*(PCUNRU=SUBSTITUTE(RIGHT(Résultat!$K$1,5),")",""))*En_cours_d_Acquisition))</f>
        <v>0</v>
      </c>
      <c r="N372">
        <f ca="1">IF($C372="","",SUMPRODUCT((TRI_1=Résultat!$A372)*(PCUETA=Résultat!$B372)*(PCUMAT=Résultat!$C372)*(TRI_10=Résultat!$D372)*(PCUNRU=SUBSTITUTE(RIGHT(Résultat!$K$1,5),")",""))*Pris_Reliquats))</f>
        <v>0</v>
      </c>
      <c r="O372">
        <f ca="1">IF($C372="","",SUMPRODUCT((TRI_1=Résultat!$A372)*(PCUETA=Résultat!$B372)*(PCUMAT=Résultat!$C372)*(TRI_10=Résultat!$D372)*(PCUNRU=SUBSTITUTE(RIGHT(Résultat!$K$1,5),")",""))*Pris_sur_Acquis))</f>
        <v>0</v>
      </c>
      <c r="P372">
        <f ca="1">IF($C372="","",SUMPRODUCT((TRI_1=Résultat!$A372)*(PCUETA=Résultat!$B372)*(PCUMAT=Résultat!$C372)*(TRI_10=Résultat!$D372)*(PCUNRU=SUBSTITUTE(RIGHT(Résultat!$K$1,5),")",""))*Pris_Anticipés))</f>
        <v>0</v>
      </c>
      <c r="Q372">
        <f ca="1">IF($C372="","",SUMPRODUCT((TRI_1=Résultat!$A372)*(PCUETA=Résultat!$B372)*(PCUMAT=Résultat!$C372)*(TRI_10=Résultat!$D372)*(PCUNRU=SUBSTITUTE(RIGHT(Résultat!$Q$1,5),")",""))*Reliquats))</f>
        <v>0</v>
      </c>
      <c r="R372">
        <f ca="1">IF($C372="","",SUMPRODUCT((TRI_1=Résultat!$A372)*(PCUETA=Résultat!$B372)*(PCUMAT=Résultat!$C372)*(TRI_10=Résultat!$D372)*(PCUNRU=SUBSTITUTE(RIGHT(Résultat!$Q$1,5),")",""))*Acquis))</f>
        <v>0</v>
      </c>
      <c r="S372">
        <f ca="1">IF($C372="","",SUMPRODUCT((TRI_1=Résultat!$A372)*(PCUETA=Résultat!$B372)*(PCUMAT=Résultat!$C372)*(TRI_10=Résultat!$D372)*(PCUNRU=SUBSTITUTE(RIGHT(Résultat!$Q$1,5),")",""))*En_cours_d_Acquisition))</f>
        <v>0</v>
      </c>
      <c r="T372">
        <f ca="1">IF($C372="","",SUMPRODUCT((TRI_1=Résultat!$A372)*(PCUETA=Résultat!$B372)*(PCUMAT=Résultat!$C372)*(TRI_10=Résultat!$D372)*(PCUNRU=SUBSTITUTE(RIGHT(Résultat!$Q$1,5),")",""))*Pris_Reliquats))</f>
        <v>0</v>
      </c>
      <c r="U372">
        <f ca="1">IF($C372="","",SUMPRODUCT((TRI_1=Résultat!$A372)*(PCUETA=Résultat!$B372)*(PCUMAT=Résultat!$C372)*(TRI_10=Résultat!$D372)*(PCUNRU=SUBSTITUTE(RIGHT(Résultat!$Q$1,5),")",""))*Pris_sur_Acquis))</f>
        <v>0</v>
      </c>
      <c r="V372">
        <f ca="1">IF($C372="","",SUMPRODUCT((TRI_1=Résultat!$A372)*(PCUETA=Résultat!$B372)*(PCUMAT=Résultat!$C372)*(TRI_10=Résultat!$D372)*(PCUNRU=SUBSTITUTE(RIGHT(Résultat!$Q$1,5),")",""))*Pris_Anticipés))</f>
        <v>0</v>
      </c>
      <c r="W372">
        <f ca="1">IF($C372="","",SUMPRODUCT((TRI_1=Résultat!$A372)*(PCUETA=Résultat!$B372)*(PCUMAT=Résultat!$C372)*(TRI_10=Résultat!$D372)*(PCUNRU=SUBSTITUTE(RIGHT(Résultat!$W$1,5),")",""))*Reliquats))</f>
        <v>0</v>
      </c>
      <c r="X372">
        <f ca="1">IF($C372="","",SUMPRODUCT((TRI_1=Résultat!$A372)*(PCUETA=Résultat!$B372)*(PCUMAT=Résultat!$C372)*(TRI_10=Résultat!$D372)*(PCUNRU=SUBSTITUTE(RIGHT(Résultat!$W$1,5),")",""))*Acquis))</f>
        <v>0</v>
      </c>
      <c r="Y372">
        <f ca="1">IF($C372="","",SUMPRODUCT((TRI_1=Résultat!$A372)*(PCUETA=Résultat!$B372)*(PCUMAT=Résultat!$C372)*(TRI_10=Résultat!$D372)*(PCUNRU=SUBSTITUTE(RIGHT(Résultat!$W$1,5),")",""))*En_cours_d_Acquisition))</f>
        <v>0</v>
      </c>
      <c r="Z372">
        <f ca="1">IF($C372="","",SUMPRODUCT((TRI_1=Résultat!$A372)*(PCUETA=Résultat!$B372)*(PCUMAT=Résultat!$C372)*(TRI_10=Résultat!$D372)*(PCUNRU=SUBSTITUTE(RIGHT(Résultat!$W$1,5),")",""))*Pris_Reliquats))</f>
        <v>0</v>
      </c>
      <c r="AA372">
        <f ca="1">IF($C372="","",SUMPRODUCT((TRI_1=Résultat!$A372)*(PCUETA=Résultat!$B372)*(PCUMAT=Résultat!$C372)*(TRI_10=Résultat!$D372)*(PCUNRU=SUBSTITUTE(RIGHT(Résultat!$W$1,5),")",""))*Pris_sur_Acquis))</f>
        <v>0</v>
      </c>
      <c r="AB372">
        <f ca="1">IF($C372="","",SUMPRODUCT((TRI_1=Résultat!$A372)*(PCUETA=Résultat!$B372)*(PCUMAT=Résultat!$C372)*(TRI_10=Résultat!$D372)*(PCUNRU=SUBSTITUTE(RIGHT(Résultat!$W$1,5),")",""))*Pris_Anticipés))</f>
        <v>0</v>
      </c>
    </row>
    <row r="373" spans="1:28" x14ac:dyDescent="0.25">
      <c r="A373" t="str">
        <f ca="1">IF($C373="","",INDEX(Range,MATCH(Résultat!$C373,PCUMAT,0),MATCH(A$2,'cp c14'!$A$1:$D$1,0)))</f>
        <v>C14</v>
      </c>
      <c r="B373" t="str">
        <f ca="1">IF($C373="","",INDEX(Range,MATCH(Résultat!$C373,PCUMAT,0),MATCH(B$2,'cp c14'!$A$1:$D$1,0)))</f>
        <v>01</v>
      </c>
      <c r="C373" t="str">
        <f t="array" aca="1" ref="C373" ca="1">IFERROR(INDEX(PCUMAT,MATCH(0,COUNTIF($C$1:C372,PCUMAT),0)),"")</f>
        <v>120049</v>
      </c>
      <c r="D373" t="str">
        <f ca="1">IF($C373="","",INDEX(Range,MATCH(Résultat!$C373,PCUMAT,0),MATCH(D$2,'cp c14'!$A$1:$D$1,0)))</f>
        <v>RIGUET MATHIEU MATHIEU  120049</v>
      </c>
      <c r="E373">
        <f ca="1">IF($C373="","",SUMPRODUCT((TRI_1=Résultat!$A373)*(PCUETA=Résultat!$B373)*(PCUMAT=Résultat!$C373)*(TRI_10=Résultat!$D373)*(PCUNRU=SUBSTITUTE(RIGHT(Résultat!$E$1,5),")",""))*Reliquats))</f>
        <v>0</v>
      </c>
      <c r="F373">
        <f ca="1">IF($C373="","",SUMPRODUCT((TRI_1=Résultat!$A373)*(PCUETA=Résultat!$B373)*(PCUMAT=Résultat!$C373)*(TRI_10=Résultat!$D373)*(PCUNRU=SUBSTITUTE(RIGHT(Résultat!$E$1,5),")",""))*Acquis))</f>
        <v>19</v>
      </c>
      <c r="G373">
        <f ca="1">IF($C373="","",SUMPRODUCT((TRI_1=Résultat!$A373)*(PCUETA=Résultat!$B373)*(PCUMAT=Résultat!$C373)*(TRI_10=Résultat!$D373)*(PCUNRU=SUBSTITUTE(RIGHT(Résultat!$E$1,5),")",""))*En_cours_d_Acquisition))</f>
        <v>0</v>
      </c>
      <c r="H373">
        <f ca="1">IF($C373="","",SUMPRODUCT((TRI_1=Résultat!$A373)*(PCUETA=Résultat!$B373)*(PCUMAT=Résultat!$C373)*(TRI_10=Résultat!$D373)*(PCUNRU=SUBSTITUTE(RIGHT(Résultat!$E$1,5),")",""))*Pris_Reliquats))</f>
        <v>0</v>
      </c>
      <c r="I373">
        <f ca="1">IF($C373="","",SUMPRODUCT((TRI_1=Résultat!$A373)*(PCUETA=Résultat!$B373)*(PCUMAT=Résultat!$C373)*(TRI_10=Résultat!$D373)*(PCUNRU=SUBSTITUTE(RIGHT(Résultat!$E$1,5),")",""))*Pris_sur_Acquis))</f>
        <v>5</v>
      </c>
      <c r="J373">
        <f ca="1">IF($C373="","",SUMPRODUCT((TRI_1=Résultat!$A373)*(PCUETA=Résultat!$B373)*(PCUMAT=Résultat!$C373)*(TRI_10=Résultat!$D373)*(PCUNRU=SUBSTITUTE(RIGHT(Résultat!$E$1,5),")",""))*Pris_Anticipés))</f>
        <v>0</v>
      </c>
      <c r="K373">
        <f ca="1">IF($C373="","",SUMPRODUCT((TRI_1=Résultat!$A373)*(PCUETA=Résultat!$B373)*(PCUMAT=Résultat!$C373)*(TRI_10=Résultat!$D373)*(PCUNRU=SUBSTITUTE(RIGHT(Résultat!$K$1,5),")",""))*Reliquats))</f>
        <v>0</v>
      </c>
      <c r="L373">
        <f ca="1">IF($C373="","",SUMPRODUCT((TRI_1=Résultat!$A373)*(PCUETA=Résultat!$B373)*(PCUMAT=Résultat!$C373)*(TRI_10=Résultat!$D373)*(PCUNRU=SUBSTITUTE(RIGHT(Résultat!$K$1,5),")",""))*Acquis))</f>
        <v>0</v>
      </c>
      <c r="M373">
        <f ca="1">IF($C373="","",SUMPRODUCT((TRI_1=Résultat!$A373)*(PCUETA=Résultat!$B373)*(PCUMAT=Résultat!$C373)*(TRI_10=Résultat!$D373)*(PCUNRU=SUBSTITUTE(RIGHT(Résultat!$K$1,5),")",""))*En_cours_d_Acquisition))</f>
        <v>0</v>
      </c>
      <c r="N373">
        <f ca="1">IF($C373="","",SUMPRODUCT((TRI_1=Résultat!$A373)*(PCUETA=Résultat!$B373)*(PCUMAT=Résultat!$C373)*(TRI_10=Résultat!$D373)*(PCUNRU=SUBSTITUTE(RIGHT(Résultat!$K$1,5),")",""))*Pris_Reliquats))</f>
        <v>0</v>
      </c>
      <c r="O373">
        <f ca="1">IF($C373="","",SUMPRODUCT((TRI_1=Résultat!$A373)*(PCUETA=Résultat!$B373)*(PCUMAT=Résultat!$C373)*(TRI_10=Résultat!$D373)*(PCUNRU=SUBSTITUTE(RIGHT(Résultat!$K$1,5),")",""))*Pris_sur_Acquis))</f>
        <v>0</v>
      </c>
      <c r="P373">
        <f ca="1">IF($C373="","",SUMPRODUCT((TRI_1=Résultat!$A373)*(PCUETA=Résultat!$B373)*(PCUMAT=Résultat!$C373)*(TRI_10=Résultat!$D373)*(PCUNRU=SUBSTITUTE(RIGHT(Résultat!$K$1,5),")",""))*Pris_Anticipés))</f>
        <v>0</v>
      </c>
      <c r="Q373">
        <f ca="1">IF($C373="","",SUMPRODUCT((TRI_1=Résultat!$A373)*(PCUETA=Résultat!$B373)*(PCUMAT=Résultat!$C373)*(TRI_10=Résultat!$D373)*(PCUNRU=SUBSTITUTE(RIGHT(Résultat!$Q$1,5),")",""))*Reliquats))</f>
        <v>0</v>
      </c>
      <c r="R373">
        <f ca="1">IF($C373="","",SUMPRODUCT((TRI_1=Résultat!$A373)*(PCUETA=Résultat!$B373)*(PCUMAT=Résultat!$C373)*(TRI_10=Résultat!$D373)*(PCUNRU=SUBSTITUTE(RIGHT(Résultat!$Q$1,5),")",""))*Acquis))</f>
        <v>0</v>
      </c>
      <c r="S373">
        <f ca="1">IF($C373="","",SUMPRODUCT((TRI_1=Résultat!$A373)*(PCUETA=Résultat!$B373)*(PCUMAT=Résultat!$C373)*(TRI_10=Résultat!$D373)*(PCUNRU=SUBSTITUTE(RIGHT(Résultat!$Q$1,5),")",""))*En_cours_d_Acquisition))</f>
        <v>0</v>
      </c>
      <c r="T373">
        <f ca="1">IF($C373="","",SUMPRODUCT((TRI_1=Résultat!$A373)*(PCUETA=Résultat!$B373)*(PCUMAT=Résultat!$C373)*(TRI_10=Résultat!$D373)*(PCUNRU=SUBSTITUTE(RIGHT(Résultat!$Q$1,5),")",""))*Pris_Reliquats))</f>
        <v>0</v>
      </c>
      <c r="U373">
        <f ca="1">IF($C373="","",SUMPRODUCT((TRI_1=Résultat!$A373)*(PCUETA=Résultat!$B373)*(PCUMAT=Résultat!$C373)*(TRI_10=Résultat!$D373)*(PCUNRU=SUBSTITUTE(RIGHT(Résultat!$Q$1,5),")",""))*Pris_sur_Acquis))</f>
        <v>0</v>
      </c>
      <c r="V373">
        <f ca="1">IF($C373="","",SUMPRODUCT((TRI_1=Résultat!$A373)*(PCUETA=Résultat!$B373)*(PCUMAT=Résultat!$C373)*(TRI_10=Résultat!$D373)*(PCUNRU=SUBSTITUTE(RIGHT(Résultat!$Q$1,5),")",""))*Pris_Anticipés))</f>
        <v>0</v>
      </c>
      <c r="W373">
        <f ca="1">IF($C373="","",SUMPRODUCT((TRI_1=Résultat!$A373)*(PCUETA=Résultat!$B373)*(PCUMAT=Résultat!$C373)*(TRI_10=Résultat!$D373)*(PCUNRU=SUBSTITUTE(RIGHT(Résultat!$W$1,5),")",""))*Reliquats))</f>
        <v>0</v>
      </c>
      <c r="X373">
        <f ca="1">IF($C373="","",SUMPRODUCT((TRI_1=Résultat!$A373)*(PCUETA=Résultat!$B373)*(PCUMAT=Résultat!$C373)*(TRI_10=Résultat!$D373)*(PCUNRU=SUBSTITUTE(RIGHT(Résultat!$W$1,5),")",""))*Acquis))</f>
        <v>0</v>
      </c>
      <c r="Y373">
        <f ca="1">IF($C373="","",SUMPRODUCT((TRI_1=Résultat!$A373)*(PCUETA=Résultat!$B373)*(PCUMAT=Résultat!$C373)*(TRI_10=Résultat!$D373)*(PCUNRU=SUBSTITUTE(RIGHT(Résultat!$W$1,5),")",""))*En_cours_d_Acquisition))</f>
        <v>0</v>
      </c>
      <c r="Z373">
        <f ca="1">IF($C373="","",SUMPRODUCT((TRI_1=Résultat!$A373)*(PCUETA=Résultat!$B373)*(PCUMAT=Résultat!$C373)*(TRI_10=Résultat!$D373)*(PCUNRU=SUBSTITUTE(RIGHT(Résultat!$W$1,5),")",""))*Pris_Reliquats))</f>
        <v>0</v>
      </c>
      <c r="AA373">
        <f ca="1">IF($C373="","",SUMPRODUCT((TRI_1=Résultat!$A373)*(PCUETA=Résultat!$B373)*(PCUMAT=Résultat!$C373)*(TRI_10=Résultat!$D373)*(PCUNRU=SUBSTITUTE(RIGHT(Résultat!$W$1,5),")",""))*Pris_sur_Acquis))</f>
        <v>0</v>
      </c>
      <c r="AB373">
        <f ca="1">IF($C373="","",SUMPRODUCT((TRI_1=Résultat!$A373)*(PCUETA=Résultat!$B373)*(PCUMAT=Résultat!$C373)*(TRI_10=Résultat!$D373)*(PCUNRU=SUBSTITUTE(RIGHT(Résultat!$W$1,5),")",""))*Pris_Anticipés))</f>
        <v>0</v>
      </c>
    </row>
    <row r="374" spans="1:28" x14ac:dyDescent="0.25">
      <c r="A374" t="str">
        <f ca="1">IF($C374="","",INDEX(Range,MATCH(Résultat!$C374,PCUMAT,0),MATCH(A$2,'cp c14'!$A$1:$D$1,0)))</f>
        <v>C14</v>
      </c>
      <c r="B374" t="str">
        <f ca="1">IF($C374="","",INDEX(Range,MATCH(Résultat!$C374,PCUMAT,0),MATCH(B$2,'cp c14'!$A$1:$D$1,0)))</f>
        <v>05</v>
      </c>
      <c r="C374" t="str">
        <f t="array" aca="1" ref="C374" ca="1">IFERROR(INDEX(PCUMAT,MATCH(0,COUNTIF($C$1:C373,PCUMAT),0)),"")</f>
        <v>350086</v>
      </c>
      <c r="D374" t="str">
        <f ca="1">IF($C374="","",INDEX(Range,MATCH(Résultat!$C374,PCUMAT,0),MATCH(D$2,'cp c14'!$A$1:$D$1,0)))</f>
        <v>RIVIERE JEAN MICHEL JEAN350086</v>
      </c>
      <c r="E374">
        <f ca="1">IF($C374="","",SUMPRODUCT((TRI_1=Résultat!$A374)*(PCUETA=Résultat!$B374)*(PCUMAT=Résultat!$C374)*(TRI_10=Résultat!$D374)*(PCUNRU=SUBSTITUTE(RIGHT(Résultat!$E$1,5),")",""))*Reliquats))</f>
        <v>0</v>
      </c>
      <c r="F374">
        <f ca="1">IF($C374="","",SUMPRODUCT((TRI_1=Résultat!$A374)*(PCUETA=Résultat!$B374)*(PCUMAT=Résultat!$C374)*(TRI_10=Résultat!$D374)*(PCUNRU=SUBSTITUTE(RIGHT(Résultat!$E$1,5),")",""))*Acquis))</f>
        <v>25</v>
      </c>
      <c r="G374">
        <f ca="1">IF($C374="","",SUMPRODUCT((TRI_1=Résultat!$A374)*(PCUETA=Résultat!$B374)*(PCUMAT=Résultat!$C374)*(TRI_10=Résultat!$D374)*(PCUNRU=SUBSTITUTE(RIGHT(Résultat!$E$1,5),")",""))*En_cours_d_Acquisition))</f>
        <v>0</v>
      </c>
      <c r="H374">
        <f ca="1">IF($C374="","",SUMPRODUCT((TRI_1=Résultat!$A374)*(PCUETA=Résultat!$B374)*(PCUMAT=Résultat!$C374)*(TRI_10=Résultat!$D374)*(PCUNRU=SUBSTITUTE(RIGHT(Résultat!$E$1,5),")",""))*Pris_Reliquats))</f>
        <v>0</v>
      </c>
      <c r="I374">
        <f ca="1">IF($C374="","",SUMPRODUCT((TRI_1=Résultat!$A374)*(PCUETA=Résultat!$B374)*(PCUMAT=Résultat!$C374)*(TRI_10=Résultat!$D374)*(PCUNRU=SUBSTITUTE(RIGHT(Résultat!$E$1,5),")",""))*Pris_sur_Acquis))</f>
        <v>0</v>
      </c>
      <c r="J374">
        <f ca="1">IF($C374="","",SUMPRODUCT((TRI_1=Résultat!$A374)*(PCUETA=Résultat!$B374)*(PCUMAT=Résultat!$C374)*(TRI_10=Résultat!$D374)*(PCUNRU=SUBSTITUTE(RIGHT(Résultat!$E$1,5),")",""))*Pris_Anticipés))</f>
        <v>0</v>
      </c>
      <c r="K374">
        <f ca="1">IF($C374="","",SUMPRODUCT((TRI_1=Résultat!$A374)*(PCUETA=Résultat!$B374)*(PCUMAT=Résultat!$C374)*(TRI_10=Résultat!$D374)*(PCUNRU=SUBSTITUTE(RIGHT(Résultat!$K$1,5),")",""))*Reliquats))</f>
        <v>0</v>
      </c>
      <c r="L374">
        <f ca="1">IF($C374="","",SUMPRODUCT((TRI_1=Résultat!$A374)*(PCUETA=Résultat!$B374)*(PCUMAT=Résultat!$C374)*(TRI_10=Résultat!$D374)*(PCUNRU=SUBSTITUTE(RIGHT(Résultat!$K$1,5),")",""))*Acquis))</f>
        <v>0</v>
      </c>
      <c r="M374">
        <f ca="1">IF($C374="","",SUMPRODUCT((TRI_1=Résultat!$A374)*(PCUETA=Résultat!$B374)*(PCUMAT=Résultat!$C374)*(TRI_10=Résultat!$D374)*(PCUNRU=SUBSTITUTE(RIGHT(Résultat!$K$1,5),")",""))*En_cours_d_Acquisition))</f>
        <v>0</v>
      </c>
      <c r="N374">
        <f ca="1">IF($C374="","",SUMPRODUCT((TRI_1=Résultat!$A374)*(PCUETA=Résultat!$B374)*(PCUMAT=Résultat!$C374)*(TRI_10=Résultat!$D374)*(PCUNRU=SUBSTITUTE(RIGHT(Résultat!$K$1,5),")",""))*Pris_Reliquats))</f>
        <v>0</v>
      </c>
      <c r="O374">
        <f ca="1">IF($C374="","",SUMPRODUCT((TRI_1=Résultat!$A374)*(PCUETA=Résultat!$B374)*(PCUMAT=Résultat!$C374)*(TRI_10=Résultat!$D374)*(PCUNRU=SUBSTITUTE(RIGHT(Résultat!$K$1,5),")",""))*Pris_sur_Acquis))</f>
        <v>0</v>
      </c>
      <c r="P374">
        <f ca="1">IF($C374="","",SUMPRODUCT((TRI_1=Résultat!$A374)*(PCUETA=Résultat!$B374)*(PCUMAT=Résultat!$C374)*(TRI_10=Résultat!$D374)*(PCUNRU=SUBSTITUTE(RIGHT(Résultat!$K$1,5),")",""))*Pris_Anticipés))</f>
        <v>0</v>
      </c>
      <c r="Q374">
        <f ca="1">IF($C374="","",SUMPRODUCT((TRI_1=Résultat!$A374)*(PCUETA=Résultat!$B374)*(PCUMAT=Résultat!$C374)*(TRI_10=Résultat!$D374)*(PCUNRU=SUBSTITUTE(RIGHT(Résultat!$Q$1,5),")",""))*Reliquats))</f>
        <v>0</v>
      </c>
      <c r="R374">
        <f ca="1">IF($C374="","",SUMPRODUCT((TRI_1=Résultat!$A374)*(PCUETA=Résultat!$B374)*(PCUMAT=Résultat!$C374)*(TRI_10=Résultat!$D374)*(PCUNRU=SUBSTITUTE(RIGHT(Résultat!$Q$1,5),")",""))*Acquis))</f>
        <v>0</v>
      </c>
      <c r="S374">
        <f ca="1">IF($C374="","",SUMPRODUCT((TRI_1=Résultat!$A374)*(PCUETA=Résultat!$B374)*(PCUMAT=Résultat!$C374)*(TRI_10=Résultat!$D374)*(PCUNRU=SUBSTITUTE(RIGHT(Résultat!$Q$1,5),")",""))*En_cours_d_Acquisition))</f>
        <v>0</v>
      </c>
      <c r="T374">
        <f ca="1">IF($C374="","",SUMPRODUCT((TRI_1=Résultat!$A374)*(PCUETA=Résultat!$B374)*(PCUMAT=Résultat!$C374)*(TRI_10=Résultat!$D374)*(PCUNRU=SUBSTITUTE(RIGHT(Résultat!$Q$1,5),")",""))*Pris_Reliquats))</f>
        <v>0</v>
      </c>
      <c r="U374">
        <f ca="1">IF($C374="","",SUMPRODUCT((TRI_1=Résultat!$A374)*(PCUETA=Résultat!$B374)*(PCUMAT=Résultat!$C374)*(TRI_10=Résultat!$D374)*(PCUNRU=SUBSTITUTE(RIGHT(Résultat!$Q$1,5),")",""))*Pris_sur_Acquis))</f>
        <v>0</v>
      </c>
      <c r="V374">
        <f ca="1">IF($C374="","",SUMPRODUCT((TRI_1=Résultat!$A374)*(PCUETA=Résultat!$B374)*(PCUMAT=Résultat!$C374)*(TRI_10=Résultat!$D374)*(PCUNRU=SUBSTITUTE(RIGHT(Résultat!$Q$1,5),")",""))*Pris_Anticipés))</f>
        <v>0</v>
      </c>
      <c r="W374">
        <f ca="1">IF($C374="","",SUMPRODUCT((TRI_1=Résultat!$A374)*(PCUETA=Résultat!$B374)*(PCUMAT=Résultat!$C374)*(TRI_10=Résultat!$D374)*(PCUNRU=SUBSTITUTE(RIGHT(Résultat!$W$1,5),")",""))*Reliquats))</f>
        <v>0</v>
      </c>
      <c r="X374">
        <f ca="1">IF($C374="","",SUMPRODUCT((TRI_1=Résultat!$A374)*(PCUETA=Résultat!$B374)*(PCUMAT=Résultat!$C374)*(TRI_10=Résultat!$D374)*(PCUNRU=SUBSTITUTE(RIGHT(Résultat!$W$1,5),")",""))*Acquis))</f>
        <v>0</v>
      </c>
      <c r="Y374">
        <f ca="1">IF($C374="","",SUMPRODUCT((TRI_1=Résultat!$A374)*(PCUETA=Résultat!$B374)*(PCUMAT=Résultat!$C374)*(TRI_10=Résultat!$D374)*(PCUNRU=SUBSTITUTE(RIGHT(Résultat!$W$1,5),")",""))*En_cours_d_Acquisition))</f>
        <v>0</v>
      </c>
      <c r="Z374">
        <f ca="1">IF($C374="","",SUMPRODUCT((TRI_1=Résultat!$A374)*(PCUETA=Résultat!$B374)*(PCUMAT=Résultat!$C374)*(TRI_10=Résultat!$D374)*(PCUNRU=SUBSTITUTE(RIGHT(Résultat!$W$1,5),")",""))*Pris_Reliquats))</f>
        <v>0</v>
      </c>
      <c r="AA374">
        <f ca="1">IF($C374="","",SUMPRODUCT((TRI_1=Résultat!$A374)*(PCUETA=Résultat!$B374)*(PCUMAT=Résultat!$C374)*(TRI_10=Résultat!$D374)*(PCUNRU=SUBSTITUTE(RIGHT(Résultat!$W$1,5),")",""))*Pris_sur_Acquis))</f>
        <v>0</v>
      </c>
      <c r="AB374">
        <f ca="1">IF($C374="","",SUMPRODUCT((TRI_1=Résultat!$A374)*(PCUETA=Résultat!$B374)*(PCUMAT=Résultat!$C374)*(TRI_10=Résultat!$D374)*(PCUNRU=SUBSTITUTE(RIGHT(Résultat!$W$1,5),")",""))*Pris_Anticipés))</f>
        <v>0</v>
      </c>
    </row>
    <row r="375" spans="1:28" x14ac:dyDescent="0.25">
      <c r="A375" t="str">
        <f ca="1">IF($C375="","",INDEX(Range,MATCH(Résultat!$C375,PCUMAT,0),MATCH(A$2,'cp c14'!$A$1:$D$1,0)))</f>
        <v>C14</v>
      </c>
      <c r="B375" t="str">
        <f ca="1">IF($C375="","",INDEX(Range,MATCH(Résultat!$C375,PCUMAT,0),MATCH(B$2,'cp c14'!$A$1:$D$1,0)))</f>
        <v>05</v>
      </c>
      <c r="C375" t="str">
        <f t="array" aca="1" ref="C375" ca="1">IFERROR(INDEX(PCUMAT,MATCH(0,COUNTIF($C$1:C374,PCUMAT),0)),"")</f>
        <v>120066</v>
      </c>
      <c r="D375" t="str">
        <f ca="1">IF($C375="","",INDEX(Range,MATCH(Résultat!$C375,PCUMAT,0),MATCH(D$2,'cp c14'!$A$1:$D$1,0)))</f>
        <v>ROBLES SANDRA SANDRA    120066</v>
      </c>
      <c r="E375">
        <f ca="1">IF($C375="","",SUMPRODUCT((TRI_1=Résultat!$A375)*(PCUETA=Résultat!$B375)*(PCUMAT=Résultat!$C375)*(TRI_10=Résultat!$D375)*(PCUNRU=SUBSTITUTE(RIGHT(Résultat!$E$1,5),")",""))*Reliquats))</f>
        <v>0</v>
      </c>
      <c r="F375">
        <f ca="1">IF($C375="","",SUMPRODUCT((TRI_1=Résultat!$A375)*(PCUETA=Résultat!$B375)*(PCUMAT=Résultat!$C375)*(TRI_10=Résultat!$D375)*(PCUNRU=SUBSTITUTE(RIGHT(Résultat!$E$1,5),")",""))*Acquis))</f>
        <v>17</v>
      </c>
      <c r="G375">
        <f ca="1">IF($C375="","",SUMPRODUCT((TRI_1=Résultat!$A375)*(PCUETA=Résultat!$B375)*(PCUMAT=Résultat!$C375)*(TRI_10=Résultat!$D375)*(PCUNRU=SUBSTITUTE(RIGHT(Résultat!$E$1,5),")",""))*En_cours_d_Acquisition))</f>
        <v>0</v>
      </c>
      <c r="H375">
        <f ca="1">IF($C375="","",SUMPRODUCT((TRI_1=Résultat!$A375)*(PCUETA=Résultat!$B375)*(PCUMAT=Résultat!$C375)*(TRI_10=Résultat!$D375)*(PCUNRU=SUBSTITUTE(RIGHT(Résultat!$E$1,5),")",""))*Pris_Reliquats))</f>
        <v>0</v>
      </c>
      <c r="I375">
        <f ca="1">IF($C375="","",SUMPRODUCT((TRI_1=Résultat!$A375)*(PCUETA=Résultat!$B375)*(PCUMAT=Résultat!$C375)*(TRI_10=Résultat!$D375)*(PCUNRU=SUBSTITUTE(RIGHT(Résultat!$E$1,5),")",""))*Pris_sur_Acquis))</f>
        <v>0</v>
      </c>
      <c r="J375">
        <f ca="1">IF($C375="","",SUMPRODUCT((TRI_1=Résultat!$A375)*(PCUETA=Résultat!$B375)*(PCUMAT=Résultat!$C375)*(TRI_10=Résultat!$D375)*(PCUNRU=SUBSTITUTE(RIGHT(Résultat!$E$1,5),")",""))*Pris_Anticipés))</f>
        <v>0</v>
      </c>
      <c r="K375">
        <f ca="1">IF($C375="","",SUMPRODUCT((TRI_1=Résultat!$A375)*(PCUETA=Résultat!$B375)*(PCUMAT=Résultat!$C375)*(TRI_10=Résultat!$D375)*(PCUNRU=SUBSTITUTE(RIGHT(Résultat!$K$1,5),")",""))*Reliquats))</f>
        <v>0</v>
      </c>
      <c r="L375">
        <f ca="1">IF($C375="","",SUMPRODUCT((TRI_1=Résultat!$A375)*(PCUETA=Résultat!$B375)*(PCUMAT=Résultat!$C375)*(TRI_10=Résultat!$D375)*(PCUNRU=SUBSTITUTE(RIGHT(Résultat!$K$1,5),")",""))*Acquis))</f>
        <v>0</v>
      </c>
      <c r="M375">
        <f ca="1">IF($C375="","",SUMPRODUCT((TRI_1=Résultat!$A375)*(PCUETA=Résultat!$B375)*(PCUMAT=Résultat!$C375)*(TRI_10=Résultat!$D375)*(PCUNRU=SUBSTITUTE(RIGHT(Résultat!$K$1,5),")",""))*En_cours_d_Acquisition))</f>
        <v>0</v>
      </c>
      <c r="N375">
        <f ca="1">IF($C375="","",SUMPRODUCT((TRI_1=Résultat!$A375)*(PCUETA=Résultat!$B375)*(PCUMAT=Résultat!$C375)*(TRI_10=Résultat!$D375)*(PCUNRU=SUBSTITUTE(RIGHT(Résultat!$K$1,5),")",""))*Pris_Reliquats))</f>
        <v>0</v>
      </c>
      <c r="O375">
        <f ca="1">IF($C375="","",SUMPRODUCT((TRI_1=Résultat!$A375)*(PCUETA=Résultat!$B375)*(PCUMAT=Résultat!$C375)*(TRI_10=Résultat!$D375)*(PCUNRU=SUBSTITUTE(RIGHT(Résultat!$K$1,5),")",""))*Pris_sur_Acquis))</f>
        <v>0</v>
      </c>
      <c r="P375">
        <f ca="1">IF($C375="","",SUMPRODUCT((TRI_1=Résultat!$A375)*(PCUETA=Résultat!$B375)*(PCUMAT=Résultat!$C375)*(TRI_10=Résultat!$D375)*(PCUNRU=SUBSTITUTE(RIGHT(Résultat!$K$1,5),")",""))*Pris_Anticipés))</f>
        <v>0</v>
      </c>
      <c r="Q375">
        <f ca="1">IF($C375="","",SUMPRODUCT((TRI_1=Résultat!$A375)*(PCUETA=Résultat!$B375)*(PCUMAT=Résultat!$C375)*(TRI_10=Résultat!$D375)*(PCUNRU=SUBSTITUTE(RIGHT(Résultat!$Q$1,5),")",""))*Reliquats))</f>
        <v>0</v>
      </c>
      <c r="R375">
        <f ca="1">IF($C375="","",SUMPRODUCT((TRI_1=Résultat!$A375)*(PCUETA=Résultat!$B375)*(PCUMAT=Résultat!$C375)*(TRI_10=Résultat!$D375)*(PCUNRU=SUBSTITUTE(RIGHT(Résultat!$Q$1,5),")",""))*Acquis))</f>
        <v>0</v>
      </c>
      <c r="S375">
        <f ca="1">IF($C375="","",SUMPRODUCT((TRI_1=Résultat!$A375)*(PCUETA=Résultat!$B375)*(PCUMAT=Résultat!$C375)*(TRI_10=Résultat!$D375)*(PCUNRU=SUBSTITUTE(RIGHT(Résultat!$Q$1,5),")",""))*En_cours_d_Acquisition))</f>
        <v>0</v>
      </c>
      <c r="T375">
        <f ca="1">IF($C375="","",SUMPRODUCT((TRI_1=Résultat!$A375)*(PCUETA=Résultat!$B375)*(PCUMAT=Résultat!$C375)*(TRI_10=Résultat!$D375)*(PCUNRU=SUBSTITUTE(RIGHT(Résultat!$Q$1,5),")",""))*Pris_Reliquats))</f>
        <v>0</v>
      </c>
      <c r="U375">
        <f ca="1">IF($C375="","",SUMPRODUCT((TRI_1=Résultat!$A375)*(PCUETA=Résultat!$B375)*(PCUMAT=Résultat!$C375)*(TRI_10=Résultat!$D375)*(PCUNRU=SUBSTITUTE(RIGHT(Résultat!$Q$1,5),")",""))*Pris_sur_Acquis))</f>
        <v>0</v>
      </c>
      <c r="V375">
        <f ca="1">IF($C375="","",SUMPRODUCT((TRI_1=Résultat!$A375)*(PCUETA=Résultat!$B375)*(PCUMAT=Résultat!$C375)*(TRI_10=Résultat!$D375)*(PCUNRU=SUBSTITUTE(RIGHT(Résultat!$Q$1,5),")",""))*Pris_Anticipés))</f>
        <v>0</v>
      </c>
      <c r="W375">
        <f ca="1">IF($C375="","",SUMPRODUCT((TRI_1=Résultat!$A375)*(PCUETA=Résultat!$B375)*(PCUMAT=Résultat!$C375)*(TRI_10=Résultat!$D375)*(PCUNRU=SUBSTITUTE(RIGHT(Résultat!$W$1,5),")",""))*Reliquats))</f>
        <v>0</v>
      </c>
      <c r="X375">
        <f ca="1">IF($C375="","",SUMPRODUCT((TRI_1=Résultat!$A375)*(PCUETA=Résultat!$B375)*(PCUMAT=Résultat!$C375)*(TRI_10=Résultat!$D375)*(PCUNRU=SUBSTITUTE(RIGHT(Résultat!$W$1,5),")",""))*Acquis))</f>
        <v>0</v>
      </c>
      <c r="Y375">
        <f ca="1">IF($C375="","",SUMPRODUCT((TRI_1=Résultat!$A375)*(PCUETA=Résultat!$B375)*(PCUMAT=Résultat!$C375)*(TRI_10=Résultat!$D375)*(PCUNRU=SUBSTITUTE(RIGHT(Résultat!$W$1,5),")",""))*En_cours_d_Acquisition))</f>
        <v>0</v>
      </c>
      <c r="Z375">
        <f ca="1">IF($C375="","",SUMPRODUCT((TRI_1=Résultat!$A375)*(PCUETA=Résultat!$B375)*(PCUMAT=Résultat!$C375)*(TRI_10=Résultat!$D375)*(PCUNRU=SUBSTITUTE(RIGHT(Résultat!$W$1,5),")",""))*Pris_Reliquats))</f>
        <v>0</v>
      </c>
      <c r="AA375">
        <f ca="1">IF($C375="","",SUMPRODUCT((TRI_1=Résultat!$A375)*(PCUETA=Résultat!$B375)*(PCUMAT=Résultat!$C375)*(TRI_10=Résultat!$D375)*(PCUNRU=SUBSTITUTE(RIGHT(Résultat!$W$1,5),")",""))*Pris_sur_Acquis))</f>
        <v>0</v>
      </c>
      <c r="AB375">
        <f ca="1">IF($C375="","",SUMPRODUCT((TRI_1=Résultat!$A375)*(PCUETA=Résultat!$B375)*(PCUMAT=Résultat!$C375)*(TRI_10=Résultat!$D375)*(PCUNRU=SUBSTITUTE(RIGHT(Résultat!$W$1,5),")",""))*Pris_Anticipés))</f>
        <v>0</v>
      </c>
    </row>
    <row r="376" spans="1:28" x14ac:dyDescent="0.25">
      <c r="A376" t="str">
        <f ca="1">IF($C376="","",INDEX(Range,MATCH(Résultat!$C376,PCUMAT,0),MATCH(A$2,'cp c14'!$A$1:$D$1,0)))</f>
        <v>C14</v>
      </c>
      <c r="B376" t="str">
        <f ca="1">IF($C376="","",INDEX(Range,MATCH(Résultat!$C376,PCUMAT,0),MATCH(B$2,'cp c14'!$A$1:$D$1,0)))</f>
        <v>03</v>
      </c>
      <c r="C376" t="str">
        <f t="array" aca="1" ref="C376" ca="1">IFERROR(INDEX(PCUMAT,MATCH(0,COUNTIF($C$1:C375,PCUMAT),0)),"")</f>
        <v>041124</v>
      </c>
      <c r="D376" t="str">
        <f ca="1">IF($C376="","",INDEX(Range,MATCH(Résultat!$C376,PCUMAT,0),MATCH(D$2,'cp c14'!$A$1:$D$1,0)))</f>
        <v>ROCHE JEAN PIERRE JEAN P041124</v>
      </c>
      <c r="E376">
        <f ca="1">IF($C376="","",SUMPRODUCT((TRI_1=Résultat!$A376)*(PCUETA=Résultat!$B376)*(PCUMAT=Résultat!$C376)*(TRI_10=Résultat!$D376)*(PCUNRU=SUBSTITUTE(RIGHT(Résultat!$E$1,5),")",""))*Reliquats))</f>
        <v>0</v>
      </c>
      <c r="F376">
        <f ca="1">IF($C376="","",SUMPRODUCT((TRI_1=Résultat!$A376)*(PCUETA=Résultat!$B376)*(PCUMAT=Résultat!$C376)*(TRI_10=Résultat!$D376)*(PCUNRU=SUBSTITUTE(RIGHT(Résultat!$E$1,5),")",""))*Acquis))</f>
        <v>25</v>
      </c>
      <c r="G376">
        <f ca="1">IF($C376="","",SUMPRODUCT((TRI_1=Résultat!$A376)*(PCUETA=Résultat!$B376)*(PCUMAT=Résultat!$C376)*(TRI_10=Résultat!$D376)*(PCUNRU=SUBSTITUTE(RIGHT(Résultat!$E$1,5),")",""))*En_cours_d_Acquisition))</f>
        <v>0</v>
      </c>
      <c r="H376">
        <f ca="1">IF($C376="","",SUMPRODUCT((TRI_1=Résultat!$A376)*(PCUETA=Résultat!$B376)*(PCUMAT=Résultat!$C376)*(TRI_10=Résultat!$D376)*(PCUNRU=SUBSTITUTE(RIGHT(Résultat!$E$1,5),")",""))*Pris_Reliquats))</f>
        <v>0</v>
      </c>
      <c r="I376">
        <f ca="1">IF($C376="","",SUMPRODUCT((TRI_1=Résultat!$A376)*(PCUETA=Résultat!$B376)*(PCUMAT=Résultat!$C376)*(TRI_10=Résultat!$D376)*(PCUNRU=SUBSTITUTE(RIGHT(Résultat!$E$1,5),")",""))*Pris_sur_Acquis))</f>
        <v>0</v>
      </c>
      <c r="J376">
        <f ca="1">IF($C376="","",SUMPRODUCT((TRI_1=Résultat!$A376)*(PCUETA=Résultat!$B376)*(PCUMAT=Résultat!$C376)*(TRI_10=Résultat!$D376)*(PCUNRU=SUBSTITUTE(RIGHT(Résultat!$E$1,5),")",""))*Pris_Anticipés))</f>
        <v>0</v>
      </c>
      <c r="K376">
        <f ca="1">IF($C376="","",SUMPRODUCT((TRI_1=Résultat!$A376)*(PCUETA=Résultat!$B376)*(PCUMAT=Résultat!$C376)*(TRI_10=Résultat!$D376)*(PCUNRU=SUBSTITUTE(RIGHT(Résultat!$K$1,5),")",""))*Reliquats))</f>
        <v>0</v>
      </c>
      <c r="L376">
        <f ca="1">IF($C376="","",SUMPRODUCT((TRI_1=Résultat!$A376)*(PCUETA=Résultat!$B376)*(PCUMAT=Résultat!$C376)*(TRI_10=Résultat!$D376)*(PCUNRU=SUBSTITUTE(RIGHT(Résultat!$K$1,5),")",""))*Acquis))</f>
        <v>0</v>
      </c>
      <c r="M376">
        <f ca="1">IF($C376="","",SUMPRODUCT((TRI_1=Résultat!$A376)*(PCUETA=Résultat!$B376)*(PCUMAT=Résultat!$C376)*(TRI_10=Résultat!$D376)*(PCUNRU=SUBSTITUTE(RIGHT(Résultat!$K$1,5),")",""))*En_cours_d_Acquisition))</f>
        <v>0</v>
      </c>
      <c r="N376">
        <f ca="1">IF($C376="","",SUMPRODUCT((TRI_1=Résultat!$A376)*(PCUETA=Résultat!$B376)*(PCUMAT=Résultat!$C376)*(TRI_10=Résultat!$D376)*(PCUNRU=SUBSTITUTE(RIGHT(Résultat!$K$1,5),")",""))*Pris_Reliquats))</f>
        <v>0</v>
      </c>
      <c r="O376">
        <f ca="1">IF($C376="","",SUMPRODUCT((TRI_1=Résultat!$A376)*(PCUETA=Résultat!$B376)*(PCUMAT=Résultat!$C376)*(TRI_10=Résultat!$D376)*(PCUNRU=SUBSTITUTE(RIGHT(Résultat!$K$1,5),")",""))*Pris_sur_Acquis))</f>
        <v>0</v>
      </c>
      <c r="P376">
        <f ca="1">IF($C376="","",SUMPRODUCT((TRI_1=Résultat!$A376)*(PCUETA=Résultat!$B376)*(PCUMAT=Résultat!$C376)*(TRI_10=Résultat!$D376)*(PCUNRU=SUBSTITUTE(RIGHT(Résultat!$K$1,5),")",""))*Pris_Anticipés))</f>
        <v>0</v>
      </c>
      <c r="Q376">
        <f ca="1">IF($C376="","",SUMPRODUCT((TRI_1=Résultat!$A376)*(PCUETA=Résultat!$B376)*(PCUMAT=Résultat!$C376)*(TRI_10=Résultat!$D376)*(PCUNRU=SUBSTITUTE(RIGHT(Résultat!$Q$1,5),")",""))*Reliquats))</f>
        <v>1</v>
      </c>
      <c r="R376">
        <f ca="1">IF($C376="","",SUMPRODUCT((TRI_1=Résultat!$A376)*(PCUETA=Résultat!$B376)*(PCUMAT=Résultat!$C376)*(TRI_10=Résultat!$D376)*(PCUNRU=SUBSTITUTE(RIGHT(Résultat!$Q$1,5),")",""))*Acquis))</f>
        <v>0</v>
      </c>
      <c r="S376">
        <f ca="1">IF($C376="","",SUMPRODUCT((TRI_1=Résultat!$A376)*(PCUETA=Résultat!$B376)*(PCUMAT=Résultat!$C376)*(TRI_10=Résultat!$D376)*(PCUNRU=SUBSTITUTE(RIGHT(Résultat!$Q$1,5),")",""))*En_cours_d_Acquisition))</f>
        <v>0</v>
      </c>
      <c r="T376">
        <f ca="1">IF($C376="","",SUMPRODUCT((TRI_1=Résultat!$A376)*(PCUETA=Résultat!$B376)*(PCUMAT=Résultat!$C376)*(TRI_10=Résultat!$D376)*(PCUNRU=SUBSTITUTE(RIGHT(Résultat!$Q$1,5),")",""))*Pris_Reliquats))</f>
        <v>0</v>
      </c>
      <c r="U376">
        <f ca="1">IF($C376="","",SUMPRODUCT((TRI_1=Résultat!$A376)*(PCUETA=Résultat!$B376)*(PCUMAT=Résultat!$C376)*(TRI_10=Résultat!$D376)*(PCUNRU=SUBSTITUTE(RIGHT(Résultat!$Q$1,5),")",""))*Pris_sur_Acquis))</f>
        <v>0</v>
      </c>
      <c r="V376">
        <f ca="1">IF($C376="","",SUMPRODUCT((TRI_1=Résultat!$A376)*(PCUETA=Résultat!$B376)*(PCUMAT=Résultat!$C376)*(TRI_10=Résultat!$D376)*(PCUNRU=SUBSTITUTE(RIGHT(Résultat!$Q$1,5),")",""))*Pris_Anticipés))</f>
        <v>0</v>
      </c>
      <c r="W376">
        <f ca="1">IF($C376="","",SUMPRODUCT((TRI_1=Résultat!$A376)*(PCUETA=Résultat!$B376)*(PCUMAT=Résultat!$C376)*(TRI_10=Résultat!$D376)*(PCUNRU=SUBSTITUTE(RIGHT(Résultat!$W$1,5),")",""))*Reliquats))</f>
        <v>0</v>
      </c>
      <c r="X376">
        <f ca="1">IF($C376="","",SUMPRODUCT((TRI_1=Résultat!$A376)*(PCUETA=Résultat!$B376)*(PCUMAT=Résultat!$C376)*(TRI_10=Résultat!$D376)*(PCUNRU=SUBSTITUTE(RIGHT(Résultat!$W$1,5),")",""))*Acquis))</f>
        <v>0</v>
      </c>
      <c r="Y376">
        <f ca="1">IF($C376="","",SUMPRODUCT((TRI_1=Résultat!$A376)*(PCUETA=Résultat!$B376)*(PCUMAT=Résultat!$C376)*(TRI_10=Résultat!$D376)*(PCUNRU=SUBSTITUTE(RIGHT(Résultat!$W$1,5),")",""))*En_cours_d_Acquisition))</f>
        <v>0</v>
      </c>
      <c r="Z376">
        <f ca="1">IF($C376="","",SUMPRODUCT((TRI_1=Résultat!$A376)*(PCUETA=Résultat!$B376)*(PCUMAT=Résultat!$C376)*(TRI_10=Résultat!$D376)*(PCUNRU=SUBSTITUTE(RIGHT(Résultat!$W$1,5),")",""))*Pris_Reliquats))</f>
        <v>0</v>
      </c>
      <c r="AA376">
        <f ca="1">IF($C376="","",SUMPRODUCT((TRI_1=Résultat!$A376)*(PCUETA=Résultat!$B376)*(PCUMAT=Résultat!$C376)*(TRI_10=Résultat!$D376)*(PCUNRU=SUBSTITUTE(RIGHT(Résultat!$W$1,5),")",""))*Pris_sur_Acquis))</f>
        <v>0</v>
      </c>
      <c r="AB376">
        <f ca="1">IF($C376="","",SUMPRODUCT((TRI_1=Résultat!$A376)*(PCUETA=Résultat!$B376)*(PCUMAT=Résultat!$C376)*(TRI_10=Résultat!$D376)*(PCUNRU=SUBSTITUTE(RIGHT(Résultat!$W$1,5),")",""))*Pris_Anticipés))</f>
        <v>0</v>
      </c>
    </row>
    <row r="377" spans="1:28" x14ac:dyDescent="0.25">
      <c r="A377" t="str">
        <f ca="1">IF($C377="","",INDEX(Range,MATCH(Résultat!$C377,PCUMAT,0),MATCH(A$2,'cp c14'!$A$1:$D$1,0)))</f>
        <v>C14</v>
      </c>
      <c r="B377" t="str">
        <f ca="1">IF($C377="","",INDEX(Range,MATCH(Résultat!$C377,PCUMAT,0),MATCH(B$2,'cp c14'!$A$1:$D$1,0)))</f>
        <v>01</v>
      </c>
      <c r="C377" t="str">
        <f t="array" aca="1" ref="C377" ca="1">IFERROR(INDEX(PCUMAT,MATCH(0,COUNTIF($C$1:C376,PCUMAT),0)),"")</f>
        <v>110012</v>
      </c>
      <c r="D377" t="str">
        <f ca="1">IF($C377="","",INDEX(Range,MATCH(Résultat!$C377,PCUMAT,0),MATCH(D$2,'cp c14'!$A$1:$D$1,0)))</f>
        <v>ROCHE NICOLAS NICOLAS   110012</v>
      </c>
      <c r="E377">
        <f ca="1">IF($C377="","",SUMPRODUCT((TRI_1=Résultat!$A377)*(PCUETA=Résultat!$B377)*(PCUMAT=Résultat!$C377)*(TRI_10=Résultat!$D377)*(PCUNRU=SUBSTITUTE(RIGHT(Résultat!$E$1,5),")",""))*Reliquats))</f>
        <v>0</v>
      </c>
      <c r="F377">
        <f ca="1">IF($C377="","",SUMPRODUCT((TRI_1=Résultat!$A377)*(PCUETA=Résultat!$B377)*(PCUMAT=Résultat!$C377)*(TRI_10=Résultat!$D377)*(PCUNRU=SUBSTITUTE(RIGHT(Résultat!$E$1,5),")",""))*Acquis))</f>
        <v>25</v>
      </c>
      <c r="G377">
        <f ca="1">IF($C377="","",SUMPRODUCT((TRI_1=Résultat!$A377)*(PCUETA=Résultat!$B377)*(PCUMAT=Résultat!$C377)*(TRI_10=Résultat!$D377)*(PCUNRU=SUBSTITUTE(RIGHT(Résultat!$E$1,5),")",""))*En_cours_d_Acquisition))</f>
        <v>0</v>
      </c>
      <c r="H377">
        <f ca="1">IF($C377="","",SUMPRODUCT((TRI_1=Résultat!$A377)*(PCUETA=Résultat!$B377)*(PCUMAT=Résultat!$C377)*(TRI_10=Résultat!$D377)*(PCUNRU=SUBSTITUTE(RIGHT(Résultat!$E$1,5),")",""))*Pris_Reliquats))</f>
        <v>0</v>
      </c>
      <c r="I377">
        <f ca="1">IF($C377="","",SUMPRODUCT((TRI_1=Résultat!$A377)*(PCUETA=Résultat!$B377)*(PCUMAT=Résultat!$C377)*(TRI_10=Résultat!$D377)*(PCUNRU=SUBSTITUTE(RIGHT(Résultat!$E$1,5),")",""))*Pris_sur_Acquis))</f>
        <v>1</v>
      </c>
      <c r="J377">
        <f ca="1">IF($C377="","",SUMPRODUCT((TRI_1=Résultat!$A377)*(PCUETA=Résultat!$B377)*(PCUMAT=Résultat!$C377)*(TRI_10=Résultat!$D377)*(PCUNRU=SUBSTITUTE(RIGHT(Résultat!$E$1,5),")",""))*Pris_Anticipés))</f>
        <v>0</v>
      </c>
      <c r="K377">
        <f ca="1">IF($C377="","",SUMPRODUCT((TRI_1=Résultat!$A377)*(PCUETA=Résultat!$B377)*(PCUMAT=Résultat!$C377)*(TRI_10=Résultat!$D377)*(PCUNRU=SUBSTITUTE(RIGHT(Résultat!$K$1,5),")",""))*Reliquats))</f>
        <v>0</v>
      </c>
      <c r="L377">
        <f ca="1">IF($C377="","",SUMPRODUCT((TRI_1=Résultat!$A377)*(PCUETA=Résultat!$B377)*(PCUMAT=Résultat!$C377)*(TRI_10=Résultat!$D377)*(PCUNRU=SUBSTITUTE(RIGHT(Résultat!$K$1,5),")",""))*Acquis))</f>
        <v>0</v>
      </c>
      <c r="M377">
        <f ca="1">IF($C377="","",SUMPRODUCT((TRI_1=Résultat!$A377)*(PCUETA=Résultat!$B377)*(PCUMAT=Résultat!$C377)*(TRI_10=Résultat!$D377)*(PCUNRU=SUBSTITUTE(RIGHT(Résultat!$K$1,5),")",""))*En_cours_d_Acquisition))</f>
        <v>0</v>
      </c>
      <c r="N377">
        <f ca="1">IF($C377="","",SUMPRODUCT((TRI_1=Résultat!$A377)*(PCUETA=Résultat!$B377)*(PCUMAT=Résultat!$C377)*(TRI_10=Résultat!$D377)*(PCUNRU=SUBSTITUTE(RIGHT(Résultat!$K$1,5),")",""))*Pris_Reliquats))</f>
        <v>0</v>
      </c>
      <c r="O377">
        <f ca="1">IF($C377="","",SUMPRODUCT((TRI_1=Résultat!$A377)*(PCUETA=Résultat!$B377)*(PCUMAT=Résultat!$C377)*(TRI_10=Résultat!$D377)*(PCUNRU=SUBSTITUTE(RIGHT(Résultat!$K$1,5),")",""))*Pris_sur_Acquis))</f>
        <v>0</v>
      </c>
      <c r="P377">
        <f ca="1">IF($C377="","",SUMPRODUCT((TRI_1=Résultat!$A377)*(PCUETA=Résultat!$B377)*(PCUMAT=Résultat!$C377)*(TRI_10=Résultat!$D377)*(PCUNRU=SUBSTITUTE(RIGHT(Résultat!$K$1,5),")",""))*Pris_Anticipés))</f>
        <v>0</v>
      </c>
      <c r="Q377">
        <f ca="1">IF($C377="","",SUMPRODUCT((TRI_1=Résultat!$A377)*(PCUETA=Résultat!$B377)*(PCUMAT=Résultat!$C377)*(TRI_10=Résultat!$D377)*(PCUNRU=SUBSTITUTE(RIGHT(Résultat!$Q$1,5),")",""))*Reliquats))</f>
        <v>0</v>
      </c>
      <c r="R377">
        <f ca="1">IF($C377="","",SUMPRODUCT((TRI_1=Résultat!$A377)*(PCUETA=Résultat!$B377)*(PCUMAT=Résultat!$C377)*(TRI_10=Résultat!$D377)*(PCUNRU=SUBSTITUTE(RIGHT(Résultat!$Q$1,5),")",""))*Acquis))</f>
        <v>0</v>
      </c>
      <c r="S377">
        <f ca="1">IF($C377="","",SUMPRODUCT((TRI_1=Résultat!$A377)*(PCUETA=Résultat!$B377)*(PCUMAT=Résultat!$C377)*(TRI_10=Résultat!$D377)*(PCUNRU=SUBSTITUTE(RIGHT(Résultat!$Q$1,5),")",""))*En_cours_d_Acquisition))</f>
        <v>0</v>
      </c>
      <c r="T377">
        <f ca="1">IF($C377="","",SUMPRODUCT((TRI_1=Résultat!$A377)*(PCUETA=Résultat!$B377)*(PCUMAT=Résultat!$C377)*(TRI_10=Résultat!$D377)*(PCUNRU=SUBSTITUTE(RIGHT(Résultat!$Q$1,5),")",""))*Pris_Reliquats))</f>
        <v>0</v>
      </c>
      <c r="U377">
        <f ca="1">IF($C377="","",SUMPRODUCT((TRI_1=Résultat!$A377)*(PCUETA=Résultat!$B377)*(PCUMAT=Résultat!$C377)*(TRI_10=Résultat!$D377)*(PCUNRU=SUBSTITUTE(RIGHT(Résultat!$Q$1,5),")",""))*Pris_sur_Acquis))</f>
        <v>0</v>
      </c>
      <c r="V377">
        <f ca="1">IF($C377="","",SUMPRODUCT((TRI_1=Résultat!$A377)*(PCUETA=Résultat!$B377)*(PCUMAT=Résultat!$C377)*(TRI_10=Résultat!$D377)*(PCUNRU=SUBSTITUTE(RIGHT(Résultat!$Q$1,5),")",""))*Pris_Anticipés))</f>
        <v>0</v>
      </c>
      <c r="W377">
        <f ca="1">IF($C377="","",SUMPRODUCT((TRI_1=Résultat!$A377)*(PCUETA=Résultat!$B377)*(PCUMAT=Résultat!$C377)*(TRI_10=Résultat!$D377)*(PCUNRU=SUBSTITUTE(RIGHT(Résultat!$W$1,5),")",""))*Reliquats))</f>
        <v>0</v>
      </c>
      <c r="X377">
        <f ca="1">IF($C377="","",SUMPRODUCT((TRI_1=Résultat!$A377)*(PCUETA=Résultat!$B377)*(PCUMAT=Résultat!$C377)*(TRI_10=Résultat!$D377)*(PCUNRU=SUBSTITUTE(RIGHT(Résultat!$W$1,5),")",""))*Acquis))</f>
        <v>0</v>
      </c>
      <c r="Y377">
        <f ca="1">IF($C377="","",SUMPRODUCT((TRI_1=Résultat!$A377)*(PCUETA=Résultat!$B377)*(PCUMAT=Résultat!$C377)*(TRI_10=Résultat!$D377)*(PCUNRU=SUBSTITUTE(RIGHT(Résultat!$W$1,5),")",""))*En_cours_d_Acquisition))</f>
        <v>0</v>
      </c>
      <c r="Z377">
        <f ca="1">IF($C377="","",SUMPRODUCT((TRI_1=Résultat!$A377)*(PCUETA=Résultat!$B377)*(PCUMAT=Résultat!$C377)*(TRI_10=Résultat!$D377)*(PCUNRU=SUBSTITUTE(RIGHT(Résultat!$W$1,5),")",""))*Pris_Reliquats))</f>
        <v>0</v>
      </c>
      <c r="AA377">
        <f ca="1">IF($C377="","",SUMPRODUCT((TRI_1=Résultat!$A377)*(PCUETA=Résultat!$B377)*(PCUMAT=Résultat!$C377)*(TRI_10=Résultat!$D377)*(PCUNRU=SUBSTITUTE(RIGHT(Résultat!$W$1,5),")",""))*Pris_sur_Acquis))</f>
        <v>0</v>
      </c>
      <c r="AB377">
        <f ca="1">IF($C377="","",SUMPRODUCT((TRI_1=Résultat!$A377)*(PCUETA=Résultat!$B377)*(PCUMAT=Résultat!$C377)*(TRI_10=Résultat!$D377)*(PCUNRU=SUBSTITUTE(RIGHT(Résultat!$W$1,5),")",""))*Pris_Anticipés))</f>
        <v>0</v>
      </c>
    </row>
    <row r="378" spans="1:28" x14ac:dyDescent="0.25">
      <c r="A378" t="str">
        <f ca="1">IF($C378="","",INDEX(Range,MATCH(Résultat!$C378,PCUMAT,0),MATCH(A$2,'cp c14'!$A$1:$D$1,0)))</f>
        <v>C14</v>
      </c>
      <c r="B378" t="str">
        <f ca="1">IF($C378="","",INDEX(Range,MATCH(Résultat!$C378,PCUMAT,0),MATCH(B$2,'cp c14'!$A$1:$D$1,0)))</f>
        <v>02</v>
      </c>
      <c r="C378" t="str">
        <f t="array" aca="1" ref="C378" ca="1">IFERROR(INDEX(PCUMAT,MATCH(0,COUNTIF($C$1:C377,PCUMAT),0)),"")</f>
        <v>018023</v>
      </c>
      <c r="D378" t="str">
        <f ca="1">IF($C378="","",INDEX(Range,MATCH(Résultat!$C378,PCUMAT,0),MATCH(D$2,'cp c14'!$A$1:$D$1,0)))</f>
        <v>ROLLAND THIBAUT THIBAUT 018023</v>
      </c>
      <c r="E378">
        <f ca="1">IF($C378="","",SUMPRODUCT((TRI_1=Résultat!$A378)*(PCUETA=Résultat!$B378)*(PCUMAT=Résultat!$C378)*(TRI_10=Résultat!$D378)*(PCUNRU=SUBSTITUTE(RIGHT(Résultat!$E$1,5),")",""))*Reliquats))</f>
        <v>0</v>
      </c>
      <c r="F378">
        <f ca="1">IF($C378="","",SUMPRODUCT((TRI_1=Résultat!$A378)*(PCUETA=Résultat!$B378)*(PCUMAT=Résultat!$C378)*(TRI_10=Résultat!$D378)*(PCUNRU=SUBSTITUTE(RIGHT(Résultat!$E$1,5),")",""))*Acquis))</f>
        <v>25</v>
      </c>
      <c r="G378">
        <f ca="1">IF($C378="","",SUMPRODUCT((TRI_1=Résultat!$A378)*(PCUETA=Résultat!$B378)*(PCUMAT=Résultat!$C378)*(TRI_10=Résultat!$D378)*(PCUNRU=SUBSTITUTE(RIGHT(Résultat!$E$1,5),")",""))*En_cours_d_Acquisition))</f>
        <v>0</v>
      </c>
      <c r="H378">
        <f ca="1">IF($C378="","",SUMPRODUCT((TRI_1=Résultat!$A378)*(PCUETA=Résultat!$B378)*(PCUMAT=Résultat!$C378)*(TRI_10=Résultat!$D378)*(PCUNRU=SUBSTITUTE(RIGHT(Résultat!$E$1,5),")",""))*Pris_Reliquats))</f>
        <v>0</v>
      </c>
      <c r="I378">
        <f ca="1">IF($C378="","",SUMPRODUCT((TRI_1=Résultat!$A378)*(PCUETA=Résultat!$B378)*(PCUMAT=Résultat!$C378)*(TRI_10=Résultat!$D378)*(PCUNRU=SUBSTITUTE(RIGHT(Résultat!$E$1,5),")",""))*Pris_sur_Acquis))</f>
        <v>0</v>
      </c>
      <c r="J378">
        <f ca="1">IF($C378="","",SUMPRODUCT((TRI_1=Résultat!$A378)*(PCUETA=Résultat!$B378)*(PCUMAT=Résultat!$C378)*(TRI_10=Résultat!$D378)*(PCUNRU=SUBSTITUTE(RIGHT(Résultat!$E$1,5),")",""))*Pris_Anticipés))</f>
        <v>0</v>
      </c>
      <c r="K378">
        <f ca="1">IF($C378="","",SUMPRODUCT((TRI_1=Résultat!$A378)*(PCUETA=Résultat!$B378)*(PCUMAT=Résultat!$C378)*(TRI_10=Résultat!$D378)*(PCUNRU=SUBSTITUTE(RIGHT(Résultat!$K$1,5),")",""))*Reliquats))</f>
        <v>0</v>
      </c>
      <c r="L378">
        <f ca="1">IF($C378="","",SUMPRODUCT((TRI_1=Résultat!$A378)*(PCUETA=Résultat!$B378)*(PCUMAT=Résultat!$C378)*(TRI_10=Résultat!$D378)*(PCUNRU=SUBSTITUTE(RIGHT(Résultat!$K$1,5),")",""))*Acquis))</f>
        <v>0</v>
      </c>
      <c r="M378">
        <f ca="1">IF($C378="","",SUMPRODUCT((TRI_1=Résultat!$A378)*(PCUETA=Résultat!$B378)*(PCUMAT=Résultat!$C378)*(TRI_10=Résultat!$D378)*(PCUNRU=SUBSTITUTE(RIGHT(Résultat!$K$1,5),")",""))*En_cours_d_Acquisition))</f>
        <v>0</v>
      </c>
      <c r="N378">
        <f ca="1">IF($C378="","",SUMPRODUCT((TRI_1=Résultat!$A378)*(PCUETA=Résultat!$B378)*(PCUMAT=Résultat!$C378)*(TRI_10=Résultat!$D378)*(PCUNRU=SUBSTITUTE(RIGHT(Résultat!$K$1,5),")",""))*Pris_Reliquats))</f>
        <v>0</v>
      </c>
      <c r="O378">
        <f ca="1">IF($C378="","",SUMPRODUCT((TRI_1=Résultat!$A378)*(PCUETA=Résultat!$B378)*(PCUMAT=Résultat!$C378)*(TRI_10=Résultat!$D378)*(PCUNRU=SUBSTITUTE(RIGHT(Résultat!$K$1,5),")",""))*Pris_sur_Acquis))</f>
        <v>0</v>
      </c>
      <c r="P378">
        <f ca="1">IF($C378="","",SUMPRODUCT((TRI_1=Résultat!$A378)*(PCUETA=Résultat!$B378)*(PCUMAT=Résultat!$C378)*(TRI_10=Résultat!$D378)*(PCUNRU=SUBSTITUTE(RIGHT(Résultat!$K$1,5),")",""))*Pris_Anticipés))</f>
        <v>0</v>
      </c>
      <c r="Q378">
        <f ca="1">IF($C378="","",SUMPRODUCT((TRI_1=Résultat!$A378)*(PCUETA=Résultat!$B378)*(PCUMAT=Résultat!$C378)*(TRI_10=Résultat!$D378)*(PCUNRU=SUBSTITUTE(RIGHT(Résultat!$Q$1,5),")",""))*Reliquats))</f>
        <v>0</v>
      </c>
      <c r="R378">
        <f ca="1">IF($C378="","",SUMPRODUCT((TRI_1=Résultat!$A378)*(PCUETA=Résultat!$B378)*(PCUMAT=Résultat!$C378)*(TRI_10=Résultat!$D378)*(PCUNRU=SUBSTITUTE(RIGHT(Résultat!$Q$1,5),")",""))*Acquis))</f>
        <v>0</v>
      </c>
      <c r="S378">
        <f ca="1">IF($C378="","",SUMPRODUCT((TRI_1=Résultat!$A378)*(PCUETA=Résultat!$B378)*(PCUMAT=Résultat!$C378)*(TRI_10=Résultat!$D378)*(PCUNRU=SUBSTITUTE(RIGHT(Résultat!$Q$1,5),")",""))*En_cours_d_Acquisition))</f>
        <v>0</v>
      </c>
      <c r="T378">
        <f ca="1">IF($C378="","",SUMPRODUCT((TRI_1=Résultat!$A378)*(PCUETA=Résultat!$B378)*(PCUMAT=Résultat!$C378)*(TRI_10=Résultat!$D378)*(PCUNRU=SUBSTITUTE(RIGHT(Résultat!$Q$1,5),")",""))*Pris_Reliquats))</f>
        <v>0</v>
      </c>
      <c r="U378">
        <f ca="1">IF($C378="","",SUMPRODUCT((TRI_1=Résultat!$A378)*(PCUETA=Résultat!$B378)*(PCUMAT=Résultat!$C378)*(TRI_10=Résultat!$D378)*(PCUNRU=SUBSTITUTE(RIGHT(Résultat!$Q$1,5),")",""))*Pris_sur_Acquis))</f>
        <v>0</v>
      </c>
      <c r="V378">
        <f ca="1">IF($C378="","",SUMPRODUCT((TRI_1=Résultat!$A378)*(PCUETA=Résultat!$B378)*(PCUMAT=Résultat!$C378)*(TRI_10=Résultat!$D378)*(PCUNRU=SUBSTITUTE(RIGHT(Résultat!$Q$1,5),")",""))*Pris_Anticipés))</f>
        <v>0</v>
      </c>
      <c r="W378">
        <f ca="1">IF($C378="","",SUMPRODUCT((TRI_1=Résultat!$A378)*(PCUETA=Résultat!$B378)*(PCUMAT=Résultat!$C378)*(TRI_10=Résultat!$D378)*(PCUNRU=SUBSTITUTE(RIGHT(Résultat!$W$1,5),")",""))*Reliquats))</f>
        <v>2</v>
      </c>
      <c r="X378">
        <f ca="1">IF($C378="","",SUMPRODUCT((TRI_1=Résultat!$A378)*(PCUETA=Résultat!$B378)*(PCUMAT=Résultat!$C378)*(TRI_10=Résultat!$D378)*(PCUNRU=SUBSTITUTE(RIGHT(Résultat!$W$1,5),")",""))*Acquis))</f>
        <v>0</v>
      </c>
      <c r="Y378">
        <f ca="1">IF($C378="","",SUMPRODUCT((TRI_1=Résultat!$A378)*(PCUETA=Résultat!$B378)*(PCUMAT=Résultat!$C378)*(TRI_10=Résultat!$D378)*(PCUNRU=SUBSTITUTE(RIGHT(Résultat!$W$1,5),")",""))*En_cours_d_Acquisition))</f>
        <v>0</v>
      </c>
      <c r="Z378">
        <f ca="1">IF($C378="","",SUMPRODUCT((TRI_1=Résultat!$A378)*(PCUETA=Résultat!$B378)*(PCUMAT=Résultat!$C378)*(TRI_10=Résultat!$D378)*(PCUNRU=SUBSTITUTE(RIGHT(Résultat!$W$1,5),")",""))*Pris_Reliquats))</f>
        <v>0</v>
      </c>
      <c r="AA378">
        <f ca="1">IF($C378="","",SUMPRODUCT((TRI_1=Résultat!$A378)*(PCUETA=Résultat!$B378)*(PCUMAT=Résultat!$C378)*(TRI_10=Résultat!$D378)*(PCUNRU=SUBSTITUTE(RIGHT(Résultat!$W$1,5),")",""))*Pris_sur_Acquis))</f>
        <v>0</v>
      </c>
      <c r="AB378">
        <f ca="1">IF($C378="","",SUMPRODUCT((TRI_1=Résultat!$A378)*(PCUETA=Résultat!$B378)*(PCUMAT=Résultat!$C378)*(TRI_10=Résultat!$D378)*(PCUNRU=SUBSTITUTE(RIGHT(Résultat!$W$1,5),")",""))*Pris_Anticipés))</f>
        <v>0</v>
      </c>
    </row>
    <row r="379" spans="1:28" x14ac:dyDescent="0.25">
      <c r="A379" t="str">
        <f ca="1">IF($C379="","",INDEX(Range,MATCH(Résultat!$C379,PCUMAT,0),MATCH(A$2,'cp c14'!$A$1:$D$1,0)))</f>
        <v>C14</v>
      </c>
      <c r="B379" t="str">
        <f ca="1">IF($C379="","",INDEX(Range,MATCH(Résultat!$C379,PCUMAT,0),MATCH(B$2,'cp c14'!$A$1:$D$1,0)))</f>
        <v>05</v>
      </c>
      <c r="C379" t="str">
        <f t="array" aca="1" ref="C379" ca="1">IFERROR(INDEX(PCUMAT,MATCH(0,COUNTIF($C$1:C378,PCUMAT),0)),"")</f>
        <v>350076</v>
      </c>
      <c r="D379" t="str">
        <f ca="1">IF($C379="","",INDEX(Range,MATCH(Résultat!$C379,PCUMAT,0),MATCH(D$2,'cp c14'!$A$1:$D$1,0)))</f>
        <v>RONCO PHILIPPE PHILIPPE 350076</v>
      </c>
      <c r="E379">
        <f ca="1">IF($C379="","",SUMPRODUCT((TRI_1=Résultat!$A379)*(PCUETA=Résultat!$B379)*(PCUMAT=Résultat!$C379)*(TRI_10=Résultat!$D379)*(PCUNRU=SUBSTITUTE(RIGHT(Résultat!$E$1,5),")",""))*Reliquats))</f>
        <v>0</v>
      </c>
      <c r="F379">
        <f ca="1">IF($C379="","",SUMPRODUCT((TRI_1=Résultat!$A379)*(PCUETA=Résultat!$B379)*(PCUMAT=Résultat!$C379)*(TRI_10=Résultat!$D379)*(PCUNRU=SUBSTITUTE(RIGHT(Résultat!$E$1,5),")",""))*Acquis))</f>
        <v>25</v>
      </c>
      <c r="G379">
        <f ca="1">IF($C379="","",SUMPRODUCT((TRI_1=Résultat!$A379)*(PCUETA=Résultat!$B379)*(PCUMAT=Résultat!$C379)*(TRI_10=Résultat!$D379)*(PCUNRU=SUBSTITUTE(RIGHT(Résultat!$E$1,5),")",""))*En_cours_d_Acquisition))</f>
        <v>0</v>
      </c>
      <c r="H379">
        <f ca="1">IF($C379="","",SUMPRODUCT((TRI_1=Résultat!$A379)*(PCUETA=Résultat!$B379)*(PCUMAT=Résultat!$C379)*(TRI_10=Résultat!$D379)*(PCUNRU=SUBSTITUTE(RIGHT(Résultat!$E$1,5),")",""))*Pris_Reliquats))</f>
        <v>0</v>
      </c>
      <c r="I379">
        <f ca="1">IF($C379="","",SUMPRODUCT((TRI_1=Résultat!$A379)*(PCUETA=Résultat!$B379)*(PCUMAT=Résultat!$C379)*(TRI_10=Résultat!$D379)*(PCUNRU=SUBSTITUTE(RIGHT(Résultat!$E$1,5),")",""))*Pris_sur_Acquis))</f>
        <v>0</v>
      </c>
      <c r="J379">
        <f ca="1">IF($C379="","",SUMPRODUCT((TRI_1=Résultat!$A379)*(PCUETA=Résultat!$B379)*(PCUMAT=Résultat!$C379)*(TRI_10=Résultat!$D379)*(PCUNRU=SUBSTITUTE(RIGHT(Résultat!$E$1,5),")",""))*Pris_Anticipés))</f>
        <v>0</v>
      </c>
      <c r="K379">
        <f ca="1">IF($C379="","",SUMPRODUCT((TRI_1=Résultat!$A379)*(PCUETA=Résultat!$B379)*(PCUMAT=Résultat!$C379)*(TRI_10=Résultat!$D379)*(PCUNRU=SUBSTITUTE(RIGHT(Résultat!$K$1,5),")",""))*Reliquats))</f>
        <v>0</v>
      </c>
      <c r="L379">
        <f ca="1">IF($C379="","",SUMPRODUCT((TRI_1=Résultat!$A379)*(PCUETA=Résultat!$B379)*(PCUMAT=Résultat!$C379)*(TRI_10=Résultat!$D379)*(PCUNRU=SUBSTITUTE(RIGHT(Résultat!$K$1,5),")",""))*Acquis))</f>
        <v>0</v>
      </c>
      <c r="M379">
        <f ca="1">IF($C379="","",SUMPRODUCT((TRI_1=Résultat!$A379)*(PCUETA=Résultat!$B379)*(PCUMAT=Résultat!$C379)*(TRI_10=Résultat!$D379)*(PCUNRU=SUBSTITUTE(RIGHT(Résultat!$K$1,5),")",""))*En_cours_d_Acquisition))</f>
        <v>0</v>
      </c>
      <c r="N379">
        <f ca="1">IF($C379="","",SUMPRODUCT((TRI_1=Résultat!$A379)*(PCUETA=Résultat!$B379)*(PCUMAT=Résultat!$C379)*(TRI_10=Résultat!$D379)*(PCUNRU=SUBSTITUTE(RIGHT(Résultat!$K$1,5),")",""))*Pris_Reliquats))</f>
        <v>0</v>
      </c>
      <c r="O379">
        <f ca="1">IF($C379="","",SUMPRODUCT((TRI_1=Résultat!$A379)*(PCUETA=Résultat!$B379)*(PCUMAT=Résultat!$C379)*(TRI_10=Résultat!$D379)*(PCUNRU=SUBSTITUTE(RIGHT(Résultat!$K$1,5),")",""))*Pris_sur_Acquis))</f>
        <v>0</v>
      </c>
      <c r="P379">
        <f ca="1">IF($C379="","",SUMPRODUCT((TRI_1=Résultat!$A379)*(PCUETA=Résultat!$B379)*(PCUMAT=Résultat!$C379)*(TRI_10=Résultat!$D379)*(PCUNRU=SUBSTITUTE(RIGHT(Résultat!$K$1,5),")",""))*Pris_Anticipés))</f>
        <v>0</v>
      </c>
      <c r="Q379">
        <f ca="1">IF($C379="","",SUMPRODUCT((TRI_1=Résultat!$A379)*(PCUETA=Résultat!$B379)*(PCUMAT=Résultat!$C379)*(TRI_10=Résultat!$D379)*(PCUNRU=SUBSTITUTE(RIGHT(Résultat!$Q$1,5),")",""))*Reliquats))</f>
        <v>0</v>
      </c>
      <c r="R379">
        <f ca="1">IF($C379="","",SUMPRODUCT((TRI_1=Résultat!$A379)*(PCUETA=Résultat!$B379)*(PCUMAT=Résultat!$C379)*(TRI_10=Résultat!$D379)*(PCUNRU=SUBSTITUTE(RIGHT(Résultat!$Q$1,5),")",""))*Acquis))</f>
        <v>0</v>
      </c>
      <c r="S379">
        <f ca="1">IF($C379="","",SUMPRODUCT((TRI_1=Résultat!$A379)*(PCUETA=Résultat!$B379)*(PCUMAT=Résultat!$C379)*(TRI_10=Résultat!$D379)*(PCUNRU=SUBSTITUTE(RIGHT(Résultat!$Q$1,5),")",""))*En_cours_d_Acquisition))</f>
        <v>0</v>
      </c>
      <c r="T379">
        <f ca="1">IF($C379="","",SUMPRODUCT((TRI_1=Résultat!$A379)*(PCUETA=Résultat!$B379)*(PCUMAT=Résultat!$C379)*(TRI_10=Résultat!$D379)*(PCUNRU=SUBSTITUTE(RIGHT(Résultat!$Q$1,5),")",""))*Pris_Reliquats))</f>
        <v>0</v>
      </c>
      <c r="U379">
        <f ca="1">IF($C379="","",SUMPRODUCT((TRI_1=Résultat!$A379)*(PCUETA=Résultat!$B379)*(PCUMAT=Résultat!$C379)*(TRI_10=Résultat!$D379)*(PCUNRU=SUBSTITUTE(RIGHT(Résultat!$Q$1,5),")",""))*Pris_sur_Acquis))</f>
        <v>0</v>
      </c>
      <c r="V379">
        <f ca="1">IF($C379="","",SUMPRODUCT((TRI_1=Résultat!$A379)*(PCUETA=Résultat!$B379)*(PCUMAT=Résultat!$C379)*(TRI_10=Résultat!$D379)*(PCUNRU=SUBSTITUTE(RIGHT(Résultat!$Q$1,5),")",""))*Pris_Anticipés))</f>
        <v>0</v>
      </c>
      <c r="W379">
        <f ca="1">IF($C379="","",SUMPRODUCT((TRI_1=Résultat!$A379)*(PCUETA=Résultat!$B379)*(PCUMAT=Résultat!$C379)*(TRI_10=Résultat!$D379)*(PCUNRU=SUBSTITUTE(RIGHT(Résultat!$W$1,5),")",""))*Reliquats))</f>
        <v>0</v>
      </c>
      <c r="X379">
        <f ca="1">IF($C379="","",SUMPRODUCT((TRI_1=Résultat!$A379)*(PCUETA=Résultat!$B379)*(PCUMAT=Résultat!$C379)*(TRI_10=Résultat!$D379)*(PCUNRU=SUBSTITUTE(RIGHT(Résultat!$W$1,5),")",""))*Acquis))</f>
        <v>0</v>
      </c>
      <c r="Y379">
        <f ca="1">IF($C379="","",SUMPRODUCT((TRI_1=Résultat!$A379)*(PCUETA=Résultat!$B379)*(PCUMAT=Résultat!$C379)*(TRI_10=Résultat!$D379)*(PCUNRU=SUBSTITUTE(RIGHT(Résultat!$W$1,5),")",""))*En_cours_d_Acquisition))</f>
        <v>0</v>
      </c>
      <c r="Z379">
        <f ca="1">IF($C379="","",SUMPRODUCT((TRI_1=Résultat!$A379)*(PCUETA=Résultat!$B379)*(PCUMAT=Résultat!$C379)*(TRI_10=Résultat!$D379)*(PCUNRU=SUBSTITUTE(RIGHT(Résultat!$W$1,5),")",""))*Pris_Reliquats))</f>
        <v>0</v>
      </c>
      <c r="AA379">
        <f ca="1">IF($C379="","",SUMPRODUCT((TRI_1=Résultat!$A379)*(PCUETA=Résultat!$B379)*(PCUMAT=Résultat!$C379)*(TRI_10=Résultat!$D379)*(PCUNRU=SUBSTITUTE(RIGHT(Résultat!$W$1,5),")",""))*Pris_sur_Acquis))</f>
        <v>0</v>
      </c>
      <c r="AB379">
        <f ca="1">IF($C379="","",SUMPRODUCT((TRI_1=Résultat!$A379)*(PCUETA=Résultat!$B379)*(PCUMAT=Résultat!$C379)*(TRI_10=Résultat!$D379)*(PCUNRU=SUBSTITUTE(RIGHT(Résultat!$W$1,5),")",""))*Pris_Anticipés))</f>
        <v>0</v>
      </c>
    </row>
    <row r="380" spans="1:28" x14ac:dyDescent="0.25">
      <c r="A380" t="str">
        <f ca="1">IF($C380="","",INDEX(Range,MATCH(Résultat!$C380,PCUMAT,0),MATCH(A$2,'cp c14'!$A$1:$D$1,0)))</f>
        <v>C14</v>
      </c>
      <c r="B380" t="str">
        <f ca="1">IF($C380="","",INDEX(Range,MATCH(Résultat!$C380,PCUMAT,0),MATCH(B$2,'cp c14'!$A$1:$D$1,0)))</f>
        <v>01</v>
      </c>
      <c r="C380" t="str">
        <f t="array" aca="1" ref="C380" ca="1">IFERROR(INDEX(PCUMAT,MATCH(0,COUNTIF($C$1:C379,PCUMAT),0)),"")</f>
        <v>045324</v>
      </c>
      <c r="D380" t="str">
        <f ca="1">IF($C380="","",INDEX(Range,MATCH(Résultat!$C380,PCUMAT,0),MATCH(D$2,'cp c14'!$A$1:$D$1,0)))</f>
        <v>ROUGEOT PACOME PACOME   045324</v>
      </c>
      <c r="E380">
        <f ca="1">IF($C380="","",SUMPRODUCT((TRI_1=Résultat!$A380)*(PCUETA=Résultat!$B380)*(PCUMAT=Résultat!$C380)*(TRI_10=Résultat!$D380)*(PCUNRU=SUBSTITUTE(RIGHT(Résultat!$E$1,5),")",""))*Reliquats))</f>
        <v>0</v>
      </c>
      <c r="F380">
        <f ca="1">IF($C380="","",SUMPRODUCT((TRI_1=Résultat!$A380)*(PCUETA=Résultat!$B380)*(PCUMAT=Résultat!$C380)*(TRI_10=Résultat!$D380)*(PCUNRU=SUBSTITUTE(RIGHT(Résultat!$E$1,5),")",""))*Acquis))</f>
        <v>25</v>
      </c>
      <c r="G380">
        <f ca="1">IF($C380="","",SUMPRODUCT((TRI_1=Résultat!$A380)*(PCUETA=Résultat!$B380)*(PCUMAT=Résultat!$C380)*(TRI_10=Résultat!$D380)*(PCUNRU=SUBSTITUTE(RIGHT(Résultat!$E$1,5),")",""))*En_cours_d_Acquisition))</f>
        <v>0</v>
      </c>
      <c r="H380">
        <f ca="1">IF($C380="","",SUMPRODUCT((TRI_1=Résultat!$A380)*(PCUETA=Résultat!$B380)*(PCUMAT=Résultat!$C380)*(TRI_10=Résultat!$D380)*(PCUNRU=SUBSTITUTE(RIGHT(Résultat!$E$1,5),")",""))*Pris_Reliquats))</f>
        <v>0</v>
      </c>
      <c r="I380">
        <f ca="1">IF($C380="","",SUMPRODUCT((TRI_1=Résultat!$A380)*(PCUETA=Résultat!$B380)*(PCUMAT=Résultat!$C380)*(TRI_10=Résultat!$D380)*(PCUNRU=SUBSTITUTE(RIGHT(Résultat!$E$1,5),")",""))*Pris_sur_Acquis))</f>
        <v>0</v>
      </c>
      <c r="J380">
        <f ca="1">IF($C380="","",SUMPRODUCT((TRI_1=Résultat!$A380)*(PCUETA=Résultat!$B380)*(PCUMAT=Résultat!$C380)*(TRI_10=Résultat!$D380)*(PCUNRU=SUBSTITUTE(RIGHT(Résultat!$E$1,5),")",""))*Pris_Anticipés))</f>
        <v>0</v>
      </c>
      <c r="K380">
        <f ca="1">IF($C380="","",SUMPRODUCT((TRI_1=Résultat!$A380)*(PCUETA=Résultat!$B380)*(PCUMAT=Résultat!$C380)*(TRI_10=Résultat!$D380)*(PCUNRU=SUBSTITUTE(RIGHT(Résultat!$K$1,5),")",""))*Reliquats))</f>
        <v>0</v>
      </c>
      <c r="L380">
        <f ca="1">IF($C380="","",SUMPRODUCT((TRI_1=Résultat!$A380)*(PCUETA=Résultat!$B380)*(PCUMAT=Résultat!$C380)*(TRI_10=Résultat!$D380)*(PCUNRU=SUBSTITUTE(RIGHT(Résultat!$K$1,5),")",""))*Acquis))</f>
        <v>0</v>
      </c>
      <c r="M380">
        <f ca="1">IF($C380="","",SUMPRODUCT((TRI_1=Résultat!$A380)*(PCUETA=Résultat!$B380)*(PCUMAT=Résultat!$C380)*(TRI_10=Résultat!$D380)*(PCUNRU=SUBSTITUTE(RIGHT(Résultat!$K$1,5),")",""))*En_cours_d_Acquisition))</f>
        <v>0</v>
      </c>
      <c r="N380">
        <f ca="1">IF($C380="","",SUMPRODUCT((TRI_1=Résultat!$A380)*(PCUETA=Résultat!$B380)*(PCUMAT=Résultat!$C380)*(TRI_10=Résultat!$D380)*(PCUNRU=SUBSTITUTE(RIGHT(Résultat!$K$1,5),")",""))*Pris_Reliquats))</f>
        <v>0</v>
      </c>
      <c r="O380">
        <f ca="1">IF($C380="","",SUMPRODUCT((TRI_1=Résultat!$A380)*(PCUETA=Résultat!$B380)*(PCUMAT=Résultat!$C380)*(TRI_10=Résultat!$D380)*(PCUNRU=SUBSTITUTE(RIGHT(Résultat!$K$1,5),")",""))*Pris_sur_Acquis))</f>
        <v>0</v>
      </c>
      <c r="P380">
        <f ca="1">IF($C380="","",SUMPRODUCT((TRI_1=Résultat!$A380)*(PCUETA=Résultat!$B380)*(PCUMAT=Résultat!$C380)*(TRI_10=Résultat!$D380)*(PCUNRU=SUBSTITUTE(RIGHT(Résultat!$K$1,5),")",""))*Pris_Anticipés))</f>
        <v>0</v>
      </c>
      <c r="Q380">
        <f ca="1">IF($C380="","",SUMPRODUCT((TRI_1=Résultat!$A380)*(PCUETA=Résultat!$B380)*(PCUMAT=Résultat!$C380)*(TRI_10=Résultat!$D380)*(PCUNRU=SUBSTITUTE(RIGHT(Résultat!$Q$1,5),")",""))*Reliquats))</f>
        <v>0</v>
      </c>
      <c r="R380">
        <f ca="1">IF($C380="","",SUMPRODUCT((TRI_1=Résultat!$A380)*(PCUETA=Résultat!$B380)*(PCUMAT=Résultat!$C380)*(TRI_10=Résultat!$D380)*(PCUNRU=SUBSTITUTE(RIGHT(Résultat!$Q$1,5),")",""))*Acquis))</f>
        <v>0</v>
      </c>
      <c r="S380">
        <f ca="1">IF($C380="","",SUMPRODUCT((TRI_1=Résultat!$A380)*(PCUETA=Résultat!$B380)*(PCUMAT=Résultat!$C380)*(TRI_10=Résultat!$D380)*(PCUNRU=SUBSTITUTE(RIGHT(Résultat!$Q$1,5),")",""))*En_cours_d_Acquisition))</f>
        <v>0</v>
      </c>
      <c r="T380">
        <f ca="1">IF($C380="","",SUMPRODUCT((TRI_1=Résultat!$A380)*(PCUETA=Résultat!$B380)*(PCUMAT=Résultat!$C380)*(TRI_10=Résultat!$D380)*(PCUNRU=SUBSTITUTE(RIGHT(Résultat!$Q$1,5),")",""))*Pris_Reliquats))</f>
        <v>0</v>
      </c>
      <c r="U380">
        <f ca="1">IF($C380="","",SUMPRODUCT((TRI_1=Résultat!$A380)*(PCUETA=Résultat!$B380)*(PCUMAT=Résultat!$C380)*(TRI_10=Résultat!$D380)*(PCUNRU=SUBSTITUTE(RIGHT(Résultat!$Q$1,5),")",""))*Pris_sur_Acquis))</f>
        <v>0</v>
      </c>
      <c r="V380">
        <f ca="1">IF($C380="","",SUMPRODUCT((TRI_1=Résultat!$A380)*(PCUETA=Résultat!$B380)*(PCUMAT=Résultat!$C380)*(TRI_10=Résultat!$D380)*(PCUNRU=SUBSTITUTE(RIGHT(Résultat!$Q$1,5),")",""))*Pris_Anticipés))</f>
        <v>0</v>
      </c>
      <c r="W380">
        <f ca="1">IF($C380="","",SUMPRODUCT((TRI_1=Résultat!$A380)*(PCUETA=Résultat!$B380)*(PCUMAT=Résultat!$C380)*(TRI_10=Résultat!$D380)*(PCUNRU=SUBSTITUTE(RIGHT(Résultat!$W$1,5),")",""))*Reliquats))</f>
        <v>1</v>
      </c>
      <c r="X380">
        <f ca="1">IF($C380="","",SUMPRODUCT((TRI_1=Résultat!$A380)*(PCUETA=Résultat!$B380)*(PCUMAT=Résultat!$C380)*(TRI_10=Résultat!$D380)*(PCUNRU=SUBSTITUTE(RIGHT(Résultat!$W$1,5),")",""))*Acquis))</f>
        <v>0</v>
      </c>
      <c r="Y380">
        <f ca="1">IF($C380="","",SUMPRODUCT((TRI_1=Résultat!$A380)*(PCUETA=Résultat!$B380)*(PCUMAT=Résultat!$C380)*(TRI_10=Résultat!$D380)*(PCUNRU=SUBSTITUTE(RIGHT(Résultat!$W$1,5),")",""))*En_cours_d_Acquisition))</f>
        <v>0</v>
      </c>
      <c r="Z380">
        <f ca="1">IF($C380="","",SUMPRODUCT((TRI_1=Résultat!$A380)*(PCUETA=Résultat!$B380)*(PCUMAT=Résultat!$C380)*(TRI_10=Résultat!$D380)*(PCUNRU=SUBSTITUTE(RIGHT(Résultat!$W$1,5),")",""))*Pris_Reliquats))</f>
        <v>0</v>
      </c>
      <c r="AA380">
        <f ca="1">IF($C380="","",SUMPRODUCT((TRI_1=Résultat!$A380)*(PCUETA=Résultat!$B380)*(PCUMAT=Résultat!$C380)*(TRI_10=Résultat!$D380)*(PCUNRU=SUBSTITUTE(RIGHT(Résultat!$W$1,5),")",""))*Pris_sur_Acquis))</f>
        <v>0</v>
      </c>
      <c r="AB380">
        <f ca="1">IF($C380="","",SUMPRODUCT((TRI_1=Résultat!$A380)*(PCUETA=Résultat!$B380)*(PCUMAT=Résultat!$C380)*(TRI_10=Résultat!$D380)*(PCUNRU=SUBSTITUTE(RIGHT(Résultat!$W$1,5),")",""))*Pris_Anticipés))</f>
        <v>0</v>
      </c>
    </row>
    <row r="381" spans="1:28" x14ac:dyDescent="0.25">
      <c r="A381" t="str">
        <f ca="1">IF($C381="","",INDEX(Range,MATCH(Résultat!$C381,PCUMAT,0),MATCH(A$2,'cp c14'!$A$1:$D$1,0)))</f>
        <v>C14</v>
      </c>
      <c r="B381" t="str">
        <f ca="1">IF($C381="","",INDEX(Range,MATCH(Résultat!$C381,PCUMAT,0),MATCH(B$2,'cp c14'!$A$1:$D$1,0)))</f>
        <v>01</v>
      </c>
      <c r="C381" t="str">
        <f t="array" aca="1" ref="C381" ca="1">IFERROR(INDEX(PCUMAT,MATCH(0,COUNTIF($C$1:C380,PCUMAT),0)),"")</f>
        <v>110015</v>
      </c>
      <c r="D381" t="str">
        <f ca="1">IF($C381="","",INDEX(Range,MATCH(Résultat!$C381,PCUMAT,0),MATCH(D$2,'cp c14'!$A$1:$D$1,0)))</f>
        <v>ROUSSE YOAN YOAN        110015</v>
      </c>
      <c r="E381">
        <f ca="1">IF($C381="","",SUMPRODUCT((TRI_1=Résultat!$A381)*(PCUETA=Résultat!$B381)*(PCUMAT=Résultat!$C381)*(TRI_10=Résultat!$D381)*(PCUNRU=SUBSTITUTE(RIGHT(Résultat!$E$1,5),")",""))*Reliquats))</f>
        <v>0</v>
      </c>
      <c r="F381">
        <f ca="1">IF($C381="","",SUMPRODUCT((TRI_1=Résultat!$A381)*(PCUETA=Résultat!$B381)*(PCUMAT=Résultat!$C381)*(TRI_10=Résultat!$D381)*(PCUNRU=SUBSTITUTE(RIGHT(Résultat!$E$1,5),")",""))*Acquis))</f>
        <v>25</v>
      </c>
      <c r="G381">
        <f ca="1">IF($C381="","",SUMPRODUCT((TRI_1=Résultat!$A381)*(PCUETA=Résultat!$B381)*(PCUMAT=Résultat!$C381)*(TRI_10=Résultat!$D381)*(PCUNRU=SUBSTITUTE(RIGHT(Résultat!$E$1,5),")",""))*En_cours_d_Acquisition))</f>
        <v>0</v>
      </c>
      <c r="H381">
        <f ca="1">IF($C381="","",SUMPRODUCT((TRI_1=Résultat!$A381)*(PCUETA=Résultat!$B381)*(PCUMAT=Résultat!$C381)*(TRI_10=Résultat!$D381)*(PCUNRU=SUBSTITUTE(RIGHT(Résultat!$E$1,5),")",""))*Pris_Reliquats))</f>
        <v>0</v>
      </c>
      <c r="I381">
        <f ca="1">IF($C381="","",SUMPRODUCT((TRI_1=Résultat!$A381)*(PCUETA=Résultat!$B381)*(PCUMAT=Résultat!$C381)*(TRI_10=Résultat!$D381)*(PCUNRU=SUBSTITUTE(RIGHT(Résultat!$E$1,5),")",""))*Pris_sur_Acquis))</f>
        <v>0</v>
      </c>
      <c r="J381">
        <f ca="1">IF($C381="","",SUMPRODUCT((TRI_1=Résultat!$A381)*(PCUETA=Résultat!$B381)*(PCUMAT=Résultat!$C381)*(TRI_10=Résultat!$D381)*(PCUNRU=SUBSTITUTE(RIGHT(Résultat!$E$1,5),")",""))*Pris_Anticipés))</f>
        <v>0</v>
      </c>
      <c r="K381">
        <f ca="1">IF($C381="","",SUMPRODUCT((TRI_1=Résultat!$A381)*(PCUETA=Résultat!$B381)*(PCUMAT=Résultat!$C381)*(TRI_10=Résultat!$D381)*(PCUNRU=SUBSTITUTE(RIGHT(Résultat!$K$1,5),")",""))*Reliquats))</f>
        <v>0</v>
      </c>
      <c r="L381">
        <f ca="1">IF($C381="","",SUMPRODUCT((TRI_1=Résultat!$A381)*(PCUETA=Résultat!$B381)*(PCUMAT=Résultat!$C381)*(TRI_10=Résultat!$D381)*(PCUNRU=SUBSTITUTE(RIGHT(Résultat!$K$1,5),")",""))*Acquis))</f>
        <v>0</v>
      </c>
      <c r="M381">
        <f ca="1">IF($C381="","",SUMPRODUCT((TRI_1=Résultat!$A381)*(PCUETA=Résultat!$B381)*(PCUMAT=Résultat!$C381)*(TRI_10=Résultat!$D381)*(PCUNRU=SUBSTITUTE(RIGHT(Résultat!$K$1,5),")",""))*En_cours_d_Acquisition))</f>
        <v>0</v>
      </c>
      <c r="N381">
        <f ca="1">IF($C381="","",SUMPRODUCT((TRI_1=Résultat!$A381)*(PCUETA=Résultat!$B381)*(PCUMAT=Résultat!$C381)*(TRI_10=Résultat!$D381)*(PCUNRU=SUBSTITUTE(RIGHT(Résultat!$K$1,5),")",""))*Pris_Reliquats))</f>
        <v>0</v>
      </c>
      <c r="O381">
        <f ca="1">IF($C381="","",SUMPRODUCT((TRI_1=Résultat!$A381)*(PCUETA=Résultat!$B381)*(PCUMAT=Résultat!$C381)*(TRI_10=Résultat!$D381)*(PCUNRU=SUBSTITUTE(RIGHT(Résultat!$K$1,5),")",""))*Pris_sur_Acquis))</f>
        <v>0</v>
      </c>
      <c r="P381">
        <f ca="1">IF($C381="","",SUMPRODUCT((TRI_1=Résultat!$A381)*(PCUETA=Résultat!$B381)*(PCUMAT=Résultat!$C381)*(TRI_10=Résultat!$D381)*(PCUNRU=SUBSTITUTE(RIGHT(Résultat!$K$1,5),")",""))*Pris_Anticipés))</f>
        <v>0</v>
      </c>
      <c r="Q381">
        <f ca="1">IF($C381="","",SUMPRODUCT((TRI_1=Résultat!$A381)*(PCUETA=Résultat!$B381)*(PCUMAT=Résultat!$C381)*(TRI_10=Résultat!$D381)*(PCUNRU=SUBSTITUTE(RIGHT(Résultat!$Q$1,5),")",""))*Reliquats))</f>
        <v>0</v>
      </c>
      <c r="R381">
        <f ca="1">IF($C381="","",SUMPRODUCT((TRI_1=Résultat!$A381)*(PCUETA=Résultat!$B381)*(PCUMAT=Résultat!$C381)*(TRI_10=Résultat!$D381)*(PCUNRU=SUBSTITUTE(RIGHT(Résultat!$Q$1,5),")",""))*Acquis))</f>
        <v>0</v>
      </c>
      <c r="S381">
        <f ca="1">IF($C381="","",SUMPRODUCT((TRI_1=Résultat!$A381)*(PCUETA=Résultat!$B381)*(PCUMAT=Résultat!$C381)*(TRI_10=Résultat!$D381)*(PCUNRU=SUBSTITUTE(RIGHT(Résultat!$Q$1,5),")",""))*En_cours_d_Acquisition))</f>
        <v>0</v>
      </c>
      <c r="T381">
        <f ca="1">IF($C381="","",SUMPRODUCT((TRI_1=Résultat!$A381)*(PCUETA=Résultat!$B381)*(PCUMAT=Résultat!$C381)*(TRI_10=Résultat!$D381)*(PCUNRU=SUBSTITUTE(RIGHT(Résultat!$Q$1,5),")",""))*Pris_Reliquats))</f>
        <v>0</v>
      </c>
      <c r="U381">
        <f ca="1">IF($C381="","",SUMPRODUCT((TRI_1=Résultat!$A381)*(PCUETA=Résultat!$B381)*(PCUMAT=Résultat!$C381)*(TRI_10=Résultat!$D381)*(PCUNRU=SUBSTITUTE(RIGHT(Résultat!$Q$1,5),")",""))*Pris_sur_Acquis))</f>
        <v>0</v>
      </c>
      <c r="V381">
        <f ca="1">IF($C381="","",SUMPRODUCT((TRI_1=Résultat!$A381)*(PCUETA=Résultat!$B381)*(PCUMAT=Résultat!$C381)*(TRI_10=Résultat!$D381)*(PCUNRU=SUBSTITUTE(RIGHT(Résultat!$Q$1,5),")",""))*Pris_Anticipés))</f>
        <v>0</v>
      </c>
      <c r="W381">
        <f ca="1">IF($C381="","",SUMPRODUCT((TRI_1=Résultat!$A381)*(PCUETA=Résultat!$B381)*(PCUMAT=Résultat!$C381)*(TRI_10=Résultat!$D381)*(PCUNRU=SUBSTITUTE(RIGHT(Résultat!$W$1,5),")",""))*Reliquats))</f>
        <v>0</v>
      </c>
      <c r="X381">
        <f ca="1">IF($C381="","",SUMPRODUCT((TRI_1=Résultat!$A381)*(PCUETA=Résultat!$B381)*(PCUMAT=Résultat!$C381)*(TRI_10=Résultat!$D381)*(PCUNRU=SUBSTITUTE(RIGHT(Résultat!$W$1,5),")",""))*Acquis))</f>
        <v>0</v>
      </c>
      <c r="Y381">
        <f ca="1">IF($C381="","",SUMPRODUCT((TRI_1=Résultat!$A381)*(PCUETA=Résultat!$B381)*(PCUMAT=Résultat!$C381)*(TRI_10=Résultat!$D381)*(PCUNRU=SUBSTITUTE(RIGHT(Résultat!$W$1,5),")",""))*En_cours_d_Acquisition))</f>
        <v>0</v>
      </c>
      <c r="Z381">
        <f ca="1">IF($C381="","",SUMPRODUCT((TRI_1=Résultat!$A381)*(PCUETA=Résultat!$B381)*(PCUMAT=Résultat!$C381)*(TRI_10=Résultat!$D381)*(PCUNRU=SUBSTITUTE(RIGHT(Résultat!$W$1,5),")",""))*Pris_Reliquats))</f>
        <v>0</v>
      </c>
      <c r="AA381">
        <f ca="1">IF($C381="","",SUMPRODUCT((TRI_1=Résultat!$A381)*(PCUETA=Résultat!$B381)*(PCUMAT=Résultat!$C381)*(TRI_10=Résultat!$D381)*(PCUNRU=SUBSTITUTE(RIGHT(Résultat!$W$1,5),")",""))*Pris_sur_Acquis))</f>
        <v>0</v>
      </c>
      <c r="AB381">
        <f ca="1">IF($C381="","",SUMPRODUCT((TRI_1=Résultat!$A381)*(PCUETA=Résultat!$B381)*(PCUMAT=Résultat!$C381)*(TRI_10=Résultat!$D381)*(PCUNRU=SUBSTITUTE(RIGHT(Résultat!$W$1,5),")",""))*Pris_Anticipés))</f>
        <v>0</v>
      </c>
    </row>
    <row r="382" spans="1:28" x14ac:dyDescent="0.25">
      <c r="A382" t="str">
        <f ca="1">IF($C382="","",INDEX(Range,MATCH(Résultat!$C382,PCUMAT,0),MATCH(A$2,'cp c14'!$A$1:$D$1,0)))</f>
        <v>C14</v>
      </c>
      <c r="B382" t="str">
        <f ca="1">IF($C382="","",INDEX(Range,MATCH(Résultat!$C382,PCUMAT,0),MATCH(B$2,'cp c14'!$A$1:$D$1,0)))</f>
        <v>01</v>
      </c>
      <c r="C382" t="str">
        <f t="array" aca="1" ref="C382" ca="1">IFERROR(INDEX(PCUMAT,MATCH(0,COUNTIF($C$1:C381,PCUMAT),0)),"")</f>
        <v>120003</v>
      </c>
      <c r="D382" t="str">
        <f ca="1">IF($C382="","",INDEX(Range,MATCH(Résultat!$C382,PCUMAT,0),MATCH(D$2,'cp c14'!$A$1:$D$1,0)))</f>
        <v>ROYER EMILIE EMILIE     120003</v>
      </c>
      <c r="E382">
        <f ca="1">IF($C382="","",SUMPRODUCT((TRI_1=Résultat!$A382)*(PCUETA=Résultat!$B382)*(PCUMAT=Résultat!$C382)*(TRI_10=Résultat!$D382)*(PCUNRU=SUBSTITUTE(RIGHT(Résultat!$E$1,5),")",""))*Reliquats))</f>
        <v>0</v>
      </c>
      <c r="F382">
        <f ca="1">IF($C382="","",SUMPRODUCT((TRI_1=Résultat!$A382)*(PCUETA=Résultat!$B382)*(PCUMAT=Résultat!$C382)*(TRI_10=Résultat!$D382)*(PCUNRU=SUBSTITUTE(RIGHT(Résultat!$E$1,5),")",""))*Acquis))</f>
        <v>25</v>
      </c>
      <c r="G382">
        <f ca="1">IF($C382="","",SUMPRODUCT((TRI_1=Résultat!$A382)*(PCUETA=Résultat!$B382)*(PCUMAT=Résultat!$C382)*(TRI_10=Résultat!$D382)*(PCUNRU=SUBSTITUTE(RIGHT(Résultat!$E$1,5),")",""))*En_cours_d_Acquisition))</f>
        <v>0</v>
      </c>
      <c r="H382">
        <f ca="1">IF($C382="","",SUMPRODUCT((TRI_1=Résultat!$A382)*(PCUETA=Résultat!$B382)*(PCUMAT=Résultat!$C382)*(TRI_10=Résultat!$D382)*(PCUNRU=SUBSTITUTE(RIGHT(Résultat!$E$1,5),")",""))*Pris_Reliquats))</f>
        <v>0</v>
      </c>
      <c r="I382">
        <f ca="1">IF($C382="","",SUMPRODUCT((TRI_1=Résultat!$A382)*(PCUETA=Résultat!$B382)*(PCUMAT=Résultat!$C382)*(TRI_10=Résultat!$D382)*(PCUNRU=SUBSTITUTE(RIGHT(Résultat!$E$1,5),")",""))*Pris_sur_Acquis))</f>
        <v>17</v>
      </c>
      <c r="J382">
        <f ca="1">IF($C382="","",SUMPRODUCT((TRI_1=Résultat!$A382)*(PCUETA=Résultat!$B382)*(PCUMAT=Résultat!$C382)*(TRI_10=Résultat!$D382)*(PCUNRU=SUBSTITUTE(RIGHT(Résultat!$E$1,5),")",""))*Pris_Anticipés))</f>
        <v>0</v>
      </c>
      <c r="K382">
        <f ca="1">IF($C382="","",SUMPRODUCT((TRI_1=Résultat!$A382)*(PCUETA=Résultat!$B382)*(PCUMAT=Résultat!$C382)*(TRI_10=Résultat!$D382)*(PCUNRU=SUBSTITUTE(RIGHT(Résultat!$K$1,5),")",""))*Reliquats))</f>
        <v>0</v>
      </c>
      <c r="L382">
        <f ca="1">IF($C382="","",SUMPRODUCT((TRI_1=Résultat!$A382)*(PCUETA=Résultat!$B382)*(PCUMAT=Résultat!$C382)*(TRI_10=Résultat!$D382)*(PCUNRU=SUBSTITUTE(RIGHT(Résultat!$K$1,5),")",""))*Acquis))</f>
        <v>0</v>
      </c>
      <c r="M382">
        <f ca="1">IF($C382="","",SUMPRODUCT((TRI_1=Résultat!$A382)*(PCUETA=Résultat!$B382)*(PCUMAT=Résultat!$C382)*(TRI_10=Résultat!$D382)*(PCUNRU=SUBSTITUTE(RIGHT(Résultat!$K$1,5),")",""))*En_cours_d_Acquisition))</f>
        <v>0</v>
      </c>
      <c r="N382">
        <f ca="1">IF($C382="","",SUMPRODUCT((TRI_1=Résultat!$A382)*(PCUETA=Résultat!$B382)*(PCUMAT=Résultat!$C382)*(TRI_10=Résultat!$D382)*(PCUNRU=SUBSTITUTE(RIGHT(Résultat!$K$1,5),")",""))*Pris_Reliquats))</f>
        <v>0</v>
      </c>
      <c r="O382">
        <f ca="1">IF($C382="","",SUMPRODUCT((TRI_1=Résultat!$A382)*(PCUETA=Résultat!$B382)*(PCUMAT=Résultat!$C382)*(TRI_10=Résultat!$D382)*(PCUNRU=SUBSTITUTE(RIGHT(Résultat!$K$1,5),")",""))*Pris_sur_Acquis))</f>
        <v>0</v>
      </c>
      <c r="P382">
        <f ca="1">IF($C382="","",SUMPRODUCT((TRI_1=Résultat!$A382)*(PCUETA=Résultat!$B382)*(PCUMAT=Résultat!$C382)*(TRI_10=Résultat!$D382)*(PCUNRU=SUBSTITUTE(RIGHT(Résultat!$K$1,5),")",""))*Pris_Anticipés))</f>
        <v>0</v>
      </c>
      <c r="Q382">
        <f ca="1">IF($C382="","",SUMPRODUCT((TRI_1=Résultat!$A382)*(PCUETA=Résultat!$B382)*(PCUMAT=Résultat!$C382)*(TRI_10=Résultat!$D382)*(PCUNRU=SUBSTITUTE(RIGHT(Résultat!$Q$1,5),")",""))*Reliquats))</f>
        <v>0</v>
      </c>
      <c r="R382">
        <f ca="1">IF($C382="","",SUMPRODUCT((TRI_1=Résultat!$A382)*(PCUETA=Résultat!$B382)*(PCUMAT=Résultat!$C382)*(TRI_10=Résultat!$D382)*(PCUNRU=SUBSTITUTE(RIGHT(Résultat!$Q$1,5),")",""))*Acquis))</f>
        <v>0</v>
      </c>
      <c r="S382">
        <f ca="1">IF($C382="","",SUMPRODUCT((TRI_1=Résultat!$A382)*(PCUETA=Résultat!$B382)*(PCUMAT=Résultat!$C382)*(TRI_10=Résultat!$D382)*(PCUNRU=SUBSTITUTE(RIGHT(Résultat!$Q$1,5),")",""))*En_cours_d_Acquisition))</f>
        <v>0</v>
      </c>
      <c r="T382">
        <f ca="1">IF($C382="","",SUMPRODUCT((TRI_1=Résultat!$A382)*(PCUETA=Résultat!$B382)*(PCUMAT=Résultat!$C382)*(TRI_10=Résultat!$D382)*(PCUNRU=SUBSTITUTE(RIGHT(Résultat!$Q$1,5),")",""))*Pris_Reliquats))</f>
        <v>0</v>
      </c>
      <c r="U382">
        <f ca="1">IF($C382="","",SUMPRODUCT((TRI_1=Résultat!$A382)*(PCUETA=Résultat!$B382)*(PCUMAT=Résultat!$C382)*(TRI_10=Résultat!$D382)*(PCUNRU=SUBSTITUTE(RIGHT(Résultat!$Q$1,5),")",""))*Pris_sur_Acquis))</f>
        <v>0</v>
      </c>
      <c r="V382">
        <f ca="1">IF($C382="","",SUMPRODUCT((TRI_1=Résultat!$A382)*(PCUETA=Résultat!$B382)*(PCUMAT=Résultat!$C382)*(TRI_10=Résultat!$D382)*(PCUNRU=SUBSTITUTE(RIGHT(Résultat!$Q$1,5),")",""))*Pris_Anticipés))</f>
        <v>0</v>
      </c>
      <c r="W382">
        <f ca="1">IF($C382="","",SUMPRODUCT((TRI_1=Résultat!$A382)*(PCUETA=Résultat!$B382)*(PCUMAT=Résultat!$C382)*(TRI_10=Résultat!$D382)*(PCUNRU=SUBSTITUTE(RIGHT(Résultat!$W$1,5),")",""))*Reliquats))</f>
        <v>0</v>
      </c>
      <c r="X382">
        <f ca="1">IF($C382="","",SUMPRODUCT((TRI_1=Résultat!$A382)*(PCUETA=Résultat!$B382)*(PCUMAT=Résultat!$C382)*(TRI_10=Résultat!$D382)*(PCUNRU=SUBSTITUTE(RIGHT(Résultat!$W$1,5),")",""))*Acquis))</f>
        <v>0</v>
      </c>
      <c r="Y382">
        <f ca="1">IF($C382="","",SUMPRODUCT((TRI_1=Résultat!$A382)*(PCUETA=Résultat!$B382)*(PCUMAT=Résultat!$C382)*(TRI_10=Résultat!$D382)*(PCUNRU=SUBSTITUTE(RIGHT(Résultat!$W$1,5),")",""))*En_cours_d_Acquisition))</f>
        <v>0</v>
      </c>
      <c r="Z382">
        <f ca="1">IF($C382="","",SUMPRODUCT((TRI_1=Résultat!$A382)*(PCUETA=Résultat!$B382)*(PCUMAT=Résultat!$C382)*(TRI_10=Résultat!$D382)*(PCUNRU=SUBSTITUTE(RIGHT(Résultat!$W$1,5),")",""))*Pris_Reliquats))</f>
        <v>0</v>
      </c>
      <c r="AA382">
        <f ca="1">IF($C382="","",SUMPRODUCT((TRI_1=Résultat!$A382)*(PCUETA=Résultat!$B382)*(PCUMAT=Résultat!$C382)*(TRI_10=Résultat!$D382)*(PCUNRU=SUBSTITUTE(RIGHT(Résultat!$W$1,5),")",""))*Pris_sur_Acquis))</f>
        <v>0</v>
      </c>
      <c r="AB382">
        <f ca="1">IF($C382="","",SUMPRODUCT((TRI_1=Résultat!$A382)*(PCUETA=Résultat!$B382)*(PCUMAT=Résultat!$C382)*(TRI_10=Résultat!$D382)*(PCUNRU=SUBSTITUTE(RIGHT(Résultat!$W$1,5),")",""))*Pris_Anticipés))</f>
        <v>0</v>
      </c>
    </row>
    <row r="383" spans="1:28" x14ac:dyDescent="0.25">
      <c r="A383" t="str">
        <f ca="1">IF($C383="","",INDEX(Range,MATCH(Résultat!$C383,PCUMAT,0),MATCH(A$2,'cp c14'!$A$1:$D$1,0)))</f>
        <v>C14</v>
      </c>
      <c r="B383" t="str">
        <f ca="1">IF($C383="","",INDEX(Range,MATCH(Résultat!$C383,PCUMAT,0),MATCH(B$2,'cp c14'!$A$1:$D$1,0)))</f>
        <v>01</v>
      </c>
      <c r="C383" t="str">
        <f t="array" aca="1" ref="C383" ca="1">IFERROR(INDEX(PCUMAT,MATCH(0,COUNTIF($C$1:C382,PCUMAT),0)),"")</f>
        <v>120071</v>
      </c>
      <c r="D383" t="str">
        <f ca="1">IF($C383="","",INDEX(Range,MATCH(Résultat!$C383,PCUMAT,0),MATCH(D$2,'cp c14'!$A$1:$D$1,0)))</f>
        <v>SABATIER PASCAL PASCAL  120071</v>
      </c>
      <c r="E383">
        <f ca="1">IF($C383="","",SUMPRODUCT((TRI_1=Résultat!$A383)*(PCUETA=Résultat!$B383)*(PCUMAT=Résultat!$C383)*(TRI_10=Résultat!$D383)*(PCUNRU=SUBSTITUTE(RIGHT(Résultat!$E$1,5),")",""))*Reliquats))</f>
        <v>0</v>
      </c>
      <c r="F383">
        <f ca="1">IF($C383="","",SUMPRODUCT((TRI_1=Résultat!$A383)*(PCUETA=Résultat!$B383)*(PCUMAT=Résultat!$C383)*(TRI_10=Résultat!$D383)*(PCUNRU=SUBSTITUTE(RIGHT(Résultat!$E$1,5),")",""))*Acquis))</f>
        <v>15</v>
      </c>
      <c r="G383">
        <f ca="1">IF($C383="","",SUMPRODUCT((TRI_1=Résultat!$A383)*(PCUETA=Résultat!$B383)*(PCUMAT=Résultat!$C383)*(TRI_10=Résultat!$D383)*(PCUNRU=SUBSTITUTE(RIGHT(Résultat!$E$1,5),")",""))*En_cours_d_Acquisition))</f>
        <v>0</v>
      </c>
      <c r="H383">
        <f ca="1">IF($C383="","",SUMPRODUCT((TRI_1=Résultat!$A383)*(PCUETA=Résultat!$B383)*(PCUMAT=Résultat!$C383)*(TRI_10=Résultat!$D383)*(PCUNRU=SUBSTITUTE(RIGHT(Résultat!$E$1,5),")",""))*Pris_Reliquats))</f>
        <v>0</v>
      </c>
      <c r="I383">
        <f ca="1">IF($C383="","",SUMPRODUCT((TRI_1=Résultat!$A383)*(PCUETA=Résultat!$B383)*(PCUMAT=Résultat!$C383)*(TRI_10=Résultat!$D383)*(PCUNRU=SUBSTITUTE(RIGHT(Résultat!$E$1,5),")",""))*Pris_sur_Acquis))</f>
        <v>0</v>
      </c>
      <c r="J383">
        <f ca="1">IF($C383="","",SUMPRODUCT((TRI_1=Résultat!$A383)*(PCUETA=Résultat!$B383)*(PCUMAT=Résultat!$C383)*(TRI_10=Résultat!$D383)*(PCUNRU=SUBSTITUTE(RIGHT(Résultat!$E$1,5),")",""))*Pris_Anticipés))</f>
        <v>0</v>
      </c>
      <c r="K383">
        <f ca="1">IF($C383="","",SUMPRODUCT((TRI_1=Résultat!$A383)*(PCUETA=Résultat!$B383)*(PCUMAT=Résultat!$C383)*(TRI_10=Résultat!$D383)*(PCUNRU=SUBSTITUTE(RIGHT(Résultat!$K$1,5),")",""))*Reliquats))</f>
        <v>0</v>
      </c>
      <c r="L383">
        <f ca="1">IF($C383="","",SUMPRODUCT((TRI_1=Résultat!$A383)*(PCUETA=Résultat!$B383)*(PCUMAT=Résultat!$C383)*(TRI_10=Résultat!$D383)*(PCUNRU=SUBSTITUTE(RIGHT(Résultat!$K$1,5),")",""))*Acquis))</f>
        <v>0</v>
      </c>
      <c r="M383">
        <f ca="1">IF($C383="","",SUMPRODUCT((TRI_1=Résultat!$A383)*(PCUETA=Résultat!$B383)*(PCUMAT=Résultat!$C383)*(TRI_10=Résultat!$D383)*(PCUNRU=SUBSTITUTE(RIGHT(Résultat!$K$1,5),")",""))*En_cours_d_Acquisition))</f>
        <v>0</v>
      </c>
      <c r="N383">
        <f ca="1">IF($C383="","",SUMPRODUCT((TRI_1=Résultat!$A383)*(PCUETA=Résultat!$B383)*(PCUMAT=Résultat!$C383)*(TRI_10=Résultat!$D383)*(PCUNRU=SUBSTITUTE(RIGHT(Résultat!$K$1,5),")",""))*Pris_Reliquats))</f>
        <v>0</v>
      </c>
      <c r="O383">
        <f ca="1">IF($C383="","",SUMPRODUCT((TRI_1=Résultat!$A383)*(PCUETA=Résultat!$B383)*(PCUMAT=Résultat!$C383)*(TRI_10=Résultat!$D383)*(PCUNRU=SUBSTITUTE(RIGHT(Résultat!$K$1,5),")",""))*Pris_sur_Acquis))</f>
        <v>0</v>
      </c>
      <c r="P383">
        <f ca="1">IF($C383="","",SUMPRODUCT((TRI_1=Résultat!$A383)*(PCUETA=Résultat!$B383)*(PCUMAT=Résultat!$C383)*(TRI_10=Résultat!$D383)*(PCUNRU=SUBSTITUTE(RIGHT(Résultat!$K$1,5),")",""))*Pris_Anticipés))</f>
        <v>0</v>
      </c>
      <c r="Q383">
        <f ca="1">IF($C383="","",SUMPRODUCT((TRI_1=Résultat!$A383)*(PCUETA=Résultat!$B383)*(PCUMAT=Résultat!$C383)*(TRI_10=Résultat!$D383)*(PCUNRU=SUBSTITUTE(RIGHT(Résultat!$Q$1,5),")",""))*Reliquats))</f>
        <v>0</v>
      </c>
      <c r="R383">
        <f ca="1">IF($C383="","",SUMPRODUCT((TRI_1=Résultat!$A383)*(PCUETA=Résultat!$B383)*(PCUMAT=Résultat!$C383)*(TRI_10=Résultat!$D383)*(PCUNRU=SUBSTITUTE(RIGHT(Résultat!$Q$1,5),")",""))*Acquis))</f>
        <v>0</v>
      </c>
      <c r="S383">
        <f ca="1">IF($C383="","",SUMPRODUCT((TRI_1=Résultat!$A383)*(PCUETA=Résultat!$B383)*(PCUMAT=Résultat!$C383)*(TRI_10=Résultat!$D383)*(PCUNRU=SUBSTITUTE(RIGHT(Résultat!$Q$1,5),")",""))*En_cours_d_Acquisition))</f>
        <v>0</v>
      </c>
      <c r="T383">
        <f ca="1">IF($C383="","",SUMPRODUCT((TRI_1=Résultat!$A383)*(PCUETA=Résultat!$B383)*(PCUMAT=Résultat!$C383)*(TRI_10=Résultat!$D383)*(PCUNRU=SUBSTITUTE(RIGHT(Résultat!$Q$1,5),")",""))*Pris_Reliquats))</f>
        <v>0</v>
      </c>
      <c r="U383">
        <f ca="1">IF($C383="","",SUMPRODUCT((TRI_1=Résultat!$A383)*(PCUETA=Résultat!$B383)*(PCUMAT=Résultat!$C383)*(TRI_10=Résultat!$D383)*(PCUNRU=SUBSTITUTE(RIGHT(Résultat!$Q$1,5),")",""))*Pris_sur_Acquis))</f>
        <v>0</v>
      </c>
      <c r="V383">
        <f ca="1">IF($C383="","",SUMPRODUCT((TRI_1=Résultat!$A383)*(PCUETA=Résultat!$B383)*(PCUMAT=Résultat!$C383)*(TRI_10=Résultat!$D383)*(PCUNRU=SUBSTITUTE(RIGHT(Résultat!$Q$1,5),")",""))*Pris_Anticipés))</f>
        <v>0</v>
      </c>
      <c r="W383">
        <f ca="1">IF($C383="","",SUMPRODUCT((TRI_1=Résultat!$A383)*(PCUETA=Résultat!$B383)*(PCUMAT=Résultat!$C383)*(TRI_10=Résultat!$D383)*(PCUNRU=SUBSTITUTE(RIGHT(Résultat!$W$1,5),")",""))*Reliquats))</f>
        <v>0</v>
      </c>
      <c r="X383">
        <f ca="1">IF($C383="","",SUMPRODUCT((TRI_1=Résultat!$A383)*(PCUETA=Résultat!$B383)*(PCUMAT=Résultat!$C383)*(TRI_10=Résultat!$D383)*(PCUNRU=SUBSTITUTE(RIGHT(Résultat!$W$1,5),")",""))*Acquis))</f>
        <v>0</v>
      </c>
      <c r="Y383">
        <f ca="1">IF($C383="","",SUMPRODUCT((TRI_1=Résultat!$A383)*(PCUETA=Résultat!$B383)*(PCUMAT=Résultat!$C383)*(TRI_10=Résultat!$D383)*(PCUNRU=SUBSTITUTE(RIGHT(Résultat!$W$1,5),")",""))*En_cours_d_Acquisition))</f>
        <v>0</v>
      </c>
      <c r="Z383">
        <f ca="1">IF($C383="","",SUMPRODUCT((TRI_1=Résultat!$A383)*(PCUETA=Résultat!$B383)*(PCUMAT=Résultat!$C383)*(TRI_10=Résultat!$D383)*(PCUNRU=SUBSTITUTE(RIGHT(Résultat!$W$1,5),")",""))*Pris_Reliquats))</f>
        <v>0</v>
      </c>
      <c r="AA383">
        <f ca="1">IF($C383="","",SUMPRODUCT((TRI_1=Résultat!$A383)*(PCUETA=Résultat!$B383)*(PCUMAT=Résultat!$C383)*(TRI_10=Résultat!$D383)*(PCUNRU=SUBSTITUTE(RIGHT(Résultat!$W$1,5),")",""))*Pris_sur_Acquis))</f>
        <v>0</v>
      </c>
      <c r="AB383">
        <f ca="1">IF($C383="","",SUMPRODUCT((TRI_1=Résultat!$A383)*(PCUETA=Résultat!$B383)*(PCUMAT=Résultat!$C383)*(TRI_10=Résultat!$D383)*(PCUNRU=SUBSTITUTE(RIGHT(Résultat!$W$1,5),")",""))*Pris_Anticipés))</f>
        <v>0</v>
      </c>
    </row>
    <row r="384" spans="1:28" x14ac:dyDescent="0.25">
      <c r="A384" t="str">
        <f ca="1">IF($C384="","",INDEX(Range,MATCH(Résultat!$C384,PCUMAT,0),MATCH(A$2,'cp c14'!$A$1:$D$1,0)))</f>
        <v>C14</v>
      </c>
      <c r="B384" t="str">
        <f ca="1">IF($C384="","",INDEX(Range,MATCH(Résultat!$C384,PCUMAT,0),MATCH(B$2,'cp c14'!$A$1:$D$1,0)))</f>
        <v>02</v>
      </c>
      <c r="C384" t="str">
        <f t="array" aca="1" ref="C384" ca="1">IFERROR(INDEX(PCUMAT,MATCH(0,COUNTIF($C$1:C383,PCUMAT),0)),"")</f>
        <v>111901</v>
      </c>
      <c r="D384" t="str">
        <f ca="1">IF($C384="","",INDEX(Range,MATCH(Résultat!$C384,PCUMAT,0),MATCH(D$2,'cp c14'!$A$1:$D$1,0)))</f>
        <v>SALAUN JEAN FRANCOIS JEA111901</v>
      </c>
      <c r="E384">
        <f ca="1">IF($C384="","",SUMPRODUCT((TRI_1=Résultat!$A384)*(PCUETA=Résultat!$B384)*(PCUMAT=Résultat!$C384)*(TRI_10=Résultat!$D384)*(PCUNRU=SUBSTITUTE(RIGHT(Résultat!$E$1,5),")",""))*Reliquats))</f>
        <v>0</v>
      </c>
      <c r="F384">
        <f ca="1">IF($C384="","",SUMPRODUCT((TRI_1=Résultat!$A384)*(PCUETA=Résultat!$B384)*(PCUMAT=Résultat!$C384)*(TRI_10=Résultat!$D384)*(PCUNRU=SUBSTITUTE(RIGHT(Résultat!$E$1,5),")",""))*Acquis))</f>
        <v>25</v>
      </c>
      <c r="G384">
        <f ca="1">IF($C384="","",SUMPRODUCT((TRI_1=Résultat!$A384)*(PCUETA=Résultat!$B384)*(PCUMAT=Résultat!$C384)*(TRI_10=Résultat!$D384)*(PCUNRU=SUBSTITUTE(RIGHT(Résultat!$E$1,5),")",""))*En_cours_d_Acquisition))</f>
        <v>0</v>
      </c>
      <c r="H384">
        <f ca="1">IF($C384="","",SUMPRODUCT((TRI_1=Résultat!$A384)*(PCUETA=Résultat!$B384)*(PCUMAT=Résultat!$C384)*(TRI_10=Résultat!$D384)*(PCUNRU=SUBSTITUTE(RIGHT(Résultat!$E$1,5),")",""))*Pris_Reliquats))</f>
        <v>0</v>
      </c>
      <c r="I384">
        <f ca="1">IF($C384="","",SUMPRODUCT((TRI_1=Résultat!$A384)*(PCUETA=Résultat!$B384)*(PCUMAT=Résultat!$C384)*(TRI_10=Résultat!$D384)*(PCUNRU=SUBSTITUTE(RIGHT(Résultat!$E$1,5),")",""))*Pris_sur_Acquis))</f>
        <v>0</v>
      </c>
      <c r="J384">
        <f ca="1">IF($C384="","",SUMPRODUCT((TRI_1=Résultat!$A384)*(PCUETA=Résultat!$B384)*(PCUMAT=Résultat!$C384)*(TRI_10=Résultat!$D384)*(PCUNRU=SUBSTITUTE(RIGHT(Résultat!$E$1,5),")",""))*Pris_Anticipés))</f>
        <v>0</v>
      </c>
      <c r="K384">
        <f ca="1">IF($C384="","",SUMPRODUCT((TRI_1=Résultat!$A384)*(PCUETA=Résultat!$B384)*(PCUMAT=Résultat!$C384)*(TRI_10=Résultat!$D384)*(PCUNRU=SUBSTITUTE(RIGHT(Résultat!$K$1,5),")",""))*Reliquats))</f>
        <v>0</v>
      </c>
      <c r="L384">
        <f ca="1">IF($C384="","",SUMPRODUCT((TRI_1=Résultat!$A384)*(PCUETA=Résultat!$B384)*(PCUMAT=Résultat!$C384)*(TRI_10=Résultat!$D384)*(PCUNRU=SUBSTITUTE(RIGHT(Résultat!$K$1,5),")",""))*Acquis))</f>
        <v>0</v>
      </c>
      <c r="M384">
        <f ca="1">IF($C384="","",SUMPRODUCT((TRI_1=Résultat!$A384)*(PCUETA=Résultat!$B384)*(PCUMAT=Résultat!$C384)*(TRI_10=Résultat!$D384)*(PCUNRU=SUBSTITUTE(RIGHT(Résultat!$K$1,5),")",""))*En_cours_d_Acquisition))</f>
        <v>0</v>
      </c>
      <c r="N384">
        <f ca="1">IF($C384="","",SUMPRODUCT((TRI_1=Résultat!$A384)*(PCUETA=Résultat!$B384)*(PCUMAT=Résultat!$C384)*(TRI_10=Résultat!$D384)*(PCUNRU=SUBSTITUTE(RIGHT(Résultat!$K$1,5),")",""))*Pris_Reliquats))</f>
        <v>0</v>
      </c>
      <c r="O384">
        <f ca="1">IF($C384="","",SUMPRODUCT((TRI_1=Résultat!$A384)*(PCUETA=Résultat!$B384)*(PCUMAT=Résultat!$C384)*(TRI_10=Résultat!$D384)*(PCUNRU=SUBSTITUTE(RIGHT(Résultat!$K$1,5),")",""))*Pris_sur_Acquis))</f>
        <v>0</v>
      </c>
      <c r="P384">
        <f ca="1">IF($C384="","",SUMPRODUCT((TRI_1=Résultat!$A384)*(PCUETA=Résultat!$B384)*(PCUMAT=Résultat!$C384)*(TRI_10=Résultat!$D384)*(PCUNRU=SUBSTITUTE(RIGHT(Résultat!$K$1,5),")",""))*Pris_Anticipés))</f>
        <v>0</v>
      </c>
      <c r="Q384">
        <f ca="1">IF($C384="","",SUMPRODUCT((TRI_1=Résultat!$A384)*(PCUETA=Résultat!$B384)*(PCUMAT=Résultat!$C384)*(TRI_10=Résultat!$D384)*(PCUNRU=SUBSTITUTE(RIGHT(Résultat!$Q$1,5),")",""))*Reliquats))</f>
        <v>0</v>
      </c>
      <c r="R384">
        <f ca="1">IF($C384="","",SUMPRODUCT((TRI_1=Résultat!$A384)*(PCUETA=Résultat!$B384)*(PCUMAT=Résultat!$C384)*(TRI_10=Résultat!$D384)*(PCUNRU=SUBSTITUTE(RIGHT(Résultat!$Q$1,5),")",""))*Acquis))</f>
        <v>0</v>
      </c>
      <c r="S384">
        <f ca="1">IF($C384="","",SUMPRODUCT((TRI_1=Résultat!$A384)*(PCUETA=Résultat!$B384)*(PCUMAT=Résultat!$C384)*(TRI_10=Résultat!$D384)*(PCUNRU=SUBSTITUTE(RIGHT(Résultat!$Q$1,5),")",""))*En_cours_d_Acquisition))</f>
        <v>0</v>
      </c>
      <c r="T384">
        <f ca="1">IF($C384="","",SUMPRODUCT((TRI_1=Résultat!$A384)*(PCUETA=Résultat!$B384)*(PCUMAT=Résultat!$C384)*(TRI_10=Résultat!$D384)*(PCUNRU=SUBSTITUTE(RIGHT(Résultat!$Q$1,5),")",""))*Pris_Reliquats))</f>
        <v>0</v>
      </c>
      <c r="U384">
        <f ca="1">IF($C384="","",SUMPRODUCT((TRI_1=Résultat!$A384)*(PCUETA=Résultat!$B384)*(PCUMAT=Résultat!$C384)*(TRI_10=Résultat!$D384)*(PCUNRU=SUBSTITUTE(RIGHT(Résultat!$Q$1,5),")",""))*Pris_sur_Acquis))</f>
        <v>0</v>
      </c>
      <c r="V384">
        <f ca="1">IF($C384="","",SUMPRODUCT((TRI_1=Résultat!$A384)*(PCUETA=Résultat!$B384)*(PCUMAT=Résultat!$C384)*(TRI_10=Résultat!$D384)*(PCUNRU=SUBSTITUTE(RIGHT(Résultat!$Q$1,5),")",""))*Pris_Anticipés))</f>
        <v>0</v>
      </c>
      <c r="W384">
        <f ca="1">IF($C384="","",SUMPRODUCT((TRI_1=Résultat!$A384)*(PCUETA=Résultat!$B384)*(PCUMAT=Résultat!$C384)*(TRI_10=Résultat!$D384)*(PCUNRU=SUBSTITUTE(RIGHT(Résultat!$W$1,5),")",""))*Reliquats))</f>
        <v>0</v>
      </c>
      <c r="X384">
        <f ca="1">IF($C384="","",SUMPRODUCT((TRI_1=Résultat!$A384)*(PCUETA=Résultat!$B384)*(PCUMAT=Résultat!$C384)*(TRI_10=Résultat!$D384)*(PCUNRU=SUBSTITUTE(RIGHT(Résultat!$W$1,5),")",""))*Acquis))</f>
        <v>0</v>
      </c>
      <c r="Y384">
        <f ca="1">IF($C384="","",SUMPRODUCT((TRI_1=Résultat!$A384)*(PCUETA=Résultat!$B384)*(PCUMAT=Résultat!$C384)*(TRI_10=Résultat!$D384)*(PCUNRU=SUBSTITUTE(RIGHT(Résultat!$W$1,5),")",""))*En_cours_d_Acquisition))</f>
        <v>0</v>
      </c>
      <c r="Z384">
        <f ca="1">IF($C384="","",SUMPRODUCT((TRI_1=Résultat!$A384)*(PCUETA=Résultat!$B384)*(PCUMAT=Résultat!$C384)*(TRI_10=Résultat!$D384)*(PCUNRU=SUBSTITUTE(RIGHT(Résultat!$W$1,5),")",""))*Pris_Reliquats))</f>
        <v>0</v>
      </c>
      <c r="AA384">
        <f ca="1">IF($C384="","",SUMPRODUCT((TRI_1=Résultat!$A384)*(PCUETA=Résultat!$B384)*(PCUMAT=Résultat!$C384)*(TRI_10=Résultat!$D384)*(PCUNRU=SUBSTITUTE(RIGHT(Résultat!$W$1,5),")",""))*Pris_sur_Acquis))</f>
        <v>0</v>
      </c>
      <c r="AB384">
        <f ca="1">IF($C384="","",SUMPRODUCT((TRI_1=Résultat!$A384)*(PCUETA=Résultat!$B384)*(PCUMAT=Résultat!$C384)*(TRI_10=Résultat!$D384)*(PCUNRU=SUBSTITUTE(RIGHT(Résultat!$W$1,5),")",""))*Pris_Anticipés))</f>
        <v>0</v>
      </c>
    </row>
    <row r="385" spans="1:28" x14ac:dyDescent="0.25">
      <c r="A385" t="str">
        <f ca="1">IF($C385="","",INDEX(Range,MATCH(Résultat!$C385,PCUMAT,0),MATCH(A$2,'cp c14'!$A$1:$D$1,0)))</f>
        <v>C14</v>
      </c>
      <c r="B385" t="str">
        <f ca="1">IF($C385="","",INDEX(Range,MATCH(Résultat!$C385,PCUMAT,0),MATCH(B$2,'cp c14'!$A$1:$D$1,0)))</f>
        <v>05</v>
      </c>
      <c r="C385" t="str">
        <f t="array" aca="1" ref="C385" ca="1">IFERROR(INDEX(PCUMAT,MATCH(0,COUNTIF($C$1:C384,PCUMAT),0)),"")</f>
        <v>350133</v>
      </c>
      <c r="D385" t="str">
        <f ca="1">IF($C385="","",INDEX(Range,MATCH(Résultat!$C385,PCUMAT,0),MATCH(D$2,'cp c14'!$A$1:$D$1,0)))</f>
        <v>SALMON JEROME JEROME    350133</v>
      </c>
      <c r="E385">
        <f ca="1">IF($C385="","",SUMPRODUCT((TRI_1=Résultat!$A385)*(PCUETA=Résultat!$B385)*(PCUMAT=Résultat!$C385)*(TRI_10=Résultat!$D385)*(PCUNRU=SUBSTITUTE(RIGHT(Résultat!$E$1,5),")",""))*Reliquats))</f>
        <v>0</v>
      </c>
      <c r="F385">
        <f ca="1">IF($C385="","",SUMPRODUCT((TRI_1=Résultat!$A385)*(PCUETA=Résultat!$B385)*(PCUMAT=Résultat!$C385)*(TRI_10=Résultat!$D385)*(PCUNRU=SUBSTITUTE(RIGHT(Résultat!$E$1,5),")",""))*Acquis))</f>
        <v>25</v>
      </c>
      <c r="G385">
        <f ca="1">IF($C385="","",SUMPRODUCT((TRI_1=Résultat!$A385)*(PCUETA=Résultat!$B385)*(PCUMAT=Résultat!$C385)*(TRI_10=Résultat!$D385)*(PCUNRU=SUBSTITUTE(RIGHT(Résultat!$E$1,5),")",""))*En_cours_d_Acquisition))</f>
        <v>0</v>
      </c>
      <c r="H385">
        <f ca="1">IF($C385="","",SUMPRODUCT((TRI_1=Résultat!$A385)*(PCUETA=Résultat!$B385)*(PCUMAT=Résultat!$C385)*(TRI_10=Résultat!$D385)*(PCUNRU=SUBSTITUTE(RIGHT(Résultat!$E$1,5),")",""))*Pris_Reliquats))</f>
        <v>0</v>
      </c>
      <c r="I385">
        <f ca="1">IF($C385="","",SUMPRODUCT((TRI_1=Résultat!$A385)*(PCUETA=Résultat!$B385)*(PCUMAT=Résultat!$C385)*(TRI_10=Résultat!$D385)*(PCUNRU=SUBSTITUTE(RIGHT(Résultat!$E$1,5),")",""))*Pris_sur_Acquis))</f>
        <v>0</v>
      </c>
      <c r="J385">
        <f ca="1">IF($C385="","",SUMPRODUCT((TRI_1=Résultat!$A385)*(PCUETA=Résultat!$B385)*(PCUMAT=Résultat!$C385)*(TRI_10=Résultat!$D385)*(PCUNRU=SUBSTITUTE(RIGHT(Résultat!$E$1,5),")",""))*Pris_Anticipés))</f>
        <v>0</v>
      </c>
      <c r="K385">
        <f ca="1">IF($C385="","",SUMPRODUCT((TRI_1=Résultat!$A385)*(PCUETA=Résultat!$B385)*(PCUMAT=Résultat!$C385)*(TRI_10=Résultat!$D385)*(PCUNRU=SUBSTITUTE(RIGHT(Résultat!$K$1,5),")",""))*Reliquats))</f>
        <v>0</v>
      </c>
      <c r="L385">
        <f ca="1">IF($C385="","",SUMPRODUCT((TRI_1=Résultat!$A385)*(PCUETA=Résultat!$B385)*(PCUMAT=Résultat!$C385)*(TRI_10=Résultat!$D385)*(PCUNRU=SUBSTITUTE(RIGHT(Résultat!$K$1,5),")",""))*Acquis))</f>
        <v>0</v>
      </c>
      <c r="M385">
        <f ca="1">IF($C385="","",SUMPRODUCT((TRI_1=Résultat!$A385)*(PCUETA=Résultat!$B385)*(PCUMAT=Résultat!$C385)*(TRI_10=Résultat!$D385)*(PCUNRU=SUBSTITUTE(RIGHT(Résultat!$K$1,5),")",""))*En_cours_d_Acquisition))</f>
        <v>0</v>
      </c>
      <c r="N385">
        <f ca="1">IF($C385="","",SUMPRODUCT((TRI_1=Résultat!$A385)*(PCUETA=Résultat!$B385)*(PCUMAT=Résultat!$C385)*(TRI_10=Résultat!$D385)*(PCUNRU=SUBSTITUTE(RIGHT(Résultat!$K$1,5),")",""))*Pris_Reliquats))</f>
        <v>0</v>
      </c>
      <c r="O385">
        <f ca="1">IF($C385="","",SUMPRODUCT((TRI_1=Résultat!$A385)*(PCUETA=Résultat!$B385)*(PCUMAT=Résultat!$C385)*(TRI_10=Résultat!$D385)*(PCUNRU=SUBSTITUTE(RIGHT(Résultat!$K$1,5),")",""))*Pris_sur_Acquis))</f>
        <v>0</v>
      </c>
      <c r="P385">
        <f ca="1">IF($C385="","",SUMPRODUCT((TRI_1=Résultat!$A385)*(PCUETA=Résultat!$B385)*(PCUMAT=Résultat!$C385)*(TRI_10=Résultat!$D385)*(PCUNRU=SUBSTITUTE(RIGHT(Résultat!$K$1,5),")",""))*Pris_Anticipés))</f>
        <v>0</v>
      </c>
      <c r="Q385">
        <f ca="1">IF($C385="","",SUMPRODUCT((TRI_1=Résultat!$A385)*(PCUETA=Résultat!$B385)*(PCUMAT=Résultat!$C385)*(TRI_10=Résultat!$D385)*(PCUNRU=SUBSTITUTE(RIGHT(Résultat!$Q$1,5),")",""))*Reliquats))</f>
        <v>0</v>
      </c>
      <c r="R385">
        <f ca="1">IF($C385="","",SUMPRODUCT((TRI_1=Résultat!$A385)*(PCUETA=Résultat!$B385)*(PCUMAT=Résultat!$C385)*(TRI_10=Résultat!$D385)*(PCUNRU=SUBSTITUTE(RIGHT(Résultat!$Q$1,5),")",""))*Acquis))</f>
        <v>0</v>
      </c>
      <c r="S385">
        <f ca="1">IF($C385="","",SUMPRODUCT((TRI_1=Résultat!$A385)*(PCUETA=Résultat!$B385)*(PCUMAT=Résultat!$C385)*(TRI_10=Résultat!$D385)*(PCUNRU=SUBSTITUTE(RIGHT(Résultat!$Q$1,5),")",""))*En_cours_d_Acquisition))</f>
        <v>0</v>
      </c>
      <c r="T385">
        <f ca="1">IF($C385="","",SUMPRODUCT((TRI_1=Résultat!$A385)*(PCUETA=Résultat!$B385)*(PCUMAT=Résultat!$C385)*(TRI_10=Résultat!$D385)*(PCUNRU=SUBSTITUTE(RIGHT(Résultat!$Q$1,5),")",""))*Pris_Reliquats))</f>
        <v>0</v>
      </c>
      <c r="U385">
        <f ca="1">IF($C385="","",SUMPRODUCT((TRI_1=Résultat!$A385)*(PCUETA=Résultat!$B385)*(PCUMAT=Résultat!$C385)*(TRI_10=Résultat!$D385)*(PCUNRU=SUBSTITUTE(RIGHT(Résultat!$Q$1,5),")",""))*Pris_sur_Acquis))</f>
        <v>0</v>
      </c>
      <c r="V385">
        <f ca="1">IF($C385="","",SUMPRODUCT((TRI_1=Résultat!$A385)*(PCUETA=Résultat!$B385)*(PCUMAT=Résultat!$C385)*(TRI_10=Résultat!$D385)*(PCUNRU=SUBSTITUTE(RIGHT(Résultat!$Q$1,5),")",""))*Pris_Anticipés))</f>
        <v>0</v>
      </c>
      <c r="W385">
        <f ca="1">IF($C385="","",SUMPRODUCT((TRI_1=Résultat!$A385)*(PCUETA=Résultat!$B385)*(PCUMAT=Résultat!$C385)*(TRI_10=Résultat!$D385)*(PCUNRU=SUBSTITUTE(RIGHT(Résultat!$W$1,5),")",""))*Reliquats))</f>
        <v>0</v>
      </c>
      <c r="X385">
        <f ca="1">IF($C385="","",SUMPRODUCT((TRI_1=Résultat!$A385)*(PCUETA=Résultat!$B385)*(PCUMAT=Résultat!$C385)*(TRI_10=Résultat!$D385)*(PCUNRU=SUBSTITUTE(RIGHT(Résultat!$W$1,5),")",""))*Acquis))</f>
        <v>0</v>
      </c>
      <c r="Y385">
        <f ca="1">IF($C385="","",SUMPRODUCT((TRI_1=Résultat!$A385)*(PCUETA=Résultat!$B385)*(PCUMAT=Résultat!$C385)*(TRI_10=Résultat!$D385)*(PCUNRU=SUBSTITUTE(RIGHT(Résultat!$W$1,5),")",""))*En_cours_d_Acquisition))</f>
        <v>0</v>
      </c>
      <c r="Z385">
        <f ca="1">IF($C385="","",SUMPRODUCT((TRI_1=Résultat!$A385)*(PCUETA=Résultat!$B385)*(PCUMAT=Résultat!$C385)*(TRI_10=Résultat!$D385)*(PCUNRU=SUBSTITUTE(RIGHT(Résultat!$W$1,5),")",""))*Pris_Reliquats))</f>
        <v>0</v>
      </c>
      <c r="AA385">
        <f ca="1">IF($C385="","",SUMPRODUCT((TRI_1=Résultat!$A385)*(PCUETA=Résultat!$B385)*(PCUMAT=Résultat!$C385)*(TRI_10=Résultat!$D385)*(PCUNRU=SUBSTITUTE(RIGHT(Résultat!$W$1,5),")",""))*Pris_sur_Acquis))</f>
        <v>0</v>
      </c>
      <c r="AB385">
        <f ca="1">IF($C385="","",SUMPRODUCT((TRI_1=Résultat!$A385)*(PCUETA=Résultat!$B385)*(PCUMAT=Résultat!$C385)*(TRI_10=Résultat!$D385)*(PCUNRU=SUBSTITUTE(RIGHT(Résultat!$W$1,5),")",""))*Pris_Anticipés))</f>
        <v>0</v>
      </c>
    </row>
    <row r="386" spans="1:28" x14ac:dyDescent="0.25">
      <c r="A386" t="str">
        <f ca="1">IF($C386="","",INDEX(Range,MATCH(Résultat!$C386,PCUMAT,0),MATCH(A$2,'cp c14'!$A$1:$D$1,0)))</f>
        <v>C14</v>
      </c>
      <c r="B386" t="str">
        <f ca="1">IF($C386="","",INDEX(Range,MATCH(Résultat!$C386,PCUMAT,0),MATCH(B$2,'cp c14'!$A$1:$D$1,0)))</f>
        <v>02</v>
      </c>
      <c r="C386" t="str">
        <f t="array" aca="1" ref="C386" ca="1">IFERROR(INDEX(PCUMAT,MATCH(0,COUNTIF($C$1:C385,PCUMAT),0)),"")</f>
        <v>110022</v>
      </c>
      <c r="D386" t="str">
        <f ca="1">IF($C386="","",INDEX(Range,MATCH(Résultat!$C386,PCUMAT,0),MATCH(D$2,'cp c14'!$A$1:$D$1,0)))</f>
        <v>SALOU BENJAMIN BENJAMIN 110022</v>
      </c>
      <c r="E386">
        <f ca="1">IF($C386="","",SUMPRODUCT((TRI_1=Résultat!$A386)*(PCUETA=Résultat!$B386)*(PCUMAT=Résultat!$C386)*(TRI_10=Résultat!$D386)*(PCUNRU=SUBSTITUTE(RIGHT(Résultat!$E$1,5),")",""))*Reliquats))</f>
        <v>0</v>
      </c>
      <c r="F386">
        <f ca="1">IF($C386="","",SUMPRODUCT((TRI_1=Résultat!$A386)*(PCUETA=Résultat!$B386)*(PCUMAT=Résultat!$C386)*(TRI_10=Résultat!$D386)*(PCUNRU=SUBSTITUTE(RIGHT(Résultat!$E$1,5),")",""))*Acquis))</f>
        <v>21</v>
      </c>
      <c r="G386">
        <f ca="1">IF($C386="","",SUMPRODUCT((TRI_1=Résultat!$A386)*(PCUETA=Résultat!$B386)*(PCUMAT=Résultat!$C386)*(TRI_10=Résultat!$D386)*(PCUNRU=SUBSTITUTE(RIGHT(Résultat!$E$1,5),")",""))*En_cours_d_Acquisition))</f>
        <v>0</v>
      </c>
      <c r="H386">
        <f ca="1">IF($C386="","",SUMPRODUCT((TRI_1=Résultat!$A386)*(PCUETA=Résultat!$B386)*(PCUMAT=Résultat!$C386)*(TRI_10=Résultat!$D386)*(PCUNRU=SUBSTITUTE(RIGHT(Résultat!$E$1,5),")",""))*Pris_Reliquats))</f>
        <v>0</v>
      </c>
      <c r="I386">
        <f ca="1">IF($C386="","",SUMPRODUCT((TRI_1=Résultat!$A386)*(PCUETA=Résultat!$B386)*(PCUMAT=Résultat!$C386)*(TRI_10=Résultat!$D386)*(PCUNRU=SUBSTITUTE(RIGHT(Résultat!$E$1,5),")",""))*Pris_sur_Acquis))</f>
        <v>2</v>
      </c>
      <c r="J386">
        <f ca="1">IF($C386="","",SUMPRODUCT((TRI_1=Résultat!$A386)*(PCUETA=Résultat!$B386)*(PCUMAT=Résultat!$C386)*(TRI_10=Résultat!$D386)*(PCUNRU=SUBSTITUTE(RIGHT(Résultat!$E$1,5),")",""))*Pris_Anticipés))</f>
        <v>0</v>
      </c>
      <c r="K386">
        <f ca="1">IF($C386="","",SUMPRODUCT((TRI_1=Résultat!$A386)*(PCUETA=Résultat!$B386)*(PCUMAT=Résultat!$C386)*(TRI_10=Résultat!$D386)*(PCUNRU=SUBSTITUTE(RIGHT(Résultat!$K$1,5),")",""))*Reliquats))</f>
        <v>0</v>
      </c>
      <c r="L386">
        <f ca="1">IF($C386="","",SUMPRODUCT((TRI_1=Résultat!$A386)*(PCUETA=Résultat!$B386)*(PCUMAT=Résultat!$C386)*(TRI_10=Résultat!$D386)*(PCUNRU=SUBSTITUTE(RIGHT(Résultat!$K$1,5),")",""))*Acquis))</f>
        <v>0</v>
      </c>
      <c r="M386">
        <f ca="1">IF($C386="","",SUMPRODUCT((TRI_1=Résultat!$A386)*(PCUETA=Résultat!$B386)*(PCUMAT=Résultat!$C386)*(TRI_10=Résultat!$D386)*(PCUNRU=SUBSTITUTE(RIGHT(Résultat!$K$1,5),")",""))*En_cours_d_Acquisition))</f>
        <v>0</v>
      </c>
      <c r="N386">
        <f ca="1">IF($C386="","",SUMPRODUCT((TRI_1=Résultat!$A386)*(PCUETA=Résultat!$B386)*(PCUMAT=Résultat!$C386)*(TRI_10=Résultat!$D386)*(PCUNRU=SUBSTITUTE(RIGHT(Résultat!$K$1,5),")",""))*Pris_Reliquats))</f>
        <v>0</v>
      </c>
      <c r="O386">
        <f ca="1">IF($C386="","",SUMPRODUCT((TRI_1=Résultat!$A386)*(PCUETA=Résultat!$B386)*(PCUMAT=Résultat!$C386)*(TRI_10=Résultat!$D386)*(PCUNRU=SUBSTITUTE(RIGHT(Résultat!$K$1,5),")",""))*Pris_sur_Acquis))</f>
        <v>0</v>
      </c>
      <c r="P386">
        <f ca="1">IF($C386="","",SUMPRODUCT((TRI_1=Résultat!$A386)*(PCUETA=Résultat!$B386)*(PCUMAT=Résultat!$C386)*(TRI_10=Résultat!$D386)*(PCUNRU=SUBSTITUTE(RIGHT(Résultat!$K$1,5),")",""))*Pris_Anticipés))</f>
        <v>0</v>
      </c>
      <c r="Q386">
        <f ca="1">IF($C386="","",SUMPRODUCT((TRI_1=Résultat!$A386)*(PCUETA=Résultat!$B386)*(PCUMAT=Résultat!$C386)*(TRI_10=Résultat!$D386)*(PCUNRU=SUBSTITUTE(RIGHT(Résultat!$Q$1,5),")",""))*Reliquats))</f>
        <v>0</v>
      </c>
      <c r="R386">
        <f ca="1">IF($C386="","",SUMPRODUCT((TRI_1=Résultat!$A386)*(PCUETA=Résultat!$B386)*(PCUMAT=Résultat!$C386)*(TRI_10=Résultat!$D386)*(PCUNRU=SUBSTITUTE(RIGHT(Résultat!$Q$1,5),")",""))*Acquis))</f>
        <v>0</v>
      </c>
      <c r="S386">
        <f ca="1">IF($C386="","",SUMPRODUCT((TRI_1=Résultat!$A386)*(PCUETA=Résultat!$B386)*(PCUMAT=Résultat!$C386)*(TRI_10=Résultat!$D386)*(PCUNRU=SUBSTITUTE(RIGHT(Résultat!$Q$1,5),")",""))*En_cours_d_Acquisition))</f>
        <v>0</v>
      </c>
      <c r="T386">
        <f ca="1">IF($C386="","",SUMPRODUCT((TRI_1=Résultat!$A386)*(PCUETA=Résultat!$B386)*(PCUMAT=Résultat!$C386)*(TRI_10=Résultat!$D386)*(PCUNRU=SUBSTITUTE(RIGHT(Résultat!$Q$1,5),")",""))*Pris_Reliquats))</f>
        <v>0</v>
      </c>
      <c r="U386">
        <f ca="1">IF($C386="","",SUMPRODUCT((TRI_1=Résultat!$A386)*(PCUETA=Résultat!$B386)*(PCUMAT=Résultat!$C386)*(TRI_10=Résultat!$D386)*(PCUNRU=SUBSTITUTE(RIGHT(Résultat!$Q$1,5),")",""))*Pris_sur_Acquis))</f>
        <v>0</v>
      </c>
      <c r="V386">
        <f ca="1">IF($C386="","",SUMPRODUCT((TRI_1=Résultat!$A386)*(PCUETA=Résultat!$B386)*(PCUMAT=Résultat!$C386)*(TRI_10=Résultat!$D386)*(PCUNRU=SUBSTITUTE(RIGHT(Résultat!$Q$1,5),")",""))*Pris_Anticipés))</f>
        <v>0</v>
      </c>
      <c r="W386">
        <f ca="1">IF($C386="","",SUMPRODUCT((TRI_1=Résultat!$A386)*(PCUETA=Résultat!$B386)*(PCUMAT=Résultat!$C386)*(TRI_10=Résultat!$D386)*(PCUNRU=SUBSTITUTE(RIGHT(Résultat!$W$1,5),")",""))*Reliquats))</f>
        <v>0</v>
      </c>
      <c r="X386">
        <f ca="1">IF($C386="","",SUMPRODUCT((TRI_1=Résultat!$A386)*(PCUETA=Résultat!$B386)*(PCUMAT=Résultat!$C386)*(TRI_10=Résultat!$D386)*(PCUNRU=SUBSTITUTE(RIGHT(Résultat!$W$1,5),")",""))*Acquis))</f>
        <v>0</v>
      </c>
      <c r="Y386">
        <f ca="1">IF($C386="","",SUMPRODUCT((TRI_1=Résultat!$A386)*(PCUETA=Résultat!$B386)*(PCUMAT=Résultat!$C386)*(TRI_10=Résultat!$D386)*(PCUNRU=SUBSTITUTE(RIGHT(Résultat!$W$1,5),")",""))*En_cours_d_Acquisition))</f>
        <v>0</v>
      </c>
      <c r="Z386">
        <f ca="1">IF($C386="","",SUMPRODUCT((TRI_1=Résultat!$A386)*(PCUETA=Résultat!$B386)*(PCUMAT=Résultat!$C386)*(TRI_10=Résultat!$D386)*(PCUNRU=SUBSTITUTE(RIGHT(Résultat!$W$1,5),")",""))*Pris_Reliquats))</f>
        <v>0</v>
      </c>
      <c r="AA386">
        <f ca="1">IF($C386="","",SUMPRODUCT((TRI_1=Résultat!$A386)*(PCUETA=Résultat!$B386)*(PCUMAT=Résultat!$C386)*(TRI_10=Résultat!$D386)*(PCUNRU=SUBSTITUTE(RIGHT(Résultat!$W$1,5),")",""))*Pris_sur_Acquis))</f>
        <v>0</v>
      </c>
      <c r="AB386">
        <f ca="1">IF($C386="","",SUMPRODUCT((TRI_1=Résultat!$A386)*(PCUETA=Résultat!$B386)*(PCUMAT=Résultat!$C386)*(TRI_10=Résultat!$D386)*(PCUNRU=SUBSTITUTE(RIGHT(Résultat!$W$1,5),")",""))*Pris_Anticipés))</f>
        <v>0</v>
      </c>
    </row>
    <row r="387" spans="1:28" x14ac:dyDescent="0.25">
      <c r="A387" t="str">
        <f ca="1">IF($C387="","",INDEX(Range,MATCH(Résultat!$C387,PCUMAT,0),MATCH(A$2,'cp c14'!$A$1:$D$1,0)))</f>
        <v>C14</v>
      </c>
      <c r="B387" t="str">
        <f ca="1">IF($C387="","",INDEX(Range,MATCH(Résultat!$C387,PCUMAT,0),MATCH(B$2,'cp c14'!$A$1:$D$1,0)))</f>
        <v>03</v>
      </c>
      <c r="C387" t="str">
        <f t="array" aca="1" ref="C387" ca="1">IFERROR(INDEX(PCUMAT,MATCH(0,COUNTIF($C$1:C386,PCUMAT),0)),"")</f>
        <v>072453</v>
      </c>
      <c r="D387" t="str">
        <f ca="1">IF($C387="","",INDEX(Range,MATCH(Résultat!$C387,PCUMAT,0),MATCH(D$2,'cp c14'!$A$1:$D$1,0)))</f>
        <v>SAME JACQUES JACQUES    072453</v>
      </c>
      <c r="E387">
        <f ca="1">IF($C387="","",SUMPRODUCT((TRI_1=Résultat!$A387)*(PCUETA=Résultat!$B387)*(PCUMAT=Résultat!$C387)*(TRI_10=Résultat!$D387)*(PCUNRU=SUBSTITUTE(RIGHT(Résultat!$E$1,5),")",""))*Reliquats))</f>
        <v>0</v>
      </c>
      <c r="F387">
        <f ca="1">IF($C387="","",SUMPRODUCT((TRI_1=Résultat!$A387)*(PCUETA=Résultat!$B387)*(PCUMAT=Résultat!$C387)*(TRI_10=Résultat!$D387)*(PCUNRU=SUBSTITUTE(RIGHT(Résultat!$E$1,5),")",""))*Acquis))</f>
        <v>25</v>
      </c>
      <c r="G387">
        <f ca="1">IF($C387="","",SUMPRODUCT((TRI_1=Résultat!$A387)*(PCUETA=Résultat!$B387)*(PCUMAT=Résultat!$C387)*(TRI_10=Résultat!$D387)*(PCUNRU=SUBSTITUTE(RIGHT(Résultat!$E$1,5),")",""))*En_cours_d_Acquisition))</f>
        <v>0</v>
      </c>
      <c r="H387">
        <f ca="1">IF($C387="","",SUMPRODUCT((TRI_1=Résultat!$A387)*(PCUETA=Résultat!$B387)*(PCUMAT=Résultat!$C387)*(TRI_10=Résultat!$D387)*(PCUNRU=SUBSTITUTE(RIGHT(Résultat!$E$1,5),")",""))*Pris_Reliquats))</f>
        <v>0</v>
      </c>
      <c r="I387">
        <f ca="1">IF($C387="","",SUMPRODUCT((TRI_1=Résultat!$A387)*(PCUETA=Résultat!$B387)*(PCUMAT=Résultat!$C387)*(TRI_10=Résultat!$D387)*(PCUNRU=SUBSTITUTE(RIGHT(Résultat!$E$1,5),")",""))*Pris_sur_Acquis))</f>
        <v>4</v>
      </c>
      <c r="J387">
        <f ca="1">IF($C387="","",SUMPRODUCT((TRI_1=Résultat!$A387)*(PCUETA=Résultat!$B387)*(PCUMAT=Résultat!$C387)*(TRI_10=Résultat!$D387)*(PCUNRU=SUBSTITUTE(RIGHT(Résultat!$E$1,5),")",""))*Pris_Anticipés))</f>
        <v>0</v>
      </c>
      <c r="K387">
        <f ca="1">IF($C387="","",SUMPRODUCT((TRI_1=Résultat!$A387)*(PCUETA=Résultat!$B387)*(PCUMAT=Résultat!$C387)*(TRI_10=Résultat!$D387)*(PCUNRU=SUBSTITUTE(RIGHT(Résultat!$K$1,5),")",""))*Reliquats))</f>
        <v>0</v>
      </c>
      <c r="L387">
        <f ca="1">IF($C387="","",SUMPRODUCT((TRI_1=Résultat!$A387)*(PCUETA=Résultat!$B387)*(PCUMAT=Résultat!$C387)*(TRI_10=Résultat!$D387)*(PCUNRU=SUBSTITUTE(RIGHT(Résultat!$K$1,5),")",""))*Acquis))</f>
        <v>0</v>
      </c>
      <c r="M387">
        <f ca="1">IF($C387="","",SUMPRODUCT((TRI_1=Résultat!$A387)*(PCUETA=Résultat!$B387)*(PCUMAT=Résultat!$C387)*(TRI_10=Résultat!$D387)*(PCUNRU=SUBSTITUTE(RIGHT(Résultat!$K$1,5),")",""))*En_cours_d_Acquisition))</f>
        <v>0</v>
      </c>
      <c r="N387">
        <f ca="1">IF($C387="","",SUMPRODUCT((TRI_1=Résultat!$A387)*(PCUETA=Résultat!$B387)*(PCUMAT=Résultat!$C387)*(TRI_10=Résultat!$D387)*(PCUNRU=SUBSTITUTE(RIGHT(Résultat!$K$1,5),")",""))*Pris_Reliquats))</f>
        <v>0</v>
      </c>
      <c r="O387">
        <f ca="1">IF($C387="","",SUMPRODUCT((TRI_1=Résultat!$A387)*(PCUETA=Résultat!$B387)*(PCUMAT=Résultat!$C387)*(TRI_10=Résultat!$D387)*(PCUNRU=SUBSTITUTE(RIGHT(Résultat!$K$1,5),")",""))*Pris_sur_Acquis))</f>
        <v>0</v>
      </c>
      <c r="P387">
        <f ca="1">IF($C387="","",SUMPRODUCT((TRI_1=Résultat!$A387)*(PCUETA=Résultat!$B387)*(PCUMAT=Résultat!$C387)*(TRI_10=Résultat!$D387)*(PCUNRU=SUBSTITUTE(RIGHT(Résultat!$K$1,5),")",""))*Pris_Anticipés))</f>
        <v>0</v>
      </c>
      <c r="Q387">
        <f ca="1">IF($C387="","",SUMPRODUCT((TRI_1=Résultat!$A387)*(PCUETA=Résultat!$B387)*(PCUMAT=Résultat!$C387)*(TRI_10=Résultat!$D387)*(PCUNRU=SUBSTITUTE(RIGHT(Résultat!$Q$1,5),")",""))*Reliquats))</f>
        <v>0</v>
      </c>
      <c r="R387">
        <f ca="1">IF($C387="","",SUMPRODUCT((TRI_1=Résultat!$A387)*(PCUETA=Résultat!$B387)*(PCUMAT=Résultat!$C387)*(TRI_10=Résultat!$D387)*(PCUNRU=SUBSTITUTE(RIGHT(Résultat!$Q$1,5),")",""))*Acquis))</f>
        <v>0</v>
      </c>
      <c r="S387">
        <f ca="1">IF($C387="","",SUMPRODUCT((TRI_1=Résultat!$A387)*(PCUETA=Résultat!$B387)*(PCUMAT=Résultat!$C387)*(TRI_10=Résultat!$D387)*(PCUNRU=SUBSTITUTE(RIGHT(Résultat!$Q$1,5),")",""))*En_cours_d_Acquisition))</f>
        <v>0</v>
      </c>
      <c r="T387">
        <f ca="1">IF($C387="","",SUMPRODUCT((TRI_1=Résultat!$A387)*(PCUETA=Résultat!$B387)*(PCUMAT=Résultat!$C387)*(TRI_10=Résultat!$D387)*(PCUNRU=SUBSTITUTE(RIGHT(Résultat!$Q$1,5),")",""))*Pris_Reliquats))</f>
        <v>0</v>
      </c>
      <c r="U387">
        <f ca="1">IF($C387="","",SUMPRODUCT((TRI_1=Résultat!$A387)*(PCUETA=Résultat!$B387)*(PCUMAT=Résultat!$C387)*(TRI_10=Résultat!$D387)*(PCUNRU=SUBSTITUTE(RIGHT(Résultat!$Q$1,5),")",""))*Pris_sur_Acquis))</f>
        <v>0</v>
      </c>
      <c r="V387">
        <f ca="1">IF($C387="","",SUMPRODUCT((TRI_1=Résultat!$A387)*(PCUETA=Résultat!$B387)*(PCUMAT=Résultat!$C387)*(TRI_10=Résultat!$D387)*(PCUNRU=SUBSTITUTE(RIGHT(Résultat!$Q$1,5),")",""))*Pris_Anticipés))</f>
        <v>0</v>
      </c>
      <c r="W387">
        <f ca="1">IF($C387="","",SUMPRODUCT((TRI_1=Résultat!$A387)*(PCUETA=Résultat!$B387)*(PCUMAT=Résultat!$C387)*(TRI_10=Résultat!$D387)*(PCUNRU=SUBSTITUTE(RIGHT(Résultat!$W$1,5),")",""))*Reliquats))</f>
        <v>0</v>
      </c>
      <c r="X387">
        <f ca="1">IF($C387="","",SUMPRODUCT((TRI_1=Résultat!$A387)*(PCUETA=Résultat!$B387)*(PCUMAT=Résultat!$C387)*(TRI_10=Résultat!$D387)*(PCUNRU=SUBSTITUTE(RIGHT(Résultat!$W$1,5),")",""))*Acquis))</f>
        <v>0</v>
      </c>
      <c r="Y387">
        <f ca="1">IF($C387="","",SUMPRODUCT((TRI_1=Résultat!$A387)*(PCUETA=Résultat!$B387)*(PCUMAT=Résultat!$C387)*(TRI_10=Résultat!$D387)*(PCUNRU=SUBSTITUTE(RIGHT(Résultat!$W$1,5),")",""))*En_cours_d_Acquisition))</f>
        <v>0</v>
      </c>
      <c r="Z387">
        <f ca="1">IF($C387="","",SUMPRODUCT((TRI_1=Résultat!$A387)*(PCUETA=Résultat!$B387)*(PCUMAT=Résultat!$C387)*(TRI_10=Résultat!$D387)*(PCUNRU=SUBSTITUTE(RIGHT(Résultat!$W$1,5),")",""))*Pris_Reliquats))</f>
        <v>0</v>
      </c>
      <c r="AA387">
        <f ca="1">IF($C387="","",SUMPRODUCT((TRI_1=Résultat!$A387)*(PCUETA=Résultat!$B387)*(PCUMAT=Résultat!$C387)*(TRI_10=Résultat!$D387)*(PCUNRU=SUBSTITUTE(RIGHT(Résultat!$W$1,5),")",""))*Pris_sur_Acquis))</f>
        <v>0</v>
      </c>
      <c r="AB387">
        <f ca="1">IF($C387="","",SUMPRODUCT((TRI_1=Résultat!$A387)*(PCUETA=Résultat!$B387)*(PCUMAT=Résultat!$C387)*(TRI_10=Résultat!$D387)*(PCUNRU=SUBSTITUTE(RIGHT(Résultat!$W$1,5),")",""))*Pris_Anticipés))</f>
        <v>0</v>
      </c>
    </row>
    <row r="388" spans="1:28" x14ac:dyDescent="0.25">
      <c r="A388" t="str">
        <f ca="1">IF($C388="","",INDEX(Range,MATCH(Résultat!$C388,PCUMAT,0),MATCH(A$2,'cp c14'!$A$1:$D$1,0)))</f>
        <v>C14</v>
      </c>
      <c r="B388" t="str">
        <f ca="1">IF($C388="","",INDEX(Range,MATCH(Résultat!$C388,PCUMAT,0),MATCH(B$2,'cp c14'!$A$1:$D$1,0)))</f>
        <v>01</v>
      </c>
      <c r="C388" t="str">
        <f t="array" aca="1" ref="C388" ca="1">IFERROR(INDEX(PCUMAT,MATCH(0,COUNTIF($C$1:C387,PCUMAT),0)),"")</f>
        <v>120038</v>
      </c>
      <c r="D388" t="str">
        <f ca="1">IF($C388="","",INDEX(Range,MATCH(Résultat!$C388,PCUMAT,0),MATCH(D$2,'cp c14'!$A$1:$D$1,0)))</f>
        <v>SAMSON SEBASTIEN SEBASTI120038</v>
      </c>
      <c r="E388">
        <f ca="1">IF($C388="","",SUMPRODUCT((TRI_1=Résultat!$A388)*(PCUETA=Résultat!$B388)*(PCUMAT=Résultat!$C388)*(TRI_10=Résultat!$D388)*(PCUNRU=SUBSTITUTE(RIGHT(Résultat!$E$1,5),")",""))*Reliquats))</f>
        <v>0</v>
      </c>
      <c r="F388">
        <f ca="1">IF($C388="","",SUMPRODUCT((TRI_1=Résultat!$A388)*(PCUETA=Résultat!$B388)*(PCUMAT=Résultat!$C388)*(TRI_10=Résultat!$D388)*(PCUNRU=SUBSTITUTE(RIGHT(Résultat!$E$1,5),")",""))*Acquis))</f>
        <v>23</v>
      </c>
      <c r="G388">
        <f ca="1">IF($C388="","",SUMPRODUCT((TRI_1=Résultat!$A388)*(PCUETA=Résultat!$B388)*(PCUMAT=Résultat!$C388)*(TRI_10=Résultat!$D388)*(PCUNRU=SUBSTITUTE(RIGHT(Résultat!$E$1,5),")",""))*En_cours_d_Acquisition))</f>
        <v>0</v>
      </c>
      <c r="H388">
        <f ca="1">IF($C388="","",SUMPRODUCT((TRI_1=Résultat!$A388)*(PCUETA=Résultat!$B388)*(PCUMAT=Résultat!$C388)*(TRI_10=Résultat!$D388)*(PCUNRU=SUBSTITUTE(RIGHT(Résultat!$E$1,5),")",""))*Pris_Reliquats))</f>
        <v>0</v>
      </c>
      <c r="I388">
        <f ca="1">IF($C388="","",SUMPRODUCT((TRI_1=Résultat!$A388)*(PCUETA=Résultat!$B388)*(PCUMAT=Résultat!$C388)*(TRI_10=Résultat!$D388)*(PCUNRU=SUBSTITUTE(RIGHT(Résultat!$E$1,5),")",""))*Pris_sur_Acquis))</f>
        <v>3</v>
      </c>
      <c r="J388">
        <f ca="1">IF($C388="","",SUMPRODUCT((TRI_1=Résultat!$A388)*(PCUETA=Résultat!$B388)*(PCUMAT=Résultat!$C388)*(TRI_10=Résultat!$D388)*(PCUNRU=SUBSTITUTE(RIGHT(Résultat!$E$1,5),")",""))*Pris_Anticipés))</f>
        <v>0</v>
      </c>
      <c r="K388">
        <f ca="1">IF($C388="","",SUMPRODUCT((TRI_1=Résultat!$A388)*(PCUETA=Résultat!$B388)*(PCUMAT=Résultat!$C388)*(TRI_10=Résultat!$D388)*(PCUNRU=SUBSTITUTE(RIGHT(Résultat!$K$1,5),")",""))*Reliquats))</f>
        <v>0</v>
      </c>
      <c r="L388">
        <f ca="1">IF($C388="","",SUMPRODUCT((TRI_1=Résultat!$A388)*(PCUETA=Résultat!$B388)*(PCUMAT=Résultat!$C388)*(TRI_10=Résultat!$D388)*(PCUNRU=SUBSTITUTE(RIGHT(Résultat!$K$1,5),")",""))*Acquis))</f>
        <v>0</v>
      </c>
      <c r="M388">
        <f ca="1">IF($C388="","",SUMPRODUCT((TRI_1=Résultat!$A388)*(PCUETA=Résultat!$B388)*(PCUMAT=Résultat!$C388)*(TRI_10=Résultat!$D388)*(PCUNRU=SUBSTITUTE(RIGHT(Résultat!$K$1,5),")",""))*En_cours_d_Acquisition))</f>
        <v>0</v>
      </c>
      <c r="N388">
        <f ca="1">IF($C388="","",SUMPRODUCT((TRI_1=Résultat!$A388)*(PCUETA=Résultat!$B388)*(PCUMAT=Résultat!$C388)*(TRI_10=Résultat!$D388)*(PCUNRU=SUBSTITUTE(RIGHT(Résultat!$K$1,5),")",""))*Pris_Reliquats))</f>
        <v>0</v>
      </c>
      <c r="O388">
        <f ca="1">IF($C388="","",SUMPRODUCT((TRI_1=Résultat!$A388)*(PCUETA=Résultat!$B388)*(PCUMAT=Résultat!$C388)*(TRI_10=Résultat!$D388)*(PCUNRU=SUBSTITUTE(RIGHT(Résultat!$K$1,5),")",""))*Pris_sur_Acquis))</f>
        <v>0</v>
      </c>
      <c r="P388">
        <f ca="1">IF($C388="","",SUMPRODUCT((TRI_1=Résultat!$A388)*(PCUETA=Résultat!$B388)*(PCUMAT=Résultat!$C388)*(TRI_10=Résultat!$D388)*(PCUNRU=SUBSTITUTE(RIGHT(Résultat!$K$1,5),")",""))*Pris_Anticipés))</f>
        <v>0</v>
      </c>
      <c r="Q388">
        <f ca="1">IF($C388="","",SUMPRODUCT((TRI_1=Résultat!$A388)*(PCUETA=Résultat!$B388)*(PCUMAT=Résultat!$C388)*(TRI_10=Résultat!$D388)*(PCUNRU=SUBSTITUTE(RIGHT(Résultat!$Q$1,5),")",""))*Reliquats))</f>
        <v>0</v>
      </c>
      <c r="R388">
        <f ca="1">IF($C388="","",SUMPRODUCT((TRI_1=Résultat!$A388)*(PCUETA=Résultat!$B388)*(PCUMAT=Résultat!$C388)*(TRI_10=Résultat!$D388)*(PCUNRU=SUBSTITUTE(RIGHT(Résultat!$Q$1,5),")",""))*Acquis))</f>
        <v>0</v>
      </c>
      <c r="S388">
        <f ca="1">IF($C388="","",SUMPRODUCT((TRI_1=Résultat!$A388)*(PCUETA=Résultat!$B388)*(PCUMAT=Résultat!$C388)*(TRI_10=Résultat!$D388)*(PCUNRU=SUBSTITUTE(RIGHT(Résultat!$Q$1,5),")",""))*En_cours_d_Acquisition))</f>
        <v>0</v>
      </c>
      <c r="T388">
        <f ca="1">IF($C388="","",SUMPRODUCT((TRI_1=Résultat!$A388)*(PCUETA=Résultat!$B388)*(PCUMAT=Résultat!$C388)*(TRI_10=Résultat!$D388)*(PCUNRU=SUBSTITUTE(RIGHT(Résultat!$Q$1,5),")",""))*Pris_Reliquats))</f>
        <v>0</v>
      </c>
      <c r="U388">
        <f ca="1">IF($C388="","",SUMPRODUCT((TRI_1=Résultat!$A388)*(PCUETA=Résultat!$B388)*(PCUMAT=Résultat!$C388)*(TRI_10=Résultat!$D388)*(PCUNRU=SUBSTITUTE(RIGHT(Résultat!$Q$1,5),")",""))*Pris_sur_Acquis))</f>
        <v>0</v>
      </c>
      <c r="V388">
        <f ca="1">IF($C388="","",SUMPRODUCT((TRI_1=Résultat!$A388)*(PCUETA=Résultat!$B388)*(PCUMAT=Résultat!$C388)*(TRI_10=Résultat!$D388)*(PCUNRU=SUBSTITUTE(RIGHT(Résultat!$Q$1,5),")",""))*Pris_Anticipés))</f>
        <v>0</v>
      </c>
      <c r="W388">
        <f ca="1">IF($C388="","",SUMPRODUCT((TRI_1=Résultat!$A388)*(PCUETA=Résultat!$B388)*(PCUMAT=Résultat!$C388)*(TRI_10=Résultat!$D388)*(PCUNRU=SUBSTITUTE(RIGHT(Résultat!$W$1,5),")",""))*Reliquats))</f>
        <v>0</v>
      </c>
      <c r="X388">
        <f ca="1">IF($C388="","",SUMPRODUCT((TRI_1=Résultat!$A388)*(PCUETA=Résultat!$B388)*(PCUMAT=Résultat!$C388)*(TRI_10=Résultat!$D388)*(PCUNRU=SUBSTITUTE(RIGHT(Résultat!$W$1,5),")",""))*Acquis))</f>
        <v>0</v>
      </c>
      <c r="Y388">
        <f ca="1">IF($C388="","",SUMPRODUCT((TRI_1=Résultat!$A388)*(PCUETA=Résultat!$B388)*(PCUMAT=Résultat!$C388)*(TRI_10=Résultat!$D388)*(PCUNRU=SUBSTITUTE(RIGHT(Résultat!$W$1,5),")",""))*En_cours_d_Acquisition))</f>
        <v>0</v>
      </c>
      <c r="Z388">
        <f ca="1">IF($C388="","",SUMPRODUCT((TRI_1=Résultat!$A388)*(PCUETA=Résultat!$B388)*(PCUMAT=Résultat!$C388)*(TRI_10=Résultat!$D388)*(PCUNRU=SUBSTITUTE(RIGHT(Résultat!$W$1,5),")",""))*Pris_Reliquats))</f>
        <v>0</v>
      </c>
      <c r="AA388">
        <f ca="1">IF($C388="","",SUMPRODUCT((TRI_1=Résultat!$A388)*(PCUETA=Résultat!$B388)*(PCUMAT=Résultat!$C388)*(TRI_10=Résultat!$D388)*(PCUNRU=SUBSTITUTE(RIGHT(Résultat!$W$1,5),")",""))*Pris_sur_Acquis))</f>
        <v>0</v>
      </c>
      <c r="AB388">
        <f ca="1">IF($C388="","",SUMPRODUCT((TRI_1=Résultat!$A388)*(PCUETA=Résultat!$B388)*(PCUMAT=Résultat!$C388)*(TRI_10=Résultat!$D388)*(PCUNRU=SUBSTITUTE(RIGHT(Résultat!$W$1,5),")",""))*Pris_Anticipés))</f>
        <v>0</v>
      </c>
    </row>
    <row r="389" spans="1:28" x14ac:dyDescent="0.25">
      <c r="A389" t="str">
        <f ca="1">IF($C389="","",INDEX(Range,MATCH(Résultat!$C389,PCUMAT,0),MATCH(A$2,'cp c14'!$A$1:$D$1,0)))</f>
        <v>C14</v>
      </c>
      <c r="B389" t="str">
        <f ca="1">IF($C389="","",INDEX(Range,MATCH(Résultat!$C389,PCUMAT,0),MATCH(B$2,'cp c14'!$A$1:$D$1,0)))</f>
        <v>02</v>
      </c>
      <c r="C389" t="str">
        <f t="array" aca="1" ref="C389" ca="1">IFERROR(INDEX(PCUMAT,MATCH(0,COUNTIF($C$1:C388,PCUMAT),0)),"")</f>
        <v>050411</v>
      </c>
      <c r="D389" t="str">
        <f ca="1">IF($C389="","",INDEX(Range,MATCH(Résultat!$C389,PCUMAT,0),MATCH(D$2,'cp c14'!$A$1:$D$1,0)))</f>
        <v>SAOUT MICHELE MICHELE   050411</v>
      </c>
      <c r="E389">
        <f ca="1">IF($C389="","",SUMPRODUCT((TRI_1=Résultat!$A389)*(PCUETA=Résultat!$B389)*(PCUMAT=Résultat!$C389)*(TRI_10=Résultat!$D389)*(PCUNRU=SUBSTITUTE(RIGHT(Résultat!$E$1,5),")",""))*Reliquats))</f>
        <v>0</v>
      </c>
      <c r="F389">
        <f ca="1">IF($C389="","",SUMPRODUCT((TRI_1=Résultat!$A389)*(PCUETA=Résultat!$B389)*(PCUMAT=Résultat!$C389)*(TRI_10=Résultat!$D389)*(PCUNRU=SUBSTITUTE(RIGHT(Résultat!$E$1,5),")",""))*Acquis))</f>
        <v>25</v>
      </c>
      <c r="G389">
        <f ca="1">IF($C389="","",SUMPRODUCT((TRI_1=Résultat!$A389)*(PCUETA=Résultat!$B389)*(PCUMAT=Résultat!$C389)*(TRI_10=Résultat!$D389)*(PCUNRU=SUBSTITUTE(RIGHT(Résultat!$E$1,5),")",""))*En_cours_d_Acquisition))</f>
        <v>0</v>
      </c>
      <c r="H389">
        <f ca="1">IF($C389="","",SUMPRODUCT((TRI_1=Résultat!$A389)*(PCUETA=Résultat!$B389)*(PCUMAT=Résultat!$C389)*(TRI_10=Résultat!$D389)*(PCUNRU=SUBSTITUTE(RIGHT(Résultat!$E$1,5),")",""))*Pris_Reliquats))</f>
        <v>0</v>
      </c>
      <c r="I389">
        <f ca="1">IF($C389="","",SUMPRODUCT((TRI_1=Résultat!$A389)*(PCUETA=Résultat!$B389)*(PCUMAT=Résultat!$C389)*(TRI_10=Résultat!$D389)*(PCUNRU=SUBSTITUTE(RIGHT(Résultat!$E$1,5),")",""))*Pris_sur_Acquis))</f>
        <v>0</v>
      </c>
      <c r="J389">
        <f ca="1">IF($C389="","",SUMPRODUCT((TRI_1=Résultat!$A389)*(PCUETA=Résultat!$B389)*(PCUMAT=Résultat!$C389)*(TRI_10=Résultat!$D389)*(PCUNRU=SUBSTITUTE(RIGHT(Résultat!$E$1,5),")",""))*Pris_Anticipés))</f>
        <v>0</v>
      </c>
      <c r="K389">
        <f ca="1">IF($C389="","",SUMPRODUCT((TRI_1=Résultat!$A389)*(PCUETA=Résultat!$B389)*(PCUMAT=Résultat!$C389)*(TRI_10=Résultat!$D389)*(PCUNRU=SUBSTITUTE(RIGHT(Résultat!$K$1,5),")",""))*Reliquats))</f>
        <v>0</v>
      </c>
      <c r="L389">
        <f ca="1">IF($C389="","",SUMPRODUCT((TRI_1=Résultat!$A389)*(PCUETA=Résultat!$B389)*(PCUMAT=Résultat!$C389)*(TRI_10=Résultat!$D389)*(PCUNRU=SUBSTITUTE(RIGHT(Résultat!$K$1,5),")",""))*Acquis))</f>
        <v>0</v>
      </c>
      <c r="M389">
        <f ca="1">IF($C389="","",SUMPRODUCT((TRI_1=Résultat!$A389)*(PCUETA=Résultat!$B389)*(PCUMAT=Résultat!$C389)*(TRI_10=Résultat!$D389)*(PCUNRU=SUBSTITUTE(RIGHT(Résultat!$K$1,5),")",""))*En_cours_d_Acquisition))</f>
        <v>0</v>
      </c>
      <c r="N389">
        <f ca="1">IF($C389="","",SUMPRODUCT((TRI_1=Résultat!$A389)*(PCUETA=Résultat!$B389)*(PCUMAT=Résultat!$C389)*(TRI_10=Résultat!$D389)*(PCUNRU=SUBSTITUTE(RIGHT(Résultat!$K$1,5),")",""))*Pris_Reliquats))</f>
        <v>0</v>
      </c>
      <c r="O389">
        <f ca="1">IF($C389="","",SUMPRODUCT((TRI_1=Résultat!$A389)*(PCUETA=Résultat!$B389)*(PCUMAT=Résultat!$C389)*(TRI_10=Résultat!$D389)*(PCUNRU=SUBSTITUTE(RIGHT(Résultat!$K$1,5),")",""))*Pris_sur_Acquis))</f>
        <v>0</v>
      </c>
      <c r="P389">
        <f ca="1">IF($C389="","",SUMPRODUCT((TRI_1=Résultat!$A389)*(PCUETA=Résultat!$B389)*(PCUMAT=Résultat!$C389)*(TRI_10=Résultat!$D389)*(PCUNRU=SUBSTITUTE(RIGHT(Résultat!$K$1,5),")",""))*Pris_Anticipés))</f>
        <v>0</v>
      </c>
      <c r="Q389">
        <f ca="1">IF($C389="","",SUMPRODUCT((TRI_1=Résultat!$A389)*(PCUETA=Résultat!$B389)*(PCUMAT=Résultat!$C389)*(TRI_10=Résultat!$D389)*(PCUNRU=SUBSTITUTE(RIGHT(Résultat!$Q$1,5),")",""))*Reliquats))</f>
        <v>0</v>
      </c>
      <c r="R389">
        <f ca="1">IF($C389="","",SUMPRODUCT((TRI_1=Résultat!$A389)*(PCUETA=Résultat!$B389)*(PCUMAT=Résultat!$C389)*(TRI_10=Résultat!$D389)*(PCUNRU=SUBSTITUTE(RIGHT(Résultat!$Q$1,5),")",""))*Acquis))</f>
        <v>0</v>
      </c>
      <c r="S389">
        <f ca="1">IF($C389="","",SUMPRODUCT((TRI_1=Résultat!$A389)*(PCUETA=Résultat!$B389)*(PCUMAT=Résultat!$C389)*(TRI_10=Résultat!$D389)*(PCUNRU=SUBSTITUTE(RIGHT(Résultat!$Q$1,5),")",""))*En_cours_d_Acquisition))</f>
        <v>0</v>
      </c>
      <c r="T389">
        <f ca="1">IF($C389="","",SUMPRODUCT((TRI_1=Résultat!$A389)*(PCUETA=Résultat!$B389)*(PCUMAT=Résultat!$C389)*(TRI_10=Résultat!$D389)*(PCUNRU=SUBSTITUTE(RIGHT(Résultat!$Q$1,5),")",""))*Pris_Reliquats))</f>
        <v>0</v>
      </c>
      <c r="U389">
        <f ca="1">IF($C389="","",SUMPRODUCT((TRI_1=Résultat!$A389)*(PCUETA=Résultat!$B389)*(PCUMAT=Résultat!$C389)*(TRI_10=Résultat!$D389)*(PCUNRU=SUBSTITUTE(RIGHT(Résultat!$Q$1,5),")",""))*Pris_sur_Acquis))</f>
        <v>0</v>
      </c>
      <c r="V389">
        <f ca="1">IF($C389="","",SUMPRODUCT((TRI_1=Résultat!$A389)*(PCUETA=Résultat!$B389)*(PCUMAT=Résultat!$C389)*(TRI_10=Résultat!$D389)*(PCUNRU=SUBSTITUTE(RIGHT(Résultat!$Q$1,5),")",""))*Pris_Anticipés))</f>
        <v>0</v>
      </c>
      <c r="W389">
        <f ca="1">IF($C389="","",SUMPRODUCT((TRI_1=Résultat!$A389)*(PCUETA=Résultat!$B389)*(PCUMAT=Résultat!$C389)*(TRI_10=Résultat!$D389)*(PCUNRU=SUBSTITUTE(RIGHT(Résultat!$W$1,5),")",""))*Reliquats))</f>
        <v>0</v>
      </c>
      <c r="X389">
        <f ca="1">IF($C389="","",SUMPRODUCT((TRI_1=Résultat!$A389)*(PCUETA=Résultat!$B389)*(PCUMAT=Résultat!$C389)*(TRI_10=Résultat!$D389)*(PCUNRU=SUBSTITUTE(RIGHT(Résultat!$W$1,5),")",""))*Acquis))</f>
        <v>0</v>
      </c>
      <c r="Y389">
        <f ca="1">IF($C389="","",SUMPRODUCT((TRI_1=Résultat!$A389)*(PCUETA=Résultat!$B389)*(PCUMAT=Résultat!$C389)*(TRI_10=Résultat!$D389)*(PCUNRU=SUBSTITUTE(RIGHT(Résultat!$W$1,5),")",""))*En_cours_d_Acquisition))</f>
        <v>0</v>
      </c>
      <c r="Z389">
        <f ca="1">IF($C389="","",SUMPRODUCT((TRI_1=Résultat!$A389)*(PCUETA=Résultat!$B389)*(PCUMAT=Résultat!$C389)*(TRI_10=Résultat!$D389)*(PCUNRU=SUBSTITUTE(RIGHT(Résultat!$W$1,5),")",""))*Pris_Reliquats))</f>
        <v>0</v>
      </c>
      <c r="AA389">
        <f ca="1">IF($C389="","",SUMPRODUCT((TRI_1=Résultat!$A389)*(PCUETA=Résultat!$B389)*(PCUMAT=Résultat!$C389)*(TRI_10=Résultat!$D389)*(PCUNRU=SUBSTITUTE(RIGHT(Résultat!$W$1,5),")",""))*Pris_sur_Acquis))</f>
        <v>0</v>
      </c>
      <c r="AB389">
        <f ca="1">IF($C389="","",SUMPRODUCT((TRI_1=Résultat!$A389)*(PCUETA=Résultat!$B389)*(PCUMAT=Résultat!$C389)*(TRI_10=Résultat!$D389)*(PCUNRU=SUBSTITUTE(RIGHT(Résultat!$W$1,5),")",""))*Pris_Anticipés))</f>
        <v>0</v>
      </c>
    </row>
    <row r="390" spans="1:28" x14ac:dyDescent="0.25">
      <c r="A390" t="str">
        <f ca="1">IF($C390="","",INDEX(Range,MATCH(Résultat!$C390,PCUMAT,0),MATCH(A$2,'cp c14'!$A$1:$D$1,0)))</f>
        <v>C14</v>
      </c>
      <c r="B390" t="str">
        <f ca="1">IF($C390="","",INDEX(Range,MATCH(Résultat!$C390,PCUMAT,0),MATCH(B$2,'cp c14'!$A$1:$D$1,0)))</f>
        <v>05</v>
      </c>
      <c r="C390" t="str">
        <f t="array" aca="1" ref="C390" ca="1">IFERROR(INDEX(PCUMAT,MATCH(0,COUNTIF($C$1:C389,PCUMAT),0)),"")</f>
        <v>351102</v>
      </c>
      <c r="D390" t="str">
        <f ca="1">IF($C390="","",INDEX(Range,MATCH(Résultat!$C390,PCUMAT,0),MATCH(D$2,'cp c14'!$A$1:$D$1,0)))</f>
        <v>SAVELLI FRANCOIS FRANCOI351102</v>
      </c>
      <c r="E390">
        <f ca="1">IF($C390="","",SUMPRODUCT((TRI_1=Résultat!$A390)*(PCUETA=Résultat!$B390)*(PCUMAT=Résultat!$C390)*(TRI_10=Résultat!$D390)*(PCUNRU=SUBSTITUTE(RIGHT(Résultat!$E$1,5),")",""))*Reliquats))</f>
        <v>0</v>
      </c>
      <c r="F390">
        <f ca="1">IF($C390="","",SUMPRODUCT((TRI_1=Résultat!$A390)*(PCUETA=Résultat!$B390)*(PCUMAT=Résultat!$C390)*(TRI_10=Résultat!$D390)*(PCUNRU=SUBSTITUTE(RIGHT(Résultat!$E$1,5),")",""))*Acquis))</f>
        <v>25</v>
      </c>
      <c r="G390">
        <f ca="1">IF($C390="","",SUMPRODUCT((TRI_1=Résultat!$A390)*(PCUETA=Résultat!$B390)*(PCUMAT=Résultat!$C390)*(TRI_10=Résultat!$D390)*(PCUNRU=SUBSTITUTE(RIGHT(Résultat!$E$1,5),")",""))*En_cours_d_Acquisition))</f>
        <v>0</v>
      </c>
      <c r="H390">
        <f ca="1">IF($C390="","",SUMPRODUCT((TRI_1=Résultat!$A390)*(PCUETA=Résultat!$B390)*(PCUMAT=Résultat!$C390)*(TRI_10=Résultat!$D390)*(PCUNRU=SUBSTITUTE(RIGHT(Résultat!$E$1,5),")",""))*Pris_Reliquats))</f>
        <v>0</v>
      </c>
      <c r="I390">
        <f ca="1">IF($C390="","",SUMPRODUCT((TRI_1=Résultat!$A390)*(PCUETA=Résultat!$B390)*(PCUMAT=Résultat!$C390)*(TRI_10=Résultat!$D390)*(PCUNRU=SUBSTITUTE(RIGHT(Résultat!$E$1,5),")",""))*Pris_sur_Acquis))</f>
        <v>0</v>
      </c>
      <c r="J390">
        <f ca="1">IF($C390="","",SUMPRODUCT((TRI_1=Résultat!$A390)*(PCUETA=Résultat!$B390)*(PCUMAT=Résultat!$C390)*(TRI_10=Résultat!$D390)*(PCUNRU=SUBSTITUTE(RIGHT(Résultat!$E$1,5),")",""))*Pris_Anticipés))</f>
        <v>0</v>
      </c>
      <c r="K390">
        <f ca="1">IF($C390="","",SUMPRODUCT((TRI_1=Résultat!$A390)*(PCUETA=Résultat!$B390)*(PCUMAT=Résultat!$C390)*(TRI_10=Résultat!$D390)*(PCUNRU=SUBSTITUTE(RIGHT(Résultat!$K$1,5),")",""))*Reliquats))</f>
        <v>0</v>
      </c>
      <c r="L390">
        <f ca="1">IF($C390="","",SUMPRODUCT((TRI_1=Résultat!$A390)*(PCUETA=Résultat!$B390)*(PCUMAT=Résultat!$C390)*(TRI_10=Résultat!$D390)*(PCUNRU=SUBSTITUTE(RIGHT(Résultat!$K$1,5),")",""))*Acquis))</f>
        <v>0</v>
      </c>
      <c r="M390">
        <f ca="1">IF($C390="","",SUMPRODUCT((TRI_1=Résultat!$A390)*(PCUETA=Résultat!$B390)*(PCUMAT=Résultat!$C390)*(TRI_10=Résultat!$D390)*(PCUNRU=SUBSTITUTE(RIGHT(Résultat!$K$1,5),")",""))*En_cours_d_Acquisition))</f>
        <v>0</v>
      </c>
      <c r="N390">
        <f ca="1">IF($C390="","",SUMPRODUCT((TRI_1=Résultat!$A390)*(PCUETA=Résultat!$B390)*(PCUMAT=Résultat!$C390)*(TRI_10=Résultat!$D390)*(PCUNRU=SUBSTITUTE(RIGHT(Résultat!$K$1,5),")",""))*Pris_Reliquats))</f>
        <v>0</v>
      </c>
      <c r="O390">
        <f ca="1">IF($C390="","",SUMPRODUCT((TRI_1=Résultat!$A390)*(PCUETA=Résultat!$B390)*(PCUMAT=Résultat!$C390)*(TRI_10=Résultat!$D390)*(PCUNRU=SUBSTITUTE(RIGHT(Résultat!$K$1,5),")",""))*Pris_sur_Acquis))</f>
        <v>0</v>
      </c>
      <c r="P390">
        <f ca="1">IF($C390="","",SUMPRODUCT((TRI_1=Résultat!$A390)*(PCUETA=Résultat!$B390)*(PCUMAT=Résultat!$C390)*(TRI_10=Résultat!$D390)*(PCUNRU=SUBSTITUTE(RIGHT(Résultat!$K$1,5),")",""))*Pris_Anticipés))</f>
        <v>0</v>
      </c>
      <c r="Q390">
        <f ca="1">IF($C390="","",SUMPRODUCT((TRI_1=Résultat!$A390)*(PCUETA=Résultat!$B390)*(PCUMAT=Résultat!$C390)*(TRI_10=Résultat!$D390)*(PCUNRU=SUBSTITUTE(RIGHT(Résultat!$Q$1,5),")",""))*Reliquats))</f>
        <v>0</v>
      </c>
      <c r="R390">
        <f ca="1">IF($C390="","",SUMPRODUCT((TRI_1=Résultat!$A390)*(PCUETA=Résultat!$B390)*(PCUMAT=Résultat!$C390)*(TRI_10=Résultat!$D390)*(PCUNRU=SUBSTITUTE(RIGHT(Résultat!$Q$1,5),")",""))*Acquis))</f>
        <v>0</v>
      </c>
      <c r="S390">
        <f ca="1">IF($C390="","",SUMPRODUCT((TRI_1=Résultat!$A390)*(PCUETA=Résultat!$B390)*(PCUMAT=Résultat!$C390)*(TRI_10=Résultat!$D390)*(PCUNRU=SUBSTITUTE(RIGHT(Résultat!$Q$1,5),")",""))*En_cours_d_Acquisition))</f>
        <v>0</v>
      </c>
      <c r="T390">
        <f ca="1">IF($C390="","",SUMPRODUCT((TRI_1=Résultat!$A390)*(PCUETA=Résultat!$B390)*(PCUMAT=Résultat!$C390)*(TRI_10=Résultat!$D390)*(PCUNRU=SUBSTITUTE(RIGHT(Résultat!$Q$1,5),")",""))*Pris_Reliquats))</f>
        <v>0</v>
      </c>
      <c r="U390">
        <f ca="1">IF($C390="","",SUMPRODUCT((TRI_1=Résultat!$A390)*(PCUETA=Résultat!$B390)*(PCUMAT=Résultat!$C390)*(TRI_10=Résultat!$D390)*(PCUNRU=SUBSTITUTE(RIGHT(Résultat!$Q$1,5),")",""))*Pris_sur_Acquis))</f>
        <v>0</v>
      </c>
      <c r="V390">
        <f ca="1">IF($C390="","",SUMPRODUCT((TRI_1=Résultat!$A390)*(PCUETA=Résultat!$B390)*(PCUMAT=Résultat!$C390)*(TRI_10=Résultat!$D390)*(PCUNRU=SUBSTITUTE(RIGHT(Résultat!$Q$1,5),")",""))*Pris_Anticipés))</f>
        <v>0</v>
      </c>
      <c r="W390">
        <f ca="1">IF($C390="","",SUMPRODUCT((TRI_1=Résultat!$A390)*(PCUETA=Résultat!$B390)*(PCUMAT=Résultat!$C390)*(TRI_10=Résultat!$D390)*(PCUNRU=SUBSTITUTE(RIGHT(Résultat!$W$1,5),")",""))*Reliquats))</f>
        <v>0</v>
      </c>
      <c r="X390">
        <f ca="1">IF($C390="","",SUMPRODUCT((TRI_1=Résultat!$A390)*(PCUETA=Résultat!$B390)*(PCUMAT=Résultat!$C390)*(TRI_10=Résultat!$D390)*(PCUNRU=SUBSTITUTE(RIGHT(Résultat!$W$1,5),")",""))*Acquis))</f>
        <v>0</v>
      </c>
      <c r="Y390">
        <f ca="1">IF($C390="","",SUMPRODUCT((TRI_1=Résultat!$A390)*(PCUETA=Résultat!$B390)*(PCUMAT=Résultat!$C390)*(TRI_10=Résultat!$D390)*(PCUNRU=SUBSTITUTE(RIGHT(Résultat!$W$1,5),")",""))*En_cours_d_Acquisition))</f>
        <v>0</v>
      </c>
      <c r="Z390">
        <f ca="1">IF($C390="","",SUMPRODUCT((TRI_1=Résultat!$A390)*(PCUETA=Résultat!$B390)*(PCUMAT=Résultat!$C390)*(TRI_10=Résultat!$D390)*(PCUNRU=SUBSTITUTE(RIGHT(Résultat!$W$1,5),")",""))*Pris_Reliquats))</f>
        <v>0</v>
      </c>
      <c r="AA390">
        <f ca="1">IF($C390="","",SUMPRODUCT((TRI_1=Résultat!$A390)*(PCUETA=Résultat!$B390)*(PCUMAT=Résultat!$C390)*(TRI_10=Résultat!$D390)*(PCUNRU=SUBSTITUTE(RIGHT(Résultat!$W$1,5),")",""))*Pris_sur_Acquis))</f>
        <v>0</v>
      </c>
      <c r="AB390">
        <f ca="1">IF($C390="","",SUMPRODUCT((TRI_1=Résultat!$A390)*(PCUETA=Résultat!$B390)*(PCUMAT=Résultat!$C390)*(TRI_10=Résultat!$D390)*(PCUNRU=SUBSTITUTE(RIGHT(Résultat!$W$1,5),")",""))*Pris_Anticipés))</f>
        <v>0</v>
      </c>
    </row>
    <row r="391" spans="1:28" x14ac:dyDescent="0.25">
      <c r="A391" t="str">
        <f ca="1">IF($C391="","",INDEX(Range,MATCH(Résultat!$C391,PCUMAT,0),MATCH(A$2,'cp c14'!$A$1:$D$1,0)))</f>
        <v>C14</v>
      </c>
      <c r="B391" t="str">
        <f ca="1">IF($C391="","",INDEX(Range,MATCH(Résultat!$C391,PCUMAT,0),MATCH(B$2,'cp c14'!$A$1:$D$1,0)))</f>
        <v>05</v>
      </c>
      <c r="C391" t="str">
        <f t="array" aca="1" ref="C391" ca="1">IFERROR(INDEX(PCUMAT,MATCH(0,COUNTIF($C$1:C390,PCUMAT),0)),"")</f>
        <v>350034</v>
      </c>
      <c r="D391" t="str">
        <f ca="1">IF($C391="","",INDEX(Range,MATCH(Résultat!$C391,PCUMAT,0),MATCH(D$2,'cp c14'!$A$1:$D$1,0)))</f>
        <v>SCHARFF NICOLAS NICOLAS 350034</v>
      </c>
      <c r="E391">
        <f ca="1">IF($C391="","",SUMPRODUCT((TRI_1=Résultat!$A391)*(PCUETA=Résultat!$B391)*(PCUMAT=Résultat!$C391)*(TRI_10=Résultat!$D391)*(PCUNRU=SUBSTITUTE(RIGHT(Résultat!$E$1,5),")",""))*Reliquats))</f>
        <v>0</v>
      </c>
      <c r="F391">
        <f ca="1">IF($C391="","",SUMPRODUCT((TRI_1=Résultat!$A391)*(PCUETA=Résultat!$B391)*(PCUMAT=Résultat!$C391)*(TRI_10=Résultat!$D391)*(PCUNRU=SUBSTITUTE(RIGHT(Résultat!$E$1,5),")",""))*Acquis))</f>
        <v>25</v>
      </c>
      <c r="G391">
        <f ca="1">IF($C391="","",SUMPRODUCT((TRI_1=Résultat!$A391)*(PCUETA=Résultat!$B391)*(PCUMAT=Résultat!$C391)*(TRI_10=Résultat!$D391)*(PCUNRU=SUBSTITUTE(RIGHT(Résultat!$E$1,5),")",""))*En_cours_d_Acquisition))</f>
        <v>0</v>
      </c>
      <c r="H391">
        <f ca="1">IF($C391="","",SUMPRODUCT((TRI_1=Résultat!$A391)*(PCUETA=Résultat!$B391)*(PCUMAT=Résultat!$C391)*(TRI_10=Résultat!$D391)*(PCUNRU=SUBSTITUTE(RIGHT(Résultat!$E$1,5),")",""))*Pris_Reliquats))</f>
        <v>0</v>
      </c>
      <c r="I391">
        <f ca="1">IF($C391="","",SUMPRODUCT((TRI_1=Résultat!$A391)*(PCUETA=Résultat!$B391)*(PCUMAT=Résultat!$C391)*(TRI_10=Résultat!$D391)*(PCUNRU=SUBSTITUTE(RIGHT(Résultat!$E$1,5),")",""))*Pris_sur_Acquis))</f>
        <v>0</v>
      </c>
      <c r="J391">
        <f ca="1">IF($C391="","",SUMPRODUCT((TRI_1=Résultat!$A391)*(PCUETA=Résultat!$B391)*(PCUMAT=Résultat!$C391)*(TRI_10=Résultat!$D391)*(PCUNRU=SUBSTITUTE(RIGHT(Résultat!$E$1,5),")",""))*Pris_Anticipés))</f>
        <v>0</v>
      </c>
      <c r="K391">
        <f ca="1">IF($C391="","",SUMPRODUCT((TRI_1=Résultat!$A391)*(PCUETA=Résultat!$B391)*(PCUMAT=Résultat!$C391)*(TRI_10=Résultat!$D391)*(PCUNRU=SUBSTITUTE(RIGHT(Résultat!$K$1,5),")",""))*Reliquats))</f>
        <v>0</v>
      </c>
      <c r="L391">
        <f ca="1">IF($C391="","",SUMPRODUCT((TRI_1=Résultat!$A391)*(PCUETA=Résultat!$B391)*(PCUMAT=Résultat!$C391)*(TRI_10=Résultat!$D391)*(PCUNRU=SUBSTITUTE(RIGHT(Résultat!$K$1,5),")",""))*Acquis))</f>
        <v>0</v>
      </c>
      <c r="M391">
        <f ca="1">IF($C391="","",SUMPRODUCT((TRI_1=Résultat!$A391)*(PCUETA=Résultat!$B391)*(PCUMAT=Résultat!$C391)*(TRI_10=Résultat!$D391)*(PCUNRU=SUBSTITUTE(RIGHT(Résultat!$K$1,5),")",""))*En_cours_d_Acquisition))</f>
        <v>0</v>
      </c>
      <c r="N391">
        <f ca="1">IF($C391="","",SUMPRODUCT((TRI_1=Résultat!$A391)*(PCUETA=Résultat!$B391)*(PCUMAT=Résultat!$C391)*(TRI_10=Résultat!$D391)*(PCUNRU=SUBSTITUTE(RIGHT(Résultat!$K$1,5),")",""))*Pris_Reliquats))</f>
        <v>0</v>
      </c>
      <c r="O391">
        <f ca="1">IF($C391="","",SUMPRODUCT((TRI_1=Résultat!$A391)*(PCUETA=Résultat!$B391)*(PCUMAT=Résultat!$C391)*(TRI_10=Résultat!$D391)*(PCUNRU=SUBSTITUTE(RIGHT(Résultat!$K$1,5),")",""))*Pris_sur_Acquis))</f>
        <v>0</v>
      </c>
      <c r="P391">
        <f ca="1">IF($C391="","",SUMPRODUCT((TRI_1=Résultat!$A391)*(PCUETA=Résultat!$B391)*(PCUMAT=Résultat!$C391)*(TRI_10=Résultat!$D391)*(PCUNRU=SUBSTITUTE(RIGHT(Résultat!$K$1,5),")",""))*Pris_Anticipés))</f>
        <v>0</v>
      </c>
      <c r="Q391">
        <f ca="1">IF($C391="","",SUMPRODUCT((TRI_1=Résultat!$A391)*(PCUETA=Résultat!$B391)*(PCUMAT=Résultat!$C391)*(TRI_10=Résultat!$D391)*(PCUNRU=SUBSTITUTE(RIGHT(Résultat!$Q$1,5),")",""))*Reliquats))</f>
        <v>2</v>
      </c>
      <c r="R391">
        <f ca="1">IF($C391="","",SUMPRODUCT((TRI_1=Résultat!$A391)*(PCUETA=Résultat!$B391)*(PCUMAT=Résultat!$C391)*(TRI_10=Résultat!$D391)*(PCUNRU=SUBSTITUTE(RIGHT(Résultat!$Q$1,5),")",""))*Acquis))</f>
        <v>0</v>
      </c>
      <c r="S391">
        <f ca="1">IF($C391="","",SUMPRODUCT((TRI_1=Résultat!$A391)*(PCUETA=Résultat!$B391)*(PCUMAT=Résultat!$C391)*(TRI_10=Résultat!$D391)*(PCUNRU=SUBSTITUTE(RIGHT(Résultat!$Q$1,5),")",""))*En_cours_d_Acquisition))</f>
        <v>0</v>
      </c>
      <c r="T391">
        <f ca="1">IF($C391="","",SUMPRODUCT((TRI_1=Résultat!$A391)*(PCUETA=Résultat!$B391)*(PCUMAT=Résultat!$C391)*(TRI_10=Résultat!$D391)*(PCUNRU=SUBSTITUTE(RIGHT(Résultat!$Q$1,5),")",""))*Pris_Reliquats))</f>
        <v>0</v>
      </c>
      <c r="U391">
        <f ca="1">IF($C391="","",SUMPRODUCT((TRI_1=Résultat!$A391)*(PCUETA=Résultat!$B391)*(PCUMAT=Résultat!$C391)*(TRI_10=Résultat!$D391)*(PCUNRU=SUBSTITUTE(RIGHT(Résultat!$Q$1,5),")",""))*Pris_sur_Acquis))</f>
        <v>0</v>
      </c>
      <c r="V391">
        <f ca="1">IF($C391="","",SUMPRODUCT((TRI_1=Résultat!$A391)*(PCUETA=Résultat!$B391)*(PCUMAT=Résultat!$C391)*(TRI_10=Résultat!$D391)*(PCUNRU=SUBSTITUTE(RIGHT(Résultat!$Q$1,5),")",""))*Pris_Anticipés))</f>
        <v>0</v>
      </c>
      <c r="W391">
        <f ca="1">IF($C391="","",SUMPRODUCT((TRI_1=Résultat!$A391)*(PCUETA=Résultat!$B391)*(PCUMAT=Résultat!$C391)*(TRI_10=Résultat!$D391)*(PCUNRU=SUBSTITUTE(RIGHT(Résultat!$W$1,5),")",""))*Reliquats))</f>
        <v>0</v>
      </c>
      <c r="X391">
        <f ca="1">IF($C391="","",SUMPRODUCT((TRI_1=Résultat!$A391)*(PCUETA=Résultat!$B391)*(PCUMAT=Résultat!$C391)*(TRI_10=Résultat!$D391)*(PCUNRU=SUBSTITUTE(RIGHT(Résultat!$W$1,5),")",""))*Acquis))</f>
        <v>0</v>
      </c>
      <c r="Y391">
        <f ca="1">IF($C391="","",SUMPRODUCT((TRI_1=Résultat!$A391)*(PCUETA=Résultat!$B391)*(PCUMAT=Résultat!$C391)*(TRI_10=Résultat!$D391)*(PCUNRU=SUBSTITUTE(RIGHT(Résultat!$W$1,5),")",""))*En_cours_d_Acquisition))</f>
        <v>0</v>
      </c>
      <c r="Z391">
        <f ca="1">IF($C391="","",SUMPRODUCT((TRI_1=Résultat!$A391)*(PCUETA=Résultat!$B391)*(PCUMAT=Résultat!$C391)*(TRI_10=Résultat!$D391)*(PCUNRU=SUBSTITUTE(RIGHT(Résultat!$W$1,5),")",""))*Pris_Reliquats))</f>
        <v>0</v>
      </c>
      <c r="AA391">
        <f ca="1">IF($C391="","",SUMPRODUCT((TRI_1=Résultat!$A391)*(PCUETA=Résultat!$B391)*(PCUMAT=Résultat!$C391)*(TRI_10=Résultat!$D391)*(PCUNRU=SUBSTITUTE(RIGHT(Résultat!$W$1,5),")",""))*Pris_sur_Acquis))</f>
        <v>0</v>
      </c>
      <c r="AB391">
        <f ca="1">IF($C391="","",SUMPRODUCT((TRI_1=Résultat!$A391)*(PCUETA=Résultat!$B391)*(PCUMAT=Résultat!$C391)*(TRI_10=Résultat!$D391)*(PCUNRU=SUBSTITUTE(RIGHT(Résultat!$W$1,5),")",""))*Pris_Anticipés))</f>
        <v>0</v>
      </c>
    </row>
    <row r="392" spans="1:28" x14ac:dyDescent="0.25">
      <c r="A392" t="str">
        <f ca="1">IF($C392="","",INDEX(Range,MATCH(Résultat!$C392,PCUMAT,0),MATCH(A$2,'cp c14'!$A$1:$D$1,0)))</f>
        <v>C14</v>
      </c>
      <c r="B392" t="str">
        <f ca="1">IF($C392="","",INDEX(Range,MATCH(Résultat!$C392,PCUMAT,0),MATCH(B$2,'cp c14'!$A$1:$D$1,0)))</f>
        <v>05</v>
      </c>
      <c r="C392" t="str">
        <f t="array" aca="1" ref="C392" ca="1">IFERROR(INDEX(PCUMAT,MATCH(0,COUNTIF($C$1:C391,PCUMAT),0)),"")</f>
        <v>350027</v>
      </c>
      <c r="D392" t="str">
        <f ca="1">IF($C392="","",INDEX(Range,MATCH(Résultat!$C392,PCUMAT,0),MATCH(D$2,'cp c14'!$A$1:$D$1,0)))</f>
        <v>SCHWARZ JEAN YVES JEAN Y350027</v>
      </c>
      <c r="E392">
        <f ca="1">IF($C392="","",SUMPRODUCT((TRI_1=Résultat!$A392)*(PCUETA=Résultat!$B392)*(PCUMAT=Résultat!$C392)*(TRI_10=Résultat!$D392)*(PCUNRU=SUBSTITUTE(RIGHT(Résultat!$E$1,5),")",""))*Reliquats))</f>
        <v>0</v>
      </c>
      <c r="F392">
        <f ca="1">IF($C392="","",SUMPRODUCT((TRI_1=Résultat!$A392)*(PCUETA=Résultat!$B392)*(PCUMAT=Résultat!$C392)*(TRI_10=Résultat!$D392)*(PCUNRU=SUBSTITUTE(RIGHT(Résultat!$E$1,5),")",""))*Acquis))</f>
        <v>25</v>
      </c>
      <c r="G392">
        <f ca="1">IF($C392="","",SUMPRODUCT((TRI_1=Résultat!$A392)*(PCUETA=Résultat!$B392)*(PCUMAT=Résultat!$C392)*(TRI_10=Résultat!$D392)*(PCUNRU=SUBSTITUTE(RIGHT(Résultat!$E$1,5),")",""))*En_cours_d_Acquisition))</f>
        <v>0</v>
      </c>
      <c r="H392">
        <f ca="1">IF($C392="","",SUMPRODUCT((TRI_1=Résultat!$A392)*(PCUETA=Résultat!$B392)*(PCUMAT=Résultat!$C392)*(TRI_10=Résultat!$D392)*(PCUNRU=SUBSTITUTE(RIGHT(Résultat!$E$1,5),")",""))*Pris_Reliquats))</f>
        <v>0</v>
      </c>
      <c r="I392">
        <f ca="1">IF($C392="","",SUMPRODUCT((TRI_1=Résultat!$A392)*(PCUETA=Résultat!$B392)*(PCUMAT=Résultat!$C392)*(TRI_10=Résultat!$D392)*(PCUNRU=SUBSTITUTE(RIGHT(Résultat!$E$1,5),")",""))*Pris_sur_Acquis))</f>
        <v>0</v>
      </c>
      <c r="J392">
        <f ca="1">IF($C392="","",SUMPRODUCT((TRI_1=Résultat!$A392)*(PCUETA=Résultat!$B392)*(PCUMAT=Résultat!$C392)*(TRI_10=Résultat!$D392)*(PCUNRU=SUBSTITUTE(RIGHT(Résultat!$E$1,5),")",""))*Pris_Anticipés))</f>
        <v>0</v>
      </c>
      <c r="K392">
        <f ca="1">IF($C392="","",SUMPRODUCT((TRI_1=Résultat!$A392)*(PCUETA=Résultat!$B392)*(PCUMAT=Résultat!$C392)*(TRI_10=Résultat!$D392)*(PCUNRU=SUBSTITUTE(RIGHT(Résultat!$K$1,5),")",""))*Reliquats))</f>
        <v>0</v>
      </c>
      <c r="L392">
        <f ca="1">IF($C392="","",SUMPRODUCT((TRI_1=Résultat!$A392)*(PCUETA=Résultat!$B392)*(PCUMAT=Résultat!$C392)*(TRI_10=Résultat!$D392)*(PCUNRU=SUBSTITUTE(RIGHT(Résultat!$K$1,5),")",""))*Acquis))</f>
        <v>0</v>
      </c>
      <c r="M392">
        <f ca="1">IF($C392="","",SUMPRODUCT((TRI_1=Résultat!$A392)*(PCUETA=Résultat!$B392)*(PCUMAT=Résultat!$C392)*(TRI_10=Résultat!$D392)*(PCUNRU=SUBSTITUTE(RIGHT(Résultat!$K$1,5),")",""))*En_cours_d_Acquisition))</f>
        <v>0</v>
      </c>
      <c r="N392">
        <f ca="1">IF($C392="","",SUMPRODUCT((TRI_1=Résultat!$A392)*(PCUETA=Résultat!$B392)*(PCUMAT=Résultat!$C392)*(TRI_10=Résultat!$D392)*(PCUNRU=SUBSTITUTE(RIGHT(Résultat!$K$1,5),")",""))*Pris_Reliquats))</f>
        <v>0</v>
      </c>
      <c r="O392">
        <f ca="1">IF($C392="","",SUMPRODUCT((TRI_1=Résultat!$A392)*(PCUETA=Résultat!$B392)*(PCUMAT=Résultat!$C392)*(TRI_10=Résultat!$D392)*(PCUNRU=SUBSTITUTE(RIGHT(Résultat!$K$1,5),")",""))*Pris_sur_Acquis))</f>
        <v>0</v>
      </c>
      <c r="P392">
        <f ca="1">IF($C392="","",SUMPRODUCT((TRI_1=Résultat!$A392)*(PCUETA=Résultat!$B392)*(PCUMAT=Résultat!$C392)*(TRI_10=Résultat!$D392)*(PCUNRU=SUBSTITUTE(RIGHT(Résultat!$K$1,5),")",""))*Pris_Anticipés))</f>
        <v>0</v>
      </c>
      <c r="Q392">
        <f ca="1">IF($C392="","",SUMPRODUCT((TRI_1=Résultat!$A392)*(PCUETA=Résultat!$B392)*(PCUMAT=Résultat!$C392)*(TRI_10=Résultat!$D392)*(PCUNRU=SUBSTITUTE(RIGHT(Résultat!$Q$1,5),")",""))*Reliquats))</f>
        <v>0</v>
      </c>
      <c r="R392">
        <f ca="1">IF($C392="","",SUMPRODUCT((TRI_1=Résultat!$A392)*(PCUETA=Résultat!$B392)*(PCUMAT=Résultat!$C392)*(TRI_10=Résultat!$D392)*(PCUNRU=SUBSTITUTE(RIGHT(Résultat!$Q$1,5),")",""))*Acquis))</f>
        <v>0</v>
      </c>
      <c r="S392">
        <f ca="1">IF($C392="","",SUMPRODUCT((TRI_1=Résultat!$A392)*(PCUETA=Résultat!$B392)*(PCUMAT=Résultat!$C392)*(TRI_10=Résultat!$D392)*(PCUNRU=SUBSTITUTE(RIGHT(Résultat!$Q$1,5),")",""))*En_cours_d_Acquisition))</f>
        <v>0</v>
      </c>
      <c r="T392">
        <f ca="1">IF($C392="","",SUMPRODUCT((TRI_1=Résultat!$A392)*(PCUETA=Résultat!$B392)*(PCUMAT=Résultat!$C392)*(TRI_10=Résultat!$D392)*(PCUNRU=SUBSTITUTE(RIGHT(Résultat!$Q$1,5),")",""))*Pris_Reliquats))</f>
        <v>0</v>
      </c>
      <c r="U392">
        <f ca="1">IF($C392="","",SUMPRODUCT((TRI_1=Résultat!$A392)*(PCUETA=Résultat!$B392)*(PCUMAT=Résultat!$C392)*(TRI_10=Résultat!$D392)*(PCUNRU=SUBSTITUTE(RIGHT(Résultat!$Q$1,5),")",""))*Pris_sur_Acquis))</f>
        <v>0</v>
      </c>
      <c r="V392">
        <f ca="1">IF($C392="","",SUMPRODUCT((TRI_1=Résultat!$A392)*(PCUETA=Résultat!$B392)*(PCUMAT=Résultat!$C392)*(TRI_10=Résultat!$D392)*(PCUNRU=SUBSTITUTE(RIGHT(Résultat!$Q$1,5),")",""))*Pris_Anticipés))</f>
        <v>0</v>
      </c>
      <c r="W392">
        <f ca="1">IF($C392="","",SUMPRODUCT((TRI_1=Résultat!$A392)*(PCUETA=Résultat!$B392)*(PCUMAT=Résultat!$C392)*(TRI_10=Résultat!$D392)*(PCUNRU=SUBSTITUTE(RIGHT(Résultat!$W$1,5),")",""))*Reliquats))</f>
        <v>0</v>
      </c>
      <c r="X392">
        <f ca="1">IF($C392="","",SUMPRODUCT((TRI_1=Résultat!$A392)*(PCUETA=Résultat!$B392)*(PCUMAT=Résultat!$C392)*(TRI_10=Résultat!$D392)*(PCUNRU=SUBSTITUTE(RIGHT(Résultat!$W$1,5),")",""))*Acquis))</f>
        <v>0</v>
      </c>
      <c r="Y392">
        <f ca="1">IF($C392="","",SUMPRODUCT((TRI_1=Résultat!$A392)*(PCUETA=Résultat!$B392)*(PCUMAT=Résultat!$C392)*(TRI_10=Résultat!$D392)*(PCUNRU=SUBSTITUTE(RIGHT(Résultat!$W$1,5),")",""))*En_cours_d_Acquisition))</f>
        <v>0</v>
      </c>
      <c r="Z392">
        <f ca="1">IF($C392="","",SUMPRODUCT((TRI_1=Résultat!$A392)*(PCUETA=Résultat!$B392)*(PCUMAT=Résultat!$C392)*(TRI_10=Résultat!$D392)*(PCUNRU=SUBSTITUTE(RIGHT(Résultat!$W$1,5),")",""))*Pris_Reliquats))</f>
        <v>0</v>
      </c>
      <c r="AA392">
        <f ca="1">IF($C392="","",SUMPRODUCT((TRI_1=Résultat!$A392)*(PCUETA=Résultat!$B392)*(PCUMAT=Résultat!$C392)*(TRI_10=Résultat!$D392)*(PCUNRU=SUBSTITUTE(RIGHT(Résultat!$W$1,5),")",""))*Pris_sur_Acquis))</f>
        <v>0</v>
      </c>
      <c r="AB392">
        <f ca="1">IF($C392="","",SUMPRODUCT((TRI_1=Résultat!$A392)*(PCUETA=Résultat!$B392)*(PCUMAT=Résultat!$C392)*(TRI_10=Résultat!$D392)*(PCUNRU=SUBSTITUTE(RIGHT(Résultat!$W$1,5),")",""))*Pris_Anticipés))</f>
        <v>0</v>
      </c>
    </row>
    <row r="393" spans="1:28" x14ac:dyDescent="0.25">
      <c r="A393" t="str">
        <f ca="1">IF($C393="","",INDEX(Range,MATCH(Résultat!$C393,PCUMAT,0),MATCH(A$2,'cp c14'!$A$1:$D$1,0)))</f>
        <v>C14</v>
      </c>
      <c r="B393" t="str">
        <f ca="1">IF($C393="","",INDEX(Range,MATCH(Résultat!$C393,PCUMAT,0),MATCH(B$2,'cp c14'!$A$1:$D$1,0)))</f>
        <v>02</v>
      </c>
      <c r="C393" t="str">
        <f t="array" aca="1" ref="C393" ca="1">IFERROR(INDEX(PCUMAT,MATCH(0,COUNTIF($C$1:C392,PCUMAT),0)),"")</f>
        <v>120022</v>
      </c>
      <c r="D393" t="str">
        <f ca="1">IF($C393="","",INDEX(Range,MATCH(Résultat!$C393,PCUMAT,0),MATCH(D$2,'cp c14'!$A$1:$D$1,0)))</f>
        <v>SCOLAN DIDIER DIDIER    120022</v>
      </c>
      <c r="E393">
        <f ca="1">IF($C393="","",SUMPRODUCT((TRI_1=Résultat!$A393)*(PCUETA=Résultat!$B393)*(PCUMAT=Résultat!$C393)*(TRI_10=Résultat!$D393)*(PCUNRU=SUBSTITUTE(RIGHT(Résultat!$E$1,5),")",""))*Reliquats))</f>
        <v>0</v>
      </c>
      <c r="F393">
        <f ca="1">IF($C393="","",SUMPRODUCT((TRI_1=Résultat!$A393)*(PCUETA=Résultat!$B393)*(PCUMAT=Résultat!$C393)*(TRI_10=Résultat!$D393)*(PCUNRU=SUBSTITUTE(RIGHT(Résultat!$E$1,5),")",""))*Acquis))</f>
        <v>25</v>
      </c>
      <c r="G393">
        <f ca="1">IF($C393="","",SUMPRODUCT((TRI_1=Résultat!$A393)*(PCUETA=Résultat!$B393)*(PCUMAT=Résultat!$C393)*(TRI_10=Résultat!$D393)*(PCUNRU=SUBSTITUTE(RIGHT(Résultat!$E$1,5),")",""))*En_cours_d_Acquisition))</f>
        <v>0</v>
      </c>
      <c r="H393">
        <f ca="1">IF($C393="","",SUMPRODUCT((TRI_1=Résultat!$A393)*(PCUETA=Résultat!$B393)*(PCUMAT=Résultat!$C393)*(TRI_10=Résultat!$D393)*(PCUNRU=SUBSTITUTE(RIGHT(Résultat!$E$1,5),")",""))*Pris_Reliquats))</f>
        <v>0</v>
      </c>
      <c r="I393">
        <f ca="1">IF($C393="","",SUMPRODUCT((TRI_1=Résultat!$A393)*(PCUETA=Résultat!$B393)*(PCUMAT=Résultat!$C393)*(TRI_10=Résultat!$D393)*(PCUNRU=SUBSTITUTE(RIGHT(Résultat!$E$1,5),")",""))*Pris_sur_Acquis))</f>
        <v>0</v>
      </c>
      <c r="J393">
        <f ca="1">IF($C393="","",SUMPRODUCT((TRI_1=Résultat!$A393)*(PCUETA=Résultat!$B393)*(PCUMAT=Résultat!$C393)*(TRI_10=Résultat!$D393)*(PCUNRU=SUBSTITUTE(RIGHT(Résultat!$E$1,5),")",""))*Pris_Anticipés))</f>
        <v>0</v>
      </c>
      <c r="K393">
        <f ca="1">IF($C393="","",SUMPRODUCT((TRI_1=Résultat!$A393)*(PCUETA=Résultat!$B393)*(PCUMAT=Résultat!$C393)*(TRI_10=Résultat!$D393)*(PCUNRU=SUBSTITUTE(RIGHT(Résultat!$K$1,5),")",""))*Reliquats))</f>
        <v>0</v>
      </c>
      <c r="L393">
        <f ca="1">IF($C393="","",SUMPRODUCT((TRI_1=Résultat!$A393)*(PCUETA=Résultat!$B393)*(PCUMAT=Résultat!$C393)*(TRI_10=Résultat!$D393)*(PCUNRU=SUBSTITUTE(RIGHT(Résultat!$K$1,5),")",""))*Acquis))</f>
        <v>0</v>
      </c>
      <c r="M393">
        <f ca="1">IF($C393="","",SUMPRODUCT((TRI_1=Résultat!$A393)*(PCUETA=Résultat!$B393)*(PCUMAT=Résultat!$C393)*(TRI_10=Résultat!$D393)*(PCUNRU=SUBSTITUTE(RIGHT(Résultat!$K$1,5),")",""))*En_cours_d_Acquisition))</f>
        <v>0</v>
      </c>
      <c r="N393">
        <f ca="1">IF($C393="","",SUMPRODUCT((TRI_1=Résultat!$A393)*(PCUETA=Résultat!$B393)*(PCUMAT=Résultat!$C393)*(TRI_10=Résultat!$D393)*(PCUNRU=SUBSTITUTE(RIGHT(Résultat!$K$1,5),")",""))*Pris_Reliquats))</f>
        <v>0</v>
      </c>
      <c r="O393">
        <f ca="1">IF($C393="","",SUMPRODUCT((TRI_1=Résultat!$A393)*(PCUETA=Résultat!$B393)*(PCUMAT=Résultat!$C393)*(TRI_10=Résultat!$D393)*(PCUNRU=SUBSTITUTE(RIGHT(Résultat!$K$1,5),")",""))*Pris_sur_Acquis))</f>
        <v>0</v>
      </c>
      <c r="P393">
        <f ca="1">IF($C393="","",SUMPRODUCT((TRI_1=Résultat!$A393)*(PCUETA=Résultat!$B393)*(PCUMAT=Résultat!$C393)*(TRI_10=Résultat!$D393)*(PCUNRU=SUBSTITUTE(RIGHT(Résultat!$K$1,5),")",""))*Pris_Anticipés))</f>
        <v>0</v>
      </c>
      <c r="Q393">
        <f ca="1">IF($C393="","",SUMPRODUCT((TRI_1=Résultat!$A393)*(PCUETA=Résultat!$B393)*(PCUMAT=Résultat!$C393)*(TRI_10=Résultat!$D393)*(PCUNRU=SUBSTITUTE(RIGHT(Résultat!$Q$1,5),")",""))*Reliquats))</f>
        <v>0</v>
      </c>
      <c r="R393">
        <f ca="1">IF($C393="","",SUMPRODUCT((TRI_1=Résultat!$A393)*(PCUETA=Résultat!$B393)*(PCUMAT=Résultat!$C393)*(TRI_10=Résultat!$D393)*(PCUNRU=SUBSTITUTE(RIGHT(Résultat!$Q$1,5),")",""))*Acquis))</f>
        <v>0</v>
      </c>
      <c r="S393">
        <f ca="1">IF($C393="","",SUMPRODUCT((TRI_1=Résultat!$A393)*(PCUETA=Résultat!$B393)*(PCUMAT=Résultat!$C393)*(TRI_10=Résultat!$D393)*(PCUNRU=SUBSTITUTE(RIGHT(Résultat!$Q$1,5),")",""))*En_cours_d_Acquisition))</f>
        <v>0</v>
      </c>
      <c r="T393">
        <f ca="1">IF($C393="","",SUMPRODUCT((TRI_1=Résultat!$A393)*(PCUETA=Résultat!$B393)*(PCUMAT=Résultat!$C393)*(TRI_10=Résultat!$D393)*(PCUNRU=SUBSTITUTE(RIGHT(Résultat!$Q$1,5),")",""))*Pris_Reliquats))</f>
        <v>0</v>
      </c>
      <c r="U393">
        <f ca="1">IF($C393="","",SUMPRODUCT((TRI_1=Résultat!$A393)*(PCUETA=Résultat!$B393)*(PCUMAT=Résultat!$C393)*(TRI_10=Résultat!$D393)*(PCUNRU=SUBSTITUTE(RIGHT(Résultat!$Q$1,5),")",""))*Pris_sur_Acquis))</f>
        <v>0</v>
      </c>
      <c r="V393">
        <f ca="1">IF($C393="","",SUMPRODUCT((TRI_1=Résultat!$A393)*(PCUETA=Résultat!$B393)*(PCUMAT=Résultat!$C393)*(TRI_10=Résultat!$D393)*(PCUNRU=SUBSTITUTE(RIGHT(Résultat!$Q$1,5),")",""))*Pris_Anticipés))</f>
        <v>0</v>
      </c>
      <c r="W393">
        <f ca="1">IF($C393="","",SUMPRODUCT((TRI_1=Résultat!$A393)*(PCUETA=Résultat!$B393)*(PCUMAT=Résultat!$C393)*(TRI_10=Résultat!$D393)*(PCUNRU=SUBSTITUTE(RIGHT(Résultat!$W$1,5),")",""))*Reliquats))</f>
        <v>0</v>
      </c>
      <c r="X393">
        <f ca="1">IF($C393="","",SUMPRODUCT((TRI_1=Résultat!$A393)*(PCUETA=Résultat!$B393)*(PCUMAT=Résultat!$C393)*(TRI_10=Résultat!$D393)*(PCUNRU=SUBSTITUTE(RIGHT(Résultat!$W$1,5),")",""))*Acquis))</f>
        <v>0</v>
      </c>
      <c r="Y393">
        <f ca="1">IF($C393="","",SUMPRODUCT((TRI_1=Résultat!$A393)*(PCUETA=Résultat!$B393)*(PCUMAT=Résultat!$C393)*(TRI_10=Résultat!$D393)*(PCUNRU=SUBSTITUTE(RIGHT(Résultat!$W$1,5),")",""))*En_cours_d_Acquisition))</f>
        <v>0</v>
      </c>
      <c r="Z393">
        <f ca="1">IF($C393="","",SUMPRODUCT((TRI_1=Résultat!$A393)*(PCUETA=Résultat!$B393)*(PCUMAT=Résultat!$C393)*(TRI_10=Résultat!$D393)*(PCUNRU=SUBSTITUTE(RIGHT(Résultat!$W$1,5),")",""))*Pris_Reliquats))</f>
        <v>0</v>
      </c>
      <c r="AA393">
        <f ca="1">IF($C393="","",SUMPRODUCT((TRI_1=Résultat!$A393)*(PCUETA=Résultat!$B393)*(PCUMAT=Résultat!$C393)*(TRI_10=Résultat!$D393)*(PCUNRU=SUBSTITUTE(RIGHT(Résultat!$W$1,5),")",""))*Pris_sur_Acquis))</f>
        <v>0</v>
      </c>
      <c r="AB393">
        <f ca="1">IF($C393="","",SUMPRODUCT((TRI_1=Résultat!$A393)*(PCUETA=Résultat!$B393)*(PCUMAT=Résultat!$C393)*(TRI_10=Résultat!$D393)*(PCUNRU=SUBSTITUTE(RIGHT(Résultat!$W$1,5),")",""))*Pris_Anticipés))</f>
        <v>0</v>
      </c>
    </row>
    <row r="394" spans="1:28" x14ac:dyDescent="0.25">
      <c r="A394" t="str">
        <f ca="1">IF($C394="","",INDEX(Range,MATCH(Résultat!$C394,PCUMAT,0),MATCH(A$2,'cp c14'!$A$1:$D$1,0)))</f>
        <v>C14</v>
      </c>
      <c r="B394" t="str">
        <f ca="1">IF($C394="","",INDEX(Range,MATCH(Résultat!$C394,PCUMAT,0),MATCH(B$2,'cp c14'!$A$1:$D$1,0)))</f>
        <v>02</v>
      </c>
      <c r="C394" t="str">
        <f t="array" aca="1" ref="C394" ca="1">IFERROR(INDEX(PCUMAT,MATCH(0,COUNTIF($C$1:C393,PCUMAT),0)),"")</f>
        <v>110001</v>
      </c>
      <c r="D394" t="str">
        <f ca="1">IF($C394="","",INDEX(Range,MATCH(Résultat!$C394,PCUMAT,0),MATCH(D$2,'cp c14'!$A$1:$D$1,0)))</f>
        <v>SEGRESTAN GUILLAUME GUIL110001</v>
      </c>
      <c r="E394">
        <f ca="1">IF($C394="","",SUMPRODUCT((TRI_1=Résultat!$A394)*(PCUETA=Résultat!$B394)*(PCUMAT=Résultat!$C394)*(TRI_10=Résultat!$D394)*(PCUNRU=SUBSTITUTE(RIGHT(Résultat!$E$1,5),")",""))*Reliquats))</f>
        <v>0</v>
      </c>
      <c r="F394">
        <f ca="1">IF($C394="","",SUMPRODUCT((TRI_1=Résultat!$A394)*(PCUETA=Résultat!$B394)*(PCUMAT=Résultat!$C394)*(TRI_10=Résultat!$D394)*(PCUNRU=SUBSTITUTE(RIGHT(Résultat!$E$1,5),")",""))*Acquis))</f>
        <v>25</v>
      </c>
      <c r="G394">
        <f ca="1">IF($C394="","",SUMPRODUCT((TRI_1=Résultat!$A394)*(PCUETA=Résultat!$B394)*(PCUMAT=Résultat!$C394)*(TRI_10=Résultat!$D394)*(PCUNRU=SUBSTITUTE(RIGHT(Résultat!$E$1,5),")",""))*En_cours_d_Acquisition))</f>
        <v>0</v>
      </c>
      <c r="H394">
        <f ca="1">IF($C394="","",SUMPRODUCT((TRI_1=Résultat!$A394)*(PCUETA=Résultat!$B394)*(PCUMAT=Résultat!$C394)*(TRI_10=Résultat!$D394)*(PCUNRU=SUBSTITUTE(RIGHT(Résultat!$E$1,5),")",""))*Pris_Reliquats))</f>
        <v>0</v>
      </c>
      <c r="I394">
        <f ca="1">IF($C394="","",SUMPRODUCT((TRI_1=Résultat!$A394)*(PCUETA=Résultat!$B394)*(PCUMAT=Résultat!$C394)*(TRI_10=Résultat!$D394)*(PCUNRU=SUBSTITUTE(RIGHT(Résultat!$E$1,5),")",""))*Pris_sur_Acquis))</f>
        <v>0</v>
      </c>
      <c r="J394">
        <f ca="1">IF($C394="","",SUMPRODUCT((TRI_1=Résultat!$A394)*(PCUETA=Résultat!$B394)*(PCUMAT=Résultat!$C394)*(TRI_10=Résultat!$D394)*(PCUNRU=SUBSTITUTE(RIGHT(Résultat!$E$1,5),")",""))*Pris_Anticipés))</f>
        <v>0</v>
      </c>
      <c r="K394">
        <f ca="1">IF($C394="","",SUMPRODUCT((TRI_1=Résultat!$A394)*(PCUETA=Résultat!$B394)*(PCUMAT=Résultat!$C394)*(TRI_10=Résultat!$D394)*(PCUNRU=SUBSTITUTE(RIGHT(Résultat!$K$1,5),")",""))*Reliquats))</f>
        <v>0</v>
      </c>
      <c r="L394">
        <f ca="1">IF($C394="","",SUMPRODUCT((TRI_1=Résultat!$A394)*(PCUETA=Résultat!$B394)*(PCUMAT=Résultat!$C394)*(TRI_10=Résultat!$D394)*(PCUNRU=SUBSTITUTE(RIGHT(Résultat!$K$1,5),")",""))*Acquis))</f>
        <v>0</v>
      </c>
      <c r="M394">
        <f ca="1">IF($C394="","",SUMPRODUCT((TRI_1=Résultat!$A394)*(PCUETA=Résultat!$B394)*(PCUMAT=Résultat!$C394)*(TRI_10=Résultat!$D394)*(PCUNRU=SUBSTITUTE(RIGHT(Résultat!$K$1,5),")",""))*En_cours_d_Acquisition))</f>
        <v>0</v>
      </c>
      <c r="N394">
        <f ca="1">IF($C394="","",SUMPRODUCT((TRI_1=Résultat!$A394)*(PCUETA=Résultat!$B394)*(PCUMAT=Résultat!$C394)*(TRI_10=Résultat!$D394)*(PCUNRU=SUBSTITUTE(RIGHT(Résultat!$K$1,5),")",""))*Pris_Reliquats))</f>
        <v>0</v>
      </c>
      <c r="O394">
        <f ca="1">IF($C394="","",SUMPRODUCT((TRI_1=Résultat!$A394)*(PCUETA=Résultat!$B394)*(PCUMAT=Résultat!$C394)*(TRI_10=Résultat!$D394)*(PCUNRU=SUBSTITUTE(RIGHT(Résultat!$K$1,5),")",""))*Pris_sur_Acquis))</f>
        <v>0</v>
      </c>
      <c r="P394">
        <f ca="1">IF($C394="","",SUMPRODUCT((TRI_1=Résultat!$A394)*(PCUETA=Résultat!$B394)*(PCUMAT=Résultat!$C394)*(TRI_10=Résultat!$D394)*(PCUNRU=SUBSTITUTE(RIGHT(Résultat!$K$1,5),")",""))*Pris_Anticipés))</f>
        <v>0</v>
      </c>
      <c r="Q394">
        <f ca="1">IF($C394="","",SUMPRODUCT((TRI_1=Résultat!$A394)*(PCUETA=Résultat!$B394)*(PCUMAT=Résultat!$C394)*(TRI_10=Résultat!$D394)*(PCUNRU=SUBSTITUTE(RIGHT(Résultat!$Q$1,5),")",""))*Reliquats))</f>
        <v>0</v>
      </c>
      <c r="R394">
        <f ca="1">IF($C394="","",SUMPRODUCT((TRI_1=Résultat!$A394)*(PCUETA=Résultat!$B394)*(PCUMAT=Résultat!$C394)*(TRI_10=Résultat!$D394)*(PCUNRU=SUBSTITUTE(RIGHT(Résultat!$Q$1,5),")",""))*Acquis))</f>
        <v>0</v>
      </c>
      <c r="S394">
        <f ca="1">IF($C394="","",SUMPRODUCT((TRI_1=Résultat!$A394)*(PCUETA=Résultat!$B394)*(PCUMAT=Résultat!$C394)*(TRI_10=Résultat!$D394)*(PCUNRU=SUBSTITUTE(RIGHT(Résultat!$Q$1,5),")",""))*En_cours_d_Acquisition))</f>
        <v>0</v>
      </c>
      <c r="T394">
        <f ca="1">IF($C394="","",SUMPRODUCT((TRI_1=Résultat!$A394)*(PCUETA=Résultat!$B394)*(PCUMAT=Résultat!$C394)*(TRI_10=Résultat!$D394)*(PCUNRU=SUBSTITUTE(RIGHT(Résultat!$Q$1,5),")",""))*Pris_Reliquats))</f>
        <v>0</v>
      </c>
      <c r="U394">
        <f ca="1">IF($C394="","",SUMPRODUCT((TRI_1=Résultat!$A394)*(PCUETA=Résultat!$B394)*(PCUMAT=Résultat!$C394)*(TRI_10=Résultat!$D394)*(PCUNRU=SUBSTITUTE(RIGHT(Résultat!$Q$1,5),")",""))*Pris_sur_Acquis))</f>
        <v>0</v>
      </c>
      <c r="V394">
        <f ca="1">IF($C394="","",SUMPRODUCT((TRI_1=Résultat!$A394)*(PCUETA=Résultat!$B394)*(PCUMAT=Résultat!$C394)*(TRI_10=Résultat!$D394)*(PCUNRU=SUBSTITUTE(RIGHT(Résultat!$Q$1,5),")",""))*Pris_Anticipés))</f>
        <v>0</v>
      </c>
      <c r="W394">
        <f ca="1">IF($C394="","",SUMPRODUCT((TRI_1=Résultat!$A394)*(PCUETA=Résultat!$B394)*(PCUMAT=Résultat!$C394)*(TRI_10=Résultat!$D394)*(PCUNRU=SUBSTITUTE(RIGHT(Résultat!$W$1,5),")",""))*Reliquats))</f>
        <v>0</v>
      </c>
      <c r="X394">
        <f ca="1">IF($C394="","",SUMPRODUCT((TRI_1=Résultat!$A394)*(PCUETA=Résultat!$B394)*(PCUMAT=Résultat!$C394)*(TRI_10=Résultat!$D394)*(PCUNRU=SUBSTITUTE(RIGHT(Résultat!$W$1,5),")",""))*Acquis))</f>
        <v>0</v>
      </c>
      <c r="Y394">
        <f ca="1">IF($C394="","",SUMPRODUCT((TRI_1=Résultat!$A394)*(PCUETA=Résultat!$B394)*(PCUMAT=Résultat!$C394)*(TRI_10=Résultat!$D394)*(PCUNRU=SUBSTITUTE(RIGHT(Résultat!$W$1,5),")",""))*En_cours_d_Acquisition))</f>
        <v>0</v>
      </c>
      <c r="Z394">
        <f ca="1">IF($C394="","",SUMPRODUCT((TRI_1=Résultat!$A394)*(PCUETA=Résultat!$B394)*(PCUMAT=Résultat!$C394)*(TRI_10=Résultat!$D394)*(PCUNRU=SUBSTITUTE(RIGHT(Résultat!$W$1,5),")",""))*Pris_Reliquats))</f>
        <v>0</v>
      </c>
      <c r="AA394">
        <f ca="1">IF($C394="","",SUMPRODUCT((TRI_1=Résultat!$A394)*(PCUETA=Résultat!$B394)*(PCUMAT=Résultat!$C394)*(TRI_10=Résultat!$D394)*(PCUNRU=SUBSTITUTE(RIGHT(Résultat!$W$1,5),")",""))*Pris_sur_Acquis))</f>
        <v>0</v>
      </c>
      <c r="AB394">
        <f ca="1">IF($C394="","",SUMPRODUCT((TRI_1=Résultat!$A394)*(PCUETA=Résultat!$B394)*(PCUMAT=Résultat!$C394)*(TRI_10=Résultat!$D394)*(PCUNRU=SUBSTITUTE(RIGHT(Résultat!$W$1,5),")",""))*Pris_Anticipés))</f>
        <v>0</v>
      </c>
    </row>
    <row r="395" spans="1:28" x14ac:dyDescent="0.25">
      <c r="A395" t="str">
        <f ca="1">IF($C395="","",INDEX(Range,MATCH(Résultat!$C395,PCUMAT,0),MATCH(A$2,'cp c14'!$A$1:$D$1,0)))</f>
        <v>C14</v>
      </c>
      <c r="B395" t="str">
        <f ca="1">IF($C395="","",INDEX(Range,MATCH(Résultat!$C395,PCUMAT,0),MATCH(B$2,'cp c14'!$A$1:$D$1,0)))</f>
        <v>01</v>
      </c>
      <c r="C395" t="str">
        <f t="array" aca="1" ref="C395" ca="1">IFERROR(INDEX(PCUMAT,MATCH(0,COUNTIF($C$1:C394,PCUMAT),0)),"")</f>
        <v>019012</v>
      </c>
      <c r="D395" t="str">
        <f ca="1">IF($C395="","",INDEX(Range,MATCH(Résultat!$C395,PCUMAT,0),MATCH(D$2,'cp c14'!$A$1:$D$1,0)))</f>
        <v>SIMON ALAIN ALAIN       019012</v>
      </c>
      <c r="E395">
        <f ca="1">IF($C395="","",SUMPRODUCT((TRI_1=Résultat!$A395)*(PCUETA=Résultat!$B395)*(PCUMAT=Résultat!$C395)*(TRI_10=Résultat!$D395)*(PCUNRU=SUBSTITUTE(RIGHT(Résultat!$E$1,5),")",""))*Reliquats))</f>
        <v>0</v>
      </c>
      <c r="F395">
        <f ca="1">IF($C395="","",SUMPRODUCT((TRI_1=Résultat!$A395)*(PCUETA=Résultat!$B395)*(PCUMAT=Résultat!$C395)*(TRI_10=Résultat!$D395)*(PCUNRU=SUBSTITUTE(RIGHT(Résultat!$E$1,5),")",""))*Acquis))</f>
        <v>25</v>
      </c>
      <c r="G395">
        <f ca="1">IF($C395="","",SUMPRODUCT((TRI_1=Résultat!$A395)*(PCUETA=Résultat!$B395)*(PCUMAT=Résultat!$C395)*(TRI_10=Résultat!$D395)*(PCUNRU=SUBSTITUTE(RIGHT(Résultat!$E$1,5),")",""))*En_cours_d_Acquisition))</f>
        <v>0</v>
      </c>
      <c r="H395">
        <f ca="1">IF($C395="","",SUMPRODUCT((TRI_1=Résultat!$A395)*(PCUETA=Résultat!$B395)*(PCUMAT=Résultat!$C395)*(TRI_10=Résultat!$D395)*(PCUNRU=SUBSTITUTE(RIGHT(Résultat!$E$1,5),")",""))*Pris_Reliquats))</f>
        <v>0</v>
      </c>
      <c r="I395">
        <f ca="1">IF($C395="","",SUMPRODUCT((TRI_1=Résultat!$A395)*(PCUETA=Résultat!$B395)*(PCUMAT=Résultat!$C395)*(TRI_10=Résultat!$D395)*(PCUNRU=SUBSTITUTE(RIGHT(Résultat!$E$1,5),")",""))*Pris_sur_Acquis))</f>
        <v>0</v>
      </c>
      <c r="J395">
        <f ca="1">IF($C395="","",SUMPRODUCT((TRI_1=Résultat!$A395)*(PCUETA=Résultat!$B395)*(PCUMAT=Résultat!$C395)*(TRI_10=Résultat!$D395)*(PCUNRU=SUBSTITUTE(RIGHT(Résultat!$E$1,5),")",""))*Pris_Anticipés))</f>
        <v>0</v>
      </c>
      <c r="K395">
        <f ca="1">IF($C395="","",SUMPRODUCT((TRI_1=Résultat!$A395)*(PCUETA=Résultat!$B395)*(PCUMAT=Résultat!$C395)*(TRI_10=Résultat!$D395)*(PCUNRU=SUBSTITUTE(RIGHT(Résultat!$K$1,5),")",""))*Reliquats))</f>
        <v>0</v>
      </c>
      <c r="L395">
        <f ca="1">IF($C395="","",SUMPRODUCT((TRI_1=Résultat!$A395)*(PCUETA=Résultat!$B395)*(PCUMAT=Résultat!$C395)*(TRI_10=Résultat!$D395)*(PCUNRU=SUBSTITUTE(RIGHT(Résultat!$K$1,5),")",""))*Acquis))</f>
        <v>0</v>
      </c>
      <c r="M395">
        <f ca="1">IF($C395="","",SUMPRODUCT((TRI_1=Résultat!$A395)*(PCUETA=Résultat!$B395)*(PCUMAT=Résultat!$C395)*(TRI_10=Résultat!$D395)*(PCUNRU=SUBSTITUTE(RIGHT(Résultat!$K$1,5),")",""))*En_cours_d_Acquisition))</f>
        <v>0</v>
      </c>
      <c r="N395">
        <f ca="1">IF($C395="","",SUMPRODUCT((TRI_1=Résultat!$A395)*(PCUETA=Résultat!$B395)*(PCUMAT=Résultat!$C395)*(TRI_10=Résultat!$D395)*(PCUNRU=SUBSTITUTE(RIGHT(Résultat!$K$1,5),")",""))*Pris_Reliquats))</f>
        <v>0</v>
      </c>
      <c r="O395">
        <f ca="1">IF($C395="","",SUMPRODUCT((TRI_1=Résultat!$A395)*(PCUETA=Résultat!$B395)*(PCUMAT=Résultat!$C395)*(TRI_10=Résultat!$D395)*(PCUNRU=SUBSTITUTE(RIGHT(Résultat!$K$1,5),")",""))*Pris_sur_Acquis))</f>
        <v>0</v>
      </c>
      <c r="P395">
        <f ca="1">IF($C395="","",SUMPRODUCT((TRI_1=Résultat!$A395)*(PCUETA=Résultat!$B395)*(PCUMAT=Résultat!$C395)*(TRI_10=Résultat!$D395)*(PCUNRU=SUBSTITUTE(RIGHT(Résultat!$K$1,5),")",""))*Pris_Anticipés))</f>
        <v>0</v>
      </c>
      <c r="Q395">
        <f ca="1">IF($C395="","",SUMPRODUCT((TRI_1=Résultat!$A395)*(PCUETA=Résultat!$B395)*(PCUMAT=Résultat!$C395)*(TRI_10=Résultat!$D395)*(PCUNRU=SUBSTITUTE(RIGHT(Résultat!$Q$1,5),")",""))*Reliquats))</f>
        <v>0</v>
      </c>
      <c r="R395">
        <f ca="1">IF($C395="","",SUMPRODUCT((TRI_1=Résultat!$A395)*(PCUETA=Résultat!$B395)*(PCUMAT=Résultat!$C395)*(TRI_10=Résultat!$D395)*(PCUNRU=SUBSTITUTE(RIGHT(Résultat!$Q$1,5),")",""))*Acquis))</f>
        <v>0</v>
      </c>
      <c r="S395">
        <f ca="1">IF($C395="","",SUMPRODUCT((TRI_1=Résultat!$A395)*(PCUETA=Résultat!$B395)*(PCUMAT=Résultat!$C395)*(TRI_10=Résultat!$D395)*(PCUNRU=SUBSTITUTE(RIGHT(Résultat!$Q$1,5),")",""))*En_cours_d_Acquisition))</f>
        <v>0</v>
      </c>
      <c r="T395">
        <f ca="1">IF($C395="","",SUMPRODUCT((TRI_1=Résultat!$A395)*(PCUETA=Résultat!$B395)*(PCUMAT=Résultat!$C395)*(TRI_10=Résultat!$D395)*(PCUNRU=SUBSTITUTE(RIGHT(Résultat!$Q$1,5),")",""))*Pris_Reliquats))</f>
        <v>0</v>
      </c>
      <c r="U395">
        <f ca="1">IF($C395="","",SUMPRODUCT((TRI_1=Résultat!$A395)*(PCUETA=Résultat!$B395)*(PCUMAT=Résultat!$C395)*(TRI_10=Résultat!$D395)*(PCUNRU=SUBSTITUTE(RIGHT(Résultat!$Q$1,5),")",""))*Pris_sur_Acquis))</f>
        <v>0</v>
      </c>
      <c r="V395">
        <f ca="1">IF($C395="","",SUMPRODUCT((TRI_1=Résultat!$A395)*(PCUETA=Résultat!$B395)*(PCUMAT=Résultat!$C395)*(TRI_10=Résultat!$D395)*(PCUNRU=SUBSTITUTE(RIGHT(Résultat!$Q$1,5),")",""))*Pris_Anticipés))</f>
        <v>0</v>
      </c>
      <c r="W395">
        <f ca="1">IF($C395="","",SUMPRODUCT((TRI_1=Résultat!$A395)*(PCUETA=Résultat!$B395)*(PCUMAT=Résultat!$C395)*(TRI_10=Résultat!$D395)*(PCUNRU=SUBSTITUTE(RIGHT(Résultat!$W$1,5),")",""))*Reliquats))</f>
        <v>4</v>
      </c>
      <c r="X395">
        <f ca="1">IF($C395="","",SUMPRODUCT((TRI_1=Résultat!$A395)*(PCUETA=Résultat!$B395)*(PCUMAT=Résultat!$C395)*(TRI_10=Résultat!$D395)*(PCUNRU=SUBSTITUTE(RIGHT(Résultat!$W$1,5),")",""))*Acquis))</f>
        <v>0</v>
      </c>
      <c r="Y395">
        <f ca="1">IF($C395="","",SUMPRODUCT((TRI_1=Résultat!$A395)*(PCUETA=Résultat!$B395)*(PCUMAT=Résultat!$C395)*(TRI_10=Résultat!$D395)*(PCUNRU=SUBSTITUTE(RIGHT(Résultat!$W$1,5),")",""))*En_cours_d_Acquisition))</f>
        <v>0</v>
      </c>
      <c r="Z395">
        <f ca="1">IF($C395="","",SUMPRODUCT((TRI_1=Résultat!$A395)*(PCUETA=Résultat!$B395)*(PCUMAT=Résultat!$C395)*(TRI_10=Résultat!$D395)*(PCUNRU=SUBSTITUTE(RIGHT(Résultat!$W$1,5),")",""))*Pris_Reliquats))</f>
        <v>0</v>
      </c>
      <c r="AA395">
        <f ca="1">IF($C395="","",SUMPRODUCT((TRI_1=Résultat!$A395)*(PCUETA=Résultat!$B395)*(PCUMAT=Résultat!$C395)*(TRI_10=Résultat!$D395)*(PCUNRU=SUBSTITUTE(RIGHT(Résultat!$W$1,5),")",""))*Pris_sur_Acquis))</f>
        <v>0</v>
      </c>
      <c r="AB395">
        <f ca="1">IF($C395="","",SUMPRODUCT((TRI_1=Résultat!$A395)*(PCUETA=Résultat!$B395)*(PCUMAT=Résultat!$C395)*(TRI_10=Résultat!$D395)*(PCUNRU=SUBSTITUTE(RIGHT(Résultat!$W$1,5),")",""))*Pris_Anticipés))</f>
        <v>0</v>
      </c>
    </row>
    <row r="396" spans="1:28" x14ac:dyDescent="0.25">
      <c r="A396" t="str">
        <f ca="1">IF($C396="","",INDEX(Range,MATCH(Résultat!$C396,PCUMAT,0),MATCH(A$2,'cp c14'!$A$1:$D$1,0)))</f>
        <v>C14</v>
      </c>
      <c r="B396" t="str">
        <f ca="1">IF($C396="","",INDEX(Range,MATCH(Résultat!$C396,PCUMAT,0),MATCH(B$2,'cp c14'!$A$1:$D$1,0)))</f>
        <v>05</v>
      </c>
      <c r="C396" t="str">
        <f t="array" aca="1" ref="C396" ca="1">IFERROR(INDEX(PCUMAT,MATCH(0,COUNTIF($C$1:C395,PCUMAT),0)),"")</f>
        <v>350083</v>
      </c>
      <c r="D396" t="str">
        <f ca="1">IF($C396="","",INDEX(Range,MATCH(Résultat!$C396,PCUMAT,0),MATCH(D$2,'cp c14'!$A$1:$D$1,0)))</f>
        <v>SIMON CAROLINE CAROLINE 350083</v>
      </c>
      <c r="E396">
        <f ca="1">IF($C396="","",SUMPRODUCT((TRI_1=Résultat!$A396)*(PCUETA=Résultat!$B396)*(PCUMAT=Résultat!$C396)*(TRI_10=Résultat!$D396)*(PCUNRU=SUBSTITUTE(RIGHT(Résultat!$E$1,5),")",""))*Reliquats))</f>
        <v>0</v>
      </c>
      <c r="F396">
        <f ca="1">IF($C396="","",SUMPRODUCT((TRI_1=Résultat!$A396)*(PCUETA=Résultat!$B396)*(PCUMAT=Résultat!$C396)*(TRI_10=Résultat!$D396)*(PCUNRU=SUBSTITUTE(RIGHT(Résultat!$E$1,5),")",""))*Acquis))</f>
        <v>25</v>
      </c>
      <c r="G396">
        <f ca="1">IF($C396="","",SUMPRODUCT((TRI_1=Résultat!$A396)*(PCUETA=Résultat!$B396)*(PCUMAT=Résultat!$C396)*(TRI_10=Résultat!$D396)*(PCUNRU=SUBSTITUTE(RIGHT(Résultat!$E$1,5),")",""))*En_cours_d_Acquisition))</f>
        <v>0</v>
      </c>
      <c r="H396">
        <f ca="1">IF($C396="","",SUMPRODUCT((TRI_1=Résultat!$A396)*(PCUETA=Résultat!$B396)*(PCUMAT=Résultat!$C396)*(TRI_10=Résultat!$D396)*(PCUNRU=SUBSTITUTE(RIGHT(Résultat!$E$1,5),")",""))*Pris_Reliquats))</f>
        <v>0</v>
      </c>
      <c r="I396">
        <f ca="1">IF($C396="","",SUMPRODUCT((TRI_1=Résultat!$A396)*(PCUETA=Résultat!$B396)*(PCUMAT=Résultat!$C396)*(TRI_10=Résultat!$D396)*(PCUNRU=SUBSTITUTE(RIGHT(Résultat!$E$1,5),")",""))*Pris_sur_Acquis))</f>
        <v>0</v>
      </c>
      <c r="J396">
        <f ca="1">IF($C396="","",SUMPRODUCT((TRI_1=Résultat!$A396)*(PCUETA=Résultat!$B396)*(PCUMAT=Résultat!$C396)*(TRI_10=Résultat!$D396)*(PCUNRU=SUBSTITUTE(RIGHT(Résultat!$E$1,5),")",""))*Pris_Anticipés))</f>
        <v>0</v>
      </c>
      <c r="K396">
        <f ca="1">IF($C396="","",SUMPRODUCT((TRI_1=Résultat!$A396)*(PCUETA=Résultat!$B396)*(PCUMAT=Résultat!$C396)*(TRI_10=Résultat!$D396)*(PCUNRU=SUBSTITUTE(RIGHT(Résultat!$K$1,5),")",""))*Reliquats))</f>
        <v>0</v>
      </c>
      <c r="L396">
        <f ca="1">IF($C396="","",SUMPRODUCT((TRI_1=Résultat!$A396)*(PCUETA=Résultat!$B396)*(PCUMAT=Résultat!$C396)*(TRI_10=Résultat!$D396)*(PCUNRU=SUBSTITUTE(RIGHT(Résultat!$K$1,5),")",""))*Acquis))</f>
        <v>0</v>
      </c>
      <c r="M396">
        <f ca="1">IF($C396="","",SUMPRODUCT((TRI_1=Résultat!$A396)*(PCUETA=Résultat!$B396)*(PCUMAT=Résultat!$C396)*(TRI_10=Résultat!$D396)*(PCUNRU=SUBSTITUTE(RIGHT(Résultat!$K$1,5),")",""))*En_cours_d_Acquisition))</f>
        <v>0</v>
      </c>
      <c r="N396">
        <f ca="1">IF($C396="","",SUMPRODUCT((TRI_1=Résultat!$A396)*(PCUETA=Résultat!$B396)*(PCUMAT=Résultat!$C396)*(TRI_10=Résultat!$D396)*(PCUNRU=SUBSTITUTE(RIGHT(Résultat!$K$1,5),")",""))*Pris_Reliquats))</f>
        <v>0</v>
      </c>
      <c r="O396">
        <f ca="1">IF($C396="","",SUMPRODUCT((TRI_1=Résultat!$A396)*(PCUETA=Résultat!$B396)*(PCUMAT=Résultat!$C396)*(TRI_10=Résultat!$D396)*(PCUNRU=SUBSTITUTE(RIGHT(Résultat!$K$1,5),")",""))*Pris_sur_Acquis))</f>
        <v>0</v>
      </c>
      <c r="P396">
        <f ca="1">IF($C396="","",SUMPRODUCT((TRI_1=Résultat!$A396)*(PCUETA=Résultat!$B396)*(PCUMAT=Résultat!$C396)*(TRI_10=Résultat!$D396)*(PCUNRU=SUBSTITUTE(RIGHT(Résultat!$K$1,5),")",""))*Pris_Anticipés))</f>
        <v>0</v>
      </c>
      <c r="Q396">
        <f ca="1">IF($C396="","",SUMPRODUCT((TRI_1=Résultat!$A396)*(PCUETA=Résultat!$B396)*(PCUMAT=Résultat!$C396)*(TRI_10=Résultat!$D396)*(PCUNRU=SUBSTITUTE(RIGHT(Résultat!$Q$1,5),")",""))*Reliquats))</f>
        <v>0</v>
      </c>
      <c r="R396">
        <f ca="1">IF($C396="","",SUMPRODUCT((TRI_1=Résultat!$A396)*(PCUETA=Résultat!$B396)*(PCUMAT=Résultat!$C396)*(TRI_10=Résultat!$D396)*(PCUNRU=SUBSTITUTE(RIGHT(Résultat!$Q$1,5),")",""))*Acquis))</f>
        <v>0</v>
      </c>
      <c r="S396">
        <f ca="1">IF($C396="","",SUMPRODUCT((TRI_1=Résultat!$A396)*(PCUETA=Résultat!$B396)*(PCUMAT=Résultat!$C396)*(TRI_10=Résultat!$D396)*(PCUNRU=SUBSTITUTE(RIGHT(Résultat!$Q$1,5),")",""))*En_cours_d_Acquisition))</f>
        <v>0</v>
      </c>
      <c r="T396">
        <f ca="1">IF($C396="","",SUMPRODUCT((TRI_1=Résultat!$A396)*(PCUETA=Résultat!$B396)*(PCUMAT=Résultat!$C396)*(TRI_10=Résultat!$D396)*(PCUNRU=SUBSTITUTE(RIGHT(Résultat!$Q$1,5),")",""))*Pris_Reliquats))</f>
        <v>0</v>
      </c>
      <c r="U396">
        <f ca="1">IF($C396="","",SUMPRODUCT((TRI_1=Résultat!$A396)*(PCUETA=Résultat!$B396)*(PCUMAT=Résultat!$C396)*(TRI_10=Résultat!$D396)*(PCUNRU=SUBSTITUTE(RIGHT(Résultat!$Q$1,5),")",""))*Pris_sur_Acquis))</f>
        <v>0</v>
      </c>
      <c r="V396">
        <f ca="1">IF($C396="","",SUMPRODUCT((TRI_1=Résultat!$A396)*(PCUETA=Résultat!$B396)*(PCUMAT=Résultat!$C396)*(TRI_10=Résultat!$D396)*(PCUNRU=SUBSTITUTE(RIGHT(Résultat!$Q$1,5),")",""))*Pris_Anticipés))</f>
        <v>0</v>
      </c>
      <c r="W396">
        <f ca="1">IF($C396="","",SUMPRODUCT((TRI_1=Résultat!$A396)*(PCUETA=Résultat!$B396)*(PCUMAT=Résultat!$C396)*(TRI_10=Résultat!$D396)*(PCUNRU=SUBSTITUTE(RIGHT(Résultat!$W$1,5),")",""))*Reliquats))</f>
        <v>1</v>
      </c>
      <c r="X396">
        <f ca="1">IF($C396="","",SUMPRODUCT((TRI_1=Résultat!$A396)*(PCUETA=Résultat!$B396)*(PCUMAT=Résultat!$C396)*(TRI_10=Résultat!$D396)*(PCUNRU=SUBSTITUTE(RIGHT(Résultat!$W$1,5),")",""))*Acquis))</f>
        <v>0</v>
      </c>
      <c r="Y396">
        <f ca="1">IF($C396="","",SUMPRODUCT((TRI_1=Résultat!$A396)*(PCUETA=Résultat!$B396)*(PCUMAT=Résultat!$C396)*(TRI_10=Résultat!$D396)*(PCUNRU=SUBSTITUTE(RIGHT(Résultat!$W$1,5),")",""))*En_cours_d_Acquisition))</f>
        <v>0</v>
      </c>
      <c r="Z396">
        <f ca="1">IF($C396="","",SUMPRODUCT((TRI_1=Résultat!$A396)*(PCUETA=Résultat!$B396)*(PCUMAT=Résultat!$C396)*(TRI_10=Résultat!$D396)*(PCUNRU=SUBSTITUTE(RIGHT(Résultat!$W$1,5),")",""))*Pris_Reliquats))</f>
        <v>0</v>
      </c>
      <c r="AA396">
        <f ca="1">IF($C396="","",SUMPRODUCT((TRI_1=Résultat!$A396)*(PCUETA=Résultat!$B396)*(PCUMAT=Résultat!$C396)*(TRI_10=Résultat!$D396)*(PCUNRU=SUBSTITUTE(RIGHT(Résultat!$W$1,5),")",""))*Pris_sur_Acquis))</f>
        <v>0</v>
      </c>
      <c r="AB396">
        <f ca="1">IF($C396="","",SUMPRODUCT((TRI_1=Résultat!$A396)*(PCUETA=Résultat!$B396)*(PCUMAT=Résultat!$C396)*(TRI_10=Résultat!$D396)*(PCUNRU=SUBSTITUTE(RIGHT(Résultat!$W$1,5),")",""))*Pris_Anticipés))</f>
        <v>0</v>
      </c>
    </row>
    <row r="397" spans="1:28" x14ac:dyDescent="0.25">
      <c r="A397" t="str">
        <f ca="1">IF($C397="","",INDEX(Range,MATCH(Résultat!$C397,PCUMAT,0),MATCH(A$2,'cp c14'!$A$1:$D$1,0)))</f>
        <v>C14</v>
      </c>
      <c r="B397" t="str">
        <f ca="1">IF($C397="","",INDEX(Range,MATCH(Résultat!$C397,PCUMAT,0),MATCH(B$2,'cp c14'!$A$1:$D$1,0)))</f>
        <v>01</v>
      </c>
      <c r="C397" t="str">
        <f t="array" aca="1" ref="C397" ca="1">IFERROR(INDEX(PCUMAT,MATCH(0,COUNTIF($C$1:C396,PCUMAT),0)),"")</f>
        <v>019021</v>
      </c>
      <c r="D397" t="str">
        <f ca="1">IF($C397="","",INDEX(Range,MATCH(Résultat!$C397,PCUMAT,0),MATCH(D$2,'cp c14'!$A$1:$D$1,0)))</f>
        <v>SIMONIN VIRGINIE VIRGINI019021</v>
      </c>
      <c r="E397">
        <f ca="1">IF($C397="","",SUMPRODUCT((TRI_1=Résultat!$A397)*(PCUETA=Résultat!$B397)*(PCUMAT=Résultat!$C397)*(TRI_10=Résultat!$D397)*(PCUNRU=SUBSTITUTE(RIGHT(Résultat!$E$1,5),")",""))*Reliquats))</f>
        <v>0</v>
      </c>
      <c r="F397">
        <f ca="1">IF($C397="","",SUMPRODUCT((TRI_1=Résultat!$A397)*(PCUETA=Résultat!$B397)*(PCUMAT=Résultat!$C397)*(TRI_10=Résultat!$D397)*(PCUNRU=SUBSTITUTE(RIGHT(Résultat!$E$1,5),")",""))*Acquis))</f>
        <v>25</v>
      </c>
      <c r="G397">
        <f ca="1">IF($C397="","",SUMPRODUCT((TRI_1=Résultat!$A397)*(PCUETA=Résultat!$B397)*(PCUMAT=Résultat!$C397)*(TRI_10=Résultat!$D397)*(PCUNRU=SUBSTITUTE(RIGHT(Résultat!$E$1,5),")",""))*En_cours_d_Acquisition))</f>
        <v>0</v>
      </c>
      <c r="H397">
        <f ca="1">IF($C397="","",SUMPRODUCT((TRI_1=Résultat!$A397)*(PCUETA=Résultat!$B397)*(PCUMAT=Résultat!$C397)*(TRI_10=Résultat!$D397)*(PCUNRU=SUBSTITUTE(RIGHT(Résultat!$E$1,5),")",""))*Pris_Reliquats))</f>
        <v>0</v>
      </c>
      <c r="I397">
        <f ca="1">IF($C397="","",SUMPRODUCT((TRI_1=Résultat!$A397)*(PCUETA=Résultat!$B397)*(PCUMAT=Résultat!$C397)*(TRI_10=Résultat!$D397)*(PCUNRU=SUBSTITUTE(RIGHT(Résultat!$E$1,5),")",""))*Pris_sur_Acquis))</f>
        <v>1</v>
      </c>
      <c r="J397">
        <f ca="1">IF($C397="","",SUMPRODUCT((TRI_1=Résultat!$A397)*(PCUETA=Résultat!$B397)*(PCUMAT=Résultat!$C397)*(TRI_10=Résultat!$D397)*(PCUNRU=SUBSTITUTE(RIGHT(Résultat!$E$1,5),")",""))*Pris_Anticipés))</f>
        <v>0</v>
      </c>
      <c r="K397">
        <f ca="1">IF($C397="","",SUMPRODUCT((TRI_1=Résultat!$A397)*(PCUETA=Résultat!$B397)*(PCUMAT=Résultat!$C397)*(TRI_10=Résultat!$D397)*(PCUNRU=SUBSTITUTE(RIGHT(Résultat!$K$1,5),")",""))*Reliquats))</f>
        <v>0</v>
      </c>
      <c r="L397">
        <f ca="1">IF($C397="","",SUMPRODUCT((TRI_1=Résultat!$A397)*(PCUETA=Résultat!$B397)*(PCUMAT=Résultat!$C397)*(TRI_10=Résultat!$D397)*(PCUNRU=SUBSTITUTE(RIGHT(Résultat!$K$1,5),")",""))*Acquis))</f>
        <v>0</v>
      </c>
      <c r="M397">
        <f ca="1">IF($C397="","",SUMPRODUCT((TRI_1=Résultat!$A397)*(PCUETA=Résultat!$B397)*(PCUMAT=Résultat!$C397)*(TRI_10=Résultat!$D397)*(PCUNRU=SUBSTITUTE(RIGHT(Résultat!$K$1,5),")",""))*En_cours_d_Acquisition))</f>
        <v>0</v>
      </c>
      <c r="N397">
        <f ca="1">IF($C397="","",SUMPRODUCT((TRI_1=Résultat!$A397)*(PCUETA=Résultat!$B397)*(PCUMAT=Résultat!$C397)*(TRI_10=Résultat!$D397)*(PCUNRU=SUBSTITUTE(RIGHT(Résultat!$K$1,5),")",""))*Pris_Reliquats))</f>
        <v>0</v>
      </c>
      <c r="O397">
        <f ca="1">IF($C397="","",SUMPRODUCT((TRI_1=Résultat!$A397)*(PCUETA=Résultat!$B397)*(PCUMAT=Résultat!$C397)*(TRI_10=Résultat!$D397)*(PCUNRU=SUBSTITUTE(RIGHT(Résultat!$K$1,5),")",""))*Pris_sur_Acquis))</f>
        <v>0</v>
      </c>
      <c r="P397">
        <f ca="1">IF($C397="","",SUMPRODUCT((TRI_1=Résultat!$A397)*(PCUETA=Résultat!$B397)*(PCUMAT=Résultat!$C397)*(TRI_10=Résultat!$D397)*(PCUNRU=SUBSTITUTE(RIGHT(Résultat!$K$1,5),")",""))*Pris_Anticipés))</f>
        <v>0</v>
      </c>
      <c r="Q397">
        <f ca="1">IF($C397="","",SUMPRODUCT((TRI_1=Résultat!$A397)*(PCUETA=Résultat!$B397)*(PCUMAT=Résultat!$C397)*(TRI_10=Résultat!$D397)*(PCUNRU=SUBSTITUTE(RIGHT(Résultat!$Q$1,5),")",""))*Reliquats))</f>
        <v>1</v>
      </c>
      <c r="R397">
        <f ca="1">IF($C397="","",SUMPRODUCT((TRI_1=Résultat!$A397)*(PCUETA=Résultat!$B397)*(PCUMAT=Résultat!$C397)*(TRI_10=Résultat!$D397)*(PCUNRU=SUBSTITUTE(RIGHT(Résultat!$Q$1,5),")",""))*Acquis))</f>
        <v>0</v>
      </c>
      <c r="S397">
        <f ca="1">IF($C397="","",SUMPRODUCT((TRI_1=Résultat!$A397)*(PCUETA=Résultat!$B397)*(PCUMAT=Résultat!$C397)*(TRI_10=Résultat!$D397)*(PCUNRU=SUBSTITUTE(RIGHT(Résultat!$Q$1,5),")",""))*En_cours_d_Acquisition))</f>
        <v>0</v>
      </c>
      <c r="T397">
        <f ca="1">IF($C397="","",SUMPRODUCT((TRI_1=Résultat!$A397)*(PCUETA=Résultat!$B397)*(PCUMAT=Résultat!$C397)*(TRI_10=Résultat!$D397)*(PCUNRU=SUBSTITUTE(RIGHT(Résultat!$Q$1,5),")",""))*Pris_Reliquats))</f>
        <v>0</v>
      </c>
      <c r="U397">
        <f ca="1">IF($C397="","",SUMPRODUCT((TRI_1=Résultat!$A397)*(PCUETA=Résultat!$B397)*(PCUMAT=Résultat!$C397)*(TRI_10=Résultat!$D397)*(PCUNRU=SUBSTITUTE(RIGHT(Résultat!$Q$1,5),")",""))*Pris_sur_Acquis))</f>
        <v>0</v>
      </c>
      <c r="V397">
        <f ca="1">IF($C397="","",SUMPRODUCT((TRI_1=Résultat!$A397)*(PCUETA=Résultat!$B397)*(PCUMAT=Résultat!$C397)*(TRI_10=Résultat!$D397)*(PCUNRU=SUBSTITUTE(RIGHT(Résultat!$Q$1,5),")",""))*Pris_Anticipés))</f>
        <v>0</v>
      </c>
      <c r="W397">
        <f ca="1">IF($C397="","",SUMPRODUCT((TRI_1=Résultat!$A397)*(PCUETA=Résultat!$B397)*(PCUMAT=Résultat!$C397)*(TRI_10=Résultat!$D397)*(PCUNRU=SUBSTITUTE(RIGHT(Résultat!$W$1,5),")",""))*Reliquats))</f>
        <v>0</v>
      </c>
      <c r="X397">
        <f ca="1">IF($C397="","",SUMPRODUCT((TRI_1=Résultat!$A397)*(PCUETA=Résultat!$B397)*(PCUMAT=Résultat!$C397)*(TRI_10=Résultat!$D397)*(PCUNRU=SUBSTITUTE(RIGHT(Résultat!$W$1,5),")",""))*Acquis))</f>
        <v>0</v>
      </c>
      <c r="Y397">
        <f ca="1">IF($C397="","",SUMPRODUCT((TRI_1=Résultat!$A397)*(PCUETA=Résultat!$B397)*(PCUMAT=Résultat!$C397)*(TRI_10=Résultat!$D397)*(PCUNRU=SUBSTITUTE(RIGHT(Résultat!$W$1,5),")",""))*En_cours_d_Acquisition))</f>
        <v>0</v>
      </c>
      <c r="Z397">
        <f ca="1">IF($C397="","",SUMPRODUCT((TRI_1=Résultat!$A397)*(PCUETA=Résultat!$B397)*(PCUMAT=Résultat!$C397)*(TRI_10=Résultat!$D397)*(PCUNRU=SUBSTITUTE(RIGHT(Résultat!$W$1,5),")",""))*Pris_Reliquats))</f>
        <v>0</v>
      </c>
      <c r="AA397">
        <f ca="1">IF($C397="","",SUMPRODUCT((TRI_1=Résultat!$A397)*(PCUETA=Résultat!$B397)*(PCUMAT=Résultat!$C397)*(TRI_10=Résultat!$D397)*(PCUNRU=SUBSTITUTE(RIGHT(Résultat!$W$1,5),")",""))*Pris_sur_Acquis))</f>
        <v>0</v>
      </c>
      <c r="AB397">
        <f ca="1">IF($C397="","",SUMPRODUCT((TRI_1=Résultat!$A397)*(PCUETA=Résultat!$B397)*(PCUMAT=Résultat!$C397)*(TRI_10=Résultat!$D397)*(PCUNRU=SUBSTITUTE(RIGHT(Résultat!$W$1,5),")",""))*Pris_Anticipés))</f>
        <v>0</v>
      </c>
    </row>
    <row r="398" spans="1:28" x14ac:dyDescent="0.25">
      <c r="A398" t="str">
        <f ca="1">IF($C398="","",INDEX(Range,MATCH(Résultat!$C398,PCUMAT,0),MATCH(A$2,'cp c14'!$A$1:$D$1,0)))</f>
        <v>C14</v>
      </c>
      <c r="B398" t="str">
        <f ca="1">IF($C398="","",INDEX(Range,MATCH(Résultat!$C398,PCUMAT,0),MATCH(B$2,'cp c14'!$A$1:$D$1,0)))</f>
        <v>01</v>
      </c>
      <c r="C398" t="str">
        <f t="array" aca="1" ref="C398" ca="1">IFERROR(INDEX(PCUMAT,MATCH(0,COUNTIF($C$1:C397,PCUMAT),0)),"")</f>
        <v>120017</v>
      </c>
      <c r="D398" t="str">
        <f ca="1">IF($C398="","",INDEX(Range,MATCH(Résultat!$C398,PCUMAT,0),MATCH(D$2,'cp c14'!$A$1:$D$1,0)))</f>
        <v>SIREYJOL PHILIPPE PHILIP120017</v>
      </c>
      <c r="E398">
        <f ca="1">IF($C398="","",SUMPRODUCT((TRI_1=Résultat!$A398)*(PCUETA=Résultat!$B398)*(PCUMAT=Résultat!$C398)*(TRI_10=Résultat!$D398)*(PCUNRU=SUBSTITUTE(RIGHT(Résultat!$E$1,5),")",""))*Reliquats))</f>
        <v>0</v>
      </c>
      <c r="F398">
        <f ca="1">IF($C398="","",SUMPRODUCT((TRI_1=Résultat!$A398)*(PCUETA=Résultat!$B398)*(PCUMAT=Résultat!$C398)*(TRI_10=Résultat!$D398)*(PCUNRU=SUBSTITUTE(RIGHT(Résultat!$E$1,5),")",""))*Acquis))</f>
        <v>25</v>
      </c>
      <c r="G398">
        <f ca="1">IF($C398="","",SUMPRODUCT((TRI_1=Résultat!$A398)*(PCUETA=Résultat!$B398)*(PCUMAT=Résultat!$C398)*(TRI_10=Résultat!$D398)*(PCUNRU=SUBSTITUTE(RIGHT(Résultat!$E$1,5),")",""))*En_cours_d_Acquisition))</f>
        <v>0</v>
      </c>
      <c r="H398">
        <f ca="1">IF($C398="","",SUMPRODUCT((TRI_1=Résultat!$A398)*(PCUETA=Résultat!$B398)*(PCUMAT=Résultat!$C398)*(TRI_10=Résultat!$D398)*(PCUNRU=SUBSTITUTE(RIGHT(Résultat!$E$1,5),")",""))*Pris_Reliquats))</f>
        <v>0</v>
      </c>
      <c r="I398">
        <f ca="1">IF($C398="","",SUMPRODUCT((TRI_1=Résultat!$A398)*(PCUETA=Résultat!$B398)*(PCUMAT=Résultat!$C398)*(TRI_10=Résultat!$D398)*(PCUNRU=SUBSTITUTE(RIGHT(Résultat!$E$1,5),")",""))*Pris_sur_Acquis))</f>
        <v>0</v>
      </c>
      <c r="J398">
        <f ca="1">IF($C398="","",SUMPRODUCT((TRI_1=Résultat!$A398)*(PCUETA=Résultat!$B398)*(PCUMAT=Résultat!$C398)*(TRI_10=Résultat!$D398)*(PCUNRU=SUBSTITUTE(RIGHT(Résultat!$E$1,5),")",""))*Pris_Anticipés))</f>
        <v>0</v>
      </c>
      <c r="K398">
        <f ca="1">IF($C398="","",SUMPRODUCT((TRI_1=Résultat!$A398)*(PCUETA=Résultat!$B398)*(PCUMAT=Résultat!$C398)*(TRI_10=Résultat!$D398)*(PCUNRU=SUBSTITUTE(RIGHT(Résultat!$K$1,5),")",""))*Reliquats))</f>
        <v>0</v>
      </c>
      <c r="L398">
        <f ca="1">IF($C398="","",SUMPRODUCT((TRI_1=Résultat!$A398)*(PCUETA=Résultat!$B398)*(PCUMAT=Résultat!$C398)*(TRI_10=Résultat!$D398)*(PCUNRU=SUBSTITUTE(RIGHT(Résultat!$K$1,5),")",""))*Acquis))</f>
        <v>0</v>
      </c>
      <c r="M398">
        <f ca="1">IF($C398="","",SUMPRODUCT((TRI_1=Résultat!$A398)*(PCUETA=Résultat!$B398)*(PCUMAT=Résultat!$C398)*(TRI_10=Résultat!$D398)*(PCUNRU=SUBSTITUTE(RIGHT(Résultat!$K$1,5),")",""))*En_cours_d_Acquisition))</f>
        <v>0</v>
      </c>
      <c r="N398">
        <f ca="1">IF($C398="","",SUMPRODUCT((TRI_1=Résultat!$A398)*(PCUETA=Résultat!$B398)*(PCUMAT=Résultat!$C398)*(TRI_10=Résultat!$D398)*(PCUNRU=SUBSTITUTE(RIGHT(Résultat!$K$1,5),")",""))*Pris_Reliquats))</f>
        <v>0</v>
      </c>
      <c r="O398">
        <f ca="1">IF($C398="","",SUMPRODUCT((TRI_1=Résultat!$A398)*(PCUETA=Résultat!$B398)*(PCUMAT=Résultat!$C398)*(TRI_10=Résultat!$D398)*(PCUNRU=SUBSTITUTE(RIGHT(Résultat!$K$1,5),")",""))*Pris_sur_Acquis))</f>
        <v>0</v>
      </c>
      <c r="P398">
        <f ca="1">IF($C398="","",SUMPRODUCT((TRI_1=Résultat!$A398)*(PCUETA=Résultat!$B398)*(PCUMAT=Résultat!$C398)*(TRI_10=Résultat!$D398)*(PCUNRU=SUBSTITUTE(RIGHT(Résultat!$K$1,5),")",""))*Pris_Anticipés))</f>
        <v>0</v>
      </c>
      <c r="Q398">
        <f ca="1">IF($C398="","",SUMPRODUCT((TRI_1=Résultat!$A398)*(PCUETA=Résultat!$B398)*(PCUMAT=Résultat!$C398)*(TRI_10=Résultat!$D398)*(PCUNRU=SUBSTITUTE(RIGHT(Résultat!$Q$1,5),")",""))*Reliquats))</f>
        <v>0</v>
      </c>
      <c r="R398">
        <f ca="1">IF($C398="","",SUMPRODUCT((TRI_1=Résultat!$A398)*(PCUETA=Résultat!$B398)*(PCUMAT=Résultat!$C398)*(TRI_10=Résultat!$D398)*(PCUNRU=SUBSTITUTE(RIGHT(Résultat!$Q$1,5),")",""))*Acquis))</f>
        <v>0</v>
      </c>
      <c r="S398">
        <f ca="1">IF($C398="","",SUMPRODUCT((TRI_1=Résultat!$A398)*(PCUETA=Résultat!$B398)*(PCUMAT=Résultat!$C398)*(TRI_10=Résultat!$D398)*(PCUNRU=SUBSTITUTE(RIGHT(Résultat!$Q$1,5),")",""))*En_cours_d_Acquisition))</f>
        <v>0</v>
      </c>
      <c r="T398">
        <f ca="1">IF($C398="","",SUMPRODUCT((TRI_1=Résultat!$A398)*(PCUETA=Résultat!$B398)*(PCUMAT=Résultat!$C398)*(TRI_10=Résultat!$D398)*(PCUNRU=SUBSTITUTE(RIGHT(Résultat!$Q$1,5),")",""))*Pris_Reliquats))</f>
        <v>0</v>
      </c>
      <c r="U398">
        <f ca="1">IF($C398="","",SUMPRODUCT((TRI_1=Résultat!$A398)*(PCUETA=Résultat!$B398)*(PCUMAT=Résultat!$C398)*(TRI_10=Résultat!$D398)*(PCUNRU=SUBSTITUTE(RIGHT(Résultat!$Q$1,5),")",""))*Pris_sur_Acquis))</f>
        <v>0</v>
      </c>
      <c r="V398">
        <f ca="1">IF($C398="","",SUMPRODUCT((TRI_1=Résultat!$A398)*(PCUETA=Résultat!$B398)*(PCUMAT=Résultat!$C398)*(TRI_10=Résultat!$D398)*(PCUNRU=SUBSTITUTE(RIGHT(Résultat!$Q$1,5),")",""))*Pris_Anticipés))</f>
        <v>0</v>
      </c>
      <c r="W398">
        <f ca="1">IF($C398="","",SUMPRODUCT((TRI_1=Résultat!$A398)*(PCUETA=Résultat!$B398)*(PCUMAT=Résultat!$C398)*(TRI_10=Résultat!$D398)*(PCUNRU=SUBSTITUTE(RIGHT(Résultat!$W$1,5),")",""))*Reliquats))</f>
        <v>0</v>
      </c>
      <c r="X398">
        <f ca="1">IF($C398="","",SUMPRODUCT((TRI_1=Résultat!$A398)*(PCUETA=Résultat!$B398)*(PCUMAT=Résultat!$C398)*(TRI_10=Résultat!$D398)*(PCUNRU=SUBSTITUTE(RIGHT(Résultat!$W$1,5),")",""))*Acquis))</f>
        <v>0</v>
      </c>
      <c r="Y398">
        <f ca="1">IF($C398="","",SUMPRODUCT((TRI_1=Résultat!$A398)*(PCUETA=Résultat!$B398)*(PCUMAT=Résultat!$C398)*(TRI_10=Résultat!$D398)*(PCUNRU=SUBSTITUTE(RIGHT(Résultat!$W$1,5),")",""))*En_cours_d_Acquisition))</f>
        <v>0</v>
      </c>
      <c r="Z398">
        <f ca="1">IF($C398="","",SUMPRODUCT((TRI_1=Résultat!$A398)*(PCUETA=Résultat!$B398)*(PCUMAT=Résultat!$C398)*(TRI_10=Résultat!$D398)*(PCUNRU=SUBSTITUTE(RIGHT(Résultat!$W$1,5),")",""))*Pris_Reliquats))</f>
        <v>0</v>
      </c>
      <c r="AA398">
        <f ca="1">IF($C398="","",SUMPRODUCT((TRI_1=Résultat!$A398)*(PCUETA=Résultat!$B398)*(PCUMAT=Résultat!$C398)*(TRI_10=Résultat!$D398)*(PCUNRU=SUBSTITUTE(RIGHT(Résultat!$W$1,5),")",""))*Pris_sur_Acquis))</f>
        <v>0</v>
      </c>
      <c r="AB398">
        <f ca="1">IF($C398="","",SUMPRODUCT((TRI_1=Résultat!$A398)*(PCUETA=Résultat!$B398)*(PCUMAT=Résultat!$C398)*(TRI_10=Résultat!$D398)*(PCUNRU=SUBSTITUTE(RIGHT(Résultat!$W$1,5),")",""))*Pris_Anticipés))</f>
        <v>0</v>
      </c>
    </row>
    <row r="399" spans="1:28" x14ac:dyDescent="0.25">
      <c r="A399" t="str">
        <f ca="1">IF($C399="","",INDEX(Range,MATCH(Résultat!$C399,PCUMAT,0),MATCH(A$2,'cp c14'!$A$1:$D$1,0)))</f>
        <v>C14</v>
      </c>
      <c r="B399" t="str">
        <f ca="1">IF($C399="","",INDEX(Range,MATCH(Résultat!$C399,PCUMAT,0),MATCH(B$2,'cp c14'!$A$1:$D$1,0)))</f>
        <v>02</v>
      </c>
      <c r="C399" t="str">
        <f t="array" aca="1" ref="C399" ca="1">IFERROR(INDEX(PCUMAT,MATCH(0,COUNTIF($C$1:C398,PCUMAT),0)),"")</f>
        <v>111903</v>
      </c>
      <c r="D399" t="str">
        <f ca="1">IF($C399="","",INDEX(Range,MATCH(Résultat!$C399,PCUMAT,0),MATCH(D$2,'cp c14'!$A$1:$D$1,0)))</f>
        <v>SOLEILHAVOUP MARIE CLAIR111903</v>
      </c>
      <c r="E399">
        <f ca="1">IF($C399="","",SUMPRODUCT((TRI_1=Résultat!$A399)*(PCUETA=Résultat!$B399)*(PCUMAT=Résultat!$C399)*(TRI_10=Résultat!$D399)*(PCUNRU=SUBSTITUTE(RIGHT(Résultat!$E$1,5),")",""))*Reliquats))</f>
        <v>0</v>
      </c>
      <c r="F399">
        <f ca="1">IF($C399="","",SUMPRODUCT((TRI_1=Résultat!$A399)*(PCUETA=Résultat!$B399)*(PCUMAT=Résultat!$C399)*(TRI_10=Résultat!$D399)*(PCUNRU=SUBSTITUTE(RIGHT(Résultat!$E$1,5),")",""))*Acquis))</f>
        <v>25</v>
      </c>
      <c r="G399">
        <f ca="1">IF($C399="","",SUMPRODUCT((TRI_1=Résultat!$A399)*(PCUETA=Résultat!$B399)*(PCUMAT=Résultat!$C399)*(TRI_10=Résultat!$D399)*(PCUNRU=SUBSTITUTE(RIGHT(Résultat!$E$1,5),")",""))*En_cours_d_Acquisition))</f>
        <v>0</v>
      </c>
      <c r="H399">
        <f ca="1">IF($C399="","",SUMPRODUCT((TRI_1=Résultat!$A399)*(PCUETA=Résultat!$B399)*(PCUMAT=Résultat!$C399)*(TRI_10=Résultat!$D399)*(PCUNRU=SUBSTITUTE(RIGHT(Résultat!$E$1,5),")",""))*Pris_Reliquats))</f>
        <v>0</v>
      </c>
      <c r="I399">
        <f ca="1">IF($C399="","",SUMPRODUCT((TRI_1=Résultat!$A399)*(PCUETA=Résultat!$B399)*(PCUMAT=Résultat!$C399)*(TRI_10=Résultat!$D399)*(PCUNRU=SUBSTITUTE(RIGHT(Résultat!$E$1,5),")",""))*Pris_sur_Acquis))</f>
        <v>10</v>
      </c>
      <c r="J399">
        <f ca="1">IF($C399="","",SUMPRODUCT((TRI_1=Résultat!$A399)*(PCUETA=Résultat!$B399)*(PCUMAT=Résultat!$C399)*(TRI_10=Résultat!$D399)*(PCUNRU=SUBSTITUTE(RIGHT(Résultat!$E$1,5),")",""))*Pris_Anticipés))</f>
        <v>0</v>
      </c>
      <c r="K399">
        <f ca="1">IF($C399="","",SUMPRODUCT((TRI_1=Résultat!$A399)*(PCUETA=Résultat!$B399)*(PCUMAT=Résultat!$C399)*(TRI_10=Résultat!$D399)*(PCUNRU=SUBSTITUTE(RIGHT(Résultat!$K$1,5),")",""))*Reliquats))</f>
        <v>0</v>
      </c>
      <c r="L399">
        <f ca="1">IF($C399="","",SUMPRODUCT((TRI_1=Résultat!$A399)*(PCUETA=Résultat!$B399)*(PCUMAT=Résultat!$C399)*(TRI_10=Résultat!$D399)*(PCUNRU=SUBSTITUTE(RIGHT(Résultat!$K$1,5),")",""))*Acquis))</f>
        <v>0</v>
      </c>
      <c r="M399">
        <f ca="1">IF($C399="","",SUMPRODUCT((TRI_1=Résultat!$A399)*(PCUETA=Résultat!$B399)*(PCUMAT=Résultat!$C399)*(TRI_10=Résultat!$D399)*(PCUNRU=SUBSTITUTE(RIGHT(Résultat!$K$1,5),")",""))*En_cours_d_Acquisition))</f>
        <v>0</v>
      </c>
      <c r="N399">
        <f ca="1">IF($C399="","",SUMPRODUCT((TRI_1=Résultat!$A399)*(PCUETA=Résultat!$B399)*(PCUMAT=Résultat!$C399)*(TRI_10=Résultat!$D399)*(PCUNRU=SUBSTITUTE(RIGHT(Résultat!$K$1,5),")",""))*Pris_Reliquats))</f>
        <v>0</v>
      </c>
      <c r="O399">
        <f ca="1">IF($C399="","",SUMPRODUCT((TRI_1=Résultat!$A399)*(PCUETA=Résultat!$B399)*(PCUMAT=Résultat!$C399)*(TRI_10=Résultat!$D399)*(PCUNRU=SUBSTITUTE(RIGHT(Résultat!$K$1,5),")",""))*Pris_sur_Acquis))</f>
        <v>0</v>
      </c>
      <c r="P399">
        <f ca="1">IF($C399="","",SUMPRODUCT((TRI_1=Résultat!$A399)*(PCUETA=Résultat!$B399)*(PCUMAT=Résultat!$C399)*(TRI_10=Résultat!$D399)*(PCUNRU=SUBSTITUTE(RIGHT(Résultat!$K$1,5),")",""))*Pris_Anticipés))</f>
        <v>0</v>
      </c>
      <c r="Q399">
        <f ca="1">IF($C399="","",SUMPRODUCT((TRI_1=Résultat!$A399)*(PCUETA=Résultat!$B399)*(PCUMAT=Résultat!$C399)*(TRI_10=Résultat!$D399)*(PCUNRU=SUBSTITUTE(RIGHT(Résultat!$Q$1,5),")",""))*Reliquats))</f>
        <v>0</v>
      </c>
      <c r="R399">
        <f ca="1">IF($C399="","",SUMPRODUCT((TRI_1=Résultat!$A399)*(PCUETA=Résultat!$B399)*(PCUMAT=Résultat!$C399)*(TRI_10=Résultat!$D399)*(PCUNRU=SUBSTITUTE(RIGHT(Résultat!$Q$1,5),")",""))*Acquis))</f>
        <v>0</v>
      </c>
      <c r="S399">
        <f ca="1">IF($C399="","",SUMPRODUCT((TRI_1=Résultat!$A399)*(PCUETA=Résultat!$B399)*(PCUMAT=Résultat!$C399)*(TRI_10=Résultat!$D399)*(PCUNRU=SUBSTITUTE(RIGHT(Résultat!$Q$1,5),")",""))*En_cours_d_Acquisition))</f>
        <v>0</v>
      </c>
      <c r="T399">
        <f ca="1">IF($C399="","",SUMPRODUCT((TRI_1=Résultat!$A399)*(PCUETA=Résultat!$B399)*(PCUMAT=Résultat!$C399)*(TRI_10=Résultat!$D399)*(PCUNRU=SUBSTITUTE(RIGHT(Résultat!$Q$1,5),")",""))*Pris_Reliquats))</f>
        <v>0</v>
      </c>
      <c r="U399">
        <f ca="1">IF($C399="","",SUMPRODUCT((TRI_1=Résultat!$A399)*(PCUETA=Résultat!$B399)*(PCUMAT=Résultat!$C399)*(TRI_10=Résultat!$D399)*(PCUNRU=SUBSTITUTE(RIGHT(Résultat!$Q$1,5),")",""))*Pris_sur_Acquis))</f>
        <v>0</v>
      </c>
      <c r="V399">
        <f ca="1">IF($C399="","",SUMPRODUCT((TRI_1=Résultat!$A399)*(PCUETA=Résultat!$B399)*(PCUMAT=Résultat!$C399)*(TRI_10=Résultat!$D399)*(PCUNRU=SUBSTITUTE(RIGHT(Résultat!$Q$1,5),")",""))*Pris_Anticipés))</f>
        <v>0</v>
      </c>
      <c r="W399">
        <f ca="1">IF($C399="","",SUMPRODUCT((TRI_1=Résultat!$A399)*(PCUETA=Résultat!$B399)*(PCUMAT=Résultat!$C399)*(TRI_10=Résultat!$D399)*(PCUNRU=SUBSTITUTE(RIGHT(Résultat!$W$1,5),")",""))*Reliquats))</f>
        <v>0</v>
      </c>
      <c r="X399">
        <f ca="1">IF($C399="","",SUMPRODUCT((TRI_1=Résultat!$A399)*(PCUETA=Résultat!$B399)*(PCUMAT=Résultat!$C399)*(TRI_10=Résultat!$D399)*(PCUNRU=SUBSTITUTE(RIGHT(Résultat!$W$1,5),")",""))*Acquis))</f>
        <v>0</v>
      </c>
      <c r="Y399">
        <f ca="1">IF($C399="","",SUMPRODUCT((TRI_1=Résultat!$A399)*(PCUETA=Résultat!$B399)*(PCUMAT=Résultat!$C399)*(TRI_10=Résultat!$D399)*(PCUNRU=SUBSTITUTE(RIGHT(Résultat!$W$1,5),")",""))*En_cours_d_Acquisition))</f>
        <v>0</v>
      </c>
      <c r="Z399">
        <f ca="1">IF($C399="","",SUMPRODUCT((TRI_1=Résultat!$A399)*(PCUETA=Résultat!$B399)*(PCUMAT=Résultat!$C399)*(TRI_10=Résultat!$D399)*(PCUNRU=SUBSTITUTE(RIGHT(Résultat!$W$1,5),")",""))*Pris_Reliquats))</f>
        <v>0</v>
      </c>
      <c r="AA399">
        <f ca="1">IF($C399="","",SUMPRODUCT((TRI_1=Résultat!$A399)*(PCUETA=Résultat!$B399)*(PCUMAT=Résultat!$C399)*(TRI_10=Résultat!$D399)*(PCUNRU=SUBSTITUTE(RIGHT(Résultat!$W$1,5),")",""))*Pris_sur_Acquis))</f>
        <v>0</v>
      </c>
      <c r="AB399">
        <f ca="1">IF($C399="","",SUMPRODUCT((TRI_1=Résultat!$A399)*(PCUETA=Résultat!$B399)*(PCUMAT=Résultat!$C399)*(TRI_10=Résultat!$D399)*(PCUNRU=SUBSTITUTE(RIGHT(Résultat!$W$1,5),")",""))*Pris_Anticipés))</f>
        <v>0</v>
      </c>
    </row>
    <row r="400" spans="1:28" x14ac:dyDescent="0.25">
      <c r="A400" t="str">
        <f ca="1">IF($C400="","",INDEX(Range,MATCH(Résultat!$C400,PCUMAT,0),MATCH(A$2,'cp c14'!$A$1:$D$1,0)))</f>
        <v>C14</v>
      </c>
      <c r="B400" t="str">
        <f ca="1">IF($C400="","",INDEX(Range,MATCH(Résultat!$C400,PCUMAT,0),MATCH(B$2,'cp c14'!$A$1:$D$1,0)))</f>
        <v>05</v>
      </c>
      <c r="C400" t="str">
        <f t="array" aca="1" ref="C400" ca="1">IFERROR(INDEX(PCUMAT,MATCH(0,COUNTIF($C$1:C399,PCUMAT),0)),"")</f>
        <v>350228</v>
      </c>
      <c r="D400" t="str">
        <f ca="1">IF($C400="","",INDEX(Range,MATCH(Résultat!$C400,PCUMAT,0),MATCH(D$2,'cp c14'!$A$1:$D$1,0)))</f>
        <v>SOUDIN CHRISTIAN CHRISTI350228</v>
      </c>
      <c r="E400">
        <f ca="1">IF($C400="","",SUMPRODUCT((TRI_1=Résultat!$A400)*(PCUETA=Résultat!$B400)*(PCUMAT=Résultat!$C400)*(TRI_10=Résultat!$D400)*(PCUNRU=SUBSTITUTE(RIGHT(Résultat!$E$1,5),")",""))*Reliquats))</f>
        <v>3</v>
      </c>
      <c r="F400">
        <f ca="1">IF($C400="","",SUMPRODUCT((TRI_1=Résultat!$A400)*(PCUETA=Résultat!$B400)*(PCUMAT=Résultat!$C400)*(TRI_10=Résultat!$D400)*(PCUNRU=SUBSTITUTE(RIGHT(Résultat!$E$1,5),")",""))*Acquis))</f>
        <v>25</v>
      </c>
      <c r="G400">
        <f ca="1">IF($C400="","",SUMPRODUCT((TRI_1=Résultat!$A400)*(PCUETA=Résultat!$B400)*(PCUMAT=Résultat!$C400)*(TRI_10=Résultat!$D400)*(PCUNRU=SUBSTITUTE(RIGHT(Résultat!$E$1,5),")",""))*En_cours_d_Acquisition))</f>
        <v>0</v>
      </c>
      <c r="H400">
        <f ca="1">IF($C400="","",SUMPRODUCT((TRI_1=Résultat!$A400)*(PCUETA=Résultat!$B400)*(PCUMAT=Résultat!$C400)*(TRI_10=Résultat!$D400)*(PCUNRU=SUBSTITUTE(RIGHT(Résultat!$E$1,5),")",""))*Pris_Reliquats))</f>
        <v>0</v>
      </c>
      <c r="I400">
        <f ca="1">IF($C400="","",SUMPRODUCT((TRI_1=Résultat!$A400)*(PCUETA=Résultat!$B400)*(PCUMAT=Résultat!$C400)*(TRI_10=Résultat!$D400)*(PCUNRU=SUBSTITUTE(RIGHT(Résultat!$E$1,5),")",""))*Pris_sur_Acquis))</f>
        <v>0</v>
      </c>
      <c r="J400">
        <f ca="1">IF($C400="","",SUMPRODUCT((TRI_1=Résultat!$A400)*(PCUETA=Résultat!$B400)*(PCUMAT=Résultat!$C400)*(TRI_10=Résultat!$D400)*(PCUNRU=SUBSTITUTE(RIGHT(Résultat!$E$1,5),")",""))*Pris_Anticipés))</f>
        <v>0</v>
      </c>
      <c r="K400">
        <f ca="1">IF($C400="","",SUMPRODUCT((TRI_1=Résultat!$A400)*(PCUETA=Résultat!$B400)*(PCUMAT=Résultat!$C400)*(TRI_10=Résultat!$D400)*(PCUNRU=SUBSTITUTE(RIGHT(Résultat!$K$1,5),")",""))*Reliquats))</f>
        <v>0</v>
      </c>
      <c r="L400">
        <f ca="1">IF($C400="","",SUMPRODUCT((TRI_1=Résultat!$A400)*(PCUETA=Résultat!$B400)*(PCUMAT=Résultat!$C400)*(TRI_10=Résultat!$D400)*(PCUNRU=SUBSTITUTE(RIGHT(Résultat!$K$1,5),")",""))*Acquis))</f>
        <v>0</v>
      </c>
      <c r="M400">
        <f ca="1">IF($C400="","",SUMPRODUCT((TRI_1=Résultat!$A400)*(PCUETA=Résultat!$B400)*(PCUMAT=Résultat!$C400)*(TRI_10=Résultat!$D400)*(PCUNRU=SUBSTITUTE(RIGHT(Résultat!$K$1,5),")",""))*En_cours_d_Acquisition))</f>
        <v>0</v>
      </c>
      <c r="N400">
        <f ca="1">IF($C400="","",SUMPRODUCT((TRI_1=Résultat!$A400)*(PCUETA=Résultat!$B400)*(PCUMAT=Résultat!$C400)*(TRI_10=Résultat!$D400)*(PCUNRU=SUBSTITUTE(RIGHT(Résultat!$K$1,5),")",""))*Pris_Reliquats))</f>
        <v>0</v>
      </c>
      <c r="O400">
        <f ca="1">IF($C400="","",SUMPRODUCT((TRI_1=Résultat!$A400)*(PCUETA=Résultat!$B400)*(PCUMAT=Résultat!$C400)*(TRI_10=Résultat!$D400)*(PCUNRU=SUBSTITUTE(RIGHT(Résultat!$K$1,5),")",""))*Pris_sur_Acquis))</f>
        <v>0</v>
      </c>
      <c r="P400">
        <f ca="1">IF($C400="","",SUMPRODUCT((TRI_1=Résultat!$A400)*(PCUETA=Résultat!$B400)*(PCUMAT=Résultat!$C400)*(TRI_10=Résultat!$D400)*(PCUNRU=SUBSTITUTE(RIGHT(Résultat!$K$1,5),")",""))*Pris_Anticipés))</f>
        <v>0</v>
      </c>
      <c r="Q400">
        <f ca="1">IF($C400="","",SUMPRODUCT((TRI_1=Résultat!$A400)*(PCUETA=Résultat!$B400)*(PCUMAT=Résultat!$C400)*(TRI_10=Résultat!$D400)*(PCUNRU=SUBSTITUTE(RIGHT(Résultat!$Q$1,5),")",""))*Reliquats))</f>
        <v>2</v>
      </c>
      <c r="R400">
        <f ca="1">IF($C400="","",SUMPRODUCT((TRI_1=Résultat!$A400)*(PCUETA=Résultat!$B400)*(PCUMAT=Résultat!$C400)*(TRI_10=Résultat!$D400)*(PCUNRU=SUBSTITUTE(RIGHT(Résultat!$Q$1,5),")",""))*Acquis))</f>
        <v>0</v>
      </c>
      <c r="S400">
        <f ca="1">IF($C400="","",SUMPRODUCT((TRI_1=Résultat!$A400)*(PCUETA=Résultat!$B400)*(PCUMAT=Résultat!$C400)*(TRI_10=Résultat!$D400)*(PCUNRU=SUBSTITUTE(RIGHT(Résultat!$Q$1,5),")",""))*En_cours_d_Acquisition))</f>
        <v>0</v>
      </c>
      <c r="T400">
        <f ca="1">IF($C400="","",SUMPRODUCT((TRI_1=Résultat!$A400)*(PCUETA=Résultat!$B400)*(PCUMAT=Résultat!$C400)*(TRI_10=Résultat!$D400)*(PCUNRU=SUBSTITUTE(RIGHT(Résultat!$Q$1,5),")",""))*Pris_Reliquats))</f>
        <v>0</v>
      </c>
      <c r="U400">
        <f ca="1">IF($C400="","",SUMPRODUCT((TRI_1=Résultat!$A400)*(PCUETA=Résultat!$B400)*(PCUMAT=Résultat!$C400)*(TRI_10=Résultat!$D400)*(PCUNRU=SUBSTITUTE(RIGHT(Résultat!$Q$1,5),")",""))*Pris_sur_Acquis))</f>
        <v>0</v>
      </c>
      <c r="V400">
        <f ca="1">IF($C400="","",SUMPRODUCT((TRI_1=Résultat!$A400)*(PCUETA=Résultat!$B400)*(PCUMAT=Résultat!$C400)*(TRI_10=Résultat!$D400)*(PCUNRU=SUBSTITUTE(RIGHT(Résultat!$Q$1,5),")",""))*Pris_Anticipés))</f>
        <v>0</v>
      </c>
      <c r="W400">
        <f ca="1">IF($C400="","",SUMPRODUCT((TRI_1=Résultat!$A400)*(PCUETA=Résultat!$B400)*(PCUMAT=Résultat!$C400)*(TRI_10=Résultat!$D400)*(PCUNRU=SUBSTITUTE(RIGHT(Résultat!$W$1,5),")",""))*Reliquats))</f>
        <v>0</v>
      </c>
      <c r="X400">
        <f ca="1">IF($C400="","",SUMPRODUCT((TRI_1=Résultat!$A400)*(PCUETA=Résultat!$B400)*(PCUMAT=Résultat!$C400)*(TRI_10=Résultat!$D400)*(PCUNRU=SUBSTITUTE(RIGHT(Résultat!$W$1,5),")",""))*Acquis))</f>
        <v>0</v>
      </c>
      <c r="Y400">
        <f ca="1">IF($C400="","",SUMPRODUCT((TRI_1=Résultat!$A400)*(PCUETA=Résultat!$B400)*(PCUMAT=Résultat!$C400)*(TRI_10=Résultat!$D400)*(PCUNRU=SUBSTITUTE(RIGHT(Résultat!$W$1,5),")",""))*En_cours_d_Acquisition))</f>
        <v>0</v>
      </c>
      <c r="Z400">
        <f ca="1">IF($C400="","",SUMPRODUCT((TRI_1=Résultat!$A400)*(PCUETA=Résultat!$B400)*(PCUMAT=Résultat!$C400)*(TRI_10=Résultat!$D400)*(PCUNRU=SUBSTITUTE(RIGHT(Résultat!$W$1,5),")",""))*Pris_Reliquats))</f>
        <v>0</v>
      </c>
      <c r="AA400">
        <f ca="1">IF($C400="","",SUMPRODUCT((TRI_1=Résultat!$A400)*(PCUETA=Résultat!$B400)*(PCUMAT=Résultat!$C400)*(TRI_10=Résultat!$D400)*(PCUNRU=SUBSTITUTE(RIGHT(Résultat!$W$1,5),")",""))*Pris_sur_Acquis))</f>
        <v>0</v>
      </c>
      <c r="AB400">
        <f ca="1">IF($C400="","",SUMPRODUCT((TRI_1=Résultat!$A400)*(PCUETA=Résultat!$B400)*(PCUMAT=Résultat!$C400)*(TRI_10=Résultat!$D400)*(PCUNRU=SUBSTITUTE(RIGHT(Résultat!$W$1,5),")",""))*Pris_Anticipés))</f>
        <v>0</v>
      </c>
    </row>
    <row r="401" spans="1:28" x14ac:dyDescent="0.25">
      <c r="A401" t="str">
        <f ca="1">IF($C401="","",INDEX(Range,MATCH(Résultat!$C401,PCUMAT,0),MATCH(A$2,'cp c14'!$A$1:$D$1,0)))</f>
        <v>C14</v>
      </c>
      <c r="B401" t="str">
        <f ca="1">IF($C401="","",INDEX(Range,MATCH(Résultat!$C401,PCUMAT,0),MATCH(B$2,'cp c14'!$A$1:$D$1,0)))</f>
        <v>03</v>
      </c>
      <c r="C401" t="str">
        <f t="array" aca="1" ref="C401" ca="1">IFERROR(INDEX(PCUMAT,MATCH(0,COUNTIF($C$1:C400,PCUMAT),0)),"")</f>
        <v>045216</v>
      </c>
      <c r="D401" t="str">
        <f ca="1">IF($C401="","",INDEX(Range,MATCH(Résultat!$C401,PCUMAT,0),MATCH(D$2,'cp c14'!$A$1:$D$1,0)))</f>
        <v>SOULAS STEPHANE STEPHANE045216</v>
      </c>
      <c r="E401">
        <f ca="1">IF($C401="","",SUMPRODUCT((TRI_1=Résultat!$A401)*(PCUETA=Résultat!$B401)*(PCUMAT=Résultat!$C401)*(TRI_10=Résultat!$D401)*(PCUNRU=SUBSTITUTE(RIGHT(Résultat!$E$1,5),")",""))*Reliquats))</f>
        <v>0</v>
      </c>
      <c r="F401">
        <f ca="1">IF($C401="","",SUMPRODUCT((TRI_1=Résultat!$A401)*(PCUETA=Résultat!$B401)*(PCUMAT=Résultat!$C401)*(TRI_10=Résultat!$D401)*(PCUNRU=SUBSTITUTE(RIGHT(Résultat!$E$1,5),")",""))*Acquis))</f>
        <v>25</v>
      </c>
      <c r="G401">
        <f ca="1">IF($C401="","",SUMPRODUCT((TRI_1=Résultat!$A401)*(PCUETA=Résultat!$B401)*(PCUMAT=Résultat!$C401)*(TRI_10=Résultat!$D401)*(PCUNRU=SUBSTITUTE(RIGHT(Résultat!$E$1,5),")",""))*En_cours_d_Acquisition))</f>
        <v>0</v>
      </c>
      <c r="H401">
        <f ca="1">IF($C401="","",SUMPRODUCT((TRI_1=Résultat!$A401)*(PCUETA=Résultat!$B401)*(PCUMAT=Résultat!$C401)*(TRI_10=Résultat!$D401)*(PCUNRU=SUBSTITUTE(RIGHT(Résultat!$E$1,5),")",""))*Pris_Reliquats))</f>
        <v>0</v>
      </c>
      <c r="I401">
        <f ca="1">IF($C401="","",SUMPRODUCT((TRI_1=Résultat!$A401)*(PCUETA=Résultat!$B401)*(PCUMAT=Résultat!$C401)*(TRI_10=Résultat!$D401)*(PCUNRU=SUBSTITUTE(RIGHT(Résultat!$E$1,5),")",""))*Pris_sur_Acquis))</f>
        <v>0</v>
      </c>
      <c r="J401">
        <f ca="1">IF($C401="","",SUMPRODUCT((TRI_1=Résultat!$A401)*(PCUETA=Résultat!$B401)*(PCUMAT=Résultat!$C401)*(TRI_10=Résultat!$D401)*(PCUNRU=SUBSTITUTE(RIGHT(Résultat!$E$1,5),")",""))*Pris_Anticipés))</f>
        <v>0</v>
      </c>
      <c r="K401">
        <f ca="1">IF($C401="","",SUMPRODUCT((TRI_1=Résultat!$A401)*(PCUETA=Résultat!$B401)*(PCUMAT=Résultat!$C401)*(TRI_10=Résultat!$D401)*(PCUNRU=SUBSTITUTE(RIGHT(Résultat!$K$1,5),")",""))*Reliquats))</f>
        <v>0</v>
      </c>
      <c r="L401">
        <f ca="1">IF($C401="","",SUMPRODUCT((TRI_1=Résultat!$A401)*(PCUETA=Résultat!$B401)*(PCUMAT=Résultat!$C401)*(TRI_10=Résultat!$D401)*(PCUNRU=SUBSTITUTE(RIGHT(Résultat!$K$1,5),")",""))*Acquis))</f>
        <v>0</v>
      </c>
      <c r="M401">
        <f ca="1">IF($C401="","",SUMPRODUCT((TRI_1=Résultat!$A401)*(PCUETA=Résultat!$B401)*(PCUMAT=Résultat!$C401)*(TRI_10=Résultat!$D401)*(PCUNRU=SUBSTITUTE(RIGHT(Résultat!$K$1,5),")",""))*En_cours_d_Acquisition))</f>
        <v>0</v>
      </c>
      <c r="N401">
        <f ca="1">IF($C401="","",SUMPRODUCT((TRI_1=Résultat!$A401)*(PCUETA=Résultat!$B401)*(PCUMAT=Résultat!$C401)*(TRI_10=Résultat!$D401)*(PCUNRU=SUBSTITUTE(RIGHT(Résultat!$K$1,5),")",""))*Pris_Reliquats))</f>
        <v>0</v>
      </c>
      <c r="O401">
        <f ca="1">IF($C401="","",SUMPRODUCT((TRI_1=Résultat!$A401)*(PCUETA=Résultat!$B401)*(PCUMAT=Résultat!$C401)*(TRI_10=Résultat!$D401)*(PCUNRU=SUBSTITUTE(RIGHT(Résultat!$K$1,5),")",""))*Pris_sur_Acquis))</f>
        <v>0</v>
      </c>
      <c r="P401">
        <f ca="1">IF($C401="","",SUMPRODUCT((TRI_1=Résultat!$A401)*(PCUETA=Résultat!$B401)*(PCUMAT=Résultat!$C401)*(TRI_10=Résultat!$D401)*(PCUNRU=SUBSTITUTE(RIGHT(Résultat!$K$1,5),")",""))*Pris_Anticipés))</f>
        <v>0</v>
      </c>
      <c r="Q401">
        <f ca="1">IF($C401="","",SUMPRODUCT((TRI_1=Résultat!$A401)*(PCUETA=Résultat!$B401)*(PCUMAT=Résultat!$C401)*(TRI_10=Résultat!$D401)*(PCUNRU=SUBSTITUTE(RIGHT(Résultat!$Q$1,5),")",""))*Reliquats))</f>
        <v>0</v>
      </c>
      <c r="R401">
        <f ca="1">IF($C401="","",SUMPRODUCT((TRI_1=Résultat!$A401)*(PCUETA=Résultat!$B401)*(PCUMAT=Résultat!$C401)*(TRI_10=Résultat!$D401)*(PCUNRU=SUBSTITUTE(RIGHT(Résultat!$Q$1,5),")",""))*Acquis))</f>
        <v>0</v>
      </c>
      <c r="S401">
        <f ca="1">IF($C401="","",SUMPRODUCT((TRI_1=Résultat!$A401)*(PCUETA=Résultat!$B401)*(PCUMAT=Résultat!$C401)*(TRI_10=Résultat!$D401)*(PCUNRU=SUBSTITUTE(RIGHT(Résultat!$Q$1,5),")",""))*En_cours_d_Acquisition))</f>
        <v>0</v>
      </c>
      <c r="T401">
        <f ca="1">IF($C401="","",SUMPRODUCT((TRI_1=Résultat!$A401)*(PCUETA=Résultat!$B401)*(PCUMAT=Résultat!$C401)*(TRI_10=Résultat!$D401)*(PCUNRU=SUBSTITUTE(RIGHT(Résultat!$Q$1,5),")",""))*Pris_Reliquats))</f>
        <v>0</v>
      </c>
      <c r="U401">
        <f ca="1">IF($C401="","",SUMPRODUCT((TRI_1=Résultat!$A401)*(PCUETA=Résultat!$B401)*(PCUMAT=Résultat!$C401)*(TRI_10=Résultat!$D401)*(PCUNRU=SUBSTITUTE(RIGHT(Résultat!$Q$1,5),")",""))*Pris_sur_Acquis))</f>
        <v>0</v>
      </c>
      <c r="V401">
        <f ca="1">IF($C401="","",SUMPRODUCT((TRI_1=Résultat!$A401)*(PCUETA=Résultat!$B401)*(PCUMAT=Résultat!$C401)*(TRI_10=Résultat!$D401)*(PCUNRU=SUBSTITUTE(RIGHT(Résultat!$Q$1,5),")",""))*Pris_Anticipés))</f>
        <v>0</v>
      </c>
      <c r="W401">
        <f ca="1">IF($C401="","",SUMPRODUCT((TRI_1=Résultat!$A401)*(PCUETA=Résultat!$B401)*(PCUMAT=Résultat!$C401)*(TRI_10=Résultat!$D401)*(PCUNRU=SUBSTITUTE(RIGHT(Résultat!$W$1,5),")",""))*Reliquats))</f>
        <v>1</v>
      </c>
      <c r="X401">
        <f ca="1">IF($C401="","",SUMPRODUCT((TRI_1=Résultat!$A401)*(PCUETA=Résultat!$B401)*(PCUMAT=Résultat!$C401)*(TRI_10=Résultat!$D401)*(PCUNRU=SUBSTITUTE(RIGHT(Résultat!$W$1,5),")",""))*Acquis))</f>
        <v>0</v>
      </c>
      <c r="Y401">
        <f ca="1">IF($C401="","",SUMPRODUCT((TRI_1=Résultat!$A401)*(PCUETA=Résultat!$B401)*(PCUMAT=Résultat!$C401)*(TRI_10=Résultat!$D401)*(PCUNRU=SUBSTITUTE(RIGHT(Résultat!$W$1,5),")",""))*En_cours_d_Acquisition))</f>
        <v>0</v>
      </c>
      <c r="Z401">
        <f ca="1">IF($C401="","",SUMPRODUCT((TRI_1=Résultat!$A401)*(PCUETA=Résultat!$B401)*(PCUMAT=Résultat!$C401)*(TRI_10=Résultat!$D401)*(PCUNRU=SUBSTITUTE(RIGHT(Résultat!$W$1,5),")",""))*Pris_Reliquats))</f>
        <v>0</v>
      </c>
      <c r="AA401">
        <f ca="1">IF($C401="","",SUMPRODUCT((TRI_1=Résultat!$A401)*(PCUETA=Résultat!$B401)*(PCUMAT=Résultat!$C401)*(TRI_10=Résultat!$D401)*(PCUNRU=SUBSTITUTE(RIGHT(Résultat!$W$1,5),")",""))*Pris_sur_Acquis))</f>
        <v>0</v>
      </c>
      <c r="AB401">
        <f ca="1">IF($C401="","",SUMPRODUCT((TRI_1=Résultat!$A401)*(PCUETA=Résultat!$B401)*(PCUMAT=Résultat!$C401)*(TRI_10=Résultat!$D401)*(PCUNRU=SUBSTITUTE(RIGHT(Résultat!$W$1,5),")",""))*Pris_Anticipés))</f>
        <v>0</v>
      </c>
    </row>
    <row r="402" spans="1:28" x14ac:dyDescent="0.25">
      <c r="A402" t="str">
        <f ca="1">IF($C402="","",INDEX(Range,MATCH(Résultat!$C402,PCUMAT,0),MATCH(A$2,'cp c14'!$A$1:$D$1,0)))</f>
        <v>C14</v>
      </c>
      <c r="B402" t="str">
        <f ca="1">IF($C402="","",INDEX(Range,MATCH(Résultat!$C402,PCUMAT,0),MATCH(B$2,'cp c14'!$A$1:$D$1,0)))</f>
        <v>03</v>
      </c>
      <c r="C402" t="str">
        <f t="array" aca="1" ref="C402" ca="1">IFERROR(INDEX(PCUMAT,MATCH(0,COUNTIF($C$1:C401,PCUMAT),0)),"")</f>
        <v>011007</v>
      </c>
      <c r="D402" t="str">
        <f ca="1">IF($C402="","",INDEX(Range,MATCH(Résultat!$C402,PCUMAT,0),MATCH(D$2,'cp c14'!$A$1:$D$1,0)))</f>
        <v>SOUSA AURELIA AURELIA   011007</v>
      </c>
      <c r="E402">
        <f ca="1">IF($C402="","",SUMPRODUCT((TRI_1=Résultat!$A402)*(PCUETA=Résultat!$B402)*(PCUMAT=Résultat!$C402)*(TRI_10=Résultat!$D402)*(PCUNRU=SUBSTITUTE(RIGHT(Résultat!$E$1,5),")",""))*Reliquats))</f>
        <v>0</v>
      </c>
      <c r="F402">
        <f ca="1">IF($C402="","",SUMPRODUCT((TRI_1=Résultat!$A402)*(PCUETA=Résultat!$B402)*(PCUMAT=Résultat!$C402)*(TRI_10=Résultat!$D402)*(PCUNRU=SUBSTITUTE(RIGHT(Résultat!$E$1,5),")",""))*Acquis))</f>
        <v>25</v>
      </c>
      <c r="G402">
        <f ca="1">IF($C402="","",SUMPRODUCT((TRI_1=Résultat!$A402)*(PCUETA=Résultat!$B402)*(PCUMAT=Résultat!$C402)*(TRI_10=Résultat!$D402)*(PCUNRU=SUBSTITUTE(RIGHT(Résultat!$E$1,5),")",""))*En_cours_d_Acquisition))</f>
        <v>0</v>
      </c>
      <c r="H402">
        <f ca="1">IF($C402="","",SUMPRODUCT((TRI_1=Résultat!$A402)*(PCUETA=Résultat!$B402)*(PCUMAT=Résultat!$C402)*(TRI_10=Résultat!$D402)*(PCUNRU=SUBSTITUTE(RIGHT(Résultat!$E$1,5),")",""))*Pris_Reliquats))</f>
        <v>0</v>
      </c>
      <c r="I402">
        <f ca="1">IF($C402="","",SUMPRODUCT((TRI_1=Résultat!$A402)*(PCUETA=Résultat!$B402)*(PCUMAT=Résultat!$C402)*(TRI_10=Résultat!$D402)*(PCUNRU=SUBSTITUTE(RIGHT(Résultat!$E$1,5),")",""))*Pris_sur_Acquis))</f>
        <v>5</v>
      </c>
      <c r="J402">
        <f ca="1">IF($C402="","",SUMPRODUCT((TRI_1=Résultat!$A402)*(PCUETA=Résultat!$B402)*(PCUMAT=Résultat!$C402)*(TRI_10=Résultat!$D402)*(PCUNRU=SUBSTITUTE(RIGHT(Résultat!$E$1,5),")",""))*Pris_Anticipés))</f>
        <v>0</v>
      </c>
      <c r="K402">
        <f ca="1">IF($C402="","",SUMPRODUCT((TRI_1=Résultat!$A402)*(PCUETA=Résultat!$B402)*(PCUMAT=Résultat!$C402)*(TRI_10=Résultat!$D402)*(PCUNRU=SUBSTITUTE(RIGHT(Résultat!$K$1,5),")",""))*Reliquats))</f>
        <v>0</v>
      </c>
      <c r="L402">
        <f ca="1">IF($C402="","",SUMPRODUCT((TRI_1=Résultat!$A402)*(PCUETA=Résultat!$B402)*(PCUMAT=Résultat!$C402)*(TRI_10=Résultat!$D402)*(PCUNRU=SUBSTITUTE(RIGHT(Résultat!$K$1,5),")",""))*Acquis))</f>
        <v>0</v>
      </c>
      <c r="M402">
        <f ca="1">IF($C402="","",SUMPRODUCT((TRI_1=Résultat!$A402)*(PCUETA=Résultat!$B402)*(PCUMAT=Résultat!$C402)*(TRI_10=Résultat!$D402)*(PCUNRU=SUBSTITUTE(RIGHT(Résultat!$K$1,5),")",""))*En_cours_d_Acquisition))</f>
        <v>0</v>
      </c>
      <c r="N402">
        <f ca="1">IF($C402="","",SUMPRODUCT((TRI_1=Résultat!$A402)*(PCUETA=Résultat!$B402)*(PCUMAT=Résultat!$C402)*(TRI_10=Résultat!$D402)*(PCUNRU=SUBSTITUTE(RIGHT(Résultat!$K$1,5),")",""))*Pris_Reliquats))</f>
        <v>0</v>
      </c>
      <c r="O402">
        <f ca="1">IF($C402="","",SUMPRODUCT((TRI_1=Résultat!$A402)*(PCUETA=Résultat!$B402)*(PCUMAT=Résultat!$C402)*(TRI_10=Résultat!$D402)*(PCUNRU=SUBSTITUTE(RIGHT(Résultat!$K$1,5),")",""))*Pris_sur_Acquis))</f>
        <v>0</v>
      </c>
      <c r="P402">
        <f ca="1">IF($C402="","",SUMPRODUCT((TRI_1=Résultat!$A402)*(PCUETA=Résultat!$B402)*(PCUMAT=Résultat!$C402)*(TRI_10=Résultat!$D402)*(PCUNRU=SUBSTITUTE(RIGHT(Résultat!$K$1,5),")",""))*Pris_Anticipés))</f>
        <v>0</v>
      </c>
      <c r="Q402">
        <f ca="1">IF($C402="","",SUMPRODUCT((TRI_1=Résultat!$A402)*(PCUETA=Résultat!$B402)*(PCUMAT=Résultat!$C402)*(TRI_10=Résultat!$D402)*(PCUNRU=SUBSTITUTE(RIGHT(Résultat!$Q$1,5),")",""))*Reliquats))</f>
        <v>0</v>
      </c>
      <c r="R402">
        <f ca="1">IF($C402="","",SUMPRODUCT((TRI_1=Résultat!$A402)*(PCUETA=Résultat!$B402)*(PCUMAT=Résultat!$C402)*(TRI_10=Résultat!$D402)*(PCUNRU=SUBSTITUTE(RIGHT(Résultat!$Q$1,5),")",""))*Acquis))</f>
        <v>0</v>
      </c>
      <c r="S402">
        <f ca="1">IF($C402="","",SUMPRODUCT((TRI_1=Résultat!$A402)*(PCUETA=Résultat!$B402)*(PCUMAT=Résultat!$C402)*(TRI_10=Résultat!$D402)*(PCUNRU=SUBSTITUTE(RIGHT(Résultat!$Q$1,5),")",""))*En_cours_d_Acquisition))</f>
        <v>0</v>
      </c>
      <c r="T402">
        <f ca="1">IF($C402="","",SUMPRODUCT((TRI_1=Résultat!$A402)*(PCUETA=Résultat!$B402)*(PCUMAT=Résultat!$C402)*(TRI_10=Résultat!$D402)*(PCUNRU=SUBSTITUTE(RIGHT(Résultat!$Q$1,5),")",""))*Pris_Reliquats))</f>
        <v>0</v>
      </c>
      <c r="U402">
        <f ca="1">IF($C402="","",SUMPRODUCT((TRI_1=Résultat!$A402)*(PCUETA=Résultat!$B402)*(PCUMAT=Résultat!$C402)*(TRI_10=Résultat!$D402)*(PCUNRU=SUBSTITUTE(RIGHT(Résultat!$Q$1,5),")",""))*Pris_sur_Acquis))</f>
        <v>0</v>
      </c>
      <c r="V402">
        <f ca="1">IF($C402="","",SUMPRODUCT((TRI_1=Résultat!$A402)*(PCUETA=Résultat!$B402)*(PCUMAT=Résultat!$C402)*(TRI_10=Résultat!$D402)*(PCUNRU=SUBSTITUTE(RIGHT(Résultat!$Q$1,5),")",""))*Pris_Anticipés))</f>
        <v>0</v>
      </c>
      <c r="W402">
        <f ca="1">IF($C402="","",SUMPRODUCT((TRI_1=Résultat!$A402)*(PCUETA=Résultat!$B402)*(PCUMAT=Résultat!$C402)*(TRI_10=Résultat!$D402)*(PCUNRU=SUBSTITUTE(RIGHT(Résultat!$W$1,5),")",""))*Reliquats))</f>
        <v>0</v>
      </c>
      <c r="X402">
        <f ca="1">IF($C402="","",SUMPRODUCT((TRI_1=Résultat!$A402)*(PCUETA=Résultat!$B402)*(PCUMAT=Résultat!$C402)*(TRI_10=Résultat!$D402)*(PCUNRU=SUBSTITUTE(RIGHT(Résultat!$W$1,5),")",""))*Acquis))</f>
        <v>0</v>
      </c>
      <c r="Y402">
        <f ca="1">IF($C402="","",SUMPRODUCT((TRI_1=Résultat!$A402)*(PCUETA=Résultat!$B402)*(PCUMAT=Résultat!$C402)*(TRI_10=Résultat!$D402)*(PCUNRU=SUBSTITUTE(RIGHT(Résultat!$W$1,5),")",""))*En_cours_d_Acquisition))</f>
        <v>0</v>
      </c>
      <c r="Z402">
        <f ca="1">IF($C402="","",SUMPRODUCT((TRI_1=Résultat!$A402)*(PCUETA=Résultat!$B402)*(PCUMAT=Résultat!$C402)*(TRI_10=Résultat!$D402)*(PCUNRU=SUBSTITUTE(RIGHT(Résultat!$W$1,5),")",""))*Pris_Reliquats))</f>
        <v>0</v>
      </c>
      <c r="AA402">
        <f ca="1">IF($C402="","",SUMPRODUCT((TRI_1=Résultat!$A402)*(PCUETA=Résultat!$B402)*(PCUMAT=Résultat!$C402)*(TRI_10=Résultat!$D402)*(PCUNRU=SUBSTITUTE(RIGHT(Résultat!$W$1,5),")",""))*Pris_sur_Acquis))</f>
        <v>0</v>
      </c>
      <c r="AB402">
        <f ca="1">IF($C402="","",SUMPRODUCT((TRI_1=Résultat!$A402)*(PCUETA=Résultat!$B402)*(PCUMAT=Résultat!$C402)*(TRI_10=Résultat!$D402)*(PCUNRU=SUBSTITUTE(RIGHT(Résultat!$W$1,5),")",""))*Pris_Anticipés))</f>
        <v>0</v>
      </c>
    </row>
    <row r="403" spans="1:28" x14ac:dyDescent="0.25">
      <c r="A403" t="str">
        <f ca="1">IF($C403="","",INDEX(Range,MATCH(Résultat!$C403,PCUMAT,0),MATCH(A$2,'cp c14'!$A$1:$D$1,0)))</f>
        <v>C14</v>
      </c>
      <c r="B403" t="str">
        <f ca="1">IF($C403="","",INDEX(Range,MATCH(Résultat!$C403,PCUMAT,0),MATCH(B$2,'cp c14'!$A$1:$D$1,0)))</f>
        <v>01</v>
      </c>
      <c r="C403" t="str">
        <f t="array" aca="1" ref="C403" ca="1">IFERROR(INDEX(PCUMAT,MATCH(0,COUNTIF($C$1:C402,PCUMAT),0)),"")</f>
        <v>045313</v>
      </c>
      <c r="D403" t="str">
        <f ca="1">IF($C403="","",INDEX(Range,MATCH(Résultat!$C403,PCUMAT,0),MATCH(D$2,'cp c14'!$A$1:$D$1,0)))</f>
        <v>SPRIET CHRISTINE CHRISTI045313</v>
      </c>
      <c r="E403">
        <f ca="1">IF($C403="","",SUMPRODUCT((TRI_1=Résultat!$A403)*(PCUETA=Résultat!$B403)*(PCUMAT=Résultat!$C403)*(TRI_10=Résultat!$D403)*(PCUNRU=SUBSTITUTE(RIGHT(Résultat!$E$1,5),")",""))*Reliquats))</f>
        <v>0</v>
      </c>
      <c r="F403">
        <f ca="1">IF($C403="","",SUMPRODUCT((TRI_1=Résultat!$A403)*(PCUETA=Résultat!$B403)*(PCUMAT=Résultat!$C403)*(TRI_10=Résultat!$D403)*(PCUNRU=SUBSTITUTE(RIGHT(Résultat!$E$1,5),")",""))*Acquis))</f>
        <v>25</v>
      </c>
      <c r="G403">
        <f ca="1">IF($C403="","",SUMPRODUCT((TRI_1=Résultat!$A403)*(PCUETA=Résultat!$B403)*(PCUMAT=Résultat!$C403)*(TRI_10=Résultat!$D403)*(PCUNRU=SUBSTITUTE(RIGHT(Résultat!$E$1,5),")",""))*En_cours_d_Acquisition))</f>
        <v>0</v>
      </c>
      <c r="H403">
        <f ca="1">IF($C403="","",SUMPRODUCT((TRI_1=Résultat!$A403)*(PCUETA=Résultat!$B403)*(PCUMAT=Résultat!$C403)*(TRI_10=Résultat!$D403)*(PCUNRU=SUBSTITUTE(RIGHT(Résultat!$E$1,5),")",""))*Pris_Reliquats))</f>
        <v>0</v>
      </c>
      <c r="I403">
        <f ca="1">IF($C403="","",SUMPRODUCT((TRI_1=Résultat!$A403)*(PCUETA=Résultat!$B403)*(PCUMAT=Résultat!$C403)*(TRI_10=Résultat!$D403)*(PCUNRU=SUBSTITUTE(RIGHT(Résultat!$E$1,5),")",""))*Pris_sur_Acquis))</f>
        <v>0</v>
      </c>
      <c r="J403">
        <f ca="1">IF($C403="","",SUMPRODUCT((TRI_1=Résultat!$A403)*(PCUETA=Résultat!$B403)*(PCUMAT=Résultat!$C403)*(TRI_10=Résultat!$D403)*(PCUNRU=SUBSTITUTE(RIGHT(Résultat!$E$1,5),")",""))*Pris_Anticipés))</f>
        <v>0</v>
      </c>
      <c r="K403">
        <f ca="1">IF($C403="","",SUMPRODUCT((TRI_1=Résultat!$A403)*(PCUETA=Résultat!$B403)*(PCUMAT=Résultat!$C403)*(TRI_10=Résultat!$D403)*(PCUNRU=SUBSTITUTE(RIGHT(Résultat!$K$1,5),")",""))*Reliquats))</f>
        <v>0</v>
      </c>
      <c r="L403">
        <f ca="1">IF($C403="","",SUMPRODUCT((TRI_1=Résultat!$A403)*(PCUETA=Résultat!$B403)*(PCUMAT=Résultat!$C403)*(TRI_10=Résultat!$D403)*(PCUNRU=SUBSTITUTE(RIGHT(Résultat!$K$1,5),")",""))*Acquis))</f>
        <v>0</v>
      </c>
      <c r="M403">
        <f ca="1">IF($C403="","",SUMPRODUCT((TRI_1=Résultat!$A403)*(PCUETA=Résultat!$B403)*(PCUMAT=Résultat!$C403)*(TRI_10=Résultat!$D403)*(PCUNRU=SUBSTITUTE(RIGHT(Résultat!$K$1,5),")",""))*En_cours_d_Acquisition))</f>
        <v>0</v>
      </c>
      <c r="N403">
        <f ca="1">IF($C403="","",SUMPRODUCT((TRI_1=Résultat!$A403)*(PCUETA=Résultat!$B403)*(PCUMAT=Résultat!$C403)*(TRI_10=Résultat!$D403)*(PCUNRU=SUBSTITUTE(RIGHT(Résultat!$K$1,5),")",""))*Pris_Reliquats))</f>
        <v>0</v>
      </c>
      <c r="O403">
        <f ca="1">IF($C403="","",SUMPRODUCT((TRI_1=Résultat!$A403)*(PCUETA=Résultat!$B403)*(PCUMAT=Résultat!$C403)*(TRI_10=Résultat!$D403)*(PCUNRU=SUBSTITUTE(RIGHT(Résultat!$K$1,5),")",""))*Pris_sur_Acquis))</f>
        <v>0</v>
      </c>
      <c r="P403">
        <f ca="1">IF($C403="","",SUMPRODUCT((TRI_1=Résultat!$A403)*(PCUETA=Résultat!$B403)*(PCUMAT=Résultat!$C403)*(TRI_10=Résultat!$D403)*(PCUNRU=SUBSTITUTE(RIGHT(Résultat!$K$1,5),")",""))*Pris_Anticipés))</f>
        <v>0</v>
      </c>
      <c r="Q403">
        <f ca="1">IF($C403="","",SUMPRODUCT((TRI_1=Résultat!$A403)*(PCUETA=Résultat!$B403)*(PCUMAT=Résultat!$C403)*(TRI_10=Résultat!$D403)*(PCUNRU=SUBSTITUTE(RIGHT(Résultat!$Q$1,5),")",""))*Reliquats))</f>
        <v>0</v>
      </c>
      <c r="R403">
        <f ca="1">IF($C403="","",SUMPRODUCT((TRI_1=Résultat!$A403)*(PCUETA=Résultat!$B403)*(PCUMAT=Résultat!$C403)*(TRI_10=Résultat!$D403)*(PCUNRU=SUBSTITUTE(RIGHT(Résultat!$Q$1,5),")",""))*Acquis))</f>
        <v>0</v>
      </c>
      <c r="S403">
        <f ca="1">IF($C403="","",SUMPRODUCT((TRI_1=Résultat!$A403)*(PCUETA=Résultat!$B403)*(PCUMAT=Résultat!$C403)*(TRI_10=Résultat!$D403)*(PCUNRU=SUBSTITUTE(RIGHT(Résultat!$Q$1,5),")",""))*En_cours_d_Acquisition))</f>
        <v>0</v>
      </c>
      <c r="T403">
        <f ca="1">IF($C403="","",SUMPRODUCT((TRI_1=Résultat!$A403)*(PCUETA=Résultat!$B403)*(PCUMAT=Résultat!$C403)*(TRI_10=Résultat!$D403)*(PCUNRU=SUBSTITUTE(RIGHT(Résultat!$Q$1,5),")",""))*Pris_Reliquats))</f>
        <v>0</v>
      </c>
      <c r="U403">
        <f ca="1">IF($C403="","",SUMPRODUCT((TRI_1=Résultat!$A403)*(PCUETA=Résultat!$B403)*(PCUMAT=Résultat!$C403)*(TRI_10=Résultat!$D403)*(PCUNRU=SUBSTITUTE(RIGHT(Résultat!$Q$1,5),")",""))*Pris_sur_Acquis))</f>
        <v>0</v>
      </c>
      <c r="V403">
        <f ca="1">IF($C403="","",SUMPRODUCT((TRI_1=Résultat!$A403)*(PCUETA=Résultat!$B403)*(PCUMAT=Résultat!$C403)*(TRI_10=Résultat!$D403)*(PCUNRU=SUBSTITUTE(RIGHT(Résultat!$Q$1,5),")",""))*Pris_Anticipés))</f>
        <v>0</v>
      </c>
      <c r="W403">
        <f ca="1">IF($C403="","",SUMPRODUCT((TRI_1=Résultat!$A403)*(PCUETA=Résultat!$B403)*(PCUMAT=Résultat!$C403)*(TRI_10=Résultat!$D403)*(PCUNRU=SUBSTITUTE(RIGHT(Résultat!$W$1,5),")",""))*Reliquats))</f>
        <v>0</v>
      </c>
      <c r="X403">
        <f ca="1">IF($C403="","",SUMPRODUCT((TRI_1=Résultat!$A403)*(PCUETA=Résultat!$B403)*(PCUMAT=Résultat!$C403)*(TRI_10=Résultat!$D403)*(PCUNRU=SUBSTITUTE(RIGHT(Résultat!$W$1,5),")",""))*Acquis))</f>
        <v>0</v>
      </c>
      <c r="Y403">
        <f ca="1">IF($C403="","",SUMPRODUCT((TRI_1=Résultat!$A403)*(PCUETA=Résultat!$B403)*(PCUMAT=Résultat!$C403)*(TRI_10=Résultat!$D403)*(PCUNRU=SUBSTITUTE(RIGHT(Résultat!$W$1,5),")",""))*En_cours_d_Acquisition))</f>
        <v>0</v>
      </c>
      <c r="Z403">
        <f ca="1">IF($C403="","",SUMPRODUCT((TRI_1=Résultat!$A403)*(PCUETA=Résultat!$B403)*(PCUMAT=Résultat!$C403)*(TRI_10=Résultat!$D403)*(PCUNRU=SUBSTITUTE(RIGHT(Résultat!$W$1,5),")",""))*Pris_Reliquats))</f>
        <v>0</v>
      </c>
      <c r="AA403">
        <f ca="1">IF($C403="","",SUMPRODUCT((TRI_1=Résultat!$A403)*(PCUETA=Résultat!$B403)*(PCUMAT=Résultat!$C403)*(TRI_10=Résultat!$D403)*(PCUNRU=SUBSTITUTE(RIGHT(Résultat!$W$1,5),")",""))*Pris_sur_Acquis))</f>
        <v>0</v>
      </c>
      <c r="AB403">
        <f ca="1">IF($C403="","",SUMPRODUCT((TRI_1=Résultat!$A403)*(PCUETA=Résultat!$B403)*(PCUMAT=Résultat!$C403)*(TRI_10=Résultat!$D403)*(PCUNRU=SUBSTITUTE(RIGHT(Résultat!$W$1,5),")",""))*Pris_Anticipés))</f>
        <v>0</v>
      </c>
    </row>
    <row r="404" spans="1:28" x14ac:dyDescent="0.25">
      <c r="A404" t="str">
        <f ca="1">IF($C404="","",INDEX(Range,MATCH(Résultat!$C404,PCUMAT,0),MATCH(A$2,'cp c14'!$A$1:$D$1,0)))</f>
        <v>C14</v>
      </c>
      <c r="B404" t="str">
        <f ca="1">IF($C404="","",INDEX(Range,MATCH(Résultat!$C404,PCUMAT,0),MATCH(B$2,'cp c14'!$A$1:$D$1,0)))</f>
        <v>01</v>
      </c>
      <c r="C404" t="str">
        <f t="array" aca="1" ref="C404" ca="1">IFERROR(INDEX(PCUMAT,MATCH(0,COUNTIF($C$1:C403,PCUMAT),0)),"")</f>
        <v>120059</v>
      </c>
      <c r="D404" t="str">
        <f ca="1">IF($C404="","",INDEX(Range,MATCH(Résultat!$C404,PCUMAT,0),MATCH(D$2,'cp c14'!$A$1:$D$1,0)))</f>
        <v>SPRIET SYLVAIN SYLVAIN  120059</v>
      </c>
      <c r="E404">
        <f ca="1">IF($C404="","",SUMPRODUCT((TRI_1=Résultat!$A404)*(PCUETA=Résultat!$B404)*(PCUMAT=Résultat!$C404)*(TRI_10=Résultat!$D404)*(PCUNRU=SUBSTITUTE(RIGHT(Résultat!$E$1,5),")",""))*Reliquats))</f>
        <v>0</v>
      </c>
      <c r="F404">
        <f ca="1">IF($C404="","",SUMPRODUCT((TRI_1=Résultat!$A404)*(PCUETA=Résultat!$B404)*(PCUMAT=Résultat!$C404)*(TRI_10=Résultat!$D404)*(PCUNRU=SUBSTITUTE(RIGHT(Résultat!$E$1,5),")",""))*Acquis))</f>
        <v>19</v>
      </c>
      <c r="G404">
        <f ca="1">IF($C404="","",SUMPRODUCT((TRI_1=Résultat!$A404)*(PCUETA=Résultat!$B404)*(PCUMAT=Résultat!$C404)*(TRI_10=Résultat!$D404)*(PCUNRU=SUBSTITUTE(RIGHT(Résultat!$E$1,5),")",""))*En_cours_d_Acquisition))</f>
        <v>0</v>
      </c>
      <c r="H404">
        <f ca="1">IF($C404="","",SUMPRODUCT((TRI_1=Résultat!$A404)*(PCUETA=Résultat!$B404)*(PCUMAT=Résultat!$C404)*(TRI_10=Résultat!$D404)*(PCUNRU=SUBSTITUTE(RIGHT(Résultat!$E$1,5),")",""))*Pris_Reliquats))</f>
        <v>0</v>
      </c>
      <c r="I404">
        <f ca="1">IF($C404="","",SUMPRODUCT((TRI_1=Résultat!$A404)*(PCUETA=Résultat!$B404)*(PCUMAT=Résultat!$C404)*(TRI_10=Résultat!$D404)*(PCUNRU=SUBSTITUTE(RIGHT(Résultat!$E$1,5),")",""))*Pris_sur_Acquis))</f>
        <v>0</v>
      </c>
      <c r="J404">
        <f ca="1">IF($C404="","",SUMPRODUCT((TRI_1=Résultat!$A404)*(PCUETA=Résultat!$B404)*(PCUMAT=Résultat!$C404)*(TRI_10=Résultat!$D404)*(PCUNRU=SUBSTITUTE(RIGHT(Résultat!$E$1,5),")",""))*Pris_Anticipés))</f>
        <v>0</v>
      </c>
      <c r="K404">
        <f ca="1">IF($C404="","",SUMPRODUCT((TRI_1=Résultat!$A404)*(PCUETA=Résultat!$B404)*(PCUMAT=Résultat!$C404)*(TRI_10=Résultat!$D404)*(PCUNRU=SUBSTITUTE(RIGHT(Résultat!$K$1,5),")",""))*Reliquats))</f>
        <v>0</v>
      </c>
      <c r="L404">
        <f ca="1">IF($C404="","",SUMPRODUCT((TRI_1=Résultat!$A404)*(PCUETA=Résultat!$B404)*(PCUMAT=Résultat!$C404)*(TRI_10=Résultat!$D404)*(PCUNRU=SUBSTITUTE(RIGHT(Résultat!$K$1,5),")",""))*Acquis))</f>
        <v>0</v>
      </c>
      <c r="M404">
        <f ca="1">IF($C404="","",SUMPRODUCT((TRI_1=Résultat!$A404)*(PCUETA=Résultat!$B404)*(PCUMAT=Résultat!$C404)*(TRI_10=Résultat!$D404)*(PCUNRU=SUBSTITUTE(RIGHT(Résultat!$K$1,5),")",""))*En_cours_d_Acquisition))</f>
        <v>0</v>
      </c>
      <c r="N404">
        <f ca="1">IF($C404="","",SUMPRODUCT((TRI_1=Résultat!$A404)*(PCUETA=Résultat!$B404)*(PCUMAT=Résultat!$C404)*(TRI_10=Résultat!$D404)*(PCUNRU=SUBSTITUTE(RIGHT(Résultat!$K$1,5),")",""))*Pris_Reliquats))</f>
        <v>0</v>
      </c>
      <c r="O404">
        <f ca="1">IF($C404="","",SUMPRODUCT((TRI_1=Résultat!$A404)*(PCUETA=Résultat!$B404)*(PCUMAT=Résultat!$C404)*(TRI_10=Résultat!$D404)*(PCUNRU=SUBSTITUTE(RIGHT(Résultat!$K$1,5),")",""))*Pris_sur_Acquis))</f>
        <v>0</v>
      </c>
      <c r="P404">
        <f ca="1">IF($C404="","",SUMPRODUCT((TRI_1=Résultat!$A404)*(PCUETA=Résultat!$B404)*(PCUMAT=Résultat!$C404)*(TRI_10=Résultat!$D404)*(PCUNRU=SUBSTITUTE(RIGHT(Résultat!$K$1,5),")",""))*Pris_Anticipés))</f>
        <v>0</v>
      </c>
      <c r="Q404">
        <f ca="1">IF($C404="","",SUMPRODUCT((TRI_1=Résultat!$A404)*(PCUETA=Résultat!$B404)*(PCUMAT=Résultat!$C404)*(TRI_10=Résultat!$D404)*(PCUNRU=SUBSTITUTE(RIGHT(Résultat!$Q$1,5),")",""))*Reliquats))</f>
        <v>0</v>
      </c>
      <c r="R404">
        <f ca="1">IF($C404="","",SUMPRODUCT((TRI_1=Résultat!$A404)*(PCUETA=Résultat!$B404)*(PCUMAT=Résultat!$C404)*(TRI_10=Résultat!$D404)*(PCUNRU=SUBSTITUTE(RIGHT(Résultat!$Q$1,5),")",""))*Acquis))</f>
        <v>0</v>
      </c>
      <c r="S404">
        <f ca="1">IF($C404="","",SUMPRODUCT((TRI_1=Résultat!$A404)*(PCUETA=Résultat!$B404)*(PCUMAT=Résultat!$C404)*(TRI_10=Résultat!$D404)*(PCUNRU=SUBSTITUTE(RIGHT(Résultat!$Q$1,5),")",""))*En_cours_d_Acquisition))</f>
        <v>0</v>
      </c>
      <c r="T404">
        <f ca="1">IF($C404="","",SUMPRODUCT((TRI_1=Résultat!$A404)*(PCUETA=Résultat!$B404)*(PCUMAT=Résultat!$C404)*(TRI_10=Résultat!$D404)*(PCUNRU=SUBSTITUTE(RIGHT(Résultat!$Q$1,5),")",""))*Pris_Reliquats))</f>
        <v>0</v>
      </c>
      <c r="U404">
        <f ca="1">IF($C404="","",SUMPRODUCT((TRI_1=Résultat!$A404)*(PCUETA=Résultat!$B404)*(PCUMAT=Résultat!$C404)*(TRI_10=Résultat!$D404)*(PCUNRU=SUBSTITUTE(RIGHT(Résultat!$Q$1,5),")",""))*Pris_sur_Acquis))</f>
        <v>0</v>
      </c>
      <c r="V404">
        <f ca="1">IF($C404="","",SUMPRODUCT((TRI_1=Résultat!$A404)*(PCUETA=Résultat!$B404)*(PCUMAT=Résultat!$C404)*(TRI_10=Résultat!$D404)*(PCUNRU=SUBSTITUTE(RIGHT(Résultat!$Q$1,5),")",""))*Pris_Anticipés))</f>
        <v>0</v>
      </c>
      <c r="W404">
        <f ca="1">IF($C404="","",SUMPRODUCT((TRI_1=Résultat!$A404)*(PCUETA=Résultat!$B404)*(PCUMAT=Résultat!$C404)*(TRI_10=Résultat!$D404)*(PCUNRU=SUBSTITUTE(RIGHT(Résultat!$W$1,5),")",""))*Reliquats))</f>
        <v>0</v>
      </c>
      <c r="X404">
        <f ca="1">IF($C404="","",SUMPRODUCT((TRI_1=Résultat!$A404)*(PCUETA=Résultat!$B404)*(PCUMAT=Résultat!$C404)*(TRI_10=Résultat!$D404)*(PCUNRU=SUBSTITUTE(RIGHT(Résultat!$W$1,5),")",""))*Acquis))</f>
        <v>0</v>
      </c>
      <c r="Y404">
        <f ca="1">IF($C404="","",SUMPRODUCT((TRI_1=Résultat!$A404)*(PCUETA=Résultat!$B404)*(PCUMAT=Résultat!$C404)*(TRI_10=Résultat!$D404)*(PCUNRU=SUBSTITUTE(RIGHT(Résultat!$W$1,5),")",""))*En_cours_d_Acquisition))</f>
        <v>0</v>
      </c>
      <c r="Z404">
        <f ca="1">IF($C404="","",SUMPRODUCT((TRI_1=Résultat!$A404)*(PCUETA=Résultat!$B404)*(PCUMAT=Résultat!$C404)*(TRI_10=Résultat!$D404)*(PCUNRU=SUBSTITUTE(RIGHT(Résultat!$W$1,5),")",""))*Pris_Reliquats))</f>
        <v>0</v>
      </c>
      <c r="AA404">
        <f ca="1">IF($C404="","",SUMPRODUCT((TRI_1=Résultat!$A404)*(PCUETA=Résultat!$B404)*(PCUMAT=Résultat!$C404)*(TRI_10=Résultat!$D404)*(PCUNRU=SUBSTITUTE(RIGHT(Résultat!$W$1,5),")",""))*Pris_sur_Acquis))</f>
        <v>0</v>
      </c>
      <c r="AB404">
        <f ca="1">IF($C404="","",SUMPRODUCT((TRI_1=Résultat!$A404)*(PCUETA=Résultat!$B404)*(PCUMAT=Résultat!$C404)*(TRI_10=Résultat!$D404)*(PCUNRU=SUBSTITUTE(RIGHT(Résultat!$W$1,5),")",""))*Pris_Anticipés))</f>
        <v>0</v>
      </c>
    </row>
    <row r="405" spans="1:28" x14ac:dyDescent="0.25">
      <c r="A405" t="str">
        <f ca="1">IF($C405="","",INDEX(Range,MATCH(Résultat!$C405,PCUMAT,0),MATCH(A$2,'cp c14'!$A$1:$D$1,0)))</f>
        <v>C14</v>
      </c>
      <c r="B405" t="str">
        <f ca="1">IF($C405="","",INDEX(Range,MATCH(Résultat!$C405,PCUMAT,0),MATCH(B$2,'cp c14'!$A$1:$D$1,0)))</f>
        <v>05</v>
      </c>
      <c r="C405" t="str">
        <f t="array" aca="1" ref="C405" ca="1">IFERROR(INDEX(PCUMAT,MATCH(0,COUNTIF($C$1:C404,PCUMAT),0)),"")</f>
        <v>350124</v>
      </c>
      <c r="D405" t="str">
        <f ca="1">IF($C405="","",INDEX(Range,MATCH(Résultat!$C405,PCUMAT,0),MATCH(D$2,'cp c14'!$A$1:$D$1,0)))</f>
        <v>STERCZYNSKI ALAIN ALAIN 350124</v>
      </c>
      <c r="E405">
        <f ca="1">IF($C405="","",SUMPRODUCT((TRI_1=Résultat!$A405)*(PCUETA=Résultat!$B405)*(PCUMAT=Résultat!$C405)*(TRI_10=Résultat!$D405)*(PCUNRU=SUBSTITUTE(RIGHT(Résultat!$E$1,5),")",""))*Reliquats))</f>
        <v>0</v>
      </c>
      <c r="F405">
        <f ca="1">IF($C405="","",SUMPRODUCT((TRI_1=Résultat!$A405)*(PCUETA=Résultat!$B405)*(PCUMAT=Résultat!$C405)*(TRI_10=Résultat!$D405)*(PCUNRU=SUBSTITUTE(RIGHT(Résultat!$E$1,5),")",""))*Acquis))</f>
        <v>25</v>
      </c>
      <c r="G405">
        <f ca="1">IF($C405="","",SUMPRODUCT((TRI_1=Résultat!$A405)*(PCUETA=Résultat!$B405)*(PCUMAT=Résultat!$C405)*(TRI_10=Résultat!$D405)*(PCUNRU=SUBSTITUTE(RIGHT(Résultat!$E$1,5),")",""))*En_cours_d_Acquisition))</f>
        <v>0</v>
      </c>
      <c r="H405">
        <f ca="1">IF($C405="","",SUMPRODUCT((TRI_1=Résultat!$A405)*(PCUETA=Résultat!$B405)*(PCUMAT=Résultat!$C405)*(TRI_10=Résultat!$D405)*(PCUNRU=SUBSTITUTE(RIGHT(Résultat!$E$1,5),")",""))*Pris_Reliquats))</f>
        <v>0</v>
      </c>
      <c r="I405">
        <f ca="1">IF($C405="","",SUMPRODUCT((TRI_1=Résultat!$A405)*(PCUETA=Résultat!$B405)*(PCUMAT=Résultat!$C405)*(TRI_10=Résultat!$D405)*(PCUNRU=SUBSTITUTE(RIGHT(Résultat!$E$1,5),")",""))*Pris_sur_Acquis))</f>
        <v>2</v>
      </c>
      <c r="J405">
        <f ca="1">IF($C405="","",SUMPRODUCT((TRI_1=Résultat!$A405)*(PCUETA=Résultat!$B405)*(PCUMAT=Résultat!$C405)*(TRI_10=Résultat!$D405)*(PCUNRU=SUBSTITUTE(RIGHT(Résultat!$E$1,5),")",""))*Pris_Anticipés))</f>
        <v>0</v>
      </c>
      <c r="K405">
        <f ca="1">IF($C405="","",SUMPRODUCT((TRI_1=Résultat!$A405)*(PCUETA=Résultat!$B405)*(PCUMAT=Résultat!$C405)*(TRI_10=Résultat!$D405)*(PCUNRU=SUBSTITUTE(RIGHT(Résultat!$K$1,5),")",""))*Reliquats))</f>
        <v>0</v>
      </c>
      <c r="L405">
        <f ca="1">IF($C405="","",SUMPRODUCT((TRI_1=Résultat!$A405)*(PCUETA=Résultat!$B405)*(PCUMAT=Résultat!$C405)*(TRI_10=Résultat!$D405)*(PCUNRU=SUBSTITUTE(RIGHT(Résultat!$K$1,5),")",""))*Acquis))</f>
        <v>0</v>
      </c>
      <c r="M405">
        <f ca="1">IF($C405="","",SUMPRODUCT((TRI_1=Résultat!$A405)*(PCUETA=Résultat!$B405)*(PCUMAT=Résultat!$C405)*(TRI_10=Résultat!$D405)*(PCUNRU=SUBSTITUTE(RIGHT(Résultat!$K$1,5),")",""))*En_cours_d_Acquisition))</f>
        <v>0</v>
      </c>
      <c r="N405">
        <f ca="1">IF($C405="","",SUMPRODUCT((TRI_1=Résultat!$A405)*(PCUETA=Résultat!$B405)*(PCUMAT=Résultat!$C405)*(TRI_10=Résultat!$D405)*(PCUNRU=SUBSTITUTE(RIGHT(Résultat!$K$1,5),")",""))*Pris_Reliquats))</f>
        <v>0</v>
      </c>
      <c r="O405">
        <f ca="1">IF($C405="","",SUMPRODUCT((TRI_1=Résultat!$A405)*(PCUETA=Résultat!$B405)*(PCUMAT=Résultat!$C405)*(TRI_10=Résultat!$D405)*(PCUNRU=SUBSTITUTE(RIGHT(Résultat!$K$1,5),")",""))*Pris_sur_Acquis))</f>
        <v>0</v>
      </c>
      <c r="P405">
        <f ca="1">IF($C405="","",SUMPRODUCT((TRI_1=Résultat!$A405)*(PCUETA=Résultat!$B405)*(PCUMAT=Résultat!$C405)*(TRI_10=Résultat!$D405)*(PCUNRU=SUBSTITUTE(RIGHT(Résultat!$K$1,5),")",""))*Pris_Anticipés))</f>
        <v>0</v>
      </c>
      <c r="Q405">
        <f ca="1">IF($C405="","",SUMPRODUCT((TRI_1=Résultat!$A405)*(PCUETA=Résultat!$B405)*(PCUMAT=Résultat!$C405)*(TRI_10=Résultat!$D405)*(PCUNRU=SUBSTITUTE(RIGHT(Résultat!$Q$1,5),")",""))*Reliquats))</f>
        <v>0</v>
      </c>
      <c r="R405">
        <f ca="1">IF($C405="","",SUMPRODUCT((TRI_1=Résultat!$A405)*(PCUETA=Résultat!$B405)*(PCUMAT=Résultat!$C405)*(TRI_10=Résultat!$D405)*(PCUNRU=SUBSTITUTE(RIGHT(Résultat!$Q$1,5),")",""))*Acquis))</f>
        <v>0</v>
      </c>
      <c r="S405">
        <f ca="1">IF($C405="","",SUMPRODUCT((TRI_1=Résultat!$A405)*(PCUETA=Résultat!$B405)*(PCUMAT=Résultat!$C405)*(TRI_10=Résultat!$D405)*(PCUNRU=SUBSTITUTE(RIGHT(Résultat!$Q$1,5),")",""))*En_cours_d_Acquisition))</f>
        <v>0</v>
      </c>
      <c r="T405">
        <f ca="1">IF($C405="","",SUMPRODUCT((TRI_1=Résultat!$A405)*(PCUETA=Résultat!$B405)*(PCUMAT=Résultat!$C405)*(TRI_10=Résultat!$D405)*(PCUNRU=SUBSTITUTE(RIGHT(Résultat!$Q$1,5),")",""))*Pris_Reliquats))</f>
        <v>0</v>
      </c>
      <c r="U405">
        <f ca="1">IF($C405="","",SUMPRODUCT((TRI_1=Résultat!$A405)*(PCUETA=Résultat!$B405)*(PCUMAT=Résultat!$C405)*(TRI_10=Résultat!$D405)*(PCUNRU=SUBSTITUTE(RIGHT(Résultat!$Q$1,5),")",""))*Pris_sur_Acquis))</f>
        <v>0</v>
      </c>
      <c r="V405">
        <f ca="1">IF($C405="","",SUMPRODUCT((TRI_1=Résultat!$A405)*(PCUETA=Résultat!$B405)*(PCUMAT=Résultat!$C405)*(TRI_10=Résultat!$D405)*(PCUNRU=SUBSTITUTE(RIGHT(Résultat!$Q$1,5),")",""))*Pris_Anticipés))</f>
        <v>0</v>
      </c>
      <c r="W405">
        <f ca="1">IF($C405="","",SUMPRODUCT((TRI_1=Résultat!$A405)*(PCUETA=Résultat!$B405)*(PCUMAT=Résultat!$C405)*(TRI_10=Résultat!$D405)*(PCUNRU=SUBSTITUTE(RIGHT(Résultat!$W$1,5),")",""))*Reliquats))</f>
        <v>0</v>
      </c>
      <c r="X405">
        <f ca="1">IF($C405="","",SUMPRODUCT((TRI_1=Résultat!$A405)*(PCUETA=Résultat!$B405)*(PCUMAT=Résultat!$C405)*(TRI_10=Résultat!$D405)*(PCUNRU=SUBSTITUTE(RIGHT(Résultat!$W$1,5),")",""))*Acquis))</f>
        <v>0</v>
      </c>
      <c r="Y405">
        <f ca="1">IF($C405="","",SUMPRODUCT((TRI_1=Résultat!$A405)*(PCUETA=Résultat!$B405)*(PCUMAT=Résultat!$C405)*(TRI_10=Résultat!$D405)*(PCUNRU=SUBSTITUTE(RIGHT(Résultat!$W$1,5),")",""))*En_cours_d_Acquisition))</f>
        <v>0</v>
      </c>
      <c r="Z405">
        <f ca="1">IF($C405="","",SUMPRODUCT((TRI_1=Résultat!$A405)*(PCUETA=Résultat!$B405)*(PCUMAT=Résultat!$C405)*(TRI_10=Résultat!$D405)*(PCUNRU=SUBSTITUTE(RIGHT(Résultat!$W$1,5),")",""))*Pris_Reliquats))</f>
        <v>0</v>
      </c>
      <c r="AA405">
        <f ca="1">IF($C405="","",SUMPRODUCT((TRI_1=Résultat!$A405)*(PCUETA=Résultat!$B405)*(PCUMAT=Résultat!$C405)*(TRI_10=Résultat!$D405)*(PCUNRU=SUBSTITUTE(RIGHT(Résultat!$W$1,5),")",""))*Pris_sur_Acquis))</f>
        <v>0</v>
      </c>
      <c r="AB405">
        <f ca="1">IF($C405="","",SUMPRODUCT((TRI_1=Résultat!$A405)*(PCUETA=Résultat!$B405)*(PCUMAT=Résultat!$C405)*(TRI_10=Résultat!$D405)*(PCUNRU=SUBSTITUTE(RIGHT(Résultat!$W$1,5),")",""))*Pris_Anticipés))</f>
        <v>0</v>
      </c>
    </row>
    <row r="406" spans="1:28" x14ac:dyDescent="0.25">
      <c r="A406" t="str">
        <f ca="1">IF($C406="","",INDEX(Range,MATCH(Résultat!$C406,PCUMAT,0),MATCH(A$2,'cp c14'!$A$1:$D$1,0)))</f>
        <v>C14</v>
      </c>
      <c r="B406" t="str">
        <f ca="1">IF($C406="","",INDEX(Range,MATCH(Résultat!$C406,PCUMAT,0),MATCH(B$2,'cp c14'!$A$1:$D$1,0)))</f>
        <v>05</v>
      </c>
      <c r="C406" t="str">
        <f t="array" aca="1" ref="C406" ca="1">IFERROR(INDEX(PCUMAT,MATCH(0,COUNTIF($C$1:C405,PCUMAT),0)),"")</f>
        <v>350078</v>
      </c>
      <c r="D406" t="str">
        <f ca="1">IF($C406="","",INDEX(Range,MATCH(Résultat!$C406,PCUMAT,0),MATCH(D$2,'cp c14'!$A$1:$D$1,0)))</f>
        <v>STRAMIGIOLI BEATRICE BEA350078</v>
      </c>
      <c r="E406">
        <f ca="1">IF($C406="","",SUMPRODUCT((TRI_1=Résultat!$A406)*(PCUETA=Résultat!$B406)*(PCUMAT=Résultat!$C406)*(TRI_10=Résultat!$D406)*(PCUNRU=SUBSTITUTE(RIGHT(Résultat!$E$1,5),")",""))*Reliquats))</f>
        <v>0</v>
      </c>
      <c r="F406">
        <f ca="1">IF($C406="","",SUMPRODUCT((TRI_1=Résultat!$A406)*(PCUETA=Résultat!$B406)*(PCUMAT=Résultat!$C406)*(TRI_10=Résultat!$D406)*(PCUNRU=SUBSTITUTE(RIGHT(Résultat!$E$1,5),")",""))*Acquis))</f>
        <v>25</v>
      </c>
      <c r="G406">
        <f ca="1">IF($C406="","",SUMPRODUCT((TRI_1=Résultat!$A406)*(PCUETA=Résultat!$B406)*(PCUMAT=Résultat!$C406)*(TRI_10=Résultat!$D406)*(PCUNRU=SUBSTITUTE(RIGHT(Résultat!$E$1,5),")",""))*En_cours_d_Acquisition))</f>
        <v>0</v>
      </c>
      <c r="H406">
        <f ca="1">IF($C406="","",SUMPRODUCT((TRI_1=Résultat!$A406)*(PCUETA=Résultat!$B406)*(PCUMAT=Résultat!$C406)*(TRI_10=Résultat!$D406)*(PCUNRU=SUBSTITUTE(RIGHT(Résultat!$E$1,5),")",""))*Pris_Reliquats))</f>
        <v>0</v>
      </c>
      <c r="I406">
        <f ca="1">IF($C406="","",SUMPRODUCT((TRI_1=Résultat!$A406)*(PCUETA=Résultat!$B406)*(PCUMAT=Résultat!$C406)*(TRI_10=Résultat!$D406)*(PCUNRU=SUBSTITUTE(RIGHT(Résultat!$E$1,5),")",""))*Pris_sur_Acquis))</f>
        <v>0</v>
      </c>
      <c r="J406">
        <f ca="1">IF($C406="","",SUMPRODUCT((TRI_1=Résultat!$A406)*(PCUETA=Résultat!$B406)*(PCUMAT=Résultat!$C406)*(TRI_10=Résultat!$D406)*(PCUNRU=SUBSTITUTE(RIGHT(Résultat!$E$1,5),")",""))*Pris_Anticipés))</f>
        <v>0</v>
      </c>
      <c r="K406">
        <f ca="1">IF($C406="","",SUMPRODUCT((TRI_1=Résultat!$A406)*(PCUETA=Résultat!$B406)*(PCUMAT=Résultat!$C406)*(TRI_10=Résultat!$D406)*(PCUNRU=SUBSTITUTE(RIGHT(Résultat!$K$1,5),")",""))*Reliquats))</f>
        <v>0</v>
      </c>
      <c r="L406">
        <f ca="1">IF($C406="","",SUMPRODUCT((TRI_1=Résultat!$A406)*(PCUETA=Résultat!$B406)*(PCUMAT=Résultat!$C406)*(TRI_10=Résultat!$D406)*(PCUNRU=SUBSTITUTE(RIGHT(Résultat!$K$1,5),")",""))*Acquis))</f>
        <v>0</v>
      </c>
      <c r="M406">
        <f ca="1">IF($C406="","",SUMPRODUCT((TRI_1=Résultat!$A406)*(PCUETA=Résultat!$B406)*(PCUMAT=Résultat!$C406)*(TRI_10=Résultat!$D406)*(PCUNRU=SUBSTITUTE(RIGHT(Résultat!$K$1,5),")",""))*En_cours_d_Acquisition))</f>
        <v>0</v>
      </c>
      <c r="N406">
        <f ca="1">IF($C406="","",SUMPRODUCT((TRI_1=Résultat!$A406)*(PCUETA=Résultat!$B406)*(PCUMAT=Résultat!$C406)*(TRI_10=Résultat!$D406)*(PCUNRU=SUBSTITUTE(RIGHT(Résultat!$K$1,5),")",""))*Pris_Reliquats))</f>
        <v>0</v>
      </c>
      <c r="O406">
        <f ca="1">IF($C406="","",SUMPRODUCT((TRI_1=Résultat!$A406)*(PCUETA=Résultat!$B406)*(PCUMAT=Résultat!$C406)*(TRI_10=Résultat!$D406)*(PCUNRU=SUBSTITUTE(RIGHT(Résultat!$K$1,5),")",""))*Pris_sur_Acquis))</f>
        <v>0</v>
      </c>
      <c r="P406">
        <f ca="1">IF($C406="","",SUMPRODUCT((TRI_1=Résultat!$A406)*(PCUETA=Résultat!$B406)*(PCUMAT=Résultat!$C406)*(TRI_10=Résultat!$D406)*(PCUNRU=SUBSTITUTE(RIGHT(Résultat!$K$1,5),")",""))*Pris_Anticipés))</f>
        <v>0</v>
      </c>
      <c r="Q406">
        <f ca="1">IF($C406="","",SUMPRODUCT((TRI_1=Résultat!$A406)*(PCUETA=Résultat!$B406)*(PCUMAT=Résultat!$C406)*(TRI_10=Résultat!$D406)*(PCUNRU=SUBSTITUTE(RIGHT(Résultat!$Q$1,5),")",""))*Reliquats))</f>
        <v>0</v>
      </c>
      <c r="R406">
        <f ca="1">IF($C406="","",SUMPRODUCT((TRI_1=Résultat!$A406)*(PCUETA=Résultat!$B406)*(PCUMAT=Résultat!$C406)*(TRI_10=Résultat!$D406)*(PCUNRU=SUBSTITUTE(RIGHT(Résultat!$Q$1,5),")",""))*Acquis))</f>
        <v>0</v>
      </c>
      <c r="S406">
        <f ca="1">IF($C406="","",SUMPRODUCT((TRI_1=Résultat!$A406)*(PCUETA=Résultat!$B406)*(PCUMAT=Résultat!$C406)*(TRI_10=Résultat!$D406)*(PCUNRU=SUBSTITUTE(RIGHT(Résultat!$Q$1,5),")",""))*En_cours_d_Acquisition))</f>
        <v>0</v>
      </c>
      <c r="T406">
        <f ca="1">IF($C406="","",SUMPRODUCT((TRI_1=Résultat!$A406)*(PCUETA=Résultat!$B406)*(PCUMAT=Résultat!$C406)*(TRI_10=Résultat!$D406)*(PCUNRU=SUBSTITUTE(RIGHT(Résultat!$Q$1,5),")",""))*Pris_Reliquats))</f>
        <v>0</v>
      </c>
      <c r="U406">
        <f ca="1">IF($C406="","",SUMPRODUCT((TRI_1=Résultat!$A406)*(PCUETA=Résultat!$B406)*(PCUMAT=Résultat!$C406)*(TRI_10=Résultat!$D406)*(PCUNRU=SUBSTITUTE(RIGHT(Résultat!$Q$1,5),")",""))*Pris_sur_Acquis))</f>
        <v>0</v>
      </c>
      <c r="V406">
        <f ca="1">IF($C406="","",SUMPRODUCT((TRI_1=Résultat!$A406)*(PCUETA=Résultat!$B406)*(PCUMAT=Résultat!$C406)*(TRI_10=Résultat!$D406)*(PCUNRU=SUBSTITUTE(RIGHT(Résultat!$Q$1,5),")",""))*Pris_Anticipés))</f>
        <v>0</v>
      </c>
      <c r="W406">
        <f ca="1">IF($C406="","",SUMPRODUCT((TRI_1=Résultat!$A406)*(PCUETA=Résultat!$B406)*(PCUMAT=Résultat!$C406)*(TRI_10=Résultat!$D406)*(PCUNRU=SUBSTITUTE(RIGHT(Résultat!$W$1,5),")",""))*Reliquats))</f>
        <v>0</v>
      </c>
      <c r="X406">
        <f ca="1">IF($C406="","",SUMPRODUCT((TRI_1=Résultat!$A406)*(PCUETA=Résultat!$B406)*(PCUMAT=Résultat!$C406)*(TRI_10=Résultat!$D406)*(PCUNRU=SUBSTITUTE(RIGHT(Résultat!$W$1,5),")",""))*Acquis))</f>
        <v>0</v>
      </c>
      <c r="Y406">
        <f ca="1">IF($C406="","",SUMPRODUCT((TRI_1=Résultat!$A406)*(PCUETA=Résultat!$B406)*(PCUMAT=Résultat!$C406)*(TRI_10=Résultat!$D406)*(PCUNRU=SUBSTITUTE(RIGHT(Résultat!$W$1,5),")",""))*En_cours_d_Acquisition))</f>
        <v>0</v>
      </c>
      <c r="Z406">
        <f ca="1">IF($C406="","",SUMPRODUCT((TRI_1=Résultat!$A406)*(PCUETA=Résultat!$B406)*(PCUMAT=Résultat!$C406)*(TRI_10=Résultat!$D406)*(PCUNRU=SUBSTITUTE(RIGHT(Résultat!$W$1,5),")",""))*Pris_Reliquats))</f>
        <v>0</v>
      </c>
      <c r="AA406">
        <f ca="1">IF($C406="","",SUMPRODUCT((TRI_1=Résultat!$A406)*(PCUETA=Résultat!$B406)*(PCUMAT=Résultat!$C406)*(TRI_10=Résultat!$D406)*(PCUNRU=SUBSTITUTE(RIGHT(Résultat!$W$1,5),")",""))*Pris_sur_Acquis))</f>
        <v>0</v>
      </c>
      <c r="AB406">
        <f ca="1">IF($C406="","",SUMPRODUCT((TRI_1=Résultat!$A406)*(PCUETA=Résultat!$B406)*(PCUMAT=Résultat!$C406)*(TRI_10=Résultat!$D406)*(PCUNRU=SUBSTITUTE(RIGHT(Résultat!$W$1,5),")",""))*Pris_Anticipés))</f>
        <v>0</v>
      </c>
    </row>
    <row r="407" spans="1:28" x14ac:dyDescent="0.25">
      <c r="A407" t="str">
        <f ca="1">IF($C407="","",INDEX(Range,MATCH(Résultat!$C407,PCUMAT,0),MATCH(A$2,'cp c14'!$A$1:$D$1,0)))</f>
        <v>C14</v>
      </c>
      <c r="B407" t="str">
        <f ca="1">IF($C407="","",INDEX(Range,MATCH(Résultat!$C407,PCUMAT,0),MATCH(B$2,'cp c14'!$A$1:$D$1,0)))</f>
        <v>01</v>
      </c>
      <c r="C407" t="str">
        <f t="array" aca="1" ref="C407" ca="1">IFERROR(INDEX(PCUMAT,MATCH(0,COUNTIF($C$1:C406,PCUMAT),0)),"")</f>
        <v>040310</v>
      </c>
      <c r="D407" t="str">
        <f ca="1">IF($C407="","",INDEX(Range,MATCH(Résultat!$C407,PCUMAT,0),MATCH(D$2,'cp c14'!$A$1:$D$1,0)))</f>
        <v>TABBARA SAMER SAMER     040310</v>
      </c>
      <c r="E407">
        <f ca="1">IF($C407="","",SUMPRODUCT((TRI_1=Résultat!$A407)*(PCUETA=Résultat!$B407)*(PCUMAT=Résultat!$C407)*(TRI_10=Résultat!$D407)*(PCUNRU=SUBSTITUTE(RIGHT(Résultat!$E$1,5),")",""))*Reliquats))</f>
        <v>0</v>
      </c>
      <c r="F407">
        <f ca="1">IF($C407="","",SUMPRODUCT((TRI_1=Résultat!$A407)*(PCUETA=Résultat!$B407)*(PCUMAT=Résultat!$C407)*(TRI_10=Résultat!$D407)*(PCUNRU=SUBSTITUTE(RIGHT(Résultat!$E$1,5),")",""))*Acquis))</f>
        <v>25</v>
      </c>
      <c r="G407">
        <f ca="1">IF($C407="","",SUMPRODUCT((TRI_1=Résultat!$A407)*(PCUETA=Résultat!$B407)*(PCUMAT=Résultat!$C407)*(TRI_10=Résultat!$D407)*(PCUNRU=SUBSTITUTE(RIGHT(Résultat!$E$1,5),")",""))*En_cours_d_Acquisition))</f>
        <v>0</v>
      </c>
      <c r="H407">
        <f ca="1">IF($C407="","",SUMPRODUCT((TRI_1=Résultat!$A407)*(PCUETA=Résultat!$B407)*(PCUMAT=Résultat!$C407)*(TRI_10=Résultat!$D407)*(PCUNRU=SUBSTITUTE(RIGHT(Résultat!$E$1,5),")",""))*Pris_Reliquats))</f>
        <v>0</v>
      </c>
      <c r="I407">
        <f ca="1">IF($C407="","",SUMPRODUCT((TRI_1=Résultat!$A407)*(PCUETA=Résultat!$B407)*(PCUMAT=Résultat!$C407)*(TRI_10=Résultat!$D407)*(PCUNRU=SUBSTITUTE(RIGHT(Résultat!$E$1,5),")",""))*Pris_sur_Acquis))</f>
        <v>0</v>
      </c>
      <c r="J407">
        <f ca="1">IF($C407="","",SUMPRODUCT((TRI_1=Résultat!$A407)*(PCUETA=Résultat!$B407)*(PCUMAT=Résultat!$C407)*(TRI_10=Résultat!$D407)*(PCUNRU=SUBSTITUTE(RIGHT(Résultat!$E$1,5),")",""))*Pris_Anticipés))</f>
        <v>0</v>
      </c>
      <c r="K407">
        <f ca="1">IF($C407="","",SUMPRODUCT((TRI_1=Résultat!$A407)*(PCUETA=Résultat!$B407)*(PCUMAT=Résultat!$C407)*(TRI_10=Résultat!$D407)*(PCUNRU=SUBSTITUTE(RIGHT(Résultat!$K$1,5),")",""))*Reliquats))</f>
        <v>0</v>
      </c>
      <c r="L407">
        <f ca="1">IF($C407="","",SUMPRODUCT((TRI_1=Résultat!$A407)*(PCUETA=Résultat!$B407)*(PCUMAT=Résultat!$C407)*(TRI_10=Résultat!$D407)*(PCUNRU=SUBSTITUTE(RIGHT(Résultat!$K$1,5),")",""))*Acquis))</f>
        <v>0</v>
      </c>
      <c r="M407">
        <f ca="1">IF($C407="","",SUMPRODUCT((TRI_1=Résultat!$A407)*(PCUETA=Résultat!$B407)*(PCUMAT=Résultat!$C407)*(TRI_10=Résultat!$D407)*(PCUNRU=SUBSTITUTE(RIGHT(Résultat!$K$1,5),")",""))*En_cours_d_Acquisition))</f>
        <v>0</v>
      </c>
      <c r="N407">
        <f ca="1">IF($C407="","",SUMPRODUCT((TRI_1=Résultat!$A407)*(PCUETA=Résultat!$B407)*(PCUMAT=Résultat!$C407)*(TRI_10=Résultat!$D407)*(PCUNRU=SUBSTITUTE(RIGHT(Résultat!$K$1,5),")",""))*Pris_Reliquats))</f>
        <v>0</v>
      </c>
      <c r="O407">
        <f ca="1">IF($C407="","",SUMPRODUCT((TRI_1=Résultat!$A407)*(PCUETA=Résultat!$B407)*(PCUMAT=Résultat!$C407)*(TRI_10=Résultat!$D407)*(PCUNRU=SUBSTITUTE(RIGHT(Résultat!$K$1,5),")",""))*Pris_sur_Acquis))</f>
        <v>0</v>
      </c>
      <c r="P407">
        <f ca="1">IF($C407="","",SUMPRODUCT((TRI_1=Résultat!$A407)*(PCUETA=Résultat!$B407)*(PCUMAT=Résultat!$C407)*(TRI_10=Résultat!$D407)*(PCUNRU=SUBSTITUTE(RIGHT(Résultat!$K$1,5),")",""))*Pris_Anticipés))</f>
        <v>0</v>
      </c>
      <c r="Q407">
        <f ca="1">IF($C407="","",SUMPRODUCT((TRI_1=Résultat!$A407)*(PCUETA=Résultat!$B407)*(PCUMAT=Résultat!$C407)*(TRI_10=Résultat!$D407)*(PCUNRU=SUBSTITUTE(RIGHT(Résultat!$Q$1,5),")",""))*Reliquats))</f>
        <v>0</v>
      </c>
      <c r="R407">
        <f ca="1">IF($C407="","",SUMPRODUCT((TRI_1=Résultat!$A407)*(PCUETA=Résultat!$B407)*(PCUMAT=Résultat!$C407)*(TRI_10=Résultat!$D407)*(PCUNRU=SUBSTITUTE(RIGHT(Résultat!$Q$1,5),")",""))*Acquis))</f>
        <v>0</v>
      </c>
      <c r="S407">
        <f ca="1">IF($C407="","",SUMPRODUCT((TRI_1=Résultat!$A407)*(PCUETA=Résultat!$B407)*(PCUMAT=Résultat!$C407)*(TRI_10=Résultat!$D407)*(PCUNRU=SUBSTITUTE(RIGHT(Résultat!$Q$1,5),")",""))*En_cours_d_Acquisition))</f>
        <v>0</v>
      </c>
      <c r="T407">
        <f ca="1">IF($C407="","",SUMPRODUCT((TRI_1=Résultat!$A407)*(PCUETA=Résultat!$B407)*(PCUMAT=Résultat!$C407)*(TRI_10=Résultat!$D407)*(PCUNRU=SUBSTITUTE(RIGHT(Résultat!$Q$1,5),")",""))*Pris_Reliquats))</f>
        <v>0</v>
      </c>
      <c r="U407">
        <f ca="1">IF($C407="","",SUMPRODUCT((TRI_1=Résultat!$A407)*(PCUETA=Résultat!$B407)*(PCUMAT=Résultat!$C407)*(TRI_10=Résultat!$D407)*(PCUNRU=SUBSTITUTE(RIGHT(Résultat!$Q$1,5),")",""))*Pris_sur_Acquis))</f>
        <v>0</v>
      </c>
      <c r="V407">
        <f ca="1">IF($C407="","",SUMPRODUCT((TRI_1=Résultat!$A407)*(PCUETA=Résultat!$B407)*(PCUMAT=Résultat!$C407)*(TRI_10=Résultat!$D407)*(PCUNRU=SUBSTITUTE(RIGHT(Résultat!$Q$1,5),")",""))*Pris_Anticipés))</f>
        <v>0</v>
      </c>
      <c r="W407">
        <f ca="1">IF($C407="","",SUMPRODUCT((TRI_1=Résultat!$A407)*(PCUETA=Résultat!$B407)*(PCUMAT=Résultat!$C407)*(TRI_10=Résultat!$D407)*(PCUNRU=SUBSTITUTE(RIGHT(Résultat!$W$1,5),")",""))*Reliquats))</f>
        <v>1</v>
      </c>
      <c r="X407">
        <f ca="1">IF($C407="","",SUMPRODUCT((TRI_1=Résultat!$A407)*(PCUETA=Résultat!$B407)*(PCUMAT=Résultat!$C407)*(TRI_10=Résultat!$D407)*(PCUNRU=SUBSTITUTE(RIGHT(Résultat!$W$1,5),")",""))*Acquis))</f>
        <v>0</v>
      </c>
      <c r="Y407">
        <f ca="1">IF($C407="","",SUMPRODUCT((TRI_1=Résultat!$A407)*(PCUETA=Résultat!$B407)*(PCUMAT=Résultat!$C407)*(TRI_10=Résultat!$D407)*(PCUNRU=SUBSTITUTE(RIGHT(Résultat!$W$1,5),")",""))*En_cours_d_Acquisition))</f>
        <v>0</v>
      </c>
      <c r="Z407">
        <f ca="1">IF($C407="","",SUMPRODUCT((TRI_1=Résultat!$A407)*(PCUETA=Résultat!$B407)*(PCUMAT=Résultat!$C407)*(TRI_10=Résultat!$D407)*(PCUNRU=SUBSTITUTE(RIGHT(Résultat!$W$1,5),")",""))*Pris_Reliquats))</f>
        <v>0</v>
      </c>
      <c r="AA407">
        <f ca="1">IF($C407="","",SUMPRODUCT((TRI_1=Résultat!$A407)*(PCUETA=Résultat!$B407)*(PCUMAT=Résultat!$C407)*(TRI_10=Résultat!$D407)*(PCUNRU=SUBSTITUTE(RIGHT(Résultat!$W$1,5),")",""))*Pris_sur_Acquis))</f>
        <v>0</v>
      </c>
      <c r="AB407">
        <f ca="1">IF($C407="","",SUMPRODUCT((TRI_1=Résultat!$A407)*(PCUETA=Résultat!$B407)*(PCUMAT=Résultat!$C407)*(TRI_10=Résultat!$D407)*(PCUNRU=SUBSTITUTE(RIGHT(Résultat!$W$1,5),")",""))*Pris_Anticipés))</f>
        <v>0</v>
      </c>
    </row>
    <row r="408" spans="1:28" x14ac:dyDescent="0.25">
      <c r="A408" t="str">
        <f ca="1">IF($C408="","",INDEX(Range,MATCH(Résultat!$C408,PCUMAT,0),MATCH(A$2,'cp c14'!$A$1:$D$1,0)))</f>
        <v>C14</v>
      </c>
      <c r="B408" t="str">
        <f ca="1">IF($C408="","",INDEX(Range,MATCH(Résultat!$C408,PCUMAT,0),MATCH(B$2,'cp c14'!$A$1:$D$1,0)))</f>
        <v>01</v>
      </c>
      <c r="C408" t="str">
        <f t="array" aca="1" ref="C408" ca="1">IFERROR(INDEX(PCUMAT,MATCH(0,COUNTIF($C$1:C407,PCUMAT),0)),"")</f>
        <v>191009</v>
      </c>
      <c r="D408" t="str">
        <f ca="1">IF($C408="","",INDEX(Range,MATCH(Résultat!$C408,PCUMAT,0),MATCH(D$2,'cp c14'!$A$1:$D$1,0)))</f>
        <v>TALBOT XAVIER XAVIER    191009</v>
      </c>
      <c r="E408">
        <f ca="1">IF($C408="","",SUMPRODUCT((TRI_1=Résultat!$A408)*(PCUETA=Résultat!$B408)*(PCUMAT=Résultat!$C408)*(TRI_10=Résultat!$D408)*(PCUNRU=SUBSTITUTE(RIGHT(Résultat!$E$1,5),")",""))*Reliquats))</f>
        <v>0</v>
      </c>
      <c r="F408">
        <f ca="1">IF($C408="","",SUMPRODUCT((TRI_1=Résultat!$A408)*(PCUETA=Résultat!$B408)*(PCUMAT=Résultat!$C408)*(TRI_10=Résultat!$D408)*(PCUNRU=SUBSTITUTE(RIGHT(Résultat!$E$1,5),")",""))*Acquis))</f>
        <v>25</v>
      </c>
      <c r="G408">
        <f ca="1">IF($C408="","",SUMPRODUCT((TRI_1=Résultat!$A408)*(PCUETA=Résultat!$B408)*(PCUMAT=Résultat!$C408)*(TRI_10=Résultat!$D408)*(PCUNRU=SUBSTITUTE(RIGHT(Résultat!$E$1,5),")",""))*En_cours_d_Acquisition))</f>
        <v>0</v>
      </c>
      <c r="H408">
        <f ca="1">IF($C408="","",SUMPRODUCT((TRI_1=Résultat!$A408)*(PCUETA=Résultat!$B408)*(PCUMAT=Résultat!$C408)*(TRI_10=Résultat!$D408)*(PCUNRU=SUBSTITUTE(RIGHT(Résultat!$E$1,5),")",""))*Pris_Reliquats))</f>
        <v>0</v>
      </c>
      <c r="I408">
        <f ca="1">IF($C408="","",SUMPRODUCT((TRI_1=Résultat!$A408)*(PCUETA=Résultat!$B408)*(PCUMAT=Résultat!$C408)*(TRI_10=Résultat!$D408)*(PCUNRU=SUBSTITUTE(RIGHT(Résultat!$E$1,5),")",""))*Pris_sur_Acquis))</f>
        <v>0</v>
      </c>
      <c r="J408">
        <f ca="1">IF($C408="","",SUMPRODUCT((TRI_1=Résultat!$A408)*(PCUETA=Résultat!$B408)*(PCUMAT=Résultat!$C408)*(TRI_10=Résultat!$D408)*(PCUNRU=SUBSTITUTE(RIGHT(Résultat!$E$1,5),")",""))*Pris_Anticipés))</f>
        <v>0</v>
      </c>
      <c r="K408">
        <f ca="1">IF($C408="","",SUMPRODUCT((TRI_1=Résultat!$A408)*(PCUETA=Résultat!$B408)*(PCUMAT=Résultat!$C408)*(TRI_10=Résultat!$D408)*(PCUNRU=SUBSTITUTE(RIGHT(Résultat!$K$1,5),")",""))*Reliquats))</f>
        <v>0</v>
      </c>
      <c r="L408">
        <f ca="1">IF($C408="","",SUMPRODUCT((TRI_1=Résultat!$A408)*(PCUETA=Résultat!$B408)*(PCUMAT=Résultat!$C408)*(TRI_10=Résultat!$D408)*(PCUNRU=SUBSTITUTE(RIGHT(Résultat!$K$1,5),")",""))*Acquis))</f>
        <v>0</v>
      </c>
      <c r="M408">
        <f ca="1">IF($C408="","",SUMPRODUCT((TRI_1=Résultat!$A408)*(PCUETA=Résultat!$B408)*(PCUMAT=Résultat!$C408)*(TRI_10=Résultat!$D408)*(PCUNRU=SUBSTITUTE(RIGHT(Résultat!$K$1,5),")",""))*En_cours_d_Acquisition))</f>
        <v>0</v>
      </c>
      <c r="N408">
        <f ca="1">IF($C408="","",SUMPRODUCT((TRI_1=Résultat!$A408)*(PCUETA=Résultat!$B408)*(PCUMAT=Résultat!$C408)*(TRI_10=Résultat!$D408)*(PCUNRU=SUBSTITUTE(RIGHT(Résultat!$K$1,5),")",""))*Pris_Reliquats))</f>
        <v>0</v>
      </c>
      <c r="O408">
        <f ca="1">IF($C408="","",SUMPRODUCT((TRI_1=Résultat!$A408)*(PCUETA=Résultat!$B408)*(PCUMAT=Résultat!$C408)*(TRI_10=Résultat!$D408)*(PCUNRU=SUBSTITUTE(RIGHT(Résultat!$K$1,5),")",""))*Pris_sur_Acquis))</f>
        <v>0</v>
      </c>
      <c r="P408">
        <f ca="1">IF($C408="","",SUMPRODUCT((TRI_1=Résultat!$A408)*(PCUETA=Résultat!$B408)*(PCUMAT=Résultat!$C408)*(TRI_10=Résultat!$D408)*(PCUNRU=SUBSTITUTE(RIGHT(Résultat!$K$1,5),")",""))*Pris_Anticipés))</f>
        <v>0</v>
      </c>
      <c r="Q408">
        <f ca="1">IF($C408="","",SUMPRODUCT((TRI_1=Résultat!$A408)*(PCUETA=Résultat!$B408)*(PCUMAT=Résultat!$C408)*(TRI_10=Résultat!$D408)*(PCUNRU=SUBSTITUTE(RIGHT(Résultat!$Q$1,5),")",""))*Reliquats))</f>
        <v>0</v>
      </c>
      <c r="R408">
        <f ca="1">IF($C408="","",SUMPRODUCT((TRI_1=Résultat!$A408)*(PCUETA=Résultat!$B408)*(PCUMAT=Résultat!$C408)*(TRI_10=Résultat!$D408)*(PCUNRU=SUBSTITUTE(RIGHT(Résultat!$Q$1,5),")",""))*Acquis))</f>
        <v>0</v>
      </c>
      <c r="S408">
        <f ca="1">IF($C408="","",SUMPRODUCT((TRI_1=Résultat!$A408)*(PCUETA=Résultat!$B408)*(PCUMAT=Résultat!$C408)*(TRI_10=Résultat!$D408)*(PCUNRU=SUBSTITUTE(RIGHT(Résultat!$Q$1,5),")",""))*En_cours_d_Acquisition))</f>
        <v>0</v>
      </c>
      <c r="T408">
        <f ca="1">IF($C408="","",SUMPRODUCT((TRI_1=Résultat!$A408)*(PCUETA=Résultat!$B408)*(PCUMAT=Résultat!$C408)*(TRI_10=Résultat!$D408)*(PCUNRU=SUBSTITUTE(RIGHT(Résultat!$Q$1,5),")",""))*Pris_Reliquats))</f>
        <v>0</v>
      </c>
      <c r="U408">
        <f ca="1">IF($C408="","",SUMPRODUCT((TRI_1=Résultat!$A408)*(PCUETA=Résultat!$B408)*(PCUMAT=Résultat!$C408)*(TRI_10=Résultat!$D408)*(PCUNRU=SUBSTITUTE(RIGHT(Résultat!$Q$1,5),")",""))*Pris_sur_Acquis))</f>
        <v>0</v>
      </c>
      <c r="V408">
        <f ca="1">IF($C408="","",SUMPRODUCT((TRI_1=Résultat!$A408)*(PCUETA=Résultat!$B408)*(PCUMAT=Résultat!$C408)*(TRI_10=Résultat!$D408)*(PCUNRU=SUBSTITUTE(RIGHT(Résultat!$Q$1,5),")",""))*Pris_Anticipés))</f>
        <v>0</v>
      </c>
      <c r="W408">
        <f ca="1">IF($C408="","",SUMPRODUCT((TRI_1=Résultat!$A408)*(PCUETA=Résultat!$B408)*(PCUMAT=Résultat!$C408)*(TRI_10=Résultat!$D408)*(PCUNRU=SUBSTITUTE(RIGHT(Résultat!$W$1,5),")",""))*Reliquats))</f>
        <v>0</v>
      </c>
      <c r="X408">
        <f ca="1">IF($C408="","",SUMPRODUCT((TRI_1=Résultat!$A408)*(PCUETA=Résultat!$B408)*(PCUMAT=Résultat!$C408)*(TRI_10=Résultat!$D408)*(PCUNRU=SUBSTITUTE(RIGHT(Résultat!$W$1,5),")",""))*Acquis))</f>
        <v>0</v>
      </c>
      <c r="Y408">
        <f ca="1">IF($C408="","",SUMPRODUCT((TRI_1=Résultat!$A408)*(PCUETA=Résultat!$B408)*(PCUMAT=Résultat!$C408)*(TRI_10=Résultat!$D408)*(PCUNRU=SUBSTITUTE(RIGHT(Résultat!$W$1,5),")",""))*En_cours_d_Acquisition))</f>
        <v>0</v>
      </c>
      <c r="Z408">
        <f ca="1">IF($C408="","",SUMPRODUCT((TRI_1=Résultat!$A408)*(PCUETA=Résultat!$B408)*(PCUMAT=Résultat!$C408)*(TRI_10=Résultat!$D408)*(PCUNRU=SUBSTITUTE(RIGHT(Résultat!$W$1,5),")",""))*Pris_Reliquats))</f>
        <v>0</v>
      </c>
      <c r="AA408">
        <f ca="1">IF($C408="","",SUMPRODUCT((TRI_1=Résultat!$A408)*(PCUETA=Résultat!$B408)*(PCUMAT=Résultat!$C408)*(TRI_10=Résultat!$D408)*(PCUNRU=SUBSTITUTE(RIGHT(Résultat!$W$1,5),")",""))*Pris_sur_Acquis))</f>
        <v>0</v>
      </c>
      <c r="AB408">
        <f ca="1">IF($C408="","",SUMPRODUCT((TRI_1=Résultat!$A408)*(PCUETA=Résultat!$B408)*(PCUMAT=Résultat!$C408)*(TRI_10=Résultat!$D408)*(PCUNRU=SUBSTITUTE(RIGHT(Résultat!$W$1,5),")",""))*Pris_Anticipés))</f>
        <v>0</v>
      </c>
    </row>
    <row r="409" spans="1:28" x14ac:dyDescent="0.25">
      <c r="A409" t="str">
        <f ca="1">IF($C409="","",INDEX(Range,MATCH(Résultat!$C409,PCUMAT,0),MATCH(A$2,'cp c14'!$A$1:$D$1,0)))</f>
        <v>C14</v>
      </c>
      <c r="B409" t="str">
        <f ca="1">IF($C409="","",INDEX(Range,MATCH(Résultat!$C409,PCUMAT,0),MATCH(B$2,'cp c14'!$A$1:$D$1,0)))</f>
        <v>03</v>
      </c>
      <c r="C409" t="str">
        <f t="array" aca="1" ref="C409" ca="1">IFERROR(INDEX(PCUMAT,MATCH(0,COUNTIF($C$1:C408,PCUMAT),0)),"")</f>
        <v>072536</v>
      </c>
      <c r="D409" t="str">
        <f ca="1">IF($C409="","",INDEX(Range,MATCH(Résultat!$C409,PCUMAT,0),MATCH(D$2,'cp c14'!$A$1:$D$1,0)))</f>
        <v>TAPIA JOSE JOSE         072536</v>
      </c>
      <c r="E409">
        <f ca="1">IF($C409="","",SUMPRODUCT((TRI_1=Résultat!$A409)*(PCUETA=Résultat!$B409)*(PCUMAT=Résultat!$C409)*(TRI_10=Résultat!$D409)*(PCUNRU=SUBSTITUTE(RIGHT(Résultat!$E$1,5),")",""))*Reliquats))</f>
        <v>1</v>
      </c>
      <c r="F409">
        <f ca="1">IF($C409="","",SUMPRODUCT((TRI_1=Résultat!$A409)*(PCUETA=Résultat!$B409)*(PCUMAT=Résultat!$C409)*(TRI_10=Résultat!$D409)*(PCUNRU=SUBSTITUTE(RIGHT(Résultat!$E$1,5),")",""))*Acquis))</f>
        <v>25</v>
      </c>
      <c r="G409">
        <f ca="1">IF($C409="","",SUMPRODUCT((TRI_1=Résultat!$A409)*(PCUETA=Résultat!$B409)*(PCUMAT=Résultat!$C409)*(TRI_10=Résultat!$D409)*(PCUNRU=SUBSTITUTE(RIGHT(Résultat!$E$1,5),")",""))*En_cours_d_Acquisition))</f>
        <v>0</v>
      </c>
      <c r="H409">
        <f ca="1">IF($C409="","",SUMPRODUCT((TRI_1=Résultat!$A409)*(PCUETA=Résultat!$B409)*(PCUMAT=Résultat!$C409)*(TRI_10=Résultat!$D409)*(PCUNRU=SUBSTITUTE(RIGHT(Résultat!$E$1,5),")",""))*Pris_Reliquats))</f>
        <v>0</v>
      </c>
      <c r="I409">
        <f ca="1">IF($C409="","",SUMPRODUCT((TRI_1=Résultat!$A409)*(PCUETA=Résultat!$B409)*(PCUMAT=Résultat!$C409)*(TRI_10=Résultat!$D409)*(PCUNRU=SUBSTITUTE(RIGHT(Résultat!$E$1,5),")",""))*Pris_sur_Acquis))</f>
        <v>0</v>
      </c>
      <c r="J409">
        <f ca="1">IF($C409="","",SUMPRODUCT((TRI_1=Résultat!$A409)*(PCUETA=Résultat!$B409)*(PCUMAT=Résultat!$C409)*(TRI_10=Résultat!$D409)*(PCUNRU=SUBSTITUTE(RIGHT(Résultat!$E$1,5),")",""))*Pris_Anticipés))</f>
        <v>0</v>
      </c>
      <c r="K409">
        <f ca="1">IF($C409="","",SUMPRODUCT((TRI_1=Résultat!$A409)*(PCUETA=Résultat!$B409)*(PCUMAT=Résultat!$C409)*(TRI_10=Résultat!$D409)*(PCUNRU=SUBSTITUTE(RIGHT(Résultat!$K$1,5),")",""))*Reliquats))</f>
        <v>0</v>
      </c>
      <c r="L409">
        <f ca="1">IF($C409="","",SUMPRODUCT((TRI_1=Résultat!$A409)*(PCUETA=Résultat!$B409)*(PCUMAT=Résultat!$C409)*(TRI_10=Résultat!$D409)*(PCUNRU=SUBSTITUTE(RIGHT(Résultat!$K$1,5),")",""))*Acquis))</f>
        <v>0</v>
      </c>
      <c r="M409">
        <f ca="1">IF($C409="","",SUMPRODUCT((TRI_1=Résultat!$A409)*(PCUETA=Résultat!$B409)*(PCUMAT=Résultat!$C409)*(TRI_10=Résultat!$D409)*(PCUNRU=SUBSTITUTE(RIGHT(Résultat!$K$1,5),")",""))*En_cours_d_Acquisition))</f>
        <v>0</v>
      </c>
      <c r="N409">
        <f ca="1">IF($C409="","",SUMPRODUCT((TRI_1=Résultat!$A409)*(PCUETA=Résultat!$B409)*(PCUMAT=Résultat!$C409)*(TRI_10=Résultat!$D409)*(PCUNRU=SUBSTITUTE(RIGHT(Résultat!$K$1,5),")",""))*Pris_Reliquats))</f>
        <v>0</v>
      </c>
      <c r="O409">
        <f ca="1">IF($C409="","",SUMPRODUCT((TRI_1=Résultat!$A409)*(PCUETA=Résultat!$B409)*(PCUMAT=Résultat!$C409)*(TRI_10=Résultat!$D409)*(PCUNRU=SUBSTITUTE(RIGHT(Résultat!$K$1,5),")",""))*Pris_sur_Acquis))</f>
        <v>0</v>
      </c>
      <c r="P409">
        <f ca="1">IF($C409="","",SUMPRODUCT((TRI_1=Résultat!$A409)*(PCUETA=Résultat!$B409)*(PCUMAT=Résultat!$C409)*(TRI_10=Résultat!$D409)*(PCUNRU=SUBSTITUTE(RIGHT(Résultat!$K$1,5),")",""))*Pris_Anticipés))</f>
        <v>0</v>
      </c>
      <c r="Q409">
        <f ca="1">IF($C409="","",SUMPRODUCT((TRI_1=Résultat!$A409)*(PCUETA=Résultat!$B409)*(PCUMAT=Résultat!$C409)*(TRI_10=Résultat!$D409)*(PCUNRU=SUBSTITUTE(RIGHT(Résultat!$Q$1,5),")",""))*Reliquats))</f>
        <v>0</v>
      </c>
      <c r="R409">
        <f ca="1">IF($C409="","",SUMPRODUCT((TRI_1=Résultat!$A409)*(PCUETA=Résultat!$B409)*(PCUMAT=Résultat!$C409)*(TRI_10=Résultat!$D409)*(PCUNRU=SUBSTITUTE(RIGHT(Résultat!$Q$1,5),")",""))*Acquis))</f>
        <v>0</v>
      </c>
      <c r="S409">
        <f ca="1">IF($C409="","",SUMPRODUCT((TRI_1=Résultat!$A409)*(PCUETA=Résultat!$B409)*(PCUMAT=Résultat!$C409)*(TRI_10=Résultat!$D409)*(PCUNRU=SUBSTITUTE(RIGHT(Résultat!$Q$1,5),")",""))*En_cours_d_Acquisition))</f>
        <v>0</v>
      </c>
      <c r="T409">
        <f ca="1">IF($C409="","",SUMPRODUCT((TRI_1=Résultat!$A409)*(PCUETA=Résultat!$B409)*(PCUMAT=Résultat!$C409)*(TRI_10=Résultat!$D409)*(PCUNRU=SUBSTITUTE(RIGHT(Résultat!$Q$1,5),")",""))*Pris_Reliquats))</f>
        <v>0</v>
      </c>
      <c r="U409">
        <f ca="1">IF($C409="","",SUMPRODUCT((TRI_1=Résultat!$A409)*(PCUETA=Résultat!$B409)*(PCUMAT=Résultat!$C409)*(TRI_10=Résultat!$D409)*(PCUNRU=SUBSTITUTE(RIGHT(Résultat!$Q$1,5),")",""))*Pris_sur_Acquis))</f>
        <v>0</v>
      </c>
      <c r="V409">
        <f ca="1">IF($C409="","",SUMPRODUCT((TRI_1=Résultat!$A409)*(PCUETA=Résultat!$B409)*(PCUMAT=Résultat!$C409)*(TRI_10=Résultat!$D409)*(PCUNRU=SUBSTITUTE(RIGHT(Résultat!$Q$1,5),")",""))*Pris_Anticipés))</f>
        <v>0</v>
      </c>
      <c r="W409">
        <f ca="1">IF($C409="","",SUMPRODUCT((TRI_1=Résultat!$A409)*(PCUETA=Résultat!$B409)*(PCUMAT=Résultat!$C409)*(TRI_10=Résultat!$D409)*(PCUNRU=SUBSTITUTE(RIGHT(Résultat!$W$1,5),")",""))*Reliquats))</f>
        <v>0</v>
      </c>
      <c r="X409">
        <f ca="1">IF($C409="","",SUMPRODUCT((TRI_1=Résultat!$A409)*(PCUETA=Résultat!$B409)*(PCUMAT=Résultat!$C409)*(TRI_10=Résultat!$D409)*(PCUNRU=SUBSTITUTE(RIGHT(Résultat!$W$1,5),")",""))*Acquis))</f>
        <v>0</v>
      </c>
      <c r="Y409">
        <f ca="1">IF($C409="","",SUMPRODUCT((TRI_1=Résultat!$A409)*(PCUETA=Résultat!$B409)*(PCUMAT=Résultat!$C409)*(TRI_10=Résultat!$D409)*(PCUNRU=SUBSTITUTE(RIGHT(Résultat!$W$1,5),")",""))*En_cours_d_Acquisition))</f>
        <v>0</v>
      </c>
      <c r="Z409">
        <f ca="1">IF($C409="","",SUMPRODUCT((TRI_1=Résultat!$A409)*(PCUETA=Résultat!$B409)*(PCUMAT=Résultat!$C409)*(TRI_10=Résultat!$D409)*(PCUNRU=SUBSTITUTE(RIGHT(Résultat!$W$1,5),")",""))*Pris_Reliquats))</f>
        <v>0</v>
      </c>
      <c r="AA409">
        <f ca="1">IF($C409="","",SUMPRODUCT((TRI_1=Résultat!$A409)*(PCUETA=Résultat!$B409)*(PCUMAT=Résultat!$C409)*(TRI_10=Résultat!$D409)*(PCUNRU=SUBSTITUTE(RIGHT(Résultat!$W$1,5),")",""))*Pris_sur_Acquis))</f>
        <v>0</v>
      </c>
      <c r="AB409">
        <f ca="1">IF($C409="","",SUMPRODUCT((TRI_1=Résultat!$A409)*(PCUETA=Résultat!$B409)*(PCUMAT=Résultat!$C409)*(TRI_10=Résultat!$D409)*(PCUNRU=SUBSTITUTE(RIGHT(Résultat!$W$1,5),")",""))*Pris_Anticipés))</f>
        <v>0</v>
      </c>
    </row>
    <row r="410" spans="1:28" x14ac:dyDescent="0.25">
      <c r="A410" t="str">
        <f ca="1">IF($C410="","",INDEX(Range,MATCH(Résultat!$C410,PCUMAT,0),MATCH(A$2,'cp c14'!$A$1:$D$1,0)))</f>
        <v>C14</v>
      </c>
      <c r="B410" t="str">
        <f ca="1">IF($C410="","",INDEX(Range,MATCH(Résultat!$C410,PCUMAT,0),MATCH(B$2,'cp c14'!$A$1:$D$1,0)))</f>
        <v>03</v>
      </c>
      <c r="C410" t="str">
        <f t="array" aca="1" ref="C410" ca="1">IFERROR(INDEX(PCUMAT,MATCH(0,COUNTIF($C$1:C409,PCUMAT),0)),"")</f>
        <v>030107</v>
      </c>
      <c r="D410" t="str">
        <f ca="1">IF($C410="","",INDEX(Range,MATCH(Résultat!$C410,PCUMAT,0),MATCH(D$2,'cp c14'!$A$1:$D$1,0)))</f>
        <v>TAPIA NICOLAS NICOLAS   030107</v>
      </c>
      <c r="E410">
        <f ca="1">IF($C410="","",SUMPRODUCT((TRI_1=Résultat!$A410)*(PCUETA=Résultat!$B410)*(PCUMAT=Résultat!$C410)*(TRI_10=Résultat!$D410)*(PCUNRU=SUBSTITUTE(RIGHT(Résultat!$E$1,5),")",""))*Reliquats))</f>
        <v>0</v>
      </c>
      <c r="F410">
        <f ca="1">IF($C410="","",SUMPRODUCT((TRI_1=Résultat!$A410)*(PCUETA=Résultat!$B410)*(PCUMAT=Résultat!$C410)*(TRI_10=Résultat!$D410)*(PCUNRU=SUBSTITUTE(RIGHT(Résultat!$E$1,5),")",""))*Acquis))</f>
        <v>25</v>
      </c>
      <c r="G410">
        <f ca="1">IF($C410="","",SUMPRODUCT((TRI_1=Résultat!$A410)*(PCUETA=Résultat!$B410)*(PCUMAT=Résultat!$C410)*(TRI_10=Résultat!$D410)*(PCUNRU=SUBSTITUTE(RIGHT(Résultat!$E$1,5),")",""))*En_cours_d_Acquisition))</f>
        <v>0</v>
      </c>
      <c r="H410">
        <f ca="1">IF($C410="","",SUMPRODUCT((TRI_1=Résultat!$A410)*(PCUETA=Résultat!$B410)*(PCUMAT=Résultat!$C410)*(TRI_10=Résultat!$D410)*(PCUNRU=SUBSTITUTE(RIGHT(Résultat!$E$1,5),")",""))*Pris_Reliquats))</f>
        <v>0</v>
      </c>
      <c r="I410">
        <f ca="1">IF($C410="","",SUMPRODUCT((TRI_1=Résultat!$A410)*(PCUETA=Résultat!$B410)*(PCUMAT=Résultat!$C410)*(TRI_10=Résultat!$D410)*(PCUNRU=SUBSTITUTE(RIGHT(Résultat!$E$1,5),")",""))*Pris_sur_Acquis))</f>
        <v>0</v>
      </c>
      <c r="J410">
        <f ca="1">IF($C410="","",SUMPRODUCT((TRI_1=Résultat!$A410)*(PCUETA=Résultat!$B410)*(PCUMAT=Résultat!$C410)*(TRI_10=Résultat!$D410)*(PCUNRU=SUBSTITUTE(RIGHT(Résultat!$E$1,5),")",""))*Pris_Anticipés))</f>
        <v>0</v>
      </c>
      <c r="K410">
        <f ca="1">IF($C410="","",SUMPRODUCT((TRI_1=Résultat!$A410)*(PCUETA=Résultat!$B410)*(PCUMAT=Résultat!$C410)*(TRI_10=Résultat!$D410)*(PCUNRU=SUBSTITUTE(RIGHT(Résultat!$K$1,5),")",""))*Reliquats))</f>
        <v>0</v>
      </c>
      <c r="L410">
        <f ca="1">IF($C410="","",SUMPRODUCT((TRI_1=Résultat!$A410)*(PCUETA=Résultat!$B410)*(PCUMAT=Résultat!$C410)*(TRI_10=Résultat!$D410)*(PCUNRU=SUBSTITUTE(RIGHT(Résultat!$K$1,5),")",""))*Acquis))</f>
        <v>0</v>
      </c>
      <c r="M410">
        <f ca="1">IF($C410="","",SUMPRODUCT((TRI_1=Résultat!$A410)*(PCUETA=Résultat!$B410)*(PCUMAT=Résultat!$C410)*(TRI_10=Résultat!$D410)*(PCUNRU=SUBSTITUTE(RIGHT(Résultat!$K$1,5),")",""))*En_cours_d_Acquisition))</f>
        <v>0</v>
      </c>
      <c r="N410">
        <f ca="1">IF($C410="","",SUMPRODUCT((TRI_1=Résultat!$A410)*(PCUETA=Résultat!$B410)*(PCUMAT=Résultat!$C410)*(TRI_10=Résultat!$D410)*(PCUNRU=SUBSTITUTE(RIGHT(Résultat!$K$1,5),")",""))*Pris_Reliquats))</f>
        <v>0</v>
      </c>
      <c r="O410">
        <f ca="1">IF($C410="","",SUMPRODUCT((TRI_1=Résultat!$A410)*(PCUETA=Résultat!$B410)*(PCUMAT=Résultat!$C410)*(TRI_10=Résultat!$D410)*(PCUNRU=SUBSTITUTE(RIGHT(Résultat!$K$1,5),")",""))*Pris_sur_Acquis))</f>
        <v>0</v>
      </c>
      <c r="P410">
        <f ca="1">IF($C410="","",SUMPRODUCT((TRI_1=Résultat!$A410)*(PCUETA=Résultat!$B410)*(PCUMAT=Résultat!$C410)*(TRI_10=Résultat!$D410)*(PCUNRU=SUBSTITUTE(RIGHT(Résultat!$K$1,5),")",""))*Pris_Anticipés))</f>
        <v>0</v>
      </c>
      <c r="Q410">
        <f ca="1">IF($C410="","",SUMPRODUCT((TRI_1=Résultat!$A410)*(PCUETA=Résultat!$B410)*(PCUMAT=Résultat!$C410)*(TRI_10=Résultat!$D410)*(PCUNRU=SUBSTITUTE(RIGHT(Résultat!$Q$1,5),")",""))*Reliquats))</f>
        <v>0</v>
      </c>
      <c r="R410">
        <f ca="1">IF($C410="","",SUMPRODUCT((TRI_1=Résultat!$A410)*(PCUETA=Résultat!$B410)*(PCUMAT=Résultat!$C410)*(TRI_10=Résultat!$D410)*(PCUNRU=SUBSTITUTE(RIGHT(Résultat!$Q$1,5),")",""))*Acquis))</f>
        <v>0</v>
      </c>
      <c r="S410">
        <f ca="1">IF($C410="","",SUMPRODUCT((TRI_1=Résultat!$A410)*(PCUETA=Résultat!$B410)*(PCUMAT=Résultat!$C410)*(TRI_10=Résultat!$D410)*(PCUNRU=SUBSTITUTE(RIGHT(Résultat!$Q$1,5),")",""))*En_cours_d_Acquisition))</f>
        <v>0</v>
      </c>
      <c r="T410">
        <f ca="1">IF($C410="","",SUMPRODUCT((TRI_1=Résultat!$A410)*(PCUETA=Résultat!$B410)*(PCUMAT=Résultat!$C410)*(TRI_10=Résultat!$D410)*(PCUNRU=SUBSTITUTE(RIGHT(Résultat!$Q$1,5),")",""))*Pris_Reliquats))</f>
        <v>0</v>
      </c>
      <c r="U410">
        <f ca="1">IF($C410="","",SUMPRODUCT((TRI_1=Résultat!$A410)*(PCUETA=Résultat!$B410)*(PCUMAT=Résultat!$C410)*(TRI_10=Résultat!$D410)*(PCUNRU=SUBSTITUTE(RIGHT(Résultat!$Q$1,5),")",""))*Pris_sur_Acquis))</f>
        <v>0</v>
      </c>
      <c r="V410">
        <f ca="1">IF($C410="","",SUMPRODUCT((TRI_1=Résultat!$A410)*(PCUETA=Résultat!$B410)*(PCUMAT=Résultat!$C410)*(TRI_10=Résultat!$D410)*(PCUNRU=SUBSTITUTE(RIGHT(Résultat!$Q$1,5),")",""))*Pris_Anticipés))</f>
        <v>0</v>
      </c>
      <c r="W410">
        <f ca="1">IF($C410="","",SUMPRODUCT((TRI_1=Résultat!$A410)*(PCUETA=Résultat!$B410)*(PCUMAT=Résultat!$C410)*(TRI_10=Résultat!$D410)*(PCUNRU=SUBSTITUTE(RIGHT(Résultat!$W$1,5),")",""))*Reliquats))</f>
        <v>0</v>
      </c>
      <c r="X410">
        <f ca="1">IF($C410="","",SUMPRODUCT((TRI_1=Résultat!$A410)*(PCUETA=Résultat!$B410)*(PCUMAT=Résultat!$C410)*(TRI_10=Résultat!$D410)*(PCUNRU=SUBSTITUTE(RIGHT(Résultat!$W$1,5),")",""))*Acquis))</f>
        <v>0</v>
      </c>
      <c r="Y410">
        <f ca="1">IF($C410="","",SUMPRODUCT((TRI_1=Résultat!$A410)*(PCUETA=Résultat!$B410)*(PCUMAT=Résultat!$C410)*(TRI_10=Résultat!$D410)*(PCUNRU=SUBSTITUTE(RIGHT(Résultat!$W$1,5),")",""))*En_cours_d_Acquisition))</f>
        <v>0</v>
      </c>
      <c r="Z410">
        <f ca="1">IF($C410="","",SUMPRODUCT((TRI_1=Résultat!$A410)*(PCUETA=Résultat!$B410)*(PCUMAT=Résultat!$C410)*(TRI_10=Résultat!$D410)*(PCUNRU=SUBSTITUTE(RIGHT(Résultat!$W$1,5),")",""))*Pris_Reliquats))</f>
        <v>0</v>
      </c>
      <c r="AA410">
        <f ca="1">IF($C410="","",SUMPRODUCT((TRI_1=Résultat!$A410)*(PCUETA=Résultat!$B410)*(PCUMAT=Résultat!$C410)*(TRI_10=Résultat!$D410)*(PCUNRU=SUBSTITUTE(RIGHT(Résultat!$W$1,5),")",""))*Pris_sur_Acquis))</f>
        <v>0</v>
      </c>
      <c r="AB410">
        <f ca="1">IF($C410="","",SUMPRODUCT((TRI_1=Résultat!$A410)*(PCUETA=Résultat!$B410)*(PCUMAT=Résultat!$C410)*(TRI_10=Résultat!$D410)*(PCUNRU=SUBSTITUTE(RIGHT(Résultat!$W$1,5),")",""))*Pris_Anticipés))</f>
        <v>0</v>
      </c>
    </row>
    <row r="411" spans="1:28" x14ac:dyDescent="0.25">
      <c r="A411" t="str">
        <f ca="1">IF($C411="","",INDEX(Range,MATCH(Résultat!$C411,PCUMAT,0),MATCH(A$2,'cp c14'!$A$1:$D$1,0)))</f>
        <v>C14</v>
      </c>
      <c r="B411" t="str">
        <f ca="1">IF($C411="","",INDEX(Range,MATCH(Résultat!$C411,PCUMAT,0),MATCH(B$2,'cp c14'!$A$1:$D$1,0)))</f>
        <v>05</v>
      </c>
      <c r="C411" t="str">
        <f t="array" aca="1" ref="C411" ca="1">IFERROR(INDEX(PCUMAT,MATCH(0,COUNTIF($C$1:C410,PCUMAT),0)),"")</f>
        <v>350229</v>
      </c>
      <c r="D411" t="str">
        <f ca="1">IF($C411="","",INDEX(Range,MATCH(Résultat!$C411,PCUMAT,0),MATCH(D$2,'cp c14'!$A$1:$D$1,0)))</f>
        <v>TASSO FRANCINE FRANCINE 350229</v>
      </c>
      <c r="E411">
        <f ca="1">IF($C411="","",SUMPRODUCT((TRI_1=Résultat!$A411)*(PCUETA=Résultat!$B411)*(PCUMAT=Résultat!$C411)*(TRI_10=Résultat!$D411)*(PCUNRU=SUBSTITUTE(RIGHT(Résultat!$E$1,5),")",""))*Reliquats))</f>
        <v>0</v>
      </c>
      <c r="F411">
        <f ca="1">IF($C411="","",SUMPRODUCT((TRI_1=Résultat!$A411)*(PCUETA=Résultat!$B411)*(PCUMAT=Résultat!$C411)*(TRI_10=Résultat!$D411)*(PCUNRU=SUBSTITUTE(RIGHT(Résultat!$E$1,5),")",""))*Acquis))</f>
        <v>25</v>
      </c>
      <c r="G411">
        <f ca="1">IF($C411="","",SUMPRODUCT((TRI_1=Résultat!$A411)*(PCUETA=Résultat!$B411)*(PCUMAT=Résultat!$C411)*(TRI_10=Résultat!$D411)*(PCUNRU=SUBSTITUTE(RIGHT(Résultat!$E$1,5),")",""))*En_cours_d_Acquisition))</f>
        <v>0</v>
      </c>
      <c r="H411">
        <f ca="1">IF($C411="","",SUMPRODUCT((TRI_1=Résultat!$A411)*(PCUETA=Résultat!$B411)*(PCUMAT=Résultat!$C411)*(TRI_10=Résultat!$D411)*(PCUNRU=SUBSTITUTE(RIGHT(Résultat!$E$1,5),")",""))*Pris_Reliquats))</f>
        <v>0</v>
      </c>
      <c r="I411">
        <f ca="1">IF($C411="","",SUMPRODUCT((TRI_1=Résultat!$A411)*(PCUETA=Résultat!$B411)*(PCUMAT=Résultat!$C411)*(TRI_10=Résultat!$D411)*(PCUNRU=SUBSTITUTE(RIGHT(Résultat!$E$1,5),")",""))*Pris_sur_Acquis))</f>
        <v>0</v>
      </c>
      <c r="J411">
        <f ca="1">IF($C411="","",SUMPRODUCT((TRI_1=Résultat!$A411)*(PCUETA=Résultat!$B411)*(PCUMAT=Résultat!$C411)*(TRI_10=Résultat!$D411)*(PCUNRU=SUBSTITUTE(RIGHT(Résultat!$E$1,5),")",""))*Pris_Anticipés))</f>
        <v>0</v>
      </c>
      <c r="K411">
        <f ca="1">IF($C411="","",SUMPRODUCT((TRI_1=Résultat!$A411)*(PCUETA=Résultat!$B411)*(PCUMAT=Résultat!$C411)*(TRI_10=Résultat!$D411)*(PCUNRU=SUBSTITUTE(RIGHT(Résultat!$K$1,5),")",""))*Reliquats))</f>
        <v>0</v>
      </c>
      <c r="L411">
        <f ca="1">IF($C411="","",SUMPRODUCT((TRI_1=Résultat!$A411)*(PCUETA=Résultat!$B411)*(PCUMAT=Résultat!$C411)*(TRI_10=Résultat!$D411)*(PCUNRU=SUBSTITUTE(RIGHT(Résultat!$K$1,5),")",""))*Acquis))</f>
        <v>0</v>
      </c>
      <c r="M411">
        <f ca="1">IF($C411="","",SUMPRODUCT((TRI_1=Résultat!$A411)*(PCUETA=Résultat!$B411)*(PCUMAT=Résultat!$C411)*(TRI_10=Résultat!$D411)*(PCUNRU=SUBSTITUTE(RIGHT(Résultat!$K$1,5),")",""))*En_cours_d_Acquisition))</f>
        <v>0</v>
      </c>
      <c r="N411">
        <f ca="1">IF($C411="","",SUMPRODUCT((TRI_1=Résultat!$A411)*(PCUETA=Résultat!$B411)*(PCUMAT=Résultat!$C411)*(TRI_10=Résultat!$D411)*(PCUNRU=SUBSTITUTE(RIGHT(Résultat!$K$1,5),")",""))*Pris_Reliquats))</f>
        <v>0</v>
      </c>
      <c r="O411">
        <f ca="1">IF($C411="","",SUMPRODUCT((TRI_1=Résultat!$A411)*(PCUETA=Résultat!$B411)*(PCUMAT=Résultat!$C411)*(TRI_10=Résultat!$D411)*(PCUNRU=SUBSTITUTE(RIGHT(Résultat!$K$1,5),")",""))*Pris_sur_Acquis))</f>
        <v>0</v>
      </c>
      <c r="P411">
        <f ca="1">IF($C411="","",SUMPRODUCT((TRI_1=Résultat!$A411)*(PCUETA=Résultat!$B411)*(PCUMAT=Résultat!$C411)*(TRI_10=Résultat!$D411)*(PCUNRU=SUBSTITUTE(RIGHT(Résultat!$K$1,5),")",""))*Pris_Anticipés))</f>
        <v>0</v>
      </c>
      <c r="Q411">
        <f ca="1">IF($C411="","",SUMPRODUCT((TRI_1=Résultat!$A411)*(PCUETA=Résultat!$B411)*(PCUMAT=Résultat!$C411)*(TRI_10=Résultat!$D411)*(PCUNRU=SUBSTITUTE(RIGHT(Résultat!$Q$1,5),")",""))*Reliquats))</f>
        <v>0</v>
      </c>
      <c r="R411">
        <f ca="1">IF($C411="","",SUMPRODUCT((TRI_1=Résultat!$A411)*(PCUETA=Résultat!$B411)*(PCUMAT=Résultat!$C411)*(TRI_10=Résultat!$D411)*(PCUNRU=SUBSTITUTE(RIGHT(Résultat!$Q$1,5),")",""))*Acquis))</f>
        <v>0</v>
      </c>
      <c r="S411">
        <f ca="1">IF($C411="","",SUMPRODUCT((TRI_1=Résultat!$A411)*(PCUETA=Résultat!$B411)*(PCUMAT=Résultat!$C411)*(TRI_10=Résultat!$D411)*(PCUNRU=SUBSTITUTE(RIGHT(Résultat!$Q$1,5),")",""))*En_cours_d_Acquisition))</f>
        <v>0</v>
      </c>
      <c r="T411">
        <f ca="1">IF($C411="","",SUMPRODUCT((TRI_1=Résultat!$A411)*(PCUETA=Résultat!$B411)*(PCUMAT=Résultat!$C411)*(TRI_10=Résultat!$D411)*(PCUNRU=SUBSTITUTE(RIGHT(Résultat!$Q$1,5),")",""))*Pris_Reliquats))</f>
        <v>0</v>
      </c>
      <c r="U411">
        <f ca="1">IF($C411="","",SUMPRODUCT((TRI_1=Résultat!$A411)*(PCUETA=Résultat!$B411)*(PCUMAT=Résultat!$C411)*(TRI_10=Résultat!$D411)*(PCUNRU=SUBSTITUTE(RIGHT(Résultat!$Q$1,5),")",""))*Pris_sur_Acquis))</f>
        <v>0</v>
      </c>
      <c r="V411">
        <f ca="1">IF($C411="","",SUMPRODUCT((TRI_1=Résultat!$A411)*(PCUETA=Résultat!$B411)*(PCUMAT=Résultat!$C411)*(TRI_10=Résultat!$D411)*(PCUNRU=SUBSTITUTE(RIGHT(Résultat!$Q$1,5),")",""))*Pris_Anticipés))</f>
        <v>0</v>
      </c>
      <c r="W411">
        <f ca="1">IF($C411="","",SUMPRODUCT((TRI_1=Résultat!$A411)*(PCUETA=Résultat!$B411)*(PCUMAT=Résultat!$C411)*(TRI_10=Résultat!$D411)*(PCUNRU=SUBSTITUTE(RIGHT(Résultat!$W$1,5),")",""))*Reliquats))</f>
        <v>0</v>
      </c>
      <c r="X411">
        <f ca="1">IF($C411="","",SUMPRODUCT((TRI_1=Résultat!$A411)*(PCUETA=Résultat!$B411)*(PCUMAT=Résultat!$C411)*(TRI_10=Résultat!$D411)*(PCUNRU=SUBSTITUTE(RIGHT(Résultat!$W$1,5),")",""))*Acquis))</f>
        <v>0</v>
      </c>
      <c r="Y411">
        <f ca="1">IF($C411="","",SUMPRODUCT((TRI_1=Résultat!$A411)*(PCUETA=Résultat!$B411)*(PCUMAT=Résultat!$C411)*(TRI_10=Résultat!$D411)*(PCUNRU=SUBSTITUTE(RIGHT(Résultat!$W$1,5),")",""))*En_cours_d_Acquisition))</f>
        <v>0</v>
      </c>
      <c r="Z411">
        <f ca="1">IF($C411="","",SUMPRODUCT((TRI_1=Résultat!$A411)*(PCUETA=Résultat!$B411)*(PCUMAT=Résultat!$C411)*(TRI_10=Résultat!$D411)*(PCUNRU=SUBSTITUTE(RIGHT(Résultat!$W$1,5),")",""))*Pris_Reliquats))</f>
        <v>0</v>
      </c>
      <c r="AA411">
        <f ca="1">IF($C411="","",SUMPRODUCT((TRI_1=Résultat!$A411)*(PCUETA=Résultat!$B411)*(PCUMAT=Résultat!$C411)*(TRI_10=Résultat!$D411)*(PCUNRU=SUBSTITUTE(RIGHT(Résultat!$W$1,5),")",""))*Pris_sur_Acquis))</f>
        <v>0</v>
      </c>
      <c r="AB411">
        <f ca="1">IF($C411="","",SUMPRODUCT((TRI_1=Résultat!$A411)*(PCUETA=Résultat!$B411)*(PCUMAT=Résultat!$C411)*(TRI_10=Résultat!$D411)*(PCUNRU=SUBSTITUTE(RIGHT(Résultat!$W$1,5),")",""))*Pris_Anticipés))</f>
        <v>0</v>
      </c>
    </row>
    <row r="412" spans="1:28" x14ac:dyDescent="0.25">
      <c r="A412" t="str">
        <f ca="1">IF($C412="","",INDEX(Range,MATCH(Résultat!$C412,PCUMAT,0),MATCH(A$2,'cp c14'!$A$1:$D$1,0)))</f>
        <v>C14</v>
      </c>
      <c r="B412" t="str">
        <f ca="1">IF($C412="","",INDEX(Range,MATCH(Résultat!$C412,PCUMAT,0),MATCH(B$2,'cp c14'!$A$1:$D$1,0)))</f>
        <v>01</v>
      </c>
      <c r="C412" t="str">
        <f t="array" aca="1" ref="C412" ca="1">IFERROR(INDEX(PCUMAT,MATCH(0,COUNTIF($C$1:C411,PCUMAT),0)),"")</f>
        <v>120032</v>
      </c>
      <c r="D412" t="str">
        <f ca="1">IF($C412="","",INDEX(Range,MATCH(Résultat!$C412,PCUMAT,0),MATCH(D$2,'cp c14'!$A$1:$D$1,0)))</f>
        <v>TENCHON CEDRIC CEDRIC   120032</v>
      </c>
      <c r="E412">
        <f ca="1">IF($C412="","",SUMPRODUCT((TRI_1=Résultat!$A412)*(PCUETA=Résultat!$B412)*(PCUMAT=Résultat!$C412)*(TRI_10=Résultat!$D412)*(PCUNRU=SUBSTITUTE(RIGHT(Résultat!$E$1,5),")",""))*Reliquats))</f>
        <v>0</v>
      </c>
      <c r="F412">
        <f ca="1">IF($C412="","",SUMPRODUCT((TRI_1=Résultat!$A412)*(PCUETA=Résultat!$B412)*(PCUMAT=Résultat!$C412)*(TRI_10=Résultat!$D412)*(PCUNRU=SUBSTITUTE(RIGHT(Résultat!$E$1,5),")",""))*Acquis))</f>
        <v>24</v>
      </c>
      <c r="G412">
        <f ca="1">IF($C412="","",SUMPRODUCT((TRI_1=Résultat!$A412)*(PCUETA=Résultat!$B412)*(PCUMAT=Résultat!$C412)*(TRI_10=Résultat!$D412)*(PCUNRU=SUBSTITUTE(RIGHT(Résultat!$E$1,5),")",""))*En_cours_d_Acquisition))</f>
        <v>0</v>
      </c>
      <c r="H412">
        <f ca="1">IF($C412="","",SUMPRODUCT((TRI_1=Résultat!$A412)*(PCUETA=Résultat!$B412)*(PCUMAT=Résultat!$C412)*(TRI_10=Résultat!$D412)*(PCUNRU=SUBSTITUTE(RIGHT(Résultat!$E$1,5),")",""))*Pris_Reliquats))</f>
        <v>0</v>
      </c>
      <c r="I412">
        <f ca="1">IF($C412="","",SUMPRODUCT((TRI_1=Résultat!$A412)*(PCUETA=Résultat!$B412)*(PCUMAT=Résultat!$C412)*(TRI_10=Résultat!$D412)*(PCUNRU=SUBSTITUTE(RIGHT(Résultat!$E$1,5),")",""))*Pris_sur_Acquis))</f>
        <v>0</v>
      </c>
      <c r="J412">
        <f ca="1">IF($C412="","",SUMPRODUCT((TRI_1=Résultat!$A412)*(PCUETA=Résultat!$B412)*(PCUMAT=Résultat!$C412)*(TRI_10=Résultat!$D412)*(PCUNRU=SUBSTITUTE(RIGHT(Résultat!$E$1,5),")",""))*Pris_Anticipés))</f>
        <v>0</v>
      </c>
      <c r="K412">
        <f ca="1">IF($C412="","",SUMPRODUCT((TRI_1=Résultat!$A412)*(PCUETA=Résultat!$B412)*(PCUMAT=Résultat!$C412)*(TRI_10=Résultat!$D412)*(PCUNRU=SUBSTITUTE(RIGHT(Résultat!$K$1,5),")",""))*Reliquats))</f>
        <v>0</v>
      </c>
      <c r="L412">
        <f ca="1">IF($C412="","",SUMPRODUCT((TRI_1=Résultat!$A412)*(PCUETA=Résultat!$B412)*(PCUMAT=Résultat!$C412)*(TRI_10=Résultat!$D412)*(PCUNRU=SUBSTITUTE(RIGHT(Résultat!$K$1,5),")",""))*Acquis))</f>
        <v>0</v>
      </c>
      <c r="M412">
        <f ca="1">IF($C412="","",SUMPRODUCT((TRI_1=Résultat!$A412)*(PCUETA=Résultat!$B412)*(PCUMAT=Résultat!$C412)*(TRI_10=Résultat!$D412)*(PCUNRU=SUBSTITUTE(RIGHT(Résultat!$K$1,5),")",""))*En_cours_d_Acquisition))</f>
        <v>0</v>
      </c>
      <c r="N412">
        <f ca="1">IF($C412="","",SUMPRODUCT((TRI_1=Résultat!$A412)*(PCUETA=Résultat!$B412)*(PCUMAT=Résultat!$C412)*(TRI_10=Résultat!$D412)*(PCUNRU=SUBSTITUTE(RIGHT(Résultat!$K$1,5),")",""))*Pris_Reliquats))</f>
        <v>0</v>
      </c>
      <c r="O412">
        <f ca="1">IF($C412="","",SUMPRODUCT((TRI_1=Résultat!$A412)*(PCUETA=Résultat!$B412)*(PCUMAT=Résultat!$C412)*(TRI_10=Résultat!$D412)*(PCUNRU=SUBSTITUTE(RIGHT(Résultat!$K$1,5),")",""))*Pris_sur_Acquis))</f>
        <v>0</v>
      </c>
      <c r="P412">
        <f ca="1">IF($C412="","",SUMPRODUCT((TRI_1=Résultat!$A412)*(PCUETA=Résultat!$B412)*(PCUMAT=Résultat!$C412)*(TRI_10=Résultat!$D412)*(PCUNRU=SUBSTITUTE(RIGHT(Résultat!$K$1,5),")",""))*Pris_Anticipés))</f>
        <v>0</v>
      </c>
      <c r="Q412">
        <f ca="1">IF($C412="","",SUMPRODUCT((TRI_1=Résultat!$A412)*(PCUETA=Résultat!$B412)*(PCUMAT=Résultat!$C412)*(TRI_10=Résultat!$D412)*(PCUNRU=SUBSTITUTE(RIGHT(Résultat!$Q$1,5),")",""))*Reliquats))</f>
        <v>0</v>
      </c>
      <c r="R412">
        <f ca="1">IF($C412="","",SUMPRODUCT((TRI_1=Résultat!$A412)*(PCUETA=Résultat!$B412)*(PCUMAT=Résultat!$C412)*(TRI_10=Résultat!$D412)*(PCUNRU=SUBSTITUTE(RIGHT(Résultat!$Q$1,5),")",""))*Acquis))</f>
        <v>0</v>
      </c>
      <c r="S412">
        <f ca="1">IF($C412="","",SUMPRODUCT((TRI_1=Résultat!$A412)*(PCUETA=Résultat!$B412)*(PCUMAT=Résultat!$C412)*(TRI_10=Résultat!$D412)*(PCUNRU=SUBSTITUTE(RIGHT(Résultat!$Q$1,5),")",""))*En_cours_d_Acquisition))</f>
        <v>0</v>
      </c>
      <c r="T412">
        <f ca="1">IF($C412="","",SUMPRODUCT((TRI_1=Résultat!$A412)*(PCUETA=Résultat!$B412)*(PCUMAT=Résultat!$C412)*(TRI_10=Résultat!$D412)*(PCUNRU=SUBSTITUTE(RIGHT(Résultat!$Q$1,5),")",""))*Pris_Reliquats))</f>
        <v>0</v>
      </c>
      <c r="U412">
        <f ca="1">IF($C412="","",SUMPRODUCT((TRI_1=Résultat!$A412)*(PCUETA=Résultat!$B412)*(PCUMAT=Résultat!$C412)*(TRI_10=Résultat!$D412)*(PCUNRU=SUBSTITUTE(RIGHT(Résultat!$Q$1,5),")",""))*Pris_sur_Acquis))</f>
        <v>0</v>
      </c>
      <c r="V412">
        <f ca="1">IF($C412="","",SUMPRODUCT((TRI_1=Résultat!$A412)*(PCUETA=Résultat!$B412)*(PCUMAT=Résultat!$C412)*(TRI_10=Résultat!$D412)*(PCUNRU=SUBSTITUTE(RIGHT(Résultat!$Q$1,5),")",""))*Pris_Anticipés))</f>
        <v>0</v>
      </c>
      <c r="W412">
        <f ca="1">IF($C412="","",SUMPRODUCT((TRI_1=Résultat!$A412)*(PCUETA=Résultat!$B412)*(PCUMAT=Résultat!$C412)*(TRI_10=Résultat!$D412)*(PCUNRU=SUBSTITUTE(RIGHT(Résultat!$W$1,5),")",""))*Reliquats))</f>
        <v>0</v>
      </c>
      <c r="X412">
        <f ca="1">IF($C412="","",SUMPRODUCT((TRI_1=Résultat!$A412)*(PCUETA=Résultat!$B412)*(PCUMAT=Résultat!$C412)*(TRI_10=Résultat!$D412)*(PCUNRU=SUBSTITUTE(RIGHT(Résultat!$W$1,5),")",""))*Acquis))</f>
        <v>0</v>
      </c>
      <c r="Y412">
        <f ca="1">IF($C412="","",SUMPRODUCT((TRI_1=Résultat!$A412)*(PCUETA=Résultat!$B412)*(PCUMAT=Résultat!$C412)*(TRI_10=Résultat!$D412)*(PCUNRU=SUBSTITUTE(RIGHT(Résultat!$W$1,5),")",""))*En_cours_d_Acquisition))</f>
        <v>0</v>
      </c>
      <c r="Z412">
        <f ca="1">IF($C412="","",SUMPRODUCT((TRI_1=Résultat!$A412)*(PCUETA=Résultat!$B412)*(PCUMAT=Résultat!$C412)*(TRI_10=Résultat!$D412)*(PCUNRU=SUBSTITUTE(RIGHT(Résultat!$W$1,5),")",""))*Pris_Reliquats))</f>
        <v>0</v>
      </c>
      <c r="AA412">
        <f ca="1">IF($C412="","",SUMPRODUCT((TRI_1=Résultat!$A412)*(PCUETA=Résultat!$B412)*(PCUMAT=Résultat!$C412)*(TRI_10=Résultat!$D412)*(PCUNRU=SUBSTITUTE(RIGHT(Résultat!$W$1,5),")",""))*Pris_sur_Acquis))</f>
        <v>0</v>
      </c>
      <c r="AB412">
        <f ca="1">IF($C412="","",SUMPRODUCT((TRI_1=Résultat!$A412)*(PCUETA=Résultat!$B412)*(PCUMAT=Résultat!$C412)*(TRI_10=Résultat!$D412)*(PCUNRU=SUBSTITUTE(RIGHT(Résultat!$W$1,5),")",""))*Pris_Anticipés))</f>
        <v>0</v>
      </c>
    </row>
    <row r="413" spans="1:28" x14ac:dyDescent="0.25">
      <c r="A413" t="str">
        <f ca="1">IF($C413="","",INDEX(Range,MATCH(Résultat!$C413,PCUMAT,0),MATCH(A$2,'cp c14'!$A$1:$D$1,0)))</f>
        <v>C14</v>
      </c>
      <c r="B413" t="str">
        <f ca="1">IF($C413="","",INDEX(Range,MATCH(Résultat!$C413,PCUMAT,0),MATCH(B$2,'cp c14'!$A$1:$D$1,0)))</f>
        <v>05</v>
      </c>
      <c r="C413" t="str">
        <f t="array" aca="1" ref="C413" ca="1">IFERROR(INDEX(PCUMAT,MATCH(0,COUNTIF($C$1:C412,PCUMAT),0)),"")</f>
        <v>350100</v>
      </c>
      <c r="D413" t="str">
        <f ca="1">IF($C413="","",INDEX(Range,MATCH(Résultat!$C413,PCUMAT,0),MATCH(D$2,'cp c14'!$A$1:$D$1,0)))</f>
        <v>TESSOT MICHEL MICHEL    350100</v>
      </c>
      <c r="E413">
        <f ca="1">IF($C413="","",SUMPRODUCT((TRI_1=Résultat!$A413)*(PCUETA=Résultat!$B413)*(PCUMAT=Résultat!$C413)*(TRI_10=Résultat!$D413)*(PCUNRU=SUBSTITUTE(RIGHT(Résultat!$E$1,5),")",""))*Reliquats))</f>
        <v>0</v>
      </c>
      <c r="F413">
        <f ca="1">IF($C413="","",SUMPRODUCT((TRI_1=Résultat!$A413)*(PCUETA=Résultat!$B413)*(PCUMAT=Résultat!$C413)*(TRI_10=Résultat!$D413)*(PCUNRU=SUBSTITUTE(RIGHT(Résultat!$E$1,5),")",""))*Acquis))</f>
        <v>25</v>
      </c>
      <c r="G413">
        <f ca="1">IF($C413="","",SUMPRODUCT((TRI_1=Résultat!$A413)*(PCUETA=Résultat!$B413)*(PCUMAT=Résultat!$C413)*(TRI_10=Résultat!$D413)*(PCUNRU=SUBSTITUTE(RIGHT(Résultat!$E$1,5),")",""))*En_cours_d_Acquisition))</f>
        <v>0</v>
      </c>
      <c r="H413">
        <f ca="1">IF($C413="","",SUMPRODUCT((TRI_1=Résultat!$A413)*(PCUETA=Résultat!$B413)*(PCUMAT=Résultat!$C413)*(TRI_10=Résultat!$D413)*(PCUNRU=SUBSTITUTE(RIGHT(Résultat!$E$1,5),")",""))*Pris_Reliquats))</f>
        <v>0</v>
      </c>
      <c r="I413">
        <f ca="1">IF($C413="","",SUMPRODUCT((TRI_1=Résultat!$A413)*(PCUETA=Résultat!$B413)*(PCUMAT=Résultat!$C413)*(TRI_10=Résultat!$D413)*(PCUNRU=SUBSTITUTE(RIGHT(Résultat!$E$1,5),")",""))*Pris_sur_Acquis))</f>
        <v>0</v>
      </c>
      <c r="J413">
        <f ca="1">IF($C413="","",SUMPRODUCT((TRI_1=Résultat!$A413)*(PCUETA=Résultat!$B413)*(PCUMAT=Résultat!$C413)*(TRI_10=Résultat!$D413)*(PCUNRU=SUBSTITUTE(RIGHT(Résultat!$E$1,5),")",""))*Pris_Anticipés))</f>
        <v>0</v>
      </c>
      <c r="K413">
        <f ca="1">IF($C413="","",SUMPRODUCT((TRI_1=Résultat!$A413)*(PCUETA=Résultat!$B413)*(PCUMAT=Résultat!$C413)*(TRI_10=Résultat!$D413)*(PCUNRU=SUBSTITUTE(RIGHT(Résultat!$K$1,5),")",""))*Reliquats))</f>
        <v>0</v>
      </c>
      <c r="L413">
        <f ca="1">IF($C413="","",SUMPRODUCT((TRI_1=Résultat!$A413)*(PCUETA=Résultat!$B413)*(PCUMAT=Résultat!$C413)*(TRI_10=Résultat!$D413)*(PCUNRU=SUBSTITUTE(RIGHT(Résultat!$K$1,5),")",""))*Acquis))</f>
        <v>0</v>
      </c>
      <c r="M413">
        <f ca="1">IF($C413="","",SUMPRODUCT((TRI_1=Résultat!$A413)*(PCUETA=Résultat!$B413)*(PCUMAT=Résultat!$C413)*(TRI_10=Résultat!$D413)*(PCUNRU=SUBSTITUTE(RIGHT(Résultat!$K$1,5),")",""))*En_cours_d_Acquisition))</f>
        <v>0</v>
      </c>
      <c r="N413">
        <f ca="1">IF($C413="","",SUMPRODUCT((TRI_1=Résultat!$A413)*(PCUETA=Résultat!$B413)*(PCUMAT=Résultat!$C413)*(TRI_10=Résultat!$D413)*(PCUNRU=SUBSTITUTE(RIGHT(Résultat!$K$1,5),")",""))*Pris_Reliquats))</f>
        <v>0</v>
      </c>
      <c r="O413">
        <f ca="1">IF($C413="","",SUMPRODUCT((TRI_1=Résultat!$A413)*(PCUETA=Résultat!$B413)*(PCUMAT=Résultat!$C413)*(TRI_10=Résultat!$D413)*(PCUNRU=SUBSTITUTE(RIGHT(Résultat!$K$1,5),")",""))*Pris_sur_Acquis))</f>
        <v>0</v>
      </c>
      <c r="P413">
        <f ca="1">IF($C413="","",SUMPRODUCT((TRI_1=Résultat!$A413)*(PCUETA=Résultat!$B413)*(PCUMAT=Résultat!$C413)*(TRI_10=Résultat!$D413)*(PCUNRU=SUBSTITUTE(RIGHT(Résultat!$K$1,5),")",""))*Pris_Anticipés))</f>
        <v>0</v>
      </c>
      <c r="Q413">
        <f ca="1">IF($C413="","",SUMPRODUCT((TRI_1=Résultat!$A413)*(PCUETA=Résultat!$B413)*(PCUMAT=Résultat!$C413)*(TRI_10=Résultat!$D413)*(PCUNRU=SUBSTITUTE(RIGHT(Résultat!$Q$1,5),")",""))*Reliquats))</f>
        <v>0</v>
      </c>
      <c r="R413">
        <f ca="1">IF($C413="","",SUMPRODUCT((TRI_1=Résultat!$A413)*(PCUETA=Résultat!$B413)*(PCUMAT=Résultat!$C413)*(TRI_10=Résultat!$D413)*(PCUNRU=SUBSTITUTE(RIGHT(Résultat!$Q$1,5),")",""))*Acquis))</f>
        <v>0</v>
      </c>
      <c r="S413">
        <f ca="1">IF($C413="","",SUMPRODUCT((TRI_1=Résultat!$A413)*(PCUETA=Résultat!$B413)*(PCUMAT=Résultat!$C413)*(TRI_10=Résultat!$D413)*(PCUNRU=SUBSTITUTE(RIGHT(Résultat!$Q$1,5),")",""))*En_cours_d_Acquisition))</f>
        <v>0</v>
      </c>
      <c r="T413">
        <f ca="1">IF($C413="","",SUMPRODUCT((TRI_1=Résultat!$A413)*(PCUETA=Résultat!$B413)*(PCUMAT=Résultat!$C413)*(TRI_10=Résultat!$D413)*(PCUNRU=SUBSTITUTE(RIGHT(Résultat!$Q$1,5),")",""))*Pris_Reliquats))</f>
        <v>0</v>
      </c>
      <c r="U413">
        <f ca="1">IF($C413="","",SUMPRODUCT((TRI_1=Résultat!$A413)*(PCUETA=Résultat!$B413)*(PCUMAT=Résultat!$C413)*(TRI_10=Résultat!$D413)*(PCUNRU=SUBSTITUTE(RIGHT(Résultat!$Q$1,5),")",""))*Pris_sur_Acquis))</f>
        <v>0</v>
      </c>
      <c r="V413">
        <f ca="1">IF($C413="","",SUMPRODUCT((TRI_1=Résultat!$A413)*(PCUETA=Résultat!$B413)*(PCUMAT=Résultat!$C413)*(TRI_10=Résultat!$D413)*(PCUNRU=SUBSTITUTE(RIGHT(Résultat!$Q$1,5),")",""))*Pris_Anticipés))</f>
        <v>0</v>
      </c>
      <c r="W413">
        <f ca="1">IF($C413="","",SUMPRODUCT((TRI_1=Résultat!$A413)*(PCUETA=Résultat!$B413)*(PCUMAT=Résultat!$C413)*(TRI_10=Résultat!$D413)*(PCUNRU=SUBSTITUTE(RIGHT(Résultat!$W$1,5),")",""))*Reliquats))</f>
        <v>0</v>
      </c>
      <c r="X413">
        <f ca="1">IF($C413="","",SUMPRODUCT((TRI_1=Résultat!$A413)*(PCUETA=Résultat!$B413)*(PCUMAT=Résultat!$C413)*(TRI_10=Résultat!$D413)*(PCUNRU=SUBSTITUTE(RIGHT(Résultat!$W$1,5),")",""))*Acquis))</f>
        <v>0</v>
      </c>
      <c r="Y413">
        <f ca="1">IF($C413="","",SUMPRODUCT((TRI_1=Résultat!$A413)*(PCUETA=Résultat!$B413)*(PCUMAT=Résultat!$C413)*(TRI_10=Résultat!$D413)*(PCUNRU=SUBSTITUTE(RIGHT(Résultat!$W$1,5),")",""))*En_cours_d_Acquisition))</f>
        <v>0</v>
      </c>
      <c r="Z413">
        <f ca="1">IF($C413="","",SUMPRODUCT((TRI_1=Résultat!$A413)*(PCUETA=Résultat!$B413)*(PCUMAT=Résultat!$C413)*(TRI_10=Résultat!$D413)*(PCUNRU=SUBSTITUTE(RIGHT(Résultat!$W$1,5),")",""))*Pris_Reliquats))</f>
        <v>0</v>
      </c>
      <c r="AA413">
        <f ca="1">IF($C413="","",SUMPRODUCT((TRI_1=Résultat!$A413)*(PCUETA=Résultat!$B413)*(PCUMAT=Résultat!$C413)*(TRI_10=Résultat!$D413)*(PCUNRU=SUBSTITUTE(RIGHT(Résultat!$W$1,5),")",""))*Pris_sur_Acquis))</f>
        <v>0</v>
      </c>
      <c r="AB413">
        <f ca="1">IF($C413="","",SUMPRODUCT((TRI_1=Résultat!$A413)*(PCUETA=Résultat!$B413)*(PCUMAT=Résultat!$C413)*(TRI_10=Résultat!$D413)*(PCUNRU=SUBSTITUTE(RIGHT(Résultat!$W$1,5),")",""))*Pris_Anticipés))</f>
        <v>0</v>
      </c>
    </row>
    <row r="414" spans="1:28" x14ac:dyDescent="0.25">
      <c r="A414" t="str">
        <f ca="1">IF($C414="","",INDEX(Range,MATCH(Résultat!$C414,PCUMAT,0),MATCH(A$2,'cp c14'!$A$1:$D$1,0)))</f>
        <v>C14</v>
      </c>
      <c r="B414" t="str">
        <f ca="1">IF($C414="","",INDEX(Range,MATCH(Résultat!$C414,PCUMAT,0),MATCH(B$2,'cp c14'!$A$1:$D$1,0)))</f>
        <v>01</v>
      </c>
      <c r="C414" t="str">
        <f t="array" aca="1" ref="C414" ca="1">IFERROR(INDEX(PCUMAT,MATCH(0,COUNTIF($C$1:C413,PCUMAT),0)),"")</f>
        <v>120034</v>
      </c>
      <c r="D414" t="str">
        <f ca="1">IF($C414="","",INDEX(Range,MATCH(Résultat!$C414,PCUMAT,0),MATCH(D$2,'cp c14'!$A$1:$D$1,0)))</f>
        <v>TETEVUIDE THIERRY THIERR120034</v>
      </c>
      <c r="E414">
        <f ca="1">IF($C414="","",SUMPRODUCT((TRI_1=Résultat!$A414)*(PCUETA=Résultat!$B414)*(PCUMAT=Résultat!$C414)*(TRI_10=Résultat!$D414)*(PCUNRU=SUBSTITUTE(RIGHT(Résultat!$E$1,5),")",""))*Reliquats))</f>
        <v>0</v>
      </c>
      <c r="F414">
        <f ca="1">IF($C414="","",SUMPRODUCT((TRI_1=Résultat!$A414)*(PCUETA=Résultat!$B414)*(PCUMAT=Résultat!$C414)*(TRI_10=Résultat!$D414)*(PCUNRU=SUBSTITUTE(RIGHT(Résultat!$E$1,5),")",""))*Acquis))</f>
        <v>21</v>
      </c>
      <c r="G414">
        <f ca="1">IF($C414="","",SUMPRODUCT((TRI_1=Résultat!$A414)*(PCUETA=Résultat!$B414)*(PCUMAT=Résultat!$C414)*(TRI_10=Résultat!$D414)*(PCUNRU=SUBSTITUTE(RIGHT(Résultat!$E$1,5),")",""))*En_cours_d_Acquisition))</f>
        <v>0</v>
      </c>
      <c r="H414">
        <f ca="1">IF($C414="","",SUMPRODUCT((TRI_1=Résultat!$A414)*(PCUETA=Résultat!$B414)*(PCUMAT=Résultat!$C414)*(TRI_10=Résultat!$D414)*(PCUNRU=SUBSTITUTE(RIGHT(Résultat!$E$1,5),")",""))*Pris_Reliquats))</f>
        <v>0</v>
      </c>
      <c r="I414">
        <f ca="1">IF($C414="","",SUMPRODUCT((TRI_1=Résultat!$A414)*(PCUETA=Résultat!$B414)*(PCUMAT=Résultat!$C414)*(TRI_10=Résultat!$D414)*(PCUNRU=SUBSTITUTE(RIGHT(Résultat!$E$1,5),")",""))*Pris_sur_Acquis))</f>
        <v>3</v>
      </c>
      <c r="J414">
        <f ca="1">IF($C414="","",SUMPRODUCT((TRI_1=Résultat!$A414)*(PCUETA=Résultat!$B414)*(PCUMAT=Résultat!$C414)*(TRI_10=Résultat!$D414)*(PCUNRU=SUBSTITUTE(RIGHT(Résultat!$E$1,5),")",""))*Pris_Anticipés))</f>
        <v>0</v>
      </c>
      <c r="K414">
        <f ca="1">IF($C414="","",SUMPRODUCT((TRI_1=Résultat!$A414)*(PCUETA=Résultat!$B414)*(PCUMAT=Résultat!$C414)*(TRI_10=Résultat!$D414)*(PCUNRU=SUBSTITUTE(RIGHT(Résultat!$K$1,5),")",""))*Reliquats))</f>
        <v>0</v>
      </c>
      <c r="L414">
        <f ca="1">IF($C414="","",SUMPRODUCT((TRI_1=Résultat!$A414)*(PCUETA=Résultat!$B414)*(PCUMAT=Résultat!$C414)*(TRI_10=Résultat!$D414)*(PCUNRU=SUBSTITUTE(RIGHT(Résultat!$K$1,5),")",""))*Acquis))</f>
        <v>0</v>
      </c>
      <c r="M414">
        <f ca="1">IF($C414="","",SUMPRODUCT((TRI_1=Résultat!$A414)*(PCUETA=Résultat!$B414)*(PCUMAT=Résultat!$C414)*(TRI_10=Résultat!$D414)*(PCUNRU=SUBSTITUTE(RIGHT(Résultat!$K$1,5),")",""))*En_cours_d_Acquisition))</f>
        <v>0</v>
      </c>
      <c r="N414">
        <f ca="1">IF($C414="","",SUMPRODUCT((TRI_1=Résultat!$A414)*(PCUETA=Résultat!$B414)*(PCUMAT=Résultat!$C414)*(TRI_10=Résultat!$D414)*(PCUNRU=SUBSTITUTE(RIGHT(Résultat!$K$1,5),")",""))*Pris_Reliquats))</f>
        <v>0</v>
      </c>
      <c r="O414">
        <f ca="1">IF($C414="","",SUMPRODUCT((TRI_1=Résultat!$A414)*(PCUETA=Résultat!$B414)*(PCUMAT=Résultat!$C414)*(TRI_10=Résultat!$D414)*(PCUNRU=SUBSTITUTE(RIGHT(Résultat!$K$1,5),")",""))*Pris_sur_Acquis))</f>
        <v>0</v>
      </c>
      <c r="P414">
        <f ca="1">IF($C414="","",SUMPRODUCT((TRI_1=Résultat!$A414)*(PCUETA=Résultat!$B414)*(PCUMAT=Résultat!$C414)*(TRI_10=Résultat!$D414)*(PCUNRU=SUBSTITUTE(RIGHT(Résultat!$K$1,5),")",""))*Pris_Anticipés))</f>
        <v>0</v>
      </c>
      <c r="Q414">
        <f ca="1">IF($C414="","",SUMPRODUCT((TRI_1=Résultat!$A414)*(PCUETA=Résultat!$B414)*(PCUMAT=Résultat!$C414)*(TRI_10=Résultat!$D414)*(PCUNRU=SUBSTITUTE(RIGHT(Résultat!$Q$1,5),")",""))*Reliquats))</f>
        <v>0</v>
      </c>
      <c r="R414">
        <f ca="1">IF($C414="","",SUMPRODUCT((TRI_1=Résultat!$A414)*(PCUETA=Résultat!$B414)*(PCUMAT=Résultat!$C414)*(TRI_10=Résultat!$D414)*(PCUNRU=SUBSTITUTE(RIGHT(Résultat!$Q$1,5),")",""))*Acquis))</f>
        <v>0</v>
      </c>
      <c r="S414">
        <f ca="1">IF($C414="","",SUMPRODUCT((TRI_1=Résultat!$A414)*(PCUETA=Résultat!$B414)*(PCUMAT=Résultat!$C414)*(TRI_10=Résultat!$D414)*(PCUNRU=SUBSTITUTE(RIGHT(Résultat!$Q$1,5),")",""))*En_cours_d_Acquisition))</f>
        <v>0</v>
      </c>
      <c r="T414">
        <f ca="1">IF($C414="","",SUMPRODUCT((TRI_1=Résultat!$A414)*(PCUETA=Résultat!$B414)*(PCUMAT=Résultat!$C414)*(TRI_10=Résultat!$D414)*(PCUNRU=SUBSTITUTE(RIGHT(Résultat!$Q$1,5),")",""))*Pris_Reliquats))</f>
        <v>0</v>
      </c>
      <c r="U414">
        <f ca="1">IF($C414="","",SUMPRODUCT((TRI_1=Résultat!$A414)*(PCUETA=Résultat!$B414)*(PCUMAT=Résultat!$C414)*(TRI_10=Résultat!$D414)*(PCUNRU=SUBSTITUTE(RIGHT(Résultat!$Q$1,5),")",""))*Pris_sur_Acquis))</f>
        <v>0</v>
      </c>
      <c r="V414">
        <f ca="1">IF($C414="","",SUMPRODUCT((TRI_1=Résultat!$A414)*(PCUETA=Résultat!$B414)*(PCUMAT=Résultat!$C414)*(TRI_10=Résultat!$D414)*(PCUNRU=SUBSTITUTE(RIGHT(Résultat!$Q$1,5),")",""))*Pris_Anticipés))</f>
        <v>0</v>
      </c>
      <c r="W414">
        <f ca="1">IF($C414="","",SUMPRODUCT((TRI_1=Résultat!$A414)*(PCUETA=Résultat!$B414)*(PCUMAT=Résultat!$C414)*(TRI_10=Résultat!$D414)*(PCUNRU=SUBSTITUTE(RIGHT(Résultat!$W$1,5),")",""))*Reliquats))</f>
        <v>0</v>
      </c>
      <c r="X414">
        <f ca="1">IF($C414="","",SUMPRODUCT((TRI_1=Résultat!$A414)*(PCUETA=Résultat!$B414)*(PCUMAT=Résultat!$C414)*(TRI_10=Résultat!$D414)*(PCUNRU=SUBSTITUTE(RIGHT(Résultat!$W$1,5),")",""))*Acquis))</f>
        <v>0</v>
      </c>
      <c r="Y414">
        <f ca="1">IF($C414="","",SUMPRODUCT((TRI_1=Résultat!$A414)*(PCUETA=Résultat!$B414)*(PCUMAT=Résultat!$C414)*(TRI_10=Résultat!$D414)*(PCUNRU=SUBSTITUTE(RIGHT(Résultat!$W$1,5),")",""))*En_cours_d_Acquisition))</f>
        <v>0</v>
      </c>
      <c r="Z414">
        <f ca="1">IF($C414="","",SUMPRODUCT((TRI_1=Résultat!$A414)*(PCUETA=Résultat!$B414)*(PCUMAT=Résultat!$C414)*(TRI_10=Résultat!$D414)*(PCUNRU=SUBSTITUTE(RIGHT(Résultat!$W$1,5),")",""))*Pris_Reliquats))</f>
        <v>0</v>
      </c>
      <c r="AA414">
        <f ca="1">IF($C414="","",SUMPRODUCT((TRI_1=Résultat!$A414)*(PCUETA=Résultat!$B414)*(PCUMAT=Résultat!$C414)*(TRI_10=Résultat!$D414)*(PCUNRU=SUBSTITUTE(RIGHT(Résultat!$W$1,5),")",""))*Pris_sur_Acquis))</f>
        <v>0</v>
      </c>
      <c r="AB414">
        <f ca="1">IF($C414="","",SUMPRODUCT((TRI_1=Résultat!$A414)*(PCUETA=Résultat!$B414)*(PCUMAT=Résultat!$C414)*(TRI_10=Résultat!$D414)*(PCUNRU=SUBSTITUTE(RIGHT(Résultat!$W$1,5),")",""))*Pris_Anticipés))</f>
        <v>0</v>
      </c>
    </row>
    <row r="415" spans="1:28" x14ac:dyDescent="0.25">
      <c r="A415" t="str">
        <f ca="1">IF($C415="","",INDEX(Range,MATCH(Résultat!$C415,PCUMAT,0),MATCH(A$2,'cp c14'!$A$1:$D$1,0)))</f>
        <v>C14</v>
      </c>
      <c r="B415" t="str">
        <f ca="1">IF($C415="","",INDEX(Range,MATCH(Résultat!$C415,PCUMAT,0),MATCH(B$2,'cp c14'!$A$1:$D$1,0)))</f>
        <v>03</v>
      </c>
      <c r="C415" t="str">
        <f t="array" aca="1" ref="C415" ca="1">IFERROR(INDEX(PCUMAT,MATCH(0,COUNTIF($C$1:C414,PCUMAT),0)),"")</f>
        <v>045236</v>
      </c>
      <c r="D415" t="str">
        <f ca="1">IF($C415="","",INDEX(Range,MATCH(Résultat!$C415,PCUMAT,0),MATCH(D$2,'cp c14'!$A$1:$D$1,0)))</f>
        <v>THEPAULT NICOLAS NICOLAS045236</v>
      </c>
      <c r="E415">
        <f ca="1">IF($C415="","",SUMPRODUCT((TRI_1=Résultat!$A415)*(PCUETA=Résultat!$B415)*(PCUMAT=Résultat!$C415)*(TRI_10=Résultat!$D415)*(PCUNRU=SUBSTITUTE(RIGHT(Résultat!$E$1,5),")",""))*Reliquats))</f>
        <v>1</v>
      </c>
      <c r="F415">
        <f ca="1">IF($C415="","",SUMPRODUCT((TRI_1=Résultat!$A415)*(PCUETA=Résultat!$B415)*(PCUMAT=Résultat!$C415)*(TRI_10=Résultat!$D415)*(PCUNRU=SUBSTITUTE(RIGHT(Résultat!$E$1,5),")",""))*Acquis))</f>
        <v>25</v>
      </c>
      <c r="G415">
        <f ca="1">IF($C415="","",SUMPRODUCT((TRI_1=Résultat!$A415)*(PCUETA=Résultat!$B415)*(PCUMAT=Résultat!$C415)*(TRI_10=Résultat!$D415)*(PCUNRU=SUBSTITUTE(RIGHT(Résultat!$E$1,5),")",""))*En_cours_d_Acquisition))</f>
        <v>0</v>
      </c>
      <c r="H415">
        <f ca="1">IF($C415="","",SUMPRODUCT((TRI_1=Résultat!$A415)*(PCUETA=Résultat!$B415)*(PCUMAT=Résultat!$C415)*(TRI_10=Résultat!$D415)*(PCUNRU=SUBSTITUTE(RIGHT(Résultat!$E$1,5),")",""))*Pris_Reliquats))</f>
        <v>0</v>
      </c>
      <c r="I415">
        <f ca="1">IF($C415="","",SUMPRODUCT((TRI_1=Résultat!$A415)*(PCUETA=Résultat!$B415)*(PCUMAT=Résultat!$C415)*(TRI_10=Résultat!$D415)*(PCUNRU=SUBSTITUTE(RIGHT(Résultat!$E$1,5),")",""))*Pris_sur_Acquis))</f>
        <v>0</v>
      </c>
      <c r="J415">
        <f ca="1">IF($C415="","",SUMPRODUCT((TRI_1=Résultat!$A415)*(PCUETA=Résultat!$B415)*(PCUMAT=Résultat!$C415)*(TRI_10=Résultat!$D415)*(PCUNRU=SUBSTITUTE(RIGHT(Résultat!$E$1,5),")",""))*Pris_Anticipés))</f>
        <v>0</v>
      </c>
      <c r="K415">
        <f ca="1">IF($C415="","",SUMPRODUCT((TRI_1=Résultat!$A415)*(PCUETA=Résultat!$B415)*(PCUMAT=Résultat!$C415)*(TRI_10=Résultat!$D415)*(PCUNRU=SUBSTITUTE(RIGHT(Résultat!$K$1,5),")",""))*Reliquats))</f>
        <v>0</v>
      </c>
      <c r="L415">
        <f ca="1">IF($C415="","",SUMPRODUCT((TRI_1=Résultat!$A415)*(PCUETA=Résultat!$B415)*(PCUMAT=Résultat!$C415)*(TRI_10=Résultat!$D415)*(PCUNRU=SUBSTITUTE(RIGHT(Résultat!$K$1,5),")",""))*Acquis))</f>
        <v>0</v>
      </c>
      <c r="M415">
        <f ca="1">IF($C415="","",SUMPRODUCT((TRI_1=Résultat!$A415)*(PCUETA=Résultat!$B415)*(PCUMAT=Résultat!$C415)*(TRI_10=Résultat!$D415)*(PCUNRU=SUBSTITUTE(RIGHT(Résultat!$K$1,5),")",""))*En_cours_d_Acquisition))</f>
        <v>0</v>
      </c>
      <c r="N415">
        <f ca="1">IF($C415="","",SUMPRODUCT((TRI_1=Résultat!$A415)*(PCUETA=Résultat!$B415)*(PCUMAT=Résultat!$C415)*(TRI_10=Résultat!$D415)*(PCUNRU=SUBSTITUTE(RIGHT(Résultat!$K$1,5),")",""))*Pris_Reliquats))</f>
        <v>0</v>
      </c>
      <c r="O415">
        <f ca="1">IF($C415="","",SUMPRODUCT((TRI_1=Résultat!$A415)*(PCUETA=Résultat!$B415)*(PCUMAT=Résultat!$C415)*(TRI_10=Résultat!$D415)*(PCUNRU=SUBSTITUTE(RIGHT(Résultat!$K$1,5),")",""))*Pris_sur_Acquis))</f>
        <v>0</v>
      </c>
      <c r="P415">
        <f ca="1">IF($C415="","",SUMPRODUCT((TRI_1=Résultat!$A415)*(PCUETA=Résultat!$B415)*(PCUMAT=Résultat!$C415)*(TRI_10=Résultat!$D415)*(PCUNRU=SUBSTITUTE(RIGHT(Résultat!$K$1,5),")",""))*Pris_Anticipés))</f>
        <v>0</v>
      </c>
      <c r="Q415">
        <f ca="1">IF($C415="","",SUMPRODUCT((TRI_1=Résultat!$A415)*(PCUETA=Résultat!$B415)*(PCUMAT=Résultat!$C415)*(TRI_10=Résultat!$D415)*(PCUNRU=SUBSTITUTE(RIGHT(Résultat!$Q$1,5),")",""))*Reliquats))</f>
        <v>0</v>
      </c>
      <c r="R415">
        <f ca="1">IF($C415="","",SUMPRODUCT((TRI_1=Résultat!$A415)*(PCUETA=Résultat!$B415)*(PCUMAT=Résultat!$C415)*(TRI_10=Résultat!$D415)*(PCUNRU=SUBSTITUTE(RIGHT(Résultat!$Q$1,5),")",""))*Acquis))</f>
        <v>0</v>
      </c>
      <c r="S415">
        <f ca="1">IF($C415="","",SUMPRODUCT((TRI_1=Résultat!$A415)*(PCUETA=Résultat!$B415)*(PCUMAT=Résultat!$C415)*(TRI_10=Résultat!$D415)*(PCUNRU=SUBSTITUTE(RIGHT(Résultat!$Q$1,5),")",""))*En_cours_d_Acquisition))</f>
        <v>0</v>
      </c>
      <c r="T415">
        <f ca="1">IF($C415="","",SUMPRODUCT((TRI_1=Résultat!$A415)*(PCUETA=Résultat!$B415)*(PCUMAT=Résultat!$C415)*(TRI_10=Résultat!$D415)*(PCUNRU=SUBSTITUTE(RIGHT(Résultat!$Q$1,5),")",""))*Pris_Reliquats))</f>
        <v>0</v>
      </c>
      <c r="U415">
        <f ca="1">IF($C415="","",SUMPRODUCT((TRI_1=Résultat!$A415)*(PCUETA=Résultat!$B415)*(PCUMAT=Résultat!$C415)*(TRI_10=Résultat!$D415)*(PCUNRU=SUBSTITUTE(RIGHT(Résultat!$Q$1,5),")",""))*Pris_sur_Acquis))</f>
        <v>0</v>
      </c>
      <c r="V415">
        <f ca="1">IF($C415="","",SUMPRODUCT((TRI_1=Résultat!$A415)*(PCUETA=Résultat!$B415)*(PCUMAT=Résultat!$C415)*(TRI_10=Résultat!$D415)*(PCUNRU=SUBSTITUTE(RIGHT(Résultat!$Q$1,5),")",""))*Pris_Anticipés))</f>
        <v>0</v>
      </c>
      <c r="W415">
        <f ca="1">IF($C415="","",SUMPRODUCT((TRI_1=Résultat!$A415)*(PCUETA=Résultat!$B415)*(PCUMAT=Résultat!$C415)*(TRI_10=Résultat!$D415)*(PCUNRU=SUBSTITUTE(RIGHT(Résultat!$W$1,5),")",""))*Reliquats))</f>
        <v>0</v>
      </c>
      <c r="X415">
        <f ca="1">IF($C415="","",SUMPRODUCT((TRI_1=Résultat!$A415)*(PCUETA=Résultat!$B415)*(PCUMAT=Résultat!$C415)*(TRI_10=Résultat!$D415)*(PCUNRU=SUBSTITUTE(RIGHT(Résultat!$W$1,5),")",""))*Acquis))</f>
        <v>0</v>
      </c>
      <c r="Y415">
        <f ca="1">IF($C415="","",SUMPRODUCT((TRI_1=Résultat!$A415)*(PCUETA=Résultat!$B415)*(PCUMAT=Résultat!$C415)*(TRI_10=Résultat!$D415)*(PCUNRU=SUBSTITUTE(RIGHT(Résultat!$W$1,5),")",""))*En_cours_d_Acquisition))</f>
        <v>0</v>
      </c>
      <c r="Z415">
        <f ca="1">IF($C415="","",SUMPRODUCT((TRI_1=Résultat!$A415)*(PCUETA=Résultat!$B415)*(PCUMAT=Résultat!$C415)*(TRI_10=Résultat!$D415)*(PCUNRU=SUBSTITUTE(RIGHT(Résultat!$W$1,5),")",""))*Pris_Reliquats))</f>
        <v>0</v>
      </c>
      <c r="AA415">
        <f ca="1">IF($C415="","",SUMPRODUCT((TRI_1=Résultat!$A415)*(PCUETA=Résultat!$B415)*(PCUMAT=Résultat!$C415)*(TRI_10=Résultat!$D415)*(PCUNRU=SUBSTITUTE(RIGHT(Résultat!$W$1,5),")",""))*Pris_sur_Acquis))</f>
        <v>0</v>
      </c>
      <c r="AB415">
        <f ca="1">IF($C415="","",SUMPRODUCT((TRI_1=Résultat!$A415)*(PCUETA=Résultat!$B415)*(PCUMAT=Résultat!$C415)*(TRI_10=Résultat!$D415)*(PCUNRU=SUBSTITUTE(RIGHT(Résultat!$W$1,5),")",""))*Pris_Anticipés))</f>
        <v>0</v>
      </c>
    </row>
    <row r="416" spans="1:28" x14ac:dyDescent="0.25">
      <c r="A416" t="str">
        <f ca="1">IF($C416="","",INDEX(Range,MATCH(Résultat!$C416,PCUMAT,0),MATCH(A$2,'cp c14'!$A$1:$D$1,0)))</f>
        <v>C14</v>
      </c>
      <c r="B416" t="str">
        <f ca="1">IF($C416="","",INDEX(Range,MATCH(Résultat!$C416,PCUMAT,0),MATCH(B$2,'cp c14'!$A$1:$D$1,0)))</f>
        <v>05</v>
      </c>
      <c r="C416" t="str">
        <f t="array" aca="1" ref="C416" ca="1">IFERROR(INDEX(PCUMAT,MATCH(0,COUNTIF($C$1:C415,PCUMAT),0)),"")</f>
        <v>350079</v>
      </c>
      <c r="D416" t="str">
        <f ca="1">IF($C416="","",INDEX(Range,MATCH(Résultat!$C416,PCUMAT,0),MATCH(D$2,'cp c14'!$A$1:$D$1,0)))</f>
        <v>THEULE ROBERT ROBERT    350079</v>
      </c>
      <c r="E416">
        <f ca="1">IF($C416="","",SUMPRODUCT((TRI_1=Résultat!$A416)*(PCUETA=Résultat!$B416)*(PCUMAT=Résultat!$C416)*(TRI_10=Résultat!$D416)*(PCUNRU=SUBSTITUTE(RIGHT(Résultat!$E$1,5),")",""))*Reliquats))</f>
        <v>0</v>
      </c>
      <c r="F416">
        <f ca="1">IF($C416="","",SUMPRODUCT((TRI_1=Résultat!$A416)*(PCUETA=Résultat!$B416)*(PCUMAT=Résultat!$C416)*(TRI_10=Résultat!$D416)*(PCUNRU=SUBSTITUTE(RIGHT(Résultat!$E$1,5),")",""))*Acquis))</f>
        <v>25</v>
      </c>
      <c r="G416">
        <f ca="1">IF($C416="","",SUMPRODUCT((TRI_1=Résultat!$A416)*(PCUETA=Résultat!$B416)*(PCUMAT=Résultat!$C416)*(TRI_10=Résultat!$D416)*(PCUNRU=SUBSTITUTE(RIGHT(Résultat!$E$1,5),")",""))*En_cours_d_Acquisition))</f>
        <v>0</v>
      </c>
      <c r="H416">
        <f ca="1">IF($C416="","",SUMPRODUCT((TRI_1=Résultat!$A416)*(PCUETA=Résultat!$B416)*(PCUMAT=Résultat!$C416)*(TRI_10=Résultat!$D416)*(PCUNRU=SUBSTITUTE(RIGHT(Résultat!$E$1,5),")",""))*Pris_Reliquats))</f>
        <v>0</v>
      </c>
      <c r="I416">
        <f ca="1">IF($C416="","",SUMPRODUCT((TRI_1=Résultat!$A416)*(PCUETA=Résultat!$B416)*(PCUMAT=Résultat!$C416)*(TRI_10=Résultat!$D416)*(PCUNRU=SUBSTITUTE(RIGHT(Résultat!$E$1,5),")",""))*Pris_sur_Acquis))</f>
        <v>0</v>
      </c>
      <c r="J416">
        <f ca="1">IF($C416="","",SUMPRODUCT((TRI_1=Résultat!$A416)*(PCUETA=Résultat!$B416)*(PCUMAT=Résultat!$C416)*(TRI_10=Résultat!$D416)*(PCUNRU=SUBSTITUTE(RIGHT(Résultat!$E$1,5),")",""))*Pris_Anticipés))</f>
        <v>0</v>
      </c>
      <c r="K416">
        <f ca="1">IF($C416="","",SUMPRODUCT((TRI_1=Résultat!$A416)*(PCUETA=Résultat!$B416)*(PCUMAT=Résultat!$C416)*(TRI_10=Résultat!$D416)*(PCUNRU=SUBSTITUTE(RIGHT(Résultat!$K$1,5),")",""))*Reliquats))</f>
        <v>0</v>
      </c>
      <c r="L416">
        <f ca="1">IF($C416="","",SUMPRODUCT((TRI_1=Résultat!$A416)*(PCUETA=Résultat!$B416)*(PCUMAT=Résultat!$C416)*(TRI_10=Résultat!$D416)*(PCUNRU=SUBSTITUTE(RIGHT(Résultat!$K$1,5),")",""))*Acquis))</f>
        <v>0</v>
      </c>
      <c r="M416">
        <f ca="1">IF($C416="","",SUMPRODUCT((TRI_1=Résultat!$A416)*(PCUETA=Résultat!$B416)*(PCUMAT=Résultat!$C416)*(TRI_10=Résultat!$D416)*(PCUNRU=SUBSTITUTE(RIGHT(Résultat!$K$1,5),")",""))*En_cours_d_Acquisition))</f>
        <v>0</v>
      </c>
      <c r="N416">
        <f ca="1">IF($C416="","",SUMPRODUCT((TRI_1=Résultat!$A416)*(PCUETA=Résultat!$B416)*(PCUMAT=Résultat!$C416)*(TRI_10=Résultat!$D416)*(PCUNRU=SUBSTITUTE(RIGHT(Résultat!$K$1,5),")",""))*Pris_Reliquats))</f>
        <v>0</v>
      </c>
      <c r="O416">
        <f ca="1">IF($C416="","",SUMPRODUCT((TRI_1=Résultat!$A416)*(PCUETA=Résultat!$B416)*(PCUMAT=Résultat!$C416)*(TRI_10=Résultat!$D416)*(PCUNRU=SUBSTITUTE(RIGHT(Résultat!$K$1,5),")",""))*Pris_sur_Acquis))</f>
        <v>0</v>
      </c>
      <c r="P416">
        <f ca="1">IF($C416="","",SUMPRODUCT((TRI_1=Résultat!$A416)*(PCUETA=Résultat!$B416)*(PCUMAT=Résultat!$C416)*(TRI_10=Résultat!$D416)*(PCUNRU=SUBSTITUTE(RIGHT(Résultat!$K$1,5),")",""))*Pris_Anticipés))</f>
        <v>0</v>
      </c>
      <c r="Q416">
        <f ca="1">IF($C416="","",SUMPRODUCT((TRI_1=Résultat!$A416)*(PCUETA=Résultat!$B416)*(PCUMAT=Résultat!$C416)*(TRI_10=Résultat!$D416)*(PCUNRU=SUBSTITUTE(RIGHT(Résultat!$Q$1,5),")",""))*Reliquats))</f>
        <v>0</v>
      </c>
      <c r="R416">
        <f ca="1">IF($C416="","",SUMPRODUCT((TRI_1=Résultat!$A416)*(PCUETA=Résultat!$B416)*(PCUMAT=Résultat!$C416)*(TRI_10=Résultat!$D416)*(PCUNRU=SUBSTITUTE(RIGHT(Résultat!$Q$1,5),")",""))*Acquis))</f>
        <v>0</v>
      </c>
      <c r="S416">
        <f ca="1">IF($C416="","",SUMPRODUCT((TRI_1=Résultat!$A416)*(PCUETA=Résultat!$B416)*(PCUMAT=Résultat!$C416)*(TRI_10=Résultat!$D416)*(PCUNRU=SUBSTITUTE(RIGHT(Résultat!$Q$1,5),")",""))*En_cours_d_Acquisition))</f>
        <v>0</v>
      </c>
      <c r="T416">
        <f ca="1">IF($C416="","",SUMPRODUCT((TRI_1=Résultat!$A416)*(PCUETA=Résultat!$B416)*(PCUMAT=Résultat!$C416)*(TRI_10=Résultat!$D416)*(PCUNRU=SUBSTITUTE(RIGHT(Résultat!$Q$1,5),")",""))*Pris_Reliquats))</f>
        <v>0</v>
      </c>
      <c r="U416">
        <f ca="1">IF($C416="","",SUMPRODUCT((TRI_1=Résultat!$A416)*(PCUETA=Résultat!$B416)*(PCUMAT=Résultat!$C416)*(TRI_10=Résultat!$D416)*(PCUNRU=SUBSTITUTE(RIGHT(Résultat!$Q$1,5),")",""))*Pris_sur_Acquis))</f>
        <v>0</v>
      </c>
      <c r="V416">
        <f ca="1">IF($C416="","",SUMPRODUCT((TRI_1=Résultat!$A416)*(PCUETA=Résultat!$B416)*(PCUMAT=Résultat!$C416)*(TRI_10=Résultat!$D416)*(PCUNRU=SUBSTITUTE(RIGHT(Résultat!$Q$1,5),")",""))*Pris_Anticipés))</f>
        <v>0</v>
      </c>
      <c r="W416">
        <f ca="1">IF($C416="","",SUMPRODUCT((TRI_1=Résultat!$A416)*(PCUETA=Résultat!$B416)*(PCUMAT=Résultat!$C416)*(TRI_10=Résultat!$D416)*(PCUNRU=SUBSTITUTE(RIGHT(Résultat!$W$1,5),")",""))*Reliquats))</f>
        <v>0</v>
      </c>
      <c r="X416">
        <f ca="1">IF($C416="","",SUMPRODUCT((TRI_1=Résultat!$A416)*(PCUETA=Résultat!$B416)*(PCUMAT=Résultat!$C416)*(TRI_10=Résultat!$D416)*(PCUNRU=SUBSTITUTE(RIGHT(Résultat!$W$1,5),")",""))*Acquis))</f>
        <v>0</v>
      </c>
      <c r="Y416">
        <f ca="1">IF($C416="","",SUMPRODUCT((TRI_1=Résultat!$A416)*(PCUETA=Résultat!$B416)*(PCUMAT=Résultat!$C416)*(TRI_10=Résultat!$D416)*(PCUNRU=SUBSTITUTE(RIGHT(Résultat!$W$1,5),")",""))*En_cours_d_Acquisition))</f>
        <v>0</v>
      </c>
      <c r="Z416">
        <f ca="1">IF($C416="","",SUMPRODUCT((TRI_1=Résultat!$A416)*(PCUETA=Résultat!$B416)*(PCUMAT=Résultat!$C416)*(TRI_10=Résultat!$D416)*(PCUNRU=SUBSTITUTE(RIGHT(Résultat!$W$1,5),")",""))*Pris_Reliquats))</f>
        <v>0</v>
      </c>
      <c r="AA416">
        <f ca="1">IF($C416="","",SUMPRODUCT((TRI_1=Résultat!$A416)*(PCUETA=Résultat!$B416)*(PCUMAT=Résultat!$C416)*(TRI_10=Résultat!$D416)*(PCUNRU=SUBSTITUTE(RIGHT(Résultat!$W$1,5),")",""))*Pris_sur_Acquis))</f>
        <v>0</v>
      </c>
      <c r="AB416">
        <f ca="1">IF($C416="","",SUMPRODUCT((TRI_1=Résultat!$A416)*(PCUETA=Résultat!$B416)*(PCUMAT=Résultat!$C416)*(TRI_10=Résultat!$D416)*(PCUNRU=SUBSTITUTE(RIGHT(Résultat!$W$1,5),")",""))*Pris_Anticipés))</f>
        <v>0</v>
      </c>
    </row>
    <row r="417" spans="1:28" x14ac:dyDescent="0.25">
      <c r="A417" t="str">
        <f ca="1">IF($C417="","",INDEX(Range,MATCH(Résultat!$C417,PCUMAT,0),MATCH(A$2,'cp c14'!$A$1:$D$1,0)))</f>
        <v>C14</v>
      </c>
      <c r="B417" t="str">
        <f ca="1">IF($C417="","",INDEX(Range,MATCH(Résultat!$C417,PCUMAT,0),MATCH(B$2,'cp c14'!$A$1:$D$1,0)))</f>
        <v>01</v>
      </c>
      <c r="C417" t="str">
        <f t="array" aca="1" ref="C417" ca="1">IFERROR(INDEX(PCUMAT,MATCH(0,COUNTIF($C$1:C416,PCUMAT),0)),"")</f>
        <v>120020</v>
      </c>
      <c r="D417" t="str">
        <f ca="1">IF($C417="","",INDEX(Range,MATCH(Résultat!$C417,PCUMAT,0),MATCH(D$2,'cp c14'!$A$1:$D$1,0)))</f>
        <v>TOMINE FRANCK FRANCK    120020</v>
      </c>
      <c r="E417">
        <f ca="1">IF($C417="","",SUMPRODUCT((TRI_1=Résultat!$A417)*(PCUETA=Résultat!$B417)*(PCUMAT=Résultat!$C417)*(TRI_10=Résultat!$D417)*(PCUNRU=SUBSTITUTE(RIGHT(Résultat!$E$1,5),")",""))*Reliquats))</f>
        <v>0</v>
      </c>
      <c r="F417">
        <f ca="1">IF($C417="","",SUMPRODUCT((TRI_1=Résultat!$A417)*(PCUETA=Résultat!$B417)*(PCUMAT=Résultat!$C417)*(TRI_10=Résultat!$D417)*(PCUNRU=SUBSTITUTE(RIGHT(Résultat!$E$1,5),")",""))*Acquis))</f>
        <v>25</v>
      </c>
      <c r="G417">
        <f ca="1">IF($C417="","",SUMPRODUCT((TRI_1=Résultat!$A417)*(PCUETA=Résultat!$B417)*(PCUMAT=Résultat!$C417)*(TRI_10=Résultat!$D417)*(PCUNRU=SUBSTITUTE(RIGHT(Résultat!$E$1,5),")",""))*En_cours_d_Acquisition))</f>
        <v>0</v>
      </c>
      <c r="H417">
        <f ca="1">IF($C417="","",SUMPRODUCT((TRI_1=Résultat!$A417)*(PCUETA=Résultat!$B417)*(PCUMAT=Résultat!$C417)*(TRI_10=Résultat!$D417)*(PCUNRU=SUBSTITUTE(RIGHT(Résultat!$E$1,5),")",""))*Pris_Reliquats))</f>
        <v>0</v>
      </c>
      <c r="I417">
        <f ca="1">IF($C417="","",SUMPRODUCT((TRI_1=Résultat!$A417)*(PCUETA=Résultat!$B417)*(PCUMAT=Résultat!$C417)*(TRI_10=Résultat!$D417)*(PCUNRU=SUBSTITUTE(RIGHT(Résultat!$E$1,5),")",""))*Pris_sur_Acquis))</f>
        <v>13</v>
      </c>
      <c r="J417">
        <f ca="1">IF($C417="","",SUMPRODUCT((TRI_1=Résultat!$A417)*(PCUETA=Résultat!$B417)*(PCUMAT=Résultat!$C417)*(TRI_10=Résultat!$D417)*(PCUNRU=SUBSTITUTE(RIGHT(Résultat!$E$1,5),")",""))*Pris_Anticipés))</f>
        <v>0</v>
      </c>
      <c r="K417">
        <f ca="1">IF($C417="","",SUMPRODUCT((TRI_1=Résultat!$A417)*(PCUETA=Résultat!$B417)*(PCUMAT=Résultat!$C417)*(TRI_10=Résultat!$D417)*(PCUNRU=SUBSTITUTE(RIGHT(Résultat!$K$1,5),")",""))*Reliquats))</f>
        <v>0</v>
      </c>
      <c r="L417">
        <f ca="1">IF($C417="","",SUMPRODUCT((TRI_1=Résultat!$A417)*(PCUETA=Résultat!$B417)*(PCUMAT=Résultat!$C417)*(TRI_10=Résultat!$D417)*(PCUNRU=SUBSTITUTE(RIGHT(Résultat!$K$1,5),")",""))*Acquis))</f>
        <v>0</v>
      </c>
      <c r="M417">
        <f ca="1">IF($C417="","",SUMPRODUCT((TRI_1=Résultat!$A417)*(PCUETA=Résultat!$B417)*(PCUMAT=Résultat!$C417)*(TRI_10=Résultat!$D417)*(PCUNRU=SUBSTITUTE(RIGHT(Résultat!$K$1,5),")",""))*En_cours_d_Acquisition))</f>
        <v>0</v>
      </c>
      <c r="N417">
        <f ca="1">IF($C417="","",SUMPRODUCT((TRI_1=Résultat!$A417)*(PCUETA=Résultat!$B417)*(PCUMAT=Résultat!$C417)*(TRI_10=Résultat!$D417)*(PCUNRU=SUBSTITUTE(RIGHT(Résultat!$K$1,5),")",""))*Pris_Reliquats))</f>
        <v>0</v>
      </c>
      <c r="O417">
        <f ca="1">IF($C417="","",SUMPRODUCT((TRI_1=Résultat!$A417)*(PCUETA=Résultat!$B417)*(PCUMAT=Résultat!$C417)*(TRI_10=Résultat!$D417)*(PCUNRU=SUBSTITUTE(RIGHT(Résultat!$K$1,5),")",""))*Pris_sur_Acquis))</f>
        <v>0</v>
      </c>
      <c r="P417">
        <f ca="1">IF($C417="","",SUMPRODUCT((TRI_1=Résultat!$A417)*(PCUETA=Résultat!$B417)*(PCUMAT=Résultat!$C417)*(TRI_10=Résultat!$D417)*(PCUNRU=SUBSTITUTE(RIGHT(Résultat!$K$1,5),")",""))*Pris_Anticipés))</f>
        <v>0</v>
      </c>
      <c r="Q417">
        <f ca="1">IF($C417="","",SUMPRODUCT((TRI_1=Résultat!$A417)*(PCUETA=Résultat!$B417)*(PCUMAT=Résultat!$C417)*(TRI_10=Résultat!$D417)*(PCUNRU=SUBSTITUTE(RIGHT(Résultat!$Q$1,5),")",""))*Reliquats))</f>
        <v>0</v>
      </c>
      <c r="R417">
        <f ca="1">IF($C417="","",SUMPRODUCT((TRI_1=Résultat!$A417)*(PCUETA=Résultat!$B417)*(PCUMAT=Résultat!$C417)*(TRI_10=Résultat!$D417)*(PCUNRU=SUBSTITUTE(RIGHT(Résultat!$Q$1,5),")",""))*Acquis))</f>
        <v>0</v>
      </c>
      <c r="S417">
        <f ca="1">IF($C417="","",SUMPRODUCT((TRI_1=Résultat!$A417)*(PCUETA=Résultat!$B417)*(PCUMAT=Résultat!$C417)*(TRI_10=Résultat!$D417)*(PCUNRU=SUBSTITUTE(RIGHT(Résultat!$Q$1,5),")",""))*En_cours_d_Acquisition))</f>
        <v>0</v>
      </c>
      <c r="T417">
        <f ca="1">IF($C417="","",SUMPRODUCT((TRI_1=Résultat!$A417)*(PCUETA=Résultat!$B417)*(PCUMAT=Résultat!$C417)*(TRI_10=Résultat!$D417)*(PCUNRU=SUBSTITUTE(RIGHT(Résultat!$Q$1,5),")",""))*Pris_Reliquats))</f>
        <v>0</v>
      </c>
      <c r="U417">
        <f ca="1">IF($C417="","",SUMPRODUCT((TRI_1=Résultat!$A417)*(PCUETA=Résultat!$B417)*(PCUMAT=Résultat!$C417)*(TRI_10=Résultat!$D417)*(PCUNRU=SUBSTITUTE(RIGHT(Résultat!$Q$1,5),")",""))*Pris_sur_Acquis))</f>
        <v>0</v>
      </c>
      <c r="V417">
        <f ca="1">IF($C417="","",SUMPRODUCT((TRI_1=Résultat!$A417)*(PCUETA=Résultat!$B417)*(PCUMAT=Résultat!$C417)*(TRI_10=Résultat!$D417)*(PCUNRU=SUBSTITUTE(RIGHT(Résultat!$Q$1,5),")",""))*Pris_Anticipés))</f>
        <v>0</v>
      </c>
      <c r="W417">
        <f ca="1">IF($C417="","",SUMPRODUCT((TRI_1=Résultat!$A417)*(PCUETA=Résultat!$B417)*(PCUMAT=Résultat!$C417)*(TRI_10=Résultat!$D417)*(PCUNRU=SUBSTITUTE(RIGHT(Résultat!$W$1,5),")",""))*Reliquats))</f>
        <v>0</v>
      </c>
      <c r="X417">
        <f ca="1">IF($C417="","",SUMPRODUCT((TRI_1=Résultat!$A417)*(PCUETA=Résultat!$B417)*(PCUMAT=Résultat!$C417)*(TRI_10=Résultat!$D417)*(PCUNRU=SUBSTITUTE(RIGHT(Résultat!$W$1,5),")",""))*Acquis))</f>
        <v>0</v>
      </c>
      <c r="Y417">
        <f ca="1">IF($C417="","",SUMPRODUCT((TRI_1=Résultat!$A417)*(PCUETA=Résultat!$B417)*(PCUMAT=Résultat!$C417)*(TRI_10=Résultat!$D417)*(PCUNRU=SUBSTITUTE(RIGHT(Résultat!$W$1,5),")",""))*En_cours_d_Acquisition))</f>
        <v>0</v>
      </c>
      <c r="Z417">
        <f ca="1">IF($C417="","",SUMPRODUCT((TRI_1=Résultat!$A417)*(PCUETA=Résultat!$B417)*(PCUMAT=Résultat!$C417)*(TRI_10=Résultat!$D417)*(PCUNRU=SUBSTITUTE(RIGHT(Résultat!$W$1,5),")",""))*Pris_Reliquats))</f>
        <v>0</v>
      </c>
      <c r="AA417">
        <f ca="1">IF($C417="","",SUMPRODUCT((TRI_1=Résultat!$A417)*(PCUETA=Résultat!$B417)*(PCUMAT=Résultat!$C417)*(TRI_10=Résultat!$D417)*(PCUNRU=SUBSTITUTE(RIGHT(Résultat!$W$1,5),")",""))*Pris_sur_Acquis))</f>
        <v>0</v>
      </c>
      <c r="AB417">
        <f ca="1">IF($C417="","",SUMPRODUCT((TRI_1=Résultat!$A417)*(PCUETA=Résultat!$B417)*(PCUMAT=Résultat!$C417)*(TRI_10=Résultat!$D417)*(PCUNRU=SUBSTITUTE(RIGHT(Résultat!$W$1,5),")",""))*Pris_Anticipés))</f>
        <v>0</v>
      </c>
    </row>
    <row r="418" spans="1:28" x14ac:dyDescent="0.25">
      <c r="A418" t="str">
        <f ca="1">IF($C418="","",INDEX(Range,MATCH(Résultat!$C418,PCUMAT,0),MATCH(A$2,'cp c14'!$A$1:$D$1,0)))</f>
        <v>C14</v>
      </c>
      <c r="B418" t="str">
        <f ca="1">IF($C418="","",INDEX(Range,MATCH(Résultat!$C418,PCUMAT,0),MATCH(B$2,'cp c14'!$A$1:$D$1,0)))</f>
        <v>03</v>
      </c>
      <c r="C418" t="str">
        <f t="array" aca="1" ref="C418" ca="1">IFERROR(INDEX(PCUMAT,MATCH(0,COUNTIF($C$1:C417,PCUMAT),0)),"")</f>
        <v>040107</v>
      </c>
      <c r="D418" t="str">
        <f ca="1">IF($C418="","",INDEX(Range,MATCH(Résultat!$C418,PCUMAT,0),MATCH(D$2,'cp c14'!$A$1:$D$1,0)))</f>
        <v>TORT STEPHANE STEPHANE  040107</v>
      </c>
      <c r="E418">
        <f ca="1">IF($C418="","",SUMPRODUCT((TRI_1=Résultat!$A418)*(PCUETA=Résultat!$B418)*(PCUMAT=Résultat!$C418)*(TRI_10=Résultat!$D418)*(PCUNRU=SUBSTITUTE(RIGHT(Résultat!$E$1,5),")",""))*Reliquats))</f>
        <v>0</v>
      </c>
      <c r="F418">
        <f ca="1">IF($C418="","",SUMPRODUCT((TRI_1=Résultat!$A418)*(PCUETA=Résultat!$B418)*(PCUMAT=Résultat!$C418)*(TRI_10=Résultat!$D418)*(PCUNRU=SUBSTITUTE(RIGHT(Résultat!$E$1,5),")",""))*Acquis))</f>
        <v>23</v>
      </c>
      <c r="G418">
        <f ca="1">IF($C418="","",SUMPRODUCT((TRI_1=Résultat!$A418)*(PCUETA=Résultat!$B418)*(PCUMAT=Résultat!$C418)*(TRI_10=Résultat!$D418)*(PCUNRU=SUBSTITUTE(RIGHT(Résultat!$E$1,5),")",""))*En_cours_d_Acquisition))</f>
        <v>0</v>
      </c>
      <c r="H418">
        <f ca="1">IF($C418="","",SUMPRODUCT((TRI_1=Résultat!$A418)*(PCUETA=Résultat!$B418)*(PCUMAT=Résultat!$C418)*(TRI_10=Résultat!$D418)*(PCUNRU=SUBSTITUTE(RIGHT(Résultat!$E$1,5),")",""))*Pris_Reliquats))</f>
        <v>0</v>
      </c>
      <c r="I418">
        <f ca="1">IF($C418="","",SUMPRODUCT((TRI_1=Résultat!$A418)*(PCUETA=Résultat!$B418)*(PCUMAT=Résultat!$C418)*(TRI_10=Résultat!$D418)*(PCUNRU=SUBSTITUTE(RIGHT(Résultat!$E$1,5),")",""))*Pris_sur_Acquis))</f>
        <v>0</v>
      </c>
      <c r="J418">
        <f ca="1">IF($C418="","",SUMPRODUCT((TRI_1=Résultat!$A418)*(PCUETA=Résultat!$B418)*(PCUMAT=Résultat!$C418)*(TRI_10=Résultat!$D418)*(PCUNRU=SUBSTITUTE(RIGHT(Résultat!$E$1,5),")",""))*Pris_Anticipés))</f>
        <v>0</v>
      </c>
      <c r="K418">
        <f ca="1">IF($C418="","",SUMPRODUCT((TRI_1=Résultat!$A418)*(PCUETA=Résultat!$B418)*(PCUMAT=Résultat!$C418)*(TRI_10=Résultat!$D418)*(PCUNRU=SUBSTITUTE(RIGHT(Résultat!$K$1,5),")",""))*Reliquats))</f>
        <v>0</v>
      </c>
      <c r="L418">
        <f ca="1">IF($C418="","",SUMPRODUCT((TRI_1=Résultat!$A418)*(PCUETA=Résultat!$B418)*(PCUMAT=Résultat!$C418)*(TRI_10=Résultat!$D418)*(PCUNRU=SUBSTITUTE(RIGHT(Résultat!$K$1,5),")",""))*Acquis))</f>
        <v>0</v>
      </c>
      <c r="M418">
        <f ca="1">IF($C418="","",SUMPRODUCT((TRI_1=Résultat!$A418)*(PCUETA=Résultat!$B418)*(PCUMAT=Résultat!$C418)*(TRI_10=Résultat!$D418)*(PCUNRU=SUBSTITUTE(RIGHT(Résultat!$K$1,5),")",""))*En_cours_d_Acquisition))</f>
        <v>0</v>
      </c>
      <c r="N418">
        <f ca="1">IF($C418="","",SUMPRODUCT((TRI_1=Résultat!$A418)*(PCUETA=Résultat!$B418)*(PCUMAT=Résultat!$C418)*(TRI_10=Résultat!$D418)*(PCUNRU=SUBSTITUTE(RIGHT(Résultat!$K$1,5),")",""))*Pris_Reliquats))</f>
        <v>0</v>
      </c>
      <c r="O418">
        <f ca="1">IF($C418="","",SUMPRODUCT((TRI_1=Résultat!$A418)*(PCUETA=Résultat!$B418)*(PCUMAT=Résultat!$C418)*(TRI_10=Résultat!$D418)*(PCUNRU=SUBSTITUTE(RIGHT(Résultat!$K$1,5),")",""))*Pris_sur_Acquis))</f>
        <v>0</v>
      </c>
      <c r="P418">
        <f ca="1">IF($C418="","",SUMPRODUCT((TRI_1=Résultat!$A418)*(PCUETA=Résultat!$B418)*(PCUMAT=Résultat!$C418)*(TRI_10=Résultat!$D418)*(PCUNRU=SUBSTITUTE(RIGHT(Résultat!$K$1,5),")",""))*Pris_Anticipés))</f>
        <v>0</v>
      </c>
      <c r="Q418">
        <f ca="1">IF($C418="","",SUMPRODUCT((TRI_1=Résultat!$A418)*(PCUETA=Résultat!$B418)*(PCUMAT=Résultat!$C418)*(TRI_10=Résultat!$D418)*(PCUNRU=SUBSTITUTE(RIGHT(Résultat!$Q$1,5),")",""))*Reliquats))</f>
        <v>0</v>
      </c>
      <c r="R418">
        <f ca="1">IF($C418="","",SUMPRODUCT((TRI_1=Résultat!$A418)*(PCUETA=Résultat!$B418)*(PCUMAT=Résultat!$C418)*(TRI_10=Résultat!$D418)*(PCUNRU=SUBSTITUTE(RIGHT(Résultat!$Q$1,5),")",""))*Acquis))</f>
        <v>0</v>
      </c>
      <c r="S418">
        <f ca="1">IF($C418="","",SUMPRODUCT((TRI_1=Résultat!$A418)*(PCUETA=Résultat!$B418)*(PCUMAT=Résultat!$C418)*(TRI_10=Résultat!$D418)*(PCUNRU=SUBSTITUTE(RIGHT(Résultat!$Q$1,5),")",""))*En_cours_d_Acquisition))</f>
        <v>0</v>
      </c>
      <c r="T418">
        <f ca="1">IF($C418="","",SUMPRODUCT((TRI_1=Résultat!$A418)*(PCUETA=Résultat!$B418)*(PCUMAT=Résultat!$C418)*(TRI_10=Résultat!$D418)*(PCUNRU=SUBSTITUTE(RIGHT(Résultat!$Q$1,5),")",""))*Pris_Reliquats))</f>
        <v>0</v>
      </c>
      <c r="U418">
        <f ca="1">IF($C418="","",SUMPRODUCT((TRI_1=Résultat!$A418)*(PCUETA=Résultat!$B418)*(PCUMAT=Résultat!$C418)*(TRI_10=Résultat!$D418)*(PCUNRU=SUBSTITUTE(RIGHT(Résultat!$Q$1,5),")",""))*Pris_sur_Acquis))</f>
        <v>0</v>
      </c>
      <c r="V418">
        <f ca="1">IF($C418="","",SUMPRODUCT((TRI_1=Résultat!$A418)*(PCUETA=Résultat!$B418)*(PCUMAT=Résultat!$C418)*(TRI_10=Résultat!$D418)*(PCUNRU=SUBSTITUTE(RIGHT(Résultat!$Q$1,5),")",""))*Pris_Anticipés))</f>
        <v>0</v>
      </c>
      <c r="W418">
        <f ca="1">IF($C418="","",SUMPRODUCT((TRI_1=Résultat!$A418)*(PCUETA=Résultat!$B418)*(PCUMAT=Résultat!$C418)*(TRI_10=Résultat!$D418)*(PCUNRU=SUBSTITUTE(RIGHT(Résultat!$W$1,5),")",""))*Reliquats))</f>
        <v>0</v>
      </c>
      <c r="X418">
        <f ca="1">IF($C418="","",SUMPRODUCT((TRI_1=Résultat!$A418)*(PCUETA=Résultat!$B418)*(PCUMAT=Résultat!$C418)*(TRI_10=Résultat!$D418)*(PCUNRU=SUBSTITUTE(RIGHT(Résultat!$W$1,5),")",""))*Acquis))</f>
        <v>0</v>
      </c>
      <c r="Y418">
        <f ca="1">IF($C418="","",SUMPRODUCT((TRI_1=Résultat!$A418)*(PCUETA=Résultat!$B418)*(PCUMAT=Résultat!$C418)*(TRI_10=Résultat!$D418)*(PCUNRU=SUBSTITUTE(RIGHT(Résultat!$W$1,5),")",""))*En_cours_d_Acquisition))</f>
        <v>0</v>
      </c>
      <c r="Z418">
        <f ca="1">IF($C418="","",SUMPRODUCT((TRI_1=Résultat!$A418)*(PCUETA=Résultat!$B418)*(PCUMAT=Résultat!$C418)*(TRI_10=Résultat!$D418)*(PCUNRU=SUBSTITUTE(RIGHT(Résultat!$W$1,5),")",""))*Pris_Reliquats))</f>
        <v>0</v>
      </c>
      <c r="AA418">
        <f ca="1">IF($C418="","",SUMPRODUCT((TRI_1=Résultat!$A418)*(PCUETA=Résultat!$B418)*(PCUMAT=Résultat!$C418)*(TRI_10=Résultat!$D418)*(PCUNRU=SUBSTITUTE(RIGHT(Résultat!$W$1,5),")",""))*Pris_sur_Acquis))</f>
        <v>0</v>
      </c>
      <c r="AB418">
        <f ca="1">IF($C418="","",SUMPRODUCT((TRI_1=Résultat!$A418)*(PCUETA=Résultat!$B418)*(PCUMAT=Résultat!$C418)*(TRI_10=Résultat!$D418)*(PCUNRU=SUBSTITUTE(RIGHT(Résultat!$W$1,5),")",""))*Pris_Anticipés))</f>
        <v>0</v>
      </c>
    </row>
    <row r="419" spans="1:28" x14ac:dyDescent="0.25">
      <c r="A419" t="str">
        <f ca="1">IF($C419="","",INDEX(Range,MATCH(Résultat!$C419,PCUMAT,0),MATCH(A$2,'cp c14'!$A$1:$D$1,0)))</f>
        <v>C14</v>
      </c>
      <c r="B419" t="str">
        <f ca="1">IF($C419="","",INDEX(Range,MATCH(Résultat!$C419,PCUMAT,0),MATCH(B$2,'cp c14'!$A$1:$D$1,0)))</f>
        <v>01</v>
      </c>
      <c r="C419" t="str">
        <f t="array" aca="1" ref="C419" ca="1">IFERROR(INDEX(PCUMAT,MATCH(0,COUNTIF($C$1:C418,PCUMAT),0)),"")</f>
        <v>020709</v>
      </c>
      <c r="D419" t="str">
        <f ca="1">IF($C419="","",INDEX(Range,MATCH(Résultat!$C419,PCUMAT,0),MATCH(D$2,'cp c14'!$A$1:$D$1,0)))</f>
        <v>TOSTAIN FREDERIC FREDERI020709</v>
      </c>
      <c r="E419">
        <f ca="1">IF($C419="","",SUMPRODUCT((TRI_1=Résultat!$A419)*(PCUETA=Résultat!$B419)*(PCUMAT=Résultat!$C419)*(TRI_10=Résultat!$D419)*(PCUNRU=SUBSTITUTE(RIGHT(Résultat!$E$1,5),")",""))*Reliquats))</f>
        <v>0</v>
      </c>
      <c r="F419">
        <f ca="1">IF($C419="","",SUMPRODUCT((TRI_1=Résultat!$A419)*(PCUETA=Résultat!$B419)*(PCUMAT=Résultat!$C419)*(TRI_10=Résultat!$D419)*(PCUNRU=SUBSTITUTE(RIGHT(Résultat!$E$1,5),")",""))*Acquis))</f>
        <v>25</v>
      </c>
      <c r="G419">
        <f ca="1">IF($C419="","",SUMPRODUCT((TRI_1=Résultat!$A419)*(PCUETA=Résultat!$B419)*(PCUMAT=Résultat!$C419)*(TRI_10=Résultat!$D419)*(PCUNRU=SUBSTITUTE(RIGHT(Résultat!$E$1,5),")",""))*En_cours_d_Acquisition))</f>
        <v>0</v>
      </c>
      <c r="H419">
        <f ca="1">IF($C419="","",SUMPRODUCT((TRI_1=Résultat!$A419)*(PCUETA=Résultat!$B419)*(PCUMAT=Résultat!$C419)*(TRI_10=Résultat!$D419)*(PCUNRU=SUBSTITUTE(RIGHT(Résultat!$E$1,5),")",""))*Pris_Reliquats))</f>
        <v>0</v>
      </c>
      <c r="I419">
        <f ca="1">IF($C419="","",SUMPRODUCT((TRI_1=Résultat!$A419)*(PCUETA=Résultat!$B419)*(PCUMAT=Résultat!$C419)*(TRI_10=Résultat!$D419)*(PCUNRU=SUBSTITUTE(RIGHT(Résultat!$E$1,5),")",""))*Pris_sur_Acquis))</f>
        <v>0</v>
      </c>
      <c r="J419">
        <f ca="1">IF($C419="","",SUMPRODUCT((TRI_1=Résultat!$A419)*(PCUETA=Résultat!$B419)*(PCUMAT=Résultat!$C419)*(TRI_10=Résultat!$D419)*(PCUNRU=SUBSTITUTE(RIGHT(Résultat!$E$1,5),")",""))*Pris_Anticipés))</f>
        <v>0</v>
      </c>
      <c r="K419">
        <f ca="1">IF($C419="","",SUMPRODUCT((TRI_1=Résultat!$A419)*(PCUETA=Résultat!$B419)*(PCUMAT=Résultat!$C419)*(TRI_10=Résultat!$D419)*(PCUNRU=SUBSTITUTE(RIGHT(Résultat!$K$1,5),")",""))*Reliquats))</f>
        <v>0</v>
      </c>
      <c r="L419">
        <f ca="1">IF($C419="","",SUMPRODUCT((TRI_1=Résultat!$A419)*(PCUETA=Résultat!$B419)*(PCUMAT=Résultat!$C419)*(TRI_10=Résultat!$D419)*(PCUNRU=SUBSTITUTE(RIGHT(Résultat!$K$1,5),")",""))*Acquis))</f>
        <v>0</v>
      </c>
      <c r="M419">
        <f ca="1">IF($C419="","",SUMPRODUCT((TRI_1=Résultat!$A419)*(PCUETA=Résultat!$B419)*(PCUMAT=Résultat!$C419)*(TRI_10=Résultat!$D419)*(PCUNRU=SUBSTITUTE(RIGHT(Résultat!$K$1,5),")",""))*En_cours_d_Acquisition))</f>
        <v>0</v>
      </c>
      <c r="N419">
        <f ca="1">IF($C419="","",SUMPRODUCT((TRI_1=Résultat!$A419)*(PCUETA=Résultat!$B419)*(PCUMAT=Résultat!$C419)*(TRI_10=Résultat!$D419)*(PCUNRU=SUBSTITUTE(RIGHT(Résultat!$K$1,5),")",""))*Pris_Reliquats))</f>
        <v>0</v>
      </c>
      <c r="O419">
        <f ca="1">IF($C419="","",SUMPRODUCT((TRI_1=Résultat!$A419)*(PCUETA=Résultat!$B419)*(PCUMAT=Résultat!$C419)*(TRI_10=Résultat!$D419)*(PCUNRU=SUBSTITUTE(RIGHT(Résultat!$K$1,5),")",""))*Pris_sur_Acquis))</f>
        <v>0</v>
      </c>
      <c r="P419">
        <f ca="1">IF($C419="","",SUMPRODUCT((TRI_1=Résultat!$A419)*(PCUETA=Résultat!$B419)*(PCUMAT=Résultat!$C419)*(TRI_10=Résultat!$D419)*(PCUNRU=SUBSTITUTE(RIGHT(Résultat!$K$1,5),")",""))*Pris_Anticipés))</f>
        <v>0</v>
      </c>
      <c r="Q419">
        <f ca="1">IF($C419="","",SUMPRODUCT((TRI_1=Résultat!$A419)*(PCUETA=Résultat!$B419)*(PCUMAT=Résultat!$C419)*(TRI_10=Résultat!$D419)*(PCUNRU=SUBSTITUTE(RIGHT(Résultat!$Q$1,5),")",""))*Reliquats))</f>
        <v>0</v>
      </c>
      <c r="R419">
        <f ca="1">IF($C419="","",SUMPRODUCT((TRI_1=Résultat!$A419)*(PCUETA=Résultat!$B419)*(PCUMAT=Résultat!$C419)*(TRI_10=Résultat!$D419)*(PCUNRU=SUBSTITUTE(RIGHT(Résultat!$Q$1,5),")",""))*Acquis))</f>
        <v>0</v>
      </c>
      <c r="S419">
        <f ca="1">IF($C419="","",SUMPRODUCT((TRI_1=Résultat!$A419)*(PCUETA=Résultat!$B419)*(PCUMAT=Résultat!$C419)*(TRI_10=Résultat!$D419)*(PCUNRU=SUBSTITUTE(RIGHT(Résultat!$Q$1,5),")",""))*En_cours_d_Acquisition))</f>
        <v>0</v>
      </c>
      <c r="T419">
        <f ca="1">IF($C419="","",SUMPRODUCT((TRI_1=Résultat!$A419)*(PCUETA=Résultat!$B419)*(PCUMAT=Résultat!$C419)*(TRI_10=Résultat!$D419)*(PCUNRU=SUBSTITUTE(RIGHT(Résultat!$Q$1,5),")",""))*Pris_Reliquats))</f>
        <v>0</v>
      </c>
      <c r="U419">
        <f ca="1">IF($C419="","",SUMPRODUCT((TRI_1=Résultat!$A419)*(PCUETA=Résultat!$B419)*(PCUMAT=Résultat!$C419)*(TRI_10=Résultat!$D419)*(PCUNRU=SUBSTITUTE(RIGHT(Résultat!$Q$1,5),")",""))*Pris_sur_Acquis))</f>
        <v>0</v>
      </c>
      <c r="V419">
        <f ca="1">IF($C419="","",SUMPRODUCT((TRI_1=Résultat!$A419)*(PCUETA=Résultat!$B419)*(PCUMAT=Résultat!$C419)*(TRI_10=Résultat!$D419)*(PCUNRU=SUBSTITUTE(RIGHT(Résultat!$Q$1,5),")",""))*Pris_Anticipés))</f>
        <v>0</v>
      </c>
      <c r="W419">
        <f ca="1">IF($C419="","",SUMPRODUCT((TRI_1=Résultat!$A419)*(PCUETA=Résultat!$B419)*(PCUMAT=Résultat!$C419)*(TRI_10=Résultat!$D419)*(PCUNRU=SUBSTITUTE(RIGHT(Résultat!$W$1,5),")",""))*Reliquats))</f>
        <v>2</v>
      </c>
      <c r="X419">
        <f ca="1">IF($C419="","",SUMPRODUCT((TRI_1=Résultat!$A419)*(PCUETA=Résultat!$B419)*(PCUMAT=Résultat!$C419)*(TRI_10=Résultat!$D419)*(PCUNRU=SUBSTITUTE(RIGHT(Résultat!$W$1,5),")",""))*Acquis))</f>
        <v>0</v>
      </c>
      <c r="Y419">
        <f ca="1">IF($C419="","",SUMPRODUCT((TRI_1=Résultat!$A419)*(PCUETA=Résultat!$B419)*(PCUMAT=Résultat!$C419)*(TRI_10=Résultat!$D419)*(PCUNRU=SUBSTITUTE(RIGHT(Résultat!$W$1,5),")",""))*En_cours_d_Acquisition))</f>
        <v>0</v>
      </c>
      <c r="Z419">
        <f ca="1">IF($C419="","",SUMPRODUCT((TRI_1=Résultat!$A419)*(PCUETA=Résultat!$B419)*(PCUMAT=Résultat!$C419)*(TRI_10=Résultat!$D419)*(PCUNRU=SUBSTITUTE(RIGHT(Résultat!$W$1,5),")",""))*Pris_Reliquats))</f>
        <v>0</v>
      </c>
      <c r="AA419">
        <f ca="1">IF($C419="","",SUMPRODUCT((TRI_1=Résultat!$A419)*(PCUETA=Résultat!$B419)*(PCUMAT=Résultat!$C419)*(TRI_10=Résultat!$D419)*(PCUNRU=SUBSTITUTE(RIGHT(Résultat!$W$1,5),")",""))*Pris_sur_Acquis))</f>
        <v>0</v>
      </c>
      <c r="AB419">
        <f ca="1">IF($C419="","",SUMPRODUCT((TRI_1=Résultat!$A419)*(PCUETA=Résultat!$B419)*(PCUMAT=Résultat!$C419)*(TRI_10=Résultat!$D419)*(PCUNRU=SUBSTITUTE(RIGHT(Résultat!$W$1,5),")",""))*Pris_Anticipés))</f>
        <v>0</v>
      </c>
    </row>
    <row r="420" spans="1:28" x14ac:dyDescent="0.25">
      <c r="A420" t="str">
        <f ca="1">IF($C420="","",INDEX(Range,MATCH(Résultat!$C420,PCUMAT,0),MATCH(A$2,'cp c14'!$A$1:$D$1,0)))</f>
        <v>C14</v>
      </c>
      <c r="B420" t="str">
        <f ca="1">IF($C420="","",INDEX(Range,MATCH(Résultat!$C420,PCUMAT,0),MATCH(B$2,'cp c14'!$A$1:$D$1,0)))</f>
        <v>02</v>
      </c>
      <c r="C420" t="str">
        <f t="array" aca="1" ref="C420" ca="1">IFERROR(INDEX(PCUMAT,MATCH(0,COUNTIF($C$1:C419,PCUMAT),0)),"")</f>
        <v>112003</v>
      </c>
      <c r="D420" t="str">
        <f ca="1">IF($C420="","",INDEX(Range,MATCH(Résultat!$C420,PCUMAT,0),MATCH(D$2,'cp c14'!$A$1:$D$1,0)))</f>
        <v>TOURMENT JEAN JACQUES JE112003</v>
      </c>
      <c r="E420">
        <f ca="1">IF($C420="","",SUMPRODUCT((TRI_1=Résultat!$A420)*(PCUETA=Résultat!$B420)*(PCUMAT=Résultat!$C420)*(TRI_10=Résultat!$D420)*(PCUNRU=SUBSTITUTE(RIGHT(Résultat!$E$1,5),")",""))*Reliquats))</f>
        <v>0</v>
      </c>
      <c r="F420">
        <f ca="1">IF($C420="","",SUMPRODUCT((TRI_1=Résultat!$A420)*(PCUETA=Résultat!$B420)*(PCUMAT=Résultat!$C420)*(TRI_10=Résultat!$D420)*(PCUNRU=SUBSTITUTE(RIGHT(Résultat!$E$1,5),")",""))*Acquis))</f>
        <v>25</v>
      </c>
      <c r="G420">
        <f ca="1">IF($C420="","",SUMPRODUCT((TRI_1=Résultat!$A420)*(PCUETA=Résultat!$B420)*(PCUMAT=Résultat!$C420)*(TRI_10=Résultat!$D420)*(PCUNRU=SUBSTITUTE(RIGHT(Résultat!$E$1,5),")",""))*En_cours_d_Acquisition))</f>
        <v>0</v>
      </c>
      <c r="H420">
        <f ca="1">IF($C420="","",SUMPRODUCT((TRI_1=Résultat!$A420)*(PCUETA=Résultat!$B420)*(PCUMAT=Résultat!$C420)*(TRI_10=Résultat!$D420)*(PCUNRU=SUBSTITUTE(RIGHT(Résultat!$E$1,5),")",""))*Pris_Reliquats))</f>
        <v>0</v>
      </c>
      <c r="I420">
        <f ca="1">IF($C420="","",SUMPRODUCT((TRI_1=Résultat!$A420)*(PCUETA=Résultat!$B420)*(PCUMAT=Résultat!$C420)*(TRI_10=Résultat!$D420)*(PCUNRU=SUBSTITUTE(RIGHT(Résultat!$E$1,5),")",""))*Pris_sur_Acquis))</f>
        <v>0</v>
      </c>
      <c r="J420">
        <f ca="1">IF($C420="","",SUMPRODUCT((TRI_1=Résultat!$A420)*(PCUETA=Résultat!$B420)*(PCUMAT=Résultat!$C420)*(TRI_10=Résultat!$D420)*(PCUNRU=SUBSTITUTE(RIGHT(Résultat!$E$1,5),")",""))*Pris_Anticipés))</f>
        <v>0</v>
      </c>
      <c r="K420">
        <f ca="1">IF($C420="","",SUMPRODUCT((TRI_1=Résultat!$A420)*(PCUETA=Résultat!$B420)*(PCUMAT=Résultat!$C420)*(TRI_10=Résultat!$D420)*(PCUNRU=SUBSTITUTE(RIGHT(Résultat!$K$1,5),")",""))*Reliquats))</f>
        <v>0</v>
      </c>
      <c r="L420">
        <f ca="1">IF($C420="","",SUMPRODUCT((TRI_1=Résultat!$A420)*(PCUETA=Résultat!$B420)*(PCUMAT=Résultat!$C420)*(TRI_10=Résultat!$D420)*(PCUNRU=SUBSTITUTE(RIGHT(Résultat!$K$1,5),")",""))*Acquis))</f>
        <v>0</v>
      </c>
      <c r="M420">
        <f ca="1">IF($C420="","",SUMPRODUCT((TRI_1=Résultat!$A420)*(PCUETA=Résultat!$B420)*(PCUMAT=Résultat!$C420)*(TRI_10=Résultat!$D420)*(PCUNRU=SUBSTITUTE(RIGHT(Résultat!$K$1,5),")",""))*En_cours_d_Acquisition))</f>
        <v>0</v>
      </c>
      <c r="N420">
        <f ca="1">IF($C420="","",SUMPRODUCT((TRI_1=Résultat!$A420)*(PCUETA=Résultat!$B420)*(PCUMAT=Résultat!$C420)*(TRI_10=Résultat!$D420)*(PCUNRU=SUBSTITUTE(RIGHT(Résultat!$K$1,5),")",""))*Pris_Reliquats))</f>
        <v>0</v>
      </c>
      <c r="O420">
        <f ca="1">IF($C420="","",SUMPRODUCT((TRI_1=Résultat!$A420)*(PCUETA=Résultat!$B420)*(PCUMAT=Résultat!$C420)*(TRI_10=Résultat!$D420)*(PCUNRU=SUBSTITUTE(RIGHT(Résultat!$K$1,5),")",""))*Pris_sur_Acquis))</f>
        <v>0</v>
      </c>
      <c r="P420">
        <f ca="1">IF($C420="","",SUMPRODUCT((TRI_1=Résultat!$A420)*(PCUETA=Résultat!$B420)*(PCUMAT=Résultat!$C420)*(TRI_10=Résultat!$D420)*(PCUNRU=SUBSTITUTE(RIGHT(Résultat!$K$1,5),")",""))*Pris_Anticipés))</f>
        <v>0</v>
      </c>
      <c r="Q420">
        <f ca="1">IF($C420="","",SUMPRODUCT((TRI_1=Résultat!$A420)*(PCUETA=Résultat!$B420)*(PCUMAT=Résultat!$C420)*(TRI_10=Résultat!$D420)*(PCUNRU=SUBSTITUTE(RIGHT(Résultat!$Q$1,5),")",""))*Reliquats))</f>
        <v>0</v>
      </c>
      <c r="R420">
        <f ca="1">IF($C420="","",SUMPRODUCT((TRI_1=Résultat!$A420)*(PCUETA=Résultat!$B420)*(PCUMAT=Résultat!$C420)*(TRI_10=Résultat!$D420)*(PCUNRU=SUBSTITUTE(RIGHT(Résultat!$Q$1,5),")",""))*Acquis))</f>
        <v>0</v>
      </c>
      <c r="S420">
        <f ca="1">IF($C420="","",SUMPRODUCT((TRI_1=Résultat!$A420)*(PCUETA=Résultat!$B420)*(PCUMAT=Résultat!$C420)*(TRI_10=Résultat!$D420)*(PCUNRU=SUBSTITUTE(RIGHT(Résultat!$Q$1,5),")",""))*En_cours_d_Acquisition))</f>
        <v>0</v>
      </c>
      <c r="T420">
        <f ca="1">IF($C420="","",SUMPRODUCT((TRI_1=Résultat!$A420)*(PCUETA=Résultat!$B420)*(PCUMAT=Résultat!$C420)*(TRI_10=Résultat!$D420)*(PCUNRU=SUBSTITUTE(RIGHT(Résultat!$Q$1,5),")",""))*Pris_Reliquats))</f>
        <v>0</v>
      </c>
      <c r="U420">
        <f ca="1">IF($C420="","",SUMPRODUCT((TRI_1=Résultat!$A420)*(PCUETA=Résultat!$B420)*(PCUMAT=Résultat!$C420)*(TRI_10=Résultat!$D420)*(PCUNRU=SUBSTITUTE(RIGHT(Résultat!$Q$1,5),")",""))*Pris_sur_Acquis))</f>
        <v>0</v>
      </c>
      <c r="V420">
        <f ca="1">IF($C420="","",SUMPRODUCT((TRI_1=Résultat!$A420)*(PCUETA=Résultat!$B420)*(PCUMAT=Résultat!$C420)*(TRI_10=Résultat!$D420)*(PCUNRU=SUBSTITUTE(RIGHT(Résultat!$Q$1,5),")",""))*Pris_Anticipés))</f>
        <v>0</v>
      </c>
      <c r="W420">
        <f ca="1">IF($C420="","",SUMPRODUCT((TRI_1=Résultat!$A420)*(PCUETA=Résultat!$B420)*(PCUMAT=Résultat!$C420)*(TRI_10=Résultat!$D420)*(PCUNRU=SUBSTITUTE(RIGHT(Résultat!$W$1,5),")",""))*Reliquats))</f>
        <v>0</v>
      </c>
      <c r="X420">
        <f ca="1">IF($C420="","",SUMPRODUCT((TRI_1=Résultat!$A420)*(PCUETA=Résultat!$B420)*(PCUMAT=Résultat!$C420)*(TRI_10=Résultat!$D420)*(PCUNRU=SUBSTITUTE(RIGHT(Résultat!$W$1,5),")",""))*Acquis))</f>
        <v>0</v>
      </c>
      <c r="Y420">
        <f ca="1">IF($C420="","",SUMPRODUCT((TRI_1=Résultat!$A420)*(PCUETA=Résultat!$B420)*(PCUMAT=Résultat!$C420)*(TRI_10=Résultat!$D420)*(PCUNRU=SUBSTITUTE(RIGHT(Résultat!$W$1,5),")",""))*En_cours_d_Acquisition))</f>
        <v>0</v>
      </c>
      <c r="Z420">
        <f ca="1">IF($C420="","",SUMPRODUCT((TRI_1=Résultat!$A420)*(PCUETA=Résultat!$B420)*(PCUMAT=Résultat!$C420)*(TRI_10=Résultat!$D420)*(PCUNRU=SUBSTITUTE(RIGHT(Résultat!$W$1,5),")",""))*Pris_Reliquats))</f>
        <v>0</v>
      </c>
      <c r="AA420">
        <f ca="1">IF($C420="","",SUMPRODUCT((TRI_1=Résultat!$A420)*(PCUETA=Résultat!$B420)*(PCUMAT=Résultat!$C420)*(TRI_10=Résultat!$D420)*(PCUNRU=SUBSTITUTE(RIGHT(Résultat!$W$1,5),")",""))*Pris_sur_Acquis))</f>
        <v>0</v>
      </c>
      <c r="AB420">
        <f ca="1">IF($C420="","",SUMPRODUCT((TRI_1=Résultat!$A420)*(PCUETA=Résultat!$B420)*(PCUMAT=Résultat!$C420)*(TRI_10=Résultat!$D420)*(PCUNRU=SUBSTITUTE(RIGHT(Résultat!$W$1,5),")",""))*Pris_Anticipés))</f>
        <v>0</v>
      </c>
    </row>
    <row r="421" spans="1:28" x14ac:dyDescent="0.25">
      <c r="A421" t="str">
        <f ca="1">IF($C421="","",INDEX(Range,MATCH(Résultat!$C421,PCUMAT,0),MATCH(A$2,'cp c14'!$A$1:$D$1,0)))</f>
        <v>C14</v>
      </c>
      <c r="B421" t="str">
        <f ca="1">IF($C421="","",INDEX(Range,MATCH(Résultat!$C421,PCUMAT,0),MATCH(B$2,'cp c14'!$A$1:$D$1,0)))</f>
        <v>03</v>
      </c>
      <c r="C421" t="str">
        <f t="array" aca="1" ref="C421" ca="1">IFERROR(INDEX(PCUMAT,MATCH(0,COUNTIF($C$1:C420,PCUMAT),0)),"")</f>
        <v>041160</v>
      </c>
      <c r="D421" t="str">
        <f ca="1">IF($C421="","",INDEX(Range,MATCH(Résultat!$C421,PCUMAT,0),MATCH(D$2,'cp c14'!$A$1:$D$1,0)))</f>
        <v>TROADEC JEAN MARC JEAN M041160</v>
      </c>
      <c r="E421">
        <f ca="1">IF($C421="","",SUMPRODUCT((TRI_1=Résultat!$A421)*(PCUETA=Résultat!$B421)*(PCUMAT=Résultat!$C421)*(TRI_10=Résultat!$D421)*(PCUNRU=SUBSTITUTE(RIGHT(Résultat!$E$1,5),")",""))*Reliquats))</f>
        <v>0</v>
      </c>
      <c r="F421">
        <f ca="1">IF($C421="","",SUMPRODUCT((TRI_1=Résultat!$A421)*(PCUETA=Résultat!$B421)*(PCUMAT=Résultat!$C421)*(TRI_10=Résultat!$D421)*(PCUNRU=SUBSTITUTE(RIGHT(Résultat!$E$1,5),")",""))*Acquis))</f>
        <v>25</v>
      </c>
      <c r="G421">
        <f ca="1">IF($C421="","",SUMPRODUCT((TRI_1=Résultat!$A421)*(PCUETA=Résultat!$B421)*(PCUMAT=Résultat!$C421)*(TRI_10=Résultat!$D421)*(PCUNRU=SUBSTITUTE(RIGHT(Résultat!$E$1,5),")",""))*En_cours_d_Acquisition))</f>
        <v>0</v>
      </c>
      <c r="H421">
        <f ca="1">IF($C421="","",SUMPRODUCT((TRI_1=Résultat!$A421)*(PCUETA=Résultat!$B421)*(PCUMAT=Résultat!$C421)*(TRI_10=Résultat!$D421)*(PCUNRU=SUBSTITUTE(RIGHT(Résultat!$E$1,5),")",""))*Pris_Reliquats))</f>
        <v>0</v>
      </c>
      <c r="I421">
        <f ca="1">IF($C421="","",SUMPRODUCT((TRI_1=Résultat!$A421)*(PCUETA=Résultat!$B421)*(PCUMAT=Résultat!$C421)*(TRI_10=Résultat!$D421)*(PCUNRU=SUBSTITUTE(RIGHT(Résultat!$E$1,5),")",""))*Pris_sur_Acquis))</f>
        <v>0</v>
      </c>
      <c r="J421">
        <f ca="1">IF($C421="","",SUMPRODUCT((TRI_1=Résultat!$A421)*(PCUETA=Résultat!$B421)*(PCUMAT=Résultat!$C421)*(TRI_10=Résultat!$D421)*(PCUNRU=SUBSTITUTE(RIGHT(Résultat!$E$1,5),")",""))*Pris_Anticipés))</f>
        <v>0</v>
      </c>
      <c r="K421">
        <f ca="1">IF($C421="","",SUMPRODUCT((TRI_1=Résultat!$A421)*(PCUETA=Résultat!$B421)*(PCUMAT=Résultat!$C421)*(TRI_10=Résultat!$D421)*(PCUNRU=SUBSTITUTE(RIGHT(Résultat!$K$1,5),")",""))*Reliquats))</f>
        <v>0</v>
      </c>
      <c r="L421">
        <f ca="1">IF($C421="","",SUMPRODUCT((TRI_1=Résultat!$A421)*(PCUETA=Résultat!$B421)*(PCUMAT=Résultat!$C421)*(TRI_10=Résultat!$D421)*(PCUNRU=SUBSTITUTE(RIGHT(Résultat!$K$1,5),")",""))*Acquis))</f>
        <v>0</v>
      </c>
      <c r="M421">
        <f ca="1">IF($C421="","",SUMPRODUCT((TRI_1=Résultat!$A421)*(PCUETA=Résultat!$B421)*(PCUMAT=Résultat!$C421)*(TRI_10=Résultat!$D421)*(PCUNRU=SUBSTITUTE(RIGHT(Résultat!$K$1,5),")",""))*En_cours_d_Acquisition))</f>
        <v>0</v>
      </c>
      <c r="N421">
        <f ca="1">IF($C421="","",SUMPRODUCT((TRI_1=Résultat!$A421)*(PCUETA=Résultat!$B421)*(PCUMAT=Résultat!$C421)*(TRI_10=Résultat!$D421)*(PCUNRU=SUBSTITUTE(RIGHT(Résultat!$K$1,5),")",""))*Pris_Reliquats))</f>
        <v>0</v>
      </c>
      <c r="O421">
        <f ca="1">IF($C421="","",SUMPRODUCT((TRI_1=Résultat!$A421)*(PCUETA=Résultat!$B421)*(PCUMAT=Résultat!$C421)*(TRI_10=Résultat!$D421)*(PCUNRU=SUBSTITUTE(RIGHT(Résultat!$K$1,5),")",""))*Pris_sur_Acquis))</f>
        <v>0</v>
      </c>
      <c r="P421">
        <f ca="1">IF($C421="","",SUMPRODUCT((TRI_1=Résultat!$A421)*(PCUETA=Résultat!$B421)*(PCUMAT=Résultat!$C421)*(TRI_10=Résultat!$D421)*(PCUNRU=SUBSTITUTE(RIGHT(Résultat!$K$1,5),")",""))*Pris_Anticipés))</f>
        <v>0</v>
      </c>
      <c r="Q421">
        <f ca="1">IF($C421="","",SUMPRODUCT((TRI_1=Résultat!$A421)*(PCUETA=Résultat!$B421)*(PCUMAT=Résultat!$C421)*(TRI_10=Résultat!$D421)*(PCUNRU=SUBSTITUTE(RIGHT(Résultat!$Q$1,5),")",""))*Reliquats))</f>
        <v>0</v>
      </c>
      <c r="R421">
        <f ca="1">IF($C421="","",SUMPRODUCT((TRI_1=Résultat!$A421)*(PCUETA=Résultat!$B421)*(PCUMAT=Résultat!$C421)*(TRI_10=Résultat!$D421)*(PCUNRU=SUBSTITUTE(RIGHT(Résultat!$Q$1,5),")",""))*Acquis))</f>
        <v>0</v>
      </c>
      <c r="S421">
        <f ca="1">IF($C421="","",SUMPRODUCT((TRI_1=Résultat!$A421)*(PCUETA=Résultat!$B421)*(PCUMAT=Résultat!$C421)*(TRI_10=Résultat!$D421)*(PCUNRU=SUBSTITUTE(RIGHT(Résultat!$Q$1,5),")",""))*En_cours_d_Acquisition))</f>
        <v>0</v>
      </c>
      <c r="T421">
        <f ca="1">IF($C421="","",SUMPRODUCT((TRI_1=Résultat!$A421)*(PCUETA=Résultat!$B421)*(PCUMAT=Résultat!$C421)*(TRI_10=Résultat!$D421)*(PCUNRU=SUBSTITUTE(RIGHT(Résultat!$Q$1,5),")",""))*Pris_Reliquats))</f>
        <v>0</v>
      </c>
      <c r="U421">
        <f ca="1">IF($C421="","",SUMPRODUCT((TRI_1=Résultat!$A421)*(PCUETA=Résultat!$B421)*(PCUMAT=Résultat!$C421)*(TRI_10=Résultat!$D421)*(PCUNRU=SUBSTITUTE(RIGHT(Résultat!$Q$1,5),")",""))*Pris_sur_Acquis))</f>
        <v>0</v>
      </c>
      <c r="V421">
        <f ca="1">IF($C421="","",SUMPRODUCT((TRI_1=Résultat!$A421)*(PCUETA=Résultat!$B421)*(PCUMAT=Résultat!$C421)*(TRI_10=Résultat!$D421)*(PCUNRU=SUBSTITUTE(RIGHT(Résultat!$Q$1,5),")",""))*Pris_Anticipés))</f>
        <v>0</v>
      </c>
      <c r="W421">
        <f ca="1">IF($C421="","",SUMPRODUCT((TRI_1=Résultat!$A421)*(PCUETA=Résultat!$B421)*(PCUMAT=Résultat!$C421)*(TRI_10=Résultat!$D421)*(PCUNRU=SUBSTITUTE(RIGHT(Résultat!$W$1,5),")",""))*Reliquats))</f>
        <v>0</v>
      </c>
      <c r="X421">
        <f ca="1">IF($C421="","",SUMPRODUCT((TRI_1=Résultat!$A421)*(PCUETA=Résultat!$B421)*(PCUMAT=Résultat!$C421)*(TRI_10=Résultat!$D421)*(PCUNRU=SUBSTITUTE(RIGHT(Résultat!$W$1,5),")",""))*Acquis))</f>
        <v>0</v>
      </c>
      <c r="Y421">
        <f ca="1">IF($C421="","",SUMPRODUCT((TRI_1=Résultat!$A421)*(PCUETA=Résultat!$B421)*(PCUMAT=Résultat!$C421)*(TRI_10=Résultat!$D421)*(PCUNRU=SUBSTITUTE(RIGHT(Résultat!$W$1,5),")",""))*En_cours_d_Acquisition))</f>
        <v>0</v>
      </c>
      <c r="Z421">
        <f ca="1">IF($C421="","",SUMPRODUCT((TRI_1=Résultat!$A421)*(PCUETA=Résultat!$B421)*(PCUMAT=Résultat!$C421)*(TRI_10=Résultat!$D421)*(PCUNRU=SUBSTITUTE(RIGHT(Résultat!$W$1,5),")",""))*Pris_Reliquats))</f>
        <v>0</v>
      </c>
      <c r="AA421">
        <f ca="1">IF($C421="","",SUMPRODUCT((TRI_1=Résultat!$A421)*(PCUETA=Résultat!$B421)*(PCUMAT=Résultat!$C421)*(TRI_10=Résultat!$D421)*(PCUNRU=SUBSTITUTE(RIGHT(Résultat!$W$1,5),")",""))*Pris_sur_Acquis))</f>
        <v>0</v>
      </c>
      <c r="AB421">
        <f ca="1">IF($C421="","",SUMPRODUCT((TRI_1=Résultat!$A421)*(PCUETA=Résultat!$B421)*(PCUMAT=Résultat!$C421)*(TRI_10=Résultat!$D421)*(PCUNRU=SUBSTITUTE(RIGHT(Résultat!$W$1,5),")",""))*Pris_Anticipés))</f>
        <v>0</v>
      </c>
    </row>
    <row r="422" spans="1:28" x14ac:dyDescent="0.25">
      <c r="A422" t="str">
        <f ca="1">IF($C422="","",INDEX(Range,MATCH(Résultat!$C422,PCUMAT,0),MATCH(A$2,'cp c14'!$A$1:$D$1,0)))</f>
        <v>C14</v>
      </c>
      <c r="B422" t="str">
        <f ca="1">IF($C422="","",INDEX(Range,MATCH(Résultat!$C422,PCUMAT,0),MATCH(B$2,'cp c14'!$A$1:$D$1,0)))</f>
        <v>03</v>
      </c>
      <c r="C422" t="str">
        <f t="array" aca="1" ref="C422" ca="1">IFERROR(INDEX(PCUMAT,MATCH(0,COUNTIF($C$1:C421,PCUMAT),0)),"")</f>
        <v>072651</v>
      </c>
      <c r="D422" t="str">
        <f ca="1">IF($C422="","",INDEX(Range,MATCH(Résultat!$C422,PCUMAT,0),MATCH(D$2,'cp c14'!$A$1:$D$1,0)))</f>
        <v>TRONIOU YVES YVES       072651</v>
      </c>
      <c r="E422">
        <f ca="1">IF($C422="","",SUMPRODUCT((TRI_1=Résultat!$A422)*(PCUETA=Résultat!$B422)*(PCUMAT=Résultat!$C422)*(TRI_10=Résultat!$D422)*(PCUNRU=SUBSTITUTE(RIGHT(Résultat!$E$1,5),")",""))*Reliquats))</f>
        <v>1</v>
      </c>
      <c r="F422">
        <f ca="1">IF($C422="","",SUMPRODUCT((TRI_1=Résultat!$A422)*(PCUETA=Résultat!$B422)*(PCUMAT=Résultat!$C422)*(TRI_10=Résultat!$D422)*(PCUNRU=SUBSTITUTE(RIGHT(Résultat!$E$1,5),")",""))*Acquis))</f>
        <v>25</v>
      </c>
      <c r="G422">
        <f ca="1">IF($C422="","",SUMPRODUCT((TRI_1=Résultat!$A422)*(PCUETA=Résultat!$B422)*(PCUMAT=Résultat!$C422)*(TRI_10=Résultat!$D422)*(PCUNRU=SUBSTITUTE(RIGHT(Résultat!$E$1,5),")",""))*En_cours_d_Acquisition))</f>
        <v>0</v>
      </c>
      <c r="H422">
        <f ca="1">IF($C422="","",SUMPRODUCT((TRI_1=Résultat!$A422)*(PCUETA=Résultat!$B422)*(PCUMAT=Résultat!$C422)*(TRI_10=Résultat!$D422)*(PCUNRU=SUBSTITUTE(RIGHT(Résultat!$E$1,5),")",""))*Pris_Reliquats))</f>
        <v>0</v>
      </c>
      <c r="I422">
        <f ca="1">IF($C422="","",SUMPRODUCT((TRI_1=Résultat!$A422)*(PCUETA=Résultat!$B422)*(PCUMAT=Résultat!$C422)*(TRI_10=Résultat!$D422)*(PCUNRU=SUBSTITUTE(RIGHT(Résultat!$E$1,5),")",""))*Pris_sur_Acquis))</f>
        <v>0</v>
      </c>
      <c r="J422">
        <f ca="1">IF($C422="","",SUMPRODUCT((TRI_1=Résultat!$A422)*(PCUETA=Résultat!$B422)*(PCUMAT=Résultat!$C422)*(TRI_10=Résultat!$D422)*(PCUNRU=SUBSTITUTE(RIGHT(Résultat!$E$1,5),")",""))*Pris_Anticipés))</f>
        <v>0</v>
      </c>
      <c r="K422">
        <f ca="1">IF($C422="","",SUMPRODUCT((TRI_1=Résultat!$A422)*(PCUETA=Résultat!$B422)*(PCUMAT=Résultat!$C422)*(TRI_10=Résultat!$D422)*(PCUNRU=SUBSTITUTE(RIGHT(Résultat!$K$1,5),")",""))*Reliquats))</f>
        <v>0</v>
      </c>
      <c r="L422">
        <f ca="1">IF($C422="","",SUMPRODUCT((TRI_1=Résultat!$A422)*(PCUETA=Résultat!$B422)*(PCUMAT=Résultat!$C422)*(TRI_10=Résultat!$D422)*(PCUNRU=SUBSTITUTE(RIGHT(Résultat!$K$1,5),")",""))*Acquis))</f>
        <v>0</v>
      </c>
      <c r="M422">
        <f ca="1">IF($C422="","",SUMPRODUCT((TRI_1=Résultat!$A422)*(PCUETA=Résultat!$B422)*(PCUMAT=Résultat!$C422)*(TRI_10=Résultat!$D422)*(PCUNRU=SUBSTITUTE(RIGHT(Résultat!$K$1,5),")",""))*En_cours_d_Acquisition))</f>
        <v>0</v>
      </c>
      <c r="N422">
        <f ca="1">IF($C422="","",SUMPRODUCT((TRI_1=Résultat!$A422)*(PCUETA=Résultat!$B422)*(PCUMAT=Résultat!$C422)*(TRI_10=Résultat!$D422)*(PCUNRU=SUBSTITUTE(RIGHT(Résultat!$K$1,5),")",""))*Pris_Reliquats))</f>
        <v>0</v>
      </c>
      <c r="O422">
        <f ca="1">IF($C422="","",SUMPRODUCT((TRI_1=Résultat!$A422)*(PCUETA=Résultat!$B422)*(PCUMAT=Résultat!$C422)*(TRI_10=Résultat!$D422)*(PCUNRU=SUBSTITUTE(RIGHT(Résultat!$K$1,5),")",""))*Pris_sur_Acquis))</f>
        <v>0</v>
      </c>
      <c r="P422">
        <f ca="1">IF($C422="","",SUMPRODUCT((TRI_1=Résultat!$A422)*(PCUETA=Résultat!$B422)*(PCUMAT=Résultat!$C422)*(TRI_10=Résultat!$D422)*(PCUNRU=SUBSTITUTE(RIGHT(Résultat!$K$1,5),")",""))*Pris_Anticipés))</f>
        <v>0</v>
      </c>
      <c r="Q422">
        <f ca="1">IF($C422="","",SUMPRODUCT((TRI_1=Résultat!$A422)*(PCUETA=Résultat!$B422)*(PCUMAT=Résultat!$C422)*(TRI_10=Résultat!$D422)*(PCUNRU=SUBSTITUTE(RIGHT(Résultat!$Q$1,5),")",""))*Reliquats))</f>
        <v>1</v>
      </c>
      <c r="R422">
        <f ca="1">IF($C422="","",SUMPRODUCT((TRI_1=Résultat!$A422)*(PCUETA=Résultat!$B422)*(PCUMAT=Résultat!$C422)*(TRI_10=Résultat!$D422)*(PCUNRU=SUBSTITUTE(RIGHT(Résultat!$Q$1,5),")",""))*Acquis))</f>
        <v>0</v>
      </c>
      <c r="S422">
        <f ca="1">IF($C422="","",SUMPRODUCT((TRI_1=Résultat!$A422)*(PCUETA=Résultat!$B422)*(PCUMAT=Résultat!$C422)*(TRI_10=Résultat!$D422)*(PCUNRU=SUBSTITUTE(RIGHT(Résultat!$Q$1,5),")",""))*En_cours_d_Acquisition))</f>
        <v>0</v>
      </c>
      <c r="T422">
        <f ca="1">IF($C422="","",SUMPRODUCT((TRI_1=Résultat!$A422)*(PCUETA=Résultat!$B422)*(PCUMAT=Résultat!$C422)*(TRI_10=Résultat!$D422)*(PCUNRU=SUBSTITUTE(RIGHT(Résultat!$Q$1,5),")",""))*Pris_Reliquats))</f>
        <v>0</v>
      </c>
      <c r="U422">
        <f ca="1">IF($C422="","",SUMPRODUCT((TRI_1=Résultat!$A422)*(PCUETA=Résultat!$B422)*(PCUMAT=Résultat!$C422)*(TRI_10=Résultat!$D422)*(PCUNRU=SUBSTITUTE(RIGHT(Résultat!$Q$1,5),")",""))*Pris_sur_Acquis))</f>
        <v>0</v>
      </c>
      <c r="V422">
        <f ca="1">IF($C422="","",SUMPRODUCT((TRI_1=Résultat!$A422)*(PCUETA=Résultat!$B422)*(PCUMAT=Résultat!$C422)*(TRI_10=Résultat!$D422)*(PCUNRU=SUBSTITUTE(RIGHT(Résultat!$Q$1,5),")",""))*Pris_Anticipés))</f>
        <v>0</v>
      </c>
      <c r="W422">
        <f ca="1">IF($C422="","",SUMPRODUCT((TRI_1=Résultat!$A422)*(PCUETA=Résultat!$B422)*(PCUMAT=Résultat!$C422)*(TRI_10=Résultat!$D422)*(PCUNRU=SUBSTITUTE(RIGHT(Résultat!$W$1,5),")",""))*Reliquats))</f>
        <v>0</v>
      </c>
      <c r="X422">
        <f ca="1">IF($C422="","",SUMPRODUCT((TRI_1=Résultat!$A422)*(PCUETA=Résultat!$B422)*(PCUMAT=Résultat!$C422)*(TRI_10=Résultat!$D422)*(PCUNRU=SUBSTITUTE(RIGHT(Résultat!$W$1,5),")",""))*Acquis))</f>
        <v>0</v>
      </c>
      <c r="Y422">
        <f ca="1">IF($C422="","",SUMPRODUCT((TRI_1=Résultat!$A422)*(PCUETA=Résultat!$B422)*(PCUMAT=Résultat!$C422)*(TRI_10=Résultat!$D422)*(PCUNRU=SUBSTITUTE(RIGHT(Résultat!$W$1,5),")",""))*En_cours_d_Acquisition))</f>
        <v>0</v>
      </c>
      <c r="Z422">
        <f ca="1">IF($C422="","",SUMPRODUCT((TRI_1=Résultat!$A422)*(PCUETA=Résultat!$B422)*(PCUMAT=Résultat!$C422)*(TRI_10=Résultat!$D422)*(PCUNRU=SUBSTITUTE(RIGHT(Résultat!$W$1,5),")",""))*Pris_Reliquats))</f>
        <v>0</v>
      </c>
      <c r="AA422">
        <f ca="1">IF($C422="","",SUMPRODUCT((TRI_1=Résultat!$A422)*(PCUETA=Résultat!$B422)*(PCUMAT=Résultat!$C422)*(TRI_10=Résultat!$D422)*(PCUNRU=SUBSTITUTE(RIGHT(Résultat!$W$1,5),")",""))*Pris_sur_Acquis))</f>
        <v>0</v>
      </c>
      <c r="AB422">
        <f ca="1">IF($C422="","",SUMPRODUCT((TRI_1=Résultat!$A422)*(PCUETA=Résultat!$B422)*(PCUMAT=Résultat!$C422)*(TRI_10=Résultat!$D422)*(PCUNRU=SUBSTITUTE(RIGHT(Résultat!$W$1,5),")",""))*Pris_Anticipés))</f>
        <v>0</v>
      </c>
    </row>
    <row r="423" spans="1:28" x14ac:dyDescent="0.25">
      <c r="A423" t="str">
        <f ca="1">IF($C423="","",INDEX(Range,MATCH(Résultat!$C423,PCUMAT,0),MATCH(A$2,'cp c14'!$A$1:$D$1,0)))</f>
        <v>C14</v>
      </c>
      <c r="B423" t="str">
        <f ca="1">IF($C423="","",INDEX(Range,MATCH(Résultat!$C423,PCUMAT,0),MATCH(B$2,'cp c14'!$A$1:$D$1,0)))</f>
        <v>01</v>
      </c>
      <c r="C423" t="str">
        <f t="array" aca="1" ref="C423" ca="1">IFERROR(INDEX(PCUMAT,MATCH(0,COUNTIF($C$1:C422,PCUMAT),0)),"")</f>
        <v>110014</v>
      </c>
      <c r="D423" t="str">
        <f ca="1">IF($C423="","",INDEX(Range,MATCH(Résultat!$C423,PCUMAT,0),MATCH(D$2,'cp c14'!$A$1:$D$1,0)))</f>
        <v>URRECHO QUENTIN QUENTIN 110014</v>
      </c>
      <c r="E423">
        <f ca="1">IF($C423="","",SUMPRODUCT((TRI_1=Résultat!$A423)*(PCUETA=Résultat!$B423)*(PCUMAT=Résultat!$C423)*(TRI_10=Résultat!$D423)*(PCUNRU=SUBSTITUTE(RIGHT(Résultat!$E$1,5),")",""))*Reliquats))</f>
        <v>0</v>
      </c>
      <c r="F423">
        <f ca="1">IF($C423="","",SUMPRODUCT((TRI_1=Résultat!$A423)*(PCUETA=Résultat!$B423)*(PCUMAT=Résultat!$C423)*(TRI_10=Résultat!$D423)*(PCUNRU=SUBSTITUTE(RIGHT(Résultat!$E$1,5),")",""))*Acquis))</f>
        <v>25</v>
      </c>
      <c r="G423">
        <f ca="1">IF($C423="","",SUMPRODUCT((TRI_1=Résultat!$A423)*(PCUETA=Résultat!$B423)*(PCUMAT=Résultat!$C423)*(TRI_10=Résultat!$D423)*(PCUNRU=SUBSTITUTE(RIGHT(Résultat!$E$1,5),")",""))*En_cours_d_Acquisition))</f>
        <v>0</v>
      </c>
      <c r="H423">
        <f ca="1">IF($C423="","",SUMPRODUCT((TRI_1=Résultat!$A423)*(PCUETA=Résultat!$B423)*(PCUMAT=Résultat!$C423)*(TRI_10=Résultat!$D423)*(PCUNRU=SUBSTITUTE(RIGHT(Résultat!$E$1,5),")",""))*Pris_Reliquats))</f>
        <v>0</v>
      </c>
      <c r="I423">
        <f ca="1">IF($C423="","",SUMPRODUCT((TRI_1=Résultat!$A423)*(PCUETA=Résultat!$B423)*(PCUMAT=Résultat!$C423)*(TRI_10=Résultat!$D423)*(PCUNRU=SUBSTITUTE(RIGHT(Résultat!$E$1,5),")",""))*Pris_sur_Acquis))</f>
        <v>4</v>
      </c>
      <c r="J423">
        <f ca="1">IF($C423="","",SUMPRODUCT((TRI_1=Résultat!$A423)*(PCUETA=Résultat!$B423)*(PCUMAT=Résultat!$C423)*(TRI_10=Résultat!$D423)*(PCUNRU=SUBSTITUTE(RIGHT(Résultat!$E$1,5),")",""))*Pris_Anticipés))</f>
        <v>0</v>
      </c>
      <c r="K423">
        <f ca="1">IF($C423="","",SUMPRODUCT((TRI_1=Résultat!$A423)*(PCUETA=Résultat!$B423)*(PCUMAT=Résultat!$C423)*(TRI_10=Résultat!$D423)*(PCUNRU=SUBSTITUTE(RIGHT(Résultat!$K$1,5),")",""))*Reliquats))</f>
        <v>0</v>
      </c>
      <c r="L423">
        <f ca="1">IF($C423="","",SUMPRODUCT((TRI_1=Résultat!$A423)*(PCUETA=Résultat!$B423)*(PCUMAT=Résultat!$C423)*(TRI_10=Résultat!$D423)*(PCUNRU=SUBSTITUTE(RIGHT(Résultat!$K$1,5),")",""))*Acquis))</f>
        <v>0</v>
      </c>
      <c r="M423">
        <f ca="1">IF($C423="","",SUMPRODUCT((TRI_1=Résultat!$A423)*(PCUETA=Résultat!$B423)*(PCUMAT=Résultat!$C423)*(TRI_10=Résultat!$D423)*(PCUNRU=SUBSTITUTE(RIGHT(Résultat!$K$1,5),")",""))*En_cours_d_Acquisition))</f>
        <v>0</v>
      </c>
      <c r="N423">
        <f ca="1">IF($C423="","",SUMPRODUCT((TRI_1=Résultat!$A423)*(PCUETA=Résultat!$B423)*(PCUMAT=Résultat!$C423)*(TRI_10=Résultat!$D423)*(PCUNRU=SUBSTITUTE(RIGHT(Résultat!$K$1,5),")",""))*Pris_Reliquats))</f>
        <v>0</v>
      </c>
      <c r="O423">
        <f ca="1">IF($C423="","",SUMPRODUCT((TRI_1=Résultat!$A423)*(PCUETA=Résultat!$B423)*(PCUMAT=Résultat!$C423)*(TRI_10=Résultat!$D423)*(PCUNRU=SUBSTITUTE(RIGHT(Résultat!$K$1,5),")",""))*Pris_sur_Acquis))</f>
        <v>0</v>
      </c>
      <c r="P423">
        <f ca="1">IF($C423="","",SUMPRODUCT((TRI_1=Résultat!$A423)*(PCUETA=Résultat!$B423)*(PCUMAT=Résultat!$C423)*(TRI_10=Résultat!$D423)*(PCUNRU=SUBSTITUTE(RIGHT(Résultat!$K$1,5),")",""))*Pris_Anticipés))</f>
        <v>0</v>
      </c>
      <c r="Q423">
        <f ca="1">IF($C423="","",SUMPRODUCT((TRI_1=Résultat!$A423)*(PCUETA=Résultat!$B423)*(PCUMAT=Résultat!$C423)*(TRI_10=Résultat!$D423)*(PCUNRU=SUBSTITUTE(RIGHT(Résultat!$Q$1,5),")",""))*Reliquats))</f>
        <v>0</v>
      </c>
      <c r="R423">
        <f ca="1">IF($C423="","",SUMPRODUCT((TRI_1=Résultat!$A423)*(PCUETA=Résultat!$B423)*(PCUMAT=Résultat!$C423)*(TRI_10=Résultat!$D423)*(PCUNRU=SUBSTITUTE(RIGHT(Résultat!$Q$1,5),")",""))*Acquis))</f>
        <v>0</v>
      </c>
      <c r="S423">
        <f ca="1">IF($C423="","",SUMPRODUCT((TRI_1=Résultat!$A423)*(PCUETA=Résultat!$B423)*(PCUMAT=Résultat!$C423)*(TRI_10=Résultat!$D423)*(PCUNRU=SUBSTITUTE(RIGHT(Résultat!$Q$1,5),")",""))*En_cours_d_Acquisition))</f>
        <v>0</v>
      </c>
      <c r="T423">
        <f ca="1">IF($C423="","",SUMPRODUCT((TRI_1=Résultat!$A423)*(PCUETA=Résultat!$B423)*(PCUMAT=Résultat!$C423)*(TRI_10=Résultat!$D423)*(PCUNRU=SUBSTITUTE(RIGHT(Résultat!$Q$1,5),")",""))*Pris_Reliquats))</f>
        <v>0</v>
      </c>
      <c r="U423">
        <f ca="1">IF($C423="","",SUMPRODUCT((TRI_1=Résultat!$A423)*(PCUETA=Résultat!$B423)*(PCUMAT=Résultat!$C423)*(TRI_10=Résultat!$D423)*(PCUNRU=SUBSTITUTE(RIGHT(Résultat!$Q$1,5),")",""))*Pris_sur_Acquis))</f>
        <v>0</v>
      </c>
      <c r="V423">
        <f ca="1">IF($C423="","",SUMPRODUCT((TRI_1=Résultat!$A423)*(PCUETA=Résultat!$B423)*(PCUMAT=Résultat!$C423)*(TRI_10=Résultat!$D423)*(PCUNRU=SUBSTITUTE(RIGHT(Résultat!$Q$1,5),")",""))*Pris_Anticipés))</f>
        <v>0</v>
      </c>
      <c r="W423">
        <f ca="1">IF($C423="","",SUMPRODUCT((TRI_1=Résultat!$A423)*(PCUETA=Résultat!$B423)*(PCUMAT=Résultat!$C423)*(TRI_10=Résultat!$D423)*(PCUNRU=SUBSTITUTE(RIGHT(Résultat!$W$1,5),")",""))*Reliquats))</f>
        <v>0</v>
      </c>
      <c r="X423">
        <f ca="1">IF($C423="","",SUMPRODUCT((TRI_1=Résultat!$A423)*(PCUETA=Résultat!$B423)*(PCUMAT=Résultat!$C423)*(TRI_10=Résultat!$D423)*(PCUNRU=SUBSTITUTE(RIGHT(Résultat!$W$1,5),")",""))*Acquis))</f>
        <v>0</v>
      </c>
      <c r="Y423">
        <f ca="1">IF($C423="","",SUMPRODUCT((TRI_1=Résultat!$A423)*(PCUETA=Résultat!$B423)*(PCUMAT=Résultat!$C423)*(TRI_10=Résultat!$D423)*(PCUNRU=SUBSTITUTE(RIGHT(Résultat!$W$1,5),")",""))*En_cours_d_Acquisition))</f>
        <v>0</v>
      </c>
      <c r="Z423">
        <f ca="1">IF($C423="","",SUMPRODUCT((TRI_1=Résultat!$A423)*(PCUETA=Résultat!$B423)*(PCUMAT=Résultat!$C423)*(TRI_10=Résultat!$D423)*(PCUNRU=SUBSTITUTE(RIGHT(Résultat!$W$1,5),")",""))*Pris_Reliquats))</f>
        <v>0</v>
      </c>
      <c r="AA423">
        <f ca="1">IF($C423="","",SUMPRODUCT((TRI_1=Résultat!$A423)*(PCUETA=Résultat!$B423)*(PCUMAT=Résultat!$C423)*(TRI_10=Résultat!$D423)*(PCUNRU=SUBSTITUTE(RIGHT(Résultat!$W$1,5),")",""))*Pris_sur_Acquis))</f>
        <v>0</v>
      </c>
      <c r="AB423">
        <f ca="1">IF($C423="","",SUMPRODUCT((TRI_1=Résultat!$A423)*(PCUETA=Résultat!$B423)*(PCUMAT=Résultat!$C423)*(TRI_10=Résultat!$D423)*(PCUNRU=SUBSTITUTE(RIGHT(Résultat!$W$1,5),")",""))*Pris_Anticipés))</f>
        <v>0</v>
      </c>
    </row>
    <row r="424" spans="1:28" x14ac:dyDescent="0.25">
      <c r="A424" t="str">
        <f ca="1">IF($C424="","",INDEX(Range,MATCH(Résultat!$C424,PCUMAT,0),MATCH(A$2,'cp c14'!$A$1:$D$1,0)))</f>
        <v>C14</v>
      </c>
      <c r="B424" t="str">
        <f ca="1">IF($C424="","",INDEX(Range,MATCH(Résultat!$C424,PCUMAT,0),MATCH(B$2,'cp c14'!$A$1:$D$1,0)))</f>
        <v>03</v>
      </c>
      <c r="C424" t="str">
        <f t="array" aca="1" ref="C424" ca="1">IFERROR(INDEX(PCUMAT,MATCH(0,COUNTIF($C$1:C423,PCUMAT),0)),"")</f>
        <v>072751</v>
      </c>
      <c r="D424" t="str">
        <f ca="1">IF($C424="","",INDEX(Range,MATCH(Résultat!$C424,PCUMAT,0),MATCH(D$2,'cp c14'!$A$1:$D$1,0)))</f>
        <v>VALLAT JEAN JEAN        072751</v>
      </c>
      <c r="E424">
        <f ca="1">IF($C424="","",SUMPRODUCT((TRI_1=Résultat!$A424)*(PCUETA=Résultat!$B424)*(PCUMAT=Résultat!$C424)*(TRI_10=Résultat!$D424)*(PCUNRU=SUBSTITUTE(RIGHT(Résultat!$E$1,5),")",""))*Reliquats))</f>
        <v>4</v>
      </c>
      <c r="F424">
        <f ca="1">IF($C424="","",SUMPRODUCT((TRI_1=Résultat!$A424)*(PCUETA=Résultat!$B424)*(PCUMAT=Résultat!$C424)*(TRI_10=Résultat!$D424)*(PCUNRU=SUBSTITUTE(RIGHT(Résultat!$E$1,5),")",""))*Acquis))</f>
        <v>25</v>
      </c>
      <c r="G424">
        <f ca="1">IF($C424="","",SUMPRODUCT((TRI_1=Résultat!$A424)*(PCUETA=Résultat!$B424)*(PCUMAT=Résultat!$C424)*(TRI_10=Résultat!$D424)*(PCUNRU=SUBSTITUTE(RIGHT(Résultat!$E$1,5),")",""))*En_cours_d_Acquisition))</f>
        <v>0</v>
      </c>
      <c r="H424">
        <f ca="1">IF($C424="","",SUMPRODUCT((TRI_1=Résultat!$A424)*(PCUETA=Résultat!$B424)*(PCUMAT=Résultat!$C424)*(TRI_10=Résultat!$D424)*(PCUNRU=SUBSTITUTE(RIGHT(Résultat!$E$1,5),")",""))*Pris_Reliquats))</f>
        <v>0</v>
      </c>
      <c r="I424">
        <f ca="1">IF($C424="","",SUMPRODUCT((TRI_1=Résultat!$A424)*(PCUETA=Résultat!$B424)*(PCUMAT=Résultat!$C424)*(TRI_10=Résultat!$D424)*(PCUNRU=SUBSTITUTE(RIGHT(Résultat!$E$1,5),")",""))*Pris_sur_Acquis))</f>
        <v>0</v>
      </c>
      <c r="J424">
        <f ca="1">IF($C424="","",SUMPRODUCT((TRI_1=Résultat!$A424)*(PCUETA=Résultat!$B424)*(PCUMAT=Résultat!$C424)*(TRI_10=Résultat!$D424)*(PCUNRU=SUBSTITUTE(RIGHT(Résultat!$E$1,5),")",""))*Pris_Anticipés))</f>
        <v>0</v>
      </c>
      <c r="K424">
        <f ca="1">IF($C424="","",SUMPRODUCT((TRI_1=Résultat!$A424)*(PCUETA=Résultat!$B424)*(PCUMAT=Résultat!$C424)*(TRI_10=Résultat!$D424)*(PCUNRU=SUBSTITUTE(RIGHT(Résultat!$K$1,5),")",""))*Reliquats))</f>
        <v>0</v>
      </c>
      <c r="L424">
        <f ca="1">IF($C424="","",SUMPRODUCT((TRI_1=Résultat!$A424)*(PCUETA=Résultat!$B424)*(PCUMAT=Résultat!$C424)*(TRI_10=Résultat!$D424)*(PCUNRU=SUBSTITUTE(RIGHT(Résultat!$K$1,5),")",""))*Acquis))</f>
        <v>0</v>
      </c>
      <c r="M424">
        <f ca="1">IF($C424="","",SUMPRODUCT((TRI_1=Résultat!$A424)*(PCUETA=Résultat!$B424)*(PCUMAT=Résultat!$C424)*(TRI_10=Résultat!$D424)*(PCUNRU=SUBSTITUTE(RIGHT(Résultat!$K$1,5),")",""))*En_cours_d_Acquisition))</f>
        <v>0</v>
      </c>
      <c r="N424">
        <f ca="1">IF($C424="","",SUMPRODUCT((TRI_1=Résultat!$A424)*(PCUETA=Résultat!$B424)*(PCUMAT=Résultat!$C424)*(TRI_10=Résultat!$D424)*(PCUNRU=SUBSTITUTE(RIGHT(Résultat!$K$1,5),")",""))*Pris_Reliquats))</f>
        <v>0</v>
      </c>
      <c r="O424">
        <f ca="1">IF($C424="","",SUMPRODUCT((TRI_1=Résultat!$A424)*(PCUETA=Résultat!$B424)*(PCUMAT=Résultat!$C424)*(TRI_10=Résultat!$D424)*(PCUNRU=SUBSTITUTE(RIGHT(Résultat!$K$1,5),")",""))*Pris_sur_Acquis))</f>
        <v>0</v>
      </c>
      <c r="P424">
        <f ca="1">IF($C424="","",SUMPRODUCT((TRI_1=Résultat!$A424)*(PCUETA=Résultat!$B424)*(PCUMAT=Résultat!$C424)*(TRI_10=Résultat!$D424)*(PCUNRU=SUBSTITUTE(RIGHT(Résultat!$K$1,5),")",""))*Pris_Anticipés))</f>
        <v>0</v>
      </c>
      <c r="Q424">
        <f ca="1">IF($C424="","",SUMPRODUCT((TRI_1=Résultat!$A424)*(PCUETA=Résultat!$B424)*(PCUMAT=Résultat!$C424)*(TRI_10=Résultat!$D424)*(PCUNRU=SUBSTITUTE(RIGHT(Résultat!$Q$1,5),")",""))*Reliquats))</f>
        <v>0</v>
      </c>
      <c r="R424">
        <f ca="1">IF($C424="","",SUMPRODUCT((TRI_1=Résultat!$A424)*(PCUETA=Résultat!$B424)*(PCUMAT=Résultat!$C424)*(TRI_10=Résultat!$D424)*(PCUNRU=SUBSTITUTE(RIGHT(Résultat!$Q$1,5),")",""))*Acquis))</f>
        <v>0</v>
      </c>
      <c r="S424">
        <f ca="1">IF($C424="","",SUMPRODUCT((TRI_1=Résultat!$A424)*(PCUETA=Résultat!$B424)*(PCUMAT=Résultat!$C424)*(TRI_10=Résultat!$D424)*(PCUNRU=SUBSTITUTE(RIGHT(Résultat!$Q$1,5),")",""))*En_cours_d_Acquisition))</f>
        <v>0</v>
      </c>
      <c r="T424">
        <f ca="1">IF($C424="","",SUMPRODUCT((TRI_1=Résultat!$A424)*(PCUETA=Résultat!$B424)*(PCUMAT=Résultat!$C424)*(TRI_10=Résultat!$D424)*(PCUNRU=SUBSTITUTE(RIGHT(Résultat!$Q$1,5),")",""))*Pris_Reliquats))</f>
        <v>0</v>
      </c>
      <c r="U424">
        <f ca="1">IF($C424="","",SUMPRODUCT((TRI_1=Résultat!$A424)*(PCUETA=Résultat!$B424)*(PCUMAT=Résultat!$C424)*(TRI_10=Résultat!$D424)*(PCUNRU=SUBSTITUTE(RIGHT(Résultat!$Q$1,5),")",""))*Pris_sur_Acquis))</f>
        <v>0</v>
      </c>
      <c r="V424">
        <f ca="1">IF($C424="","",SUMPRODUCT((TRI_1=Résultat!$A424)*(PCUETA=Résultat!$B424)*(PCUMAT=Résultat!$C424)*(TRI_10=Résultat!$D424)*(PCUNRU=SUBSTITUTE(RIGHT(Résultat!$Q$1,5),")",""))*Pris_Anticipés))</f>
        <v>0</v>
      </c>
      <c r="W424">
        <f ca="1">IF($C424="","",SUMPRODUCT((TRI_1=Résultat!$A424)*(PCUETA=Résultat!$B424)*(PCUMAT=Résultat!$C424)*(TRI_10=Résultat!$D424)*(PCUNRU=SUBSTITUTE(RIGHT(Résultat!$W$1,5),")",""))*Reliquats))</f>
        <v>0</v>
      </c>
      <c r="X424">
        <f ca="1">IF($C424="","",SUMPRODUCT((TRI_1=Résultat!$A424)*(PCUETA=Résultat!$B424)*(PCUMAT=Résultat!$C424)*(TRI_10=Résultat!$D424)*(PCUNRU=SUBSTITUTE(RIGHT(Résultat!$W$1,5),")",""))*Acquis))</f>
        <v>0</v>
      </c>
      <c r="Y424">
        <f ca="1">IF($C424="","",SUMPRODUCT((TRI_1=Résultat!$A424)*(PCUETA=Résultat!$B424)*(PCUMAT=Résultat!$C424)*(TRI_10=Résultat!$D424)*(PCUNRU=SUBSTITUTE(RIGHT(Résultat!$W$1,5),")",""))*En_cours_d_Acquisition))</f>
        <v>0</v>
      </c>
      <c r="Z424">
        <f ca="1">IF($C424="","",SUMPRODUCT((TRI_1=Résultat!$A424)*(PCUETA=Résultat!$B424)*(PCUMAT=Résultat!$C424)*(TRI_10=Résultat!$D424)*(PCUNRU=SUBSTITUTE(RIGHT(Résultat!$W$1,5),")",""))*Pris_Reliquats))</f>
        <v>0</v>
      </c>
      <c r="AA424">
        <f ca="1">IF($C424="","",SUMPRODUCT((TRI_1=Résultat!$A424)*(PCUETA=Résultat!$B424)*(PCUMAT=Résultat!$C424)*(TRI_10=Résultat!$D424)*(PCUNRU=SUBSTITUTE(RIGHT(Résultat!$W$1,5),")",""))*Pris_sur_Acquis))</f>
        <v>0</v>
      </c>
      <c r="AB424">
        <f ca="1">IF($C424="","",SUMPRODUCT((TRI_1=Résultat!$A424)*(PCUETA=Résultat!$B424)*(PCUMAT=Résultat!$C424)*(TRI_10=Résultat!$D424)*(PCUNRU=SUBSTITUTE(RIGHT(Résultat!$W$1,5),")",""))*Pris_Anticipés))</f>
        <v>0</v>
      </c>
    </row>
    <row r="425" spans="1:28" x14ac:dyDescent="0.25">
      <c r="A425" t="str">
        <f ca="1">IF($C425="","",INDEX(Range,MATCH(Résultat!$C425,PCUMAT,0),MATCH(A$2,'cp c14'!$A$1:$D$1,0)))</f>
        <v>C14</v>
      </c>
      <c r="B425" t="str">
        <f ca="1">IF($C425="","",INDEX(Range,MATCH(Résultat!$C425,PCUMAT,0),MATCH(B$2,'cp c14'!$A$1:$D$1,0)))</f>
        <v>01</v>
      </c>
      <c r="C425" t="str">
        <f t="array" aca="1" ref="C425" ca="1">IFERROR(INDEX(PCUMAT,MATCH(0,COUNTIF($C$1:C424,PCUMAT),0)),"")</f>
        <v>120042</v>
      </c>
      <c r="D425" t="str">
        <f ca="1">IF($C425="","",INDEX(Range,MATCH(Résultat!$C425,PCUMAT,0),MATCH(D$2,'cp c14'!$A$1:$D$1,0)))</f>
        <v>VALLET PHILIPPE PHILIPPE120042</v>
      </c>
      <c r="E425">
        <f ca="1">IF($C425="","",SUMPRODUCT((TRI_1=Résultat!$A425)*(PCUETA=Résultat!$B425)*(PCUMAT=Résultat!$C425)*(TRI_10=Résultat!$D425)*(PCUNRU=SUBSTITUTE(RIGHT(Résultat!$E$1,5),")",""))*Reliquats))</f>
        <v>0</v>
      </c>
      <c r="F425">
        <f ca="1">IF($C425="","",SUMPRODUCT((TRI_1=Résultat!$A425)*(PCUETA=Résultat!$B425)*(PCUMAT=Résultat!$C425)*(TRI_10=Résultat!$D425)*(PCUNRU=SUBSTITUTE(RIGHT(Résultat!$E$1,5),")",""))*Acquis))</f>
        <v>21</v>
      </c>
      <c r="G425">
        <f ca="1">IF($C425="","",SUMPRODUCT((TRI_1=Résultat!$A425)*(PCUETA=Résultat!$B425)*(PCUMAT=Résultat!$C425)*(TRI_10=Résultat!$D425)*(PCUNRU=SUBSTITUTE(RIGHT(Résultat!$E$1,5),")",""))*En_cours_d_Acquisition))</f>
        <v>0</v>
      </c>
      <c r="H425">
        <f ca="1">IF($C425="","",SUMPRODUCT((TRI_1=Résultat!$A425)*(PCUETA=Résultat!$B425)*(PCUMAT=Résultat!$C425)*(TRI_10=Résultat!$D425)*(PCUNRU=SUBSTITUTE(RIGHT(Résultat!$E$1,5),")",""))*Pris_Reliquats))</f>
        <v>0</v>
      </c>
      <c r="I425">
        <f ca="1">IF($C425="","",SUMPRODUCT((TRI_1=Résultat!$A425)*(PCUETA=Résultat!$B425)*(PCUMAT=Résultat!$C425)*(TRI_10=Résultat!$D425)*(PCUNRU=SUBSTITUTE(RIGHT(Résultat!$E$1,5),")",""))*Pris_sur_Acquis))</f>
        <v>1</v>
      </c>
      <c r="J425">
        <f ca="1">IF($C425="","",SUMPRODUCT((TRI_1=Résultat!$A425)*(PCUETA=Résultat!$B425)*(PCUMAT=Résultat!$C425)*(TRI_10=Résultat!$D425)*(PCUNRU=SUBSTITUTE(RIGHT(Résultat!$E$1,5),")",""))*Pris_Anticipés))</f>
        <v>0</v>
      </c>
      <c r="K425">
        <f ca="1">IF($C425="","",SUMPRODUCT((TRI_1=Résultat!$A425)*(PCUETA=Résultat!$B425)*(PCUMAT=Résultat!$C425)*(TRI_10=Résultat!$D425)*(PCUNRU=SUBSTITUTE(RIGHT(Résultat!$K$1,5),")",""))*Reliquats))</f>
        <v>0</v>
      </c>
      <c r="L425">
        <f ca="1">IF($C425="","",SUMPRODUCT((TRI_1=Résultat!$A425)*(PCUETA=Résultat!$B425)*(PCUMAT=Résultat!$C425)*(TRI_10=Résultat!$D425)*(PCUNRU=SUBSTITUTE(RIGHT(Résultat!$K$1,5),")",""))*Acquis))</f>
        <v>0</v>
      </c>
      <c r="M425">
        <f ca="1">IF($C425="","",SUMPRODUCT((TRI_1=Résultat!$A425)*(PCUETA=Résultat!$B425)*(PCUMAT=Résultat!$C425)*(TRI_10=Résultat!$D425)*(PCUNRU=SUBSTITUTE(RIGHT(Résultat!$K$1,5),")",""))*En_cours_d_Acquisition))</f>
        <v>0</v>
      </c>
      <c r="N425">
        <f ca="1">IF($C425="","",SUMPRODUCT((TRI_1=Résultat!$A425)*(PCUETA=Résultat!$B425)*(PCUMAT=Résultat!$C425)*(TRI_10=Résultat!$D425)*(PCUNRU=SUBSTITUTE(RIGHT(Résultat!$K$1,5),")",""))*Pris_Reliquats))</f>
        <v>0</v>
      </c>
      <c r="O425">
        <f ca="1">IF($C425="","",SUMPRODUCT((TRI_1=Résultat!$A425)*(PCUETA=Résultat!$B425)*(PCUMAT=Résultat!$C425)*(TRI_10=Résultat!$D425)*(PCUNRU=SUBSTITUTE(RIGHT(Résultat!$K$1,5),")",""))*Pris_sur_Acquis))</f>
        <v>0</v>
      </c>
      <c r="P425">
        <f ca="1">IF($C425="","",SUMPRODUCT((TRI_1=Résultat!$A425)*(PCUETA=Résultat!$B425)*(PCUMAT=Résultat!$C425)*(TRI_10=Résultat!$D425)*(PCUNRU=SUBSTITUTE(RIGHT(Résultat!$K$1,5),")",""))*Pris_Anticipés))</f>
        <v>0</v>
      </c>
      <c r="Q425">
        <f ca="1">IF($C425="","",SUMPRODUCT((TRI_1=Résultat!$A425)*(PCUETA=Résultat!$B425)*(PCUMAT=Résultat!$C425)*(TRI_10=Résultat!$D425)*(PCUNRU=SUBSTITUTE(RIGHT(Résultat!$Q$1,5),")",""))*Reliquats))</f>
        <v>0</v>
      </c>
      <c r="R425">
        <f ca="1">IF($C425="","",SUMPRODUCT((TRI_1=Résultat!$A425)*(PCUETA=Résultat!$B425)*(PCUMAT=Résultat!$C425)*(TRI_10=Résultat!$D425)*(PCUNRU=SUBSTITUTE(RIGHT(Résultat!$Q$1,5),")",""))*Acquis))</f>
        <v>0</v>
      </c>
      <c r="S425">
        <f ca="1">IF($C425="","",SUMPRODUCT((TRI_1=Résultat!$A425)*(PCUETA=Résultat!$B425)*(PCUMAT=Résultat!$C425)*(TRI_10=Résultat!$D425)*(PCUNRU=SUBSTITUTE(RIGHT(Résultat!$Q$1,5),")",""))*En_cours_d_Acquisition))</f>
        <v>0</v>
      </c>
      <c r="T425">
        <f ca="1">IF($C425="","",SUMPRODUCT((TRI_1=Résultat!$A425)*(PCUETA=Résultat!$B425)*(PCUMAT=Résultat!$C425)*(TRI_10=Résultat!$D425)*(PCUNRU=SUBSTITUTE(RIGHT(Résultat!$Q$1,5),")",""))*Pris_Reliquats))</f>
        <v>0</v>
      </c>
      <c r="U425">
        <f ca="1">IF($C425="","",SUMPRODUCT((TRI_1=Résultat!$A425)*(PCUETA=Résultat!$B425)*(PCUMAT=Résultat!$C425)*(TRI_10=Résultat!$D425)*(PCUNRU=SUBSTITUTE(RIGHT(Résultat!$Q$1,5),")",""))*Pris_sur_Acquis))</f>
        <v>0</v>
      </c>
      <c r="V425">
        <f ca="1">IF($C425="","",SUMPRODUCT((TRI_1=Résultat!$A425)*(PCUETA=Résultat!$B425)*(PCUMAT=Résultat!$C425)*(TRI_10=Résultat!$D425)*(PCUNRU=SUBSTITUTE(RIGHT(Résultat!$Q$1,5),")",""))*Pris_Anticipés))</f>
        <v>0</v>
      </c>
      <c r="W425">
        <f ca="1">IF($C425="","",SUMPRODUCT((TRI_1=Résultat!$A425)*(PCUETA=Résultat!$B425)*(PCUMAT=Résultat!$C425)*(TRI_10=Résultat!$D425)*(PCUNRU=SUBSTITUTE(RIGHT(Résultat!$W$1,5),")",""))*Reliquats))</f>
        <v>0</v>
      </c>
      <c r="X425">
        <f ca="1">IF($C425="","",SUMPRODUCT((TRI_1=Résultat!$A425)*(PCUETA=Résultat!$B425)*(PCUMAT=Résultat!$C425)*(TRI_10=Résultat!$D425)*(PCUNRU=SUBSTITUTE(RIGHT(Résultat!$W$1,5),")",""))*Acquis))</f>
        <v>0</v>
      </c>
      <c r="Y425">
        <f ca="1">IF($C425="","",SUMPRODUCT((TRI_1=Résultat!$A425)*(PCUETA=Résultat!$B425)*(PCUMAT=Résultat!$C425)*(TRI_10=Résultat!$D425)*(PCUNRU=SUBSTITUTE(RIGHT(Résultat!$W$1,5),")",""))*En_cours_d_Acquisition))</f>
        <v>0</v>
      </c>
      <c r="Z425">
        <f ca="1">IF($C425="","",SUMPRODUCT((TRI_1=Résultat!$A425)*(PCUETA=Résultat!$B425)*(PCUMAT=Résultat!$C425)*(TRI_10=Résultat!$D425)*(PCUNRU=SUBSTITUTE(RIGHT(Résultat!$W$1,5),")",""))*Pris_Reliquats))</f>
        <v>0</v>
      </c>
      <c r="AA425">
        <f ca="1">IF($C425="","",SUMPRODUCT((TRI_1=Résultat!$A425)*(PCUETA=Résultat!$B425)*(PCUMAT=Résultat!$C425)*(TRI_10=Résultat!$D425)*(PCUNRU=SUBSTITUTE(RIGHT(Résultat!$W$1,5),")",""))*Pris_sur_Acquis))</f>
        <v>0</v>
      </c>
      <c r="AB425">
        <f ca="1">IF($C425="","",SUMPRODUCT((TRI_1=Résultat!$A425)*(PCUETA=Résultat!$B425)*(PCUMAT=Résultat!$C425)*(TRI_10=Résultat!$D425)*(PCUNRU=SUBSTITUTE(RIGHT(Résultat!$W$1,5),")",""))*Pris_Anticipés))</f>
        <v>0</v>
      </c>
    </row>
    <row r="426" spans="1:28" x14ac:dyDescent="0.25">
      <c r="A426" t="str">
        <f ca="1">IF($C426="","",INDEX(Range,MATCH(Résultat!$C426,PCUMAT,0),MATCH(A$2,'cp c14'!$A$1:$D$1,0)))</f>
        <v>C14</v>
      </c>
      <c r="B426" t="str">
        <f ca="1">IF($C426="","",INDEX(Range,MATCH(Résultat!$C426,PCUMAT,0),MATCH(B$2,'cp c14'!$A$1:$D$1,0)))</f>
        <v>03</v>
      </c>
      <c r="C426" t="str">
        <f t="array" aca="1" ref="C426" ca="1">IFERROR(INDEX(PCUMAT,MATCH(0,COUNTIF($C$1:C425,PCUMAT),0)),"")</f>
        <v>041136</v>
      </c>
      <c r="D426" t="str">
        <f ca="1">IF($C426="","",INDEX(Range,MATCH(Résultat!$C426,PCUMAT,0),MATCH(D$2,'cp c14'!$A$1:$D$1,0)))</f>
        <v>VANACKER JOSYANE JOSYANE041136</v>
      </c>
      <c r="E426">
        <f ca="1">IF($C426="","",SUMPRODUCT((TRI_1=Résultat!$A426)*(PCUETA=Résultat!$B426)*(PCUMAT=Résultat!$C426)*(TRI_10=Résultat!$D426)*(PCUNRU=SUBSTITUTE(RIGHT(Résultat!$E$1,5),")",""))*Reliquats))</f>
        <v>0</v>
      </c>
      <c r="F426">
        <f ca="1">IF($C426="","",SUMPRODUCT((TRI_1=Résultat!$A426)*(PCUETA=Résultat!$B426)*(PCUMAT=Résultat!$C426)*(TRI_10=Résultat!$D426)*(PCUNRU=SUBSTITUTE(RIGHT(Résultat!$E$1,5),")",""))*Acquis))</f>
        <v>25</v>
      </c>
      <c r="G426">
        <f ca="1">IF($C426="","",SUMPRODUCT((TRI_1=Résultat!$A426)*(PCUETA=Résultat!$B426)*(PCUMAT=Résultat!$C426)*(TRI_10=Résultat!$D426)*(PCUNRU=SUBSTITUTE(RIGHT(Résultat!$E$1,5),")",""))*En_cours_d_Acquisition))</f>
        <v>0</v>
      </c>
      <c r="H426">
        <f ca="1">IF($C426="","",SUMPRODUCT((TRI_1=Résultat!$A426)*(PCUETA=Résultat!$B426)*(PCUMAT=Résultat!$C426)*(TRI_10=Résultat!$D426)*(PCUNRU=SUBSTITUTE(RIGHT(Résultat!$E$1,5),")",""))*Pris_Reliquats))</f>
        <v>0</v>
      </c>
      <c r="I426">
        <f ca="1">IF($C426="","",SUMPRODUCT((TRI_1=Résultat!$A426)*(PCUETA=Résultat!$B426)*(PCUMAT=Résultat!$C426)*(TRI_10=Résultat!$D426)*(PCUNRU=SUBSTITUTE(RIGHT(Résultat!$E$1,5),")",""))*Pris_sur_Acquis))</f>
        <v>0</v>
      </c>
      <c r="J426">
        <f ca="1">IF($C426="","",SUMPRODUCT((TRI_1=Résultat!$A426)*(PCUETA=Résultat!$B426)*(PCUMAT=Résultat!$C426)*(TRI_10=Résultat!$D426)*(PCUNRU=SUBSTITUTE(RIGHT(Résultat!$E$1,5),")",""))*Pris_Anticipés))</f>
        <v>0</v>
      </c>
      <c r="K426">
        <f ca="1">IF($C426="","",SUMPRODUCT((TRI_1=Résultat!$A426)*(PCUETA=Résultat!$B426)*(PCUMAT=Résultat!$C426)*(TRI_10=Résultat!$D426)*(PCUNRU=SUBSTITUTE(RIGHT(Résultat!$K$1,5),")",""))*Reliquats))</f>
        <v>0</v>
      </c>
      <c r="L426">
        <f ca="1">IF($C426="","",SUMPRODUCT((TRI_1=Résultat!$A426)*(PCUETA=Résultat!$B426)*(PCUMAT=Résultat!$C426)*(TRI_10=Résultat!$D426)*(PCUNRU=SUBSTITUTE(RIGHT(Résultat!$K$1,5),")",""))*Acquis))</f>
        <v>0</v>
      </c>
      <c r="M426">
        <f ca="1">IF($C426="","",SUMPRODUCT((TRI_1=Résultat!$A426)*(PCUETA=Résultat!$B426)*(PCUMAT=Résultat!$C426)*(TRI_10=Résultat!$D426)*(PCUNRU=SUBSTITUTE(RIGHT(Résultat!$K$1,5),")",""))*En_cours_d_Acquisition))</f>
        <v>0</v>
      </c>
      <c r="N426">
        <f ca="1">IF($C426="","",SUMPRODUCT((TRI_1=Résultat!$A426)*(PCUETA=Résultat!$B426)*(PCUMAT=Résultat!$C426)*(TRI_10=Résultat!$D426)*(PCUNRU=SUBSTITUTE(RIGHT(Résultat!$K$1,5),")",""))*Pris_Reliquats))</f>
        <v>0</v>
      </c>
      <c r="O426">
        <f ca="1">IF($C426="","",SUMPRODUCT((TRI_1=Résultat!$A426)*(PCUETA=Résultat!$B426)*(PCUMAT=Résultat!$C426)*(TRI_10=Résultat!$D426)*(PCUNRU=SUBSTITUTE(RIGHT(Résultat!$K$1,5),")",""))*Pris_sur_Acquis))</f>
        <v>0</v>
      </c>
      <c r="P426">
        <f ca="1">IF($C426="","",SUMPRODUCT((TRI_1=Résultat!$A426)*(PCUETA=Résultat!$B426)*(PCUMAT=Résultat!$C426)*(TRI_10=Résultat!$D426)*(PCUNRU=SUBSTITUTE(RIGHT(Résultat!$K$1,5),")",""))*Pris_Anticipés))</f>
        <v>0</v>
      </c>
      <c r="Q426">
        <f ca="1">IF($C426="","",SUMPRODUCT((TRI_1=Résultat!$A426)*(PCUETA=Résultat!$B426)*(PCUMAT=Résultat!$C426)*(TRI_10=Résultat!$D426)*(PCUNRU=SUBSTITUTE(RIGHT(Résultat!$Q$1,5),")",""))*Reliquats))</f>
        <v>0</v>
      </c>
      <c r="R426">
        <f ca="1">IF($C426="","",SUMPRODUCT((TRI_1=Résultat!$A426)*(PCUETA=Résultat!$B426)*(PCUMAT=Résultat!$C426)*(TRI_10=Résultat!$D426)*(PCUNRU=SUBSTITUTE(RIGHT(Résultat!$Q$1,5),")",""))*Acquis))</f>
        <v>0</v>
      </c>
      <c r="S426">
        <f ca="1">IF($C426="","",SUMPRODUCT((TRI_1=Résultat!$A426)*(PCUETA=Résultat!$B426)*(PCUMAT=Résultat!$C426)*(TRI_10=Résultat!$D426)*(PCUNRU=SUBSTITUTE(RIGHT(Résultat!$Q$1,5),")",""))*En_cours_d_Acquisition))</f>
        <v>0</v>
      </c>
      <c r="T426">
        <f ca="1">IF($C426="","",SUMPRODUCT((TRI_1=Résultat!$A426)*(PCUETA=Résultat!$B426)*(PCUMAT=Résultat!$C426)*(TRI_10=Résultat!$D426)*(PCUNRU=SUBSTITUTE(RIGHT(Résultat!$Q$1,5),")",""))*Pris_Reliquats))</f>
        <v>0</v>
      </c>
      <c r="U426">
        <f ca="1">IF($C426="","",SUMPRODUCT((TRI_1=Résultat!$A426)*(PCUETA=Résultat!$B426)*(PCUMAT=Résultat!$C426)*(TRI_10=Résultat!$D426)*(PCUNRU=SUBSTITUTE(RIGHT(Résultat!$Q$1,5),")",""))*Pris_sur_Acquis))</f>
        <v>0</v>
      </c>
      <c r="V426">
        <f ca="1">IF($C426="","",SUMPRODUCT((TRI_1=Résultat!$A426)*(PCUETA=Résultat!$B426)*(PCUMAT=Résultat!$C426)*(TRI_10=Résultat!$D426)*(PCUNRU=SUBSTITUTE(RIGHT(Résultat!$Q$1,5),")",""))*Pris_Anticipés))</f>
        <v>0</v>
      </c>
      <c r="W426">
        <f ca="1">IF($C426="","",SUMPRODUCT((TRI_1=Résultat!$A426)*(PCUETA=Résultat!$B426)*(PCUMAT=Résultat!$C426)*(TRI_10=Résultat!$D426)*(PCUNRU=SUBSTITUTE(RIGHT(Résultat!$W$1,5),")",""))*Reliquats))</f>
        <v>0</v>
      </c>
      <c r="X426">
        <f ca="1">IF($C426="","",SUMPRODUCT((TRI_1=Résultat!$A426)*(PCUETA=Résultat!$B426)*(PCUMAT=Résultat!$C426)*(TRI_10=Résultat!$D426)*(PCUNRU=SUBSTITUTE(RIGHT(Résultat!$W$1,5),")",""))*Acquis))</f>
        <v>0</v>
      </c>
      <c r="Y426">
        <f ca="1">IF($C426="","",SUMPRODUCT((TRI_1=Résultat!$A426)*(PCUETA=Résultat!$B426)*(PCUMAT=Résultat!$C426)*(TRI_10=Résultat!$D426)*(PCUNRU=SUBSTITUTE(RIGHT(Résultat!$W$1,5),")",""))*En_cours_d_Acquisition))</f>
        <v>0</v>
      </c>
      <c r="Z426">
        <f ca="1">IF($C426="","",SUMPRODUCT((TRI_1=Résultat!$A426)*(PCUETA=Résultat!$B426)*(PCUMAT=Résultat!$C426)*(TRI_10=Résultat!$D426)*(PCUNRU=SUBSTITUTE(RIGHT(Résultat!$W$1,5),")",""))*Pris_Reliquats))</f>
        <v>0</v>
      </c>
      <c r="AA426">
        <f ca="1">IF($C426="","",SUMPRODUCT((TRI_1=Résultat!$A426)*(PCUETA=Résultat!$B426)*(PCUMAT=Résultat!$C426)*(TRI_10=Résultat!$D426)*(PCUNRU=SUBSTITUTE(RIGHT(Résultat!$W$1,5),")",""))*Pris_sur_Acquis))</f>
        <v>0</v>
      </c>
      <c r="AB426">
        <f ca="1">IF($C426="","",SUMPRODUCT((TRI_1=Résultat!$A426)*(PCUETA=Résultat!$B426)*(PCUMAT=Résultat!$C426)*(TRI_10=Résultat!$D426)*(PCUNRU=SUBSTITUTE(RIGHT(Résultat!$W$1,5),")",""))*Pris_Anticipés))</f>
        <v>0</v>
      </c>
    </row>
    <row r="427" spans="1:28" x14ac:dyDescent="0.25">
      <c r="A427" t="str">
        <f ca="1">IF($C427="","",INDEX(Range,MATCH(Résultat!$C427,PCUMAT,0),MATCH(A$2,'cp c14'!$A$1:$D$1,0)))</f>
        <v>C14</v>
      </c>
      <c r="B427" t="str">
        <f ca="1">IF($C427="","",INDEX(Range,MATCH(Résultat!$C427,PCUMAT,0),MATCH(B$2,'cp c14'!$A$1:$D$1,0)))</f>
        <v>01</v>
      </c>
      <c r="C427" t="str">
        <f t="array" aca="1" ref="C427" ca="1">IFERROR(INDEX(PCUMAT,MATCH(0,COUNTIF($C$1:C426,PCUMAT),0)),"")</f>
        <v>110020</v>
      </c>
      <c r="D427" t="str">
        <f ca="1">IF($C427="","",INDEX(Range,MATCH(Résultat!$C427,PCUMAT,0),MATCH(D$2,'cp c14'!$A$1:$D$1,0)))</f>
        <v>VERGNEAUD OLIVIER OLIVIE110020</v>
      </c>
      <c r="E427">
        <f ca="1">IF($C427="","",SUMPRODUCT((TRI_1=Résultat!$A427)*(PCUETA=Résultat!$B427)*(PCUMAT=Résultat!$C427)*(TRI_10=Résultat!$D427)*(PCUNRU=SUBSTITUTE(RIGHT(Résultat!$E$1,5),")",""))*Reliquats))</f>
        <v>0</v>
      </c>
      <c r="F427">
        <f ca="1">IF($C427="","",SUMPRODUCT((TRI_1=Résultat!$A427)*(PCUETA=Résultat!$B427)*(PCUMAT=Résultat!$C427)*(TRI_10=Résultat!$D427)*(PCUNRU=SUBSTITUTE(RIGHT(Résultat!$E$1,5),")",""))*Acquis))</f>
        <v>25</v>
      </c>
      <c r="G427">
        <f ca="1">IF($C427="","",SUMPRODUCT((TRI_1=Résultat!$A427)*(PCUETA=Résultat!$B427)*(PCUMAT=Résultat!$C427)*(TRI_10=Résultat!$D427)*(PCUNRU=SUBSTITUTE(RIGHT(Résultat!$E$1,5),")",""))*En_cours_d_Acquisition))</f>
        <v>0</v>
      </c>
      <c r="H427">
        <f ca="1">IF($C427="","",SUMPRODUCT((TRI_1=Résultat!$A427)*(PCUETA=Résultat!$B427)*(PCUMAT=Résultat!$C427)*(TRI_10=Résultat!$D427)*(PCUNRU=SUBSTITUTE(RIGHT(Résultat!$E$1,5),")",""))*Pris_Reliquats))</f>
        <v>0</v>
      </c>
      <c r="I427">
        <f ca="1">IF($C427="","",SUMPRODUCT((TRI_1=Résultat!$A427)*(PCUETA=Résultat!$B427)*(PCUMAT=Résultat!$C427)*(TRI_10=Résultat!$D427)*(PCUNRU=SUBSTITUTE(RIGHT(Résultat!$E$1,5),")",""))*Pris_sur_Acquis))</f>
        <v>0</v>
      </c>
      <c r="J427">
        <f ca="1">IF($C427="","",SUMPRODUCT((TRI_1=Résultat!$A427)*(PCUETA=Résultat!$B427)*(PCUMAT=Résultat!$C427)*(TRI_10=Résultat!$D427)*(PCUNRU=SUBSTITUTE(RIGHT(Résultat!$E$1,5),")",""))*Pris_Anticipés))</f>
        <v>0</v>
      </c>
      <c r="K427">
        <f ca="1">IF($C427="","",SUMPRODUCT((TRI_1=Résultat!$A427)*(PCUETA=Résultat!$B427)*(PCUMAT=Résultat!$C427)*(TRI_10=Résultat!$D427)*(PCUNRU=SUBSTITUTE(RIGHT(Résultat!$K$1,5),")",""))*Reliquats))</f>
        <v>0</v>
      </c>
      <c r="L427">
        <f ca="1">IF($C427="","",SUMPRODUCT((TRI_1=Résultat!$A427)*(PCUETA=Résultat!$B427)*(PCUMAT=Résultat!$C427)*(TRI_10=Résultat!$D427)*(PCUNRU=SUBSTITUTE(RIGHT(Résultat!$K$1,5),")",""))*Acquis))</f>
        <v>0</v>
      </c>
      <c r="M427">
        <f ca="1">IF($C427="","",SUMPRODUCT((TRI_1=Résultat!$A427)*(PCUETA=Résultat!$B427)*(PCUMAT=Résultat!$C427)*(TRI_10=Résultat!$D427)*(PCUNRU=SUBSTITUTE(RIGHT(Résultat!$K$1,5),")",""))*En_cours_d_Acquisition))</f>
        <v>0</v>
      </c>
      <c r="N427">
        <f ca="1">IF($C427="","",SUMPRODUCT((TRI_1=Résultat!$A427)*(PCUETA=Résultat!$B427)*(PCUMAT=Résultat!$C427)*(TRI_10=Résultat!$D427)*(PCUNRU=SUBSTITUTE(RIGHT(Résultat!$K$1,5),")",""))*Pris_Reliquats))</f>
        <v>0</v>
      </c>
      <c r="O427">
        <f ca="1">IF($C427="","",SUMPRODUCT((TRI_1=Résultat!$A427)*(PCUETA=Résultat!$B427)*(PCUMAT=Résultat!$C427)*(TRI_10=Résultat!$D427)*(PCUNRU=SUBSTITUTE(RIGHT(Résultat!$K$1,5),")",""))*Pris_sur_Acquis))</f>
        <v>0</v>
      </c>
      <c r="P427">
        <f ca="1">IF($C427="","",SUMPRODUCT((TRI_1=Résultat!$A427)*(PCUETA=Résultat!$B427)*(PCUMAT=Résultat!$C427)*(TRI_10=Résultat!$D427)*(PCUNRU=SUBSTITUTE(RIGHT(Résultat!$K$1,5),")",""))*Pris_Anticipés))</f>
        <v>0</v>
      </c>
      <c r="Q427">
        <f ca="1">IF($C427="","",SUMPRODUCT((TRI_1=Résultat!$A427)*(PCUETA=Résultat!$B427)*(PCUMAT=Résultat!$C427)*(TRI_10=Résultat!$D427)*(PCUNRU=SUBSTITUTE(RIGHT(Résultat!$Q$1,5),")",""))*Reliquats))</f>
        <v>0</v>
      </c>
      <c r="R427">
        <f ca="1">IF($C427="","",SUMPRODUCT((TRI_1=Résultat!$A427)*(PCUETA=Résultat!$B427)*(PCUMAT=Résultat!$C427)*(TRI_10=Résultat!$D427)*(PCUNRU=SUBSTITUTE(RIGHT(Résultat!$Q$1,5),")",""))*Acquis))</f>
        <v>0</v>
      </c>
      <c r="S427">
        <f ca="1">IF($C427="","",SUMPRODUCT((TRI_1=Résultat!$A427)*(PCUETA=Résultat!$B427)*(PCUMAT=Résultat!$C427)*(TRI_10=Résultat!$D427)*(PCUNRU=SUBSTITUTE(RIGHT(Résultat!$Q$1,5),")",""))*En_cours_d_Acquisition))</f>
        <v>0</v>
      </c>
      <c r="T427">
        <f ca="1">IF($C427="","",SUMPRODUCT((TRI_1=Résultat!$A427)*(PCUETA=Résultat!$B427)*(PCUMAT=Résultat!$C427)*(TRI_10=Résultat!$D427)*(PCUNRU=SUBSTITUTE(RIGHT(Résultat!$Q$1,5),")",""))*Pris_Reliquats))</f>
        <v>0</v>
      </c>
      <c r="U427">
        <f ca="1">IF($C427="","",SUMPRODUCT((TRI_1=Résultat!$A427)*(PCUETA=Résultat!$B427)*(PCUMAT=Résultat!$C427)*(TRI_10=Résultat!$D427)*(PCUNRU=SUBSTITUTE(RIGHT(Résultat!$Q$1,5),")",""))*Pris_sur_Acquis))</f>
        <v>0</v>
      </c>
      <c r="V427">
        <f ca="1">IF($C427="","",SUMPRODUCT((TRI_1=Résultat!$A427)*(PCUETA=Résultat!$B427)*(PCUMAT=Résultat!$C427)*(TRI_10=Résultat!$D427)*(PCUNRU=SUBSTITUTE(RIGHT(Résultat!$Q$1,5),")",""))*Pris_Anticipés))</f>
        <v>0</v>
      </c>
      <c r="W427">
        <f ca="1">IF($C427="","",SUMPRODUCT((TRI_1=Résultat!$A427)*(PCUETA=Résultat!$B427)*(PCUMAT=Résultat!$C427)*(TRI_10=Résultat!$D427)*(PCUNRU=SUBSTITUTE(RIGHT(Résultat!$W$1,5),")",""))*Reliquats))</f>
        <v>0</v>
      </c>
      <c r="X427">
        <f ca="1">IF($C427="","",SUMPRODUCT((TRI_1=Résultat!$A427)*(PCUETA=Résultat!$B427)*(PCUMAT=Résultat!$C427)*(TRI_10=Résultat!$D427)*(PCUNRU=SUBSTITUTE(RIGHT(Résultat!$W$1,5),")",""))*Acquis))</f>
        <v>0</v>
      </c>
      <c r="Y427">
        <f ca="1">IF($C427="","",SUMPRODUCT((TRI_1=Résultat!$A427)*(PCUETA=Résultat!$B427)*(PCUMAT=Résultat!$C427)*(TRI_10=Résultat!$D427)*(PCUNRU=SUBSTITUTE(RIGHT(Résultat!$W$1,5),")",""))*En_cours_d_Acquisition))</f>
        <v>0</v>
      </c>
      <c r="Z427">
        <f ca="1">IF($C427="","",SUMPRODUCT((TRI_1=Résultat!$A427)*(PCUETA=Résultat!$B427)*(PCUMAT=Résultat!$C427)*(TRI_10=Résultat!$D427)*(PCUNRU=SUBSTITUTE(RIGHT(Résultat!$W$1,5),")",""))*Pris_Reliquats))</f>
        <v>0</v>
      </c>
      <c r="AA427">
        <f ca="1">IF($C427="","",SUMPRODUCT((TRI_1=Résultat!$A427)*(PCUETA=Résultat!$B427)*(PCUMAT=Résultat!$C427)*(TRI_10=Résultat!$D427)*(PCUNRU=SUBSTITUTE(RIGHT(Résultat!$W$1,5),")",""))*Pris_sur_Acquis))</f>
        <v>0</v>
      </c>
      <c r="AB427">
        <f ca="1">IF($C427="","",SUMPRODUCT((TRI_1=Résultat!$A427)*(PCUETA=Résultat!$B427)*(PCUMAT=Résultat!$C427)*(TRI_10=Résultat!$D427)*(PCUNRU=SUBSTITUTE(RIGHT(Résultat!$W$1,5),")",""))*Pris_Anticipés))</f>
        <v>0</v>
      </c>
    </row>
    <row r="428" spans="1:28" x14ac:dyDescent="0.25">
      <c r="A428" t="str">
        <f ca="1">IF($C428="","",INDEX(Range,MATCH(Résultat!$C428,PCUMAT,0),MATCH(A$2,'cp c14'!$A$1:$D$1,0)))</f>
        <v>C14</v>
      </c>
      <c r="B428" t="str">
        <f ca="1">IF($C428="","",INDEX(Range,MATCH(Résultat!$C428,PCUMAT,0),MATCH(B$2,'cp c14'!$A$1:$D$1,0)))</f>
        <v>01</v>
      </c>
      <c r="C428" t="str">
        <f t="array" aca="1" ref="C428" ca="1">IFERROR(INDEX(PCUMAT,MATCH(0,COUNTIF($C$1:C427,PCUMAT),0)),"")</f>
        <v>130026</v>
      </c>
      <c r="D428" t="str">
        <f ca="1">IF($C428="","",INDEX(Range,MATCH(Résultat!$C428,PCUMAT,0),MATCH(D$2,'cp c14'!$A$1:$D$1,0)))</f>
        <v>VINCENT DANIEL DANIEL   130026</v>
      </c>
      <c r="E428">
        <f ca="1">IF($C428="","",SUMPRODUCT((TRI_1=Résultat!$A428)*(PCUETA=Résultat!$B428)*(PCUMAT=Résultat!$C428)*(TRI_10=Résultat!$D428)*(PCUNRU=SUBSTITUTE(RIGHT(Résultat!$E$1,5),")",""))*Reliquats))</f>
        <v>0</v>
      </c>
      <c r="F428">
        <f ca="1">IF($C428="","",SUMPRODUCT((TRI_1=Résultat!$A428)*(PCUETA=Résultat!$B428)*(PCUMAT=Résultat!$C428)*(TRI_10=Résultat!$D428)*(PCUNRU=SUBSTITUTE(RIGHT(Résultat!$E$1,5),")",""))*Acquis))</f>
        <v>2</v>
      </c>
      <c r="G428">
        <f ca="1">IF($C428="","",SUMPRODUCT((TRI_1=Résultat!$A428)*(PCUETA=Résultat!$B428)*(PCUMAT=Résultat!$C428)*(TRI_10=Résultat!$D428)*(PCUNRU=SUBSTITUTE(RIGHT(Résultat!$E$1,5),")",""))*En_cours_d_Acquisition))</f>
        <v>0</v>
      </c>
      <c r="H428">
        <f ca="1">IF($C428="","",SUMPRODUCT((TRI_1=Résultat!$A428)*(PCUETA=Résultat!$B428)*(PCUMAT=Résultat!$C428)*(TRI_10=Résultat!$D428)*(PCUNRU=SUBSTITUTE(RIGHT(Résultat!$E$1,5),")",""))*Pris_Reliquats))</f>
        <v>0</v>
      </c>
      <c r="I428">
        <f ca="1">IF($C428="","",SUMPRODUCT((TRI_1=Résultat!$A428)*(PCUETA=Résultat!$B428)*(PCUMAT=Résultat!$C428)*(TRI_10=Résultat!$D428)*(PCUNRU=SUBSTITUTE(RIGHT(Résultat!$E$1,5),")",""))*Pris_sur_Acquis))</f>
        <v>0</v>
      </c>
      <c r="J428">
        <f ca="1">IF($C428="","",SUMPRODUCT((TRI_1=Résultat!$A428)*(PCUETA=Résultat!$B428)*(PCUMAT=Résultat!$C428)*(TRI_10=Résultat!$D428)*(PCUNRU=SUBSTITUTE(RIGHT(Résultat!$E$1,5),")",""))*Pris_Anticipés))</f>
        <v>0</v>
      </c>
      <c r="K428">
        <f ca="1">IF($C428="","",SUMPRODUCT((TRI_1=Résultat!$A428)*(PCUETA=Résultat!$B428)*(PCUMAT=Résultat!$C428)*(TRI_10=Résultat!$D428)*(PCUNRU=SUBSTITUTE(RIGHT(Résultat!$K$1,5),")",""))*Reliquats))</f>
        <v>0</v>
      </c>
      <c r="L428">
        <f ca="1">IF($C428="","",SUMPRODUCT((TRI_1=Résultat!$A428)*(PCUETA=Résultat!$B428)*(PCUMAT=Résultat!$C428)*(TRI_10=Résultat!$D428)*(PCUNRU=SUBSTITUTE(RIGHT(Résultat!$K$1,5),")",""))*Acquis))</f>
        <v>0</v>
      </c>
      <c r="M428">
        <f ca="1">IF($C428="","",SUMPRODUCT((TRI_1=Résultat!$A428)*(PCUETA=Résultat!$B428)*(PCUMAT=Résultat!$C428)*(TRI_10=Résultat!$D428)*(PCUNRU=SUBSTITUTE(RIGHT(Résultat!$K$1,5),")",""))*En_cours_d_Acquisition))</f>
        <v>0</v>
      </c>
      <c r="N428">
        <f ca="1">IF($C428="","",SUMPRODUCT((TRI_1=Résultat!$A428)*(PCUETA=Résultat!$B428)*(PCUMAT=Résultat!$C428)*(TRI_10=Résultat!$D428)*(PCUNRU=SUBSTITUTE(RIGHT(Résultat!$K$1,5),")",""))*Pris_Reliquats))</f>
        <v>0</v>
      </c>
      <c r="O428">
        <f ca="1">IF($C428="","",SUMPRODUCT((TRI_1=Résultat!$A428)*(PCUETA=Résultat!$B428)*(PCUMAT=Résultat!$C428)*(TRI_10=Résultat!$D428)*(PCUNRU=SUBSTITUTE(RIGHT(Résultat!$K$1,5),")",""))*Pris_sur_Acquis))</f>
        <v>0</v>
      </c>
      <c r="P428">
        <f ca="1">IF($C428="","",SUMPRODUCT((TRI_1=Résultat!$A428)*(PCUETA=Résultat!$B428)*(PCUMAT=Résultat!$C428)*(TRI_10=Résultat!$D428)*(PCUNRU=SUBSTITUTE(RIGHT(Résultat!$K$1,5),")",""))*Pris_Anticipés))</f>
        <v>0</v>
      </c>
      <c r="Q428">
        <f ca="1">IF($C428="","",SUMPRODUCT((TRI_1=Résultat!$A428)*(PCUETA=Résultat!$B428)*(PCUMAT=Résultat!$C428)*(TRI_10=Résultat!$D428)*(PCUNRU=SUBSTITUTE(RIGHT(Résultat!$Q$1,5),")",""))*Reliquats))</f>
        <v>0</v>
      </c>
      <c r="R428">
        <f ca="1">IF($C428="","",SUMPRODUCT((TRI_1=Résultat!$A428)*(PCUETA=Résultat!$B428)*(PCUMAT=Résultat!$C428)*(TRI_10=Résultat!$D428)*(PCUNRU=SUBSTITUTE(RIGHT(Résultat!$Q$1,5),")",""))*Acquis))</f>
        <v>0</v>
      </c>
      <c r="S428">
        <f ca="1">IF($C428="","",SUMPRODUCT((TRI_1=Résultat!$A428)*(PCUETA=Résultat!$B428)*(PCUMAT=Résultat!$C428)*(TRI_10=Résultat!$D428)*(PCUNRU=SUBSTITUTE(RIGHT(Résultat!$Q$1,5),")",""))*En_cours_d_Acquisition))</f>
        <v>0</v>
      </c>
      <c r="T428">
        <f ca="1">IF($C428="","",SUMPRODUCT((TRI_1=Résultat!$A428)*(PCUETA=Résultat!$B428)*(PCUMAT=Résultat!$C428)*(TRI_10=Résultat!$D428)*(PCUNRU=SUBSTITUTE(RIGHT(Résultat!$Q$1,5),")",""))*Pris_Reliquats))</f>
        <v>0</v>
      </c>
      <c r="U428">
        <f ca="1">IF($C428="","",SUMPRODUCT((TRI_1=Résultat!$A428)*(PCUETA=Résultat!$B428)*(PCUMAT=Résultat!$C428)*(TRI_10=Résultat!$D428)*(PCUNRU=SUBSTITUTE(RIGHT(Résultat!$Q$1,5),")",""))*Pris_sur_Acquis))</f>
        <v>0</v>
      </c>
      <c r="V428">
        <f ca="1">IF($C428="","",SUMPRODUCT((TRI_1=Résultat!$A428)*(PCUETA=Résultat!$B428)*(PCUMAT=Résultat!$C428)*(TRI_10=Résultat!$D428)*(PCUNRU=SUBSTITUTE(RIGHT(Résultat!$Q$1,5),")",""))*Pris_Anticipés))</f>
        <v>0</v>
      </c>
      <c r="W428">
        <f ca="1">IF($C428="","",SUMPRODUCT((TRI_1=Résultat!$A428)*(PCUETA=Résultat!$B428)*(PCUMAT=Résultat!$C428)*(TRI_10=Résultat!$D428)*(PCUNRU=SUBSTITUTE(RIGHT(Résultat!$W$1,5),")",""))*Reliquats))</f>
        <v>0</v>
      </c>
      <c r="X428">
        <f ca="1">IF($C428="","",SUMPRODUCT((TRI_1=Résultat!$A428)*(PCUETA=Résultat!$B428)*(PCUMAT=Résultat!$C428)*(TRI_10=Résultat!$D428)*(PCUNRU=SUBSTITUTE(RIGHT(Résultat!$W$1,5),")",""))*Acquis))</f>
        <v>0</v>
      </c>
      <c r="Y428">
        <f ca="1">IF($C428="","",SUMPRODUCT((TRI_1=Résultat!$A428)*(PCUETA=Résultat!$B428)*(PCUMAT=Résultat!$C428)*(TRI_10=Résultat!$D428)*(PCUNRU=SUBSTITUTE(RIGHT(Résultat!$W$1,5),")",""))*En_cours_d_Acquisition))</f>
        <v>0</v>
      </c>
      <c r="Z428">
        <f ca="1">IF($C428="","",SUMPRODUCT((TRI_1=Résultat!$A428)*(PCUETA=Résultat!$B428)*(PCUMAT=Résultat!$C428)*(TRI_10=Résultat!$D428)*(PCUNRU=SUBSTITUTE(RIGHT(Résultat!$W$1,5),")",""))*Pris_Reliquats))</f>
        <v>0</v>
      </c>
      <c r="AA428">
        <f ca="1">IF($C428="","",SUMPRODUCT((TRI_1=Résultat!$A428)*(PCUETA=Résultat!$B428)*(PCUMAT=Résultat!$C428)*(TRI_10=Résultat!$D428)*(PCUNRU=SUBSTITUTE(RIGHT(Résultat!$W$1,5),")",""))*Pris_sur_Acquis))</f>
        <v>0</v>
      </c>
      <c r="AB428">
        <f ca="1">IF($C428="","",SUMPRODUCT((TRI_1=Résultat!$A428)*(PCUETA=Résultat!$B428)*(PCUMAT=Résultat!$C428)*(TRI_10=Résultat!$D428)*(PCUNRU=SUBSTITUTE(RIGHT(Résultat!$W$1,5),")",""))*Pris_Anticipés))</f>
        <v>0</v>
      </c>
    </row>
    <row r="429" spans="1:28" x14ac:dyDescent="0.25">
      <c r="A429" t="str">
        <f ca="1">IF($C429="","",INDEX(Range,MATCH(Résultat!$C429,PCUMAT,0),MATCH(A$2,'cp c14'!$A$1:$D$1,0)))</f>
        <v>C14</v>
      </c>
      <c r="B429" t="str">
        <f ca="1">IF($C429="","",INDEX(Range,MATCH(Résultat!$C429,PCUMAT,0),MATCH(B$2,'cp c14'!$A$1:$D$1,0)))</f>
        <v>01</v>
      </c>
      <c r="C429" t="str">
        <f t="array" aca="1" ref="C429" ca="1">IFERROR(INDEX(PCUMAT,MATCH(0,COUNTIF($C$1:C428,PCUMAT),0)),"")</f>
        <v>022008</v>
      </c>
      <c r="D429" t="str">
        <f ca="1">IF($C429="","",INDEX(Range,MATCH(Résultat!$C429,PCUMAT,0),MATCH(D$2,'cp c14'!$A$1:$D$1,0)))</f>
        <v>VIVET SONIA SONIA       022008</v>
      </c>
      <c r="E429">
        <f ca="1">IF($C429="","",SUMPRODUCT((TRI_1=Résultat!$A429)*(PCUETA=Résultat!$B429)*(PCUMAT=Résultat!$C429)*(TRI_10=Résultat!$D429)*(PCUNRU=SUBSTITUTE(RIGHT(Résultat!$E$1,5),")",""))*Reliquats))</f>
        <v>0</v>
      </c>
      <c r="F429">
        <f ca="1">IF($C429="","",SUMPRODUCT((TRI_1=Résultat!$A429)*(PCUETA=Résultat!$B429)*(PCUMAT=Résultat!$C429)*(TRI_10=Résultat!$D429)*(PCUNRU=SUBSTITUTE(RIGHT(Résultat!$E$1,5),")",""))*Acquis))</f>
        <v>25</v>
      </c>
      <c r="G429">
        <f ca="1">IF($C429="","",SUMPRODUCT((TRI_1=Résultat!$A429)*(PCUETA=Résultat!$B429)*(PCUMAT=Résultat!$C429)*(TRI_10=Résultat!$D429)*(PCUNRU=SUBSTITUTE(RIGHT(Résultat!$E$1,5),")",""))*En_cours_d_Acquisition))</f>
        <v>0</v>
      </c>
      <c r="H429">
        <f ca="1">IF($C429="","",SUMPRODUCT((TRI_1=Résultat!$A429)*(PCUETA=Résultat!$B429)*(PCUMAT=Résultat!$C429)*(TRI_10=Résultat!$D429)*(PCUNRU=SUBSTITUTE(RIGHT(Résultat!$E$1,5),")",""))*Pris_Reliquats))</f>
        <v>0</v>
      </c>
      <c r="I429">
        <f ca="1">IF($C429="","",SUMPRODUCT((TRI_1=Résultat!$A429)*(PCUETA=Résultat!$B429)*(PCUMAT=Résultat!$C429)*(TRI_10=Résultat!$D429)*(PCUNRU=SUBSTITUTE(RIGHT(Résultat!$E$1,5),")",""))*Pris_sur_Acquis))</f>
        <v>0</v>
      </c>
      <c r="J429">
        <f ca="1">IF($C429="","",SUMPRODUCT((TRI_1=Résultat!$A429)*(PCUETA=Résultat!$B429)*(PCUMAT=Résultat!$C429)*(TRI_10=Résultat!$D429)*(PCUNRU=SUBSTITUTE(RIGHT(Résultat!$E$1,5),")",""))*Pris_Anticipés))</f>
        <v>0</v>
      </c>
      <c r="K429">
        <f ca="1">IF($C429="","",SUMPRODUCT((TRI_1=Résultat!$A429)*(PCUETA=Résultat!$B429)*(PCUMAT=Résultat!$C429)*(TRI_10=Résultat!$D429)*(PCUNRU=SUBSTITUTE(RIGHT(Résultat!$K$1,5),")",""))*Reliquats))</f>
        <v>0</v>
      </c>
      <c r="L429">
        <f ca="1">IF($C429="","",SUMPRODUCT((TRI_1=Résultat!$A429)*(PCUETA=Résultat!$B429)*(PCUMAT=Résultat!$C429)*(TRI_10=Résultat!$D429)*(PCUNRU=SUBSTITUTE(RIGHT(Résultat!$K$1,5),")",""))*Acquis))</f>
        <v>0</v>
      </c>
      <c r="M429">
        <f ca="1">IF($C429="","",SUMPRODUCT((TRI_1=Résultat!$A429)*(PCUETA=Résultat!$B429)*(PCUMAT=Résultat!$C429)*(TRI_10=Résultat!$D429)*(PCUNRU=SUBSTITUTE(RIGHT(Résultat!$K$1,5),")",""))*En_cours_d_Acquisition))</f>
        <v>0</v>
      </c>
      <c r="N429">
        <f ca="1">IF($C429="","",SUMPRODUCT((TRI_1=Résultat!$A429)*(PCUETA=Résultat!$B429)*(PCUMAT=Résultat!$C429)*(TRI_10=Résultat!$D429)*(PCUNRU=SUBSTITUTE(RIGHT(Résultat!$K$1,5),")",""))*Pris_Reliquats))</f>
        <v>0</v>
      </c>
      <c r="O429">
        <f ca="1">IF($C429="","",SUMPRODUCT((TRI_1=Résultat!$A429)*(PCUETA=Résultat!$B429)*(PCUMAT=Résultat!$C429)*(TRI_10=Résultat!$D429)*(PCUNRU=SUBSTITUTE(RIGHT(Résultat!$K$1,5),")",""))*Pris_sur_Acquis))</f>
        <v>0</v>
      </c>
      <c r="P429">
        <f ca="1">IF($C429="","",SUMPRODUCT((TRI_1=Résultat!$A429)*(PCUETA=Résultat!$B429)*(PCUMAT=Résultat!$C429)*(TRI_10=Résultat!$D429)*(PCUNRU=SUBSTITUTE(RIGHT(Résultat!$K$1,5),")",""))*Pris_Anticipés))</f>
        <v>0</v>
      </c>
      <c r="Q429">
        <f ca="1">IF($C429="","",SUMPRODUCT((TRI_1=Résultat!$A429)*(PCUETA=Résultat!$B429)*(PCUMAT=Résultat!$C429)*(TRI_10=Résultat!$D429)*(PCUNRU=SUBSTITUTE(RIGHT(Résultat!$Q$1,5),")",""))*Reliquats))</f>
        <v>0</v>
      </c>
      <c r="R429">
        <f ca="1">IF($C429="","",SUMPRODUCT((TRI_1=Résultat!$A429)*(PCUETA=Résultat!$B429)*(PCUMAT=Résultat!$C429)*(TRI_10=Résultat!$D429)*(PCUNRU=SUBSTITUTE(RIGHT(Résultat!$Q$1,5),")",""))*Acquis))</f>
        <v>0</v>
      </c>
      <c r="S429">
        <f ca="1">IF($C429="","",SUMPRODUCT((TRI_1=Résultat!$A429)*(PCUETA=Résultat!$B429)*(PCUMAT=Résultat!$C429)*(TRI_10=Résultat!$D429)*(PCUNRU=SUBSTITUTE(RIGHT(Résultat!$Q$1,5),")",""))*En_cours_d_Acquisition))</f>
        <v>0</v>
      </c>
      <c r="T429">
        <f ca="1">IF($C429="","",SUMPRODUCT((TRI_1=Résultat!$A429)*(PCUETA=Résultat!$B429)*(PCUMAT=Résultat!$C429)*(TRI_10=Résultat!$D429)*(PCUNRU=SUBSTITUTE(RIGHT(Résultat!$Q$1,5),")",""))*Pris_Reliquats))</f>
        <v>0</v>
      </c>
      <c r="U429">
        <f ca="1">IF($C429="","",SUMPRODUCT((TRI_1=Résultat!$A429)*(PCUETA=Résultat!$B429)*(PCUMAT=Résultat!$C429)*(TRI_10=Résultat!$D429)*(PCUNRU=SUBSTITUTE(RIGHT(Résultat!$Q$1,5),")",""))*Pris_sur_Acquis))</f>
        <v>0</v>
      </c>
      <c r="V429">
        <f ca="1">IF($C429="","",SUMPRODUCT((TRI_1=Résultat!$A429)*(PCUETA=Résultat!$B429)*(PCUMAT=Résultat!$C429)*(TRI_10=Résultat!$D429)*(PCUNRU=SUBSTITUTE(RIGHT(Résultat!$Q$1,5),")",""))*Pris_Anticipés))</f>
        <v>0</v>
      </c>
      <c r="W429">
        <f ca="1">IF($C429="","",SUMPRODUCT((TRI_1=Résultat!$A429)*(PCUETA=Résultat!$B429)*(PCUMAT=Résultat!$C429)*(TRI_10=Résultat!$D429)*(PCUNRU=SUBSTITUTE(RIGHT(Résultat!$W$1,5),")",""))*Reliquats))</f>
        <v>0</v>
      </c>
      <c r="X429">
        <f ca="1">IF($C429="","",SUMPRODUCT((TRI_1=Résultat!$A429)*(PCUETA=Résultat!$B429)*(PCUMAT=Résultat!$C429)*(TRI_10=Résultat!$D429)*(PCUNRU=SUBSTITUTE(RIGHT(Résultat!$W$1,5),")",""))*Acquis))</f>
        <v>0</v>
      </c>
      <c r="Y429">
        <f ca="1">IF($C429="","",SUMPRODUCT((TRI_1=Résultat!$A429)*(PCUETA=Résultat!$B429)*(PCUMAT=Résultat!$C429)*(TRI_10=Résultat!$D429)*(PCUNRU=SUBSTITUTE(RIGHT(Résultat!$W$1,5),")",""))*En_cours_d_Acquisition))</f>
        <v>0</v>
      </c>
      <c r="Z429">
        <f ca="1">IF($C429="","",SUMPRODUCT((TRI_1=Résultat!$A429)*(PCUETA=Résultat!$B429)*(PCUMAT=Résultat!$C429)*(TRI_10=Résultat!$D429)*(PCUNRU=SUBSTITUTE(RIGHT(Résultat!$W$1,5),")",""))*Pris_Reliquats))</f>
        <v>0</v>
      </c>
      <c r="AA429">
        <f ca="1">IF($C429="","",SUMPRODUCT((TRI_1=Résultat!$A429)*(PCUETA=Résultat!$B429)*(PCUMAT=Résultat!$C429)*(TRI_10=Résultat!$D429)*(PCUNRU=SUBSTITUTE(RIGHT(Résultat!$W$1,5),")",""))*Pris_sur_Acquis))</f>
        <v>0</v>
      </c>
      <c r="AB429">
        <f ca="1">IF($C429="","",SUMPRODUCT((TRI_1=Résultat!$A429)*(PCUETA=Résultat!$B429)*(PCUMAT=Résultat!$C429)*(TRI_10=Résultat!$D429)*(PCUNRU=SUBSTITUTE(RIGHT(Résultat!$W$1,5),")",""))*Pris_Anticipés))</f>
        <v>0</v>
      </c>
    </row>
    <row r="430" spans="1:28" x14ac:dyDescent="0.25">
      <c r="A430" t="str">
        <f ca="1">IF($C430="","",INDEX(Range,MATCH(Résultat!$C430,PCUMAT,0),MATCH(A$2,'cp c14'!$A$1:$D$1,0)))</f>
        <v>C14</v>
      </c>
      <c r="B430" t="str">
        <f ca="1">IF($C430="","",INDEX(Range,MATCH(Résultat!$C430,PCUMAT,0),MATCH(B$2,'cp c14'!$A$1:$D$1,0)))</f>
        <v>01</v>
      </c>
      <c r="C430" t="str">
        <f t="array" aca="1" ref="C430" ca="1">IFERROR(INDEX(PCUMAT,MATCH(0,COUNTIF($C$1:C429,PCUMAT),0)),"")</f>
        <v>041140</v>
      </c>
      <c r="D430" t="str">
        <f ca="1">IF($C430="","",INDEX(Range,MATCH(Résultat!$C430,PCUMAT,0),MATCH(D$2,'cp c14'!$A$1:$D$1,0)))</f>
        <v>WETZEL DANIEL DANIEL    041140</v>
      </c>
      <c r="E430">
        <f ca="1">IF($C430="","",SUMPRODUCT((TRI_1=Résultat!$A430)*(PCUETA=Résultat!$B430)*(PCUMAT=Résultat!$C430)*(TRI_10=Résultat!$D430)*(PCUNRU=SUBSTITUTE(RIGHT(Résultat!$E$1,5),")",""))*Reliquats))</f>
        <v>7</v>
      </c>
      <c r="F430">
        <f ca="1">IF($C430="","",SUMPRODUCT((TRI_1=Résultat!$A430)*(PCUETA=Résultat!$B430)*(PCUMAT=Résultat!$C430)*(TRI_10=Résultat!$D430)*(PCUNRU=SUBSTITUTE(RIGHT(Résultat!$E$1,5),")",""))*Acquis))</f>
        <v>29</v>
      </c>
      <c r="G430">
        <f ca="1">IF($C430="","",SUMPRODUCT((TRI_1=Résultat!$A430)*(PCUETA=Résultat!$B430)*(PCUMAT=Résultat!$C430)*(TRI_10=Résultat!$D430)*(PCUNRU=SUBSTITUTE(RIGHT(Résultat!$E$1,5),")",""))*En_cours_d_Acquisition))</f>
        <v>0</v>
      </c>
      <c r="H430">
        <f ca="1">IF($C430="","",SUMPRODUCT((TRI_1=Résultat!$A430)*(PCUETA=Résultat!$B430)*(PCUMAT=Résultat!$C430)*(TRI_10=Résultat!$D430)*(PCUNRU=SUBSTITUTE(RIGHT(Résultat!$E$1,5),")",""))*Pris_Reliquats))</f>
        <v>0</v>
      </c>
      <c r="I430">
        <f ca="1">IF($C430="","",SUMPRODUCT((TRI_1=Résultat!$A430)*(PCUETA=Résultat!$B430)*(PCUMAT=Résultat!$C430)*(TRI_10=Résultat!$D430)*(PCUNRU=SUBSTITUTE(RIGHT(Résultat!$E$1,5),")",""))*Pris_sur_Acquis))</f>
        <v>0</v>
      </c>
      <c r="J430">
        <f ca="1">IF($C430="","",SUMPRODUCT((TRI_1=Résultat!$A430)*(PCUETA=Résultat!$B430)*(PCUMAT=Résultat!$C430)*(TRI_10=Résultat!$D430)*(PCUNRU=SUBSTITUTE(RIGHT(Résultat!$E$1,5),")",""))*Pris_Anticipés))</f>
        <v>0</v>
      </c>
      <c r="K430">
        <f ca="1">IF($C430="","",SUMPRODUCT((TRI_1=Résultat!$A430)*(PCUETA=Résultat!$B430)*(PCUMAT=Résultat!$C430)*(TRI_10=Résultat!$D430)*(PCUNRU=SUBSTITUTE(RIGHT(Résultat!$K$1,5),")",""))*Reliquats))</f>
        <v>0</v>
      </c>
      <c r="L430">
        <f ca="1">IF($C430="","",SUMPRODUCT((TRI_1=Résultat!$A430)*(PCUETA=Résultat!$B430)*(PCUMAT=Résultat!$C430)*(TRI_10=Résultat!$D430)*(PCUNRU=SUBSTITUTE(RIGHT(Résultat!$K$1,5),")",""))*Acquis))</f>
        <v>0</v>
      </c>
      <c r="M430">
        <f ca="1">IF($C430="","",SUMPRODUCT((TRI_1=Résultat!$A430)*(PCUETA=Résultat!$B430)*(PCUMAT=Résultat!$C430)*(TRI_10=Résultat!$D430)*(PCUNRU=SUBSTITUTE(RIGHT(Résultat!$K$1,5),")",""))*En_cours_d_Acquisition))</f>
        <v>0</v>
      </c>
      <c r="N430">
        <f ca="1">IF($C430="","",SUMPRODUCT((TRI_1=Résultat!$A430)*(PCUETA=Résultat!$B430)*(PCUMAT=Résultat!$C430)*(TRI_10=Résultat!$D430)*(PCUNRU=SUBSTITUTE(RIGHT(Résultat!$K$1,5),")",""))*Pris_Reliquats))</f>
        <v>0</v>
      </c>
      <c r="O430">
        <f ca="1">IF($C430="","",SUMPRODUCT((TRI_1=Résultat!$A430)*(PCUETA=Résultat!$B430)*(PCUMAT=Résultat!$C430)*(TRI_10=Résultat!$D430)*(PCUNRU=SUBSTITUTE(RIGHT(Résultat!$K$1,5),")",""))*Pris_sur_Acquis))</f>
        <v>0</v>
      </c>
      <c r="P430">
        <f ca="1">IF($C430="","",SUMPRODUCT((TRI_1=Résultat!$A430)*(PCUETA=Résultat!$B430)*(PCUMAT=Résultat!$C430)*(TRI_10=Résultat!$D430)*(PCUNRU=SUBSTITUTE(RIGHT(Résultat!$K$1,5),")",""))*Pris_Anticipés))</f>
        <v>0</v>
      </c>
      <c r="Q430">
        <f ca="1">IF($C430="","",SUMPRODUCT((TRI_1=Résultat!$A430)*(PCUETA=Résultat!$B430)*(PCUMAT=Résultat!$C430)*(TRI_10=Résultat!$D430)*(PCUNRU=SUBSTITUTE(RIGHT(Résultat!$Q$1,5),")",""))*Reliquats))</f>
        <v>0</v>
      </c>
      <c r="R430">
        <f ca="1">IF($C430="","",SUMPRODUCT((TRI_1=Résultat!$A430)*(PCUETA=Résultat!$B430)*(PCUMAT=Résultat!$C430)*(TRI_10=Résultat!$D430)*(PCUNRU=SUBSTITUTE(RIGHT(Résultat!$Q$1,5),")",""))*Acquis))</f>
        <v>0</v>
      </c>
      <c r="S430">
        <f ca="1">IF($C430="","",SUMPRODUCT((TRI_1=Résultat!$A430)*(PCUETA=Résultat!$B430)*(PCUMAT=Résultat!$C430)*(TRI_10=Résultat!$D430)*(PCUNRU=SUBSTITUTE(RIGHT(Résultat!$Q$1,5),")",""))*En_cours_d_Acquisition))</f>
        <v>0</v>
      </c>
      <c r="T430">
        <f ca="1">IF($C430="","",SUMPRODUCT((TRI_1=Résultat!$A430)*(PCUETA=Résultat!$B430)*(PCUMAT=Résultat!$C430)*(TRI_10=Résultat!$D430)*(PCUNRU=SUBSTITUTE(RIGHT(Résultat!$Q$1,5),")",""))*Pris_Reliquats))</f>
        <v>0</v>
      </c>
      <c r="U430">
        <f ca="1">IF($C430="","",SUMPRODUCT((TRI_1=Résultat!$A430)*(PCUETA=Résultat!$B430)*(PCUMAT=Résultat!$C430)*(TRI_10=Résultat!$D430)*(PCUNRU=SUBSTITUTE(RIGHT(Résultat!$Q$1,5),")",""))*Pris_sur_Acquis))</f>
        <v>0</v>
      </c>
      <c r="V430">
        <f ca="1">IF($C430="","",SUMPRODUCT((TRI_1=Résultat!$A430)*(PCUETA=Résultat!$B430)*(PCUMAT=Résultat!$C430)*(TRI_10=Résultat!$D430)*(PCUNRU=SUBSTITUTE(RIGHT(Résultat!$Q$1,5),")",""))*Pris_Anticipés))</f>
        <v>0</v>
      </c>
      <c r="W430">
        <f ca="1">IF($C430="","",SUMPRODUCT((TRI_1=Résultat!$A430)*(PCUETA=Résultat!$B430)*(PCUMAT=Résultat!$C430)*(TRI_10=Résultat!$D430)*(PCUNRU=SUBSTITUTE(RIGHT(Résultat!$W$1,5),")",""))*Reliquats))</f>
        <v>3</v>
      </c>
      <c r="X430">
        <f ca="1">IF($C430="","",SUMPRODUCT((TRI_1=Résultat!$A430)*(PCUETA=Résultat!$B430)*(PCUMAT=Résultat!$C430)*(TRI_10=Résultat!$D430)*(PCUNRU=SUBSTITUTE(RIGHT(Résultat!$W$1,5),")",""))*Acquis))</f>
        <v>0</v>
      </c>
      <c r="Y430">
        <f ca="1">IF($C430="","",SUMPRODUCT((TRI_1=Résultat!$A430)*(PCUETA=Résultat!$B430)*(PCUMAT=Résultat!$C430)*(TRI_10=Résultat!$D430)*(PCUNRU=SUBSTITUTE(RIGHT(Résultat!$W$1,5),")",""))*En_cours_d_Acquisition))</f>
        <v>0</v>
      </c>
      <c r="Z430">
        <f ca="1">IF($C430="","",SUMPRODUCT((TRI_1=Résultat!$A430)*(PCUETA=Résultat!$B430)*(PCUMAT=Résultat!$C430)*(TRI_10=Résultat!$D430)*(PCUNRU=SUBSTITUTE(RIGHT(Résultat!$W$1,5),")",""))*Pris_Reliquats))</f>
        <v>0</v>
      </c>
      <c r="AA430">
        <f ca="1">IF($C430="","",SUMPRODUCT((TRI_1=Résultat!$A430)*(PCUETA=Résultat!$B430)*(PCUMAT=Résultat!$C430)*(TRI_10=Résultat!$D430)*(PCUNRU=SUBSTITUTE(RIGHT(Résultat!$W$1,5),")",""))*Pris_sur_Acquis))</f>
        <v>0</v>
      </c>
      <c r="AB430">
        <f ca="1">IF($C430="","",SUMPRODUCT((TRI_1=Résultat!$A430)*(PCUETA=Résultat!$B430)*(PCUMAT=Résultat!$C430)*(TRI_10=Résultat!$D430)*(PCUNRU=SUBSTITUTE(RIGHT(Résultat!$W$1,5),")",""))*Pris_Anticipés))</f>
        <v>0</v>
      </c>
    </row>
    <row r="431" spans="1:28" x14ac:dyDescent="0.25">
      <c r="A431" t="str">
        <f ca="1">IF($C431="","",INDEX(Range,MATCH(Résultat!$C431,PCUMAT,0),MATCH(A$2,'cp c14'!$A$1:$D$1,0)))</f>
        <v>C14</v>
      </c>
      <c r="B431" t="str">
        <f ca="1">IF($C431="","",INDEX(Range,MATCH(Résultat!$C431,PCUMAT,0),MATCH(B$2,'cp c14'!$A$1:$D$1,0)))</f>
        <v>05</v>
      </c>
      <c r="C431" t="str">
        <f t="array" aca="1" ref="C431" ca="1">IFERROR(INDEX(PCUMAT,MATCH(0,COUNTIF($C$1:C430,PCUMAT),0)),"")</f>
        <v>350236</v>
      </c>
      <c r="D431" t="str">
        <f ca="1">IF($C431="","",INDEX(Range,MATCH(Résultat!$C431,PCUMAT,0),MATCH(D$2,'cp c14'!$A$1:$D$1,0)))</f>
        <v>WILKOWSKI ELENE ELENE   350236</v>
      </c>
      <c r="E431">
        <f ca="1">IF($C431="","",SUMPRODUCT((TRI_1=Résultat!$A431)*(PCUETA=Résultat!$B431)*(PCUMAT=Résultat!$C431)*(TRI_10=Résultat!$D431)*(PCUNRU=SUBSTITUTE(RIGHT(Résultat!$E$1,5),")",""))*Reliquats))</f>
        <v>0</v>
      </c>
      <c r="F431">
        <f ca="1">IF($C431="","",SUMPRODUCT((TRI_1=Résultat!$A431)*(PCUETA=Résultat!$B431)*(PCUMAT=Résultat!$C431)*(TRI_10=Résultat!$D431)*(PCUNRU=SUBSTITUTE(RIGHT(Résultat!$E$1,5),")",""))*Acquis))</f>
        <v>25</v>
      </c>
      <c r="G431">
        <f ca="1">IF($C431="","",SUMPRODUCT((TRI_1=Résultat!$A431)*(PCUETA=Résultat!$B431)*(PCUMAT=Résultat!$C431)*(TRI_10=Résultat!$D431)*(PCUNRU=SUBSTITUTE(RIGHT(Résultat!$E$1,5),")",""))*En_cours_d_Acquisition))</f>
        <v>0</v>
      </c>
      <c r="H431">
        <f ca="1">IF($C431="","",SUMPRODUCT((TRI_1=Résultat!$A431)*(PCUETA=Résultat!$B431)*(PCUMAT=Résultat!$C431)*(TRI_10=Résultat!$D431)*(PCUNRU=SUBSTITUTE(RIGHT(Résultat!$E$1,5),")",""))*Pris_Reliquats))</f>
        <v>0</v>
      </c>
      <c r="I431">
        <f ca="1">IF($C431="","",SUMPRODUCT((TRI_1=Résultat!$A431)*(PCUETA=Résultat!$B431)*(PCUMAT=Résultat!$C431)*(TRI_10=Résultat!$D431)*(PCUNRU=SUBSTITUTE(RIGHT(Résultat!$E$1,5),")",""))*Pris_sur_Acquis))</f>
        <v>3</v>
      </c>
      <c r="J431">
        <f ca="1">IF($C431="","",SUMPRODUCT((TRI_1=Résultat!$A431)*(PCUETA=Résultat!$B431)*(PCUMAT=Résultat!$C431)*(TRI_10=Résultat!$D431)*(PCUNRU=SUBSTITUTE(RIGHT(Résultat!$E$1,5),")",""))*Pris_Anticipés))</f>
        <v>0</v>
      </c>
      <c r="K431">
        <f ca="1">IF($C431="","",SUMPRODUCT((TRI_1=Résultat!$A431)*(PCUETA=Résultat!$B431)*(PCUMAT=Résultat!$C431)*(TRI_10=Résultat!$D431)*(PCUNRU=SUBSTITUTE(RIGHT(Résultat!$K$1,5),")",""))*Reliquats))</f>
        <v>0</v>
      </c>
      <c r="L431">
        <f ca="1">IF($C431="","",SUMPRODUCT((TRI_1=Résultat!$A431)*(PCUETA=Résultat!$B431)*(PCUMAT=Résultat!$C431)*(TRI_10=Résultat!$D431)*(PCUNRU=SUBSTITUTE(RIGHT(Résultat!$K$1,5),")",""))*Acquis))</f>
        <v>0</v>
      </c>
      <c r="M431">
        <f ca="1">IF($C431="","",SUMPRODUCT((TRI_1=Résultat!$A431)*(PCUETA=Résultat!$B431)*(PCUMAT=Résultat!$C431)*(TRI_10=Résultat!$D431)*(PCUNRU=SUBSTITUTE(RIGHT(Résultat!$K$1,5),")",""))*En_cours_d_Acquisition))</f>
        <v>0</v>
      </c>
      <c r="N431">
        <f ca="1">IF($C431="","",SUMPRODUCT((TRI_1=Résultat!$A431)*(PCUETA=Résultat!$B431)*(PCUMAT=Résultat!$C431)*(TRI_10=Résultat!$D431)*(PCUNRU=SUBSTITUTE(RIGHT(Résultat!$K$1,5),")",""))*Pris_Reliquats))</f>
        <v>0</v>
      </c>
      <c r="O431">
        <f ca="1">IF($C431="","",SUMPRODUCT((TRI_1=Résultat!$A431)*(PCUETA=Résultat!$B431)*(PCUMAT=Résultat!$C431)*(TRI_10=Résultat!$D431)*(PCUNRU=SUBSTITUTE(RIGHT(Résultat!$K$1,5),")",""))*Pris_sur_Acquis))</f>
        <v>0</v>
      </c>
      <c r="P431">
        <f ca="1">IF($C431="","",SUMPRODUCT((TRI_1=Résultat!$A431)*(PCUETA=Résultat!$B431)*(PCUMAT=Résultat!$C431)*(TRI_10=Résultat!$D431)*(PCUNRU=SUBSTITUTE(RIGHT(Résultat!$K$1,5),")",""))*Pris_Anticipés))</f>
        <v>0</v>
      </c>
      <c r="Q431">
        <f ca="1">IF($C431="","",SUMPRODUCT((TRI_1=Résultat!$A431)*(PCUETA=Résultat!$B431)*(PCUMAT=Résultat!$C431)*(TRI_10=Résultat!$D431)*(PCUNRU=SUBSTITUTE(RIGHT(Résultat!$Q$1,5),")",""))*Reliquats))</f>
        <v>0</v>
      </c>
      <c r="R431">
        <f ca="1">IF($C431="","",SUMPRODUCT((TRI_1=Résultat!$A431)*(PCUETA=Résultat!$B431)*(PCUMAT=Résultat!$C431)*(TRI_10=Résultat!$D431)*(PCUNRU=SUBSTITUTE(RIGHT(Résultat!$Q$1,5),")",""))*Acquis))</f>
        <v>0</v>
      </c>
      <c r="S431">
        <f ca="1">IF($C431="","",SUMPRODUCT((TRI_1=Résultat!$A431)*(PCUETA=Résultat!$B431)*(PCUMAT=Résultat!$C431)*(TRI_10=Résultat!$D431)*(PCUNRU=SUBSTITUTE(RIGHT(Résultat!$Q$1,5),")",""))*En_cours_d_Acquisition))</f>
        <v>0</v>
      </c>
      <c r="T431">
        <f ca="1">IF($C431="","",SUMPRODUCT((TRI_1=Résultat!$A431)*(PCUETA=Résultat!$B431)*(PCUMAT=Résultat!$C431)*(TRI_10=Résultat!$D431)*(PCUNRU=SUBSTITUTE(RIGHT(Résultat!$Q$1,5),")",""))*Pris_Reliquats))</f>
        <v>0</v>
      </c>
      <c r="U431">
        <f ca="1">IF($C431="","",SUMPRODUCT((TRI_1=Résultat!$A431)*(PCUETA=Résultat!$B431)*(PCUMAT=Résultat!$C431)*(TRI_10=Résultat!$D431)*(PCUNRU=SUBSTITUTE(RIGHT(Résultat!$Q$1,5),")",""))*Pris_sur_Acquis))</f>
        <v>0</v>
      </c>
      <c r="V431">
        <f ca="1">IF($C431="","",SUMPRODUCT((TRI_1=Résultat!$A431)*(PCUETA=Résultat!$B431)*(PCUMAT=Résultat!$C431)*(TRI_10=Résultat!$D431)*(PCUNRU=SUBSTITUTE(RIGHT(Résultat!$Q$1,5),")",""))*Pris_Anticipés))</f>
        <v>0</v>
      </c>
      <c r="W431">
        <f ca="1">IF($C431="","",SUMPRODUCT((TRI_1=Résultat!$A431)*(PCUETA=Résultat!$B431)*(PCUMAT=Résultat!$C431)*(TRI_10=Résultat!$D431)*(PCUNRU=SUBSTITUTE(RIGHT(Résultat!$W$1,5),")",""))*Reliquats))</f>
        <v>1</v>
      </c>
      <c r="X431">
        <f ca="1">IF($C431="","",SUMPRODUCT((TRI_1=Résultat!$A431)*(PCUETA=Résultat!$B431)*(PCUMAT=Résultat!$C431)*(TRI_10=Résultat!$D431)*(PCUNRU=SUBSTITUTE(RIGHT(Résultat!$W$1,5),")",""))*Acquis))</f>
        <v>0</v>
      </c>
      <c r="Y431">
        <f ca="1">IF($C431="","",SUMPRODUCT((TRI_1=Résultat!$A431)*(PCUETA=Résultat!$B431)*(PCUMAT=Résultat!$C431)*(TRI_10=Résultat!$D431)*(PCUNRU=SUBSTITUTE(RIGHT(Résultat!$W$1,5),")",""))*En_cours_d_Acquisition))</f>
        <v>0</v>
      </c>
      <c r="Z431">
        <f ca="1">IF($C431="","",SUMPRODUCT((TRI_1=Résultat!$A431)*(PCUETA=Résultat!$B431)*(PCUMAT=Résultat!$C431)*(TRI_10=Résultat!$D431)*(PCUNRU=SUBSTITUTE(RIGHT(Résultat!$W$1,5),")",""))*Pris_Reliquats))</f>
        <v>0</v>
      </c>
      <c r="AA431">
        <f ca="1">IF($C431="","",SUMPRODUCT((TRI_1=Résultat!$A431)*(PCUETA=Résultat!$B431)*(PCUMAT=Résultat!$C431)*(TRI_10=Résultat!$D431)*(PCUNRU=SUBSTITUTE(RIGHT(Résultat!$W$1,5),")",""))*Pris_sur_Acquis))</f>
        <v>0</v>
      </c>
      <c r="AB431">
        <f ca="1">IF($C431="","",SUMPRODUCT((TRI_1=Résultat!$A431)*(PCUETA=Résultat!$B431)*(PCUMAT=Résultat!$C431)*(TRI_10=Résultat!$D431)*(PCUNRU=SUBSTITUTE(RIGHT(Résultat!$W$1,5),")",""))*Pris_Anticipés))</f>
        <v>0</v>
      </c>
    </row>
    <row r="432" spans="1:28" x14ac:dyDescent="0.25">
      <c r="A432" t="str">
        <f ca="1">IF($C432="","",INDEX(Range,MATCH(Résultat!$C432,PCUMAT,0),MATCH(A$2,'cp c14'!$A$1:$D$1,0)))</f>
        <v>C14</v>
      </c>
      <c r="B432" t="str">
        <f ca="1">IF($C432="","",INDEX(Range,MATCH(Résultat!$C432,PCUMAT,0),MATCH(B$2,'cp c14'!$A$1:$D$1,0)))</f>
        <v>01</v>
      </c>
      <c r="C432" t="str">
        <f t="array" aca="1" ref="C432" ca="1">IFERROR(INDEX(PCUMAT,MATCH(0,COUNTIF($C$1:C431,PCUMAT),0)),"")</f>
        <v>110009</v>
      </c>
      <c r="D432" t="str">
        <f ca="1">IF($C432="","",INDEX(Range,MATCH(Résultat!$C432,PCUMAT,0),MATCH(D$2,'cp c14'!$A$1:$D$1,0)))</f>
        <v>WILLKOMM CEDRIC CEDRIC  110009</v>
      </c>
      <c r="E432">
        <f ca="1">IF($C432="","",SUMPRODUCT((TRI_1=Résultat!$A432)*(PCUETA=Résultat!$B432)*(PCUMAT=Résultat!$C432)*(TRI_10=Résultat!$D432)*(PCUNRU=SUBSTITUTE(RIGHT(Résultat!$E$1,5),")",""))*Reliquats))</f>
        <v>0</v>
      </c>
      <c r="F432">
        <f ca="1">IF($C432="","",SUMPRODUCT((TRI_1=Résultat!$A432)*(PCUETA=Résultat!$B432)*(PCUMAT=Résultat!$C432)*(TRI_10=Résultat!$D432)*(PCUNRU=SUBSTITUTE(RIGHT(Résultat!$E$1,5),")",""))*Acquis))</f>
        <v>25</v>
      </c>
      <c r="G432">
        <f ca="1">IF($C432="","",SUMPRODUCT((TRI_1=Résultat!$A432)*(PCUETA=Résultat!$B432)*(PCUMAT=Résultat!$C432)*(TRI_10=Résultat!$D432)*(PCUNRU=SUBSTITUTE(RIGHT(Résultat!$E$1,5),")",""))*En_cours_d_Acquisition))</f>
        <v>0</v>
      </c>
      <c r="H432">
        <f ca="1">IF($C432="","",SUMPRODUCT((TRI_1=Résultat!$A432)*(PCUETA=Résultat!$B432)*(PCUMAT=Résultat!$C432)*(TRI_10=Résultat!$D432)*(PCUNRU=SUBSTITUTE(RIGHT(Résultat!$E$1,5),")",""))*Pris_Reliquats))</f>
        <v>0</v>
      </c>
      <c r="I432">
        <f ca="1">IF($C432="","",SUMPRODUCT((TRI_1=Résultat!$A432)*(PCUETA=Résultat!$B432)*(PCUMAT=Résultat!$C432)*(TRI_10=Résultat!$D432)*(PCUNRU=SUBSTITUTE(RIGHT(Résultat!$E$1,5),")",""))*Pris_sur_Acquis))</f>
        <v>0</v>
      </c>
      <c r="J432">
        <f ca="1">IF($C432="","",SUMPRODUCT((TRI_1=Résultat!$A432)*(PCUETA=Résultat!$B432)*(PCUMAT=Résultat!$C432)*(TRI_10=Résultat!$D432)*(PCUNRU=SUBSTITUTE(RIGHT(Résultat!$E$1,5),")",""))*Pris_Anticipés))</f>
        <v>0</v>
      </c>
      <c r="K432">
        <f ca="1">IF($C432="","",SUMPRODUCT((TRI_1=Résultat!$A432)*(PCUETA=Résultat!$B432)*(PCUMAT=Résultat!$C432)*(TRI_10=Résultat!$D432)*(PCUNRU=SUBSTITUTE(RIGHT(Résultat!$K$1,5),")",""))*Reliquats))</f>
        <v>0</v>
      </c>
      <c r="L432">
        <f ca="1">IF($C432="","",SUMPRODUCT((TRI_1=Résultat!$A432)*(PCUETA=Résultat!$B432)*(PCUMAT=Résultat!$C432)*(TRI_10=Résultat!$D432)*(PCUNRU=SUBSTITUTE(RIGHT(Résultat!$K$1,5),")",""))*Acquis))</f>
        <v>0</v>
      </c>
      <c r="M432">
        <f ca="1">IF($C432="","",SUMPRODUCT((TRI_1=Résultat!$A432)*(PCUETA=Résultat!$B432)*(PCUMAT=Résultat!$C432)*(TRI_10=Résultat!$D432)*(PCUNRU=SUBSTITUTE(RIGHT(Résultat!$K$1,5),")",""))*En_cours_d_Acquisition))</f>
        <v>0</v>
      </c>
      <c r="N432">
        <f ca="1">IF($C432="","",SUMPRODUCT((TRI_1=Résultat!$A432)*(PCUETA=Résultat!$B432)*(PCUMAT=Résultat!$C432)*(TRI_10=Résultat!$D432)*(PCUNRU=SUBSTITUTE(RIGHT(Résultat!$K$1,5),")",""))*Pris_Reliquats))</f>
        <v>0</v>
      </c>
      <c r="O432">
        <f ca="1">IF($C432="","",SUMPRODUCT((TRI_1=Résultat!$A432)*(PCUETA=Résultat!$B432)*(PCUMAT=Résultat!$C432)*(TRI_10=Résultat!$D432)*(PCUNRU=SUBSTITUTE(RIGHT(Résultat!$K$1,5),")",""))*Pris_sur_Acquis))</f>
        <v>0</v>
      </c>
      <c r="P432">
        <f ca="1">IF($C432="","",SUMPRODUCT((TRI_1=Résultat!$A432)*(PCUETA=Résultat!$B432)*(PCUMAT=Résultat!$C432)*(TRI_10=Résultat!$D432)*(PCUNRU=SUBSTITUTE(RIGHT(Résultat!$K$1,5),")",""))*Pris_Anticipés))</f>
        <v>0</v>
      </c>
      <c r="Q432">
        <f ca="1">IF($C432="","",SUMPRODUCT((TRI_1=Résultat!$A432)*(PCUETA=Résultat!$B432)*(PCUMAT=Résultat!$C432)*(TRI_10=Résultat!$D432)*(PCUNRU=SUBSTITUTE(RIGHT(Résultat!$Q$1,5),")",""))*Reliquats))</f>
        <v>0</v>
      </c>
      <c r="R432">
        <f ca="1">IF($C432="","",SUMPRODUCT((TRI_1=Résultat!$A432)*(PCUETA=Résultat!$B432)*(PCUMAT=Résultat!$C432)*(TRI_10=Résultat!$D432)*(PCUNRU=SUBSTITUTE(RIGHT(Résultat!$Q$1,5),")",""))*Acquis))</f>
        <v>0</v>
      </c>
      <c r="S432">
        <f ca="1">IF($C432="","",SUMPRODUCT((TRI_1=Résultat!$A432)*(PCUETA=Résultat!$B432)*(PCUMAT=Résultat!$C432)*(TRI_10=Résultat!$D432)*(PCUNRU=SUBSTITUTE(RIGHT(Résultat!$Q$1,5),")",""))*En_cours_d_Acquisition))</f>
        <v>0</v>
      </c>
      <c r="T432">
        <f ca="1">IF($C432="","",SUMPRODUCT((TRI_1=Résultat!$A432)*(PCUETA=Résultat!$B432)*(PCUMAT=Résultat!$C432)*(TRI_10=Résultat!$D432)*(PCUNRU=SUBSTITUTE(RIGHT(Résultat!$Q$1,5),")",""))*Pris_Reliquats))</f>
        <v>0</v>
      </c>
      <c r="U432">
        <f ca="1">IF($C432="","",SUMPRODUCT((TRI_1=Résultat!$A432)*(PCUETA=Résultat!$B432)*(PCUMAT=Résultat!$C432)*(TRI_10=Résultat!$D432)*(PCUNRU=SUBSTITUTE(RIGHT(Résultat!$Q$1,5),")",""))*Pris_sur_Acquis))</f>
        <v>0</v>
      </c>
      <c r="V432">
        <f ca="1">IF($C432="","",SUMPRODUCT((TRI_1=Résultat!$A432)*(PCUETA=Résultat!$B432)*(PCUMAT=Résultat!$C432)*(TRI_10=Résultat!$D432)*(PCUNRU=SUBSTITUTE(RIGHT(Résultat!$Q$1,5),")",""))*Pris_Anticipés))</f>
        <v>0</v>
      </c>
      <c r="W432">
        <f ca="1">IF($C432="","",SUMPRODUCT((TRI_1=Résultat!$A432)*(PCUETA=Résultat!$B432)*(PCUMAT=Résultat!$C432)*(TRI_10=Résultat!$D432)*(PCUNRU=SUBSTITUTE(RIGHT(Résultat!$W$1,5),")",""))*Reliquats))</f>
        <v>0</v>
      </c>
      <c r="X432">
        <f ca="1">IF($C432="","",SUMPRODUCT((TRI_1=Résultat!$A432)*(PCUETA=Résultat!$B432)*(PCUMAT=Résultat!$C432)*(TRI_10=Résultat!$D432)*(PCUNRU=SUBSTITUTE(RIGHT(Résultat!$W$1,5),")",""))*Acquis))</f>
        <v>0</v>
      </c>
      <c r="Y432">
        <f ca="1">IF($C432="","",SUMPRODUCT((TRI_1=Résultat!$A432)*(PCUETA=Résultat!$B432)*(PCUMAT=Résultat!$C432)*(TRI_10=Résultat!$D432)*(PCUNRU=SUBSTITUTE(RIGHT(Résultat!$W$1,5),")",""))*En_cours_d_Acquisition))</f>
        <v>0</v>
      </c>
      <c r="Z432">
        <f ca="1">IF($C432="","",SUMPRODUCT((TRI_1=Résultat!$A432)*(PCUETA=Résultat!$B432)*(PCUMAT=Résultat!$C432)*(TRI_10=Résultat!$D432)*(PCUNRU=SUBSTITUTE(RIGHT(Résultat!$W$1,5),")",""))*Pris_Reliquats))</f>
        <v>0</v>
      </c>
      <c r="AA432">
        <f ca="1">IF($C432="","",SUMPRODUCT((TRI_1=Résultat!$A432)*(PCUETA=Résultat!$B432)*(PCUMAT=Résultat!$C432)*(TRI_10=Résultat!$D432)*(PCUNRU=SUBSTITUTE(RIGHT(Résultat!$W$1,5),")",""))*Pris_sur_Acquis))</f>
        <v>0</v>
      </c>
      <c r="AB432">
        <f ca="1">IF($C432="","",SUMPRODUCT((TRI_1=Résultat!$A432)*(PCUETA=Résultat!$B432)*(PCUMAT=Résultat!$C432)*(TRI_10=Résultat!$D432)*(PCUNRU=SUBSTITUTE(RIGHT(Résultat!$W$1,5),")",""))*Pris_Anticipés))</f>
        <v>0</v>
      </c>
    </row>
    <row r="433" spans="1:28" x14ac:dyDescent="0.25">
      <c r="A433" t="str">
        <f ca="1">IF($C433="","",INDEX(Range,MATCH(Résultat!$C433,PCUMAT,0),MATCH(A$2,'cp c14'!$A$1:$D$1,0)))</f>
        <v>C14</v>
      </c>
      <c r="B433" t="str">
        <f ca="1">IF($C433="","",INDEX(Range,MATCH(Résultat!$C433,PCUMAT,0),MATCH(B$2,'cp c14'!$A$1:$D$1,0)))</f>
        <v>01</v>
      </c>
      <c r="C433" t="str">
        <f t="array" aca="1" ref="C433" ca="1">IFERROR(INDEX(PCUMAT,MATCH(0,COUNTIF($C$1:C432,PCUMAT),0)),"")</f>
        <v>130004</v>
      </c>
      <c r="D433" t="str">
        <f ca="1">IF($C433="","",INDEX(Range,MATCH(Résultat!$C433,PCUMAT,0),MATCH(D$2,'cp c14'!$A$1:$D$1,0)))</f>
        <v>WINKEL ANTOINE ANTOINE  130004</v>
      </c>
      <c r="E433">
        <f ca="1">IF($C433="","",SUMPRODUCT((TRI_1=Résultat!$A433)*(PCUETA=Résultat!$B433)*(PCUMAT=Résultat!$C433)*(TRI_10=Résultat!$D433)*(PCUNRU=SUBSTITUTE(RIGHT(Résultat!$E$1,5),")",""))*Reliquats))</f>
        <v>0</v>
      </c>
      <c r="F433">
        <f ca="1">IF($C433="","",SUMPRODUCT((TRI_1=Résultat!$A433)*(PCUETA=Résultat!$B433)*(PCUMAT=Résultat!$C433)*(TRI_10=Résultat!$D433)*(PCUNRU=SUBSTITUTE(RIGHT(Résultat!$E$1,5),")",""))*Acquis))</f>
        <v>10</v>
      </c>
      <c r="G433">
        <f ca="1">IF($C433="","",SUMPRODUCT((TRI_1=Résultat!$A433)*(PCUETA=Résultat!$B433)*(PCUMAT=Résultat!$C433)*(TRI_10=Résultat!$D433)*(PCUNRU=SUBSTITUTE(RIGHT(Résultat!$E$1,5),")",""))*En_cours_d_Acquisition))</f>
        <v>0</v>
      </c>
      <c r="H433">
        <f ca="1">IF($C433="","",SUMPRODUCT((TRI_1=Résultat!$A433)*(PCUETA=Résultat!$B433)*(PCUMAT=Résultat!$C433)*(TRI_10=Résultat!$D433)*(PCUNRU=SUBSTITUTE(RIGHT(Résultat!$E$1,5),")",""))*Pris_Reliquats))</f>
        <v>0</v>
      </c>
      <c r="I433">
        <f ca="1">IF($C433="","",SUMPRODUCT((TRI_1=Résultat!$A433)*(PCUETA=Résultat!$B433)*(PCUMAT=Résultat!$C433)*(TRI_10=Résultat!$D433)*(PCUNRU=SUBSTITUTE(RIGHT(Résultat!$E$1,5),")",""))*Pris_sur_Acquis))</f>
        <v>0</v>
      </c>
      <c r="J433">
        <f ca="1">IF($C433="","",SUMPRODUCT((TRI_1=Résultat!$A433)*(PCUETA=Résultat!$B433)*(PCUMAT=Résultat!$C433)*(TRI_10=Résultat!$D433)*(PCUNRU=SUBSTITUTE(RIGHT(Résultat!$E$1,5),")",""))*Pris_Anticipés))</f>
        <v>0</v>
      </c>
      <c r="K433">
        <f ca="1">IF($C433="","",SUMPRODUCT((TRI_1=Résultat!$A433)*(PCUETA=Résultat!$B433)*(PCUMAT=Résultat!$C433)*(TRI_10=Résultat!$D433)*(PCUNRU=SUBSTITUTE(RIGHT(Résultat!$K$1,5),")",""))*Reliquats))</f>
        <v>0</v>
      </c>
      <c r="L433">
        <f ca="1">IF($C433="","",SUMPRODUCT((TRI_1=Résultat!$A433)*(PCUETA=Résultat!$B433)*(PCUMAT=Résultat!$C433)*(TRI_10=Résultat!$D433)*(PCUNRU=SUBSTITUTE(RIGHT(Résultat!$K$1,5),")",""))*Acquis))</f>
        <v>0</v>
      </c>
      <c r="M433">
        <f ca="1">IF($C433="","",SUMPRODUCT((TRI_1=Résultat!$A433)*(PCUETA=Résultat!$B433)*(PCUMAT=Résultat!$C433)*(TRI_10=Résultat!$D433)*(PCUNRU=SUBSTITUTE(RIGHT(Résultat!$K$1,5),")",""))*En_cours_d_Acquisition))</f>
        <v>0</v>
      </c>
      <c r="N433">
        <f ca="1">IF($C433="","",SUMPRODUCT((TRI_1=Résultat!$A433)*(PCUETA=Résultat!$B433)*(PCUMAT=Résultat!$C433)*(TRI_10=Résultat!$D433)*(PCUNRU=SUBSTITUTE(RIGHT(Résultat!$K$1,5),")",""))*Pris_Reliquats))</f>
        <v>0</v>
      </c>
      <c r="O433">
        <f ca="1">IF($C433="","",SUMPRODUCT((TRI_1=Résultat!$A433)*(PCUETA=Résultat!$B433)*(PCUMAT=Résultat!$C433)*(TRI_10=Résultat!$D433)*(PCUNRU=SUBSTITUTE(RIGHT(Résultat!$K$1,5),")",""))*Pris_sur_Acquis))</f>
        <v>0</v>
      </c>
      <c r="P433">
        <f ca="1">IF($C433="","",SUMPRODUCT((TRI_1=Résultat!$A433)*(PCUETA=Résultat!$B433)*(PCUMAT=Résultat!$C433)*(TRI_10=Résultat!$D433)*(PCUNRU=SUBSTITUTE(RIGHT(Résultat!$K$1,5),")",""))*Pris_Anticipés))</f>
        <v>0</v>
      </c>
      <c r="Q433">
        <f ca="1">IF($C433="","",SUMPRODUCT((TRI_1=Résultat!$A433)*(PCUETA=Résultat!$B433)*(PCUMAT=Résultat!$C433)*(TRI_10=Résultat!$D433)*(PCUNRU=SUBSTITUTE(RIGHT(Résultat!$Q$1,5),")",""))*Reliquats))</f>
        <v>0</v>
      </c>
      <c r="R433">
        <f ca="1">IF($C433="","",SUMPRODUCT((TRI_1=Résultat!$A433)*(PCUETA=Résultat!$B433)*(PCUMAT=Résultat!$C433)*(TRI_10=Résultat!$D433)*(PCUNRU=SUBSTITUTE(RIGHT(Résultat!$Q$1,5),")",""))*Acquis))</f>
        <v>0</v>
      </c>
      <c r="S433">
        <f ca="1">IF($C433="","",SUMPRODUCT((TRI_1=Résultat!$A433)*(PCUETA=Résultat!$B433)*(PCUMAT=Résultat!$C433)*(TRI_10=Résultat!$D433)*(PCUNRU=SUBSTITUTE(RIGHT(Résultat!$Q$1,5),")",""))*En_cours_d_Acquisition))</f>
        <v>0</v>
      </c>
      <c r="T433">
        <f ca="1">IF($C433="","",SUMPRODUCT((TRI_1=Résultat!$A433)*(PCUETA=Résultat!$B433)*(PCUMAT=Résultat!$C433)*(TRI_10=Résultat!$D433)*(PCUNRU=SUBSTITUTE(RIGHT(Résultat!$Q$1,5),")",""))*Pris_Reliquats))</f>
        <v>0</v>
      </c>
      <c r="U433">
        <f ca="1">IF($C433="","",SUMPRODUCT((TRI_1=Résultat!$A433)*(PCUETA=Résultat!$B433)*(PCUMAT=Résultat!$C433)*(TRI_10=Résultat!$D433)*(PCUNRU=SUBSTITUTE(RIGHT(Résultat!$Q$1,5),")",""))*Pris_sur_Acquis))</f>
        <v>0</v>
      </c>
      <c r="V433">
        <f ca="1">IF($C433="","",SUMPRODUCT((TRI_1=Résultat!$A433)*(PCUETA=Résultat!$B433)*(PCUMAT=Résultat!$C433)*(TRI_10=Résultat!$D433)*(PCUNRU=SUBSTITUTE(RIGHT(Résultat!$Q$1,5),")",""))*Pris_Anticipés))</f>
        <v>0</v>
      </c>
      <c r="W433">
        <f ca="1">IF($C433="","",SUMPRODUCT((TRI_1=Résultat!$A433)*(PCUETA=Résultat!$B433)*(PCUMAT=Résultat!$C433)*(TRI_10=Résultat!$D433)*(PCUNRU=SUBSTITUTE(RIGHT(Résultat!$W$1,5),")",""))*Reliquats))</f>
        <v>0</v>
      </c>
      <c r="X433">
        <f ca="1">IF($C433="","",SUMPRODUCT((TRI_1=Résultat!$A433)*(PCUETA=Résultat!$B433)*(PCUMAT=Résultat!$C433)*(TRI_10=Résultat!$D433)*(PCUNRU=SUBSTITUTE(RIGHT(Résultat!$W$1,5),")",""))*Acquis))</f>
        <v>0</v>
      </c>
      <c r="Y433">
        <f ca="1">IF($C433="","",SUMPRODUCT((TRI_1=Résultat!$A433)*(PCUETA=Résultat!$B433)*(PCUMAT=Résultat!$C433)*(TRI_10=Résultat!$D433)*(PCUNRU=SUBSTITUTE(RIGHT(Résultat!$W$1,5),")",""))*En_cours_d_Acquisition))</f>
        <v>0</v>
      </c>
      <c r="Z433">
        <f ca="1">IF($C433="","",SUMPRODUCT((TRI_1=Résultat!$A433)*(PCUETA=Résultat!$B433)*(PCUMAT=Résultat!$C433)*(TRI_10=Résultat!$D433)*(PCUNRU=SUBSTITUTE(RIGHT(Résultat!$W$1,5),")",""))*Pris_Reliquats))</f>
        <v>0</v>
      </c>
      <c r="AA433">
        <f ca="1">IF($C433="","",SUMPRODUCT((TRI_1=Résultat!$A433)*(PCUETA=Résultat!$B433)*(PCUMAT=Résultat!$C433)*(TRI_10=Résultat!$D433)*(PCUNRU=SUBSTITUTE(RIGHT(Résultat!$W$1,5),")",""))*Pris_sur_Acquis))</f>
        <v>0</v>
      </c>
      <c r="AB433">
        <f ca="1">IF($C433="","",SUMPRODUCT((TRI_1=Résultat!$A433)*(PCUETA=Résultat!$B433)*(PCUMAT=Résultat!$C433)*(TRI_10=Résultat!$D433)*(PCUNRU=SUBSTITUTE(RIGHT(Résultat!$W$1,5),")",""))*Pris_Anticipés))</f>
        <v>0</v>
      </c>
    </row>
    <row r="434" spans="1:28" x14ac:dyDescent="0.25">
      <c r="A434" t="str">
        <f ca="1">IF($C434="","",INDEX(Range,MATCH(Résultat!$C434,PCUMAT,0),MATCH(A$2,'cp c14'!$A$1:$D$1,0)))</f>
        <v>C14</v>
      </c>
      <c r="B434" t="str">
        <f ca="1">IF($C434="","",INDEX(Range,MATCH(Résultat!$C434,PCUMAT,0),MATCH(B$2,'cp c14'!$A$1:$D$1,0)))</f>
        <v>02</v>
      </c>
      <c r="C434" t="str">
        <f t="array" aca="1" ref="C434" ca="1">IFERROR(INDEX(PCUMAT,MATCH(0,COUNTIF($C$1:C433,PCUMAT),0)),"")</f>
        <v>112301</v>
      </c>
      <c r="D434" t="str">
        <f ca="1">IF($C434="","",INDEX(Range,MATCH(Résultat!$C434,PCUMAT,0),MATCH(D$2,'cp c14'!$A$1:$D$1,0)))</f>
        <v>WOLF MICHEL MICHEL      112301</v>
      </c>
      <c r="E434">
        <f ca="1">IF($C434="","",SUMPRODUCT((TRI_1=Résultat!$A434)*(PCUETA=Résultat!$B434)*(PCUMAT=Résultat!$C434)*(TRI_10=Résultat!$D434)*(PCUNRU=SUBSTITUTE(RIGHT(Résultat!$E$1,5),")",""))*Reliquats))</f>
        <v>0</v>
      </c>
      <c r="F434">
        <f ca="1">IF($C434="","",SUMPRODUCT((TRI_1=Résultat!$A434)*(PCUETA=Résultat!$B434)*(PCUMAT=Résultat!$C434)*(TRI_10=Résultat!$D434)*(PCUNRU=SUBSTITUTE(RIGHT(Résultat!$E$1,5),")",""))*Acquis))</f>
        <v>25</v>
      </c>
      <c r="G434">
        <f ca="1">IF($C434="","",SUMPRODUCT((TRI_1=Résultat!$A434)*(PCUETA=Résultat!$B434)*(PCUMAT=Résultat!$C434)*(TRI_10=Résultat!$D434)*(PCUNRU=SUBSTITUTE(RIGHT(Résultat!$E$1,5),")",""))*En_cours_d_Acquisition))</f>
        <v>0</v>
      </c>
      <c r="H434">
        <f ca="1">IF($C434="","",SUMPRODUCT((TRI_1=Résultat!$A434)*(PCUETA=Résultat!$B434)*(PCUMAT=Résultat!$C434)*(TRI_10=Résultat!$D434)*(PCUNRU=SUBSTITUTE(RIGHT(Résultat!$E$1,5),")",""))*Pris_Reliquats))</f>
        <v>0</v>
      </c>
      <c r="I434">
        <f ca="1">IF($C434="","",SUMPRODUCT((TRI_1=Résultat!$A434)*(PCUETA=Résultat!$B434)*(PCUMAT=Résultat!$C434)*(TRI_10=Résultat!$D434)*(PCUNRU=SUBSTITUTE(RIGHT(Résultat!$E$1,5),")",""))*Pris_sur_Acquis))</f>
        <v>21</v>
      </c>
      <c r="J434">
        <f ca="1">IF($C434="","",SUMPRODUCT((TRI_1=Résultat!$A434)*(PCUETA=Résultat!$B434)*(PCUMAT=Résultat!$C434)*(TRI_10=Résultat!$D434)*(PCUNRU=SUBSTITUTE(RIGHT(Résultat!$E$1,5),")",""))*Pris_Anticipés))</f>
        <v>0</v>
      </c>
      <c r="K434">
        <f ca="1">IF($C434="","",SUMPRODUCT((TRI_1=Résultat!$A434)*(PCUETA=Résultat!$B434)*(PCUMAT=Résultat!$C434)*(TRI_10=Résultat!$D434)*(PCUNRU=SUBSTITUTE(RIGHT(Résultat!$K$1,5),")",""))*Reliquats))</f>
        <v>0</v>
      </c>
      <c r="L434">
        <f ca="1">IF($C434="","",SUMPRODUCT((TRI_1=Résultat!$A434)*(PCUETA=Résultat!$B434)*(PCUMAT=Résultat!$C434)*(TRI_10=Résultat!$D434)*(PCUNRU=SUBSTITUTE(RIGHT(Résultat!$K$1,5),")",""))*Acquis))</f>
        <v>0</v>
      </c>
      <c r="M434">
        <f ca="1">IF($C434="","",SUMPRODUCT((TRI_1=Résultat!$A434)*(PCUETA=Résultat!$B434)*(PCUMAT=Résultat!$C434)*(TRI_10=Résultat!$D434)*(PCUNRU=SUBSTITUTE(RIGHT(Résultat!$K$1,5),")",""))*En_cours_d_Acquisition))</f>
        <v>0</v>
      </c>
      <c r="N434">
        <f ca="1">IF($C434="","",SUMPRODUCT((TRI_1=Résultat!$A434)*(PCUETA=Résultat!$B434)*(PCUMAT=Résultat!$C434)*(TRI_10=Résultat!$D434)*(PCUNRU=SUBSTITUTE(RIGHT(Résultat!$K$1,5),")",""))*Pris_Reliquats))</f>
        <v>0</v>
      </c>
      <c r="O434">
        <f ca="1">IF($C434="","",SUMPRODUCT((TRI_1=Résultat!$A434)*(PCUETA=Résultat!$B434)*(PCUMAT=Résultat!$C434)*(TRI_10=Résultat!$D434)*(PCUNRU=SUBSTITUTE(RIGHT(Résultat!$K$1,5),")",""))*Pris_sur_Acquis))</f>
        <v>0</v>
      </c>
      <c r="P434">
        <f ca="1">IF($C434="","",SUMPRODUCT((TRI_1=Résultat!$A434)*(PCUETA=Résultat!$B434)*(PCUMAT=Résultat!$C434)*(TRI_10=Résultat!$D434)*(PCUNRU=SUBSTITUTE(RIGHT(Résultat!$K$1,5),")",""))*Pris_Anticipés))</f>
        <v>0</v>
      </c>
      <c r="Q434">
        <f ca="1">IF($C434="","",SUMPRODUCT((TRI_1=Résultat!$A434)*(PCUETA=Résultat!$B434)*(PCUMAT=Résultat!$C434)*(TRI_10=Résultat!$D434)*(PCUNRU=SUBSTITUTE(RIGHT(Résultat!$Q$1,5),")",""))*Reliquats))</f>
        <v>0</v>
      </c>
      <c r="R434">
        <f ca="1">IF($C434="","",SUMPRODUCT((TRI_1=Résultat!$A434)*(PCUETA=Résultat!$B434)*(PCUMAT=Résultat!$C434)*(TRI_10=Résultat!$D434)*(PCUNRU=SUBSTITUTE(RIGHT(Résultat!$Q$1,5),")",""))*Acquis))</f>
        <v>0</v>
      </c>
      <c r="S434">
        <f ca="1">IF($C434="","",SUMPRODUCT((TRI_1=Résultat!$A434)*(PCUETA=Résultat!$B434)*(PCUMAT=Résultat!$C434)*(TRI_10=Résultat!$D434)*(PCUNRU=SUBSTITUTE(RIGHT(Résultat!$Q$1,5),")",""))*En_cours_d_Acquisition))</f>
        <v>0</v>
      </c>
      <c r="T434">
        <f ca="1">IF($C434="","",SUMPRODUCT((TRI_1=Résultat!$A434)*(PCUETA=Résultat!$B434)*(PCUMAT=Résultat!$C434)*(TRI_10=Résultat!$D434)*(PCUNRU=SUBSTITUTE(RIGHT(Résultat!$Q$1,5),")",""))*Pris_Reliquats))</f>
        <v>0</v>
      </c>
      <c r="U434">
        <f ca="1">IF($C434="","",SUMPRODUCT((TRI_1=Résultat!$A434)*(PCUETA=Résultat!$B434)*(PCUMAT=Résultat!$C434)*(TRI_10=Résultat!$D434)*(PCUNRU=SUBSTITUTE(RIGHT(Résultat!$Q$1,5),")",""))*Pris_sur_Acquis))</f>
        <v>0</v>
      </c>
      <c r="V434">
        <f ca="1">IF($C434="","",SUMPRODUCT((TRI_1=Résultat!$A434)*(PCUETA=Résultat!$B434)*(PCUMAT=Résultat!$C434)*(TRI_10=Résultat!$D434)*(PCUNRU=SUBSTITUTE(RIGHT(Résultat!$Q$1,5),")",""))*Pris_Anticipés))</f>
        <v>0</v>
      </c>
      <c r="W434">
        <f ca="1">IF($C434="","",SUMPRODUCT((TRI_1=Résultat!$A434)*(PCUETA=Résultat!$B434)*(PCUMAT=Résultat!$C434)*(TRI_10=Résultat!$D434)*(PCUNRU=SUBSTITUTE(RIGHT(Résultat!$W$1,5),")",""))*Reliquats))</f>
        <v>0</v>
      </c>
      <c r="X434">
        <f ca="1">IF($C434="","",SUMPRODUCT((TRI_1=Résultat!$A434)*(PCUETA=Résultat!$B434)*(PCUMAT=Résultat!$C434)*(TRI_10=Résultat!$D434)*(PCUNRU=SUBSTITUTE(RIGHT(Résultat!$W$1,5),")",""))*Acquis))</f>
        <v>0</v>
      </c>
      <c r="Y434">
        <f ca="1">IF($C434="","",SUMPRODUCT((TRI_1=Résultat!$A434)*(PCUETA=Résultat!$B434)*(PCUMAT=Résultat!$C434)*(TRI_10=Résultat!$D434)*(PCUNRU=SUBSTITUTE(RIGHT(Résultat!$W$1,5),")",""))*En_cours_d_Acquisition))</f>
        <v>0</v>
      </c>
      <c r="Z434">
        <f ca="1">IF($C434="","",SUMPRODUCT((TRI_1=Résultat!$A434)*(PCUETA=Résultat!$B434)*(PCUMAT=Résultat!$C434)*(TRI_10=Résultat!$D434)*(PCUNRU=SUBSTITUTE(RIGHT(Résultat!$W$1,5),")",""))*Pris_Reliquats))</f>
        <v>0</v>
      </c>
      <c r="AA434">
        <f ca="1">IF($C434="","",SUMPRODUCT((TRI_1=Résultat!$A434)*(PCUETA=Résultat!$B434)*(PCUMAT=Résultat!$C434)*(TRI_10=Résultat!$D434)*(PCUNRU=SUBSTITUTE(RIGHT(Résultat!$W$1,5),")",""))*Pris_sur_Acquis))</f>
        <v>0</v>
      </c>
      <c r="AB434">
        <f ca="1">IF($C434="","",SUMPRODUCT((TRI_1=Résultat!$A434)*(PCUETA=Résultat!$B434)*(PCUMAT=Résultat!$C434)*(TRI_10=Résultat!$D434)*(PCUNRU=SUBSTITUTE(RIGHT(Résultat!$W$1,5),")",""))*Pris_Anticipés))</f>
        <v>0</v>
      </c>
    </row>
    <row r="435" spans="1:28" x14ac:dyDescent="0.25">
      <c r="A435" t="str">
        <f ca="1">IF($C435="","",INDEX(Range,MATCH(Résultat!$C435,PCUMAT,0),MATCH(A$2,'cp c14'!$A$1:$D$1,0)))</f>
        <v>C14</v>
      </c>
      <c r="B435" t="str">
        <f ca="1">IF($C435="","",INDEX(Range,MATCH(Résultat!$C435,PCUMAT,0),MATCH(B$2,'cp c14'!$A$1:$D$1,0)))</f>
        <v>03</v>
      </c>
      <c r="C435" t="str">
        <f t="array" aca="1" ref="C435" ca="1">IFERROR(INDEX(PCUMAT,MATCH(0,COUNTIF($C$1:C434,PCUMAT),0)),"")</f>
        <v>045182</v>
      </c>
      <c r="D435" t="str">
        <f ca="1">IF($C435="","",INDEX(Range,MATCH(Résultat!$C435,PCUMAT,0),MATCH(D$2,'cp c14'!$A$1:$D$1,0)))</f>
        <v>ZARA PHILIPPE PHILIPPE  045182</v>
      </c>
      <c r="E435">
        <f ca="1">IF($C435="","",SUMPRODUCT((TRI_1=Résultat!$A435)*(PCUETA=Résultat!$B435)*(PCUMAT=Résultat!$C435)*(TRI_10=Résultat!$D435)*(PCUNRU=SUBSTITUTE(RIGHT(Résultat!$E$1,5),")",""))*Reliquats))</f>
        <v>6</v>
      </c>
      <c r="F435">
        <f ca="1">IF($C435="","",SUMPRODUCT((TRI_1=Résultat!$A435)*(PCUETA=Résultat!$B435)*(PCUMAT=Résultat!$C435)*(TRI_10=Résultat!$D435)*(PCUNRU=SUBSTITUTE(RIGHT(Résultat!$E$1,5),")",""))*Acquis))</f>
        <v>25</v>
      </c>
      <c r="G435">
        <f ca="1">IF($C435="","",SUMPRODUCT((TRI_1=Résultat!$A435)*(PCUETA=Résultat!$B435)*(PCUMAT=Résultat!$C435)*(TRI_10=Résultat!$D435)*(PCUNRU=SUBSTITUTE(RIGHT(Résultat!$E$1,5),")",""))*En_cours_d_Acquisition))</f>
        <v>0</v>
      </c>
      <c r="H435">
        <f ca="1">IF($C435="","",SUMPRODUCT((TRI_1=Résultat!$A435)*(PCUETA=Résultat!$B435)*(PCUMAT=Résultat!$C435)*(TRI_10=Résultat!$D435)*(PCUNRU=SUBSTITUTE(RIGHT(Résultat!$E$1,5),")",""))*Pris_Reliquats))</f>
        <v>0</v>
      </c>
      <c r="I435">
        <f ca="1">IF($C435="","",SUMPRODUCT((TRI_1=Résultat!$A435)*(PCUETA=Résultat!$B435)*(PCUMAT=Résultat!$C435)*(TRI_10=Résultat!$D435)*(PCUNRU=SUBSTITUTE(RIGHT(Résultat!$E$1,5),")",""))*Pris_sur_Acquis))</f>
        <v>0</v>
      </c>
      <c r="J435">
        <f ca="1">IF($C435="","",SUMPRODUCT((TRI_1=Résultat!$A435)*(PCUETA=Résultat!$B435)*(PCUMAT=Résultat!$C435)*(TRI_10=Résultat!$D435)*(PCUNRU=SUBSTITUTE(RIGHT(Résultat!$E$1,5),")",""))*Pris_Anticipés))</f>
        <v>0</v>
      </c>
      <c r="K435">
        <f ca="1">IF($C435="","",SUMPRODUCT((TRI_1=Résultat!$A435)*(PCUETA=Résultat!$B435)*(PCUMAT=Résultat!$C435)*(TRI_10=Résultat!$D435)*(PCUNRU=SUBSTITUTE(RIGHT(Résultat!$K$1,5),")",""))*Reliquats))</f>
        <v>0</v>
      </c>
      <c r="L435">
        <f ca="1">IF($C435="","",SUMPRODUCT((TRI_1=Résultat!$A435)*(PCUETA=Résultat!$B435)*(PCUMAT=Résultat!$C435)*(TRI_10=Résultat!$D435)*(PCUNRU=SUBSTITUTE(RIGHT(Résultat!$K$1,5),")",""))*Acquis))</f>
        <v>0</v>
      </c>
      <c r="M435">
        <f ca="1">IF($C435="","",SUMPRODUCT((TRI_1=Résultat!$A435)*(PCUETA=Résultat!$B435)*(PCUMAT=Résultat!$C435)*(TRI_10=Résultat!$D435)*(PCUNRU=SUBSTITUTE(RIGHT(Résultat!$K$1,5),")",""))*En_cours_d_Acquisition))</f>
        <v>0</v>
      </c>
      <c r="N435">
        <f ca="1">IF($C435="","",SUMPRODUCT((TRI_1=Résultat!$A435)*(PCUETA=Résultat!$B435)*(PCUMAT=Résultat!$C435)*(TRI_10=Résultat!$D435)*(PCUNRU=SUBSTITUTE(RIGHT(Résultat!$K$1,5),")",""))*Pris_Reliquats))</f>
        <v>0</v>
      </c>
      <c r="O435">
        <f ca="1">IF($C435="","",SUMPRODUCT((TRI_1=Résultat!$A435)*(PCUETA=Résultat!$B435)*(PCUMAT=Résultat!$C435)*(TRI_10=Résultat!$D435)*(PCUNRU=SUBSTITUTE(RIGHT(Résultat!$K$1,5),")",""))*Pris_sur_Acquis))</f>
        <v>0</v>
      </c>
      <c r="P435">
        <f ca="1">IF($C435="","",SUMPRODUCT((TRI_1=Résultat!$A435)*(PCUETA=Résultat!$B435)*(PCUMAT=Résultat!$C435)*(TRI_10=Résultat!$D435)*(PCUNRU=SUBSTITUTE(RIGHT(Résultat!$K$1,5),")",""))*Pris_Anticipés))</f>
        <v>0</v>
      </c>
      <c r="Q435">
        <f ca="1">IF($C435="","",SUMPRODUCT((TRI_1=Résultat!$A435)*(PCUETA=Résultat!$B435)*(PCUMAT=Résultat!$C435)*(TRI_10=Résultat!$D435)*(PCUNRU=SUBSTITUTE(RIGHT(Résultat!$Q$1,5),")",""))*Reliquats))</f>
        <v>2</v>
      </c>
      <c r="R435">
        <f ca="1">IF($C435="","",SUMPRODUCT((TRI_1=Résultat!$A435)*(PCUETA=Résultat!$B435)*(PCUMAT=Résultat!$C435)*(TRI_10=Résultat!$D435)*(PCUNRU=SUBSTITUTE(RIGHT(Résultat!$Q$1,5),")",""))*Acquis))</f>
        <v>0</v>
      </c>
      <c r="S435">
        <f ca="1">IF($C435="","",SUMPRODUCT((TRI_1=Résultat!$A435)*(PCUETA=Résultat!$B435)*(PCUMAT=Résultat!$C435)*(TRI_10=Résultat!$D435)*(PCUNRU=SUBSTITUTE(RIGHT(Résultat!$Q$1,5),")",""))*En_cours_d_Acquisition))</f>
        <v>0</v>
      </c>
      <c r="T435">
        <f ca="1">IF($C435="","",SUMPRODUCT((TRI_1=Résultat!$A435)*(PCUETA=Résultat!$B435)*(PCUMAT=Résultat!$C435)*(TRI_10=Résultat!$D435)*(PCUNRU=SUBSTITUTE(RIGHT(Résultat!$Q$1,5),")",""))*Pris_Reliquats))</f>
        <v>0</v>
      </c>
      <c r="U435">
        <f ca="1">IF($C435="","",SUMPRODUCT((TRI_1=Résultat!$A435)*(PCUETA=Résultat!$B435)*(PCUMAT=Résultat!$C435)*(TRI_10=Résultat!$D435)*(PCUNRU=SUBSTITUTE(RIGHT(Résultat!$Q$1,5),")",""))*Pris_sur_Acquis))</f>
        <v>0</v>
      </c>
      <c r="V435">
        <f ca="1">IF($C435="","",SUMPRODUCT((TRI_1=Résultat!$A435)*(PCUETA=Résultat!$B435)*(PCUMAT=Résultat!$C435)*(TRI_10=Résultat!$D435)*(PCUNRU=SUBSTITUTE(RIGHT(Résultat!$Q$1,5),")",""))*Pris_Anticipés))</f>
        <v>0</v>
      </c>
      <c r="W435">
        <f ca="1">IF($C435="","",SUMPRODUCT((TRI_1=Résultat!$A435)*(PCUETA=Résultat!$B435)*(PCUMAT=Résultat!$C435)*(TRI_10=Résultat!$D435)*(PCUNRU=SUBSTITUTE(RIGHT(Résultat!$W$1,5),")",""))*Reliquats))</f>
        <v>2</v>
      </c>
      <c r="X435">
        <f ca="1">IF($C435="","",SUMPRODUCT((TRI_1=Résultat!$A435)*(PCUETA=Résultat!$B435)*(PCUMAT=Résultat!$C435)*(TRI_10=Résultat!$D435)*(PCUNRU=SUBSTITUTE(RIGHT(Résultat!$W$1,5),")",""))*Acquis))</f>
        <v>0</v>
      </c>
      <c r="Y435">
        <f ca="1">IF($C435="","",SUMPRODUCT((TRI_1=Résultat!$A435)*(PCUETA=Résultat!$B435)*(PCUMAT=Résultat!$C435)*(TRI_10=Résultat!$D435)*(PCUNRU=SUBSTITUTE(RIGHT(Résultat!$W$1,5),")",""))*En_cours_d_Acquisition))</f>
        <v>0</v>
      </c>
      <c r="Z435">
        <f ca="1">IF($C435="","",SUMPRODUCT((TRI_1=Résultat!$A435)*(PCUETA=Résultat!$B435)*(PCUMAT=Résultat!$C435)*(TRI_10=Résultat!$D435)*(PCUNRU=SUBSTITUTE(RIGHT(Résultat!$W$1,5),")",""))*Pris_Reliquats))</f>
        <v>0</v>
      </c>
      <c r="AA435">
        <f ca="1">IF($C435="","",SUMPRODUCT((TRI_1=Résultat!$A435)*(PCUETA=Résultat!$B435)*(PCUMAT=Résultat!$C435)*(TRI_10=Résultat!$D435)*(PCUNRU=SUBSTITUTE(RIGHT(Résultat!$W$1,5),")",""))*Pris_sur_Acquis))</f>
        <v>0</v>
      </c>
      <c r="AB435">
        <f ca="1">IF($C435="","",SUMPRODUCT((TRI_1=Résultat!$A435)*(PCUETA=Résultat!$B435)*(PCUMAT=Résultat!$C435)*(TRI_10=Résultat!$D435)*(PCUNRU=SUBSTITUTE(RIGHT(Résultat!$W$1,5),")",""))*Pris_Anticipés))</f>
        <v>0</v>
      </c>
    </row>
    <row r="436" spans="1:28" x14ac:dyDescent="0.25">
      <c r="A436" t="str">
        <f ca="1">IF($C436="","",INDEX(Range,MATCH(Résultat!$C436,PCUMAT,0),MATCH(A$2,'cp c14'!$A$1:$D$1,0)))</f>
        <v>C14</v>
      </c>
      <c r="B436" t="str">
        <f ca="1">IF($C436="","",INDEX(Range,MATCH(Résultat!$C436,PCUMAT,0),MATCH(B$2,'cp c14'!$A$1:$D$1,0)))</f>
        <v>03</v>
      </c>
      <c r="C436" t="str">
        <f t="array" aca="1" ref="C436" ca="1">IFERROR(INDEX(PCUMAT,MATCH(0,COUNTIF($C$1:C435,PCUMAT),0)),"")</f>
        <v>045151</v>
      </c>
      <c r="D436" t="str">
        <f ca="1">IF($C436="","",INDEX(Range,MATCH(Résultat!$C436,PCUMAT,0),MATCH(D$2,'cp c14'!$A$1:$D$1,0)))</f>
        <v>ZUGMEYER SYLVAIN SYLVAIN045151</v>
      </c>
      <c r="E436">
        <f ca="1">IF($C436="","",SUMPRODUCT((TRI_1=Résultat!$A436)*(PCUETA=Résultat!$B436)*(PCUMAT=Résultat!$C436)*(TRI_10=Résultat!$D436)*(PCUNRU=SUBSTITUTE(RIGHT(Résultat!$E$1,5),")",""))*Reliquats))</f>
        <v>0</v>
      </c>
      <c r="F436">
        <f ca="1">IF($C436="","",SUMPRODUCT((TRI_1=Résultat!$A436)*(PCUETA=Résultat!$B436)*(PCUMAT=Résultat!$C436)*(TRI_10=Résultat!$D436)*(PCUNRU=SUBSTITUTE(RIGHT(Résultat!$E$1,5),")",""))*Acquis))</f>
        <v>25</v>
      </c>
      <c r="G436">
        <f ca="1">IF($C436="","",SUMPRODUCT((TRI_1=Résultat!$A436)*(PCUETA=Résultat!$B436)*(PCUMAT=Résultat!$C436)*(TRI_10=Résultat!$D436)*(PCUNRU=SUBSTITUTE(RIGHT(Résultat!$E$1,5),")",""))*En_cours_d_Acquisition))</f>
        <v>0</v>
      </c>
      <c r="H436">
        <f ca="1">IF($C436="","",SUMPRODUCT((TRI_1=Résultat!$A436)*(PCUETA=Résultat!$B436)*(PCUMAT=Résultat!$C436)*(TRI_10=Résultat!$D436)*(PCUNRU=SUBSTITUTE(RIGHT(Résultat!$E$1,5),")",""))*Pris_Reliquats))</f>
        <v>0</v>
      </c>
      <c r="I436">
        <f ca="1">IF($C436="","",SUMPRODUCT((TRI_1=Résultat!$A436)*(PCUETA=Résultat!$B436)*(PCUMAT=Résultat!$C436)*(TRI_10=Résultat!$D436)*(PCUNRU=SUBSTITUTE(RIGHT(Résultat!$E$1,5),")",""))*Pris_sur_Acquis))</f>
        <v>1</v>
      </c>
      <c r="J436">
        <f ca="1">IF($C436="","",SUMPRODUCT((TRI_1=Résultat!$A436)*(PCUETA=Résultat!$B436)*(PCUMAT=Résultat!$C436)*(TRI_10=Résultat!$D436)*(PCUNRU=SUBSTITUTE(RIGHT(Résultat!$E$1,5),")",""))*Pris_Anticipés))</f>
        <v>0</v>
      </c>
      <c r="K436">
        <f ca="1">IF($C436="","",SUMPRODUCT((TRI_1=Résultat!$A436)*(PCUETA=Résultat!$B436)*(PCUMAT=Résultat!$C436)*(TRI_10=Résultat!$D436)*(PCUNRU=SUBSTITUTE(RIGHT(Résultat!$K$1,5),")",""))*Reliquats))</f>
        <v>0</v>
      </c>
      <c r="L436">
        <f ca="1">IF($C436="","",SUMPRODUCT((TRI_1=Résultat!$A436)*(PCUETA=Résultat!$B436)*(PCUMAT=Résultat!$C436)*(TRI_10=Résultat!$D436)*(PCUNRU=SUBSTITUTE(RIGHT(Résultat!$K$1,5),")",""))*Acquis))</f>
        <v>0</v>
      </c>
      <c r="M436">
        <f ca="1">IF($C436="","",SUMPRODUCT((TRI_1=Résultat!$A436)*(PCUETA=Résultat!$B436)*(PCUMAT=Résultat!$C436)*(TRI_10=Résultat!$D436)*(PCUNRU=SUBSTITUTE(RIGHT(Résultat!$K$1,5),")",""))*En_cours_d_Acquisition))</f>
        <v>0</v>
      </c>
      <c r="N436">
        <f ca="1">IF($C436="","",SUMPRODUCT((TRI_1=Résultat!$A436)*(PCUETA=Résultat!$B436)*(PCUMAT=Résultat!$C436)*(TRI_10=Résultat!$D436)*(PCUNRU=SUBSTITUTE(RIGHT(Résultat!$K$1,5),")",""))*Pris_Reliquats))</f>
        <v>0</v>
      </c>
      <c r="O436">
        <f ca="1">IF($C436="","",SUMPRODUCT((TRI_1=Résultat!$A436)*(PCUETA=Résultat!$B436)*(PCUMAT=Résultat!$C436)*(TRI_10=Résultat!$D436)*(PCUNRU=SUBSTITUTE(RIGHT(Résultat!$K$1,5),")",""))*Pris_sur_Acquis))</f>
        <v>0</v>
      </c>
      <c r="P436">
        <f ca="1">IF($C436="","",SUMPRODUCT((TRI_1=Résultat!$A436)*(PCUETA=Résultat!$B436)*(PCUMAT=Résultat!$C436)*(TRI_10=Résultat!$D436)*(PCUNRU=SUBSTITUTE(RIGHT(Résultat!$K$1,5),")",""))*Pris_Anticipés))</f>
        <v>0</v>
      </c>
      <c r="Q436">
        <f ca="1">IF($C436="","",SUMPRODUCT((TRI_1=Résultat!$A436)*(PCUETA=Résultat!$B436)*(PCUMAT=Résultat!$C436)*(TRI_10=Résultat!$D436)*(PCUNRU=SUBSTITUTE(RIGHT(Résultat!$Q$1,5),")",""))*Reliquats))</f>
        <v>0</v>
      </c>
      <c r="R436">
        <f ca="1">IF($C436="","",SUMPRODUCT((TRI_1=Résultat!$A436)*(PCUETA=Résultat!$B436)*(PCUMAT=Résultat!$C436)*(TRI_10=Résultat!$D436)*(PCUNRU=SUBSTITUTE(RIGHT(Résultat!$Q$1,5),")",""))*Acquis))</f>
        <v>0</v>
      </c>
      <c r="S436">
        <f ca="1">IF($C436="","",SUMPRODUCT((TRI_1=Résultat!$A436)*(PCUETA=Résultat!$B436)*(PCUMAT=Résultat!$C436)*(TRI_10=Résultat!$D436)*(PCUNRU=SUBSTITUTE(RIGHT(Résultat!$Q$1,5),")",""))*En_cours_d_Acquisition))</f>
        <v>0</v>
      </c>
      <c r="T436">
        <f ca="1">IF($C436="","",SUMPRODUCT((TRI_1=Résultat!$A436)*(PCUETA=Résultat!$B436)*(PCUMAT=Résultat!$C436)*(TRI_10=Résultat!$D436)*(PCUNRU=SUBSTITUTE(RIGHT(Résultat!$Q$1,5),")",""))*Pris_Reliquats))</f>
        <v>0</v>
      </c>
      <c r="U436">
        <f ca="1">IF($C436="","",SUMPRODUCT((TRI_1=Résultat!$A436)*(PCUETA=Résultat!$B436)*(PCUMAT=Résultat!$C436)*(TRI_10=Résultat!$D436)*(PCUNRU=SUBSTITUTE(RIGHT(Résultat!$Q$1,5),")",""))*Pris_sur_Acquis))</f>
        <v>0</v>
      </c>
      <c r="V436">
        <f ca="1">IF($C436="","",SUMPRODUCT((TRI_1=Résultat!$A436)*(PCUETA=Résultat!$B436)*(PCUMAT=Résultat!$C436)*(TRI_10=Résultat!$D436)*(PCUNRU=SUBSTITUTE(RIGHT(Résultat!$Q$1,5),")",""))*Pris_Anticipés))</f>
        <v>0</v>
      </c>
      <c r="W436">
        <f ca="1">IF($C436="","",SUMPRODUCT((TRI_1=Résultat!$A436)*(PCUETA=Résultat!$B436)*(PCUMAT=Résultat!$C436)*(TRI_10=Résultat!$D436)*(PCUNRU=SUBSTITUTE(RIGHT(Résultat!$W$1,5),")",""))*Reliquats))</f>
        <v>1</v>
      </c>
      <c r="X436">
        <f ca="1">IF($C436="","",SUMPRODUCT((TRI_1=Résultat!$A436)*(PCUETA=Résultat!$B436)*(PCUMAT=Résultat!$C436)*(TRI_10=Résultat!$D436)*(PCUNRU=SUBSTITUTE(RIGHT(Résultat!$W$1,5),")",""))*Acquis))</f>
        <v>0</v>
      </c>
      <c r="Y436">
        <f ca="1">IF($C436="","",SUMPRODUCT((TRI_1=Résultat!$A436)*(PCUETA=Résultat!$B436)*(PCUMAT=Résultat!$C436)*(TRI_10=Résultat!$D436)*(PCUNRU=SUBSTITUTE(RIGHT(Résultat!$W$1,5),")",""))*En_cours_d_Acquisition))</f>
        <v>0</v>
      </c>
      <c r="Z436">
        <f ca="1">IF($C436="","",SUMPRODUCT((TRI_1=Résultat!$A436)*(PCUETA=Résultat!$B436)*(PCUMAT=Résultat!$C436)*(TRI_10=Résultat!$D436)*(PCUNRU=SUBSTITUTE(RIGHT(Résultat!$W$1,5),")",""))*Pris_Reliquats))</f>
        <v>0</v>
      </c>
      <c r="AA436">
        <f ca="1">IF($C436="","",SUMPRODUCT((TRI_1=Résultat!$A436)*(PCUETA=Résultat!$B436)*(PCUMAT=Résultat!$C436)*(TRI_10=Résultat!$D436)*(PCUNRU=SUBSTITUTE(RIGHT(Résultat!$W$1,5),")",""))*Pris_sur_Acquis))</f>
        <v>0</v>
      </c>
      <c r="AB436">
        <f ca="1">IF($C436="","",SUMPRODUCT((TRI_1=Résultat!$A436)*(PCUETA=Résultat!$B436)*(PCUMAT=Résultat!$C436)*(TRI_10=Résultat!$D436)*(PCUNRU=SUBSTITUTE(RIGHT(Résultat!$W$1,5),")",""))*Pris_Anticipés))</f>
        <v>0</v>
      </c>
    </row>
    <row r="437" spans="1:28" x14ac:dyDescent="0.25">
      <c r="A437" t="str">
        <f ca="1">IF($C437="","",INDEX(Range,MATCH(Résultat!$C437,PCUMAT,0),MATCH(A$2,'cp c14'!$A$1:$D$1,0)))</f>
        <v/>
      </c>
      <c r="B437" t="str">
        <f ca="1">IF($C437="","",INDEX(Range,MATCH(Résultat!$C437,PCUMAT,0),MATCH(B$2,'cp c14'!$A$1:$D$1,0)))</f>
        <v/>
      </c>
      <c r="C437" t="str">
        <f t="array" aca="1" ref="C437" ca="1">IFERROR(INDEX(PCUMAT,MATCH(0,COUNTIF($C$1:C436,PCUMAT),0)),"")</f>
        <v/>
      </c>
      <c r="D437" t="str">
        <f ca="1">IF($C437="","",INDEX(Range,MATCH(Résultat!$C437,PCUMAT,0),MATCH(D$2,'cp c14'!$A$1:$D$1,0)))</f>
        <v/>
      </c>
      <c r="E437" t="str">
        <f ca="1">IF($C437="","",SUMPRODUCT((TRI_1=Résultat!$A437)*(PCUETA=Résultat!$B437)*(PCUMAT=Résultat!$C437)*(TRI_10=Résultat!$D437)*(PCUNRU=SUBSTITUTE(RIGHT(Résultat!$E$1,5),")",""))*Reliquats))</f>
        <v/>
      </c>
      <c r="F437" t="str">
        <f ca="1">IF($C437="","",SUMPRODUCT((TRI_1=Résultat!$A437)*(PCUETA=Résultat!$B437)*(PCUMAT=Résultat!$C437)*(TRI_10=Résultat!$D437)*(PCUNRU=SUBSTITUTE(RIGHT(Résultat!$E$1,5),")",""))*Acquis))</f>
        <v/>
      </c>
      <c r="G437" t="str">
        <f ca="1">IF($C437="","",SUMPRODUCT((TRI_1=Résultat!$A437)*(PCUETA=Résultat!$B437)*(PCUMAT=Résultat!$C437)*(TRI_10=Résultat!$D437)*(PCUNRU=SUBSTITUTE(RIGHT(Résultat!$E$1,5),")",""))*En_cours_d_Acquisition))</f>
        <v/>
      </c>
      <c r="H437" t="str">
        <f ca="1">IF($C437="","",SUMPRODUCT((TRI_1=Résultat!$A437)*(PCUETA=Résultat!$B437)*(PCUMAT=Résultat!$C437)*(TRI_10=Résultat!$D437)*(PCUNRU=SUBSTITUTE(RIGHT(Résultat!$E$1,5),")",""))*Pris_Reliquats))</f>
        <v/>
      </c>
      <c r="I437" t="str">
        <f ca="1">IF($C437="","",SUMPRODUCT((TRI_1=Résultat!$A437)*(PCUETA=Résultat!$B437)*(PCUMAT=Résultat!$C437)*(TRI_10=Résultat!$D437)*(PCUNRU=SUBSTITUTE(RIGHT(Résultat!$E$1,5),")",""))*Pris_sur_Acquis))</f>
        <v/>
      </c>
      <c r="J437" t="str">
        <f ca="1">IF($C437="","",SUMPRODUCT((TRI_1=Résultat!$A437)*(PCUETA=Résultat!$B437)*(PCUMAT=Résultat!$C437)*(TRI_10=Résultat!$D437)*(PCUNRU=SUBSTITUTE(RIGHT(Résultat!$E$1,5),")",""))*Pris_Anticipés))</f>
        <v/>
      </c>
      <c r="K437" t="str">
        <f ca="1">IF($C437="","",SUMPRODUCT((TRI_1=Résultat!$A437)*(PCUETA=Résultat!$B437)*(PCUMAT=Résultat!$C437)*(TRI_10=Résultat!$D437)*(PCUNRU=SUBSTITUTE(RIGHT(Résultat!$K$1,5),")",""))*Reliquats))</f>
        <v/>
      </c>
      <c r="L437" t="str">
        <f ca="1">IF($C437="","",SUMPRODUCT((TRI_1=Résultat!$A437)*(PCUETA=Résultat!$B437)*(PCUMAT=Résultat!$C437)*(TRI_10=Résultat!$D437)*(PCUNRU=SUBSTITUTE(RIGHT(Résultat!$K$1,5),")",""))*Acquis))</f>
        <v/>
      </c>
      <c r="M437" t="str">
        <f ca="1">IF($C437="","",SUMPRODUCT((TRI_1=Résultat!$A437)*(PCUETA=Résultat!$B437)*(PCUMAT=Résultat!$C437)*(TRI_10=Résultat!$D437)*(PCUNRU=SUBSTITUTE(RIGHT(Résultat!$K$1,5),")",""))*En_cours_d_Acquisition))</f>
        <v/>
      </c>
      <c r="N437" t="str">
        <f ca="1">IF($C437="","",SUMPRODUCT((TRI_1=Résultat!$A437)*(PCUETA=Résultat!$B437)*(PCUMAT=Résultat!$C437)*(TRI_10=Résultat!$D437)*(PCUNRU=SUBSTITUTE(RIGHT(Résultat!$K$1,5),")",""))*Pris_Reliquats))</f>
        <v/>
      </c>
      <c r="O437" t="str">
        <f ca="1">IF($C437="","",SUMPRODUCT((TRI_1=Résultat!$A437)*(PCUETA=Résultat!$B437)*(PCUMAT=Résultat!$C437)*(TRI_10=Résultat!$D437)*(PCUNRU=SUBSTITUTE(RIGHT(Résultat!$K$1,5),")",""))*Pris_sur_Acquis))</f>
        <v/>
      </c>
      <c r="P437" t="str">
        <f ca="1">IF($C437="","",SUMPRODUCT((TRI_1=Résultat!$A437)*(PCUETA=Résultat!$B437)*(PCUMAT=Résultat!$C437)*(TRI_10=Résultat!$D437)*(PCUNRU=SUBSTITUTE(RIGHT(Résultat!$K$1,5),")",""))*Pris_Anticipés))</f>
        <v/>
      </c>
      <c r="Q437" t="str">
        <f ca="1">IF($C437="","",SUMPRODUCT((TRI_1=Résultat!$A437)*(PCUETA=Résultat!$B437)*(PCUMAT=Résultat!$C437)*(TRI_10=Résultat!$D437)*(PCUNRU=SUBSTITUTE(RIGHT(Résultat!$Q$1,5),")",""))*Reliquats))</f>
        <v/>
      </c>
      <c r="R437" t="str">
        <f ca="1">IF($C437="","",SUMPRODUCT((TRI_1=Résultat!$A437)*(PCUETA=Résultat!$B437)*(PCUMAT=Résultat!$C437)*(TRI_10=Résultat!$D437)*(PCUNRU=SUBSTITUTE(RIGHT(Résultat!$Q$1,5),")",""))*Acquis))</f>
        <v/>
      </c>
      <c r="S437" t="str">
        <f ca="1">IF($C437="","",SUMPRODUCT((TRI_1=Résultat!$A437)*(PCUETA=Résultat!$B437)*(PCUMAT=Résultat!$C437)*(TRI_10=Résultat!$D437)*(PCUNRU=SUBSTITUTE(RIGHT(Résultat!$Q$1,5),")",""))*En_cours_d_Acquisition))</f>
        <v/>
      </c>
      <c r="T437" t="str">
        <f ca="1">IF($C437="","",SUMPRODUCT((TRI_1=Résultat!$A437)*(PCUETA=Résultat!$B437)*(PCUMAT=Résultat!$C437)*(TRI_10=Résultat!$D437)*(PCUNRU=SUBSTITUTE(RIGHT(Résultat!$Q$1,5),")",""))*Pris_Reliquats))</f>
        <v/>
      </c>
      <c r="U437" t="str">
        <f ca="1">IF($C437="","",SUMPRODUCT((TRI_1=Résultat!$A437)*(PCUETA=Résultat!$B437)*(PCUMAT=Résultat!$C437)*(TRI_10=Résultat!$D437)*(PCUNRU=SUBSTITUTE(RIGHT(Résultat!$Q$1,5),")",""))*Pris_sur_Acquis))</f>
        <v/>
      </c>
      <c r="V437" t="str">
        <f ca="1">IF($C437="","",SUMPRODUCT((TRI_1=Résultat!$A437)*(PCUETA=Résultat!$B437)*(PCUMAT=Résultat!$C437)*(TRI_10=Résultat!$D437)*(PCUNRU=SUBSTITUTE(RIGHT(Résultat!$Q$1,5),")",""))*Pris_Anticipés))</f>
        <v/>
      </c>
      <c r="W437" t="str">
        <f ca="1">IF($C437="","",SUMPRODUCT((TRI_1=Résultat!$A437)*(PCUETA=Résultat!$B437)*(PCUMAT=Résultat!$C437)*(TRI_10=Résultat!$D437)*(PCUNRU=SUBSTITUTE(RIGHT(Résultat!$W$1,5),")",""))*Reliquats))</f>
        <v/>
      </c>
      <c r="X437" t="str">
        <f ca="1">IF($C437="","",SUMPRODUCT((TRI_1=Résultat!$A437)*(PCUETA=Résultat!$B437)*(PCUMAT=Résultat!$C437)*(TRI_10=Résultat!$D437)*(PCUNRU=SUBSTITUTE(RIGHT(Résultat!$W$1,5),")",""))*Acquis))</f>
        <v/>
      </c>
      <c r="Y437" t="str">
        <f ca="1">IF($C437="","",SUMPRODUCT((TRI_1=Résultat!$A437)*(PCUETA=Résultat!$B437)*(PCUMAT=Résultat!$C437)*(TRI_10=Résultat!$D437)*(PCUNRU=SUBSTITUTE(RIGHT(Résultat!$W$1,5),")",""))*En_cours_d_Acquisition))</f>
        <v/>
      </c>
      <c r="Z437" t="str">
        <f ca="1">IF($C437="","",SUMPRODUCT((TRI_1=Résultat!$A437)*(PCUETA=Résultat!$B437)*(PCUMAT=Résultat!$C437)*(TRI_10=Résultat!$D437)*(PCUNRU=SUBSTITUTE(RIGHT(Résultat!$W$1,5),")",""))*Pris_Reliquats))</f>
        <v/>
      </c>
      <c r="AA437" t="str">
        <f ca="1">IF($C437="","",SUMPRODUCT((TRI_1=Résultat!$A437)*(PCUETA=Résultat!$B437)*(PCUMAT=Résultat!$C437)*(TRI_10=Résultat!$D437)*(PCUNRU=SUBSTITUTE(RIGHT(Résultat!$W$1,5),")",""))*Pris_sur_Acquis))</f>
        <v/>
      </c>
      <c r="AB437" t="str">
        <f ca="1">IF($C437="","",SUMPRODUCT((TRI_1=Résultat!$A437)*(PCUETA=Résultat!$B437)*(PCUMAT=Résultat!$C437)*(TRI_10=Résultat!$D437)*(PCUNRU=SUBSTITUTE(RIGHT(Résultat!$W$1,5),")",""))*Pris_Anticipés))</f>
        <v/>
      </c>
    </row>
    <row r="438" spans="1:28" x14ac:dyDescent="0.25">
      <c r="A438" t="str">
        <f ca="1">IF($C438="","",INDEX(Range,MATCH(Résultat!$C438,PCUMAT,0),MATCH(A$2,'cp c14'!$A$1:$D$1,0)))</f>
        <v/>
      </c>
      <c r="B438" t="str">
        <f ca="1">IF($C438="","",INDEX(Range,MATCH(Résultat!$C438,PCUMAT,0),MATCH(B$2,'cp c14'!$A$1:$D$1,0)))</f>
        <v/>
      </c>
      <c r="C438" t="str">
        <f t="array" aca="1" ref="C438" ca="1">IFERROR(INDEX(PCUMAT,MATCH(0,COUNTIF($C$1:C437,PCUMAT),0)),"")</f>
        <v/>
      </c>
      <c r="D438" t="str">
        <f ca="1">IF($C438="","",INDEX(Range,MATCH(Résultat!$C438,PCUMAT,0),MATCH(D$2,'cp c14'!$A$1:$D$1,0)))</f>
        <v/>
      </c>
      <c r="E438" t="str">
        <f ca="1">IF($C438="","",SUMPRODUCT((TRI_1=Résultat!$A438)*(PCUETA=Résultat!$B438)*(PCUMAT=Résultat!$C438)*(TRI_10=Résultat!$D438)*(PCUNRU=SUBSTITUTE(RIGHT(Résultat!$E$1,5),")",""))*Reliquats))</f>
        <v/>
      </c>
      <c r="F438" t="str">
        <f ca="1">IF($C438="","",SUMPRODUCT((TRI_1=Résultat!$A438)*(PCUETA=Résultat!$B438)*(PCUMAT=Résultat!$C438)*(TRI_10=Résultat!$D438)*(PCUNRU=SUBSTITUTE(RIGHT(Résultat!$E$1,5),")",""))*Acquis))</f>
        <v/>
      </c>
      <c r="G438" t="str">
        <f ca="1">IF($C438="","",SUMPRODUCT((TRI_1=Résultat!$A438)*(PCUETA=Résultat!$B438)*(PCUMAT=Résultat!$C438)*(TRI_10=Résultat!$D438)*(PCUNRU=SUBSTITUTE(RIGHT(Résultat!$E$1,5),")",""))*En_cours_d_Acquisition))</f>
        <v/>
      </c>
      <c r="H438" t="str">
        <f ca="1">IF($C438="","",SUMPRODUCT((TRI_1=Résultat!$A438)*(PCUETA=Résultat!$B438)*(PCUMAT=Résultat!$C438)*(TRI_10=Résultat!$D438)*(PCUNRU=SUBSTITUTE(RIGHT(Résultat!$E$1,5),")",""))*Pris_Reliquats))</f>
        <v/>
      </c>
      <c r="I438" t="str">
        <f ca="1">IF($C438="","",SUMPRODUCT((TRI_1=Résultat!$A438)*(PCUETA=Résultat!$B438)*(PCUMAT=Résultat!$C438)*(TRI_10=Résultat!$D438)*(PCUNRU=SUBSTITUTE(RIGHT(Résultat!$E$1,5),")",""))*Pris_sur_Acquis))</f>
        <v/>
      </c>
      <c r="J438" t="str">
        <f ca="1">IF($C438="","",SUMPRODUCT((TRI_1=Résultat!$A438)*(PCUETA=Résultat!$B438)*(PCUMAT=Résultat!$C438)*(TRI_10=Résultat!$D438)*(PCUNRU=SUBSTITUTE(RIGHT(Résultat!$E$1,5),")",""))*Pris_Anticipés))</f>
        <v/>
      </c>
      <c r="K438" t="str">
        <f ca="1">IF($C438="","",SUMPRODUCT((TRI_1=Résultat!$A438)*(PCUETA=Résultat!$B438)*(PCUMAT=Résultat!$C438)*(TRI_10=Résultat!$D438)*(PCUNRU=SUBSTITUTE(RIGHT(Résultat!$K$1,5),")",""))*Reliquats))</f>
        <v/>
      </c>
      <c r="L438" t="str">
        <f ca="1">IF($C438="","",SUMPRODUCT((TRI_1=Résultat!$A438)*(PCUETA=Résultat!$B438)*(PCUMAT=Résultat!$C438)*(TRI_10=Résultat!$D438)*(PCUNRU=SUBSTITUTE(RIGHT(Résultat!$K$1,5),")",""))*Acquis))</f>
        <v/>
      </c>
      <c r="M438" t="str">
        <f ca="1">IF($C438="","",SUMPRODUCT((TRI_1=Résultat!$A438)*(PCUETA=Résultat!$B438)*(PCUMAT=Résultat!$C438)*(TRI_10=Résultat!$D438)*(PCUNRU=SUBSTITUTE(RIGHT(Résultat!$K$1,5),")",""))*En_cours_d_Acquisition))</f>
        <v/>
      </c>
      <c r="N438" t="str">
        <f ca="1">IF($C438="","",SUMPRODUCT((TRI_1=Résultat!$A438)*(PCUETA=Résultat!$B438)*(PCUMAT=Résultat!$C438)*(TRI_10=Résultat!$D438)*(PCUNRU=SUBSTITUTE(RIGHT(Résultat!$K$1,5),")",""))*Pris_Reliquats))</f>
        <v/>
      </c>
      <c r="O438" t="str">
        <f ca="1">IF($C438="","",SUMPRODUCT((TRI_1=Résultat!$A438)*(PCUETA=Résultat!$B438)*(PCUMAT=Résultat!$C438)*(TRI_10=Résultat!$D438)*(PCUNRU=SUBSTITUTE(RIGHT(Résultat!$K$1,5),")",""))*Pris_sur_Acquis))</f>
        <v/>
      </c>
      <c r="P438" t="str">
        <f ca="1">IF($C438="","",SUMPRODUCT((TRI_1=Résultat!$A438)*(PCUETA=Résultat!$B438)*(PCUMAT=Résultat!$C438)*(TRI_10=Résultat!$D438)*(PCUNRU=SUBSTITUTE(RIGHT(Résultat!$K$1,5),")",""))*Pris_Anticipés))</f>
        <v/>
      </c>
      <c r="Q438" t="str">
        <f ca="1">IF($C438="","",SUMPRODUCT((TRI_1=Résultat!$A438)*(PCUETA=Résultat!$B438)*(PCUMAT=Résultat!$C438)*(TRI_10=Résultat!$D438)*(PCUNRU=SUBSTITUTE(RIGHT(Résultat!$Q$1,5),")",""))*Reliquats))</f>
        <v/>
      </c>
      <c r="R438" t="str">
        <f ca="1">IF($C438="","",SUMPRODUCT((TRI_1=Résultat!$A438)*(PCUETA=Résultat!$B438)*(PCUMAT=Résultat!$C438)*(TRI_10=Résultat!$D438)*(PCUNRU=SUBSTITUTE(RIGHT(Résultat!$Q$1,5),")",""))*Acquis))</f>
        <v/>
      </c>
      <c r="S438" t="str">
        <f ca="1">IF($C438="","",SUMPRODUCT((TRI_1=Résultat!$A438)*(PCUETA=Résultat!$B438)*(PCUMAT=Résultat!$C438)*(TRI_10=Résultat!$D438)*(PCUNRU=SUBSTITUTE(RIGHT(Résultat!$Q$1,5),")",""))*En_cours_d_Acquisition))</f>
        <v/>
      </c>
      <c r="T438" t="str">
        <f ca="1">IF($C438="","",SUMPRODUCT((TRI_1=Résultat!$A438)*(PCUETA=Résultat!$B438)*(PCUMAT=Résultat!$C438)*(TRI_10=Résultat!$D438)*(PCUNRU=SUBSTITUTE(RIGHT(Résultat!$Q$1,5),")",""))*Pris_Reliquats))</f>
        <v/>
      </c>
      <c r="U438" t="str">
        <f ca="1">IF($C438="","",SUMPRODUCT((TRI_1=Résultat!$A438)*(PCUETA=Résultat!$B438)*(PCUMAT=Résultat!$C438)*(TRI_10=Résultat!$D438)*(PCUNRU=SUBSTITUTE(RIGHT(Résultat!$Q$1,5),")",""))*Pris_sur_Acquis))</f>
        <v/>
      </c>
      <c r="V438" t="str">
        <f ca="1">IF($C438="","",SUMPRODUCT((TRI_1=Résultat!$A438)*(PCUETA=Résultat!$B438)*(PCUMAT=Résultat!$C438)*(TRI_10=Résultat!$D438)*(PCUNRU=SUBSTITUTE(RIGHT(Résultat!$Q$1,5),")",""))*Pris_Anticipés))</f>
        <v/>
      </c>
      <c r="W438" t="str">
        <f ca="1">IF($C438="","",SUMPRODUCT((TRI_1=Résultat!$A438)*(PCUETA=Résultat!$B438)*(PCUMAT=Résultat!$C438)*(TRI_10=Résultat!$D438)*(PCUNRU=SUBSTITUTE(RIGHT(Résultat!$W$1,5),")",""))*Reliquats))</f>
        <v/>
      </c>
      <c r="X438" t="str">
        <f ca="1">IF($C438="","",SUMPRODUCT((TRI_1=Résultat!$A438)*(PCUETA=Résultat!$B438)*(PCUMAT=Résultat!$C438)*(TRI_10=Résultat!$D438)*(PCUNRU=SUBSTITUTE(RIGHT(Résultat!$W$1,5),")",""))*Acquis))</f>
        <v/>
      </c>
      <c r="Y438" t="str">
        <f ca="1">IF($C438="","",SUMPRODUCT((TRI_1=Résultat!$A438)*(PCUETA=Résultat!$B438)*(PCUMAT=Résultat!$C438)*(TRI_10=Résultat!$D438)*(PCUNRU=SUBSTITUTE(RIGHT(Résultat!$W$1,5),")",""))*En_cours_d_Acquisition))</f>
        <v/>
      </c>
      <c r="Z438" t="str">
        <f ca="1">IF($C438="","",SUMPRODUCT((TRI_1=Résultat!$A438)*(PCUETA=Résultat!$B438)*(PCUMAT=Résultat!$C438)*(TRI_10=Résultat!$D438)*(PCUNRU=SUBSTITUTE(RIGHT(Résultat!$W$1,5),")",""))*Pris_Reliquats))</f>
        <v/>
      </c>
      <c r="AA438" t="str">
        <f ca="1">IF($C438="","",SUMPRODUCT((TRI_1=Résultat!$A438)*(PCUETA=Résultat!$B438)*(PCUMAT=Résultat!$C438)*(TRI_10=Résultat!$D438)*(PCUNRU=SUBSTITUTE(RIGHT(Résultat!$W$1,5),")",""))*Pris_sur_Acquis))</f>
        <v/>
      </c>
      <c r="AB438" t="str">
        <f ca="1">IF($C438="","",SUMPRODUCT((TRI_1=Résultat!$A438)*(PCUETA=Résultat!$B438)*(PCUMAT=Résultat!$C438)*(TRI_10=Résultat!$D438)*(PCUNRU=SUBSTITUTE(RIGHT(Résultat!$W$1,5),")",""))*Pris_Anticipés))</f>
        <v/>
      </c>
    </row>
    <row r="439" spans="1:28" x14ac:dyDescent="0.25">
      <c r="A439" t="str">
        <f ca="1">IF($C439="","",INDEX(Range,MATCH(Résultat!$C439,PCUMAT,0),MATCH(A$2,'cp c14'!$A$1:$D$1,0)))</f>
        <v/>
      </c>
      <c r="B439" t="str">
        <f ca="1">IF($C439="","",INDEX(Range,MATCH(Résultat!$C439,PCUMAT,0),MATCH(B$2,'cp c14'!$A$1:$D$1,0)))</f>
        <v/>
      </c>
      <c r="C439" t="str">
        <f t="array" aca="1" ref="C439" ca="1">IFERROR(INDEX(PCUMAT,MATCH(0,COUNTIF($C$1:C438,PCUMAT),0)),"")</f>
        <v/>
      </c>
      <c r="D439" t="str">
        <f ca="1">IF($C439="","",INDEX(Range,MATCH(Résultat!$C439,PCUMAT,0),MATCH(D$2,'cp c14'!$A$1:$D$1,0)))</f>
        <v/>
      </c>
      <c r="E439" t="str">
        <f ca="1">IF($C439="","",SUMPRODUCT((TRI_1=Résultat!$A439)*(PCUETA=Résultat!$B439)*(PCUMAT=Résultat!$C439)*(TRI_10=Résultat!$D439)*(PCUNRU=SUBSTITUTE(RIGHT(Résultat!$E$1,5),")",""))*Reliquats))</f>
        <v/>
      </c>
      <c r="F439" t="str">
        <f ca="1">IF($C439="","",SUMPRODUCT((TRI_1=Résultat!$A439)*(PCUETA=Résultat!$B439)*(PCUMAT=Résultat!$C439)*(TRI_10=Résultat!$D439)*(PCUNRU=SUBSTITUTE(RIGHT(Résultat!$E$1,5),")",""))*Acquis))</f>
        <v/>
      </c>
      <c r="G439" t="str">
        <f ca="1">IF($C439="","",SUMPRODUCT((TRI_1=Résultat!$A439)*(PCUETA=Résultat!$B439)*(PCUMAT=Résultat!$C439)*(TRI_10=Résultat!$D439)*(PCUNRU=SUBSTITUTE(RIGHT(Résultat!$E$1,5),")",""))*En_cours_d_Acquisition))</f>
        <v/>
      </c>
      <c r="H439" t="str">
        <f ca="1">IF($C439="","",SUMPRODUCT((TRI_1=Résultat!$A439)*(PCUETA=Résultat!$B439)*(PCUMAT=Résultat!$C439)*(TRI_10=Résultat!$D439)*(PCUNRU=SUBSTITUTE(RIGHT(Résultat!$E$1,5),")",""))*Pris_Reliquats))</f>
        <v/>
      </c>
      <c r="I439" t="str">
        <f ca="1">IF($C439="","",SUMPRODUCT((TRI_1=Résultat!$A439)*(PCUETA=Résultat!$B439)*(PCUMAT=Résultat!$C439)*(TRI_10=Résultat!$D439)*(PCUNRU=SUBSTITUTE(RIGHT(Résultat!$E$1,5),")",""))*Pris_sur_Acquis))</f>
        <v/>
      </c>
      <c r="J439" t="str">
        <f ca="1">IF($C439="","",SUMPRODUCT((TRI_1=Résultat!$A439)*(PCUETA=Résultat!$B439)*(PCUMAT=Résultat!$C439)*(TRI_10=Résultat!$D439)*(PCUNRU=SUBSTITUTE(RIGHT(Résultat!$E$1,5),")",""))*Pris_Anticipés))</f>
        <v/>
      </c>
      <c r="K439" t="str">
        <f ca="1">IF($C439="","",SUMPRODUCT((TRI_1=Résultat!$A439)*(PCUETA=Résultat!$B439)*(PCUMAT=Résultat!$C439)*(TRI_10=Résultat!$D439)*(PCUNRU=SUBSTITUTE(RIGHT(Résultat!$K$1,5),")",""))*Reliquats))</f>
        <v/>
      </c>
      <c r="L439" t="str">
        <f ca="1">IF($C439="","",SUMPRODUCT((TRI_1=Résultat!$A439)*(PCUETA=Résultat!$B439)*(PCUMAT=Résultat!$C439)*(TRI_10=Résultat!$D439)*(PCUNRU=SUBSTITUTE(RIGHT(Résultat!$K$1,5),")",""))*Acquis))</f>
        <v/>
      </c>
      <c r="M439" t="str">
        <f ca="1">IF($C439="","",SUMPRODUCT((TRI_1=Résultat!$A439)*(PCUETA=Résultat!$B439)*(PCUMAT=Résultat!$C439)*(TRI_10=Résultat!$D439)*(PCUNRU=SUBSTITUTE(RIGHT(Résultat!$K$1,5),")",""))*En_cours_d_Acquisition))</f>
        <v/>
      </c>
      <c r="N439" t="str">
        <f ca="1">IF($C439="","",SUMPRODUCT((TRI_1=Résultat!$A439)*(PCUETA=Résultat!$B439)*(PCUMAT=Résultat!$C439)*(TRI_10=Résultat!$D439)*(PCUNRU=SUBSTITUTE(RIGHT(Résultat!$K$1,5),")",""))*Pris_Reliquats))</f>
        <v/>
      </c>
      <c r="O439" t="str">
        <f ca="1">IF($C439="","",SUMPRODUCT((TRI_1=Résultat!$A439)*(PCUETA=Résultat!$B439)*(PCUMAT=Résultat!$C439)*(TRI_10=Résultat!$D439)*(PCUNRU=SUBSTITUTE(RIGHT(Résultat!$K$1,5),")",""))*Pris_sur_Acquis))</f>
        <v/>
      </c>
      <c r="P439" t="str">
        <f ca="1">IF($C439="","",SUMPRODUCT((TRI_1=Résultat!$A439)*(PCUETA=Résultat!$B439)*(PCUMAT=Résultat!$C439)*(TRI_10=Résultat!$D439)*(PCUNRU=SUBSTITUTE(RIGHT(Résultat!$K$1,5),")",""))*Pris_Anticipés))</f>
        <v/>
      </c>
      <c r="Q439" t="str">
        <f ca="1">IF($C439="","",SUMPRODUCT((TRI_1=Résultat!$A439)*(PCUETA=Résultat!$B439)*(PCUMAT=Résultat!$C439)*(TRI_10=Résultat!$D439)*(PCUNRU=SUBSTITUTE(RIGHT(Résultat!$Q$1,5),")",""))*Reliquats))</f>
        <v/>
      </c>
      <c r="R439" t="str">
        <f ca="1">IF($C439="","",SUMPRODUCT((TRI_1=Résultat!$A439)*(PCUETA=Résultat!$B439)*(PCUMAT=Résultat!$C439)*(TRI_10=Résultat!$D439)*(PCUNRU=SUBSTITUTE(RIGHT(Résultat!$Q$1,5),")",""))*Acquis))</f>
        <v/>
      </c>
      <c r="S439" t="str">
        <f ca="1">IF($C439="","",SUMPRODUCT((TRI_1=Résultat!$A439)*(PCUETA=Résultat!$B439)*(PCUMAT=Résultat!$C439)*(TRI_10=Résultat!$D439)*(PCUNRU=SUBSTITUTE(RIGHT(Résultat!$Q$1,5),")",""))*En_cours_d_Acquisition))</f>
        <v/>
      </c>
      <c r="T439" t="str">
        <f ca="1">IF($C439="","",SUMPRODUCT((TRI_1=Résultat!$A439)*(PCUETA=Résultat!$B439)*(PCUMAT=Résultat!$C439)*(TRI_10=Résultat!$D439)*(PCUNRU=SUBSTITUTE(RIGHT(Résultat!$Q$1,5),")",""))*Pris_Reliquats))</f>
        <v/>
      </c>
      <c r="U439" t="str">
        <f ca="1">IF($C439="","",SUMPRODUCT((TRI_1=Résultat!$A439)*(PCUETA=Résultat!$B439)*(PCUMAT=Résultat!$C439)*(TRI_10=Résultat!$D439)*(PCUNRU=SUBSTITUTE(RIGHT(Résultat!$Q$1,5),")",""))*Pris_sur_Acquis))</f>
        <v/>
      </c>
      <c r="V439" t="str">
        <f ca="1">IF($C439="","",SUMPRODUCT((TRI_1=Résultat!$A439)*(PCUETA=Résultat!$B439)*(PCUMAT=Résultat!$C439)*(TRI_10=Résultat!$D439)*(PCUNRU=SUBSTITUTE(RIGHT(Résultat!$Q$1,5),")",""))*Pris_Anticipés))</f>
        <v/>
      </c>
      <c r="W439" t="str">
        <f ca="1">IF($C439="","",SUMPRODUCT((TRI_1=Résultat!$A439)*(PCUETA=Résultat!$B439)*(PCUMAT=Résultat!$C439)*(TRI_10=Résultat!$D439)*(PCUNRU=SUBSTITUTE(RIGHT(Résultat!$W$1,5),")",""))*Reliquats))</f>
        <v/>
      </c>
      <c r="X439" t="str">
        <f ca="1">IF($C439="","",SUMPRODUCT((TRI_1=Résultat!$A439)*(PCUETA=Résultat!$B439)*(PCUMAT=Résultat!$C439)*(TRI_10=Résultat!$D439)*(PCUNRU=SUBSTITUTE(RIGHT(Résultat!$W$1,5),")",""))*Acquis))</f>
        <v/>
      </c>
      <c r="Y439" t="str">
        <f ca="1">IF($C439="","",SUMPRODUCT((TRI_1=Résultat!$A439)*(PCUETA=Résultat!$B439)*(PCUMAT=Résultat!$C439)*(TRI_10=Résultat!$D439)*(PCUNRU=SUBSTITUTE(RIGHT(Résultat!$W$1,5),")",""))*En_cours_d_Acquisition))</f>
        <v/>
      </c>
      <c r="Z439" t="str">
        <f ca="1">IF($C439="","",SUMPRODUCT((TRI_1=Résultat!$A439)*(PCUETA=Résultat!$B439)*(PCUMAT=Résultat!$C439)*(TRI_10=Résultat!$D439)*(PCUNRU=SUBSTITUTE(RIGHT(Résultat!$W$1,5),")",""))*Pris_Reliquats))</f>
        <v/>
      </c>
      <c r="AA439" t="str">
        <f ca="1">IF($C439="","",SUMPRODUCT((TRI_1=Résultat!$A439)*(PCUETA=Résultat!$B439)*(PCUMAT=Résultat!$C439)*(TRI_10=Résultat!$D439)*(PCUNRU=SUBSTITUTE(RIGHT(Résultat!$W$1,5),")",""))*Pris_sur_Acquis))</f>
        <v/>
      </c>
      <c r="AB439" t="str">
        <f ca="1">IF($C439="","",SUMPRODUCT((TRI_1=Résultat!$A439)*(PCUETA=Résultat!$B439)*(PCUMAT=Résultat!$C439)*(TRI_10=Résultat!$D439)*(PCUNRU=SUBSTITUTE(RIGHT(Résultat!$W$1,5),")",""))*Pris_Anticipés))</f>
        <v/>
      </c>
    </row>
    <row r="440" spans="1:28" x14ac:dyDescent="0.25">
      <c r="A440" t="str">
        <f ca="1">IF($C440="","",INDEX(Range,MATCH(Résultat!$C440,PCUMAT,0),MATCH(A$2,'cp c14'!$A$1:$D$1,0)))</f>
        <v/>
      </c>
      <c r="B440" t="str">
        <f ca="1">IF($C440="","",INDEX(Range,MATCH(Résultat!$C440,PCUMAT,0),MATCH(B$2,'cp c14'!$A$1:$D$1,0)))</f>
        <v/>
      </c>
      <c r="C440" t="str">
        <f t="array" aca="1" ref="C440" ca="1">IFERROR(INDEX(PCUMAT,MATCH(0,COUNTIF($C$1:C439,PCUMAT),0)),"")</f>
        <v/>
      </c>
      <c r="D440" t="str">
        <f ca="1">IF($C440="","",INDEX(Range,MATCH(Résultat!$C440,PCUMAT,0),MATCH(D$2,'cp c14'!$A$1:$D$1,0)))</f>
        <v/>
      </c>
      <c r="E440" t="str">
        <f ca="1">IF($C440="","",SUMPRODUCT((TRI_1=Résultat!$A440)*(PCUETA=Résultat!$B440)*(PCUMAT=Résultat!$C440)*(TRI_10=Résultat!$D440)*(PCUNRU=SUBSTITUTE(RIGHT(Résultat!$E$1,5),")",""))*Reliquats))</f>
        <v/>
      </c>
      <c r="F440" t="str">
        <f ca="1">IF($C440="","",SUMPRODUCT((TRI_1=Résultat!$A440)*(PCUETA=Résultat!$B440)*(PCUMAT=Résultat!$C440)*(TRI_10=Résultat!$D440)*(PCUNRU=SUBSTITUTE(RIGHT(Résultat!$E$1,5),")",""))*Acquis))</f>
        <v/>
      </c>
      <c r="G440" t="str">
        <f ca="1">IF($C440="","",SUMPRODUCT((TRI_1=Résultat!$A440)*(PCUETA=Résultat!$B440)*(PCUMAT=Résultat!$C440)*(TRI_10=Résultat!$D440)*(PCUNRU=SUBSTITUTE(RIGHT(Résultat!$E$1,5),")",""))*En_cours_d_Acquisition))</f>
        <v/>
      </c>
      <c r="H440" t="str">
        <f ca="1">IF($C440="","",SUMPRODUCT((TRI_1=Résultat!$A440)*(PCUETA=Résultat!$B440)*(PCUMAT=Résultat!$C440)*(TRI_10=Résultat!$D440)*(PCUNRU=SUBSTITUTE(RIGHT(Résultat!$E$1,5),")",""))*Pris_Reliquats))</f>
        <v/>
      </c>
      <c r="I440" t="str">
        <f ca="1">IF($C440="","",SUMPRODUCT((TRI_1=Résultat!$A440)*(PCUETA=Résultat!$B440)*(PCUMAT=Résultat!$C440)*(TRI_10=Résultat!$D440)*(PCUNRU=SUBSTITUTE(RIGHT(Résultat!$E$1,5),")",""))*Pris_sur_Acquis))</f>
        <v/>
      </c>
      <c r="J440" t="str">
        <f ca="1">IF($C440="","",SUMPRODUCT((TRI_1=Résultat!$A440)*(PCUETA=Résultat!$B440)*(PCUMAT=Résultat!$C440)*(TRI_10=Résultat!$D440)*(PCUNRU=SUBSTITUTE(RIGHT(Résultat!$E$1,5),")",""))*Pris_Anticipés))</f>
        <v/>
      </c>
      <c r="K440" t="str">
        <f ca="1">IF($C440="","",SUMPRODUCT((TRI_1=Résultat!$A440)*(PCUETA=Résultat!$B440)*(PCUMAT=Résultat!$C440)*(TRI_10=Résultat!$D440)*(PCUNRU=SUBSTITUTE(RIGHT(Résultat!$K$1,5),")",""))*Reliquats))</f>
        <v/>
      </c>
      <c r="L440" t="str">
        <f ca="1">IF($C440="","",SUMPRODUCT((TRI_1=Résultat!$A440)*(PCUETA=Résultat!$B440)*(PCUMAT=Résultat!$C440)*(TRI_10=Résultat!$D440)*(PCUNRU=SUBSTITUTE(RIGHT(Résultat!$K$1,5),")",""))*Acquis))</f>
        <v/>
      </c>
      <c r="M440" t="str">
        <f ca="1">IF($C440="","",SUMPRODUCT((TRI_1=Résultat!$A440)*(PCUETA=Résultat!$B440)*(PCUMAT=Résultat!$C440)*(TRI_10=Résultat!$D440)*(PCUNRU=SUBSTITUTE(RIGHT(Résultat!$K$1,5),")",""))*En_cours_d_Acquisition))</f>
        <v/>
      </c>
      <c r="N440" t="str">
        <f ca="1">IF($C440="","",SUMPRODUCT((TRI_1=Résultat!$A440)*(PCUETA=Résultat!$B440)*(PCUMAT=Résultat!$C440)*(TRI_10=Résultat!$D440)*(PCUNRU=SUBSTITUTE(RIGHT(Résultat!$K$1,5),")",""))*Pris_Reliquats))</f>
        <v/>
      </c>
      <c r="O440" t="str">
        <f ca="1">IF($C440="","",SUMPRODUCT((TRI_1=Résultat!$A440)*(PCUETA=Résultat!$B440)*(PCUMAT=Résultat!$C440)*(TRI_10=Résultat!$D440)*(PCUNRU=SUBSTITUTE(RIGHT(Résultat!$K$1,5),")",""))*Pris_sur_Acquis))</f>
        <v/>
      </c>
      <c r="P440" t="str">
        <f ca="1">IF($C440="","",SUMPRODUCT((TRI_1=Résultat!$A440)*(PCUETA=Résultat!$B440)*(PCUMAT=Résultat!$C440)*(TRI_10=Résultat!$D440)*(PCUNRU=SUBSTITUTE(RIGHT(Résultat!$K$1,5),")",""))*Pris_Anticipés))</f>
        <v/>
      </c>
      <c r="Q440" t="str">
        <f ca="1">IF($C440="","",SUMPRODUCT((TRI_1=Résultat!$A440)*(PCUETA=Résultat!$B440)*(PCUMAT=Résultat!$C440)*(TRI_10=Résultat!$D440)*(PCUNRU=SUBSTITUTE(RIGHT(Résultat!$Q$1,5),")",""))*Reliquats))</f>
        <v/>
      </c>
      <c r="R440" t="str">
        <f ca="1">IF($C440="","",SUMPRODUCT((TRI_1=Résultat!$A440)*(PCUETA=Résultat!$B440)*(PCUMAT=Résultat!$C440)*(TRI_10=Résultat!$D440)*(PCUNRU=SUBSTITUTE(RIGHT(Résultat!$Q$1,5),")",""))*Acquis))</f>
        <v/>
      </c>
      <c r="S440" t="str">
        <f ca="1">IF($C440="","",SUMPRODUCT((TRI_1=Résultat!$A440)*(PCUETA=Résultat!$B440)*(PCUMAT=Résultat!$C440)*(TRI_10=Résultat!$D440)*(PCUNRU=SUBSTITUTE(RIGHT(Résultat!$Q$1,5),")",""))*En_cours_d_Acquisition))</f>
        <v/>
      </c>
      <c r="T440" t="str">
        <f ca="1">IF($C440="","",SUMPRODUCT((TRI_1=Résultat!$A440)*(PCUETA=Résultat!$B440)*(PCUMAT=Résultat!$C440)*(TRI_10=Résultat!$D440)*(PCUNRU=SUBSTITUTE(RIGHT(Résultat!$Q$1,5),")",""))*Pris_Reliquats))</f>
        <v/>
      </c>
      <c r="U440" t="str">
        <f ca="1">IF($C440="","",SUMPRODUCT((TRI_1=Résultat!$A440)*(PCUETA=Résultat!$B440)*(PCUMAT=Résultat!$C440)*(TRI_10=Résultat!$D440)*(PCUNRU=SUBSTITUTE(RIGHT(Résultat!$Q$1,5),")",""))*Pris_sur_Acquis))</f>
        <v/>
      </c>
      <c r="V440" t="str">
        <f ca="1">IF($C440="","",SUMPRODUCT((TRI_1=Résultat!$A440)*(PCUETA=Résultat!$B440)*(PCUMAT=Résultat!$C440)*(TRI_10=Résultat!$D440)*(PCUNRU=SUBSTITUTE(RIGHT(Résultat!$Q$1,5),")",""))*Pris_Anticipés))</f>
        <v/>
      </c>
      <c r="W440" t="str">
        <f ca="1">IF($C440="","",SUMPRODUCT((TRI_1=Résultat!$A440)*(PCUETA=Résultat!$B440)*(PCUMAT=Résultat!$C440)*(TRI_10=Résultat!$D440)*(PCUNRU=SUBSTITUTE(RIGHT(Résultat!$W$1,5),")",""))*Reliquats))</f>
        <v/>
      </c>
      <c r="X440" t="str">
        <f ca="1">IF($C440="","",SUMPRODUCT((TRI_1=Résultat!$A440)*(PCUETA=Résultat!$B440)*(PCUMAT=Résultat!$C440)*(TRI_10=Résultat!$D440)*(PCUNRU=SUBSTITUTE(RIGHT(Résultat!$W$1,5),")",""))*Acquis))</f>
        <v/>
      </c>
      <c r="Y440" t="str">
        <f ca="1">IF($C440="","",SUMPRODUCT((TRI_1=Résultat!$A440)*(PCUETA=Résultat!$B440)*(PCUMAT=Résultat!$C440)*(TRI_10=Résultat!$D440)*(PCUNRU=SUBSTITUTE(RIGHT(Résultat!$W$1,5),")",""))*En_cours_d_Acquisition))</f>
        <v/>
      </c>
      <c r="Z440" t="str">
        <f ca="1">IF($C440="","",SUMPRODUCT((TRI_1=Résultat!$A440)*(PCUETA=Résultat!$B440)*(PCUMAT=Résultat!$C440)*(TRI_10=Résultat!$D440)*(PCUNRU=SUBSTITUTE(RIGHT(Résultat!$W$1,5),")",""))*Pris_Reliquats))</f>
        <v/>
      </c>
      <c r="AA440" t="str">
        <f ca="1">IF($C440="","",SUMPRODUCT((TRI_1=Résultat!$A440)*(PCUETA=Résultat!$B440)*(PCUMAT=Résultat!$C440)*(TRI_10=Résultat!$D440)*(PCUNRU=SUBSTITUTE(RIGHT(Résultat!$W$1,5),")",""))*Pris_sur_Acquis))</f>
        <v/>
      </c>
      <c r="AB440" t="str">
        <f ca="1">IF($C440="","",SUMPRODUCT((TRI_1=Résultat!$A440)*(PCUETA=Résultat!$B440)*(PCUMAT=Résultat!$C440)*(TRI_10=Résultat!$D440)*(PCUNRU=SUBSTITUTE(RIGHT(Résultat!$W$1,5),")",""))*Pris_Anticipés))</f>
        <v/>
      </c>
    </row>
    <row r="441" spans="1:28" x14ac:dyDescent="0.25">
      <c r="A441" t="str">
        <f ca="1">IF($C441="","",INDEX(Range,MATCH(Résultat!$C441,PCUMAT,0),MATCH(A$2,'cp c14'!$A$1:$D$1,0)))</f>
        <v/>
      </c>
      <c r="B441" t="str">
        <f ca="1">IF($C441="","",INDEX(Range,MATCH(Résultat!$C441,PCUMAT,0),MATCH(B$2,'cp c14'!$A$1:$D$1,0)))</f>
        <v/>
      </c>
      <c r="C441" t="str">
        <f t="array" aca="1" ref="C441" ca="1">IFERROR(INDEX(PCUMAT,MATCH(0,COUNTIF($C$1:C440,PCUMAT),0)),"")</f>
        <v/>
      </c>
      <c r="D441" t="str">
        <f ca="1">IF($C441="","",INDEX(Range,MATCH(Résultat!$C441,PCUMAT,0),MATCH(D$2,'cp c14'!$A$1:$D$1,0)))</f>
        <v/>
      </c>
      <c r="E441" t="str">
        <f ca="1">IF($C441="","",SUMPRODUCT((TRI_1=Résultat!$A441)*(PCUETA=Résultat!$B441)*(PCUMAT=Résultat!$C441)*(TRI_10=Résultat!$D441)*(PCUNRU=SUBSTITUTE(RIGHT(Résultat!$E$1,5),")",""))*Reliquats))</f>
        <v/>
      </c>
      <c r="F441" t="str">
        <f ca="1">IF($C441="","",SUMPRODUCT((TRI_1=Résultat!$A441)*(PCUETA=Résultat!$B441)*(PCUMAT=Résultat!$C441)*(TRI_10=Résultat!$D441)*(PCUNRU=SUBSTITUTE(RIGHT(Résultat!$E$1,5),")",""))*Acquis))</f>
        <v/>
      </c>
      <c r="G441" t="str">
        <f ca="1">IF($C441="","",SUMPRODUCT((TRI_1=Résultat!$A441)*(PCUETA=Résultat!$B441)*(PCUMAT=Résultat!$C441)*(TRI_10=Résultat!$D441)*(PCUNRU=SUBSTITUTE(RIGHT(Résultat!$E$1,5),")",""))*En_cours_d_Acquisition))</f>
        <v/>
      </c>
      <c r="H441" t="str">
        <f ca="1">IF($C441="","",SUMPRODUCT((TRI_1=Résultat!$A441)*(PCUETA=Résultat!$B441)*(PCUMAT=Résultat!$C441)*(TRI_10=Résultat!$D441)*(PCUNRU=SUBSTITUTE(RIGHT(Résultat!$E$1,5),")",""))*Pris_Reliquats))</f>
        <v/>
      </c>
      <c r="I441" t="str">
        <f ca="1">IF($C441="","",SUMPRODUCT((TRI_1=Résultat!$A441)*(PCUETA=Résultat!$B441)*(PCUMAT=Résultat!$C441)*(TRI_10=Résultat!$D441)*(PCUNRU=SUBSTITUTE(RIGHT(Résultat!$E$1,5),")",""))*Pris_sur_Acquis))</f>
        <v/>
      </c>
      <c r="J441" t="str">
        <f ca="1">IF($C441="","",SUMPRODUCT((TRI_1=Résultat!$A441)*(PCUETA=Résultat!$B441)*(PCUMAT=Résultat!$C441)*(TRI_10=Résultat!$D441)*(PCUNRU=SUBSTITUTE(RIGHT(Résultat!$E$1,5),")",""))*Pris_Anticipés))</f>
        <v/>
      </c>
      <c r="K441" t="str">
        <f ca="1">IF($C441="","",SUMPRODUCT((TRI_1=Résultat!$A441)*(PCUETA=Résultat!$B441)*(PCUMAT=Résultat!$C441)*(TRI_10=Résultat!$D441)*(PCUNRU=SUBSTITUTE(RIGHT(Résultat!$K$1,5),")",""))*Reliquats))</f>
        <v/>
      </c>
      <c r="L441" t="str">
        <f ca="1">IF($C441="","",SUMPRODUCT((TRI_1=Résultat!$A441)*(PCUETA=Résultat!$B441)*(PCUMAT=Résultat!$C441)*(TRI_10=Résultat!$D441)*(PCUNRU=SUBSTITUTE(RIGHT(Résultat!$K$1,5),")",""))*Acquis))</f>
        <v/>
      </c>
      <c r="M441" t="str">
        <f ca="1">IF($C441="","",SUMPRODUCT((TRI_1=Résultat!$A441)*(PCUETA=Résultat!$B441)*(PCUMAT=Résultat!$C441)*(TRI_10=Résultat!$D441)*(PCUNRU=SUBSTITUTE(RIGHT(Résultat!$K$1,5),")",""))*En_cours_d_Acquisition))</f>
        <v/>
      </c>
      <c r="N441" t="str">
        <f ca="1">IF($C441="","",SUMPRODUCT((TRI_1=Résultat!$A441)*(PCUETA=Résultat!$B441)*(PCUMAT=Résultat!$C441)*(TRI_10=Résultat!$D441)*(PCUNRU=SUBSTITUTE(RIGHT(Résultat!$K$1,5),")",""))*Pris_Reliquats))</f>
        <v/>
      </c>
      <c r="O441" t="str">
        <f ca="1">IF($C441="","",SUMPRODUCT((TRI_1=Résultat!$A441)*(PCUETA=Résultat!$B441)*(PCUMAT=Résultat!$C441)*(TRI_10=Résultat!$D441)*(PCUNRU=SUBSTITUTE(RIGHT(Résultat!$K$1,5),")",""))*Pris_sur_Acquis))</f>
        <v/>
      </c>
      <c r="P441" t="str">
        <f ca="1">IF($C441="","",SUMPRODUCT((TRI_1=Résultat!$A441)*(PCUETA=Résultat!$B441)*(PCUMAT=Résultat!$C441)*(TRI_10=Résultat!$D441)*(PCUNRU=SUBSTITUTE(RIGHT(Résultat!$K$1,5),")",""))*Pris_Anticipés))</f>
        <v/>
      </c>
      <c r="Q441" t="str">
        <f ca="1">IF($C441="","",SUMPRODUCT((TRI_1=Résultat!$A441)*(PCUETA=Résultat!$B441)*(PCUMAT=Résultat!$C441)*(TRI_10=Résultat!$D441)*(PCUNRU=SUBSTITUTE(RIGHT(Résultat!$Q$1,5),")",""))*Reliquats))</f>
        <v/>
      </c>
      <c r="R441" t="str">
        <f ca="1">IF($C441="","",SUMPRODUCT((TRI_1=Résultat!$A441)*(PCUETA=Résultat!$B441)*(PCUMAT=Résultat!$C441)*(TRI_10=Résultat!$D441)*(PCUNRU=SUBSTITUTE(RIGHT(Résultat!$Q$1,5),")",""))*Acquis))</f>
        <v/>
      </c>
      <c r="S441" t="str">
        <f ca="1">IF($C441="","",SUMPRODUCT((TRI_1=Résultat!$A441)*(PCUETA=Résultat!$B441)*(PCUMAT=Résultat!$C441)*(TRI_10=Résultat!$D441)*(PCUNRU=SUBSTITUTE(RIGHT(Résultat!$Q$1,5),")",""))*En_cours_d_Acquisition))</f>
        <v/>
      </c>
      <c r="T441" t="str">
        <f ca="1">IF($C441="","",SUMPRODUCT((TRI_1=Résultat!$A441)*(PCUETA=Résultat!$B441)*(PCUMAT=Résultat!$C441)*(TRI_10=Résultat!$D441)*(PCUNRU=SUBSTITUTE(RIGHT(Résultat!$Q$1,5),")",""))*Pris_Reliquats))</f>
        <v/>
      </c>
      <c r="U441" t="str">
        <f ca="1">IF($C441="","",SUMPRODUCT((TRI_1=Résultat!$A441)*(PCUETA=Résultat!$B441)*(PCUMAT=Résultat!$C441)*(TRI_10=Résultat!$D441)*(PCUNRU=SUBSTITUTE(RIGHT(Résultat!$Q$1,5),")",""))*Pris_sur_Acquis))</f>
        <v/>
      </c>
      <c r="V441" t="str">
        <f ca="1">IF($C441="","",SUMPRODUCT((TRI_1=Résultat!$A441)*(PCUETA=Résultat!$B441)*(PCUMAT=Résultat!$C441)*(TRI_10=Résultat!$D441)*(PCUNRU=SUBSTITUTE(RIGHT(Résultat!$Q$1,5),")",""))*Pris_Anticipés))</f>
        <v/>
      </c>
      <c r="W441" t="str">
        <f ca="1">IF($C441="","",SUMPRODUCT((TRI_1=Résultat!$A441)*(PCUETA=Résultat!$B441)*(PCUMAT=Résultat!$C441)*(TRI_10=Résultat!$D441)*(PCUNRU=SUBSTITUTE(RIGHT(Résultat!$W$1,5),")",""))*Reliquats))</f>
        <v/>
      </c>
      <c r="X441" t="str">
        <f ca="1">IF($C441="","",SUMPRODUCT((TRI_1=Résultat!$A441)*(PCUETA=Résultat!$B441)*(PCUMAT=Résultat!$C441)*(TRI_10=Résultat!$D441)*(PCUNRU=SUBSTITUTE(RIGHT(Résultat!$W$1,5),")",""))*Acquis))</f>
        <v/>
      </c>
      <c r="Y441" t="str">
        <f ca="1">IF($C441="","",SUMPRODUCT((TRI_1=Résultat!$A441)*(PCUETA=Résultat!$B441)*(PCUMAT=Résultat!$C441)*(TRI_10=Résultat!$D441)*(PCUNRU=SUBSTITUTE(RIGHT(Résultat!$W$1,5),")",""))*En_cours_d_Acquisition))</f>
        <v/>
      </c>
      <c r="Z441" t="str">
        <f ca="1">IF($C441="","",SUMPRODUCT((TRI_1=Résultat!$A441)*(PCUETA=Résultat!$B441)*(PCUMAT=Résultat!$C441)*(TRI_10=Résultat!$D441)*(PCUNRU=SUBSTITUTE(RIGHT(Résultat!$W$1,5),")",""))*Pris_Reliquats))</f>
        <v/>
      </c>
      <c r="AA441" t="str">
        <f ca="1">IF($C441="","",SUMPRODUCT((TRI_1=Résultat!$A441)*(PCUETA=Résultat!$B441)*(PCUMAT=Résultat!$C441)*(TRI_10=Résultat!$D441)*(PCUNRU=SUBSTITUTE(RIGHT(Résultat!$W$1,5),")",""))*Pris_sur_Acquis))</f>
        <v/>
      </c>
      <c r="AB441" t="str">
        <f ca="1">IF($C441="","",SUMPRODUCT((TRI_1=Résultat!$A441)*(PCUETA=Résultat!$B441)*(PCUMAT=Résultat!$C441)*(TRI_10=Résultat!$D441)*(PCUNRU=SUBSTITUTE(RIGHT(Résultat!$W$1,5),")",""))*Pris_Anticipés))</f>
        <v/>
      </c>
    </row>
    <row r="442" spans="1:28" x14ac:dyDescent="0.25">
      <c r="A442" t="str">
        <f ca="1">IF($C442="","",INDEX(Range,MATCH(Résultat!$C442,PCUMAT,0),MATCH(A$2,'cp c14'!$A$1:$D$1,0)))</f>
        <v/>
      </c>
      <c r="B442" t="str">
        <f ca="1">IF($C442="","",INDEX(Range,MATCH(Résultat!$C442,PCUMAT,0),MATCH(B$2,'cp c14'!$A$1:$D$1,0)))</f>
        <v/>
      </c>
      <c r="C442" t="str">
        <f t="array" aca="1" ref="C442" ca="1">IFERROR(INDEX(PCUMAT,MATCH(0,COUNTIF($C$1:C441,PCUMAT),0)),"")</f>
        <v/>
      </c>
      <c r="D442" t="str">
        <f ca="1">IF($C442="","",INDEX(Range,MATCH(Résultat!$C442,PCUMAT,0),MATCH(D$2,'cp c14'!$A$1:$D$1,0)))</f>
        <v/>
      </c>
      <c r="E442" t="str">
        <f ca="1">IF($C442="","",SUMPRODUCT((TRI_1=Résultat!$A442)*(PCUETA=Résultat!$B442)*(PCUMAT=Résultat!$C442)*(TRI_10=Résultat!$D442)*(PCUNRU=SUBSTITUTE(RIGHT(Résultat!$E$1,5),")",""))*Reliquats))</f>
        <v/>
      </c>
      <c r="F442" t="str">
        <f ca="1">IF($C442="","",SUMPRODUCT((TRI_1=Résultat!$A442)*(PCUETA=Résultat!$B442)*(PCUMAT=Résultat!$C442)*(TRI_10=Résultat!$D442)*(PCUNRU=SUBSTITUTE(RIGHT(Résultat!$E$1,5),")",""))*Acquis))</f>
        <v/>
      </c>
      <c r="G442" t="str">
        <f ca="1">IF($C442="","",SUMPRODUCT((TRI_1=Résultat!$A442)*(PCUETA=Résultat!$B442)*(PCUMAT=Résultat!$C442)*(TRI_10=Résultat!$D442)*(PCUNRU=SUBSTITUTE(RIGHT(Résultat!$E$1,5),")",""))*En_cours_d_Acquisition))</f>
        <v/>
      </c>
      <c r="H442" t="str">
        <f ca="1">IF($C442="","",SUMPRODUCT((TRI_1=Résultat!$A442)*(PCUETA=Résultat!$B442)*(PCUMAT=Résultat!$C442)*(TRI_10=Résultat!$D442)*(PCUNRU=SUBSTITUTE(RIGHT(Résultat!$E$1,5),")",""))*Pris_Reliquats))</f>
        <v/>
      </c>
      <c r="I442" t="str">
        <f ca="1">IF($C442="","",SUMPRODUCT((TRI_1=Résultat!$A442)*(PCUETA=Résultat!$B442)*(PCUMAT=Résultat!$C442)*(TRI_10=Résultat!$D442)*(PCUNRU=SUBSTITUTE(RIGHT(Résultat!$E$1,5),")",""))*Pris_sur_Acquis))</f>
        <v/>
      </c>
      <c r="J442" t="str">
        <f ca="1">IF($C442="","",SUMPRODUCT((TRI_1=Résultat!$A442)*(PCUETA=Résultat!$B442)*(PCUMAT=Résultat!$C442)*(TRI_10=Résultat!$D442)*(PCUNRU=SUBSTITUTE(RIGHT(Résultat!$E$1,5),")",""))*Pris_Anticipés))</f>
        <v/>
      </c>
      <c r="K442" t="str">
        <f ca="1">IF($C442="","",SUMPRODUCT((TRI_1=Résultat!$A442)*(PCUETA=Résultat!$B442)*(PCUMAT=Résultat!$C442)*(TRI_10=Résultat!$D442)*(PCUNRU=SUBSTITUTE(RIGHT(Résultat!$K$1,5),")",""))*Reliquats))</f>
        <v/>
      </c>
      <c r="L442" t="str">
        <f ca="1">IF($C442="","",SUMPRODUCT((TRI_1=Résultat!$A442)*(PCUETA=Résultat!$B442)*(PCUMAT=Résultat!$C442)*(TRI_10=Résultat!$D442)*(PCUNRU=SUBSTITUTE(RIGHT(Résultat!$K$1,5),")",""))*Acquis))</f>
        <v/>
      </c>
      <c r="M442" t="str">
        <f ca="1">IF($C442="","",SUMPRODUCT((TRI_1=Résultat!$A442)*(PCUETA=Résultat!$B442)*(PCUMAT=Résultat!$C442)*(TRI_10=Résultat!$D442)*(PCUNRU=SUBSTITUTE(RIGHT(Résultat!$K$1,5),")",""))*En_cours_d_Acquisition))</f>
        <v/>
      </c>
      <c r="N442" t="str">
        <f ca="1">IF($C442="","",SUMPRODUCT((TRI_1=Résultat!$A442)*(PCUETA=Résultat!$B442)*(PCUMAT=Résultat!$C442)*(TRI_10=Résultat!$D442)*(PCUNRU=SUBSTITUTE(RIGHT(Résultat!$K$1,5),")",""))*Pris_Reliquats))</f>
        <v/>
      </c>
      <c r="O442" t="str">
        <f ca="1">IF($C442="","",SUMPRODUCT((TRI_1=Résultat!$A442)*(PCUETA=Résultat!$B442)*(PCUMAT=Résultat!$C442)*(TRI_10=Résultat!$D442)*(PCUNRU=SUBSTITUTE(RIGHT(Résultat!$K$1,5),")",""))*Pris_sur_Acquis))</f>
        <v/>
      </c>
      <c r="P442" t="str">
        <f ca="1">IF($C442="","",SUMPRODUCT((TRI_1=Résultat!$A442)*(PCUETA=Résultat!$B442)*(PCUMAT=Résultat!$C442)*(TRI_10=Résultat!$D442)*(PCUNRU=SUBSTITUTE(RIGHT(Résultat!$K$1,5),")",""))*Pris_Anticipés))</f>
        <v/>
      </c>
      <c r="Q442" t="str">
        <f ca="1">IF($C442="","",SUMPRODUCT((TRI_1=Résultat!$A442)*(PCUETA=Résultat!$B442)*(PCUMAT=Résultat!$C442)*(TRI_10=Résultat!$D442)*(PCUNRU=SUBSTITUTE(RIGHT(Résultat!$Q$1,5),")",""))*Reliquats))</f>
        <v/>
      </c>
      <c r="R442" t="str">
        <f ca="1">IF($C442="","",SUMPRODUCT((TRI_1=Résultat!$A442)*(PCUETA=Résultat!$B442)*(PCUMAT=Résultat!$C442)*(TRI_10=Résultat!$D442)*(PCUNRU=SUBSTITUTE(RIGHT(Résultat!$Q$1,5),")",""))*Acquis))</f>
        <v/>
      </c>
      <c r="S442" t="str">
        <f ca="1">IF($C442="","",SUMPRODUCT((TRI_1=Résultat!$A442)*(PCUETA=Résultat!$B442)*(PCUMAT=Résultat!$C442)*(TRI_10=Résultat!$D442)*(PCUNRU=SUBSTITUTE(RIGHT(Résultat!$Q$1,5),")",""))*En_cours_d_Acquisition))</f>
        <v/>
      </c>
      <c r="T442" t="str">
        <f ca="1">IF($C442="","",SUMPRODUCT((TRI_1=Résultat!$A442)*(PCUETA=Résultat!$B442)*(PCUMAT=Résultat!$C442)*(TRI_10=Résultat!$D442)*(PCUNRU=SUBSTITUTE(RIGHT(Résultat!$Q$1,5),")",""))*Pris_Reliquats))</f>
        <v/>
      </c>
      <c r="U442" t="str">
        <f ca="1">IF($C442="","",SUMPRODUCT((TRI_1=Résultat!$A442)*(PCUETA=Résultat!$B442)*(PCUMAT=Résultat!$C442)*(TRI_10=Résultat!$D442)*(PCUNRU=SUBSTITUTE(RIGHT(Résultat!$Q$1,5),")",""))*Pris_sur_Acquis))</f>
        <v/>
      </c>
      <c r="V442" t="str">
        <f ca="1">IF($C442="","",SUMPRODUCT((TRI_1=Résultat!$A442)*(PCUETA=Résultat!$B442)*(PCUMAT=Résultat!$C442)*(TRI_10=Résultat!$D442)*(PCUNRU=SUBSTITUTE(RIGHT(Résultat!$Q$1,5),")",""))*Pris_Anticipés))</f>
        <v/>
      </c>
      <c r="W442" t="str">
        <f ca="1">IF($C442="","",SUMPRODUCT((TRI_1=Résultat!$A442)*(PCUETA=Résultat!$B442)*(PCUMAT=Résultat!$C442)*(TRI_10=Résultat!$D442)*(PCUNRU=SUBSTITUTE(RIGHT(Résultat!$W$1,5),")",""))*Reliquats))</f>
        <v/>
      </c>
      <c r="X442" t="str">
        <f ca="1">IF($C442="","",SUMPRODUCT((TRI_1=Résultat!$A442)*(PCUETA=Résultat!$B442)*(PCUMAT=Résultat!$C442)*(TRI_10=Résultat!$D442)*(PCUNRU=SUBSTITUTE(RIGHT(Résultat!$W$1,5),")",""))*Acquis))</f>
        <v/>
      </c>
      <c r="Y442" t="str">
        <f ca="1">IF($C442="","",SUMPRODUCT((TRI_1=Résultat!$A442)*(PCUETA=Résultat!$B442)*(PCUMAT=Résultat!$C442)*(TRI_10=Résultat!$D442)*(PCUNRU=SUBSTITUTE(RIGHT(Résultat!$W$1,5),")",""))*En_cours_d_Acquisition))</f>
        <v/>
      </c>
      <c r="Z442" t="str">
        <f ca="1">IF($C442="","",SUMPRODUCT((TRI_1=Résultat!$A442)*(PCUETA=Résultat!$B442)*(PCUMAT=Résultat!$C442)*(TRI_10=Résultat!$D442)*(PCUNRU=SUBSTITUTE(RIGHT(Résultat!$W$1,5),")",""))*Pris_Reliquats))</f>
        <v/>
      </c>
      <c r="AA442" t="str">
        <f ca="1">IF($C442="","",SUMPRODUCT((TRI_1=Résultat!$A442)*(PCUETA=Résultat!$B442)*(PCUMAT=Résultat!$C442)*(TRI_10=Résultat!$D442)*(PCUNRU=SUBSTITUTE(RIGHT(Résultat!$W$1,5),")",""))*Pris_sur_Acquis))</f>
        <v/>
      </c>
      <c r="AB442" t="str">
        <f ca="1">IF($C442="","",SUMPRODUCT((TRI_1=Résultat!$A442)*(PCUETA=Résultat!$B442)*(PCUMAT=Résultat!$C442)*(TRI_10=Résultat!$D442)*(PCUNRU=SUBSTITUTE(RIGHT(Résultat!$W$1,5),")",""))*Pris_Anticipés))</f>
        <v/>
      </c>
    </row>
    <row r="443" spans="1:28" x14ac:dyDescent="0.25">
      <c r="A443" t="str">
        <f ca="1">IF($C443="","",INDEX(Range,MATCH(Résultat!$C443,PCUMAT,0),MATCH(A$2,'cp c14'!$A$1:$D$1,0)))</f>
        <v/>
      </c>
      <c r="B443" t="str">
        <f ca="1">IF($C443="","",INDEX(Range,MATCH(Résultat!$C443,PCUMAT,0),MATCH(B$2,'cp c14'!$A$1:$D$1,0)))</f>
        <v/>
      </c>
      <c r="C443" t="str">
        <f t="array" aca="1" ref="C443" ca="1">IFERROR(INDEX(PCUMAT,MATCH(0,COUNTIF($C$1:C442,PCUMAT),0)),"")</f>
        <v/>
      </c>
      <c r="D443" t="str">
        <f ca="1">IF($C443="","",INDEX(Range,MATCH(Résultat!$C443,PCUMAT,0),MATCH(D$2,'cp c14'!$A$1:$D$1,0)))</f>
        <v/>
      </c>
      <c r="E443" t="str">
        <f ca="1">IF($C443="","",SUMPRODUCT((TRI_1=Résultat!$A443)*(PCUETA=Résultat!$B443)*(PCUMAT=Résultat!$C443)*(TRI_10=Résultat!$D443)*(PCUNRU=SUBSTITUTE(RIGHT(Résultat!$E$1,5),")",""))*Reliquats))</f>
        <v/>
      </c>
      <c r="F443" t="str">
        <f ca="1">IF($C443="","",SUMPRODUCT((TRI_1=Résultat!$A443)*(PCUETA=Résultat!$B443)*(PCUMAT=Résultat!$C443)*(TRI_10=Résultat!$D443)*(PCUNRU=SUBSTITUTE(RIGHT(Résultat!$E$1,5),")",""))*Acquis))</f>
        <v/>
      </c>
      <c r="G443" t="str">
        <f ca="1">IF($C443="","",SUMPRODUCT((TRI_1=Résultat!$A443)*(PCUETA=Résultat!$B443)*(PCUMAT=Résultat!$C443)*(TRI_10=Résultat!$D443)*(PCUNRU=SUBSTITUTE(RIGHT(Résultat!$E$1,5),")",""))*En_cours_d_Acquisition))</f>
        <v/>
      </c>
      <c r="H443" t="str">
        <f ca="1">IF($C443="","",SUMPRODUCT((TRI_1=Résultat!$A443)*(PCUETA=Résultat!$B443)*(PCUMAT=Résultat!$C443)*(TRI_10=Résultat!$D443)*(PCUNRU=SUBSTITUTE(RIGHT(Résultat!$E$1,5),")",""))*Pris_Reliquats))</f>
        <v/>
      </c>
      <c r="I443" t="str">
        <f ca="1">IF($C443="","",SUMPRODUCT((TRI_1=Résultat!$A443)*(PCUETA=Résultat!$B443)*(PCUMAT=Résultat!$C443)*(TRI_10=Résultat!$D443)*(PCUNRU=SUBSTITUTE(RIGHT(Résultat!$E$1,5),")",""))*Pris_sur_Acquis))</f>
        <v/>
      </c>
      <c r="J443" t="str">
        <f ca="1">IF($C443="","",SUMPRODUCT((TRI_1=Résultat!$A443)*(PCUETA=Résultat!$B443)*(PCUMAT=Résultat!$C443)*(TRI_10=Résultat!$D443)*(PCUNRU=SUBSTITUTE(RIGHT(Résultat!$E$1,5),")",""))*Pris_Anticipés))</f>
        <v/>
      </c>
      <c r="K443" t="str">
        <f ca="1">IF($C443="","",SUMPRODUCT((TRI_1=Résultat!$A443)*(PCUETA=Résultat!$B443)*(PCUMAT=Résultat!$C443)*(TRI_10=Résultat!$D443)*(PCUNRU=SUBSTITUTE(RIGHT(Résultat!$K$1,5),")",""))*Reliquats))</f>
        <v/>
      </c>
      <c r="L443" t="str">
        <f ca="1">IF($C443="","",SUMPRODUCT((TRI_1=Résultat!$A443)*(PCUETA=Résultat!$B443)*(PCUMAT=Résultat!$C443)*(TRI_10=Résultat!$D443)*(PCUNRU=SUBSTITUTE(RIGHT(Résultat!$K$1,5),")",""))*Acquis))</f>
        <v/>
      </c>
      <c r="M443" t="str">
        <f ca="1">IF($C443="","",SUMPRODUCT((TRI_1=Résultat!$A443)*(PCUETA=Résultat!$B443)*(PCUMAT=Résultat!$C443)*(TRI_10=Résultat!$D443)*(PCUNRU=SUBSTITUTE(RIGHT(Résultat!$K$1,5),")",""))*En_cours_d_Acquisition))</f>
        <v/>
      </c>
      <c r="N443" t="str">
        <f ca="1">IF($C443="","",SUMPRODUCT((TRI_1=Résultat!$A443)*(PCUETA=Résultat!$B443)*(PCUMAT=Résultat!$C443)*(TRI_10=Résultat!$D443)*(PCUNRU=SUBSTITUTE(RIGHT(Résultat!$K$1,5),")",""))*Pris_Reliquats))</f>
        <v/>
      </c>
      <c r="O443" t="str">
        <f ca="1">IF($C443="","",SUMPRODUCT((TRI_1=Résultat!$A443)*(PCUETA=Résultat!$B443)*(PCUMAT=Résultat!$C443)*(TRI_10=Résultat!$D443)*(PCUNRU=SUBSTITUTE(RIGHT(Résultat!$K$1,5),")",""))*Pris_sur_Acquis))</f>
        <v/>
      </c>
      <c r="P443" t="str">
        <f ca="1">IF($C443="","",SUMPRODUCT((TRI_1=Résultat!$A443)*(PCUETA=Résultat!$B443)*(PCUMAT=Résultat!$C443)*(TRI_10=Résultat!$D443)*(PCUNRU=SUBSTITUTE(RIGHT(Résultat!$K$1,5),")",""))*Pris_Anticipés))</f>
        <v/>
      </c>
      <c r="Q443" t="str">
        <f ca="1">IF($C443="","",SUMPRODUCT((TRI_1=Résultat!$A443)*(PCUETA=Résultat!$B443)*(PCUMAT=Résultat!$C443)*(TRI_10=Résultat!$D443)*(PCUNRU=SUBSTITUTE(RIGHT(Résultat!$Q$1,5),")",""))*Reliquats))</f>
        <v/>
      </c>
      <c r="R443" t="str">
        <f ca="1">IF($C443="","",SUMPRODUCT((TRI_1=Résultat!$A443)*(PCUETA=Résultat!$B443)*(PCUMAT=Résultat!$C443)*(TRI_10=Résultat!$D443)*(PCUNRU=SUBSTITUTE(RIGHT(Résultat!$Q$1,5),")",""))*Acquis))</f>
        <v/>
      </c>
      <c r="S443" t="str">
        <f ca="1">IF($C443="","",SUMPRODUCT((TRI_1=Résultat!$A443)*(PCUETA=Résultat!$B443)*(PCUMAT=Résultat!$C443)*(TRI_10=Résultat!$D443)*(PCUNRU=SUBSTITUTE(RIGHT(Résultat!$Q$1,5),")",""))*En_cours_d_Acquisition))</f>
        <v/>
      </c>
      <c r="T443" t="str">
        <f ca="1">IF($C443="","",SUMPRODUCT((TRI_1=Résultat!$A443)*(PCUETA=Résultat!$B443)*(PCUMAT=Résultat!$C443)*(TRI_10=Résultat!$D443)*(PCUNRU=SUBSTITUTE(RIGHT(Résultat!$Q$1,5),")",""))*Pris_Reliquats))</f>
        <v/>
      </c>
      <c r="U443" t="str">
        <f ca="1">IF($C443="","",SUMPRODUCT((TRI_1=Résultat!$A443)*(PCUETA=Résultat!$B443)*(PCUMAT=Résultat!$C443)*(TRI_10=Résultat!$D443)*(PCUNRU=SUBSTITUTE(RIGHT(Résultat!$Q$1,5),")",""))*Pris_sur_Acquis))</f>
        <v/>
      </c>
      <c r="V443" t="str">
        <f ca="1">IF($C443="","",SUMPRODUCT((TRI_1=Résultat!$A443)*(PCUETA=Résultat!$B443)*(PCUMAT=Résultat!$C443)*(TRI_10=Résultat!$D443)*(PCUNRU=SUBSTITUTE(RIGHT(Résultat!$Q$1,5),")",""))*Pris_Anticipés))</f>
        <v/>
      </c>
      <c r="W443" t="str">
        <f ca="1">IF($C443="","",SUMPRODUCT((TRI_1=Résultat!$A443)*(PCUETA=Résultat!$B443)*(PCUMAT=Résultat!$C443)*(TRI_10=Résultat!$D443)*(PCUNRU=SUBSTITUTE(RIGHT(Résultat!$W$1,5),")",""))*Reliquats))</f>
        <v/>
      </c>
      <c r="X443" t="str">
        <f ca="1">IF($C443="","",SUMPRODUCT((TRI_1=Résultat!$A443)*(PCUETA=Résultat!$B443)*(PCUMAT=Résultat!$C443)*(TRI_10=Résultat!$D443)*(PCUNRU=SUBSTITUTE(RIGHT(Résultat!$W$1,5),")",""))*Acquis))</f>
        <v/>
      </c>
      <c r="Y443" t="str">
        <f ca="1">IF($C443="","",SUMPRODUCT((TRI_1=Résultat!$A443)*(PCUETA=Résultat!$B443)*(PCUMAT=Résultat!$C443)*(TRI_10=Résultat!$D443)*(PCUNRU=SUBSTITUTE(RIGHT(Résultat!$W$1,5),")",""))*En_cours_d_Acquisition))</f>
        <v/>
      </c>
      <c r="Z443" t="str">
        <f ca="1">IF($C443="","",SUMPRODUCT((TRI_1=Résultat!$A443)*(PCUETA=Résultat!$B443)*(PCUMAT=Résultat!$C443)*(TRI_10=Résultat!$D443)*(PCUNRU=SUBSTITUTE(RIGHT(Résultat!$W$1,5),")",""))*Pris_Reliquats))</f>
        <v/>
      </c>
      <c r="AA443" t="str">
        <f ca="1">IF($C443="","",SUMPRODUCT((TRI_1=Résultat!$A443)*(PCUETA=Résultat!$B443)*(PCUMAT=Résultat!$C443)*(TRI_10=Résultat!$D443)*(PCUNRU=SUBSTITUTE(RIGHT(Résultat!$W$1,5),")",""))*Pris_sur_Acquis))</f>
        <v/>
      </c>
      <c r="AB443" t="str">
        <f ca="1">IF($C443="","",SUMPRODUCT((TRI_1=Résultat!$A443)*(PCUETA=Résultat!$B443)*(PCUMAT=Résultat!$C443)*(TRI_10=Résultat!$D443)*(PCUNRU=SUBSTITUTE(RIGHT(Résultat!$W$1,5),")",""))*Pris_Anticipés))</f>
        <v/>
      </c>
    </row>
    <row r="444" spans="1:28" x14ac:dyDescent="0.25">
      <c r="A444" t="str">
        <f ca="1">IF($C444="","",INDEX(Range,MATCH(Résultat!$C444,PCUMAT,0),MATCH(A$2,'cp c14'!$A$1:$D$1,0)))</f>
        <v/>
      </c>
      <c r="B444" t="str">
        <f ca="1">IF($C444="","",INDEX(Range,MATCH(Résultat!$C444,PCUMAT,0),MATCH(B$2,'cp c14'!$A$1:$D$1,0)))</f>
        <v/>
      </c>
      <c r="C444" t="str">
        <f t="array" aca="1" ref="C444" ca="1">IFERROR(INDEX(PCUMAT,MATCH(0,COUNTIF($C$1:C443,PCUMAT),0)),"")</f>
        <v/>
      </c>
      <c r="D444" t="str">
        <f ca="1">IF($C444="","",INDEX(Range,MATCH(Résultat!$C444,PCUMAT,0),MATCH(D$2,'cp c14'!$A$1:$D$1,0)))</f>
        <v/>
      </c>
      <c r="E444" t="str">
        <f ca="1">IF($C444="","",SUMPRODUCT((TRI_1=Résultat!$A444)*(PCUETA=Résultat!$B444)*(PCUMAT=Résultat!$C444)*(TRI_10=Résultat!$D444)*(PCUNRU=SUBSTITUTE(RIGHT(Résultat!$E$1,5),")",""))*Reliquats))</f>
        <v/>
      </c>
      <c r="F444" t="str">
        <f ca="1">IF($C444="","",SUMPRODUCT((TRI_1=Résultat!$A444)*(PCUETA=Résultat!$B444)*(PCUMAT=Résultat!$C444)*(TRI_10=Résultat!$D444)*(PCUNRU=SUBSTITUTE(RIGHT(Résultat!$E$1,5),")",""))*Acquis))</f>
        <v/>
      </c>
      <c r="G444" t="str">
        <f ca="1">IF($C444="","",SUMPRODUCT((TRI_1=Résultat!$A444)*(PCUETA=Résultat!$B444)*(PCUMAT=Résultat!$C444)*(TRI_10=Résultat!$D444)*(PCUNRU=SUBSTITUTE(RIGHT(Résultat!$E$1,5),")",""))*En_cours_d_Acquisition))</f>
        <v/>
      </c>
      <c r="H444" t="str">
        <f ca="1">IF($C444="","",SUMPRODUCT((TRI_1=Résultat!$A444)*(PCUETA=Résultat!$B444)*(PCUMAT=Résultat!$C444)*(TRI_10=Résultat!$D444)*(PCUNRU=SUBSTITUTE(RIGHT(Résultat!$E$1,5),")",""))*Pris_Reliquats))</f>
        <v/>
      </c>
      <c r="I444" t="str">
        <f ca="1">IF($C444="","",SUMPRODUCT((TRI_1=Résultat!$A444)*(PCUETA=Résultat!$B444)*(PCUMAT=Résultat!$C444)*(TRI_10=Résultat!$D444)*(PCUNRU=SUBSTITUTE(RIGHT(Résultat!$E$1,5),")",""))*Pris_sur_Acquis))</f>
        <v/>
      </c>
      <c r="J444" t="str">
        <f ca="1">IF($C444="","",SUMPRODUCT((TRI_1=Résultat!$A444)*(PCUETA=Résultat!$B444)*(PCUMAT=Résultat!$C444)*(TRI_10=Résultat!$D444)*(PCUNRU=SUBSTITUTE(RIGHT(Résultat!$E$1,5),")",""))*Pris_Anticipés))</f>
        <v/>
      </c>
      <c r="K444" t="str">
        <f ca="1">IF($C444="","",SUMPRODUCT((TRI_1=Résultat!$A444)*(PCUETA=Résultat!$B444)*(PCUMAT=Résultat!$C444)*(TRI_10=Résultat!$D444)*(PCUNRU=SUBSTITUTE(RIGHT(Résultat!$K$1,5),")",""))*Reliquats))</f>
        <v/>
      </c>
      <c r="L444" t="str">
        <f ca="1">IF($C444="","",SUMPRODUCT((TRI_1=Résultat!$A444)*(PCUETA=Résultat!$B444)*(PCUMAT=Résultat!$C444)*(TRI_10=Résultat!$D444)*(PCUNRU=SUBSTITUTE(RIGHT(Résultat!$K$1,5),")",""))*Acquis))</f>
        <v/>
      </c>
      <c r="M444" t="str">
        <f ca="1">IF($C444="","",SUMPRODUCT((TRI_1=Résultat!$A444)*(PCUETA=Résultat!$B444)*(PCUMAT=Résultat!$C444)*(TRI_10=Résultat!$D444)*(PCUNRU=SUBSTITUTE(RIGHT(Résultat!$K$1,5),")",""))*En_cours_d_Acquisition))</f>
        <v/>
      </c>
      <c r="N444" t="str">
        <f ca="1">IF($C444="","",SUMPRODUCT((TRI_1=Résultat!$A444)*(PCUETA=Résultat!$B444)*(PCUMAT=Résultat!$C444)*(TRI_10=Résultat!$D444)*(PCUNRU=SUBSTITUTE(RIGHT(Résultat!$K$1,5),")",""))*Pris_Reliquats))</f>
        <v/>
      </c>
      <c r="O444" t="str">
        <f ca="1">IF($C444="","",SUMPRODUCT((TRI_1=Résultat!$A444)*(PCUETA=Résultat!$B444)*(PCUMAT=Résultat!$C444)*(TRI_10=Résultat!$D444)*(PCUNRU=SUBSTITUTE(RIGHT(Résultat!$K$1,5),")",""))*Pris_sur_Acquis))</f>
        <v/>
      </c>
      <c r="P444" t="str">
        <f ca="1">IF($C444="","",SUMPRODUCT((TRI_1=Résultat!$A444)*(PCUETA=Résultat!$B444)*(PCUMAT=Résultat!$C444)*(TRI_10=Résultat!$D444)*(PCUNRU=SUBSTITUTE(RIGHT(Résultat!$K$1,5),")",""))*Pris_Anticipés))</f>
        <v/>
      </c>
      <c r="Q444" t="str">
        <f ca="1">IF($C444="","",SUMPRODUCT((TRI_1=Résultat!$A444)*(PCUETA=Résultat!$B444)*(PCUMAT=Résultat!$C444)*(TRI_10=Résultat!$D444)*(PCUNRU=SUBSTITUTE(RIGHT(Résultat!$Q$1,5),")",""))*Reliquats))</f>
        <v/>
      </c>
      <c r="R444" t="str">
        <f ca="1">IF($C444="","",SUMPRODUCT((TRI_1=Résultat!$A444)*(PCUETA=Résultat!$B444)*(PCUMAT=Résultat!$C444)*(TRI_10=Résultat!$D444)*(PCUNRU=SUBSTITUTE(RIGHT(Résultat!$Q$1,5),")",""))*Acquis))</f>
        <v/>
      </c>
      <c r="S444" t="str">
        <f ca="1">IF($C444="","",SUMPRODUCT((TRI_1=Résultat!$A444)*(PCUETA=Résultat!$B444)*(PCUMAT=Résultat!$C444)*(TRI_10=Résultat!$D444)*(PCUNRU=SUBSTITUTE(RIGHT(Résultat!$Q$1,5),")",""))*En_cours_d_Acquisition))</f>
        <v/>
      </c>
      <c r="T444" t="str">
        <f ca="1">IF($C444="","",SUMPRODUCT((TRI_1=Résultat!$A444)*(PCUETA=Résultat!$B444)*(PCUMAT=Résultat!$C444)*(TRI_10=Résultat!$D444)*(PCUNRU=SUBSTITUTE(RIGHT(Résultat!$Q$1,5),")",""))*Pris_Reliquats))</f>
        <v/>
      </c>
      <c r="U444" t="str">
        <f ca="1">IF($C444="","",SUMPRODUCT((TRI_1=Résultat!$A444)*(PCUETA=Résultat!$B444)*(PCUMAT=Résultat!$C444)*(TRI_10=Résultat!$D444)*(PCUNRU=SUBSTITUTE(RIGHT(Résultat!$Q$1,5),")",""))*Pris_sur_Acquis))</f>
        <v/>
      </c>
      <c r="V444" t="str">
        <f ca="1">IF($C444="","",SUMPRODUCT((TRI_1=Résultat!$A444)*(PCUETA=Résultat!$B444)*(PCUMAT=Résultat!$C444)*(TRI_10=Résultat!$D444)*(PCUNRU=SUBSTITUTE(RIGHT(Résultat!$Q$1,5),")",""))*Pris_Anticipés))</f>
        <v/>
      </c>
      <c r="W444" t="str">
        <f ca="1">IF($C444="","",SUMPRODUCT((TRI_1=Résultat!$A444)*(PCUETA=Résultat!$B444)*(PCUMAT=Résultat!$C444)*(TRI_10=Résultat!$D444)*(PCUNRU=SUBSTITUTE(RIGHT(Résultat!$W$1,5),")",""))*Reliquats))</f>
        <v/>
      </c>
      <c r="X444" t="str">
        <f ca="1">IF($C444="","",SUMPRODUCT((TRI_1=Résultat!$A444)*(PCUETA=Résultat!$B444)*(PCUMAT=Résultat!$C444)*(TRI_10=Résultat!$D444)*(PCUNRU=SUBSTITUTE(RIGHT(Résultat!$W$1,5),")",""))*Acquis))</f>
        <v/>
      </c>
      <c r="Y444" t="str">
        <f ca="1">IF($C444="","",SUMPRODUCT((TRI_1=Résultat!$A444)*(PCUETA=Résultat!$B444)*(PCUMAT=Résultat!$C444)*(TRI_10=Résultat!$D444)*(PCUNRU=SUBSTITUTE(RIGHT(Résultat!$W$1,5),")",""))*En_cours_d_Acquisition))</f>
        <v/>
      </c>
      <c r="Z444" t="str">
        <f ca="1">IF($C444="","",SUMPRODUCT((TRI_1=Résultat!$A444)*(PCUETA=Résultat!$B444)*(PCUMAT=Résultat!$C444)*(TRI_10=Résultat!$D444)*(PCUNRU=SUBSTITUTE(RIGHT(Résultat!$W$1,5),")",""))*Pris_Reliquats))</f>
        <v/>
      </c>
      <c r="AA444" t="str">
        <f ca="1">IF($C444="","",SUMPRODUCT((TRI_1=Résultat!$A444)*(PCUETA=Résultat!$B444)*(PCUMAT=Résultat!$C444)*(TRI_10=Résultat!$D444)*(PCUNRU=SUBSTITUTE(RIGHT(Résultat!$W$1,5),")",""))*Pris_sur_Acquis))</f>
        <v/>
      </c>
      <c r="AB444" t="str">
        <f ca="1">IF($C444="","",SUMPRODUCT((TRI_1=Résultat!$A444)*(PCUETA=Résultat!$B444)*(PCUMAT=Résultat!$C444)*(TRI_10=Résultat!$D444)*(PCUNRU=SUBSTITUTE(RIGHT(Résultat!$W$1,5),")",""))*Pris_Anticipés))</f>
        <v/>
      </c>
    </row>
    <row r="445" spans="1:28" x14ac:dyDescent="0.25">
      <c r="A445" t="str">
        <f ca="1">IF($C445="","",INDEX(Range,MATCH(Résultat!$C445,PCUMAT,0),MATCH(A$2,'cp c14'!$A$1:$D$1,0)))</f>
        <v/>
      </c>
      <c r="B445" t="str">
        <f ca="1">IF($C445="","",INDEX(Range,MATCH(Résultat!$C445,PCUMAT,0),MATCH(B$2,'cp c14'!$A$1:$D$1,0)))</f>
        <v/>
      </c>
      <c r="C445" t="str">
        <f t="array" aca="1" ref="C445" ca="1">IFERROR(INDEX(PCUMAT,MATCH(0,COUNTIF($C$1:C444,PCUMAT),0)),"")</f>
        <v/>
      </c>
      <c r="D445" t="str">
        <f ca="1">IF($C445="","",INDEX(Range,MATCH(Résultat!$C445,PCUMAT,0),MATCH(D$2,'cp c14'!$A$1:$D$1,0)))</f>
        <v/>
      </c>
      <c r="E445" t="str">
        <f ca="1">IF($C445="","",SUMPRODUCT((TRI_1=Résultat!$A445)*(PCUETA=Résultat!$B445)*(PCUMAT=Résultat!$C445)*(TRI_10=Résultat!$D445)*(PCUNRU=SUBSTITUTE(RIGHT(Résultat!$E$1,5),")",""))*Reliquats))</f>
        <v/>
      </c>
      <c r="F445" t="str">
        <f ca="1">IF($C445="","",SUMPRODUCT((TRI_1=Résultat!$A445)*(PCUETA=Résultat!$B445)*(PCUMAT=Résultat!$C445)*(TRI_10=Résultat!$D445)*(PCUNRU=SUBSTITUTE(RIGHT(Résultat!$E$1,5),")",""))*Acquis))</f>
        <v/>
      </c>
      <c r="G445" t="str">
        <f ca="1">IF($C445="","",SUMPRODUCT((TRI_1=Résultat!$A445)*(PCUETA=Résultat!$B445)*(PCUMAT=Résultat!$C445)*(TRI_10=Résultat!$D445)*(PCUNRU=SUBSTITUTE(RIGHT(Résultat!$E$1,5),")",""))*En_cours_d_Acquisition))</f>
        <v/>
      </c>
      <c r="H445" t="str">
        <f ca="1">IF($C445="","",SUMPRODUCT((TRI_1=Résultat!$A445)*(PCUETA=Résultat!$B445)*(PCUMAT=Résultat!$C445)*(TRI_10=Résultat!$D445)*(PCUNRU=SUBSTITUTE(RIGHT(Résultat!$E$1,5),")",""))*Pris_Reliquats))</f>
        <v/>
      </c>
      <c r="I445" t="str">
        <f ca="1">IF($C445="","",SUMPRODUCT((TRI_1=Résultat!$A445)*(PCUETA=Résultat!$B445)*(PCUMAT=Résultat!$C445)*(TRI_10=Résultat!$D445)*(PCUNRU=SUBSTITUTE(RIGHT(Résultat!$E$1,5),")",""))*Pris_sur_Acquis))</f>
        <v/>
      </c>
      <c r="J445" t="str">
        <f ca="1">IF($C445="","",SUMPRODUCT((TRI_1=Résultat!$A445)*(PCUETA=Résultat!$B445)*(PCUMAT=Résultat!$C445)*(TRI_10=Résultat!$D445)*(PCUNRU=SUBSTITUTE(RIGHT(Résultat!$E$1,5),")",""))*Pris_Anticipés))</f>
        <v/>
      </c>
      <c r="K445" t="str">
        <f ca="1">IF($C445="","",SUMPRODUCT((TRI_1=Résultat!$A445)*(PCUETA=Résultat!$B445)*(PCUMAT=Résultat!$C445)*(TRI_10=Résultat!$D445)*(PCUNRU=SUBSTITUTE(RIGHT(Résultat!$K$1,5),")",""))*Reliquats))</f>
        <v/>
      </c>
      <c r="L445" t="str">
        <f ca="1">IF($C445="","",SUMPRODUCT((TRI_1=Résultat!$A445)*(PCUETA=Résultat!$B445)*(PCUMAT=Résultat!$C445)*(TRI_10=Résultat!$D445)*(PCUNRU=SUBSTITUTE(RIGHT(Résultat!$K$1,5),")",""))*Acquis))</f>
        <v/>
      </c>
      <c r="M445" t="str">
        <f ca="1">IF($C445="","",SUMPRODUCT((TRI_1=Résultat!$A445)*(PCUETA=Résultat!$B445)*(PCUMAT=Résultat!$C445)*(TRI_10=Résultat!$D445)*(PCUNRU=SUBSTITUTE(RIGHT(Résultat!$K$1,5),")",""))*En_cours_d_Acquisition))</f>
        <v/>
      </c>
      <c r="N445" t="str">
        <f ca="1">IF($C445="","",SUMPRODUCT((TRI_1=Résultat!$A445)*(PCUETA=Résultat!$B445)*(PCUMAT=Résultat!$C445)*(TRI_10=Résultat!$D445)*(PCUNRU=SUBSTITUTE(RIGHT(Résultat!$K$1,5),")",""))*Pris_Reliquats))</f>
        <v/>
      </c>
      <c r="O445" t="str">
        <f ca="1">IF($C445="","",SUMPRODUCT((TRI_1=Résultat!$A445)*(PCUETA=Résultat!$B445)*(PCUMAT=Résultat!$C445)*(TRI_10=Résultat!$D445)*(PCUNRU=SUBSTITUTE(RIGHT(Résultat!$K$1,5),")",""))*Pris_sur_Acquis))</f>
        <v/>
      </c>
      <c r="P445" t="str">
        <f ca="1">IF($C445="","",SUMPRODUCT((TRI_1=Résultat!$A445)*(PCUETA=Résultat!$B445)*(PCUMAT=Résultat!$C445)*(TRI_10=Résultat!$D445)*(PCUNRU=SUBSTITUTE(RIGHT(Résultat!$K$1,5),")",""))*Pris_Anticipés))</f>
        <v/>
      </c>
      <c r="Q445" t="str">
        <f ca="1">IF($C445="","",SUMPRODUCT((TRI_1=Résultat!$A445)*(PCUETA=Résultat!$B445)*(PCUMAT=Résultat!$C445)*(TRI_10=Résultat!$D445)*(PCUNRU=SUBSTITUTE(RIGHT(Résultat!$Q$1,5),")",""))*Reliquats))</f>
        <v/>
      </c>
      <c r="R445" t="str">
        <f ca="1">IF($C445="","",SUMPRODUCT((TRI_1=Résultat!$A445)*(PCUETA=Résultat!$B445)*(PCUMAT=Résultat!$C445)*(TRI_10=Résultat!$D445)*(PCUNRU=SUBSTITUTE(RIGHT(Résultat!$Q$1,5),")",""))*Acquis))</f>
        <v/>
      </c>
      <c r="S445" t="str">
        <f ca="1">IF($C445="","",SUMPRODUCT((TRI_1=Résultat!$A445)*(PCUETA=Résultat!$B445)*(PCUMAT=Résultat!$C445)*(TRI_10=Résultat!$D445)*(PCUNRU=SUBSTITUTE(RIGHT(Résultat!$Q$1,5),")",""))*En_cours_d_Acquisition))</f>
        <v/>
      </c>
      <c r="T445" t="str">
        <f ca="1">IF($C445="","",SUMPRODUCT((TRI_1=Résultat!$A445)*(PCUETA=Résultat!$B445)*(PCUMAT=Résultat!$C445)*(TRI_10=Résultat!$D445)*(PCUNRU=SUBSTITUTE(RIGHT(Résultat!$Q$1,5),")",""))*Pris_Reliquats))</f>
        <v/>
      </c>
      <c r="U445" t="str">
        <f ca="1">IF($C445="","",SUMPRODUCT((TRI_1=Résultat!$A445)*(PCUETA=Résultat!$B445)*(PCUMAT=Résultat!$C445)*(TRI_10=Résultat!$D445)*(PCUNRU=SUBSTITUTE(RIGHT(Résultat!$Q$1,5),")",""))*Pris_sur_Acquis))</f>
        <v/>
      </c>
      <c r="V445" t="str">
        <f ca="1">IF($C445="","",SUMPRODUCT((TRI_1=Résultat!$A445)*(PCUETA=Résultat!$B445)*(PCUMAT=Résultat!$C445)*(TRI_10=Résultat!$D445)*(PCUNRU=SUBSTITUTE(RIGHT(Résultat!$Q$1,5),")",""))*Pris_Anticipés))</f>
        <v/>
      </c>
      <c r="W445" t="str">
        <f ca="1">IF($C445="","",SUMPRODUCT((TRI_1=Résultat!$A445)*(PCUETA=Résultat!$B445)*(PCUMAT=Résultat!$C445)*(TRI_10=Résultat!$D445)*(PCUNRU=SUBSTITUTE(RIGHT(Résultat!$W$1,5),")",""))*Reliquats))</f>
        <v/>
      </c>
      <c r="X445" t="str">
        <f ca="1">IF($C445="","",SUMPRODUCT((TRI_1=Résultat!$A445)*(PCUETA=Résultat!$B445)*(PCUMAT=Résultat!$C445)*(TRI_10=Résultat!$D445)*(PCUNRU=SUBSTITUTE(RIGHT(Résultat!$W$1,5),")",""))*Acquis))</f>
        <v/>
      </c>
      <c r="Y445" t="str">
        <f ca="1">IF($C445="","",SUMPRODUCT((TRI_1=Résultat!$A445)*(PCUETA=Résultat!$B445)*(PCUMAT=Résultat!$C445)*(TRI_10=Résultat!$D445)*(PCUNRU=SUBSTITUTE(RIGHT(Résultat!$W$1,5),")",""))*En_cours_d_Acquisition))</f>
        <v/>
      </c>
      <c r="Z445" t="str">
        <f ca="1">IF($C445="","",SUMPRODUCT((TRI_1=Résultat!$A445)*(PCUETA=Résultat!$B445)*(PCUMAT=Résultat!$C445)*(TRI_10=Résultat!$D445)*(PCUNRU=SUBSTITUTE(RIGHT(Résultat!$W$1,5),")",""))*Pris_Reliquats))</f>
        <v/>
      </c>
      <c r="AA445" t="str">
        <f ca="1">IF($C445="","",SUMPRODUCT((TRI_1=Résultat!$A445)*(PCUETA=Résultat!$B445)*(PCUMAT=Résultat!$C445)*(TRI_10=Résultat!$D445)*(PCUNRU=SUBSTITUTE(RIGHT(Résultat!$W$1,5),")",""))*Pris_sur_Acquis))</f>
        <v/>
      </c>
      <c r="AB445" t="str">
        <f ca="1">IF($C445="","",SUMPRODUCT((TRI_1=Résultat!$A445)*(PCUETA=Résultat!$B445)*(PCUMAT=Résultat!$C445)*(TRI_10=Résultat!$D445)*(PCUNRU=SUBSTITUTE(RIGHT(Résultat!$W$1,5),")",""))*Pris_Anticipés))</f>
        <v/>
      </c>
    </row>
    <row r="446" spans="1:28" x14ac:dyDescent="0.25">
      <c r="A446" t="str">
        <f ca="1">IF($C446="","",INDEX(Range,MATCH(Résultat!$C446,PCUMAT,0),MATCH(A$2,'cp c14'!$A$1:$D$1,0)))</f>
        <v/>
      </c>
      <c r="B446" t="str">
        <f ca="1">IF($C446="","",INDEX(Range,MATCH(Résultat!$C446,PCUMAT,0),MATCH(B$2,'cp c14'!$A$1:$D$1,0)))</f>
        <v/>
      </c>
      <c r="C446" t="str">
        <f t="array" aca="1" ref="C446" ca="1">IFERROR(INDEX(PCUMAT,MATCH(0,COUNTIF($C$1:C445,PCUMAT),0)),"")</f>
        <v/>
      </c>
      <c r="D446" t="str">
        <f ca="1">IF($C446="","",INDEX(Range,MATCH(Résultat!$C446,PCUMAT,0),MATCH(D$2,'cp c14'!$A$1:$D$1,0)))</f>
        <v/>
      </c>
      <c r="E446" t="str">
        <f ca="1">IF($C446="","",SUMPRODUCT((TRI_1=Résultat!$A446)*(PCUETA=Résultat!$B446)*(PCUMAT=Résultat!$C446)*(TRI_10=Résultat!$D446)*(PCUNRU=SUBSTITUTE(RIGHT(Résultat!$E$1,5),")",""))*Reliquats))</f>
        <v/>
      </c>
      <c r="F446" t="str">
        <f ca="1">IF($C446="","",SUMPRODUCT((TRI_1=Résultat!$A446)*(PCUETA=Résultat!$B446)*(PCUMAT=Résultat!$C446)*(TRI_10=Résultat!$D446)*(PCUNRU=SUBSTITUTE(RIGHT(Résultat!$E$1,5),")",""))*Acquis))</f>
        <v/>
      </c>
      <c r="G446" t="str">
        <f ca="1">IF($C446="","",SUMPRODUCT((TRI_1=Résultat!$A446)*(PCUETA=Résultat!$B446)*(PCUMAT=Résultat!$C446)*(TRI_10=Résultat!$D446)*(PCUNRU=SUBSTITUTE(RIGHT(Résultat!$E$1,5),")",""))*En_cours_d_Acquisition))</f>
        <v/>
      </c>
      <c r="H446" t="str">
        <f ca="1">IF($C446="","",SUMPRODUCT((TRI_1=Résultat!$A446)*(PCUETA=Résultat!$B446)*(PCUMAT=Résultat!$C446)*(TRI_10=Résultat!$D446)*(PCUNRU=SUBSTITUTE(RIGHT(Résultat!$E$1,5),")",""))*Pris_Reliquats))</f>
        <v/>
      </c>
      <c r="I446" t="str">
        <f ca="1">IF($C446="","",SUMPRODUCT((TRI_1=Résultat!$A446)*(PCUETA=Résultat!$B446)*(PCUMAT=Résultat!$C446)*(TRI_10=Résultat!$D446)*(PCUNRU=SUBSTITUTE(RIGHT(Résultat!$E$1,5),")",""))*Pris_sur_Acquis))</f>
        <v/>
      </c>
      <c r="J446" t="str">
        <f ca="1">IF($C446="","",SUMPRODUCT((TRI_1=Résultat!$A446)*(PCUETA=Résultat!$B446)*(PCUMAT=Résultat!$C446)*(TRI_10=Résultat!$D446)*(PCUNRU=SUBSTITUTE(RIGHT(Résultat!$E$1,5),")",""))*Pris_Anticipés))</f>
        <v/>
      </c>
      <c r="K446" t="str">
        <f ca="1">IF($C446="","",SUMPRODUCT((TRI_1=Résultat!$A446)*(PCUETA=Résultat!$B446)*(PCUMAT=Résultat!$C446)*(TRI_10=Résultat!$D446)*(PCUNRU=SUBSTITUTE(RIGHT(Résultat!$K$1,5),")",""))*Reliquats))</f>
        <v/>
      </c>
      <c r="L446" t="str">
        <f ca="1">IF($C446="","",SUMPRODUCT((TRI_1=Résultat!$A446)*(PCUETA=Résultat!$B446)*(PCUMAT=Résultat!$C446)*(TRI_10=Résultat!$D446)*(PCUNRU=SUBSTITUTE(RIGHT(Résultat!$K$1,5),")",""))*Acquis))</f>
        <v/>
      </c>
      <c r="M446" t="str">
        <f ca="1">IF($C446="","",SUMPRODUCT((TRI_1=Résultat!$A446)*(PCUETA=Résultat!$B446)*(PCUMAT=Résultat!$C446)*(TRI_10=Résultat!$D446)*(PCUNRU=SUBSTITUTE(RIGHT(Résultat!$K$1,5),")",""))*En_cours_d_Acquisition))</f>
        <v/>
      </c>
      <c r="N446" t="str">
        <f ca="1">IF($C446="","",SUMPRODUCT((TRI_1=Résultat!$A446)*(PCUETA=Résultat!$B446)*(PCUMAT=Résultat!$C446)*(TRI_10=Résultat!$D446)*(PCUNRU=SUBSTITUTE(RIGHT(Résultat!$K$1,5),")",""))*Pris_Reliquats))</f>
        <v/>
      </c>
      <c r="O446" t="str">
        <f ca="1">IF($C446="","",SUMPRODUCT((TRI_1=Résultat!$A446)*(PCUETA=Résultat!$B446)*(PCUMAT=Résultat!$C446)*(TRI_10=Résultat!$D446)*(PCUNRU=SUBSTITUTE(RIGHT(Résultat!$K$1,5),")",""))*Pris_sur_Acquis))</f>
        <v/>
      </c>
      <c r="P446" t="str">
        <f ca="1">IF($C446="","",SUMPRODUCT((TRI_1=Résultat!$A446)*(PCUETA=Résultat!$B446)*(PCUMAT=Résultat!$C446)*(TRI_10=Résultat!$D446)*(PCUNRU=SUBSTITUTE(RIGHT(Résultat!$K$1,5),")",""))*Pris_Anticipés))</f>
        <v/>
      </c>
      <c r="Q446" t="str">
        <f ca="1">IF($C446="","",SUMPRODUCT((TRI_1=Résultat!$A446)*(PCUETA=Résultat!$B446)*(PCUMAT=Résultat!$C446)*(TRI_10=Résultat!$D446)*(PCUNRU=SUBSTITUTE(RIGHT(Résultat!$Q$1,5),")",""))*Reliquats))</f>
        <v/>
      </c>
      <c r="R446" t="str">
        <f ca="1">IF($C446="","",SUMPRODUCT((TRI_1=Résultat!$A446)*(PCUETA=Résultat!$B446)*(PCUMAT=Résultat!$C446)*(TRI_10=Résultat!$D446)*(PCUNRU=SUBSTITUTE(RIGHT(Résultat!$Q$1,5),")",""))*Acquis))</f>
        <v/>
      </c>
      <c r="S446" t="str">
        <f ca="1">IF($C446="","",SUMPRODUCT((TRI_1=Résultat!$A446)*(PCUETA=Résultat!$B446)*(PCUMAT=Résultat!$C446)*(TRI_10=Résultat!$D446)*(PCUNRU=SUBSTITUTE(RIGHT(Résultat!$Q$1,5),")",""))*En_cours_d_Acquisition))</f>
        <v/>
      </c>
      <c r="T446" t="str">
        <f ca="1">IF($C446="","",SUMPRODUCT((TRI_1=Résultat!$A446)*(PCUETA=Résultat!$B446)*(PCUMAT=Résultat!$C446)*(TRI_10=Résultat!$D446)*(PCUNRU=SUBSTITUTE(RIGHT(Résultat!$Q$1,5),")",""))*Pris_Reliquats))</f>
        <v/>
      </c>
      <c r="U446" t="str">
        <f ca="1">IF($C446="","",SUMPRODUCT((TRI_1=Résultat!$A446)*(PCUETA=Résultat!$B446)*(PCUMAT=Résultat!$C446)*(TRI_10=Résultat!$D446)*(PCUNRU=SUBSTITUTE(RIGHT(Résultat!$Q$1,5),")",""))*Pris_sur_Acquis))</f>
        <v/>
      </c>
      <c r="V446" t="str">
        <f ca="1">IF($C446="","",SUMPRODUCT((TRI_1=Résultat!$A446)*(PCUETA=Résultat!$B446)*(PCUMAT=Résultat!$C446)*(TRI_10=Résultat!$D446)*(PCUNRU=SUBSTITUTE(RIGHT(Résultat!$Q$1,5),")",""))*Pris_Anticipés))</f>
        <v/>
      </c>
      <c r="W446" t="str">
        <f ca="1">IF($C446="","",SUMPRODUCT((TRI_1=Résultat!$A446)*(PCUETA=Résultat!$B446)*(PCUMAT=Résultat!$C446)*(TRI_10=Résultat!$D446)*(PCUNRU=SUBSTITUTE(RIGHT(Résultat!$W$1,5),")",""))*Reliquats))</f>
        <v/>
      </c>
      <c r="X446" t="str">
        <f ca="1">IF($C446="","",SUMPRODUCT((TRI_1=Résultat!$A446)*(PCUETA=Résultat!$B446)*(PCUMAT=Résultat!$C446)*(TRI_10=Résultat!$D446)*(PCUNRU=SUBSTITUTE(RIGHT(Résultat!$W$1,5),")",""))*Acquis))</f>
        <v/>
      </c>
      <c r="Y446" t="str">
        <f ca="1">IF($C446="","",SUMPRODUCT((TRI_1=Résultat!$A446)*(PCUETA=Résultat!$B446)*(PCUMAT=Résultat!$C446)*(TRI_10=Résultat!$D446)*(PCUNRU=SUBSTITUTE(RIGHT(Résultat!$W$1,5),")",""))*En_cours_d_Acquisition))</f>
        <v/>
      </c>
      <c r="Z446" t="str">
        <f ca="1">IF($C446="","",SUMPRODUCT((TRI_1=Résultat!$A446)*(PCUETA=Résultat!$B446)*(PCUMAT=Résultat!$C446)*(TRI_10=Résultat!$D446)*(PCUNRU=SUBSTITUTE(RIGHT(Résultat!$W$1,5),")",""))*Pris_Reliquats))</f>
        <v/>
      </c>
      <c r="AA446" t="str">
        <f ca="1">IF($C446="","",SUMPRODUCT((TRI_1=Résultat!$A446)*(PCUETA=Résultat!$B446)*(PCUMAT=Résultat!$C446)*(TRI_10=Résultat!$D446)*(PCUNRU=SUBSTITUTE(RIGHT(Résultat!$W$1,5),")",""))*Pris_sur_Acquis))</f>
        <v/>
      </c>
      <c r="AB446" t="str">
        <f ca="1">IF($C446="","",SUMPRODUCT((TRI_1=Résultat!$A446)*(PCUETA=Résultat!$B446)*(PCUMAT=Résultat!$C446)*(TRI_10=Résultat!$D446)*(PCUNRU=SUBSTITUTE(RIGHT(Résultat!$W$1,5),")",""))*Pris_Anticipés))</f>
        <v/>
      </c>
    </row>
    <row r="447" spans="1:28" x14ac:dyDescent="0.25">
      <c r="A447" t="str">
        <f ca="1">IF($C447="","",INDEX(Range,MATCH(Résultat!$C447,PCUMAT,0),MATCH(A$2,'cp c14'!$A$1:$D$1,0)))</f>
        <v/>
      </c>
      <c r="B447" t="str">
        <f ca="1">IF($C447="","",INDEX(Range,MATCH(Résultat!$C447,PCUMAT,0),MATCH(B$2,'cp c14'!$A$1:$D$1,0)))</f>
        <v/>
      </c>
      <c r="C447" t="str">
        <f t="array" aca="1" ref="C447" ca="1">IFERROR(INDEX(PCUMAT,MATCH(0,COUNTIF($C$1:C446,PCUMAT),0)),"")</f>
        <v/>
      </c>
      <c r="D447" t="str">
        <f ca="1">IF($C447="","",INDEX(Range,MATCH(Résultat!$C447,PCUMAT,0),MATCH(D$2,'cp c14'!$A$1:$D$1,0)))</f>
        <v/>
      </c>
      <c r="E447" t="str">
        <f ca="1">IF($C447="","",SUMPRODUCT((TRI_1=Résultat!$A447)*(PCUETA=Résultat!$B447)*(PCUMAT=Résultat!$C447)*(TRI_10=Résultat!$D447)*(PCUNRU=SUBSTITUTE(RIGHT(Résultat!$E$1,5),")",""))*Reliquats))</f>
        <v/>
      </c>
      <c r="F447" t="str">
        <f ca="1">IF($C447="","",SUMPRODUCT((TRI_1=Résultat!$A447)*(PCUETA=Résultat!$B447)*(PCUMAT=Résultat!$C447)*(TRI_10=Résultat!$D447)*(PCUNRU=SUBSTITUTE(RIGHT(Résultat!$E$1,5),")",""))*Acquis))</f>
        <v/>
      </c>
      <c r="G447" t="str">
        <f ca="1">IF($C447="","",SUMPRODUCT((TRI_1=Résultat!$A447)*(PCUETA=Résultat!$B447)*(PCUMAT=Résultat!$C447)*(TRI_10=Résultat!$D447)*(PCUNRU=SUBSTITUTE(RIGHT(Résultat!$E$1,5),")",""))*En_cours_d_Acquisition))</f>
        <v/>
      </c>
      <c r="H447" t="str">
        <f ca="1">IF($C447="","",SUMPRODUCT((TRI_1=Résultat!$A447)*(PCUETA=Résultat!$B447)*(PCUMAT=Résultat!$C447)*(TRI_10=Résultat!$D447)*(PCUNRU=SUBSTITUTE(RIGHT(Résultat!$E$1,5),")",""))*Pris_Reliquats))</f>
        <v/>
      </c>
      <c r="I447" t="str">
        <f ca="1">IF($C447="","",SUMPRODUCT((TRI_1=Résultat!$A447)*(PCUETA=Résultat!$B447)*(PCUMAT=Résultat!$C447)*(TRI_10=Résultat!$D447)*(PCUNRU=SUBSTITUTE(RIGHT(Résultat!$E$1,5),")",""))*Pris_sur_Acquis))</f>
        <v/>
      </c>
      <c r="J447" t="str">
        <f ca="1">IF($C447="","",SUMPRODUCT((TRI_1=Résultat!$A447)*(PCUETA=Résultat!$B447)*(PCUMAT=Résultat!$C447)*(TRI_10=Résultat!$D447)*(PCUNRU=SUBSTITUTE(RIGHT(Résultat!$E$1,5),")",""))*Pris_Anticipés))</f>
        <v/>
      </c>
      <c r="K447" t="str">
        <f ca="1">IF($C447="","",SUMPRODUCT((TRI_1=Résultat!$A447)*(PCUETA=Résultat!$B447)*(PCUMAT=Résultat!$C447)*(TRI_10=Résultat!$D447)*(PCUNRU=SUBSTITUTE(RIGHT(Résultat!$K$1,5),")",""))*Reliquats))</f>
        <v/>
      </c>
      <c r="L447" t="str">
        <f ca="1">IF($C447="","",SUMPRODUCT((TRI_1=Résultat!$A447)*(PCUETA=Résultat!$B447)*(PCUMAT=Résultat!$C447)*(TRI_10=Résultat!$D447)*(PCUNRU=SUBSTITUTE(RIGHT(Résultat!$K$1,5),")",""))*Acquis))</f>
        <v/>
      </c>
      <c r="M447" t="str">
        <f ca="1">IF($C447="","",SUMPRODUCT((TRI_1=Résultat!$A447)*(PCUETA=Résultat!$B447)*(PCUMAT=Résultat!$C447)*(TRI_10=Résultat!$D447)*(PCUNRU=SUBSTITUTE(RIGHT(Résultat!$K$1,5),")",""))*En_cours_d_Acquisition))</f>
        <v/>
      </c>
      <c r="N447" t="str">
        <f ca="1">IF($C447="","",SUMPRODUCT((TRI_1=Résultat!$A447)*(PCUETA=Résultat!$B447)*(PCUMAT=Résultat!$C447)*(TRI_10=Résultat!$D447)*(PCUNRU=SUBSTITUTE(RIGHT(Résultat!$K$1,5),")",""))*Pris_Reliquats))</f>
        <v/>
      </c>
      <c r="O447" t="str">
        <f ca="1">IF($C447="","",SUMPRODUCT((TRI_1=Résultat!$A447)*(PCUETA=Résultat!$B447)*(PCUMAT=Résultat!$C447)*(TRI_10=Résultat!$D447)*(PCUNRU=SUBSTITUTE(RIGHT(Résultat!$K$1,5),")",""))*Pris_sur_Acquis))</f>
        <v/>
      </c>
      <c r="P447" t="str">
        <f ca="1">IF($C447="","",SUMPRODUCT((TRI_1=Résultat!$A447)*(PCUETA=Résultat!$B447)*(PCUMAT=Résultat!$C447)*(TRI_10=Résultat!$D447)*(PCUNRU=SUBSTITUTE(RIGHT(Résultat!$K$1,5),")",""))*Pris_Anticipés))</f>
        <v/>
      </c>
      <c r="Q447" t="str">
        <f ca="1">IF($C447="","",SUMPRODUCT((TRI_1=Résultat!$A447)*(PCUETA=Résultat!$B447)*(PCUMAT=Résultat!$C447)*(TRI_10=Résultat!$D447)*(PCUNRU=SUBSTITUTE(RIGHT(Résultat!$Q$1,5),")",""))*Reliquats))</f>
        <v/>
      </c>
      <c r="R447" t="str">
        <f ca="1">IF($C447="","",SUMPRODUCT((TRI_1=Résultat!$A447)*(PCUETA=Résultat!$B447)*(PCUMAT=Résultat!$C447)*(TRI_10=Résultat!$D447)*(PCUNRU=SUBSTITUTE(RIGHT(Résultat!$Q$1,5),")",""))*Acquis))</f>
        <v/>
      </c>
      <c r="S447" t="str">
        <f ca="1">IF($C447="","",SUMPRODUCT((TRI_1=Résultat!$A447)*(PCUETA=Résultat!$B447)*(PCUMAT=Résultat!$C447)*(TRI_10=Résultat!$D447)*(PCUNRU=SUBSTITUTE(RIGHT(Résultat!$Q$1,5),")",""))*En_cours_d_Acquisition))</f>
        <v/>
      </c>
      <c r="T447" t="str">
        <f ca="1">IF($C447="","",SUMPRODUCT((TRI_1=Résultat!$A447)*(PCUETA=Résultat!$B447)*(PCUMAT=Résultat!$C447)*(TRI_10=Résultat!$D447)*(PCUNRU=SUBSTITUTE(RIGHT(Résultat!$Q$1,5),")",""))*Pris_Reliquats))</f>
        <v/>
      </c>
      <c r="U447" t="str">
        <f ca="1">IF($C447="","",SUMPRODUCT((TRI_1=Résultat!$A447)*(PCUETA=Résultat!$B447)*(PCUMAT=Résultat!$C447)*(TRI_10=Résultat!$D447)*(PCUNRU=SUBSTITUTE(RIGHT(Résultat!$Q$1,5),")",""))*Pris_sur_Acquis))</f>
        <v/>
      </c>
      <c r="V447" t="str">
        <f ca="1">IF($C447="","",SUMPRODUCT((TRI_1=Résultat!$A447)*(PCUETA=Résultat!$B447)*(PCUMAT=Résultat!$C447)*(TRI_10=Résultat!$D447)*(PCUNRU=SUBSTITUTE(RIGHT(Résultat!$Q$1,5),")",""))*Pris_Anticipés))</f>
        <v/>
      </c>
      <c r="W447" t="str">
        <f ca="1">IF($C447="","",SUMPRODUCT((TRI_1=Résultat!$A447)*(PCUETA=Résultat!$B447)*(PCUMAT=Résultat!$C447)*(TRI_10=Résultat!$D447)*(PCUNRU=SUBSTITUTE(RIGHT(Résultat!$W$1,5),")",""))*Reliquats))</f>
        <v/>
      </c>
      <c r="X447" t="str">
        <f ca="1">IF($C447="","",SUMPRODUCT((TRI_1=Résultat!$A447)*(PCUETA=Résultat!$B447)*(PCUMAT=Résultat!$C447)*(TRI_10=Résultat!$D447)*(PCUNRU=SUBSTITUTE(RIGHT(Résultat!$W$1,5),")",""))*Acquis))</f>
        <v/>
      </c>
      <c r="Y447" t="str">
        <f ca="1">IF($C447="","",SUMPRODUCT((TRI_1=Résultat!$A447)*(PCUETA=Résultat!$B447)*(PCUMAT=Résultat!$C447)*(TRI_10=Résultat!$D447)*(PCUNRU=SUBSTITUTE(RIGHT(Résultat!$W$1,5),")",""))*En_cours_d_Acquisition))</f>
        <v/>
      </c>
      <c r="Z447" t="str">
        <f ca="1">IF($C447="","",SUMPRODUCT((TRI_1=Résultat!$A447)*(PCUETA=Résultat!$B447)*(PCUMAT=Résultat!$C447)*(TRI_10=Résultat!$D447)*(PCUNRU=SUBSTITUTE(RIGHT(Résultat!$W$1,5),")",""))*Pris_Reliquats))</f>
        <v/>
      </c>
      <c r="AA447" t="str">
        <f ca="1">IF($C447="","",SUMPRODUCT((TRI_1=Résultat!$A447)*(PCUETA=Résultat!$B447)*(PCUMAT=Résultat!$C447)*(TRI_10=Résultat!$D447)*(PCUNRU=SUBSTITUTE(RIGHT(Résultat!$W$1,5),")",""))*Pris_sur_Acquis))</f>
        <v/>
      </c>
      <c r="AB447" t="str">
        <f ca="1">IF($C447="","",SUMPRODUCT((TRI_1=Résultat!$A447)*(PCUETA=Résultat!$B447)*(PCUMAT=Résultat!$C447)*(TRI_10=Résultat!$D447)*(PCUNRU=SUBSTITUTE(RIGHT(Résultat!$W$1,5),")",""))*Pris_Anticipés))</f>
        <v/>
      </c>
    </row>
    <row r="448" spans="1:28" x14ac:dyDescent="0.25">
      <c r="A448" t="str">
        <f ca="1">IF($C448="","",INDEX(Range,MATCH(Résultat!$C448,PCUMAT,0),MATCH(A$2,'cp c14'!$A$1:$D$1,0)))</f>
        <v/>
      </c>
      <c r="B448" t="str">
        <f ca="1">IF($C448="","",INDEX(Range,MATCH(Résultat!$C448,PCUMAT,0),MATCH(B$2,'cp c14'!$A$1:$D$1,0)))</f>
        <v/>
      </c>
      <c r="C448" t="str">
        <f t="array" aca="1" ref="C448" ca="1">IFERROR(INDEX(PCUMAT,MATCH(0,COUNTIF($C$1:C447,PCUMAT),0)),"")</f>
        <v/>
      </c>
      <c r="D448" t="str">
        <f ca="1">IF($C448="","",INDEX(Range,MATCH(Résultat!$C448,PCUMAT,0),MATCH(D$2,'cp c14'!$A$1:$D$1,0)))</f>
        <v/>
      </c>
      <c r="E448" t="str">
        <f ca="1">IF($C448="","",SUMPRODUCT((TRI_1=Résultat!$A448)*(PCUETA=Résultat!$B448)*(PCUMAT=Résultat!$C448)*(TRI_10=Résultat!$D448)*(PCUNRU=SUBSTITUTE(RIGHT(Résultat!$E$1,5),")",""))*Reliquats))</f>
        <v/>
      </c>
      <c r="F448" t="str">
        <f ca="1">IF($C448="","",SUMPRODUCT((TRI_1=Résultat!$A448)*(PCUETA=Résultat!$B448)*(PCUMAT=Résultat!$C448)*(TRI_10=Résultat!$D448)*(PCUNRU=SUBSTITUTE(RIGHT(Résultat!$E$1,5),")",""))*Acquis))</f>
        <v/>
      </c>
      <c r="G448" t="str">
        <f ca="1">IF($C448="","",SUMPRODUCT((TRI_1=Résultat!$A448)*(PCUETA=Résultat!$B448)*(PCUMAT=Résultat!$C448)*(TRI_10=Résultat!$D448)*(PCUNRU=SUBSTITUTE(RIGHT(Résultat!$E$1,5),")",""))*En_cours_d_Acquisition))</f>
        <v/>
      </c>
      <c r="H448" t="str">
        <f ca="1">IF($C448="","",SUMPRODUCT((TRI_1=Résultat!$A448)*(PCUETA=Résultat!$B448)*(PCUMAT=Résultat!$C448)*(TRI_10=Résultat!$D448)*(PCUNRU=SUBSTITUTE(RIGHT(Résultat!$E$1,5),")",""))*Pris_Reliquats))</f>
        <v/>
      </c>
      <c r="I448" t="str">
        <f ca="1">IF($C448="","",SUMPRODUCT((TRI_1=Résultat!$A448)*(PCUETA=Résultat!$B448)*(PCUMAT=Résultat!$C448)*(TRI_10=Résultat!$D448)*(PCUNRU=SUBSTITUTE(RIGHT(Résultat!$E$1,5),")",""))*Pris_sur_Acquis))</f>
        <v/>
      </c>
      <c r="J448" t="str">
        <f ca="1">IF($C448="","",SUMPRODUCT((TRI_1=Résultat!$A448)*(PCUETA=Résultat!$B448)*(PCUMAT=Résultat!$C448)*(TRI_10=Résultat!$D448)*(PCUNRU=SUBSTITUTE(RIGHT(Résultat!$E$1,5),")",""))*Pris_Anticipés))</f>
        <v/>
      </c>
      <c r="K448" t="str">
        <f ca="1">IF($C448="","",SUMPRODUCT((TRI_1=Résultat!$A448)*(PCUETA=Résultat!$B448)*(PCUMAT=Résultat!$C448)*(TRI_10=Résultat!$D448)*(PCUNRU=SUBSTITUTE(RIGHT(Résultat!$K$1,5),")",""))*Reliquats))</f>
        <v/>
      </c>
      <c r="L448" t="str">
        <f ca="1">IF($C448="","",SUMPRODUCT((TRI_1=Résultat!$A448)*(PCUETA=Résultat!$B448)*(PCUMAT=Résultat!$C448)*(TRI_10=Résultat!$D448)*(PCUNRU=SUBSTITUTE(RIGHT(Résultat!$K$1,5),")",""))*Acquis))</f>
        <v/>
      </c>
      <c r="M448" t="str">
        <f ca="1">IF($C448="","",SUMPRODUCT((TRI_1=Résultat!$A448)*(PCUETA=Résultat!$B448)*(PCUMAT=Résultat!$C448)*(TRI_10=Résultat!$D448)*(PCUNRU=SUBSTITUTE(RIGHT(Résultat!$K$1,5),")",""))*En_cours_d_Acquisition))</f>
        <v/>
      </c>
      <c r="N448" t="str">
        <f ca="1">IF($C448="","",SUMPRODUCT((TRI_1=Résultat!$A448)*(PCUETA=Résultat!$B448)*(PCUMAT=Résultat!$C448)*(TRI_10=Résultat!$D448)*(PCUNRU=SUBSTITUTE(RIGHT(Résultat!$K$1,5),")",""))*Pris_Reliquats))</f>
        <v/>
      </c>
      <c r="O448" t="str">
        <f ca="1">IF($C448="","",SUMPRODUCT((TRI_1=Résultat!$A448)*(PCUETA=Résultat!$B448)*(PCUMAT=Résultat!$C448)*(TRI_10=Résultat!$D448)*(PCUNRU=SUBSTITUTE(RIGHT(Résultat!$K$1,5),")",""))*Pris_sur_Acquis))</f>
        <v/>
      </c>
      <c r="P448" t="str">
        <f ca="1">IF($C448="","",SUMPRODUCT((TRI_1=Résultat!$A448)*(PCUETA=Résultat!$B448)*(PCUMAT=Résultat!$C448)*(TRI_10=Résultat!$D448)*(PCUNRU=SUBSTITUTE(RIGHT(Résultat!$K$1,5),")",""))*Pris_Anticipés))</f>
        <v/>
      </c>
      <c r="Q448" t="str">
        <f ca="1">IF($C448="","",SUMPRODUCT((TRI_1=Résultat!$A448)*(PCUETA=Résultat!$B448)*(PCUMAT=Résultat!$C448)*(TRI_10=Résultat!$D448)*(PCUNRU=SUBSTITUTE(RIGHT(Résultat!$Q$1,5),")",""))*Reliquats))</f>
        <v/>
      </c>
      <c r="R448" t="str">
        <f ca="1">IF($C448="","",SUMPRODUCT((TRI_1=Résultat!$A448)*(PCUETA=Résultat!$B448)*(PCUMAT=Résultat!$C448)*(TRI_10=Résultat!$D448)*(PCUNRU=SUBSTITUTE(RIGHT(Résultat!$Q$1,5),")",""))*Acquis))</f>
        <v/>
      </c>
      <c r="S448" t="str">
        <f ca="1">IF($C448="","",SUMPRODUCT((TRI_1=Résultat!$A448)*(PCUETA=Résultat!$B448)*(PCUMAT=Résultat!$C448)*(TRI_10=Résultat!$D448)*(PCUNRU=SUBSTITUTE(RIGHT(Résultat!$Q$1,5),")",""))*En_cours_d_Acquisition))</f>
        <v/>
      </c>
      <c r="T448" t="str">
        <f ca="1">IF($C448="","",SUMPRODUCT((TRI_1=Résultat!$A448)*(PCUETA=Résultat!$B448)*(PCUMAT=Résultat!$C448)*(TRI_10=Résultat!$D448)*(PCUNRU=SUBSTITUTE(RIGHT(Résultat!$Q$1,5),")",""))*Pris_Reliquats))</f>
        <v/>
      </c>
      <c r="U448" t="str">
        <f ca="1">IF($C448="","",SUMPRODUCT((TRI_1=Résultat!$A448)*(PCUETA=Résultat!$B448)*(PCUMAT=Résultat!$C448)*(TRI_10=Résultat!$D448)*(PCUNRU=SUBSTITUTE(RIGHT(Résultat!$Q$1,5),")",""))*Pris_sur_Acquis))</f>
        <v/>
      </c>
      <c r="V448" t="str">
        <f ca="1">IF($C448="","",SUMPRODUCT((TRI_1=Résultat!$A448)*(PCUETA=Résultat!$B448)*(PCUMAT=Résultat!$C448)*(TRI_10=Résultat!$D448)*(PCUNRU=SUBSTITUTE(RIGHT(Résultat!$Q$1,5),")",""))*Pris_Anticipés))</f>
        <v/>
      </c>
      <c r="W448" t="str">
        <f ca="1">IF($C448="","",SUMPRODUCT((TRI_1=Résultat!$A448)*(PCUETA=Résultat!$B448)*(PCUMAT=Résultat!$C448)*(TRI_10=Résultat!$D448)*(PCUNRU=SUBSTITUTE(RIGHT(Résultat!$W$1,5),")",""))*Reliquats))</f>
        <v/>
      </c>
      <c r="X448" t="str">
        <f ca="1">IF($C448="","",SUMPRODUCT((TRI_1=Résultat!$A448)*(PCUETA=Résultat!$B448)*(PCUMAT=Résultat!$C448)*(TRI_10=Résultat!$D448)*(PCUNRU=SUBSTITUTE(RIGHT(Résultat!$W$1,5),")",""))*Acquis))</f>
        <v/>
      </c>
      <c r="Y448" t="str">
        <f ca="1">IF($C448="","",SUMPRODUCT((TRI_1=Résultat!$A448)*(PCUETA=Résultat!$B448)*(PCUMAT=Résultat!$C448)*(TRI_10=Résultat!$D448)*(PCUNRU=SUBSTITUTE(RIGHT(Résultat!$W$1,5),")",""))*En_cours_d_Acquisition))</f>
        <v/>
      </c>
      <c r="Z448" t="str">
        <f ca="1">IF($C448="","",SUMPRODUCT((TRI_1=Résultat!$A448)*(PCUETA=Résultat!$B448)*(PCUMAT=Résultat!$C448)*(TRI_10=Résultat!$D448)*(PCUNRU=SUBSTITUTE(RIGHT(Résultat!$W$1,5),")",""))*Pris_Reliquats))</f>
        <v/>
      </c>
      <c r="AA448" t="str">
        <f ca="1">IF($C448="","",SUMPRODUCT((TRI_1=Résultat!$A448)*(PCUETA=Résultat!$B448)*(PCUMAT=Résultat!$C448)*(TRI_10=Résultat!$D448)*(PCUNRU=SUBSTITUTE(RIGHT(Résultat!$W$1,5),")",""))*Pris_sur_Acquis))</f>
        <v/>
      </c>
      <c r="AB448" t="str">
        <f ca="1">IF($C448="","",SUMPRODUCT((TRI_1=Résultat!$A448)*(PCUETA=Résultat!$B448)*(PCUMAT=Résultat!$C448)*(TRI_10=Résultat!$D448)*(PCUNRU=SUBSTITUTE(RIGHT(Résultat!$W$1,5),")",""))*Pris_Anticipés))</f>
        <v/>
      </c>
    </row>
    <row r="449" spans="1:28" x14ac:dyDescent="0.25">
      <c r="A449" t="str">
        <f ca="1">IF($C449="","",INDEX(Range,MATCH(Résultat!$C449,PCUMAT,0),MATCH(A$2,'cp c14'!$A$1:$D$1,0)))</f>
        <v/>
      </c>
      <c r="B449" t="str">
        <f ca="1">IF($C449="","",INDEX(Range,MATCH(Résultat!$C449,PCUMAT,0),MATCH(B$2,'cp c14'!$A$1:$D$1,0)))</f>
        <v/>
      </c>
      <c r="C449" t="str">
        <f t="array" aca="1" ref="C449" ca="1">IFERROR(INDEX(PCUMAT,MATCH(0,COUNTIF($C$1:C448,PCUMAT),0)),"")</f>
        <v/>
      </c>
      <c r="D449" t="str">
        <f ca="1">IF($C449="","",INDEX(Range,MATCH(Résultat!$C449,PCUMAT,0),MATCH(D$2,'cp c14'!$A$1:$D$1,0)))</f>
        <v/>
      </c>
      <c r="E449" t="str">
        <f ca="1">IF($C449="","",SUMPRODUCT((TRI_1=Résultat!$A449)*(PCUETA=Résultat!$B449)*(PCUMAT=Résultat!$C449)*(TRI_10=Résultat!$D449)*(PCUNRU=SUBSTITUTE(RIGHT(Résultat!$E$1,5),")",""))*Reliquats))</f>
        <v/>
      </c>
      <c r="F449" t="str">
        <f ca="1">IF($C449="","",SUMPRODUCT((TRI_1=Résultat!$A449)*(PCUETA=Résultat!$B449)*(PCUMAT=Résultat!$C449)*(TRI_10=Résultat!$D449)*(PCUNRU=SUBSTITUTE(RIGHT(Résultat!$E$1,5),")",""))*Acquis))</f>
        <v/>
      </c>
      <c r="G449" t="str">
        <f ca="1">IF($C449="","",SUMPRODUCT((TRI_1=Résultat!$A449)*(PCUETA=Résultat!$B449)*(PCUMAT=Résultat!$C449)*(TRI_10=Résultat!$D449)*(PCUNRU=SUBSTITUTE(RIGHT(Résultat!$E$1,5),")",""))*En_cours_d_Acquisition))</f>
        <v/>
      </c>
      <c r="H449" t="str">
        <f ca="1">IF($C449="","",SUMPRODUCT((TRI_1=Résultat!$A449)*(PCUETA=Résultat!$B449)*(PCUMAT=Résultat!$C449)*(TRI_10=Résultat!$D449)*(PCUNRU=SUBSTITUTE(RIGHT(Résultat!$E$1,5),")",""))*Pris_Reliquats))</f>
        <v/>
      </c>
      <c r="I449" t="str">
        <f ca="1">IF($C449="","",SUMPRODUCT((TRI_1=Résultat!$A449)*(PCUETA=Résultat!$B449)*(PCUMAT=Résultat!$C449)*(TRI_10=Résultat!$D449)*(PCUNRU=SUBSTITUTE(RIGHT(Résultat!$E$1,5),")",""))*Pris_sur_Acquis))</f>
        <v/>
      </c>
      <c r="J449" t="str">
        <f ca="1">IF($C449="","",SUMPRODUCT((TRI_1=Résultat!$A449)*(PCUETA=Résultat!$B449)*(PCUMAT=Résultat!$C449)*(TRI_10=Résultat!$D449)*(PCUNRU=SUBSTITUTE(RIGHT(Résultat!$E$1,5),")",""))*Pris_Anticipés))</f>
        <v/>
      </c>
      <c r="K449" t="str">
        <f ca="1">IF($C449="","",SUMPRODUCT((TRI_1=Résultat!$A449)*(PCUETA=Résultat!$B449)*(PCUMAT=Résultat!$C449)*(TRI_10=Résultat!$D449)*(PCUNRU=SUBSTITUTE(RIGHT(Résultat!$K$1,5),")",""))*Reliquats))</f>
        <v/>
      </c>
      <c r="L449" t="str">
        <f ca="1">IF($C449="","",SUMPRODUCT((TRI_1=Résultat!$A449)*(PCUETA=Résultat!$B449)*(PCUMAT=Résultat!$C449)*(TRI_10=Résultat!$D449)*(PCUNRU=SUBSTITUTE(RIGHT(Résultat!$K$1,5),")",""))*Acquis))</f>
        <v/>
      </c>
      <c r="M449" t="str">
        <f ca="1">IF($C449="","",SUMPRODUCT((TRI_1=Résultat!$A449)*(PCUETA=Résultat!$B449)*(PCUMAT=Résultat!$C449)*(TRI_10=Résultat!$D449)*(PCUNRU=SUBSTITUTE(RIGHT(Résultat!$K$1,5),")",""))*En_cours_d_Acquisition))</f>
        <v/>
      </c>
      <c r="N449" t="str">
        <f ca="1">IF($C449="","",SUMPRODUCT((TRI_1=Résultat!$A449)*(PCUETA=Résultat!$B449)*(PCUMAT=Résultat!$C449)*(TRI_10=Résultat!$D449)*(PCUNRU=SUBSTITUTE(RIGHT(Résultat!$K$1,5),")",""))*Pris_Reliquats))</f>
        <v/>
      </c>
      <c r="O449" t="str">
        <f ca="1">IF($C449="","",SUMPRODUCT((TRI_1=Résultat!$A449)*(PCUETA=Résultat!$B449)*(PCUMAT=Résultat!$C449)*(TRI_10=Résultat!$D449)*(PCUNRU=SUBSTITUTE(RIGHT(Résultat!$K$1,5),")",""))*Pris_sur_Acquis))</f>
        <v/>
      </c>
      <c r="P449" t="str">
        <f ca="1">IF($C449="","",SUMPRODUCT((TRI_1=Résultat!$A449)*(PCUETA=Résultat!$B449)*(PCUMAT=Résultat!$C449)*(TRI_10=Résultat!$D449)*(PCUNRU=SUBSTITUTE(RIGHT(Résultat!$K$1,5),")",""))*Pris_Anticipés))</f>
        <v/>
      </c>
      <c r="Q449" t="str">
        <f ca="1">IF($C449="","",SUMPRODUCT((TRI_1=Résultat!$A449)*(PCUETA=Résultat!$B449)*(PCUMAT=Résultat!$C449)*(TRI_10=Résultat!$D449)*(PCUNRU=SUBSTITUTE(RIGHT(Résultat!$Q$1,5),")",""))*Reliquats))</f>
        <v/>
      </c>
      <c r="R449" t="str">
        <f ca="1">IF($C449="","",SUMPRODUCT((TRI_1=Résultat!$A449)*(PCUETA=Résultat!$B449)*(PCUMAT=Résultat!$C449)*(TRI_10=Résultat!$D449)*(PCUNRU=SUBSTITUTE(RIGHT(Résultat!$Q$1,5),")",""))*Acquis))</f>
        <v/>
      </c>
      <c r="S449" t="str">
        <f ca="1">IF($C449="","",SUMPRODUCT((TRI_1=Résultat!$A449)*(PCUETA=Résultat!$B449)*(PCUMAT=Résultat!$C449)*(TRI_10=Résultat!$D449)*(PCUNRU=SUBSTITUTE(RIGHT(Résultat!$Q$1,5),")",""))*En_cours_d_Acquisition))</f>
        <v/>
      </c>
      <c r="T449" t="str">
        <f ca="1">IF($C449="","",SUMPRODUCT((TRI_1=Résultat!$A449)*(PCUETA=Résultat!$B449)*(PCUMAT=Résultat!$C449)*(TRI_10=Résultat!$D449)*(PCUNRU=SUBSTITUTE(RIGHT(Résultat!$Q$1,5),")",""))*Pris_Reliquats))</f>
        <v/>
      </c>
      <c r="U449" t="str">
        <f ca="1">IF($C449="","",SUMPRODUCT((TRI_1=Résultat!$A449)*(PCUETA=Résultat!$B449)*(PCUMAT=Résultat!$C449)*(TRI_10=Résultat!$D449)*(PCUNRU=SUBSTITUTE(RIGHT(Résultat!$Q$1,5),")",""))*Pris_sur_Acquis))</f>
        <v/>
      </c>
      <c r="V449" t="str">
        <f ca="1">IF($C449="","",SUMPRODUCT((TRI_1=Résultat!$A449)*(PCUETA=Résultat!$B449)*(PCUMAT=Résultat!$C449)*(TRI_10=Résultat!$D449)*(PCUNRU=SUBSTITUTE(RIGHT(Résultat!$Q$1,5),")",""))*Pris_Anticipés))</f>
        <v/>
      </c>
      <c r="W449" t="str">
        <f ca="1">IF($C449="","",SUMPRODUCT((TRI_1=Résultat!$A449)*(PCUETA=Résultat!$B449)*(PCUMAT=Résultat!$C449)*(TRI_10=Résultat!$D449)*(PCUNRU=SUBSTITUTE(RIGHT(Résultat!$W$1,5),")",""))*Reliquats))</f>
        <v/>
      </c>
      <c r="X449" t="str">
        <f ca="1">IF($C449="","",SUMPRODUCT((TRI_1=Résultat!$A449)*(PCUETA=Résultat!$B449)*(PCUMAT=Résultat!$C449)*(TRI_10=Résultat!$D449)*(PCUNRU=SUBSTITUTE(RIGHT(Résultat!$W$1,5),")",""))*Acquis))</f>
        <v/>
      </c>
      <c r="Y449" t="str">
        <f ca="1">IF($C449="","",SUMPRODUCT((TRI_1=Résultat!$A449)*(PCUETA=Résultat!$B449)*(PCUMAT=Résultat!$C449)*(TRI_10=Résultat!$D449)*(PCUNRU=SUBSTITUTE(RIGHT(Résultat!$W$1,5),")",""))*En_cours_d_Acquisition))</f>
        <v/>
      </c>
      <c r="Z449" t="str">
        <f ca="1">IF($C449="","",SUMPRODUCT((TRI_1=Résultat!$A449)*(PCUETA=Résultat!$B449)*(PCUMAT=Résultat!$C449)*(TRI_10=Résultat!$D449)*(PCUNRU=SUBSTITUTE(RIGHT(Résultat!$W$1,5),")",""))*Pris_Reliquats))</f>
        <v/>
      </c>
      <c r="AA449" t="str">
        <f ca="1">IF($C449="","",SUMPRODUCT((TRI_1=Résultat!$A449)*(PCUETA=Résultat!$B449)*(PCUMAT=Résultat!$C449)*(TRI_10=Résultat!$D449)*(PCUNRU=SUBSTITUTE(RIGHT(Résultat!$W$1,5),")",""))*Pris_sur_Acquis))</f>
        <v/>
      </c>
      <c r="AB449" t="str">
        <f ca="1">IF($C449="","",SUMPRODUCT((TRI_1=Résultat!$A449)*(PCUETA=Résultat!$B449)*(PCUMAT=Résultat!$C449)*(TRI_10=Résultat!$D449)*(PCUNRU=SUBSTITUTE(RIGHT(Résultat!$W$1,5),")",""))*Pris_Anticipés))</f>
        <v/>
      </c>
    </row>
    <row r="450" spans="1:28" x14ac:dyDescent="0.25">
      <c r="A450" t="str">
        <f ca="1">IF($C450="","",INDEX(Range,MATCH(Résultat!$C450,PCUMAT,0),MATCH(A$2,'cp c14'!$A$1:$D$1,0)))</f>
        <v/>
      </c>
      <c r="B450" t="str">
        <f ca="1">IF($C450="","",INDEX(Range,MATCH(Résultat!$C450,PCUMAT,0),MATCH(B$2,'cp c14'!$A$1:$D$1,0)))</f>
        <v/>
      </c>
      <c r="C450" t="str">
        <f t="array" aca="1" ref="C450" ca="1">IFERROR(INDEX(PCUMAT,MATCH(0,COUNTIF($C$1:C449,PCUMAT),0)),"")</f>
        <v/>
      </c>
      <c r="D450" t="str">
        <f ca="1">IF($C450="","",INDEX(Range,MATCH(Résultat!$C450,PCUMAT,0),MATCH(D$2,'cp c14'!$A$1:$D$1,0)))</f>
        <v/>
      </c>
      <c r="E450" t="str">
        <f ca="1">IF($C450="","",SUMPRODUCT((TRI_1=Résultat!$A450)*(PCUETA=Résultat!$B450)*(PCUMAT=Résultat!$C450)*(TRI_10=Résultat!$D450)*(PCUNRU=SUBSTITUTE(RIGHT(Résultat!$E$1,5),")",""))*Reliquats))</f>
        <v/>
      </c>
      <c r="F450" t="str">
        <f ca="1">IF($C450="","",SUMPRODUCT((TRI_1=Résultat!$A450)*(PCUETA=Résultat!$B450)*(PCUMAT=Résultat!$C450)*(TRI_10=Résultat!$D450)*(PCUNRU=SUBSTITUTE(RIGHT(Résultat!$E$1,5),")",""))*Acquis))</f>
        <v/>
      </c>
      <c r="G450" t="str">
        <f ca="1">IF($C450="","",SUMPRODUCT((TRI_1=Résultat!$A450)*(PCUETA=Résultat!$B450)*(PCUMAT=Résultat!$C450)*(TRI_10=Résultat!$D450)*(PCUNRU=SUBSTITUTE(RIGHT(Résultat!$E$1,5),")",""))*En_cours_d_Acquisition))</f>
        <v/>
      </c>
      <c r="H450" t="str">
        <f ca="1">IF($C450="","",SUMPRODUCT((TRI_1=Résultat!$A450)*(PCUETA=Résultat!$B450)*(PCUMAT=Résultat!$C450)*(TRI_10=Résultat!$D450)*(PCUNRU=SUBSTITUTE(RIGHT(Résultat!$E$1,5),")",""))*Pris_Reliquats))</f>
        <v/>
      </c>
      <c r="I450" t="str">
        <f ca="1">IF($C450="","",SUMPRODUCT((TRI_1=Résultat!$A450)*(PCUETA=Résultat!$B450)*(PCUMAT=Résultat!$C450)*(TRI_10=Résultat!$D450)*(PCUNRU=SUBSTITUTE(RIGHT(Résultat!$E$1,5),")",""))*Pris_sur_Acquis))</f>
        <v/>
      </c>
      <c r="J450" t="str">
        <f ca="1">IF($C450="","",SUMPRODUCT((TRI_1=Résultat!$A450)*(PCUETA=Résultat!$B450)*(PCUMAT=Résultat!$C450)*(TRI_10=Résultat!$D450)*(PCUNRU=SUBSTITUTE(RIGHT(Résultat!$E$1,5),")",""))*Pris_Anticipés))</f>
        <v/>
      </c>
      <c r="K450" t="str">
        <f ca="1">IF($C450="","",SUMPRODUCT((TRI_1=Résultat!$A450)*(PCUETA=Résultat!$B450)*(PCUMAT=Résultat!$C450)*(TRI_10=Résultat!$D450)*(PCUNRU=SUBSTITUTE(RIGHT(Résultat!$K$1,5),")",""))*Reliquats))</f>
        <v/>
      </c>
      <c r="L450" t="str">
        <f ca="1">IF($C450="","",SUMPRODUCT((TRI_1=Résultat!$A450)*(PCUETA=Résultat!$B450)*(PCUMAT=Résultat!$C450)*(TRI_10=Résultat!$D450)*(PCUNRU=SUBSTITUTE(RIGHT(Résultat!$K$1,5),")",""))*Acquis))</f>
        <v/>
      </c>
      <c r="M450" t="str">
        <f ca="1">IF($C450="","",SUMPRODUCT((TRI_1=Résultat!$A450)*(PCUETA=Résultat!$B450)*(PCUMAT=Résultat!$C450)*(TRI_10=Résultat!$D450)*(PCUNRU=SUBSTITUTE(RIGHT(Résultat!$K$1,5),")",""))*En_cours_d_Acquisition))</f>
        <v/>
      </c>
      <c r="N450" t="str">
        <f ca="1">IF($C450="","",SUMPRODUCT((TRI_1=Résultat!$A450)*(PCUETA=Résultat!$B450)*(PCUMAT=Résultat!$C450)*(TRI_10=Résultat!$D450)*(PCUNRU=SUBSTITUTE(RIGHT(Résultat!$K$1,5),")",""))*Pris_Reliquats))</f>
        <v/>
      </c>
      <c r="O450" t="str">
        <f ca="1">IF($C450="","",SUMPRODUCT((TRI_1=Résultat!$A450)*(PCUETA=Résultat!$B450)*(PCUMAT=Résultat!$C450)*(TRI_10=Résultat!$D450)*(PCUNRU=SUBSTITUTE(RIGHT(Résultat!$K$1,5),")",""))*Pris_sur_Acquis))</f>
        <v/>
      </c>
      <c r="P450" t="str">
        <f ca="1">IF($C450="","",SUMPRODUCT((TRI_1=Résultat!$A450)*(PCUETA=Résultat!$B450)*(PCUMAT=Résultat!$C450)*(TRI_10=Résultat!$D450)*(PCUNRU=SUBSTITUTE(RIGHT(Résultat!$K$1,5),")",""))*Pris_Anticipés))</f>
        <v/>
      </c>
      <c r="Q450" t="str">
        <f ca="1">IF($C450="","",SUMPRODUCT((TRI_1=Résultat!$A450)*(PCUETA=Résultat!$B450)*(PCUMAT=Résultat!$C450)*(TRI_10=Résultat!$D450)*(PCUNRU=SUBSTITUTE(RIGHT(Résultat!$Q$1,5),")",""))*Reliquats))</f>
        <v/>
      </c>
      <c r="R450" t="str">
        <f ca="1">IF($C450="","",SUMPRODUCT((TRI_1=Résultat!$A450)*(PCUETA=Résultat!$B450)*(PCUMAT=Résultat!$C450)*(TRI_10=Résultat!$D450)*(PCUNRU=SUBSTITUTE(RIGHT(Résultat!$Q$1,5),")",""))*Acquis))</f>
        <v/>
      </c>
      <c r="S450" t="str">
        <f ca="1">IF($C450="","",SUMPRODUCT((TRI_1=Résultat!$A450)*(PCUETA=Résultat!$B450)*(PCUMAT=Résultat!$C450)*(TRI_10=Résultat!$D450)*(PCUNRU=SUBSTITUTE(RIGHT(Résultat!$Q$1,5),")",""))*En_cours_d_Acquisition))</f>
        <v/>
      </c>
      <c r="T450" t="str">
        <f ca="1">IF($C450="","",SUMPRODUCT((TRI_1=Résultat!$A450)*(PCUETA=Résultat!$B450)*(PCUMAT=Résultat!$C450)*(TRI_10=Résultat!$D450)*(PCUNRU=SUBSTITUTE(RIGHT(Résultat!$Q$1,5),")",""))*Pris_Reliquats))</f>
        <v/>
      </c>
      <c r="U450" t="str">
        <f ca="1">IF($C450="","",SUMPRODUCT((TRI_1=Résultat!$A450)*(PCUETA=Résultat!$B450)*(PCUMAT=Résultat!$C450)*(TRI_10=Résultat!$D450)*(PCUNRU=SUBSTITUTE(RIGHT(Résultat!$Q$1,5),")",""))*Pris_sur_Acquis))</f>
        <v/>
      </c>
      <c r="V450" t="str">
        <f ca="1">IF($C450="","",SUMPRODUCT((TRI_1=Résultat!$A450)*(PCUETA=Résultat!$B450)*(PCUMAT=Résultat!$C450)*(TRI_10=Résultat!$D450)*(PCUNRU=SUBSTITUTE(RIGHT(Résultat!$Q$1,5),")",""))*Pris_Anticipés))</f>
        <v/>
      </c>
      <c r="W450" t="str">
        <f ca="1">IF($C450="","",SUMPRODUCT((TRI_1=Résultat!$A450)*(PCUETA=Résultat!$B450)*(PCUMAT=Résultat!$C450)*(TRI_10=Résultat!$D450)*(PCUNRU=SUBSTITUTE(RIGHT(Résultat!$W$1,5),")",""))*Reliquats))</f>
        <v/>
      </c>
      <c r="X450" t="str">
        <f ca="1">IF($C450="","",SUMPRODUCT((TRI_1=Résultat!$A450)*(PCUETA=Résultat!$B450)*(PCUMAT=Résultat!$C450)*(TRI_10=Résultat!$D450)*(PCUNRU=SUBSTITUTE(RIGHT(Résultat!$W$1,5),")",""))*Acquis))</f>
        <v/>
      </c>
      <c r="Y450" t="str">
        <f ca="1">IF($C450="","",SUMPRODUCT((TRI_1=Résultat!$A450)*(PCUETA=Résultat!$B450)*(PCUMAT=Résultat!$C450)*(TRI_10=Résultat!$D450)*(PCUNRU=SUBSTITUTE(RIGHT(Résultat!$W$1,5),")",""))*En_cours_d_Acquisition))</f>
        <v/>
      </c>
      <c r="Z450" t="str">
        <f ca="1">IF($C450="","",SUMPRODUCT((TRI_1=Résultat!$A450)*(PCUETA=Résultat!$B450)*(PCUMAT=Résultat!$C450)*(TRI_10=Résultat!$D450)*(PCUNRU=SUBSTITUTE(RIGHT(Résultat!$W$1,5),")",""))*Pris_Reliquats))</f>
        <v/>
      </c>
      <c r="AA450" t="str">
        <f ca="1">IF($C450="","",SUMPRODUCT((TRI_1=Résultat!$A450)*(PCUETA=Résultat!$B450)*(PCUMAT=Résultat!$C450)*(TRI_10=Résultat!$D450)*(PCUNRU=SUBSTITUTE(RIGHT(Résultat!$W$1,5),")",""))*Pris_sur_Acquis))</f>
        <v/>
      </c>
      <c r="AB450" t="str">
        <f ca="1">IF($C450="","",SUMPRODUCT((TRI_1=Résultat!$A450)*(PCUETA=Résultat!$B450)*(PCUMAT=Résultat!$C450)*(TRI_10=Résultat!$D450)*(PCUNRU=SUBSTITUTE(RIGHT(Résultat!$W$1,5),")",""))*Pris_Anticipés))</f>
        <v/>
      </c>
    </row>
    <row r="451" spans="1:28" x14ac:dyDescent="0.25">
      <c r="A451" t="str">
        <f ca="1">IF($C451="","",INDEX(Range,MATCH(Résultat!$C451,PCUMAT,0),MATCH(A$2,'cp c14'!$A$1:$D$1,0)))</f>
        <v/>
      </c>
      <c r="B451" t="str">
        <f ca="1">IF($C451="","",INDEX(Range,MATCH(Résultat!$C451,PCUMAT,0),MATCH(B$2,'cp c14'!$A$1:$D$1,0)))</f>
        <v/>
      </c>
      <c r="C451" t="str">
        <f t="array" aca="1" ref="C451" ca="1">IFERROR(INDEX(PCUMAT,MATCH(0,COUNTIF($C$1:C450,PCUMAT),0)),"")</f>
        <v/>
      </c>
      <c r="D451" t="str">
        <f ca="1">IF($C451="","",INDEX(Range,MATCH(Résultat!$C451,PCUMAT,0),MATCH(D$2,'cp c14'!$A$1:$D$1,0)))</f>
        <v/>
      </c>
      <c r="E451" t="str">
        <f ca="1">IF($C451="","",SUMPRODUCT((TRI_1=Résultat!$A451)*(PCUETA=Résultat!$B451)*(PCUMAT=Résultat!$C451)*(TRI_10=Résultat!$D451)*(PCUNRU=SUBSTITUTE(RIGHT(Résultat!$E$1,5),")",""))*Reliquats))</f>
        <v/>
      </c>
      <c r="F451" t="str">
        <f ca="1">IF($C451="","",SUMPRODUCT((TRI_1=Résultat!$A451)*(PCUETA=Résultat!$B451)*(PCUMAT=Résultat!$C451)*(TRI_10=Résultat!$D451)*(PCUNRU=SUBSTITUTE(RIGHT(Résultat!$E$1,5),")",""))*Acquis))</f>
        <v/>
      </c>
      <c r="G451" t="str">
        <f ca="1">IF($C451="","",SUMPRODUCT((TRI_1=Résultat!$A451)*(PCUETA=Résultat!$B451)*(PCUMAT=Résultat!$C451)*(TRI_10=Résultat!$D451)*(PCUNRU=SUBSTITUTE(RIGHT(Résultat!$E$1,5),")",""))*En_cours_d_Acquisition))</f>
        <v/>
      </c>
      <c r="H451" t="str">
        <f ca="1">IF($C451="","",SUMPRODUCT((TRI_1=Résultat!$A451)*(PCUETA=Résultat!$B451)*(PCUMAT=Résultat!$C451)*(TRI_10=Résultat!$D451)*(PCUNRU=SUBSTITUTE(RIGHT(Résultat!$E$1,5),")",""))*Pris_Reliquats))</f>
        <v/>
      </c>
      <c r="I451" t="str">
        <f ca="1">IF($C451="","",SUMPRODUCT((TRI_1=Résultat!$A451)*(PCUETA=Résultat!$B451)*(PCUMAT=Résultat!$C451)*(TRI_10=Résultat!$D451)*(PCUNRU=SUBSTITUTE(RIGHT(Résultat!$E$1,5),")",""))*Pris_sur_Acquis))</f>
        <v/>
      </c>
      <c r="J451" t="str">
        <f ca="1">IF($C451="","",SUMPRODUCT((TRI_1=Résultat!$A451)*(PCUETA=Résultat!$B451)*(PCUMAT=Résultat!$C451)*(TRI_10=Résultat!$D451)*(PCUNRU=SUBSTITUTE(RIGHT(Résultat!$E$1,5),")",""))*Pris_Anticipés))</f>
        <v/>
      </c>
      <c r="K451" t="str">
        <f ca="1">IF($C451="","",SUMPRODUCT((TRI_1=Résultat!$A451)*(PCUETA=Résultat!$B451)*(PCUMAT=Résultat!$C451)*(TRI_10=Résultat!$D451)*(PCUNRU=SUBSTITUTE(RIGHT(Résultat!$K$1,5),")",""))*Reliquats))</f>
        <v/>
      </c>
      <c r="L451" t="str">
        <f ca="1">IF($C451="","",SUMPRODUCT((TRI_1=Résultat!$A451)*(PCUETA=Résultat!$B451)*(PCUMAT=Résultat!$C451)*(TRI_10=Résultat!$D451)*(PCUNRU=SUBSTITUTE(RIGHT(Résultat!$K$1,5),")",""))*Acquis))</f>
        <v/>
      </c>
      <c r="M451" t="str">
        <f ca="1">IF($C451="","",SUMPRODUCT((TRI_1=Résultat!$A451)*(PCUETA=Résultat!$B451)*(PCUMAT=Résultat!$C451)*(TRI_10=Résultat!$D451)*(PCUNRU=SUBSTITUTE(RIGHT(Résultat!$K$1,5),")",""))*En_cours_d_Acquisition))</f>
        <v/>
      </c>
      <c r="N451" t="str">
        <f ca="1">IF($C451="","",SUMPRODUCT((TRI_1=Résultat!$A451)*(PCUETA=Résultat!$B451)*(PCUMAT=Résultat!$C451)*(TRI_10=Résultat!$D451)*(PCUNRU=SUBSTITUTE(RIGHT(Résultat!$K$1,5),")",""))*Pris_Reliquats))</f>
        <v/>
      </c>
      <c r="O451" t="str">
        <f ca="1">IF($C451="","",SUMPRODUCT((TRI_1=Résultat!$A451)*(PCUETA=Résultat!$B451)*(PCUMAT=Résultat!$C451)*(TRI_10=Résultat!$D451)*(PCUNRU=SUBSTITUTE(RIGHT(Résultat!$K$1,5),")",""))*Pris_sur_Acquis))</f>
        <v/>
      </c>
      <c r="P451" t="str">
        <f ca="1">IF($C451="","",SUMPRODUCT((TRI_1=Résultat!$A451)*(PCUETA=Résultat!$B451)*(PCUMAT=Résultat!$C451)*(TRI_10=Résultat!$D451)*(PCUNRU=SUBSTITUTE(RIGHT(Résultat!$K$1,5),")",""))*Pris_Anticipés))</f>
        <v/>
      </c>
      <c r="Q451" t="str">
        <f ca="1">IF($C451="","",SUMPRODUCT((TRI_1=Résultat!$A451)*(PCUETA=Résultat!$B451)*(PCUMAT=Résultat!$C451)*(TRI_10=Résultat!$D451)*(PCUNRU=SUBSTITUTE(RIGHT(Résultat!$Q$1,5),")",""))*Reliquats))</f>
        <v/>
      </c>
      <c r="R451" t="str">
        <f ca="1">IF($C451="","",SUMPRODUCT((TRI_1=Résultat!$A451)*(PCUETA=Résultat!$B451)*(PCUMAT=Résultat!$C451)*(TRI_10=Résultat!$D451)*(PCUNRU=SUBSTITUTE(RIGHT(Résultat!$Q$1,5),")",""))*Acquis))</f>
        <v/>
      </c>
      <c r="S451" t="str">
        <f ca="1">IF($C451="","",SUMPRODUCT((TRI_1=Résultat!$A451)*(PCUETA=Résultat!$B451)*(PCUMAT=Résultat!$C451)*(TRI_10=Résultat!$D451)*(PCUNRU=SUBSTITUTE(RIGHT(Résultat!$Q$1,5),")",""))*En_cours_d_Acquisition))</f>
        <v/>
      </c>
      <c r="T451" t="str">
        <f ca="1">IF($C451="","",SUMPRODUCT((TRI_1=Résultat!$A451)*(PCUETA=Résultat!$B451)*(PCUMAT=Résultat!$C451)*(TRI_10=Résultat!$D451)*(PCUNRU=SUBSTITUTE(RIGHT(Résultat!$Q$1,5),")",""))*Pris_Reliquats))</f>
        <v/>
      </c>
      <c r="U451" t="str">
        <f ca="1">IF($C451="","",SUMPRODUCT((TRI_1=Résultat!$A451)*(PCUETA=Résultat!$B451)*(PCUMAT=Résultat!$C451)*(TRI_10=Résultat!$D451)*(PCUNRU=SUBSTITUTE(RIGHT(Résultat!$Q$1,5),")",""))*Pris_sur_Acquis))</f>
        <v/>
      </c>
      <c r="V451" t="str">
        <f ca="1">IF($C451="","",SUMPRODUCT((TRI_1=Résultat!$A451)*(PCUETA=Résultat!$B451)*(PCUMAT=Résultat!$C451)*(TRI_10=Résultat!$D451)*(PCUNRU=SUBSTITUTE(RIGHT(Résultat!$Q$1,5),")",""))*Pris_Anticipés))</f>
        <v/>
      </c>
      <c r="W451" t="str">
        <f ca="1">IF($C451="","",SUMPRODUCT((TRI_1=Résultat!$A451)*(PCUETA=Résultat!$B451)*(PCUMAT=Résultat!$C451)*(TRI_10=Résultat!$D451)*(PCUNRU=SUBSTITUTE(RIGHT(Résultat!$W$1,5),")",""))*Reliquats))</f>
        <v/>
      </c>
      <c r="X451" t="str">
        <f ca="1">IF($C451="","",SUMPRODUCT((TRI_1=Résultat!$A451)*(PCUETA=Résultat!$B451)*(PCUMAT=Résultat!$C451)*(TRI_10=Résultat!$D451)*(PCUNRU=SUBSTITUTE(RIGHT(Résultat!$W$1,5),")",""))*Acquis))</f>
        <v/>
      </c>
      <c r="Y451" t="str">
        <f ca="1">IF($C451="","",SUMPRODUCT((TRI_1=Résultat!$A451)*(PCUETA=Résultat!$B451)*(PCUMAT=Résultat!$C451)*(TRI_10=Résultat!$D451)*(PCUNRU=SUBSTITUTE(RIGHT(Résultat!$W$1,5),")",""))*En_cours_d_Acquisition))</f>
        <v/>
      </c>
      <c r="Z451" t="str">
        <f ca="1">IF($C451="","",SUMPRODUCT((TRI_1=Résultat!$A451)*(PCUETA=Résultat!$B451)*(PCUMAT=Résultat!$C451)*(TRI_10=Résultat!$D451)*(PCUNRU=SUBSTITUTE(RIGHT(Résultat!$W$1,5),")",""))*Pris_Reliquats))</f>
        <v/>
      </c>
      <c r="AA451" t="str">
        <f ca="1">IF($C451="","",SUMPRODUCT((TRI_1=Résultat!$A451)*(PCUETA=Résultat!$B451)*(PCUMAT=Résultat!$C451)*(TRI_10=Résultat!$D451)*(PCUNRU=SUBSTITUTE(RIGHT(Résultat!$W$1,5),")",""))*Pris_sur_Acquis))</f>
        <v/>
      </c>
      <c r="AB451" t="str">
        <f ca="1">IF($C451="","",SUMPRODUCT((TRI_1=Résultat!$A451)*(PCUETA=Résultat!$B451)*(PCUMAT=Résultat!$C451)*(TRI_10=Résultat!$D451)*(PCUNRU=SUBSTITUTE(RIGHT(Résultat!$W$1,5),")",""))*Pris_Anticipés))</f>
        <v/>
      </c>
    </row>
    <row r="452" spans="1:28" x14ac:dyDescent="0.25">
      <c r="A452" t="str">
        <f ca="1">IF($C452="","",INDEX(Range,MATCH(Résultat!$C452,PCUMAT,0),MATCH(A$2,'cp c14'!$A$1:$D$1,0)))</f>
        <v/>
      </c>
      <c r="B452" t="str">
        <f ca="1">IF($C452="","",INDEX(Range,MATCH(Résultat!$C452,PCUMAT,0),MATCH(B$2,'cp c14'!$A$1:$D$1,0)))</f>
        <v/>
      </c>
      <c r="C452" t="str">
        <f t="array" aca="1" ref="C452" ca="1">IFERROR(INDEX(PCUMAT,MATCH(0,COUNTIF($C$1:C451,PCUMAT),0)),"")</f>
        <v/>
      </c>
      <c r="D452" t="str">
        <f ca="1">IF($C452="","",INDEX(Range,MATCH(Résultat!$C452,PCUMAT,0),MATCH(D$2,'cp c14'!$A$1:$D$1,0)))</f>
        <v/>
      </c>
      <c r="E452" t="str">
        <f ca="1">IF($C452="","",SUMPRODUCT((TRI_1=Résultat!$A452)*(PCUETA=Résultat!$B452)*(PCUMAT=Résultat!$C452)*(TRI_10=Résultat!$D452)*(PCUNRU=SUBSTITUTE(RIGHT(Résultat!$E$1,5),")",""))*Reliquats))</f>
        <v/>
      </c>
      <c r="F452" t="str">
        <f ca="1">IF($C452="","",SUMPRODUCT((TRI_1=Résultat!$A452)*(PCUETA=Résultat!$B452)*(PCUMAT=Résultat!$C452)*(TRI_10=Résultat!$D452)*(PCUNRU=SUBSTITUTE(RIGHT(Résultat!$E$1,5),")",""))*Acquis))</f>
        <v/>
      </c>
      <c r="G452" t="str">
        <f ca="1">IF($C452="","",SUMPRODUCT((TRI_1=Résultat!$A452)*(PCUETA=Résultat!$B452)*(PCUMAT=Résultat!$C452)*(TRI_10=Résultat!$D452)*(PCUNRU=SUBSTITUTE(RIGHT(Résultat!$E$1,5),")",""))*En_cours_d_Acquisition))</f>
        <v/>
      </c>
      <c r="H452" t="str">
        <f ca="1">IF($C452="","",SUMPRODUCT((TRI_1=Résultat!$A452)*(PCUETA=Résultat!$B452)*(PCUMAT=Résultat!$C452)*(TRI_10=Résultat!$D452)*(PCUNRU=SUBSTITUTE(RIGHT(Résultat!$E$1,5),")",""))*Pris_Reliquats))</f>
        <v/>
      </c>
      <c r="I452" t="str">
        <f ca="1">IF($C452="","",SUMPRODUCT((TRI_1=Résultat!$A452)*(PCUETA=Résultat!$B452)*(PCUMAT=Résultat!$C452)*(TRI_10=Résultat!$D452)*(PCUNRU=SUBSTITUTE(RIGHT(Résultat!$E$1,5),")",""))*Pris_sur_Acquis))</f>
        <v/>
      </c>
      <c r="J452" t="str">
        <f ca="1">IF($C452="","",SUMPRODUCT((TRI_1=Résultat!$A452)*(PCUETA=Résultat!$B452)*(PCUMAT=Résultat!$C452)*(TRI_10=Résultat!$D452)*(PCUNRU=SUBSTITUTE(RIGHT(Résultat!$E$1,5),")",""))*Pris_Anticipés))</f>
        <v/>
      </c>
      <c r="K452" t="str">
        <f ca="1">IF($C452="","",SUMPRODUCT((TRI_1=Résultat!$A452)*(PCUETA=Résultat!$B452)*(PCUMAT=Résultat!$C452)*(TRI_10=Résultat!$D452)*(PCUNRU=SUBSTITUTE(RIGHT(Résultat!$K$1,5),")",""))*Reliquats))</f>
        <v/>
      </c>
      <c r="L452" t="str">
        <f ca="1">IF($C452="","",SUMPRODUCT((TRI_1=Résultat!$A452)*(PCUETA=Résultat!$B452)*(PCUMAT=Résultat!$C452)*(TRI_10=Résultat!$D452)*(PCUNRU=SUBSTITUTE(RIGHT(Résultat!$K$1,5),")",""))*Acquis))</f>
        <v/>
      </c>
      <c r="M452" t="str">
        <f ca="1">IF($C452="","",SUMPRODUCT((TRI_1=Résultat!$A452)*(PCUETA=Résultat!$B452)*(PCUMAT=Résultat!$C452)*(TRI_10=Résultat!$D452)*(PCUNRU=SUBSTITUTE(RIGHT(Résultat!$K$1,5),")",""))*En_cours_d_Acquisition))</f>
        <v/>
      </c>
      <c r="N452" t="str">
        <f ca="1">IF($C452="","",SUMPRODUCT((TRI_1=Résultat!$A452)*(PCUETA=Résultat!$B452)*(PCUMAT=Résultat!$C452)*(TRI_10=Résultat!$D452)*(PCUNRU=SUBSTITUTE(RIGHT(Résultat!$K$1,5),")",""))*Pris_Reliquats))</f>
        <v/>
      </c>
      <c r="O452" t="str">
        <f ca="1">IF($C452="","",SUMPRODUCT((TRI_1=Résultat!$A452)*(PCUETA=Résultat!$B452)*(PCUMAT=Résultat!$C452)*(TRI_10=Résultat!$D452)*(PCUNRU=SUBSTITUTE(RIGHT(Résultat!$K$1,5),")",""))*Pris_sur_Acquis))</f>
        <v/>
      </c>
      <c r="P452" t="str">
        <f ca="1">IF($C452="","",SUMPRODUCT((TRI_1=Résultat!$A452)*(PCUETA=Résultat!$B452)*(PCUMAT=Résultat!$C452)*(TRI_10=Résultat!$D452)*(PCUNRU=SUBSTITUTE(RIGHT(Résultat!$K$1,5),")",""))*Pris_Anticipés))</f>
        <v/>
      </c>
      <c r="Q452" t="str">
        <f ca="1">IF($C452="","",SUMPRODUCT((TRI_1=Résultat!$A452)*(PCUETA=Résultat!$B452)*(PCUMAT=Résultat!$C452)*(TRI_10=Résultat!$D452)*(PCUNRU=SUBSTITUTE(RIGHT(Résultat!$Q$1,5),")",""))*Reliquats))</f>
        <v/>
      </c>
      <c r="R452" t="str">
        <f ca="1">IF($C452="","",SUMPRODUCT((TRI_1=Résultat!$A452)*(PCUETA=Résultat!$B452)*(PCUMAT=Résultat!$C452)*(TRI_10=Résultat!$D452)*(PCUNRU=SUBSTITUTE(RIGHT(Résultat!$Q$1,5),")",""))*Acquis))</f>
        <v/>
      </c>
      <c r="S452" t="str">
        <f ca="1">IF($C452="","",SUMPRODUCT((TRI_1=Résultat!$A452)*(PCUETA=Résultat!$B452)*(PCUMAT=Résultat!$C452)*(TRI_10=Résultat!$D452)*(PCUNRU=SUBSTITUTE(RIGHT(Résultat!$Q$1,5),")",""))*En_cours_d_Acquisition))</f>
        <v/>
      </c>
      <c r="T452" t="str">
        <f ca="1">IF($C452="","",SUMPRODUCT((TRI_1=Résultat!$A452)*(PCUETA=Résultat!$B452)*(PCUMAT=Résultat!$C452)*(TRI_10=Résultat!$D452)*(PCUNRU=SUBSTITUTE(RIGHT(Résultat!$Q$1,5),")",""))*Pris_Reliquats))</f>
        <v/>
      </c>
      <c r="U452" t="str">
        <f ca="1">IF($C452="","",SUMPRODUCT((TRI_1=Résultat!$A452)*(PCUETA=Résultat!$B452)*(PCUMAT=Résultat!$C452)*(TRI_10=Résultat!$D452)*(PCUNRU=SUBSTITUTE(RIGHT(Résultat!$Q$1,5),")",""))*Pris_sur_Acquis))</f>
        <v/>
      </c>
      <c r="V452" t="str">
        <f ca="1">IF($C452="","",SUMPRODUCT((TRI_1=Résultat!$A452)*(PCUETA=Résultat!$B452)*(PCUMAT=Résultat!$C452)*(TRI_10=Résultat!$D452)*(PCUNRU=SUBSTITUTE(RIGHT(Résultat!$Q$1,5),")",""))*Pris_Anticipés))</f>
        <v/>
      </c>
      <c r="W452" t="str">
        <f ca="1">IF($C452="","",SUMPRODUCT((TRI_1=Résultat!$A452)*(PCUETA=Résultat!$B452)*(PCUMAT=Résultat!$C452)*(TRI_10=Résultat!$D452)*(PCUNRU=SUBSTITUTE(RIGHT(Résultat!$W$1,5),")",""))*Reliquats))</f>
        <v/>
      </c>
      <c r="X452" t="str">
        <f ca="1">IF($C452="","",SUMPRODUCT((TRI_1=Résultat!$A452)*(PCUETA=Résultat!$B452)*(PCUMAT=Résultat!$C452)*(TRI_10=Résultat!$D452)*(PCUNRU=SUBSTITUTE(RIGHT(Résultat!$W$1,5),")",""))*Acquis))</f>
        <v/>
      </c>
      <c r="Y452" t="str">
        <f ca="1">IF($C452="","",SUMPRODUCT((TRI_1=Résultat!$A452)*(PCUETA=Résultat!$B452)*(PCUMAT=Résultat!$C452)*(TRI_10=Résultat!$D452)*(PCUNRU=SUBSTITUTE(RIGHT(Résultat!$W$1,5),")",""))*En_cours_d_Acquisition))</f>
        <v/>
      </c>
      <c r="Z452" t="str">
        <f ca="1">IF($C452="","",SUMPRODUCT((TRI_1=Résultat!$A452)*(PCUETA=Résultat!$B452)*(PCUMAT=Résultat!$C452)*(TRI_10=Résultat!$D452)*(PCUNRU=SUBSTITUTE(RIGHT(Résultat!$W$1,5),")",""))*Pris_Reliquats))</f>
        <v/>
      </c>
      <c r="AA452" t="str">
        <f ca="1">IF($C452="","",SUMPRODUCT((TRI_1=Résultat!$A452)*(PCUETA=Résultat!$B452)*(PCUMAT=Résultat!$C452)*(TRI_10=Résultat!$D452)*(PCUNRU=SUBSTITUTE(RIGHT(Résultat!$W$1,5),")",""))*Pris_sur_Acquis))</f>
        <v/>
      </c>
      <c r="AB452" t="str">
        <f ca="1">IF($C452="","",SUMPRODUCT((TRI_1=Résultat!$A452)*(PCUETA=Résultat!$B452)*(PCUMAT=Résultat!$C452)*(TRI_10=Résultat!$D452)*(PCUNRU=SUBSTITUTE(RIGHT(Résultat!$W$1,5),")",""))*Pris_Anticipés))</f>
        <v/>
      </c>
    </row>
    <row r="453" spans="1:28" x14ac:dyDescent="0.25">
      <c r="A453" t="str">
        <f ca="1">IF($C453="","",INDEX(Range,MATCH(Résultat!$C453,PCUMAT,0),MATCH(A$2,'cp c14'!$A$1:$D$1,0)))</f>
        <v/>
      </c>
      <c r="B453" t="str">
        <f ca="1">IF($C453="","",INDEX(Range,MATCH(Résultat!$C453,PCUMAT,0),MATCH(B$2,'cp c14'!$A$1:$D$1,0)))</f>
        <v/>
      </c>
      <c r="C453" t="str">
        <f t="array" aca="1" ref="C453" ca="1">IFERROR(INDEX(PCUMAT,MATCH(0,COUNTIF($C$1:C452,PCUMAT),0)),"")</f>
        <v/>
      </c>
      <c r="D453" t="str">
        <f ca="1">IF($C453="","",INDEX(Range,MATCH(Résultat!$C453,PCUMAT,0),MATCH(D$2,'cp c14'!$A$1:$D$1,0)))</f>
        <v/>
      </c>
      <c r="E453" t="str">
        <f ca="1">IF($C453="","",SUMPRODUCT((TRI_1=Résultat!$A453)*(PCUETA=Résultat!$B453)*(PCUMAT=Résultat!$C453)*(TRI_10=Résultat!$D453)*(PCUNRU=SUBSTITUTE(RIGHT(Résultat!$E$1,5),")",""))*Reliquats))</f>
        <v/>
      </c>
      <c r="F453" t="str">
        <f ca="1">IF($C453="","",SUMPRODUCT((TRI_1=Résultat!$A453)*(PCUETA=Résultat!$B453)*(PCUMAT=Résultat!$C453)*(TRI_10=Résultat!$D453)*(PCUNRU=SUBSTITUTE(RIGHT(Résultat!$E$1,5),")",""))*Acquis))</f>
        <v/>
      </c>
      <c r="G453" t="str">
        <f ca="1">IF($C453="","",SUMPRODUCT((TRI_1=Résultat!$A453)*(PCUETA=Résultat!$B453)*(PCUMAT=Résultat!$C453)*(TRI_10=Résultat!$D453)*(PCUNRU=SUBSTITUTE(RIGHT(Résultat!$E$1,5),")",""))*En_cours_d_Acquisition))</f>
        <v/>
      </c>
      <c r="H453" t="str">
        <f ca="1">IF($C453="","",SUMPRODUCT((TRI_1=Résultat!$A453)*(PCUETA=Résultat!$B453)*(PCUMAT=Résultat!$C453)*(TRI_10=Résultat!$D453)*(PCUNRU=SUBSTITUTE(RIGHT(Résultat!$E$1,5),")",""))*Pris_Reliquats))</f>
        <v/>
      </c>
      <c r="I453" t="str">
        <f ca="1">IF($C453="","",SUMPRODUCT((TRI_1=Résultat!$A453)*(PCUETA=Résultat!$B453)*(PCUMAT=Résultat!$C453)*(TRI_10=Résultat!$D453)*(PCUNRU=SUBSTITUTE(RIGHT(Résultat!$E$1,5),")",""))*Pris_sur_Acquis))</f>
        <v/>
      </c>
      <c r="J453" t="str">
        <f ca="1">IF($C453="","",SUMPRODUCT((TRI_1=Résultat!$A453)*(PCUETA=Résultat!$B453)*(PCUMAT=Résultat!$C453)*(TRI_10=Résultat!$D453)*(PCUNRU=SUBSTITUTE(RIGHT(Résultat!$E$1,5),")",""))*Pris_Anticipés))</f>
        <v/>
      </c>
      <c r="K453" t="str">
        <f ca="1">IF($C453="","",SUMPRODUCT((TRI_1=Résultat!$A453)*(PCUETA=Résultat!$B453)*(PCUMAT=Résultat!$C453)*(TRI_10=Résultat!$D453)*(PCUNRU=SUBSTITUTE(RIGHT(Résultat!$K$1,5),")",""))*Reliquats))</f>
        <v/>
      </c>
      <c r="L453" t="str">
        <f ca="1">IF($C453="","",SUMPRODUCT((TRI_1=Résultat!$A453)*(PCUETA=Résultat!$B453)*(PCUMAT=Résultat!$C453)*(TRI_10=Résultat!$D453)*(PCUNRU=SUBSTITUTE(RIGHT(Résultat!$K$1,5),")",""))*Acquis))</f>
        <v/>
      </c>
      <c r="M453" t="str">
        <f ca="1">IF($C453="","",SUMPRODUCT((TRI_1=Résultat!$A453)*(PCUETA=Résultat!$B453)*(PCUMAT=Résultat!$C453)*(TRI_10=Résultat!$D453)*(PCUNRU=SUBSTITUTE(RIGHT(Résultat!$K$1,5),")",""))*En_cours_d_Acquisition))</f>
        <v/>
      </c>
      <c r="N453" t="str">
        <f ca="1">IF($C453="","",SUMPRODUCT((TRI_1=Résultat!$A453)*(PCUETA=Résultat!$B453)*(PCUMAT=Résultat!$C453)*(TRI_10=Résultat!$D453)*(PCUNRU=SUBSTITUTE(RIGHT(Résultat!$K$1,5),")",""))*Pris_Reliquats))</f>
        <v/>
      </c>
      <c r="O453" t="str">
        <f ca="1">IF($C453="","",SUMPRODUCT((TRI_1=Résultat!$A453)*(PCUETA=Résultat!$B453)*(PCUMAT=Résultat!$C453)*(TRI_10=Résultat!$D453)*(PCUNRU=SUBSTITUTE(RIGHT(Résultat!$K$1,5),")",""))*Pris_sur_Acquis))</f>
        <v/>
      </c>
      <c r="P453" t="str">
        <f ca="1">IF($C453="","",SUMPRODUCT((TRI_1=Résultat!$A453)*(PCUETA=Résultat!$B453)*(PCUMAT=Résultat!$C453)*(TRI_10=Résultat!$D453)*(PCUNRU=SUBSTITUTE(RIGHT(Résultat!$K$1,5),")",""))*Pris_Anticipés))</f>
        <v/>
      </c>
      <c r="Q453" t="str">
        <f ca="1">IF($C453="","",SUMPRODUCT((TRI_1=Résultat!$A453)*(PCUETA=Résultat!$B453)*(PCUMAT=Résultat!$C453)*(TRI_10=Résultat!$D453)*(PCUNRU=SUBSTITUTE(RIGHT(Résultat!$Q$1,5),")",""))*Reliquats))</f>
        <v/>
      </c>
      <c r="R453" t="str">
        <f ca="1">IF($C453="","",SUMPRODUCT((TRI_1=Résultat!$A453)*(PCUETA=Résultat!$B453)*(PCUMAT=Résultat!$C453)*(TRI_10=Résultat!$D453)*(PCUNRU=SUBSTITUTE(RIGHT(Résultat!$Q$1,5),")",""))*Acquis))</f>
        <v/>
      </c>
      <c r="S453" t="str">
        <f ca="1">IF($C453="","",SUMPRODUCT((TRI_1=Résultat!$A453)*(PCUETA=Résultat!$B453)*(PCUMAT=Résultat!$C453)*(TRI_10=Résultat!$D453)*(PCUNRU=SUBSTITUTE(RIGHT(Résultat!$Q$1,5),")",""))*En_cours_d_Acquisition))</f>
        <v/>
      </c>
      <c r="T453" t="str">
        <f ca="1">IF($C453="","",SUMPRODUCT((TRI_1=Résultat!$A453)*(PCUETA=Résultat!$B453)*(PCUMAT=Résultat!$C453)*(TRI_10=Résultat!$D453)*(PCUNRU=SUBSTITUTE(RIGHT(Résultat!$Q$1,5),")",""))*Pris_Reliquats))</f>
        <v/>
      </c>
      <c r="U453" t="str">
        <f ca="1">IF($C453="","",SUMPRODUCT((TRI_1=Résultat!$A453)*(PCUETA=Résultat!$B453)*(PCUMAT=Résultat!$C453)*(TRI_10=Résultat!$D453)*(PCUNRU=SUBSTITUTE(RIGHT(Résultat!$Q$1,5),")",""))*Pris_sur_Acquis))</f>
        <v/>
      </c>
      <c r="V453" t="str">
        <f ca="1">IF($C453="","",SUMPRODUCT((TRI_1=Résultat!$A453)*(PCUETA=Résultat!$B453)*(PCUMAT=Résultat!$C453)*(TRI_10=Résultat!$D453)*(PCUNRU=SUBSTITUTE(RIGHT(Résultat!$Q$1,5),")",""))*Pris_Anticipés))</f>
        <v/>
      </c>
      <c r="W453" t="str">
        <f ca="1">IF($C453="","",SUMPRODUCT((TRI_1=Résultat!$A453)*(PCUETA=Résultat!$B453)*(PCUMAT=Résultat!$C453)*(TRI_10=Résultat!$D453)*(PCUNRU=SUBSTITUTE(RIGHT(Résultat!$W$1,5),")",""))*Reliquats))</f>
        <v/>
      </c>
      <c r="X453" t="str">
        <f ca="1">IF($C453="","",SUMPRODUCT((TRI_1=Résultat!$A453)*(PCUETA=Résultat!$B453)*(PCUMAT=Résultat!$C453)*(TRI_10=Résultat!$D453)*(PCUNRU=SUBSTITUTE(RIGHT(Résultat!$W$1,5),")",""))*Acquis))</f>
        <v/>
      </c>
      <c r="Y453" t="str">
        <f ca="1">IF($C453="","",SUMPRODUCT((TRI_1=Résultat!$A453)*(PCUETA=Résultat!$B453)*(PCUMAT=Résultat!$C453)*(TRI_10=Résultat!$D453)*(PCUNRU=SUBSTITUTE(RIGHT(Résultat!$W$1,5),")",""))*En_cours_d_Acquisition))</f>
        <v/>
      </c>
      <c r="Z453" t="str">
        <f ca="1">IF($C453="","",SUMPRODUCT((TRI_1=Résultat!$A453)*(PCUETA=Résultat!$B453)*(PCUMAT=Résultat!$C453)*(TRI_10=Résultat!$D453)*(PCUNRU=SUBSTITUTE(RIGHT(Résultat!$W$1,5),")",""))*Pris_Reliquats))</f>
        <v/>
      </c>
      <c r="AA453" t="str">
        <f ca="1">IF($C453="","",SUMPRODUCT((TRI_1=Résultat!$A453)*(PCUETA=Résultat!$B453)*(PCUMAT=Résultat!$C453)*(TRI_10=Résultat!$D453)*(PCUNRU=SUBSTITUTE(RIGHT(Résultat!$W$1,5),")",""))*Pris_sur_Acquis))</f>
        <v/>
      </c>
      <c r="AB453" t="str">
        <f ca="1">IF($C453="","",SUMPRODUCT((TRI_1=Résultat!$A453)*(PCUETA=Résultat!$B453)*(PCUMAT=Résultat!$C453)*(TRI_10=Résultat!$D453)*(PCUNRU=SUBSTITUTE(RIGHT(Résultat!$W$1,5),")",""))*Pris_Anticipés))</f>
        <v/>
      </c>
    </row>
    <row r="454" spans="1:28" x14ac:dyDescent="0.25">
      <c r="A454" t="str">
        <f ca="1">IF($C454="","",INDEX(Range,MATCH(Résultat!$C454,PCUMAT,0),MATCH(A$2,'cp c14'!$A$1:$D$1,0)))</f>
        <v/>
      </c>
      <c r="B454" t="str">
        <f ca="1">IF($C454="","",INDEX(Range,MATCH(Résultat!$C454,PCUMAT,0),MATCH(B$2,'cp c14'!$A$1:$D$1,0)))</f>
        <v/>
      </c>
      <c r="C454" t="str">
        <f t="array" aca="1" ref="C454" ca="1">IFERROR(INDEX(PCUMAT,MATCH(0,COUNTIF($C$1:C453,PCUMAT),0)),"")</f>
        <v/>
      </c>
      <c r="D454" t="str">
        <f ca="1">IF($C454="","",INDEX(Range,MATCH(Résultat!$C454,PCUMAT,0),MATCH(D$2,'cp c14'!$A$1:$D$1,0)))</f>
        <v/>
      </c>
      <c r="E454" t="str">
        <f ca="1">IF($C454="","",SUMPRODUCT((TRI_1=Résultat!$A454)*(PCUETA=Résultat!$B454)*(PCUMAT=Résultat!$C454)*(TRI_10=Résultat!$D454)*(PCUNRU=SUBSTITUTE(RIGHT(Résultat!$E$1,5),")",""))*Reliquats))</f>
        <v/>
      </c>
      <c r="F454" t="str">
        <f ca="1">IF($C454="","",SUMPRODUCT((TRI_1=Résultat!$A454)*(PCUETA=Résultat!$B454)*(PCUMAT=Résultat!$C454)*(TRI_10=Résultat!$D454)*(PCUNRU=SUBSTITUTE(RIGHT(Résultat!$E$1,5),")",""))*Acquis))</f>
        <v/>
      </c>
      <c r="G454" t="str">
        <f ca="1">IF($C454="","",SUMPRODUCT((TRI_1=Résultat!$A454)*(PCUETA=Résultat!$B454)*(PCUMAT=Résultat!$C454)*(TRI_10=Résultat!$D454)*(PCUNRU=SUBSTITUTE(RIGHT(Résultat!$E$1,5),")",""))*En_cours_d_Acquisition))</f>
        <v/>
      </c>
      <c r="H454" t="str">
        <f ca="1">IF($C454="","",SUMPRODUCT((TRI_1=Résultat!$A454)*(PCUETA=Résultat!$B454)*(PCUMAT=Résultat!$C454)*(TRI_10=Résultat!$D454)*(PCUNRU=SUBSTITUTE(RIGHT(Résultat!$E$1,5),")",""))*Pris_Reliquats))</f>
        <v/>
      </c>
      <c r="I454" t="str">
        <f ca="1">IF($C454="","",SUMPRODUCT((TRI_1=Résultat!$A454)*(PCUETA=Résultat!$B454)*(PCUMAT=Résultat!$C454)*(TRI_10=Résultat!$D454)*(PCUNRU=SUBSTITUTE(RIGHT(Résultat!$E$1,5),")",""))*Pris_sur_Acquis))</f>
        <v/>
      </c>
      <c r="J454" t="str">
        <f ca="1">IF($C454="","",SUMPRODUCT((TRI_1=Résultat!$A454)*(PCUETA=Résultat!$B454)*(PCUMAT=Résultat!$C454)*(TRI_10=Résultat!$D454)*(PCUNRU=SUBSTITUTE(RIGHT(Résultat!$E$1,5),")",""))*Pris_Anticipés))</f>
        <v/>
      </c>
      <c r="K454" t="str">
        <f ca="1">IF($C454="","",SUMPRODUCT((TRI_1=Résultat!$A454)*(PCUETA=Résultat!$B454)*(PCUMAT=Résultat!$C454)*(TRI_10=Résultat!$D454)*(PCUNRU=SUBSTITUTE(RIGHT(Résultat!$K$1,5),")",""))*Reliquats))</f>
        <v/>
      </c>
      <c r="L454" t="str">
        <f ca="1">IF($C454="","",SUMPRODUCT((TRI_1=Résultat!$A454)*(PCUETA=Résultat!$B454)*(PCUMAT=Résultat!$C454)*(TRI_10=Résultat!$D454)*(PCUNRU=SUBSTITUTE(RIGHT(Résultat!$K$1,5),")",""))*Acquis))</f>
        <v/>
      </c>
      <c r="M454" t="str">
        <f ca="1">IF($C454="","",SUMPRODUCT((TRI_1=Résultat!$A454)*(PCUETA=Résultat!$B454)*(PCUMAT=Résultat!$C454)*(TRI_10=Résultat!$D454)*(PCUNRU=SUBSTITUTE(RIGHT(Résultat!$K$1,5),")",""))*En_cours_d_Acquisition))</f>
        <v/>
      </c>
      <c r="N454" t="str">
        <f ca="1">IF($C454="","",SUMPRODUCT((TRI_1=Résultat!$A454)*(PCUETA=Résultat!$B454)*(PCUMAT=Résultat!$C454)*(TRI_10=Résultat!$D454)*(PCUNRU=SUBSTITUTE(RIGHT(Résultat!$K$1,5),")",""))*Pris_Reliquats))</f>
        <v/>
      </c>
      <c r="O454" t="str">
        <f ca="1">IF($C454="","",SUMPRODUCT((TRI_1=Résultat!$A454)*(PCUETA=Résultat!$B454)*(PCUMAT=Résultat!$C454)*(TRI_10=Résultat!$D454)*(PCUNRU=SUBSTITUTE(RIGHT(Résultat!$K$1,5),")",""))*Pris_sur_Acquis))</f>
        <v/>
      </c>
      <c r="P454" t="str">
        <f ca="1">IF($C454="","",SUMPRODUCT((TRI_1=Résultat!$A454)*(PCUETA=Résultat!$B454)*(PCUMAT=Résultat!$C454)*(TRI_10=Résultat!$D454)*(PCUNRU=SUBSTITUTE(RIGHT(Résultat!$K$1,5),")",""))*Pris_Anticipés))</f>
        <v/>
      </c>
      <c r="Q454" t="str">
        <f ca="1">IF($C454="","",SUMPRODUCT((TRI_1=Résultat!$A454)*(PCUETA=Résultat!$B454)*(PCUMAT=Résultat!$C454)*(TRI_10=Résultat!$D454)*(PCUNRU=SUBSTITUTE(RIGHT(Résultat!$Q$1,5),")",""))*Reliquats))</f>
        <v/>
      </c>
      <c r="R454" t="str">
        <f ca="1">IF($C454="","",SUMPRODUCT((TRI_1=Résultat!$A454)*(PCUETA=Résultat!$B454)*(PCUMAT=Résultat!$C454)*(TRI_10=Résultat!$D454)*(PCUNRU=SUBSTITUTE(RIGHT(Résultat!$Q$1,5),")",""))*Acquis))</f>
        <v/>
      </c>
      <c r="S454" t="str">
        <f ca="1">IF($C454="","",SUMPRODUCT((TRI_1=Résultat!$A454)*(PCUETA=Résultat!$B454)*(PCUMAT=Résultat!$C454)*(TRI_10=Résultat!$D454)*(PCUNRU=SUBSTITUTE(RIGHT(Résultat!$Q$1,5),")",""))*En_cours_d_Acquisition))</f>
        <v/>
      </c>
      <c r="T454" t="str">
        <f ca="1">IF($C454="","",SUMPRODUCT((TRI_1=Résultat!$A454)*(PCUETA=Résultat!$B454)*(PCUMAT=Résultat!$C454)*(TRI_10=Résultat!$D454)*(PCUNRU=SUBSTITUTE(RIGHT(Résultat!$Q$1,5),")",""))*Pris_Reliquats))</f>
        <v/>
      </c>
      <c r="U454" t="str">
        <f ca="1">IF($C454="","",SUMPRODUCT((TRI_1=Résultat!$A454)*(PCUETA=Résultat!$B454)*(PCUMAT=Résultat!$C454)*(TRI_10=Résultat!$D454)*(PCUNRU=SUBSTITUTE(RIGHT(Résultat!$Q$1,5),")",""))*Pris_sur_Acquis))</f>
        <v/>
      </c>
      <c r="V454" t="str">
        <f ca="1">IF($C454="","",SUMPRODUCT((TRI_1=Résultat!$A454)*(PCUETA=Résultat!$B454)*(PCUMAT=Résultat!$C454)*(TRI_10=Résultat!$D454)*(PCUNRU=SUBSTITUTE(RIGHT(Résultat!$Q$1,5),")",""))*Pris_Anticipés))</f>
        <v/>
      </c>
      <c r="W454" t="str">
        <f ca="1">IF($C454="","",SUMPRODUCT((TRI_1=Résultat!$A454)*(PCUETA=Résultat!$B454)*(PCUMAT=Résultat!$C454)*(TRI_10=Résultat!$D454)*(PCUNRU=SUBSTITUTE(RIGHT(Résultat!$W$1,5),")",""))*Reliquats))</f>
        <v/>
      </c>
      <c r="X454" t="str">
        <f ca="1">IF($C454="","",SUMPRODUCT((TRI_1=Résultat!$A454)*(PCUETA=Résultat!$B454)*(PCUMAT=Résultat!$C454)*(TRI_10=Résultat!$D454)*(PCUNRU=SUBSTITUTE(RIGHT(Résultat!$W$1,5),")",""))*Acquis))</f>
        <v/>
      </c>
      <c r="Y454" t="str">
        <f ca="1">IF($C454="","",SUMPRODUCT((TRI_1=Résultat!$A454)*(PCUETA=Résultat!$B454)*(PCUMAT=Résultat!$C454)*(TRI_10=Résultat!$D454)*(PCUNRU=SUBSTITUTE(RIGHT(Résultat!$W$1,5),")",""))*En_cours_d_Acquisition))</f>
        <v/>
      </c>
      <c r="Z454" t="str">
        <f ca="1">IF($C454="","",SUMPRODUCT((TRI_1=Résultat!$A454)*(PCUETA=Résultat!$B454)*(PCUMAT=Résultat!$C454)*(TRI_10=Résultat!$D454)*(PCUNRU=SUBSTITUTE(RIGHT(Résultat!$W$1,5),")",""))*Pris_Reliquats))</f>
        <v/>
      </c>
      <c r="AA454" t="str">
        <f ca="1">IF($C454="","",SUMPRODUCT((TRI_1=Résultat!$A454)*(PCUETA=Résultat!$B454)*(PCUMAT=Résultat!$C454)*(TRI_10=Résultat!$D454)*(PCUNRU=SUBSTITUTE(RIGHT(Résultat!$W$1,5),")",""))*Pris_sur_Acquis))</f>
        <v/>
      </c>
      <c r="AB454" t="str">
        <f ca="1">IF($C454="","",SUMPRODUCT((TRI_1=Résultat!$A454)*(PCUETA=Résultat!$B454)*(PCUMAT=Résultat!$C454)*(TRI_10=Résultat!$D454)*(PCUNRU=SUBSTITUTE(RIGHT(Résultat!$W$1,5),")",""))*Pris_Anticipés))</f>
        <v/>
      </c>
    </row>
    <row r="455" spans="1:28" x14ac:dyDescent="0.25">
      <c r="A455" t="str">
        <f ca="1">IF($C455="","",INDEX(Range,MATCH(Résultat!$C455,PCUMAT,0),MATCH(A$2,'cp c14'!$A$1:$D$1,0)))</f>
        <v/>
      </c>
      <c r="B455" t="str">
        <f ca="1">IF($C455="","",INDEX(Range,MATCH(Résultat!$C455,PCUMAT,0),MATCH(B$2,'cp c14'!$A$1:$D$1,0)))</f>
        <v/>
      </c>
      <c r="C455" t="str">
        <f t="array" aca="1" ref="C455" ca="1">IFERROR(INDEX(PCUMAT,MATCH(0,COUNTIF($C$1:C454,PCUMAT),0)),"")</f>
        <v/>
      </c>
      <c r="D455" t="str">
        <f ca="1">IF($C455="","",INDEX(Range,MATCH(Résultat!$C455,PCUMAT,0),MATCH(D$2,'cp c14'!$A$1:$D$1,0)))</f>
        <v/>
      </c>
      <c r="E455" t="str">
        <f ca="1">IF($C455="","",SUMPRODUCT((TRI_1=Résultat!$A455)*(PCUETA=Résultat!$B455)*(PCUMAT=Résultat!$C455)*(TRI_10=Résultat!$D455)*(PCUNRU=SUBSTITUTE(RIGHT(Résultat!$E$1,5),")",""))*Reliquats))</f>
        <v/>
      </c>
      <c r="F455" t="str">
        <f ca="1">IF($C455="","",SUMPRODUCT((TRI_1=Résultat!$A455)*(PCUETA=Résultat!$B455)*(PCUMAT=Résultat!$C455)*(TRI_10=Résultat!$D455)*(PCUNRU=SUBSTITUTE(RIGHT(Résultat!$E$1,5),")",""))*Acquis))</f>
        <v/>
      </c>
      <c r="G455" t="str">
        <f ca="1">IF($C455="","",SUMPRODUCT((TRI_1=Résultat!$A455)*(PCUETA=Résultat!$B455)*(PCUMAT=Résultat!$C455)*(TRI_10=Résultat!$D455)*(PCUNRU=SUBSTITUTE(RIGHT(Résultat!$E$1,5),")",""))*En_cours_d_Acquisition))</f>
        <v/>
      </c>
      <c r="H455" t="str">
        <f ca="1">IF($C455="","",SUMPRODUCT((TRI_1=Résultat!$A455)*(PCUETA=Résultat!$B455)*(PCUMAT=Résultat!$C455)*(TRI_10=Résultat!$D455)*(PCUNRU=SUBSTITUTE(RIGHT(Résultat!$E$1,5),")",""))*Pris_Reliquats))</f>
        <v/>
      </c>
      <c r="I455" t="str">
        <f ca="1">IF($C455="","",SUMPRODUCT((TRI_1=Résultat!$A455)*(PCUETA=Résultat!$B455)*(PCUMAT=Résultat!$C455)*(TRI_10=Résultat!$D455)*(PCUNRU=SUBSTITUTE(RIGHT(Résultat!$E$1,5),")",""))*Pris_sur_Acquis))</f>
        <v/>
      </c>
      <c r="J455" t="str">
        <f ca="1">IF($C455="","",SUMPRODUCT((TRI_1=Résultat!$A455)*(PCUETA=Résultat!$B455)*(PCUMAT=Résultat!$C455)*(TRI_10=Résultat!$D455)*(PCUNRU=SUBSTITUTE(RIGHT(Résultat!$E$1,5),")",""))*Pris_Anticipés))</f>
        <v/>
      </c>
      <c r="K455" t="str">
        <f ca="1">IF($C455="","",SUMPRODUCT((TRI_1=Résultat!$A455)*(PCUETA=Résultat!$B455)*(PCUMAT=Résultat!$C455)*(TRI_10=Résultat!$D455)*(PCUNRU=SUBSTITUTE(RIGHT(Résultat!$K$1,5),")",""))*Reliquats))</f>
        <v/>
      </c>
      <c r="L455" t="str">
        <f ca="1">IF($C455="","",SUMPRODUCT((TRI_1=Résultat!$A455)*(PCUETA=Résultat!$B455)*(PCUMAT=Résultat!$C455)*(TRI_10=Résultat!$D455)*(PCUNRU=SUBSTITUTE(RIGHT(Résultat!$K$1,5),")",""))*Acquis))</f>
        <v/>
      </c>
      <c r="M455" t="str">
        <f ca="1">IF($C455="","",SUMPRODUCT((TRI_1=Résultat!$A455)*(PCUETA=Résultat!$B455)*(PCUMAT=Résultat!$C455)*(TRI_10=Résultat!$D455)*(PCUNRU=SUBSTITUTE(RIGHT(Résultat!$K$1,5),")",""))*En_cours_d_Acquisition))</f>
        <v/>
      </c>
      <c r="N455" t="str">
        <f ca="1">IF($C455="","",SUMPRODUCT((TRI_1=Résultat!$A455)*(PCUETA=Résultat!$B455)*(PCUMAT=Résultat!$C455)*(TRI_10=Résultat!$D455)*(PCUNRU=SUBSTITUTE(RIGHT(Résultat!$K$1,5),")",""))*Pris_Reliquats))</f>
        <v/>
      </c>
      <c r="O455" t="str">
        <f ca="1">IF($C455="","",SUMPRODUCT((TRI_1=Résultat!$A455)*(PCUETA=Résultat!$B455)*(PCUMAT=Résultat!$C455)*(TRI_10=Résultat!$D455)*(PCUNRU=SUBSTITUTE(RIGHT(Résultat!$K$1,5),")",""))*Pris_sur_Acquis))</f>
        <v/>
      </c>
      <c r="P455" t="str">
        <f ca="1">IF($C455="","",SUMPRODUCT((TRI_1=Résultat!$A455)*(PCUETA=Résultat!$B455)*(PCUMAT=Résultat!$C455)*(TRI_10=Résultat!$D455)*(PCUNRU=SUBSTITUTE(RIGHT(Résultat!$K$1,5),")",""))*Pris_Anticipés))</f>
        <v/>
      </c>
      <c r="Q455" t="str">
        <f ca="1">IF($C455="","",SUMPRODUCT((TRI_1=Résultat!$A455)*(PCUETA=Résultat!$B455)*(PCUMAT=Résultat!$C455)*(TRI_10=Résultat!$D455)*(PCUNRU=SUBSTITUTE(RIGHT(Résultat!$Q$1,5),")",""))*Reliquats))</f>
        <v/>
      </c>
      <c r="R455" t="str">
        <f ca="1">IF($C455="","",SUMPRODUCT((TRI_1=Résultat!$A455)*(PCUETA=Résultat!$B455)*(PCUMAT=Résultat!$C455)*(TRI_10=Résultat!$D455)*(PCUNRU=SUBSTITUTE(RIGHT(Résultat!$Q$1,5),")",""))*Acquis))</f>
        <v/>
      </c>
      <c r="S455" t="str">
        <f ca="1">IF($C455="","",SUMPRODUCT((TRI_1=Résultat!$A455)*(PCUETA=Résultat!$B455)*(PCUMAT=Résultat!$C455)*(TRI_10=Résultat!$D455)*(PCUNRU=SUBSTITUTE(RIGHT(Résultat!$Q$1,5),")",""))*En_cours_d_Acquisition))</f>
        <v/>
      </c>
      <c r="T455" t="str">
        <f ca="1">IF($C455="","",SUMPRODUCT((TRI_1=Résultat!$A455)*(PCUETA=Résultat!$B455)*(PCUMAT=Résultat!$C455)*(TRI_10=Résultat!$D455)*(PCUNRU=SUBSTITUTE(RIGHT(Résultat!$Q$1,5),")",""))*Pris_Reliquats))</f>
        <v/>
      </c>
      <c r="U455" t="str">
        <f ca="1">IF($C455="","",SUMPRODUCT((TRI_1=Résultat!$A455)*(PCUETA=Résultat!$B455)*(PCUMAT=Résultat!$C455)*(TRI_10=Résultat!$D455)*(PCUNRU=SUBSTITUTE(RIGHT(Résultat!$Q$1,5),")",""))*Pris_sur_Acquis))</f>
        <v/>
      </c>
      <c r="V455" t="str">
        <f ca="1">IF($C455="","",SUMPRODUCT((TRI_1=Résultat!$A455)*(PCUETA=Résultat!$B455)*(PCUMAT=Résultat!$C455)*(TRI_10=Résultat!$D455)*(PCUNRU=SUBSTITUTE(RIGHT(Résultat!$Q$1,5),")",""))*Pris_Anticipés))</f>
        <v/>
      </c>
      <c r="W455" t="str">
        <f ca="1">IF($C455="","",SUMPRODUCT((TRI_1=Résultat!$A455)*(PCUETA=Résultat!$B455)*(PCUMAT=Résultat!$C455)*(TRI_10=Résultat!$D455)*(PCUNRU=SUBSTITUTE(RIGHT(Résultat!$W$1,5),")",""))*Reliquats))</f>
        <v/>
      </c>
      <c r="X455" t="str">
        <f ca="1">IF($C455="","",SUMPRODUCT((TRI_1=Résultat!$A455)*(PCUETA=Résultat!$B455)*(PCUMAT=Résultat!$C455)*(TRI_10=Résultat!$D455)*(PCUNRU=SUBSTITUTE(RIGHT(Résultat!$W$1,5),")",""))*Acquis))</f>
        <v/>
      </c>
      <c r="Y455" t="str">
        <f ca="1">IF($C455="","",SUMPRODUCT((TRI_1=Résultat!$A455)*(PCUETA=Résultat!$B455)*(PCUMAT=Résultat!$C455)*(TRI_10=Résultat!$D455)*(PCUNRU=SUBSTITUTE(RIGHT(Résultat!$W$1,5),")",""))*En_cours_d_Acquisition))</f>
        <v/>
      </c>
      <c r="Z455" t="str">
        <f ca="1">IF($C455="","",SUMPRODUCT((TRI_1=Résultat!$A455)*(PCUETA=Résultat!$B455)*(PCUMAT=Résultat!$C455)*(TRI_10=Résultat!$D455)*(PCUNRU=SUBSTITUTE(RIGHT(Résultat!$W$1,5),")",""))*Pris_Reliquats))</f>
        <v/>
      </c>
      <c r="AA455" t="str">
        <f ca="1">IF($C455="","",SUMPRODUCT((TRI_1=Résultat!$A455)*(PCUETA=Résultat!$B455)*(PCUMAT=Résultat!$C455)*(TRI_10=Résultat!$D455)*(PCUNRU=SUBSTITUTE(RIGHT(Résultat!$W$1,5),")",""))*Pris_sur_Acquis))</f>
        <v/>
      </c>
      <c r="AB455" t="str">
        <f ca="1">IF($C455="","",SUMPRODUCT((TRI_1=Résultat!$A455)*(PCUETA=Résultat!$B455)*(PCUMAT=Résultat!$C455)*(TRI_10=Résultat!$D455)*(PCUNRU=SUBSTITUTE(RIGHT(Résultat!$W$1,5),")",""))*Pris_Anticipés))</f>
        <v/>
      </c>
    </row>
    <row r="456" spans="1:28" x14ac:dyDescent="0.25">
      <c r="A456" t="str">
        <f ca="1">IF($C456="","",INDEX(Range,MATCH(Résultat!$C456,PCUMAT,0),MATCH(A$2,'cp c14'!$A$1:$D$1,0)))</f>
        <v/>
      </c>
      <c r="B456" t="str">
        <f ca="1">IF($C456="","",INDEX(Range,MATCH(Résultat!$C456,PCUMAT,0),MATCH(B$2,'cp c14'!$A$1:$D$1,0)))</f>
        <v/>
      </c>
      <c r="C456" t="str">
        <f t="array" aca="1" ref="C456" ca="1">IFERROR(INDEX(PCUMAT,MATCH(0,COUNTIF($C$1:C455,PCUMAT),0)),"")</f>
        <v/>
      </c>
      <c r="D456" t="str">
        <f ca="1">IF($C456="","",INDEX(Range,MATCH(Résultat!$C456,PCUMAT,0),MATCH(D$2,'cp c14'!$A$1:$D$1,0)))</f>
        <v/>
      </c>
      <c r="E456" t="str">
        <f ca="1">IF($C456="","",SUMPRODUCT((TRI_1=Résultat!$A456)*(PCUETA=Résultat!$B456)*(PCUMAT=Résultat!$C456)*(TRI_10=Résultat!$D456)*(PCUNRU=SUBSTITUTE(RIGHT(Résultat!$E$1,5),")",""))*Reliquats))</f>
        <v/>
      </c>
      <c r="F456" t="str">
        <f ca="1">IF($C456="","",SUMPRODUCT((TRI_1=Résultat!$A456)*(PCUETA=Résultat!$B456)*(PCUMAT=Résultat!$C456)*(TRI_10=Résultat!$D456)*(PCUNRU=SUBSTITUTE(RIGHT(Résultat!$E$1,5),")",""))*Acquis))</f>
        <v/>
      </c>
      <c r="G456" t="str">
        <f ca="1">IF($C456="","",SUMPRODUCT((TRI_1=Résultat!$A456)*(PCUETA=Résultat!$B456)*(PCUMAT=Résultat!$C456)*(TRI_10=Résultat!$D456)*(PCUNRU=SUBSTITUTE(RIGHT(Résultat!$E$1,5),")",""))*En_cours_d_Acquisition))</f>
        <v/>
      </c>
      <c r="H456" t="str">
        <f ca="1">IF($C456="","",SUMPRODUCT((TRI_1=Résultat!$A456)*(PCUETA=Résultat!$B456)*(PCUMAT=Résultat!$C456)*(TRI_10=Résultat!$D456)*(PCUNRU=SUBSTITUTE(RIGHT(Résultat!$E$1,5),")",""))*Pris_Reliquats))</f>
        <v/>
      </c>
      <c r="I456" t="str">
        <f ca="1">IF($C456="","",SUMPRODUCT((TRI_1=Résultat!$A456)*(PCUETA=Résultat!$B456)*(PCUMAT=Résultat!$C456)*(TRI_10=Résultat!$D456)*(PCUNRU=SUBSTITUTE(RIGHT(Résultat!$E$1,5),")",""))*Pris_sur_Acquis))</f>
        <v/>
      </c>
      <c r="J456" t="str">
        <f ca="1">IF($C456="","",SUMPRODUCT((TRI_1=Résultat!$A456)*(PCUETA=Résultat!$B456)*(PCUMAT=Résultat!$C456)*(TRI_10=Résultat!$D456)*(PCUNRU=SUBSTITUTE(RIGHT(Résultat!$E$1,5),")",""))*Pris_Anticipés))</f>
        <v/>
      </c>
      <c r="K456" t="str">
        <f ca="1">IF($C456="","",SUMPRODUCT((TRI_1=Résultat!$A456)*(PCUETA=Résultat!$B456)*(PCUMAT=Résultat!$C456)*(TRI_10=Résultat!$D456)*(PCUNRU=SUBSTITUTE(RIGHT(Résultat!$K$1,5),")",""))*Reliquats))</f>
        <v/>
      </c>
      <c r="L456" t="str">
        <f ca="1">IF($C456="","",SUMPRODUCT((TRI_1=Résultat!$A456)*(PCUETA=Résultat!$B456)*(PCUMAT=Résultat!$C456)*(TRI_10=Résultat!$D456)*(PCUNRU=SUBSTITUTE(RIGHT(Résultat!$K$1,5),")",""))*Acquis))</f>
        <v/>
      </c>
      <c r="M456" t="str">
        <f ca="1">IF($C456="","",SUMPRODUCT((TRI_1=Résultat!$A456)*(PCUETA=Résultat!$B456)*(PCUMAT=Résultat!$C456)*(TRI_10=Résultat!$D456)*(PCUNRU=SUBSTITUTE(RIGHT(Résultat!$K$1,5),")",""))*En_cours_d_Acquisition))</f>
        <v/>
      </c>
      <c r="N456" t="str">
        <f ca="1">IF($C456="","",SUMPRODUCT((TRI_1=Résultat!$A456)*(PCUETA=Résultat!$B456)*(PCUMAT=Résultat!$C456)*(TRI_10=Résultat!$D456)*(PCUNRU=SUBSTITUTE(RIGHT(Résultat!$K$1,5),")",""))*Pris_Reliquats))</f>
        <v/>
      </c>
      <c r="O456" t="str">
        <f ca="1">IF($C456="","",SUMPRODUCT((TRI_1=Résultat!$A456)*(PCUETA=Résultat!$B456)*(PCUMAT=Résultat!$C456)*(TRI_10=Résultat!$D456)*(PCUNRU=SUBSTITUTE(RIGHT(Résultat!$K$1,5),")",""))*Pris_sur_Acquis))</f>
        <v/>
      </c>
      <c r="P456" t="str">
        <f ca="1">IF($C456="","",SUMPRODUCT((TRI_1=Résultat!$A456)*(PCUETA=Résultat!$B456)*(PCUMAT=Résultat!$C456)*(TRI_10=Résultat!$D456)*(PCUNRU=SUBSTITUTE(RIGHT(Résultat!$K$1,5),")",""))*Pris_Anticipés))</f>
        <v/>
      </c>
      <c r="Q456" t="str">
        <f ca="1">IF($C456="","",SUMPRODUCT((TRI_1=Résultat!$A456)*(PCUETA=Résultat!$B456)*(PCUMAT=Résultat!$C456)*(TRI_10=Résultat!$D456)*(PCUNRU=SUBSTITUTE(RIGHT(Résultat!$Q$1,5),")",""))*Reliquats))</f>
        <v/>
      </c>
      <c r="R456" t="str">
        <f ca="1">IF($C456="","",SUMPRODUCT((TRI_1=Résultat!$A456)*(PCUETA=Résultat!$B456)*(PCUMAT=Résultat!$C456)*(TRI_10=Résultat!$D456)*(PCUNRU=SUBSTITUTE(RIGHT(Résultat!$Q$1,5),")",""))*Acquis))</f>
        <v/>
      </c>
      <c r="S456" t="str">
        <f ca="1">IF($C456="","",SUMPRODUCT((TRI_1=Résultat!$A456)*(PCUETA=Résultat!$B456)*(PCUMAT=Résultat!$C456)*(TRI_10=Résultat!$D456)*(PCUNRU=SUBSTITUTE(RIGHT(Résultat!$Q$1,5),")",""))*En_cours_d_Acquisition))</f>
        <v/>
      </c>
      <c r="T456" t="str">
        <f ca="1">IF($C456="","",SUMPRODUCT((TRI_1=Résultat!$A456)*(PCUETA=Résultat!$B456)*(PCUMAT=Résultat!$C456)*(TRI_10=Résultat!$D456)*(PCUNRU=SUBSTITUTE(RIGHT(Résultat!$Q$1,5),")",""))*Pris_Reliquats))</f>
        <v/>
      </c>
      <c r="U456" t="str">
        <f ca="1">IF($C456="","",SUMPRODUCT((TRI_1=Résultat!$A456)*(PCUETA=Résultat!$B456)*(PCUMAT=Résultat!$C456)*(TRI_10=Résultat!$D456)*(PCUNRU=SUBSTITUTE(RIGHT(Résultat!$Q$1,5),")",""))*Pris_sur_Acquis))</f>
        <v/>
      </c>
      <c r="V456" t="str">
        <f ca="1">IF($C456="","",SUMPRODUCT((TRI_1=Résultat!$A456)*(PCUETA=Résultat!$B456)*(PCUMAT=Résultat!$C456)*(TRI_10=Résultat!$D456)*(PCUNRU=SUBSTITUTE(RIGHT(Résultat!$Q$1,5),")",""))*Pris_Anticipés))</f>
        <v/>
      </c>
      <c r="W456" t="str">
        <f ca="1">IF($C456="","",SUMPRODUCT((TRI_1=Résultat!$A456)*(PCUETA=Résultat!$B456)*(PCUMAT=Résultat!$C456)*(TRI_10=Résultat!$D456)*(PCUNRU=SUBSTITUTE(RIGHT(Résultat!$W$1,5),")",""))*Reliquats))</f>
        <v/>
      </c>
      <c r="X456" t="str">
        <f ca="1">IF($C456="","",SUMPRODUCT((TRI_1=Résultat!$A456)*(PCUETA=Résultat!$B456)*(PCUMAT=Résultat!$C456)*(TRI_10=Résultat!$D456)*(PCUNRU=SUBSTITUTE(RIGHT(Résultat!$W$1,5),")",""))*Acquis))</f>
        <v/>
      </c>
      <c r="Y456" t="str">
        <f ca="1">IF($C456="","",SUMPRODUCT((TRI_1=Résultat!$A456)*(PCUETA=Résultat!$B456)*(PCUMAT=Résultat!$C456)*(TRI_10=Résultat!$D456)*(PCUNRU=SUBSTITUTE(RIGHT(Résultat!$W$1,5),")",""))*En_cours_d_Acquisition))</f>
        <v/>
      </c>
      <c r="Z456" t="str">
        <f ca="1">IF($C456="","",SUMPRODUCT((TRI_1=Résultat!$A456)*(PCUETA=Résultat!$B456)*(PCUMAT=Résultat!$C456)*(TRI_10=Résultat!$D456)*(PCUNRU=SUBSTITUTE(RIGHT(Résultat!$W$1,5),")",""))*Pris_Reliquats))</f>
        <v/>
      </c>
      <c r="AA456" t="str">
        <f ca="1">IF($C456="","",SUMPRODUCT((TRI_1=Résultat!$A456)*(PCUETA=Résultat!$B456)*(PCUMAT=Résultat!$C456)*(TRI_10=Résultat!$D456)*(PCUNRU=SUBSTITUTE(RIGHT(Résultat!$W$1,5),")",""))*Pris_sur_Acquis))</f>
        <v/>
      </c>
      <c r="AB456" t="str">
        <f ca="1">IF($C456="","",SUMPRODUCT((TRI_1=Résultat!$A456)*(PCUETA=Résultat!$B456)*(PCUMAT=Résultat!$C456)*(TRI_10=Résultat!$D456)*(PCUNRU=SUBSTITUTE(RIGHT(Résultat!$W$1,5),")",""))*Pris_Anticipés))</f>
        <v/>
      </c>
    </row>
    <row r="457" spans="1:28" x14ac:dyDescent="0.25">
      <c r="A457" t="str">
        <f ca="1">IF($C457="","",INDEX(Range,MATCH(Résultat!$C457,PCUMAT,0),MATCH(A$2,'cp c14'!$A$1:$D$1,0)))</f>
        <v/>
      </c>
      <c r="B457" t="str">
        <f ca="1">IF($C457="","",INDEX(Range,MATCH(Résultat!$C457,PCUMAT,0),MATCH(B$2,'cp c14'!$A$1:$D$1,0)))</f>
        <v/>
      </c>
      <c r="C457" t="str">
        <f t="array" aca="1" ref="C457" ca="1">IFERROR(INDEX(PCUMAT,MATCH(0,COUNTIF($C$1:C456,PCUMAT),0)),"")</f>
        <v/>
      </c>
      <c r="D457" t="str">
        <f ca="1">IF($C457="","",INDEX(Range,MATCH(Résultat!$C457,PCUMAT,0),MATCH(D$2,'cp c14'!$A$1:$D$1,0)))</f>
        <v/>
      </c>
      <c r="E457" t="str">
        <f ca="1">IF($C457="","",SUMPRODUCT((TRI_1=Résultat!$A457)*(PCUETA=Résultat!$B457)*(PCUMAT=Résultat!$C457)*(TRI_10=Résultat!$D457)*(PCUNRU=SUBSTITUTE(RIGHT(Résultat!$E$1,5),")",""))*Reliquats))</f>
        <v/>
      </c>
      <c r="F457" t="str">
        <f ca="1">IF($C457="","",SUMPRODUCT((TRI_1=Résultat!$A457)*(PCUETA=Résultat!$B457)*(PCUMAT=Résultat!$C457)*(TRI_10=Résultat!$D457)*(PCUNRU=SUBSTITUTE(RIGHT(Résultat!$E$1,5),")",""))*Acquis))</f>
        <v/>
      </c>
      <c r="G457" t="str">
        <f ca="1">IF($C457="","",SUMPRODUCT((TRI_1=Résultat!$A457)*(PCUETA=Résultat!$B457)*(PCUMAT=Résultat!$C457)*(TRI_10=Résultat!$D457)*(PCUNRU=SUBSTITUTE(RIGHT(Résultat!$E$1,5),")",""))*En_cours_d_Acquisition))</f>
        <v/>
      </c>
      <c r="H457" t="str">
        <f ca="1">IF($C457="","",SUMPRODUCT((TRI_1=Résultat!$A457)*(PCUETA=Résultat!$B457)*(PCUMAT=Résultat!$C457)*(TRI_10=Résultat!$D457)*(PCUNRU=SUBSTITUTE(RIGHT(Résultat!$E$1,5),")",""))*Pris_Reliquats))</f>
        <v/>
      </c>
      <c r="I457" t="str">
        <f ca="1">IF($C457="","",SUMPRODUCT((TRI_1=Résultat!$A457)*(PCUETA=Résultat!$B457)*(PCUMAT=Résultat!$C457)*(TRI_10=Résultat!$D457)*(PCUNRU=SUBSTITUTE(RIGHT(Résultat!$E$1,5),")",""))*Pris_sur_Acquis))</f>
        <v/>
      </c>
      <c r="J457" t="str">
        <f ca="1">IF($C457="","",SUMPRODUCT((TRI_1=Résultat!$A457)*(PCUETA=Résultat!$B457)*(PCUMAT=Résultat!$C457)*(TRI_10=Résultat!$D457)*(PCUNRU=SUBSTITUTE(RIGHT(Résultat!$E$1,5),")",""))*Pris_Anticipés))</f>
        <v/>
      </c>
      <c r="K457" t="str">
        <f ca="1">IF($C457="","",SUMPRODUCT((TRI_1=Résultat!$A457)*(PCUETA=Résultat!$B457)*(PCUMAT=Résultat!$C457)*(TRI_10=Résultat!$D457)*(PCUNRU=SUBSTITUTE(RIGHT(Résultat!$K$1,5),")",""))*Reliquats))</f>
        <v/>
      </c>
      <c r="L457" t="str">
        <f ca="1">IF($C457="","",SUMPRODUCT((TRI_1=Résultat!$A457)*(PCUETA=Résultat!$B457)*(PCUMAT=Résultat!$C457)*(TRI_10=Résultat!$D457)*(PCUNRU=SUBSTITUTE(RIGHT(Résultat!$K$1,5),")",""))*Acquis))</f>
        <v/>
      </c>
      <c r="M457" t="str">
        <f ca="1">IF($C457="","",SUMPRODUCT((TRI_1=Résultat!$A457)*(PCUETA=Résultat!$B457)*(PCUMAT=Résultat!$C457)*(TRI_10=Résultat!$D457)*(PCUNRU=SUBSTITUTE(RIGHT(Résultat!$K$1,5),")",""))*En_cours_d_Acquisition))</f>
        <v/>
      </c>
      <c r="N457" t="str">
        <f ca="1">IF($C457="","",SUMPRODUCT((TRI_1=Résultat!$A457)*(PCUETA=Résultat!$B457)*(PCUMAT=Résultat!$C457)*(TRI_10=Résultat!$D457)*(PCUNRU=SUBSTITUTE(RIGHT(Résultat!$K$1,5),")",""))*Pris_Reliquats))</f>
        <v/>
      </c>
      <c r="O457" t="str">
        <f ca="1">IF($C457="","",SUMPRODUCT((TRI_1=Résultat!$A457)*(PCUETA=Résultat!$B457)*(PCUMAT=Résultat!$C457)*(TRI_10=Résultat!$D457)*(PCUNRU=SUBSTITUTE(RIGHT(Résultat!$K$1,5),")",""))*Pris_sur_Acquis))</f>
        <v/>
      </c>
      <c r="P457" t="str">
        <f ca="1">IF($C457="","",SUMPRODUCT((TRI_1=Résultat!$A457)*(PCUETA=Résultat!$B457)*(PCUMAT=Résultat!$C457)*(TRI_10=Résultat!$D457)*(PCUNRU=SUBSTITUTE(RIGHT(Résultat!$K$1,5),")",""))*Pris_Anticipés))</f>
        <v/>
      </c>
      <c r="Q457" t="str">
        <f ca="1">IF($C457="","",SUMPRODUCT((TRI_1=Résultat!$A457)*(PCUETA=Résultat!$B457)*(PCUMAT=Résultat!$C457)*(TRI_10=Résultat!$D457)*(PCUNRU=SUBSTITUTE(RIGHT(Résultat!$Q$1,5),")",""))*Reliquats))</f>
        <v/>
      </c>
      <c r="R457" t="str">
        <f ca="1">IF($C457="","",SUMPRODUCT((TRI_1=Résultat!$A457)*(PCUETA=Résultat!$B457)*(PCUMAT=Résultat!$C457)*(TRI_10=Résultat!$D457)*(PCUNRU=SUBSTITUTE(RIGHT(Résultat!$Q$1,5),")",""))*Acquis))</f>
        <v/>
      </c>
      <c r="S457" t="str">
        <f ca="1">IF($C457="","",SUMPRODUCT((TRI_1=Résultat!$A457)*(PCUETA=Résultat!$B457)*(PCUMAT=Résultat!$C457)*(TRI_10=Résultat!$D457)*(PCUNRU=SUBSTITUTE(RIGHT(Résultat!$Q$1,5),")",""))*En_cours_d_Acquisition))</f>
        <v/>
      </c>
      <c r="T457" t="str">
        <f ca="1">IF($C457="","",SUMPRODUCT((TRI_1=Résultat!$A457)*(PCUETA=Résultat!$B457)*(PCUMAT=Résultat!$C457)*(TRI_10=Résultat!$D457)*(PCUNRU=SUBSTITUTE(RIGHT(Résultat!$Q$1,5),")",""))*Pris_Reliquats))</f>
        <v/>
      </c>
      <c r="U457" t="str">
        <f ca="1">IF($C457="","",SUMPRODUCT((TRI_1=Résultat!$A457)*(PCUETA=Résultat!$B457)*(PCUMAT=Résultat!$C457)*(TRI_10=Résultat!$D457)*(PCUNRU=SUBSTITUTE(RIGHT(Résultat!$Q$1,5),")",""))*Pris_sur_Acquis))</f>
        <v/>
      </c>
      <c r="V457" t="str">
        <f ca="1">IF($C457="","",SUMPRODUCT((TRI_1=Résultat!$A457)*(PCUETA=Résultat!$B457)*(PCUMAT=Résultat!$C457)*(TRI_10=Résultat!$D457)*(PCUNRU=SUBSTITUTE(RIGHT(Résultat!$Q$1,5),")",""))*Pris_Anticipés))</f>
        <v/>
      </c>
      <c r="W457" t="str">
        <f ca="1">IF($C457="","",SUMPRODUCT((TRI_1=Résultat!$A457)*(PCUETA=Résultat!$B457)*(PCUMAT=Résultat!$C457)*(TRI_10=Résultat!$D457)*(PCUNRU=SUBSTITUTE(RIGHT(Résultat!$W$1,5),")",""))*Reliquats))</f>
        <v/>
      </c>
      <c r="X457" t="str">
        <f ca="1">IF($C457="","",SUMPRODUCT((TRI_1=Résultat!$A457)*(PCUETA=Résultat!$B457)*(PCUMAT=Résultat!$C457)*(TRI_10=Résultat!$D457)*(PCUNRU=SUBSTITUTE(RIGHT(Résultat!$W$1,5),")",""))*Acquis))</f>
        <v/>
      </c>
      <c r="Y457" t="str">
        <f ca="1">IF($C457="","",SUMPRODUCT((TRI_1=Résultat!$A457)*(PCUETA=Résultat!$B457)*(PCUMAT=Résultat!$C457)*(TRI_10=Résultat!$D457)*(PCUNRU=SUBSTITUTE(RIGHT(Résultat!$W$1,5),")",""))*En_cours_d_Acquisition))</f>
        <v/>
      </c>
      <c r="Z457" t="str">
        <f ca="1">IF($C457="","",SUMPRODUCT((TRI_1=Résultat!$A457)*(PCUETA=Résultat!$B457)*(PCUMAT=Résultat!$C457)*(TRI_10=Résultat!$D457)*(PCUNRU=SUBSTITUTE(RIGHT(Résultat!$W$1,5),")",""))*Pris_Reliquats))</f>
        <v/>
      </c>
      <c r="AA457" t="str">
        <f ca="1">IF($C457="","",SUMPRODUCT((TRI_1=Résultat!$A457)*(PCUETA=Résultat!$B457)*(PCUMAT=Résultat!$C457)*(TRI_10=Résultat!$D457)*(PCUNRU=SUBSTITUTE(RIGHT(Résultat!$W$1,5),")",""))*Pris_sur_Acquis))</f>
        <v/>
      </c>
      <c r="AB457" t="str">
        <f ca="1">IF($C457="","",SUMPRODUCT((TRI_1=Résultat!$A457)*(PCUETA=Résultat!$B457)*(PCUMAT=Résultat!$C457)*(TRI_10=Résultat!$D457)*(PCUNRU=SUBSTITUTE(RIGHT(Résultat!$W$1,5),")",""))*Pris_Anticipés))</f>
        <v/>
      </c>
    </row>
    <row r="458" spans="1:28" x14ac:dyDescent="0.25">
      <c r="A458" t="str">
        <f ca="1">IF($C458="","",INDEX(Range,MATCH(Résultat!$C458,PCUMAT,0),MATCH(A$2,'cp c14'!$A$1:$D$1,0)))</f>
        <v/>
      </c>
      <c r="B458" t="str">
        <f ca="1">IF($C458="","",INDEX(Range,MATCH(Résultat!$C458,PCUMAT,0),MATCH(B$2,'cp c14'!$A$1:$D$1,0)))</f>
        <v/>
      </c>
      <c r="C458" t="str">
        <f t="array" aca="1" ref="C458" ca="1">IFERROR(INDEX(PCUMAT,MATCH(0,COUNTIF($C$1:C457,PCUMAT),0)),"")</f>
        <v/>
      </c>
      <c r="D458" t="str">
        <f ca="1">IF($C458="","",INDEX(Range,MATCH(Résultat!$C458,PCUMAT,0),MATCH(D$2,'cp c14'!$A$1:$D$1,0)))</f>
        <v/>
      </c>
      <c r="E458" t="str">
        <f ca="1">IF($C458="","",SUMPRODUCT((TRI_1=Résultat!$A458)*(PCUETA=Résultat!$B458)*(PCUMAT=Résultat!$C458)*(TRI_10=Résultat!$D458)*(PCUNRU=SUBSTITUTE(RIGHT(Résultat!$E$1,5),")",""))*Reliquats))</f>
        <v/>
      </c>
      <c r="F458" t="str">
        <f ca="1">IF($C458="","",SUMPRODUCT((TRI_1=Résultat!$A458)*(PCUETA=Résultat!$B458)*(PCUMAT=Résultat!$C458)*(TRI_10=Résultat!$D458)*(PCUNRU=SUBSTITUTE(RIGHT(Résultat!$E$1,5),")",""))*Acquis))</f>
        <v/>
      </c>
      <c r="G458" t="str">
        <f ca="1">IF($C458="","",SUMPRODUCT((TRI_1=Résultat!$A458)*(PCUETA=Résultat!$B458)*(PCUMAT=Résultat!$C458)*(TRI_10=Résultat!$D458)*(PCUNRU=SUBSTITUTE(RIGHT(Résultat!$E$1,5),")",""))*En_cours_d_Acquisition))</f>
        <v/>
      </c>
      <c r="H458" t="str">
        <f ca="1">IF($C458="","",SUMPRODUCT((TRI_1=Résultat!$A458)*(PCUETA=Résultat!$B458)*(PCUMAT=Résultat!$C458)*(TRI_10=Résultat!$D458)*(PCUNRU=SUBSTITUTE(RIGHT(Résultat!$E$1,5),")",""))*Pris_Reliquats))</f>
        <v/>
      </c>
      <c r="I458" t="str">
        <f ca="1">IF($C458="","",SUMPRODUCT((TRI_1=Résultat!$A458)*(PCUETA=Résultat!$B458)*(PCUMAT=Résultat!$C458)*(TRI_10=Résultat!$D458)*(PCUNRU=SUBSTITUTE(RIGHT(Résultat!$E$1,5),")",""))*Pris_sur_Acquis))</f>
        <v/>
      </c>
      <c r="J458" t="str">
        <f ca="1">IF($C458="","",SUMPRODUCT((TRI_1=Résultat!$A458)*(PCUETA=Résultat!$B458)*(PCUMAT=Résultat!$C458)*(TRI_10=Résultat!$D458)*(PCUNRU=SUBSTITUTE(RIGHT(Résultat!$E$1,5),")",""))*Pris_Anticipés))</f>
        <v/>
      </c>
      <c r="K458" t="str">
        <f ca="1">IF($C458="","",SUMPRODUCT((TRI_1=Résultat!$A458)*(PCUETA=Résultat!$B458)*(PCUMAT=Résultat!$C458)*(TRI_10=Résultat!$D458)*(PCUNRU=SUBSTITUTE(RIGHT(Résultat!$K$1,5),")",""))*Reliquats))</f>
        <v/>
      </c>
      <c r="L458" t="str">
        <f ca="1">IF($C458="","",SUMPRODUCT((TRI_1=Résultat!$A458)*(PCUETA=Résultat!$B458)*(PCUMAT=Résultat!$C458)*(TRI_10=Résultat!$D458)*(PCUNRU=SUBSTITUTE(RIGHT(Résultat!$K$1,5),")",""))*Acquis))</f>
        <v/>
      </c>
      <c r="M458" t="str">
        <f ca="1">IF($C458="","",SUMPRODUCT((TRI_1=Résultat!$A458)*(PCUETA=Résultat!$B458)*(PCUMAT=Résultat!$C458)*(TRI_10=Résultat!$D458)*(PCUNRU=SUBSTITUTE(RIGHT(Résultat!$K$1,5),")",""))*En_cours_d_Acquisition))</f>
        <v/>
      </c>
      <c r="N458" t="str">
        <f ca="1">IF($C458="","",SUMPRODUCT((TRI_1=Résultat!$A458)*(PCUETA=Résultat!$B458)*(PCUMAT=Résultat!$C458)*(TRI_10=Résultat!$D458)*(PCUNRU=SUBSTITUTE(RIGHT(Résultat!$K$1,5),")",""))*Pris_Reliquats))</f>
        <v/>
      </c>
      <c r="O458" t="str">
        <f ca="1">IF($C458="","",SUMPRODUCT((TRI_1=Résultat!$A458)*(PCUETA=Résultat!$B458)*(PCUMAT=Résultat!$C458)*(TRI_10=Résultat!$D458)*(PCUNRU=SUBSTITUTE(RIGHT(Résultat!$K$1,5),")",""))*Pris_sur_Acquis))</f>
        <v/>
      </c>
      <c r="P458" t="str">
        <f ca="1">IF($C458="","",SUMPRODUCT((TRI_1=Résultat!$A458)*(PCUETA=Résultat!$B458)*(PCUMAT=Résultat!$C458)*(TRI_10=Résultat!$D458)*(PCUNRU=SUBSTITUTE(RIGHT(Résultat!$K$1,5),")",""))*Pris_Anticipés))</f>
        <v/>
      </c>
      <c r="Q458" t="str">
        <f ca="1">IF($C458="","",SUMPRODUCT((TRI_1=Résultat!$A458)*(PCUETA=Résultat!$B458)*(PCUMAT=Résultat!$C458)*(TRI_10=Résultat!$D458)*(PCUNRU=SUBSTITUTE(RIGHT(Résultat!$Q$1,5),")",""))*Reliquats))</f>
        <v/>
      </c>
      <c r="R458" t="str">
        <f ca="1">IF($C458="","",SUMPRODUCT((TRI_1=Résultat!$A458)*(PCUETA=Résultat!$B458)*(PCUMAT=Résultat!$C458)*(TRI_10=Résultat!$D458)*(PCUNRU=SUBSTITUTE(RIGHT(Résultat!$Q$1,5),")",""))*Acquis))</f>
        <v/>
      </c>
      <c r="S458" t="str">
        <f ca="1">IF($C458="","",SUMPRODUCT((TRI_1=Résultat!$A458)*(PCUETA=Résultat!$B458)*(PCUMAT=Résultat!$C458)*(TRI_10=Résultat!$D458)*(PCUNRU=SUBSTITUTE(RIGHT(Résultat!$Q$1,5),")",""))*En_cours_d_Acquisition))</f>
        <v/>
      </c>
      <c r="T458" t="str">
        <f ca="1">IF($C458="","",SUMPRODUCT((TRI_1=Résultat!$A458)*(PCUETA=Résultat!$B458)*(PCUMAT=Résultat!$C458)*(TRI_10=Résultat!$D458)*(PCUNRU=SUBSTITUTE(RIGHT(Résultat!$Q$1,5),")",""))*Pris_Reliquats))</f>
        <v/>
      </c>
      <c r="U458" t="str">
        <f ca="1">IF($C458="","",SUMPRODUCT((TRI_1=Résultat!$A458)*(PCUETA=Résultat!$B458)*(PCUMAT=Résultat!$C458)*(TRI_10=Résultat!$D458)*(PCUNRU=SUBSTITUTE(RIGHT(Résultat!$Q$1,5),")",""))*Pris_sur_Acquis))</f>
        <v/>
      </c>
      <c r="V458" t="str">
        <f ca="1">IF($C458="","",SUMPRODUCT((TRI_1=Résultat!$A458)*(PCUETA=Résultat!$B458)*(PCUMAT=Résultat!$C458)*(TRI_10=Résultat!$D458)*(PCUNRU=SUBSTITUTE(RIGHT(Résultat!$Q$1,5),")",""))*Pris_Anticipés))</f>
        <v/>
      </c>
      <c r="W458" t="str">
        <f ca="1">IF($C458="","",SUMPRODUCT((TRI_1=Résultat!$A458)*(PCUETA=Résultat!$B458)*(PCUMAT=Résultat!$C458)*(TRI_10=Résultat!$D458)*(PCUNRU=SUBSTITUTE(RIGHT(Résultat!$W$1,5),")",""))*Reliquats))</f>
        <v/>
      </c>
      <c r="X458" t="str">
        <f ca="1">IF($C458="","",SUMPRODUCT((TRI_1=Résultat!$A458)*(PCUETA=Résultat!$B458)*(PCUMAT=Résultat!$C458)*(TRI_10=Résultat!$D458)*(PCUNRU=SUBSTITUTE(RIGHT(Résultat!$W$1,5),")",""))*Acquis))</f>
        <v/>
      </c>
      <c r="Y458" t="str">
        <f ca="1">IF($C458="","",SUMPRODUCT((TRI_1=Résultat!$A458)*(PCUETA=Résultat!$B458)*(PCUMAT=Résultat!$C458)*(TRI_10=Résultat!$D458)*(PCUNRU=SUBSTITUTE(RIGHT(Résultat!$W$1,5),")",""))*En_cours_d_Acquisition))</f>
        <v/>
      </c>
      <c r="Z458" t="str">
        <f ca="1">IF($C458="","",SUMPRODUCT((TRI_1=Résultat!$A458)*(PCUETA=Résultat!$B458)*(PCUMAT=Résultat!$C458)*(TRI_10=Résultat!$D458)*(PCUNRU=SUBSTITUTE(RIGHT(Résultat!$W$1,5),")",""))*Pris_Reliquats))</f>
        <v/>
      </c>
      <c r="AA458" t="str">
        <f ca="1">IF($C458="","",SUMPRODUCT((TRI_1=Résultat!$A458)*(PCUETA=Résultat!$B458)*(PCUMAT=Résultat!$C458)*(TRI_10=Résultat!$D458)*(PCUNRU=SUBSTITUTE(RIGHT(Résultat!$W$1,5),")",""))*Pris_sur_Acquis))</f>
        <v/>
      </c>
      <c r="AB458" t="str">
        <f ca="1">IF($C458="","",SUMPRODUCT((TRI_1=Résultat!$A458)*(PCUETA=Résultat!$B458)*(PCUMAT=Résultat!$C458)*(TRI_10=Résultat!$D458)*(PCUNRU=SUBSTITUTE(RIGHT(Résultat!$W$1,5),")",""))*Pris_Anticipés))</f>
        <v/>
      </c>
    </row>
    <row r="459" spans="1:28" x14ac:dyDescent="0.25">
      <c r="A459" t="str">
        <f ca="1">IF($C459="","",INDEX(Range,MATCH(Résultat!$C459,PCUMAT,0),MATCH(A$2,'cp c14'!$A$1:$D$1,0)))</f>
        <v/>
      </c>
      <c r="B459" t="str">
        <f ca="1">IF($C459="","",INDEX(Range,MATCH(Résultat!$C459,PCUMAT,0),MATCH(B$2,'cp c14'!$A$1:$D$1,0)))</f>
        <v/>
      </c>
      <c r="C459" t="str">
        <f t="array" aca="1" ref="C459" ca="1">IFERROR(INDEX(PCUMAT,MATCH(0,COUNTIF($C$1:C458,PCUMAT),0)),"")</f>
        <v/>
      </c>
      <c r="D459" t="str">
        <f ca="1">IF($C459="","",INDEX(Range,MATCH(Résultat!$C459,PCUMAT,0),MATCH(D$2,'cp c14'!$A$1:$D$1,0)))</f>
        <v/>
      </c>
      <c r="E459" t="str">
        <f ca="1">IF($C459="","",SUMPRODUCT((TRI_1=Résultat!$A459)*(PCUETA=Résultat!$B459)*(PCUMAT=Résultat!$C459)*(TRI_10=Résultat!$D459)*(PCUNRU=SUBSTITUTE(RIGHT(Résultat!$E$1,5),")",""))*Reliquats))</f>
        <v/>
      </c>
      <c r="F459" t="str">
        <f ca="1">IF($C459="","",SUMPRODUCT((TRI_1=Résultat!$A459)*(PCUETA=Résultat!$B459)*(PCUMAT=Résultat!$C459)*(TRI_10=Résultat!$D459)*(PCUNRU=SUBSTITUTE(RIGHT(Résultat!$E$1,5),")",""))*Acquis))</f>
        <v/>
      </c>
      <c r="G459" t="str">
        <f ca="1">IF($C459="","",SUMPRODUCT((TRI_1=Résultat!$A459)*(PCUETA=Résultat!$B459)*(PCUMAT=Résultat!$C459)*(TRI_10=Résultat!$D459)*(PCUNRU=SUBSTITUTE(RIGHT(Résultat!$E$1,5),")",""))*En_cours_d_Acquisition))</f>
        <v/>
      </c>
      <c r="H459" t="str">
        <f ca="1">IF($C459="","",SUMPRODUCT((TRI_1=Résultat!$A459)*(PCUETA=Résultat!$B459)*(PCUMAT=Résultat!$C459)*(TRI_10=Résultat!$D459)*(PCUNRU=SUBSTITUTE(RIGHT(Résultat!$E$1,5),")",""))*Pris_Reliquats))</f>
        <v/>
      </c>
      <c r="I459" t="str">
        <f ca="1">IF($C459="","",SUMPRODUCT((TRI_1=Résultat!$A459)*(PCUETA=Résultat!$B459)*(PCUMAT=Résultat!$C459)*(TRI_10=Résultat!$D459)*(PCUNRU=SUBSTITUTE(RIGHT(Résultat!$E$1,5),")",""))*Pris_sur_Acquis))</f>
        <v/>
      </c>
      <c r="J459" t="str">
        <f ca="1">IF($C459="","",SUMPRODUCT((TRI_1=Résultat!$A459)*(PCUETA=Résultat!$B459)*(PCUMAT=Résultat!$C459)*(TRI_10=Résultat!$D459)*(PCUNRU=SUBSTITUTE(RIGHT(Résultat!$E$1,5),")",""))*Pris_Anticipés))</f>
        <v/>
      </c>
      <c r="K459" t="str">
        <f ca="1">IF($C459="","",SUMPRODUCT((TRI_1=Résultat!$A459)*(PCUETA=Résultat!$B459)*(PCUMAT=Résultat!$C459)*(TRI_10=Résultat!$D459)*(PCUNRU=SUBSTITUTE(RIGHT(Résultat!$K$1,5),")",""))*Reliquats))</f>
        <v/>
      </c>
      <c r="L459" t="str">
        <f ca="1">IF($C459="","",SUMPRODUCT((TRI_1=Résultat!$A459)*(PCUETA=Résultat!$B459)*(PCUMAT=Résultat!$C459)*(TRI_10=Résultat!$D459)*(PCUNRU=SUBSTITUTE(RIGHT(Résultat!$K$1,5),")",""))*Acquis))</f>
        <v/>
      </c>
      <c r="M459" t="str">
        <f ca="1">IF($C459="","",SUMPRODUCT((TRI_1=Résultat!$A459)*(PCUETA=Résultat!$B459)*(PCUMAT=Résultat!$C459)*(TRI_10=Résultat!$D459)*(PCUNRU=SUBSTITUTE(RIGHT(Résultat!$K$1,5),")",""))*En_cours_d_Acquisition))</f>
        <v/>
      </c>
      <c r="N459" t="str">
        <f ca="1">IF($C459="","",SUMPRODUCT((TRI_1=Résultat!$A459)*(PCUETA=Résultat!$B459)*(PCUMAT=Résultat!$C459)*(TRI_10=Résultat!$D459)*(PCUNRU=SUBSTITUTE(RIGHT(Résultat!$K$1,5),")",""))*Pris_Reliquats))</f>
        <v/>
      </c>
      <c r="O459" t="str">
        <f ca="1">IF($C459="","",SUMPRODUCT((TRI_1=Résultat!$A459)*(PCUETA=Résultat!$B459)*(PCUMAT=Résultat!$C459)*(TRI_10=Résultat!$D459)*(PCUNRU=SUBSTITUTE(RIGHT(Résultat!$K$1,5),")",""))*Pris_sur_Acquis))</f>
        <v/>
      </c>
      <c r="P459" t="str">
        <f ca="1">IF($C459="","",SUMPRODUCT((TRI_1=Résultat!$A459)*(PCUETA=Résultat!$B459)*(PCUMAT=Résultat!$C459)*(TRI_10=Résultat!$D459)*(PCUNRU=SUBSTITUTE(RIGHT(Résultat!$K$1,5),")",""))*Pris_Anticipés))</f>
        <v/>
      </c>
      <c r="Q459" t="str">
        <f ca="1">IF($C459="","",SUMPRODUCT((TRI_1=Résultat!$A459)*(PCUETA=Résultat!$B459)*(PCUMAT=Résultat!$C459)*(TRI_10=Résultat!$D459)*(PCUNRU=SUBSTITUTE(RIGHT(Résultat!$Q$1,5),")",""))*Reliquats))</f>
        <v/>
      </c>
      <c r="R459" t="str">
        <f ca="1">IF($C459="","",SUMPRODUCT((TRI_1=Résultat!$A459)*(PCUETA=Résultat!$B459)*(PCUMAT=Résultat!$C459)*(TRI_10=Résultat!$D459)*(PCUNRU=SUBSTITUTE(RIGHT(Résultat!$Q$1,5),")",""))*Acquis))</f>
        <v/>
      </c>
      <c r="S459" t="str">
        <f ca="1">IF($C459="","",SUMPRODUCT((TRI_1=Résultat!$A459)*(PCUETA=Résultat!$B459)*(PCUMAT=Résultat!$C459)*(TRI_10=Résultat!$D459)*(PCUNRU=SUBSTITUTE(RIGHT(Résultat!$Q$1,5),")",""))*En_cours_d_Acquisition))</f>
        <v/>
      </c>
      <c r="T459" t="str">
        <f ca="1">IF($C459="","",SUMPRODUCT((TRI_1=Résultat!$A459)*(PCUETA=Résultat!$B459)*(PCUMAT=Résultat!$C459)*(TRI_10=Résultat!$D459)*(PCUNRU=SUBSTITUTE(RIGHT(Résultat!$Q$1,5),")",""))*Pris_Reliquats))</f>
        <v/>
      </c>
      <c r="U459" t="str">
        <f ca="1">IF($C459="","",SUMPRODUCT((TRI_1=Résultat!$A459)*(PCUETA=Résultat!$B459)*(PCUMAT=Résultat!$C459)*(TRI_10=Résultat!$D459)*(PCUNRU=SUBSTITUTE(RIGHT(Résultat!$Q$1,5),")",""))*Pris_sur_Acquis))</f>
        <v/>
      </c>
      <c r="V459" t="str">
        <f ca="1">IF($C459="","",SUMPRODUCT((TRI_1=Résultat!$A459)*(PCUETA=Résultat!$B459)*(PCUMAT=Résultat!$C459)*(TRI_10=Résultat!$D459)*(PCUNRU=SUBSTITUTE(RIGHT(Résultat!$Q$1,5),")",""))*Pris_Anticipés))</f>
        <v/>
      </c>
      <c r="W459" t="str">
        <f ca="1">IF($C459="","",SUMPRODUCT((TRI_1=Résultat!$A459)*(PCUETA=Résultat!$B459)*(PCUMAT=Résultat!$C459)*(TRI_10=Résultat!$D459)*(PCUNRU=SUBSTITUTE(RIGHT(Résultat!$W$1,5),")",""))*Reliquats))</f>
        <v/>
      </c>
      <c r="X459" t="str">
        <f ca="1">IF($C459="","",SUMPRODUCT((TRI_1=Résultat!$A459)*(PCUETA=Résultat!$B459)*(PCUMAT=Résultat!$C459)*(TRI_10=Résultat!$D459)*(PCUNRU=SUBSTITUTE(RIGHT(Résultat!$W$1,5),")",""))*Acquis))</f>
        <v/>
      </c>
      <c r="Y459" t="str">
        <f ca="1">IF($C459="","",SUMPRODUCT((TRI_1=Résultat!$A459)*(PCUETA=Résultat!$B459)*(PCUMAT=Résultat!$C459)*(TRI_10=Résultat!$D459)*(PCUNRU=SUBSTITUTE(RIGHT(Résultat!$W$1,5),")",""))*En_cours_d_Acquisition))</f>
        <v/>
      </c>
      <c r="Z459" t="str">
        <f ca="1">IF($C459="","",SUMPRODUCT((TRI_1=Résultat!$A459)*(PCUETA=Résultat!$B459)*(PCUMAT=Résultat!$C459)*(TRI_10=Résultat!$D459)*(PCUNRU=SUBSTITUTE(RIGHT(Résultat!$W$1,5),")",""))*Pris_Reliquats))</f>
        <v/>
      </c>
      <c r="AA459" t="str">
        <f ca="1">IF($C459="","",SUMPRODUCT((TRI_1=Résultat!$A459)*(PCUETA=Résultat!$B459)*(PCUMAT=Résultat!$C459)*(TRI_10=Résultat!$D459)*(PCUNRU=SUBSTITUTE(RIGHT(Résultat!$W$1,5),")",""))*Pris_sur_Acquis))</f>
        <v/>
      </c>
      <c r="AB459" t="str">
        <f ca="1">IF($C459="","",SUMPRODUCT((TRI_1=Résultat!$A459)*(PCUETA=Résultat!$B459)*(PCUMAT=Résultat!$C459)*(TRI_10=Résultat!$D459)*(PCUNRU=SUBSTITUTE(RIGHT(Résultat!$W$1,5),")",""))*Pris_Anticipés))</f>
        <v/>
      </c>
    </row>
    <row r="460" spans="1:28" x14ac:dyDescent="0.25">
      <c r="A460" t="str">
        <f ca="1">IF($C460="","",INDEX(Range,MATCH(Résultat!$C460,PCUMAT,0),MATCH(A$2,'cp c14'!$A$1:$D$1,0)))</f>
        <v/>
      </c>
      <c r="B460" t="str">
        <f ca="1">IF($C460="","",INDEX(Range,MATCH(Résultat!$C460,PCUMAT,0),MATCH(B$2,'cp c14'!$A$1:$D$1,0)))</f>
        <v/>
      </c>
      <c r="C460" t="str">
        <f t="array" aca="1" ref="C460" ca="1">IFERROR(INDEX(PCUMAT,MATCH(0,COUNTIF($C$1:C459,PCUMAT),0)),"")</f>
        <v/>
      </c>
      <c r="D460" t="str">
        <f ca="1">IF($C460="","",INDEX(Range,MATCH(Résultat!$C460,PCUMAT,0),MATCH(D$2,'cp c14'!$A$1:$D$1,0)))</f>
        <v/>
      </c>
      <c r="E460" t="str">
        <f ca="1">IF($C460="","",SUMPRODUCT((TRI_1=Résultat!$A460)*(PCUETA=Résultat!$B460)*(PCUMAT=Résultat!$C460)*(TRI_10=Résultat!$D460)*(PCUNRU=SUBSTITUTE(RIGHT(Résultat!$E$1,5),")",""))*Reliquats))</f>
        <v/>
      </c>
      <c r="F460" t="str">
        <f ca="1">IF($C460="","",SUMPRODUCT((TRI_1=Résultat!$A460)*(PCUETA=Résultat!$B460)*(PCUMAT=Résultat!$C460)*(TRI_10=Résultat!$D460)*(PCUNRU=SUBSTITUTE(RIGHT(Résultat!$E$1,5),")",""))*Acquis))</f>
        <v/>
      </c>
      <c r="G460" t="str">
        <f ca="1">IF($C460="","",SUMPRODUCT((TRI_1=Résultat!$A460)*(PCUETA=Résultat!$B460)*(PCUMAT=Résultat!$C460)*(TRI_10=Résultat!$D460)*(PCUNRU=SUBSTITUTE(RIGHT(Résultat!$E$1,5),")",""))*En_cours_d_Acquisition))</f>
        <v/>
      </c>
      <c r="H460" t="str">
        <f ca="1">IF($C460="","",SUMPRODUCT((TRI_1=Résultat!$A460)*(PCUETA=Résultat!$B460)*(PCUMAT=Résultat!$C460)*(TRI_10=Résultat!$D460)*(PCUNRU=SUBSTITUTE(RIGHT(Résultat!$E$1,5),")",""))*Pris_Reliquats))</f>
        <v/>
      </c>
      <c r="I460" t="str">
        <f ca="1">IF($C460="","",SUMPRODUCT((TRI_1=Résultat!$A460)*(PCUETA=Résultat!$B460)*(PCUMAT=Résultat!$C460)*(TRI_10=Résultat!$D460)*(PCUNRU=SUBSTITUTE(RIGHT(Résultat!$E$1,5),")",""))*Pris_sur_Acquis))</f>
        <v/>
      </c>
      <c r="J460" t="str">
        <f ca="1">IF($C460="","",SUMPRODUCT((TRI_1=Résultat!$A460)*(PCUETA=Résultat!$B460)*(PCUMAT=Résultat!$C460)*(TRI_10=Résultat!$D460)*(PCUNRU=SUBSTITUTE(RIGHT(Résultat!$E$1,5),")",""))*Pris_Anticipés))</f>
        <v/>
      </c>
      <c r="K460" t="str">
        <f ca="1">IF($C460="","",SUMPRODUCT((TRI_1=Résultat!$A460)*(PCUETA=Résultat!$B460)*(PCUMAT=Résultat!$C460)*(TRI_10=Résultat!$D460)*(PCUNRU=SUBSTITUTE(RIGHT(Résultat!$K$1,5),")",""))*Reliquats))</f>
        <v/>
      </c>
      <c r="L460" t="str">
        <f ca="1">IF($C460="","",SUMPRODUCT((TRI_1=Résultat!$A460)*(PCUETA=Résultat!$B460)*(PCUMAT=Résultat!$C460)*(TRI_10=Résultat!$D460)*(PCUNRU=SUBSTITUTE(RIGHT(Résultat!$K$1,5),")",""))*Acquis))</f>
        <v/>
      </c>
      <c r="M460" t="str">
        <f ca="1">IF($C460="","",SUMPRODUCT((TRI_1=Résultat!$A460)*(PCUETA=Résultat!$B460)*(PCUMAT=Résultat!$C460)*(TRI_10=Résultat!$D460)*(PCUNRU=SUBSTITUTE(RIGHT(Résultat!$K$1,5),")",""))*En_cours_d_Acquisition))</f>
        <v/>
      </c>
      <c r="N460" t="str">
        <f ca="1">IF($C460="","",SUMPRODUCT((TRI_1=Résultat!$A460)*(PCUETA=Résultat!$B460)*(PCUMAT=Résultat!$C460)*(TRI_10=Résultat!$D460)*(PCUNRU=SUBSTITUTE(RIGHT(Résultat!$K$1,5),")",""))*Pris_Reliquats))</f>
        <v/>
      </c>
      <c r="O460" t="str">
        <f ca="1">IF($C460="","",SUMPRODUCT((TRI_1=Résultat!$A460)*(PCUETA=Résultat!$B460)*(PCUMAT=Résultat!$C460)*(TRI_10=Résultat!$D460)*(PCUNRU=SUBSTITUTE(RIGHT(Résultat!$K$1,5),")",""))*Pris_sur_Acquis))</f>
        <v/>
      </c>
      <c r="P460" t="str">
        <f ca="1">IF($C460="","",SUMPRODUCT((TRI_1=Résultat!$A460)*(PCUETA=Résultat!$B460)*(PCUMAT=Résultat!$C460)*(TRI_10=Résultat!$D460)*(PCUNRU=SUBSTITUTE(RIGHT(Résultat!$K$1,5),")",""))*Pris_Anticipés))</f>
        <v/>
      </c>
      <c r="Q460" t="str">
        <f ca="1">IF($C460="","",SUMPRODUCT((TRI_1=Résultat!$A460)*(PCUETA=Résultat!$B460)*(PCUMAT=Résultat!$C460)*(TRI_10=Résultat!$D460)*(PCUNRU=SUBSTITUTE(RIGHT(Résultat!$Q$1,5),")",""))*Reliquats))</f>
        <v/>
      </c>
      <c r="R460" t="str">
        <f ca="1">IF($C460="","",SUMPRODUCT((TRI_1=Résultat!$A460)*(PCUETA=Résultat!$B460)*(PCUMAT=Résultat!$C460)*(TRI_10=Résultat!$D460)*(PCUNRU=SUBSTITUTE(RIGHT(Résultat!$Q$1,5),")",""))*Acquis))</f>
        <v/>
      </c>
      <c r="S460" t="str">
        <f ca="1">IF($C460="","",SUMPRODUCT((TRI_1=Résultat!$A460)*(PCUETA=Résultat!$B460)*(PCUMAT=Résultat!$C460)*(TRI_10=Résultat!$D460)*(PCUNRU=SUBSTITUTE(RIGHT(Résultat!$Q$1,5),")",""))*En_cours_d_Acquisition))</f>
        <v/>
      </c>
      <c r="T460" t="str">
        <f ca="1">IF($C460="","",SUMPRODUCT((TRI_1=Résultat!$A460)*(PCUETA=Résultat!$B460)*(PCUMAT=Résultat!$C460)*(TRI_10=Résultat!$D460)*(PCUNRU=SUBSTITUTE(RIGHT(Résultat!$Q$1,5),")",""))*Pris_Reliquats))</f>
        <v/>
      </c>
      <c r="U460" t="str">
        <f ca="1">IF($C460="","",SUMPRODUCT((TRI_1=Résultat!$A460)*(PCUETA=Résultat!$B460)*(PCUMAT=Résultat!$C460)*(TRI_10=Résultat!$D460)*(PCUNRU=SUBSTITUTE(RIGHT(Résultat!$Q$1,5),")",""))*Pris_sur_Acquis))</f>
        <v/>
      </c>
      <c r="V460" t="str">
        <f ca="1">IF($C460="","",SUMPRODUCT((TRI_1=Résultat!$A460)*(PCUETA=Résultat!$B460)*(PCUMAT=Résultat!$C460)*(TRI_10=Résultat!$D460)*(PCUNRU=SUBSTITUTE(RIGHT(Résultat!$Q$1,5),")",""))*Pris_Anticipés))</f>
        <v/>
      </c>
      <c r="W460" t="str">
        <f ca="1">IF($C460="","",SUMPRODUCT((TRI_1=Résultat!$A460)*(PCUETA=Résultat!$B460)*(PCUMAT=Résultat!$C460)*(TRI_10=Résultat!$D460)*(PCUNRU=SUBSTITUTE(RIGHT(Résultat!$W$1,5),")",""))*Reliquats))</f>
        <v/>
      </c>
      <c r="X460" t="str">
        <f ca="1">IF($C460="","",SUMPRODUCT((TRI_1=Résultat!$A460)*(PCUETA=Résultat!$B460)*(PCUMAT=Résultat!$C460)*(TRI_10=Résultat!$D460)*(PCUNRU=SUBSTITUTE(RIGHT(Résultat!$W$1,5),")",""))*Acquis))</f>
        <v/>
      </c>
      <c r="Y460" t="str">
        <f ca="1">IF($C460="","",SUMPRODUCT((TRI_1=Résultat!$A460)*(PCUETA=Résultat!$B460)*(PCUMAT=Résultat!$C460)*(TRI_10=Résultat!$D460)*(PCUNRU=SUBSTITUTE(RIGHT(Résultat!$W$1,5),")",""))*En_cours_d_Acquisition))</f>
        <v/>
      </c>
      <c r="Z460" t="str">
        <f ca="1">IF($C460="","",SUMPRODUCT((TRI_1=Résultat!$A460)*(PCUETA=Résultat!$B460)*(PCUMAT=Résultat!$C460)*(TRI_10=Résultat!$D460)*(PCUNRU=SUBSTITUTE(RIGHT(Résultat!$W$1,5),")",""))*Pris_Reliquats))</f>
        <v/>
      </c>
      <c r="AA460" t="str">
        <f ca="1">IF($C460="","",SUMPRODUCT((TRI_1=Résultat!$A460)*(PCUETA=Résultat!$B460)*(PCUMAT=Résultat!$C460)*(TRI_10=Résultat!$D460)*(PCUNRU=SUBSTITUTE(RIGHT(Résultat!$W$1,5),")",""))*Pris_sur_Acquis))</f>
        <v/>
      </c>
      <c r="AB460" t="str">
        <f ca="1">IF($C460="","",SUMPRODUCT((TRI_1=Résultat!$A460)*(PCUETA=Résultat!$B460)*(PCUMAT=Résultat!$C460)*(TRI_10=Résultat!$D460)*(PCUNRU=SUBSTITUTE(RIGHT(Résultat!$W$1,5),")",""))*Pris_Anticipés))</f>
        <v/>
      </c>
    </row>
    <row r="461" spans="1:28" x14ac:dyDescent="0.25">
      <c r="A461" t="str">
        <f ca="1">IF($C461="","",INDEX(Range,MATCH(Résultat!$C461,PCUMAT,0),MATCH(A$2,'cp c14'!$A$1:$D$1,0)))</f>
        <v/>
      </c>
      <c r="B461" t="str">
        <f ca="1">IF($C461="","",INDEX(Range,MATCH(Résultat!$C461,PCUMAT,0),MATCH(B$2,'cp c14'!$A$1:$D$1,0)))</f>
        <v/>
      </c>
      <c r="C461" t="str">
        <f t="array" aca="1" ref="C461" ca="1">IFERROR(INDEX(PCUMAT,MATCH(0,COUNTIF($C$1:C460,PCUMAT),0)),"")</f>
        <v/>
      </c>
      <c r="D461" t="str">
        <f ca="1">IF($C461="","",INDEX(Range,MATCH(Résultat!$C461,PCUMAT,0),MATCH(D$2,'cp c14'!$A$1:$D$1,0)))</f>
        <v/>
      </c>
      <c r="E461" t="str">
        <f ca="1">IF($C461="","",SUMPRODUCT((TRI_1=Résultat!$A461)*(PCUETA=Résultat!$B461)*(PCUMAT=Résultat!$C461)*(TRI_10=Résultat!$D461)*(PCUNRU=SUBSTITUTE(RIGHT(Résultat!$E$1,5),")",""))*Reliquats))</f>
        <v/>
      </c>
      <c r="F461" t="str">
        <f ca="1">IF($C461="","",SUMPRODUCT((TRI_1=Résultat!$A461)*(PCUETA=Résultat!$B461)*(PCUMAT=Résultat!$C461)*(TRI_10=Résultat!$D461)*(PCUNRU=SUBSTITUTE(RIGHT(Résultat!$E$1,5),")",""))*Acquis))</f>
        <v/>
      </c>
      <c r="G461" t="str">
        <f ca="1">IF($C461="","",SUMPRODUCT((TRI_1=Résultat!$A461)*(PCUETA=Résultat!$B461)*(PCUMAT=Résultat!$C461)*(TRI_10=Résultat!$D461)*(PCUNRU=SUBSTITUTE(RIGHT(Résultat!$E$1,5),")",""))*En_cours_d_Acquisition))</f>
        <v/>
      </c>
      <c r="H461" t="str">
        <f ca="1">IF($C461="","",SUMPRODUCT((TRI_1=Résultat!$A461)*(PCUETA=Résultat!$B461)*(PCUMAT=Résultat!$C461)*(TRI_10=Résultat!$D461)*(PCUNRU=SUBSTITUTE(RIGHT(Résultat!$E$1,5),")",""))*Pris_Reliquats))</f>
        <v/>
      </c>
      <c r="I461" t="str">
        <f ca="1">IF($C461="","",SUMPRODUCT((TRI_1=Résultat!$A461)*(PCUETA=Résultat!$B461)*(PCUMAT=Résultat!$C461)*(TRI_10=Résultat!$D461)*(PCUNRU=SUBSTITUTE(RIGHT(Résultat!$E$1,5),")",""))*Pris_sur_Acquis))</f>
        <v/>
      </c>
      <c r="J461" t="str">
        <f ca="1">IF($C461="","",SUMPRODUCT((TRI_1=Résultat!$A461)*(PCUETA=Résultat!$B461)*(PCUMAT=Résultat!$C461)*(TRI_10=Résultat!$D461)*(PCUNRU=SUBSTITUTE(RIGHT(Résultat!$E$1,5),")",""))*Pris_Anticipés))</f>
        <v/>
      </c>
      <c r="K461" t="str">
        <f ca="1">IF($C461="","",SUMPRODUCT((TRI_1=Résultat!$A461)*(PCUETA=Résultat!$B461)*(PCUMAT=Résultat!$C461)*(TRI_10=Résultat!$D461)*(PCUNRU=SUBSTITUTE(RIGHT(Résultat!$K$1,5),")",""))*Reliquats))</f>
        <v/>
      </c>
      <c r="L461" t="str">
        <f ca="1">IF($C461="","",SUMPRODUCT((TRI_1=Résultat!$A461)*(PCUETA=Résultat!$B461)*(PCUMAT=Résultat!$C461)*(TRI_10=Résultat!$D461)*(PCUNRU=SUBSTITUTE(RIGHT(Résultat!$K$1,5),")",""))*Acquis))</f>
        <v/>
      </c>
      <c r="M461" t="str">
        <f ca="1">IF($C461="","",SUMPRODUCT((TRI_1=Résultat!$A461)*(PCUETA=Résultat!$B461)*(PCUMAT=Résultat!$C461)*(TRI_10=Résultat!$D461)*(PCUNRU=SUBSTITUTE(RIGHT(Résultat!$K$1,5),")",""))*En_cours_d_Acquisition))</f>
        <v/>
      </c>
      <c r="N461" t="str">
        <f ca="1">IF($C461="","",SUMPRODUCT((TRI_1=Résultat!$A461)*(PCUETA=Résultat!$B461)*(PCUMAT=Résultat!$C461)*(TRI_10=Résultat!$D461)*(PCUNRU=SUBSTITUTE(RIGHT(Résultat!$K$1,5),")",""))*Pris_Reliquats))</f>
        <v/>
      </c>
      <c r="O461" t="str">
        <f ca="1">IF($C461="","",SUMPRODUCT((TRI_1=Résultat!$A461)*(PCUETA=Résultat!$B461)*(PCUMAT=Résultat!$C461)*(TRI_10=Résultat!$D461)*(PCUNRU=SUBSTITUTE(RIGHT(Résultat!$K$1,5),")",""))*Pris_sur_Acquis))</f>
        <v/>
      </c>
      <c r="P461" t="str">
        <f ca="1">IF($C461="","",SUMPRODUCT((TRI_1=Résultat!$A461)*(PCUETA=Résultat!$B461)*(PCUMAT=Résultat!$C461)*(TRI_10=Résultat!$D461)*(PCUNRU=SUBSTITUTE(RIGHT(Résultat!$K$1,5),")",""))*Pris_Anticipés))</f>
        <v/>
      </c>
      <c r="Q461" t="str">
        <f ca="1">IF($C461="","",SUMPRODUCT((TRI_1=Résultat!$A461)*(PCUETA=Résultat!$B461)*(PCUMAT=Résultat!$C461)*(TRI_10=Résultat!$D461)*(PCUNRU=SUBSTITUTE(RIGHT(Résultat!$Q$1,5),")",""))*Reliquats))</f>
        <v/>
      </c>
      <c r="R461" t="str">
        <f ca="1">IF($C461="","",SUMPRODUCT((TRI_1=Résultat!$A461)*(PCUETA=Résultat!$B461)*(PCUMAT=Résultat!$C461)*(TRI_10=Résultat!$D461)*(PCUNRU=SUBSTITUTE(RIGHT(Résultat!$Q$1,5),")",""))*Acquis))</f>
        <v/>
      </c>
      <c r="S461" t="str">
        <f ca="1">IF($C461="","",SUMPRODUCT((TRI_1=Résultat!$A461)*(PCUETA=Résultat!$B461)*(PCUMAT=Résultat!$C461)*(TRI_10=Résultat!$D461)*(PCUNRU=SUBSTITUTE(RIGHT(Résultat!$Q$1,5),")",""))*En_cours_d_Acquisition))</f>
        <v/>
      </c>
      <c r="T461" t="str">
        <f ca="1">IF($C461="","",SUMPRODUCT((TRI_1=Résultat!$A461)*(PCUETA=Résultat!$B461)*(PCUMAT=Résultat!$C461)*(TRI_10=Résultat!$D461)*(PCUNRU=SUBSTITUTE(RIGHT(Résultat!$Q$1,5),")",""))*Pris_Reliquats))</f>
        <v/>
      </c>
      <c r="U461" t="str">
        <f ca="1">IF($C461="","",SUMPRODUCT((TRI_1=Résultat!$A461)*(PCUETA=Résultat!$B461)*(PCUMAT=Résultat!$C461)*(TRI_10=Résultat!$D461)*(PCUNRU=SUBSTITUTE(RIGHT(Résultat!$Q$1,5),")",""))*Pris_sur_Acquis))</f>
        <v/>
      </c>
      <c r="V461" t="str">
        <f ca="1">IF($C461="","",SUMPRODUCT((TRI_1=Résultat!$A461)*(PCUETA=Résultat!$B461)*(PCUMAT=Résultat!$C461)*(TRI_10=Résultat!$D461)*(PCUNRU=SUBSTITUTE(RIGHT(Résultat!$Q$1,5),")",""))*Pris_Anticipés))</f>
        <v/>
      </c>
      <c r="W461" t="str">
        <f ca="1">IF($C461="","",SUMPRODUCT((TRI_1=Résultat!$A461)*(PCUETA=Résultat!$B461)*(PCUMAT=Résultat!$C461)*(TRI_10=Résultat!$D461)*(PCUNRU=SUBSTITUTE(RIGHT(Résultat!$W$1,5),")",""))*Reliquats))</f>
        <v/>
      </c>
      <c r="X461" t="str">
        <f ca="1">IF($C461="","",SUMPRODUCT((TRI_1=Résultat!$A461)*(PCUETA=Résultat!$B461)*(PCUMAT=Résultat!$C461)*(TRI_10=Résultat!$D461)*(PCUNRU=SUBSTITUTE(RIGHT(Résultat!$W$1,5),")",""))*Acquis))</f>
        <v/>
      </c>
      <c r="Y461" t="str">
        <f ca="1">IF($C461="","",SUMPRODUCT((TRI_1=Résultat!$A461)*(PCUETA=Résultat!$B461)*(PCUMAT=Résultat!$C461)*(TRI_10=Résultat!$D461)*(PCUNRU=SUBSTITUTE(RIGHT(Résultat!$W$1,5),")",""))*En_cours_d_Acquisition))</f>
        <v/>
      </c>
      <c r="Z461" t="str">
        <f ca="1">IF($C461="","",SUMPRODUCT((TRI_1=Résultat!$A461)*(PCUETA=Résultat!$B461)*(PCUMAT=Résultat!$C461)*(TRI_10=Résultat!$D461)*(PCUNRU=SUBSTITUTE(RIGHT(Résultat!$W$1,5),")",""))*Pris_Reliquats))</f>
        <v/>
      </c>
      <c r="AA461" t="str">
        <f ca="1">IF($C461="","",SUMPRODUCT((TRI_1=Résultat!$A461)*(PCUETA=Résultat!$B461)*(PCUMAT=Résultat!$C461)*(TRI_10=Résultat!$D461)*(PCUNRU=SUBSTITUTE(RIGHT(Résultat!$W$1,5),")",""))*Pris_sur_Acquis))</f>
        <v/>
      </c>
      <c r="AB461" t="str">
        <f ca="1">IF($C461="","",SUMPRODUCT((TRI_1=Résultat!$A461)*(PCUETA=Résultat!$B461)*(PCUMAT=Résultat!$C461)*(TRI_10=Résultat!$D461)*(PCUNRU=SUBSTITUTE(RIGHT(Résultat!$W$1,5),")",""))*Pris_Anticipés))</f>
        <v/>
      </c>
    </row>
    <row r="462" spans="1:28" x14ac:dyDescent="0.25">
      <c r="A462" t="str">
        <f ca="1">IF($C462="","",INDEX(Range,MATCH(Résultat!$C462,PCUMAT,0),MATCH(A$2,'cp c14'!$A$1:$D$1,0)))</f>
        <v/>
      </c>
      <c r="B462" t="str">
        <f ca="1">IF($C462="","",INDEX(Range,MATCH(Résultat!$C462,PCUMAT,0),MATCH(B$2,'cp c14'!$A$1:$D$1,0)))</f>
        <v/>
      </c>
      <c r="C462" t="str">
        <f t="array" aca="1" ref="C462" ca="1">IFERROR(INDEX(PCUMAT,MATCH(0,COUNTIF($C$1:C461,PCUMAT),0)),"")</f>
        <v/>
      </c>
      <c r="D462" t="str">
        <f ca="1">IF($C462="","",INDEX(Range,MATCH(Résultat!$C462,PCUMAT,0),MATCH(D$2,'cp c14'!$A$1:$D$1,0)))</f>
        <v/>
      </c>
      <c r="E462" t="str">
        <f ca="1">IF($C462="","",SUMPRODUCT((TRI_1=Résultat!$A462)*(PCUETA=Résultat!$B462)*(PCUMAT=Résultat!$C462)*(TRI_10=Résultat!$D462)*(PCUNRU=SUBSTITUTE(RIGHT(Résultat!$E$1,5),")",""))*Reliquats))</f>
        <v/>
      </c>
      <c r="F462" t="str">
        <f ca="1">IF($C462="","",SUMPRODUCT((TRI_1=Résultat!$A462)*(PCUETA=Résultat!$B462)*(PCUMAT=Résultat!$C462)*(TRI_10=Résultat!$D462)*(PCUNRU=SUBSTITUTE(RIGHT(Résultat!$E$1,5),")",""))*Acquis))</f>
        <v/>
      </c>
      <c r="G462" t="str">
        <f ca="1">IF($C462="","",SUMPRODUCT((TRI_1=Résultat!$A462)*(PCUETA=Résultat!$B462)*(PCUMAT=Résultat!$C462)*(TRI_10=Résultat!$D462)*(PCUNRU=SUBSTITUTE(RIGHT(Résultat!$E$1,5),")",""))*En_cours_d_Acquisition))</f>
        <v/>
      </c>
      <c r="H462" t="str">
        <f ca="1">IF($C462="","",SUMPRODUCT((TRI_1=Résultat!$A462)*(PCUETA=Résultat!$B462)*(PCUMAT=Résultat!$C462)*(TRI_10=Résultat!$D462)*(PCUNRU=SUBSTITUTE(RIGHT(Résultat!$E$1,5),")",""))*Pris_Reliquats))</f>
        <v/>
      </c>
      <c r="I462" t="str">
        <f ca="1">IF($C462="","",SUMPRODUCT((TRI_1=Résultat!$A462)*(PCUETA=Résultat!$B462)*(PCUMAT=Résultat!$C462)*(TRI_10=Résultat!$D462)*(PCUNRU=SUBSTITUTE(RIGHT(Résultat!$E$1,5),")",""))*Pris_sur_Acquis))</f>
        <v/>
      </c>
      <c r="J462" t="str">
        <f ca="1">IF($C462="","",SUMPRODUCT((TRI_1=Résultat!$A462)*(PCUETA=Résultat!$B462)*(PCUMAT=Résultat!$C462)*(TRI_10=Résultat!$D462)*(PCUNRU=SUBSTITUTE(RIGHT(Résultat!$E$1,5),")",""))*Pris_Anticipés))</f>
        <v/>
      </c>
      <c r="K462" t="str">
        <f ca="1">IF($C462="","",SUMPRODUCT((TRI_1=Résultat!$A462)*(PCUETA=Résultat!$B462)*(PCUMAT=Résultat!$C462)*(TRI_10=Résultat!$D462)*(PCUNRU=SUBSTITUTE(RIGHT(Résultat!$K$1,5),")",""))*Reliquats))</f>
        <v/>
      </c>
      <c r="L462" t="str">
        <f ca="1">IF($C462="","",SUMPRODUCT((TRI_1=Résultat!$A462)*(PCUETA=Résultat!$B462)*(PCUMAT=Résultat!$C462)*(TRI_10=Résultat!$D462)*(PCUNRU=SUBSTITUTE(RIGHT(Résultat!$K$1,5),")",""))*Acquis))</f>
        <v/>
      </c>
      <c r="M462" t="str">
        <f ca="1">IF($C462="","",SUMPRODUCT((TRI_1=Résultat!$A462)*(PCUETA=Résultat!$B462)*(PCUMAT=Résultat!$C462)*(TRI_10=Résultat!$D462)*(PCUNRU=SUBSTITUTE(RIGHT(Résultat!$K$1,5),")",""))*En_cours_d_Acquisition))</f>
        <v/>
      </c>
      <c r="N462" t="str">
        <f ca="1">IF($C462="","",SUMPRODUCT((TRI_1=Résultat!$A462)*(PCUETA=Résultat!$B462)*(PCUMAT=Résultat!$C462)*(TRI_10=Résultat!$D462)*(PCUNRU=SUBSTITUTE(RIGHT(Résultat!$K$1,5),")",""))*Pris_Reliquats))</f>
        <v/>
      </c>
      <c r="O462" t="str">
        <f ca="1">IF($C462="","",SUMPRODUCT((TRI_1=Résultat!$A462)*(PCUETA=Résultat!$B462)*(PCUMAT=Résultat!$C462)*(TRI_10=Résultat!$D462)*(PCUNRU=SUBSTITUTE(RIGHT(Résultat!$K$1,5),")",""))*Pris_sur_Acquis))</f>
        <v/>
      </c>
      <c r="P462" t="str">
        <f ca="1">IF($C462="","",SUMPRODUCT((TRI_1=Résultat!$A462)*(PCUETA=Résultat!$B462)*(PCUMAT=Résultat!$C462)*(TRI_10=Résultat!$D462)*(PCUNRU=SUBSTITUTE(RIGHT(Résultat!$K$1,5),")",""))*Pris_Anticipés))</f>
        <v/>
      </c>
      <c r="Q462" t="str">
        <f ca="1">IF($C462="","",SUMPRODUCT((TRI_1=Résultat!$A462)*(PCUETA=Résultat!$B462)*(PCUMAT=Résultat!$C462)*(TRI_10=Résultat!$D462)*(PCUNRU=SUBSTITUTE(RIGHT(Résultat!$Q$1,5),")",""))*Reliquats))</f>
        <v/>
      </c>
      <c r="R462" t="str">
        <f ca="1">IF($C462="","",SUMPRODUCT((TRI_1=Résultat!$A462)*(PCUETA=Résultat!$B462)*(PCUMAT=Résultat!$C462)*(TRI_10=Résultat!$D462)*(PCUNRU=SUBSTITUTE(RIGHT(Résultat!$Q$1,5),")",""))*Acquis))</f>
        <v/>
      </c>
      <c r="S462" t="str">
        <f ca="1">IF($C462="","",SUMPRODUCT((TRI_1=Résultat!$A462)*(PCUETA=Résultat!$B462)*(PCUMAT=Résultat!$C462)*(TRI_10=Résultat!$D462)*(PCUNRU=SUBSTITUTE(RIGHT(Résultat!$Q$1,5),")",""))*En_cours_d_Acquisition))</f>
        <v/>
      </c>
      <c r="T462" t="str">
        <f ca="1">IF($C462="","",SUMPRODUCT((TRI_1=Résultat!$A462)*(PCUETA=Résultat!$B462)*(PCUMAT=Résultat!$C462)*(TRI_10=Résultat!$D462)*(PCUNRU=SUBSTITUTE(RIGHT(Résultat!$Q$1,5),")",""))*Pris_Reliquats))</f>
        <v/>
      </c>
      <c r="U462" t="str">
        <f ca="1">IF($C462="","",SUMPRODUCT((TRI_1=Résultat!$A462)*(PCUETA=Résultat!$B462)*(PCUMAT=Résultat!$C462)*(TRI_10=Résultat!$D462)*(PCUNRU=SUBSTITUTE(RIGHT(Résultat!$Q$1,5),")",""))*Pris_sur_Acquis))</f>
        <v/>
      </c>
      <c r="V462" t="str">
        <f ca="1">IF($C462="","",SUMPRODUCT((TRI_1=Résultat!$A462)*(PCUETA=Résultat!$B462)*(PCUMAT=Résultat!$C462)*(TRI_10=Résultat!$D462)*(PCUNRU=SUBSTITUTE(RIGHT(Résultat!$Q$1,5),")",""))*Pris_Anticipés))</f>
        <v/>
      </c>
      <c r="W462" t="str">
        <f ca="1">IF($C462="","",SUMPRODUCT((TRI_1=Résultat!$A462)*(PCUETA=Résultat!$B462)*(PCUMAT=Résultat!$C462)*(TRI_10=Résultat!$D462)*(PCUNRU=SUBSTITUTE(RIGHT(Résultat!$W$1,5),")",""))*Reliquats))</f>
        <v/>
      </c>
      <c r="X462" t="str">
        <f ca="1">IF($C462="","",SUMPRODUCT((TRI_1=Résultat!$A462)*(PCUETA=Résultat!$B462)*(PCUMAT=Résultat!$C462)*(TRI_10=Résultat!$D462)*(PCUNRU=SUBSTITUTE(RIGHT(Résultat!$W$1,5),")",""))*Acquis))</f>
        <v/>
      </c>
      <c r="Y462" t="str">
        <f ca="1">IF($C462="","",SUMPRODUCT((TRI_1=Résultat!$A462)*(PCUETA=Résultat!$B462)*(PCUMAT=Résultat!$C462)*(TRI_10=Résultat!$D462)*(PCUNRU=SUBSTITUTE(RIGHT(Résultat!$W$1,5),")",""))*En_cours_d_Acquisition))</f>
        <v/>
      </c>
      <c r="Z462" t="str">
        <f ca="1">IF($C462="","",SUMPRODUCT((TRI_1=Résultat!$A462)*(PCUETA=Résultat!$B462)*(PCUMAT=Résultat!$C462)*(TRI_10=Résultat!$D462)*(PCUNRU=SUBSTITUTE(RIGHT(Résultat!$W$1,5),")",""))*Pris_Reliquats))</f>
        <v/>
      </c>
      <c r="AA462" t="str">
        <f ca="1">IF($C462="","",SUMPRODUCT((TRI_1=Résultat!$A462)*(PCUETA=Résultat!$B462)*(PCUMAT=Résultat!$C462)*(TRI_10=Résultat!$D462)*(PCUNRU=SUBSTITUTE(RIGHT(Résultat!$W$1,5),")",""))*Pris_sur_Acquis))</f>
        <v/>
      </c>
      <c r="AB462" t="str">
        <f ca="1">IF($C462="","",SUMPRODUCT((TRI_1=Résultat!$A462)*(PCUETA=Résultat!$B462)*(PCUMAT=Résultat!$C462)*(TRI_10=Résultat!$D462)*(PCUNRU=SUBSTITUTE(RIGHT(Résultat!$W$1,5),")",""))*Pris_Anticipés))</f>
        <v/>
      </c>
    </row>
    <row r="463" spans="1:28" x14ac:dyDescent="0.25">
      <c r="A463" t="str">
        <f ca="1">IF($C463="","",INDEX(Range,MATCH(Résultat!$C463,PCUMAT,0),MATCH(A$2,'cp c14'!$A$1:$D$1,0)))</f>
        <v/>
      </c>
      <c r="B463" t="str">
        <f ca="1">IF($C463="","",INDEX(Range,MATCH(Résultat!$C463,PCUMAT,0),MATCH(B$2,'cp c14'!$A$1:$D$1,0)))</f>
        <v/>
      </c>
      <c r="C463" t="str">
        <f t="array" aca="1" ref="C463" ca="1">IFERROR(INDEX(PCUMAT,MATCH(0,COUNTIF($C$1:C462,PCUMAT),0)),"")</f>
        <v/>
      </c>
      <c r="D463" t="str">
        <f ca="1">IF($C463="","",INDEX(Range,MATCH(Résultat!$C463,PCUMAT,0),MATCH(D$2,'cp c14'!$A$1:$D$1,0)))</f>
        <v/>
      </c>
      <c r="E463" t="str">
        <f ca="1">IF($C463="","",SUMPRODUCT((TRI_1=Résultat!$A463)*(PCUETA=Résultat!$B463)*(PCUMAT=Résultat!$C463)*(TRI_10=Résultat!$D463)*(PCUNRU=SUBSTITUTE(RIGHT(Résultat!$E$1,5),")",""))*Reliquats))</f>
        <v/>
      </c>
      <c r="F463" t="str">
        <f ca="1">IF($C463="","",SUMPRODUCT((TRI_1=Résultat!$A463)*(PCUETA=Résultat!$B463)*(PCUMAT=Résultat!$C463)*(TRI_10=Résultat!$D463)*(PCUNRU=SUBSTITUTE(RIGHT(Résultat!$E$1,5),")",""))*Acquis))</f>
        <v/>
      </c>
      <c r="G463" t="str">
        <f ca="1">IF($C463="","",SUMPRODUCT((TRI_1=Résultat!$A463)*(PCUETA=Résultat!$B463)*(PCUMAT=Résultat!$C463)*(TRI_10=Résultat!$D463)*(PCUNRU=SUBSTITUTE(RIGHT(Résultat!$E$1,5),")",""))*En_cours_d_Acquisition))</f>
        <v/>
      </c>
      <c r="H463" t="str">
        <f ca="1">IF($C463="","",SUMPRODUCT((TRI_1=Résultat!$A463)*(PCUETA=Résultat!$B463)*(PCUMAT=Résultat!$C463)*(TRI_10=Résultat!$D463)*(PCUNRU=SUBSTITUTE(RIGHT(Résultat!$E$1,5),")",""))*Pris_Reliquats))</f>
        <v/>
      </c>
      <c r="I463" t="str">
        <f ca="1">IF($C463="","",SUMPRODUCT((TRI_1=Résultat!$A463)*(PCUETA=Résultat!$B463)*(PCUMAT=Résultat!$C463)*(TRI_10=Résultat!$D463)*(PCUNRU=SUBSTITUTE(RIGHT(Résultat!$E$1,5),")",""))*Pris_sur_Acquis))</f>
        <v/>
      </c>
      <c r="J463" t="str">
        <f ca="1">IF($C463="","",SUMPRODUCT((TRI_1=Résultat!$A463)*(PCUETA=Résultat!$B463)*(PCUMAT=Résultat!$C463)*(TRI_10=Résultat!$D463)*(PCUNRU=SUBSTITUTE(RIGHT(Résultat!$E$1,5),")",""))*Pris_Anticipés))</f>
        <v/>
      </c>
      <c r="K463" t="str">
        <f ca="1">IF($C463="","",SUMPRODUCT((TRI_1=Résultat!$A463)*(PCUETA=Résultat!$B463)*(PCUMAT=Résultat!$C463)*(TRI_10=Résultat!$D463)*(PCUNRU=SUBSTITUTE(RIGHT(Résultat!$K$1,5),")",""))*Reliquats))</f>
        <v/>
      </c>
      <c r="L463" t="str">
        <f ca="1">IF($C463="","",SUMPRODUCT((TRI_1=Résultat!$A463)*(PCUETA=Résultat!$B463)*(PCUMAT=Résultat!$C463)*(TRI_10=Résultat!$D463)*(PCUNRU=SUBSTITUTE(RIGHT(Résultat!$K$1,5),")",""))*Acquis))</f>
        <v/>
      </c>
      <c r="M463" t="str">
        <f ca="1">IF($C463="","",SUMPRODUCT((TRI_1=Résultat!$A463)*(PCUETA=Résultat!$B463)*(PCUMAT=Résultat!$C463)*(TRI_10=Résultat!$D463)*(PCUNRU=SUBSTITUTE(RIGHT(Résultat!$K$1,5),")",""))*En_cours_d_Acquisition))</f>
        <v/>
      </c>
      <c r="N463" t="str">
        <f ca="1">IF($C463="","",SUMPRODUCT((TRI_1=Résultat!$A463)*(PCUETA=Résultat!$B463)*(PCUMAT=Résultat!$C463)*(TRI_10=Résultat!$D463)*(PCUNRU=SUBSTITUTE(RIGHT(Résultat!$K$1,5),")",""))*Pris_Reliquats))</f>
        <v/>
      </c>
      <c r="O463" t="str">
        <f ca="1">IF($C463="","",SUMPRODUCT((TRI_1=Résultat!$A463)*(PCUETA=Résultat!$B463)*(PCUMAT=Résultat!$C463)*(TRI_10=Résultat!$D463)*(PCUNRU=SUBSTITUTE(RIGHT(Résultat!$K$1,5),")",""))*Pris_sur_Acquis))</f>
        <v/>
      </c>
      <c r="P463" t="str">
        <f ca="1">IF($C463="","",SUMPRODUCT((TRI_1=Résultat!$A463)*(PCUETA=Résultat!$B463)*(PCUMAT=Résultat!$C463)*(TRI_10=Résultat!$D463)*(PCUNRU=SUBSTITUTE(RIGHT(Résultat!$K$1,5),")",""))*Pris_Anticipés))</f>
        <v/>
      </c>
      <c r="Q463" t="str">
        <f ca="1">IF($C463="","",SUMPRODUCT((TRI_1=Résultat!$A463)*(PCUETA=Résultat!$B463)*(PCUMAT=Résultat!$C463)*(TRI_10=Résultat!$D463)*(PCUNRU=SUBSTITUTE(RIGHT(Résultat!$Q$1,5),")",""))*Reliquats))</f>
        <v/>
      </c>
      <c r="R463" t="str">
        <f ca="1">IF($C463="","",SUMPRODUCT((TRI_1=Résultat!$A463)*(PCUETA=Résultat!$B463)*(PCUMAT=Résultat!$C463)*(TRI_10=Résultat!$D463)*(PCUNRU=SUBSTITUTE(RIGHT(Résultat!$Q$1,5),")",""))*Acquis))</f>
        <v/>
      </c>
      <c r="S463" t="str">
        <f ca="1">IF($C463="","",SUMPRODUCT((TRI_1=Résultat!$A463)*(PCUETA=Résultat!$B463)*(PCUMAT=Résultat!$C463)*(TRI_10=Résultat!$D463)*(PCUNRU=SUBSTITUTE(RIGHT(Résultat!$Q$1,5),")",""))*En_cours_d_Acquisition))</f>
        <v/>
      </c>
      <c r="T463" t="str">
        <f ca="1">IF($C463="","",SUMPRODUCT((TRI_1=Résultat!$A463)*(PCUETA=Résultat!$B463)*(PCUMAT=Résultat!$C463)*(TRI_10=Résultat!$D463)*(PCUNRU=SUBSTITUTE(RIGHT(Résultat!$Q$1,5),")",""))*Pris_Reliquats))</f>
        <v/>
      </c>
      <c r="U463" t="str">
        <f ca="1">IF($C463="","",SUMPRODUCT((TRI_1=Résultat!$A463)*(PCUETA=Résultat!$B463)*(PCUMAT=Résultat!$C463)*(TRI_10=Résultat!$D463)*(PCUNRU=SUBSTITUTE(RIGHT(Résultat!$Q$1,5),")",""))*Pris_sur_Acquis))</f>
        <v/>
      </c>
      <c r="V463" t="str">
        <f ca="1">IF($C463="","",SUMPRODUCT((TRI_1=Résultat!$A463)*(PCUETA=Résultat!$B463)*(PCUMAT=Résultat!$C463)*(TRI_10=Résultat!$D463)*(PCUNRU=SUBSTITUTE(RIGHT(Résultat!$Q$1,5),")",""))*Pris_Anticipés))</f>
        <v/>
      </c>
      <c r="W463" t="str">
        <f ca="1">IF($C463="","",SUMPRODUCT((TRI_1=Résultat!$A463)*(PCUETA=Résultat!$B463)*(PCUMAT=Résultat!$C463)*(TRI_10=Résultat!$D463)*(PCUNRU=SUBSTITUTE(RIGHT(Résultat!$W$1,5),")",""))*Reliquats))</f>
        <v/>
      </c>
      <c r="X463" t="str">
        <f ca="1">IF($C463="","",SUMPRODUCT((TRI_1=Résultat!$A463)*(PCUETA=Résultat!$B463)*(PCUMAT=Résultat!$C463)*(TRI_10=Résultat!$D463)*(PCUNRU=SUBSTITUTE(RIGHT(Résultat!$W$1,5),")",""))*Acquis))</f>
        <v/>
      </c>
      <c r="Y463" t="str">
        <f ca="1">IF($C463="","",SUMPRODUCT((TRI_1=Résultat!$A463)*(PCUETA=Résultat!$B463)*(PCUMAT=Résultat!$C463)*(TRI_10=Résultat!$D463)*(PCUNRU=SUBSTITUTE(RIGHT(Résultat!$W$1,5),")",""))*En_cours_d_Acquisition))</f>
        <v/>
      </c>
      <c r="Z463" t="str">
        <f ca="1">IF($C463="","",SUMPRODUCT((TRI_1=Résultat!$A463)*(PCUETA=Résultat!$B463)*(PCUMAT=Résultat!$C463)*(TRI_10=Résultat!$D463)*(PCUNRU=SUBSTITUTE(RIGHT(Résultat!$W$1,5),")",""))*Pris_Reliquats))</f>
        <v/>
      </c>
      <c r="AA463" t="str">
        <f ca="1">IF($C463="","",SUMPRODUCT((TRI_1=Résultat!$A463)*(PCUETA=Résultat!$B463)*(PCUMAT=Résultat!$C463)*(TRI_10=Résultat!$D463)*(PCUNRU=SUBSTITUTE(RIGHT(Résultat!$W$1,5),")",""))*Pris_sur_Acquis))</f>
        <v/>
      </c>
      <c r="AB463" t="str">
        <f ca="1">IF($C463="","",SUMPRODUCT((TRI_1=Résultat!$A463)*(PCUETA=Résultat!$B463)*(PCUMAT=Résultat!$C463)*(TRI_10=Résultat!$D463)*(PCUNRU=SUBSTITUTE(RIGHT(Résultat!$W$1,5),")",""))*Pris_Anticipés))</f>
        <v/>
      </c>
    </row>
    <row r="464" spans="1:28" x14ac:dyDescent="0.25">
      <c r="A464" t="str">
        <f ca="1">IF($C464="","",INDEX(Range,MATCH(Résultat!$C464,PCUMAT,0),MATCH(A$2,'cp c14'!$A$1:$D$1,0)))</f>
        <v/>
      </c>
      <c r="B464" t="str">
        <f ca="1">IF($C464="","",INDEX(Range,MATCH(Résultat!$C464,PCUMAT,0),MATCH(B$2,'cp c14'!$A$1:$D$1,0)))</f>
        <v/>
      </c>
      <c r="C464" t="str">
        <f t="array" aca="1" ref="C464" ca="1">IFERROR(INDEX(PCUMAT,MATCH(0,COUNTIF($C$1:C463,PCUMAT),0)),"")</f>
        <v/>
      </c>
      <c r="D464" t="str">
        <f ca="1">IF($C464="","",INDEX(Range,MATCH(Résultat!$C464,PCUMAT,0),MATCH(D$2,'cp c14'!$A$1:$D$1,0)))</f>
        <v/>
      </c>
      <c r="E464" t="str">
        <f ca="1">IF($C464="","",SUMPRODUCT((TRI_1=Résultat!$A464)*(PCUETA=Résultat!$B464)*(PCUMAT=Résultat!$C464)*(TRI_10=Résultat!$D464)*(PCUNRU=SUBSTITUTE(RIGHT(Résultat!$E$1,5),")",""))*Reliquats))</f>
        <v/>
      </c>
      <c r="F464" t="str">
        <f ca="1">IF($C464="","",SUMPRODUCT((TRI_1=Résultat!$A464)*(PCUETA=Résultat!$B464)*(PCUMAT=Résultat!$C464)*(TRI_10=Résultat!$D464)*(PCUNRU=SUBSTITUTE(RIGHT(Résultat!$E$1,5),")",""))*Acquis))</f>
        <v/>
      </c>
      <c r="G464" t="str">
        <f ca="1">IF($C464="","",SUMPRODUCT((TRI_1=Résultat!$A464)*(PCUETA=Résultat!$B464)*(PCUMAT=Résultat!$C464)*(TRI_10=Résultat!$D464)*(PCUNRU=SUBSTITUTE(RIGHT(Résultat!$E$1,5),")",""))*En_cours_d_Acquisition))</f>
        <v/>
      </c>
      <c r="H464" t="str">
        <f ca="1">IF($C464="","",SUMPRODUCT((TRI_1=Résultat!$A464)*(PCUETA=Résultat!$B464)*(PCUMAT=Résultat!$C464)*(TRI_10=Résultat!$D464)*(PCUNRU=SUBSTITUTE(RIGHT(Résultat!$E$1,5),")",""))*Pris_Reliquats))</f>
        <v/>
      </c>
      <c r="I464" t="str">
        <f ca="1">IF($C464="","",SUMPRODUCT((TRI_1=Résultat!$A464)*(PCUETA=Résultat!$B464)*(PCUMAT=Résultat!$C464)*(TRI_10=Résultat!$D464)*(PCUNRU=SUBSTITUTE(RIGHT(Résultat!$E$1,5),")",""))*Pris_sur_Acquis))</f>
        <v/>
      </c>
      <c r="J464" t="str">
        <f ca="1">IF($C464="","",SUMPRODUCT((TRI_1=Résultat!$A464)*(PCUETA=Résultat!$B464)*(PCUMAT=Résultat!$C464)*(TRI_10=Résultat!$D464)*(PCUNRU=SUBSTITUTE(RIGHT(Résultat!$E$1,5),")",""))*Pris_Anticipés))</f>
        <v/>
      </c>
      <c r="K464" t="str">
        <f ca="1">IF($C464="","",SUMPRODUCT((TRI_1=Résultat!$A464)*(PCUETA=Résultat!$B464)*(PCUMAT=Résultat!$C464)*(TRI_10=Résultat!$D464)*(PCUNRU=SUBSTITUTE(RIGHT(Résultat!$K$1,5),")",""))*Reliquats))</f>
        <v/>
      </c>
      <c r="L464" t="str">
        <f ca="1">IF($C464="","",SUMPRODUCT((TRI_1=Résultat!$A464)*(PCUETA=Résultat!$B464)*(PCUMAT=Résultat!$C464)*(TRI_10=Résultat!$D464)*(PCUNRU=SUBSTITUTE(RIGHT(Résultat!$K$1,5),")",""))*Acquis))</f>
        <v/>
      </c>
      <c r="M464" t="str">
        <f ca="1">IF($C464="","",SUMPRODUCT((TRI_1=Résultat!$A464)*(PCUETA=Résultat!$B464)*(PCUMAT=Résultat!$C464)*(TRI_10=Résultat!$D464)*(PCUNRU=SUBSTITUTE(RIGHT(Résultat!$K$1,5),")",""))*En_cours_d_Acquisition))</f>
        <v/>
      </c>
      <c r="N464" t="str">
        <f ca="1">IF($C464="","",SUMPRODUCT((TRI_1=Résultat!$A464)*(PCUETA=Résultat!$B464)*(PCUMAT=Résultat!$C464)*(TRI_10=Résultat!$D464)*(PCUNRU=SUBSTITUTE(RIGHT(Résultat!$K$1,5),")",""))*Pris_Reliquats))</f>
        <v/>
      </c>
      <c r="O464" t="str">
        <f ca="1">IF($C464="","",SUMPRODUCT((TRI_1=Résultat!$A464)*(PCUETA=Résultat!$B464)*(PCUMAT=Résultat!$C464)*(TRI_10=Résultat!$D464)*(PCUNRU=SUBSTITUTE(RIGHT(Résultat!$K$1,5),")",""))*Pris_sur_Acquis))</f>
        <v/>
      </c>
      <c r="P464" t="str">
        <f ca="1">IF($C464="","",SUMPRODUCT((TRI_1=Résultat!$A464)*(PCUETA=Résultat!$B464)*(PCUMAT=Résultat!$C464)*(TRI_10=Résultat!$D464)*(PCUNRU=SUBSTITUTE(RIGHT(Résultat!$K$1,5),")",""))*Pris_Anticipés))</f>
        <v/>
      </c>
      <c r="Q464" t="str">
        <f ca="1">IF($C464="","",SUMPRODUCT((TRI_1=Résultat!$A464)*(PCUETA=Résultat!$B464)*(PCUMAT=Résultat!$C464)*(TRI_10=Résultat!$D464)*(PCUNRU=SUBSTITUTE(RIGHT(Résultat!$Q$1,5),")",""))*Reliquats))</f>
        <v/>
      </c>
      <c r="R464" t="str">
        <f ca="1">IF($C464="","",SUMPRODUCT((TRI_1=Résultat!$A464)*(PCUETA=Résultat!$B464)*(PCUMAT=Résultat!$C464)*(TRI_10=Résultat!$D464)*(PCUNRU=SUBSTITUTE(RIGHT(Résultat!$Q$1,5),")",""))*Acquis))</f>
        <v/>
      </c>
      <c r="S464" t="str">
        <f ca="1">IF($C464="","",SUMPRODUCT((TRI_1=Résultat!$A464)*(PCUETA=Résultat!$B464)*(PCUMAT=Résultat!$C464)*(TRI_10=Résultat!$D464)*(PCUNRU=SUBSTITUTE(RIGHT(Résultat!$Q$1,5),")",""))*En_cours_d_Acquisition))</f>
        <v/>
      </c>
      <c r="T464" t="str">
        <f ca="1">IF($C464="","",SUMPRODUCT((TRI_1=Résultat!$A464)*(PCUETA=Résultat!$B464)*(PCUMAT=Résultat!$C464)*(TRI_10=Résultat!$D464)*(PCUNRU=SUBSTITUTE(RIGHT(Résultat!$Q$1,5),")",""))*Pris_Reliquats))</f>
        <v/>
      </c>
      <c r="U464" t="str">
        <f ca="1">IF($C464="","",SUMPRODUCT((TRI_1=Résultat!$A464)*(PCUETA=Résultat!$B464)*(PCUMAT=Résultat!$C464)*(TRI_10=Résultat!$D464)*(PCUNRU=SUBSTITUTE(RIGHT(Résultat!$Q$1,5),")",""))*Pris_sur_Acquis))</f>
        <v/>
      </c>
      <c r="V464" t="str">
        <f ca="1">IF($C464="","",SUMPRODUCT((TRI_1=Résultat!$A464)*(PCUETA=Résultat!$B464)*(PCUMAT=Résultat!$C464)*(TRI_10=Résultat!$D464)*(PCUNRU=SUBSTITUTE(RIGHT(Résultat!$Q$1,5),")",""))*Pris_Anticipés))</f>
        <v/>
      </c>
      <c r="W464" t="str">
        <f ca="1">IF($C464="","",SUMPRODUCT((TRI_1=Résultat!$A464)*(PCUETA=Résultat!$B464)*(PCUMAT=Résultat!$C464)*(TRI_10=Résultat!$D464)*(PCUNRU=SUBSTITUTE(RIGHT(Résultat!$W$1,5),")",""))*Reliquats))</f>
        <v/>
      </c>
      <c r="X464" t="str">
        <f ca="1">IF($C464="","",SUMPRODUCT((TRI_1=Résultat!$A464)*(PCUETA=Résultat!$B464)*(PCUMAT=Résultat!$C464)*(TRI_10=Résultat!$D464)*(PCUNRU=SUBSTITUTE(RIGHT(Résultat!$W$1,5),")",""))*Acquis))</f>
        <v/>
      </c>
      <c r="Y464" t="str">
        <f ca="1">IF($C464="","",SUMPRODUCT((TRI_1=Résultat!$A464)*(PCUETA=Résultat!$B464)*(PCUMAT=Résultat!$C464)*(TRI_10=Résultat!$D464)*(PCUNRU=SUBSTITUTE(RIGHT(Résultat!$W$1,5),")",""))*En_cours_d_Acquisition))</f>
        <v/>
      </c>
      <c r="Z464" t="str">
        <f ca="1">IF($C464="","",SUMPRODUCT((TRI_1=Résultat!$A464)*(PCUETA=Résultat!$B464)*(PCUMAT=Résultat!$C464)*(TRI_10=Résultat!$D464)*(PCUNRU=SUBSTITUTE(RIGHT(Résultat!$W$1,5),")",""))*Pris_Reliquats))</f>
        <v/>
      </c>
      <c r="AA464" t="str">
        <f ca="1">IF($C464="","",SUMPRODUCT((TRI_1=Résultat!$A464)*(PCUETA=Résultat!$B464)*(PCUMAT=Résultat!$C464)*(TRI_10=Résultat!$D464)*(PCUNRU=SUBSTITUTE(RIGHT(Résultat!$W$1,5),")",""))*Pris_sur_Acquis))</f>
        <v/>
      </c>
      <c r="AB464" t="str">
        <f ca="1">IF($C464="","",SUMPRODUCT((TRI_1=Résultat!$A464)*(PCUETA=Résultat!$B464)*(PCUMAT=Résultat!$C464)*(TRI_10=Résultat!$D464)*(PCUNRU=SUBSTITUTE(RIGHT(Résultat!$W$1,5),")",""))*Pris_Anticipés))</f>
        <v/>
      </c>
    </row>
    <row r="465" spans="1:28" x14ac:dyDescent="0.25">
      <c r="A465" t="str">
        <f ca="1">IF($C465="","",INDEX(Range,MATCH(Résultat!$C465,PCUMAT,0),MATCH(A$2,'cp c14'!$A$1:$D$1,0)))</f>
        <v/>
      </c>
      <c r="B465" t="str">
        <f ca="1">IF($C465="","",INDEX(Range,MATCH(Résultat!$C465,PCUMAT,0),MATCH(B$2,'cp c14'!$A$1:$D$1,0)))</f>
        <v/>
      </c>
      <c r="C465" t="str">
        <f t="array" aca="1" ref="C465" ca="1">IFERROR(INDEX(PCUMAT,MATCH(0,COUNTIF($C$1:C464,PCUMAT),0)),"")</f>
        <v/>
      </c>
      <c r="D465" t="str">
        <f ca="1">IF($C465="","",INDEX(Range,MATCH(Résultat!$C465,PCUMAT,0),MATCH(D$2,'cp c14'!$A$1:$D$1,0)))</f>
        <v/>
      </c>
      <c r="E465" t="str">
        <f ca="1">IF($C465="","",SUMPRODUCT((TRI_1=Résultat!$A465)*(PCUETA=Résultat!$B465)*(PCUMAT=Résultat!$C465)*(TRI_10=Résultat!$D465)*(PCUNRU=SUBSTITUTE(RIGHT(Résultat!$E$1,5),")",""))*Reliquats))</f>
        <v/>
      </c>
      <c r="F465" t="str">
        <f ca="1">IF($C465="","",SUMPRODUCT((TRI_1=Résultat!$A465)*(PCUETA=Résultat!$B465)*(PCUMAT=Résultat!$C465)*(TRI_10=Résultat!$D465)*(PCUNRU=SUBSTITUTE(RIGHT(Résultat!$E$1,5),")",""))*Acquis))</f>
        <v/>
      </c>
      <c r="G465" t="str">
        <f ca="1">IF($C465="","",SUMPRODUCT((TRI_1=Résultat!$A465)*(PCUETA=Résultat!$B465)*(PCUMAT=Résultat!$C465)*(TRI_10=Résultat!$D465)*(PCUNRU=SUBSTITUTE(RIGHT(Résultat!$E$1,5),")",""))*En_cours_d_Acquisition))</f>
        <v/>
      </c>
      <c r="H465" t="str">
        <f ca="1">IF($C465="","",SUMPRODUCT((TRI_1=Résultat!$A465)*(PCUETA=Résultat!$B465)*(PCUMAT=Résultat!$C465)*(TRI_10=Résultat!$D465)*(PCUNRU=SUBSTITUTE(RIGHT(Résultat!$E$1,5),")",""))*Pris_Reliquats))</f>
        <v/>
      </c>
      <c r="I465" t="str">
        <f ca="1">IF($C465="","",SUMPRODUCT((TRI_1=Résultat!$A465)*(PCUETA=Résultat!$B465)*(PCUMAT=Résultat!$C465)*(TRI_10=Résultat!$D465)*(PCUNRU=SUBSTITUTE(RIGHT(Résultat!$E$1,5),")",""))*Pris_sur_Acquis))</f>
        <v/>
      </c>
      <c r="J465" t="str">
        <f ca="1">IF($C465="","",SUMPRODUCT((TRI_1=Résultat!$A465)*(PCUETA=Résultat!$B465)*(PCUMAT=Résultat!$C465)*(TRI_10=Résultat!$D465)*(PCUNRU=SUBSTITUTE(RIGHT(Résultat!$E$1,5),")",""))*Pris_Anticipés))</f>
        <v/>
      </c>
      <c r="K465" t="str">
        <f ca="1">IF($C465="","",SUMPRODUCT((TRI_1=Résultat!$A465)*(PCUETA=Résultat!$B465)*(PCUMAT=Résultat!$C465)*(TRI_10=Résultat!$D465)*(PCUNRU=SUBSTITUTE(RIGHT(Résultat!$K$1,5),")",""))*Reliquats))</f>
        <v/>
      </c>
      <c r="L465" t="str">
        <f ca="1">IF($C465="","",SUMPRODUCT((TRI_1=Résultat!$A465)*(PCUETA=Résultat!$B465)*(PCUMAT=Résultat!$C465)*(TRI_10=Résultat!$D465)*(PCUNRU=SUBSTITUTE(RIGHT(Résultat!$K$1,5),")",""))*Acquis))</f>
        <v/>
      </c>
      <c r="M465" t="str">
        <f ca="1">IF($C465="","",SUMPRODUCT((TRI_1=Résultat!$A465)*(PCUETA=Résultat!$B465)*(PCUMAT=Résultat!$C465)*(TRI_10=Résultat!$D465)*(PCUNRU=SUBSTITUTE(RIGHT(Résultat!$K$1,5),")",""))*En_cours_d_Acquisition))</f>
        <v/>
      </c>
      <c r="N465" t="str">
        <f ca="1">IF($C465="","",SUMPRODUCT((TRI_1=Résultat!$A465)*(PCUETA=Résultat!$B465)*(PCUMAT=Résultat!$C465)*(TRI_10=Résultat!$D465)*(PCUNRU=SUBSTITUTE(RIGHT(Résultat!$K$1,5),")",""))*Pris_Reliquats))</f>
        <v/>
      </c>
      <c r="O465" t="str">
        <f ca="1">IF($C465="","",SUMPRODUCT((TRI_1=Résultat!$A465)*(PCUETA=Résultat!$B465)*(PCUMAT=Résultat!$C465)*(TRI_10=Résultat!$D465)*(PCUNRU=SUBSTITUTE(RIGHT(Résultat!$K$1,5),")",""))*Pris_sur_Acquis))</f>
        <v/>
      </c>
      <c r="P465" t="str">
        <f ca="1">IF($C465="","",SUMPRODUCT((TRI_1=Résultat!$A465)*(PCUETA=Résultat!$B465)*(PCUMAT=Résultat!$C465)*(TRI_10=Résultat!$D465)*(PCUNRU=SUBSTITUTE(RIGHT(Résultat!$K$1,5),")",""))*Pris_Anticipés))</f>
        <v/>
      </c>
      <c r="Q465" t="str">
        <f ca="1">IF($C465="","",SUMPRODUCT((TRI_1=Résultat!$A465)*(PCUETA=Résultat!$B465)*(PCUMAT=Résultat!$C465)*(TRI_10=Résultat!$D465)*(PCUNRU=SUBSTITUTE(RIGHT(Résultat!$Q$1,5),")",""))*Reliquats))</f>
        <v/>
      </c>
      <c r="R465" t="str">
        <f ca="1">IF($C465="","",SUMPRODUCT((TRI_1=Résultat!$A465)*(PCUETA=Résultat!$B465)*(PCUMAT=Résultat!$C465)*(TRI_10=Résultat!$D465)*(PCUNRU=SUBSTITUTE(RIGHT(Résultat!$Q$1,5),")",""))*Acquis))</f>
        <v/>
      </c>
      <c r="S465" t="str">
        <f ca="1">IF($C465="","",SUMPRODUCT((TRI_1=Résultat!$A465)*(PCUETA=Résultat!$B465)*(PCUMAT=Résultat!$C465)*(TRI_10=Résultat!$D465)*(PCUNRU=SUBSTITUTE(RIGHT(Résultat!$Q$1,5),")",""))*En_cours_d_Acquisition))</f>
        <v/>
      </c>
      <c r="T465" t="str">
        <f ca="1">IF($C465="","",SUMPRODUCT((TRI_1=Résultat!$A465)*(PCUETA=Résultat!$B465)*(PCUMAT=Résultat!$C465)*(TRI_10=Résultat!$D465)*(PCUNRU=SUBSTITUTE(RIGHT(Résultat!$Q$1,5),")",""))*Pris_Reliquats))</f>
        <v/>
      </c>
      <c r="U465" t="str">
        <f ca="1">IF($C465="","",SUMPRODUCT((TRI_1=Résultat!$A465)*(PCUETA=Résultat!$B465)*(PCUMAT=Résultat!$C465)*(TRI_10=Résultat!$D465)*(PCUNRU=SUBSTITUTE(RIGHT(Résultat!$Q$1,5),")",""))*Pris_sur_Acquis))</f>
        <v/>
      </c>
      <c r="V465" t="str">
        <f ca="1">IF($C465="","",SUMPRODUCT((TRI_1=Résultat!$A465)*(PCUETA=Résultat!$B465)*(PCUMAT=Résultat!$C465)*(TRI_10=Résultat!$D465)*(PCUNRU=SUBSTITUTE(RIGHT(Résultat!$Q$1,5),")",""))*Pris_Anticipés))</f>
        <v/>
      </c>
      <c r="W465" t="str">
        <f ca="1">IF($C465="","",SUMPRODUCT((TRI_1=Résultat!$A465)*(PCUETA=Résultat!$B465)*(PCUMAT=Résultat!$C465)*(TRI_10=Résultat!$D465)*(PCUNRU=SUBSTITUTE(RIGHT(Résultat!$W$1,5),")",""))*Reliquats))</f>
        <v/>
      </c>
      <c r="X465" t="str">
        <f ca="1">IF($C465="","",SUMPRODUCT((TRI_1=Résultat!$A465)*(PCUETA=Résultat!$B465)*(PCUMAT=Résultat!$C465)*(TRI_10=Résultat!$D465)*(PCUNRU=SUBSTITUTE(RIGHT(Résultat!$W$1,5),")",""))*Acquis))</f>
        <v/>
      </c>
      <c r="Y465" t="str">
        <f ca="1">IF($C465="","",SUMPRODUCT((TRI_1=Résultat!$A465)*(PCUETA=Résultat!$B465)*(PCUMAT=Résultat!$C465)*(TRI_10=Résultat!$D465)*(PCUNRU=SUBSTITUTE(RIGHT(Résultat!$W$1,5),")",""))*En_cours_d_Acquisition))</f>
        <v/>
      </c>
      <c r="Z465" t="str">
        <f ca="1">IF($C465="","",SUMPRODUCT((TRI_1=Résultat!$A465)*(PCUETA=Résultat!$B465)*(PCUMAT=Résultat!$C465)*(TRI_10=Résultat!$D465)*(PCUNRU=SUBSTITUTE(RIGHT(Résultat!$W$1,5),")",""))*Pris_Reliquats))</f>
        <v/>
      </c>
      <c r="AA465" t="str">
        <f ca="1">IF($C465="","",SUMPRODUCT((TRI_1=Résultat!$A465)*(PCUETA=Résultat!$B465)*(PCUMAT=Résultat!$C465)*(TRI_10=Résultat!$D465)*(PCUNRU=SUBSTITUTE(RIGHT(Résultat!$W$1,5),")",""))*Pris_sur_Acquis))</f>
        <v/>
      </c>
      <c r="AB465" t="str">
        <f ca="1">IF($C465="","",SUMPRODUCT((TRI_1=Résultat!$A465)*(PCUETA=Résultat!$B465)*(PCUMAT=Résultat!$C465)*(TRI_10=Résultat!$D465)*(PCUNRU=SUBSTITUTE(RIGHT(Résultat!$W$1,5),")",""))*Pris_Anticipés))</f>
        <v/>
      </c>
    </row>
    <row r="466" spans="1:28" x14ac:dyDescent="0.25">
      <c r="A466" t="str">
        <f ca="1">IF($C466="","",INDEX(Range,MATCH(Résultat!$C466,PCUMAT,0),MATCH(A$2,'cp c14'!$A$1:$D$1,0)))</f>
        <v/>
      </c>
      <c r="B466" t="str">
        <f ca="1">IF($C466="","",INDEX(Range,MATCH(Résultat!$C466,PCUMAT,0),MATCH(B$2,'cp c14'!$A$1:$D$1,0)))</f>
        <v/>
      </c>
      <c r="C466" t="str">
        <f t="array" aca="1" ref="C466" ca="1">IFERROR(INDEX(PCUMAT,MATCH(0,COUNTIF($C$1:C465,PCUMAT),0)),"")</f>
        <v/>
      </c>
      <c r="D466" t="str">
        <f ca="1">IF($C466="","",INDEX(Range,MATCH(Résultat!$C466,PCUMAT,0),MATCH(D$2,'cp c14'!$A$1:$D$1,0)))</f>
        <v/>
      </c>
      <c r="E466" t="str">
        <f ca="1">IF($C466="","",SUMPRODUCT((TRI_1=Résultat!$A466)*(PCUETA=Résultat!$B466)*(PCUMAT=Résultat!$C466)*(TRI_10=Résultat!$D466)*(PCUNRU=SUBSTITUTE(RIGHT(Résultat!$E$1,5),")",""))*Reliquats))</f>
        <v/>
      </c>
      <c r="F466" t="str">
        <f ca="1">IF($C466="","",SUMPRODUCT((TRI_1=Résultat!$A466)*(PCUETA=Résultat!$B466)*(PCUMAT=Résultat!$C466)*(TRI_10=Résultat!$D466)*(PCUNRU=SUBSTITUTE(RIGHT(Résultat!$E$1,5),")",""))*Acquis))</f>
        <v/>
      </c>
      <c r="G466" t="str">
        <f ca="1">IF($C466="","",SUMPRODUCT((TRI_1=Résultat!$A466)*(PCUETA=Résultat!$B466)*(PCUMAT=Résultat!$C466)*(TRI_10=Résultat!$D466)*(PCUNRU=SUBSTITUTE(RIGHT(Résultat!$E$1,5),")",""))*En_cours_d_Acquisition))</f>
        <v/>
      </c>
      <c r="H466" t="str">
        <f ca="1">IF($C466="","",SUMPRODUCT((TRI_1=Résultat!$A466)*(PCUETA=Résultat!$B466)*(PCUMAT=Résultat!$C466)*(TRI_10=Résultat!$D466)*(PCUNRU=SUBSTITUTE(RIGHT(Résultat!$E$1,5),")",""))*Pris_Reliquats))</f>
        <v/>
      </c>
      <c r="I466" t="str">
        <f ca="1">IF($C466="","",SUMPRODUCT((TRI_1=Résultat!$A466)*(PCUETA=Résultat!$B466)*(PCUMAT=Résultat!$C466)*(TRI_10=Résultat!$D466)*(PCUNRU=SUBSTITUTE(RIGHT(Résultat!$E$1,5),")",""))*Pris_sur_Acquis))</f>
        <v/>
      </c>
      <c r="J466" t="str">
        <f ca="1">IF($C466="","",SUMPRODUCT((TRI_1=Résultat!$A466)*(PCUETA=Résultat!$B466)*(PCUMAT=Résultat!$C466)*(TRI_10=Résultat!$D466)*(PCUNRU=SUBSTITUTE(RIGHT(Résultat!$E$1,5),")",""))*Pris_Anticipés))</f>
        <v/>
      </c>
      <c r="K466" t="str">
        <f ca="1">IF($C466="","",SUMPRODUCT((TRI_1=Résultat!$A466)*(PCUETA=Résultat!$B466)*(PCUMAT=Résultat!$C466)*(TRI_10=Résultat!$D466)*(PCUNRU=SUBSTITUTE(RIGHT(Résultat!$K$1,5),")",""))*Reliquats))</f>
        <v/>
      </c>
      <c r="L466" t="str">
        <f ca="1">IF($C466="","",SUMPRODUCT((TRI_1=Résultat!$A466)*(PCUETA=Résultat!$B466)*(PCUMAT=Résultat!$C466)*(TRI_10=Résultat!$D466)*(PCUNRU=SUBSTITUTE(RIGHT(Résultat!$K$1,5),")",""))*Acquis))</f>
        <v/>
      </c>
      <c r="M466" t="str">
        <f ca="1">IF($C466="","",SUMPRODUCT((TRI_1=Résultat!$A466)*(PCUETA=Résultat!$B466)*(PCUMAT=Résultat!$C466)*(TRI_10=Résultat!$D466)*(PCUNRU=SUBSTITUTE(RIGHT(Résultat!$K$1,5),")",""))*En_cours_d_Acquisition))</f>
        <v/>
      </c>
      <c r="N466" t="str">
        <f ca="1">IF($C466="","",SUMPRODUCT((TRI_1=Résultat!$A466)*(PCUETA=Résultat!$B466)*(PCUMAT=Résultat!$C466)*(TRI_10=Résultat!$D466)*(PCUNRU=SUBSTITUTE(RIGHT(Résultat!$K$1,5),")",""))*Pris_Reliquats))</f>
        <v/>
      </c>
      <c r="O466" t="str">
        <f ca="1">IF($C466="","",SUMPRODUCT((TRI_1=Résultat!$A466)*(PCUETA=Résultat!$B466)*(PCUMAT=Résultat!$C466)*(TRI_10=Résultat!$D466)*(PCUNRU=SUBSTITUTE(RIGHT(Résultat!$K$1,5),")",""))*Pris_sur_Acquis))</f>
        <v/>
      </c>
      <c r="P466" t="str">
        <f ca="1">IF($C466="","",SUMPRODUCT((TRI_1=Résultat!$A466)*(PCUETA=Résultat!$B466)*(PCUMAT=Résultat!$C466)*(TRI_10=Résultat!$D466)*(PCUNRU=SUBSTITUTE(RIGHT(Résultat!$K$1,5),")",""))*Pris_Anticipés))</f>
        <v/>
      </c>
      <c r="Q466" t="str">
        <f ca="1">IF($C466="","",SUMPRODUCT((TRI_1=Résultat!$A466)*(PCUETA=Résultat!$B466)*(PCUMAT=Résultat!$C466)*(TRI_10=Résultat!$D466)*(PCUNRU=SUBSTITUTE(RIGHT(Résultat!$Q$1,5),")",""))*Reliquats))</f>
        <v/>
      </c>
      <c r="R466" t="str">
        <f ca="1">IF($C466="","",SUMPRODUCT((TRI_1=Résultat!$A466)*(PCUETA=Résultat!$B466)*(PCUMAT=Résultat!$C466)*(TRI_10=Résultat!$D466)*(PCUNRU=SUBSTITUTE(RIGHT(Résultat!$Q$1,5),")",""))*Acquis))</f>
        <v/>
      </c>
      <c r="S466" t="str">
        <f ca="1">IF($C466="","",SUMPRODUCT((TRI_1=Résultat!$A466)*(PCUETA=Résultat!$B466)*(PCUMAT=Résultat!$C466)*(TRI_10=Résultat!$D466)*(PCUNRU=SUBSTITUTE(RIGHT(Résultat!$Q$1,5),")",""))*En_cours_d_Acquisition))</f>
        <v/>
      </c>
      <c r="T466" t="str">
        <f ca="1">IF($C466="","",SUMPRODUCT((TRI_1=Résultat!$A466)*(PCUETA=Résultat!$B466)*(PCUMAT=Résultat!$C466)*(TRI_10=Résultat!$D466)*(PCUNRU=SUBSTITUTE(RIGHT(Résultat!$Q$1,5),")",""))*Pris_Reliquats))</f>
        <v/>
      </c>
      <c r="U466" t="str">
        <f ca="1">IF($C466="","",SUMPRODUCT((TRI_1=Résultat!$A466)*(PCUETA=Résultat!$B466)*(PCUMAT=Résultat!$C466)*(TRI_10=Résultat!$D466)*(PCUNRU=SUBSTITUTE(RIGHT(Résultat!$Q$1,5),")",""))*Pris_sur_Acquis))</f>
        <v/>
      </c>
      <c r="V466" t="str">
        <f ca="1">IF($C466="","",SUMPRODUCT((TRI_1=Résultat!$A466)*(PCUETA=Résultat!$B466)*(PCUMAT=Résultat!$C466)*(TRI_10=Résultat!$D466)*(PCUNRU=SUBSTITUTE(RIGHT(Résultat!$Q$1,5),")",""))*Pris_Anticipés))</f>
        <v/>
      </c>
      <c r="W466" t="str">
        <f ca="1">IF($C466="","",SUMPRODUCT((TRI_1=Résultat!$A466)*(PCUETA=Résultat!$B466)*(PCUMAT=Résultat!$C466)*(TRI_10=Résultat!$D466)*(PCUNRU=SUBSTITUTE(RIGHT(Résultat!$W$1,5),")",""))*Reliquats))</f>
        <v/>
      </c>
      <c r="X466" t="str">
        <f ca="1">IF($C466="","",SUMPRODUCT((TRI_1=Résultat!$A466)*(PCUETA=Résultat!$B466)*(PCUMAT=Résultat!$C466)*(TRI_10=Résultat!$D466)*(PCUNRU=SUBSTITUTE(RIGHT(Résultat!$W$1,5),")",""))*Acquis))</f>
        <v/>
      </c>
      <c r="Y466" t="str">
        <f ca="1">IF($C466="","",SUMPRODUCT((TRI_1=Résultat!$A466)*(PCUETA=Résultat!$B466)*(PCUMAT=Résultat!$C466)*(TRI_10=Résultat!$D466)*(PCUNRU=SUBSTITUTE(RIGHT(Résultat!$W$1,5),")",""))*En_cours_d_Acquisition))</f>
        <v/>
      </c>
      <c r="Z466" t="str">
        <f ca="1">IF($C466="","",SUMPRODUCT((TRI_1=Résultat!$A466)*(PCUETA=Résultat!$B466)*(PCUMAT=Résultat!$C466)*(TRI_10=Résultat!$D466)*(PCUNRU=SUBSTITUTE(RIGHT(Résultat!$W$1,5),")",""))*Pris_Reliquats))</f>
        <v/>
      </c>
      <c r="AA466" t="str">
        <f ca="1">IF($C466="","",SUMPRODUCT((TRI_1=Résultat!$A466)*(PCUETA=Résultat!$B466)*(PCUMAT=Résultat!$C466)*(TRI_10=Résultat!$D466)*(PCUNRU=SUBSTITUTE(RIGHT(Résultat!$W$1,5),")",""))*Pris_sur_Acquis))</f>
        <v/>
      </c>
      <c r="AB466" t="str">
        <f ca="1">IF($C466="","",SUMPRODUCT((TRI_1=Résultat!$A466)*(PCUETA=Résultat!$B466)*(PCUMAT=Résultat!$C466)*(TRI_10=Résultat!$D466)*(PCUNRU=SUBSTITUTE(RIGHT(Résultat!$W$1,5),")",""))*Pris_Anticipés))</f>
        <v/>
      </c>
    </row>
    <row r="467" spans="1:28" x14ac:dyDescent="0.25">
      <c r="A467" t="str">
        <f ca="1">IF($C467="","",INDEX(Range,MATCH(Résultat!$C467,PCUMAT,0),MATCH(A$2,'cp c14'!$A$1:$D$1,0)))</f>
        <v/>
      </c>
      <c r="B467" t="str">
        <f ca="1">IF($C467="","",INDEX(Range,MATCH(Résultat!$C467,PCUMAT,0),MATCH(B$2,'cp c14'!$A$1:$D$1,0)))</f>
        <v/>
      </c>
      <c r="C467" t="str">
        <f t="array" aca="1" ref="C467" ca="1">IFERROR(INDEX(PCUMAT,MATCH(0,COUNTIF($C$1:C466,PCUMAT),0)),"")</f>
        <v/>
      </c>
      <c r="D467" t="str">
        <f ca="1">IF($C467="","",INDEX(Range,MATCH(Résultat!$C467,PCUMAT,0),MATCH(D$2,'cp c14'!$A$1:$D$1,0)))</f>
        <v/>
      </c>
      <c r="E467" t="str">
        <f ca="1">IF($C467="","",SUMPRODUCT((TRI_1=Résultat!$A467)*(PCUETA=Résultat!$B467)*(PCUMAT=Résultat!$C467)*(TRI_10=Résultat!$D467)*(PCUNRU=SUBSTITUTE(RIGHT(Résultat!$E$1,5),")",""))*Reliquats))</f>
        <v/>
      </c>
      <c r="F467" t="str">
        <f ca="1">IF($C467="","",SUMPRODUCT((TRI_1=Résultat!$A467)*(PCUETA=Résultat!$B467)*(PCUMAT=Résultat!$C467)*(TRI_10=Résultat!$D467)*(PCUNRU=SUBSTITUTE(RIGHT(Résultat!$E$1,5),")",""))*Acquis))</f>
        <v/>
      </c>
      <c r="G467" t="str">
        <f ca="1">IF($C467="","",SUMPRODUCT((TRI_1=Résultat!$A467)*(PCUETA=Résultat!$B467)*(PCUMAT=Résultat!$C467)*(TRI_10=Résultat!$D467)*(PCUNRU=SUBSTITUTE(RIGHT(Résultat!$E$1,5),")",""))*En_cours_d_Acquisition))</f>
        <v/>
      </c>
      <c r="H467" t="str">
        <f ca="1">IF($C467="","",SUMPRODUCT((TRI_1=Résultat!$A467)*(PCUETA=Résultat!$B467)*(PCUMAT=Résultat!$C467)*(TRI_10=Résultat!$D467)*(PCUNRU=SUBSTITUTE(RIGHT(Résultat!$E$1,5),")",""))*Pris_Reliquats))</f>
        <v/>
      </c>
      <c r="I467" t="str">
        <f ca="1">IF($C467="","",SUMPRODUCT((TRI_1=Résultat!$A467)*(PCUETA=Résultat!$B467)*(PCUMAT=Résultat!$C467)*(TRI_10=Résultat!$D467)*(PCUNRU=SUBSTITUTE(RIGHT(Résultat!$E$1,5),")",""))*Pris_sur_Acquis))</f>
        <v/>
      </c>
      <c r="J467" t="str">
        <f ca="1">IF($C467="","",SUMPRODUCT((TRI_1=Résultat!$A467)*(PCUETA=Résultat!$B467)*(PCUMAT=Résultat!$C467)*(TRI_10=Résultat!$D467)*(PCUNRU=SUBSTITUTE(RIGHT(Résultat!$E$1,5),")",""))*Pris_Anticipés))</f>
        <v/>
      </c>
      <c r="K467" t="str">
        <f ca="1">IF($C467="","",SUMPRODUCT((TRI_1=Résultat!$A467)*(PCUETA=Résultat!$B467)*(PCUMAT=Résultat!$C467)*(TRI_10=Résultat!$D467)*(PCUNRU=SUBSTITUTE(RIGHT(Résultat!$K$1,5),")",""))*Reliquats))</f>
        <v/>
      </c>
      <c r="L467" t="str">
        <f ca="1">IF($C467="","",SUMPRODUCT((TRI_1=Résultat!$A467)*(PCUETA=Résultat!$B467)*(PCUMAT=Résultat!$C467)*(TRI_10=Résultat!$D467)*(PCUNRU=SUBSTITUTE(RIGHT(Résultat!$K$1,5),")",""))*Acquis))</f>
        <v/>
      </c>
      <c r="M467" t="str">
        <f ca="1">IF($C467="","",SUMPRODUCT((TRI_1=Résultat!$A467)*(PCUETA=Résultat!$B467)*(PCUMAT=Résultat!$C467)*(TRI_10=Résultat!$D467)*(PCUNRU=SUBSTITUTE(RIGHT(Résultat!$K$1,5),")",""))*En_cours_d_Acquisition))</f>
        <v/>
      </c>
      <c r="N467" t="str">
        <f ca="1">IF($C467="","",SUMPRODUCT((TRI_1=Résultat!$A467)*(PCUETA=Résultat!$B467)*(PCUMAT=Résultat!$C467)*(TRI_10=Résultat!$D467)*(PCUNRU=SUBSTITUTE(RIGHT(Résultat!$K$1,5),")",""))*Pris_Reliquats))</f>
        <v/>
      </c>
      <c r="O467" t="str">
        <f ca="1">IF($C467="","",SUMPRODUCT((TRI_1=Résultat!$A467)*(PCUETA=Résultat!$B467)*(PCUMAT=Résultat!$C467)*(TRI_10=Résultat!$D467)*(PCUNRU=SUBSTITUTE(RIGHT(Résultat!$K$1,5),")",""))*Pris_sur_Acquis))</f>
        <v/>
      </c>
      <c r="P467" t="str">
        <f ca="1">IF($C467="","",SUMPRODUCT((TRI_1=Résultat!$A467)*(PCUETA=Résultat!$B467)*(PCUMAT=Résultat!$C467)*(TRI_10=Résultat!$D467)*(PCUNRU=SUBSTITUTE(RIGHT(Résultat!$K$1,5),")",""))*Pris_Anticipés))</f>
        <v/>
      </c>
      <c r="Q467" t="str">
        <f ca="1">IF($C467="","",SUMPRODUCT((TRI_1=Résultat!$A467)*(PCUETA=Résultat!$B467)*(PCUMAT=Résultat!$C467)*(TRI_10=Résultat!$D467)*(PCUNRU=SUBSTITUTE(RIGHT(Résultat!$Q$1,5),")",""))*Reliquats))</f>
        <v/>
      </c>
      <c r="R467" t="str">
        <f ca="1">IF($C467="","",SUMPRODUCT((TRI_1=Résultat!$A467)*(PCUETA=Résultat!$B467)*(PCUMAT=Résultat!$C467)*(TRI_10=Résultat!$D467)*(PCUNRU=SUBSTITUTE(RIGHT(Résultat!$Q$1,5),")",""))*Acquis))</f>
        <v/>
      </c>
      <c r="S467" t="str">
        <f ca="1">IF($C467="","",SUMPRODUCT((TRI_1=Résultat!$A467)*(PCUETA=Résultat!$B467)*(PCUMAT=Résultat!$C467)*(TRI_10=Résultat!$D467)*(PCUNRU=SUBSTITUTE(RIGHT(Résultat!$Q$1,5),")",""))*En_cours_d_Acquisition))</f>
        <v/>
      </c>
      <c r="T467" t="str">
        <f ca="1">IF($C467="","",SUMPRODUCT((TRI_1=Résultat!$A467)*(PCUETA=Résultat!$B467)*(PCUMAT=Résultat!$C467)*(TRI_10=Résultat!$D467)*(PCUNRU=SUBSTITUTE(RIGHT(Résultat!$Q$1,5),")",""))*Pris_Reliquats))</f>
        <v/>
      </c>
      <c r="U467" t="str">
        <f ca="1">IF($C467="","",SUMPRODUCT((TRI_1=Résultat!$A467)*(PCUETA=Résultat!$B467)*(PCUMAT=Résultat!$C467)*(TRI_10=Résultat!$D467)*(PCUNRU=SUBSTITUTE(RIGHT(Résultat!$Q$1,5),")",""))*Pris_sur_Acquis))</f>
        <v/>
      </c>
      <c r="V467" t="str">
        <f ca="1">IF($C467="","",SUMPRODUCT((TRI_1=Résultat!$A467)*(PCUETA=Résultat!$B467)*(PCUMAT=Résultat!$C467)*(TRI_10=Résultat!$D467)*(PCUNRU=SUBSTITUTE(RIGHT(Résultat!$Q$1,5),")",""))*Pris_Anticipés))</f>
        <v/>
      </c>
      <c r="W467" t="str">
        <f ca="1">IF($C467="","",SUMPRODUCT((TRI_1=Résultat!$A467)*(PCUETA=Résultat!$B467)*(PCUMAT=Résultat!$C467)*(TRI_10=Résultat!$D467)*(PCUNRU=SUBSTITUTE(RIGHT(Résultat!$W$1,5),")",""))*Reliquats))</f>
        <v/>
      </c>
      <c r="X467" t="str">
        <f ca="1">IF($C467="","",SUMPRODUCT((TRI_1=Résultat!$A467)*(PCUETA=Résultat!$B467)*(PCUMAT=Résultat!$C467)*(TRI_10=Résultat!$D467)*(PCUNRU=SUBSTITUTE(RIGHT(Résultat!$W$1,5),")",""))*Acquis))</f>
        <v/>
      </c>
      <c r="Y467" t="str">
        <f ca="1">IF($C467="","",SUMPRODUCT((TRI_1=Résultat!$A467)*(PCUETA=Résultat!$B467)*(PCUMAT=Résultat!$C467)*(TRI_10=Résultat!$D467)*(PCUNRU=SUBSTITUTE(RIGHT(Résultat!$W$1,5),")",""))*En_cours_d_Acquisition))</f>
        <v/>
      </c>
      <c r="Z467" t="str">
        <f ca="1">IF($C467="","",SUMPRODUCT((TRI_1=Résultat!$A467)*(PCUETA=Résultat!$B467)*(PCUMAT=Résultat!$C467)*(TRI_10=Résultat!$D467)*(PCUNRU=SUBSTITUTE(RIGHT(Résultat!$W$1,5),")",""))*Pris_Reliquats))</f>
        <v/>
      </c>
      <c r="AA467" t="str">
        <f ca="1">IF($C467="","",SUMPRODUCT((TRI_1=Résultat!$A467)*(PCUETA=Résultat!$B467)*(PCUMAT=Résultat!$C467)*(TRI_10=Résultat!$D467)*(PCUNRU=SUBSTITUTE(RIGHT(Résultat!$W$1,5),")",""))*Pris_sur_Acquis))</f>
        <v/>
      </c>
      <c r="AB467" t="str">
        <f ca="1">IF($C467="","",SUMPRODUCT((TRI_1=Résultat!$A467)*(PCUETA=Résultat!$B467)*(PCUMAT=Résultat!$C467)*(TRI_10=Résultat!$D467)*(PCUNRU=SUBSTITUTE(RIGHT(Résultat!$W$1,5),")",""))*Pris_Anticipés))</f>
        <v/>
      </c>
    </row>
    <row r="468" spans="1:28" x14ac:dyDescent="0.25">
      <c r="A468" t="str">
        <f ca="1">IF($C468="","",INDEX(Range,MATCH(Résultat!$C468,PCUMAT,0),MATCH(A$2,'cp c14'!$A$1:$D$1,0)))</f>
        <v/>
      </c>
      <c r="B468" t="str">
        <f ca="1">IF($C468="","",INDEX(Range,MATCH(Résultat!$C468,PCUMAT,0),MATCH(B$2,'cp c14'!$A$1:$D$1,0)))</f>
        <v/>
      </c>
      <c r="C468" t="str">
        <f t="array" aca="1" ref="C468" ca="1">IFERROR(INDEX(PCUMAT,MATCH(0,COUNTIF($C$1:C467,PCUMAT),0)),"")</f>
        <v/>
      </c>
      <c r="D468" t="str">
        <f ca="1">IF($C468="","",INDEX(Range,MATCH(Résultat!$C468,PCUMAT,0),MATCH(D$2,'cp c14'!$A$1:$D$1,0)))</f>
        <v/>
      </c>
      <c r="E468" t="str">
        <f ca="1">IF($C468="","",SUMPRODUCT((TRI_1=Résultat!$A468)*(PCUETA=Résultat!$B468)*(PCUMAT=Résultat!$C468)*(TRI_10=Résultat!$D468)*(PCUNRU=SUBSTITUTE(RIGHT(Résultat!$E$1,5),")",""))*Reliquats))</f>
        <v/>
      </c>
      <c r="F468" t="str">
        <f ca="1">IF($C468="","",SUMPRODUCT((TRI_1=Résultat!$A468)*(PCUETA=Résultat!$B468)*(PCUMAT=Résultat!$C468)*(TRI_10=Résultat!$D468)*(PCUNRU=SUBSTITUTE(RIGHT(Résultat!$E$1,5),")",""))*Acquis))</f>
        <v/>
      </c>
      <c r="G468" t="str">
        <f ca="1">IF($C468="","",SUMPRODUCT((TRI_1=Résultat!$A468)*(PCUETA=Résultat!$B468)*(PCUMAT=Résultat!$C468)*(TRI_10=Résultat!$D468)*(PCUNRU=SUBSTITUTE(RIGHT(Résultat!$E$1,5),")",""))*En_cours_d_Acquisition))</f>
        <v/>
      </c>
      <c r="H468" t="str">
        <f ca="1">IF($C468="","",SUMPRODUCT((TRI_1=Résultat!$A468)*(PCUETA=Résultat!$B468)*(PCUMAT=Résultat!$C468)*(TRI_10=Résultat!$D468)*(PCUNRU=SUBSTITUTE(RIGHT(Résultat!$E$1,5),")",""))*Pris_Reliquats))</f>
        <v/>
      </c>
      <c r="I468" t="str">
        <f ca="1">IF($C468="","",SUMPRODUCT((TRI_1=Résultat!$A468)*(PCUETA=Résultat!$B468)*(PCUMAT=Résultat!$C468)*(TRI_10=Résultat!$D468)*(PCUNRU=SUBSTITUTE(RIGHT(Résultat!$E$1,5),")",""))*Pris_sur_Acquis))</f>
        <v/>
      </c>
      <c r="J468" t="str">
        <f ca="1">IF($C468="","",SUMPRODUCT((TRI_1=Résultat!$A468)*(PCUETA=Résultat!$B468)*(PCUMAT=Résultat!$C468)*(TRI_10=Résultat!$D468)*(PCUNRU=SUBSTITUTE(RIGHT(Résultat!$E$1,5),")",""))*Pris_Anticipés))</f>
        <v/>
      </c>
      <c r="K468" t="str">
        <f ca="1">IF($C468="","",SUMPRODUCT((TRI_1=Résultat!$A468)*(PCUETA=Résultat!$B468)*(PCUMAT=Résultat!$C468)*(TRI_10=Résultat!$D468)*(PCUNRU=SUBSTITUTE(RIGHT(Résultat!$K$1,5),")",""))*Reliquats))</f>
        <v/>
      </c>
      <c r="L468" t="str">
        <f ca="1">IF($C468="","",SUMPRODUCT((TRI_1=Résultat!$A468)*(PCUETA=Résultat!$B468)*(PCUMAT=Résultat!$C468)*(TRI_10=Résultat!$D468)*(PCUNRU=SUBSTITUTE(RIGHT(Résultat!$K$1,5),")",""))*Acquis))</f>
        <v/>
      </c>
      <c r="M468" t="str">
        <f ca="1">IF($C468="","",SUMPRODUCT((TRI_1=Résultat!$A468)*(PCUETA=Résultat!$B468)*(PCUMAT=Résultat!$C468)*(TRI_10=Résultat!$D468)*(PCUNRU=SUBSTITUTE(RIGHT(Résultat!$K$1,5),")",""))*En_cours_d_Acquisition))</f>
        <v/>
      </c>
      <c r="N468" t="str">
        <f ca="1">IF($C468="","",SUMPRODUCT((TRI_1=Résultat!$A468)*(PCUETA=Résultat!$B468)*(PCUMAT=Résultat!$C468)*(TRI_10=Résultat!$D468)*(PCUNRU=SUBSTITUTE(RIGHT(Résultat!$K$1,5),")",""))*Pris_Reliquats))</f>
        <v/>
      </c>
      <c r="O468" t="str">
        <f ca="1">IF($C468="","",SUMPRODUCT((TRI_1=Résultat!$A468)*(PCUETA=Résultat!$B468)*(PCUMAT=Résultat!$C468)*(TRI_10=Résultat!$D468)*(PCUNRU=SUBSTITUTE(RIGHT(Résultat!$K$1,5),")",""))*Pris_sur_Acquis))</f>
        <v/>
      </c>
      <c r="P468" t="str">
        <f ca="1">IF($C468="","",SUMPRODUCT((TRI_1=Résultat!$A468)*(PCUETA=Résultat!$B468)*(PCUMAT=Résultat!$C468)*(TRI_10=Résultat!$D468)*(PCUNRU=SUBSTITUTE(RIGHT(Résultat!$K$1,5),")",""))*Pris_Anticipés))</f>
        <v/>
      </c>
      <c r="Q468" t="str">
        <f ca="1">IF($C468="","",SUMPRODUCT((TRI_1=Résultat!$A468)*(PCUETA=Résultat!$B468)*(PCUMAT=Résultat!$C468)*(TRI_10=Résultat!$D468)*(PCUNRU=SUBSTITUTE(RIGHT(Résultat!$Q$1,5),")",""))*Reliquats))</f>
        <v/>
      </c>
      <c r="R468" t="str">
        <f ca="1">IF($C468="","",SUMPRODUCT((TRI_1=Résultat!$A468)*(PCUETA=Résultat!$B468)*(PCUMAT=Résultat!$C468)*(TRI_10=Résultat!$D468)*(PCUNRU=SUBSTITUTE(RIGHT(Résultat!$Q$1,5),")",""))*Acquis))</f>
        <v/>
      </c>
      <c r="S468" t="str">
        <f ca="1">IF($C468="","",SUMPRODUCT((TRI_1=Résultat!$A468)*(PCUETA=Résultat!$B468)*(PCUMAT=Résultat!$C468)*(TRI_10=Résultat!$D468)*(PCUNRU=SUBSTITUTE(RIGHT(Résultat!$Q$1,5),")",""))*En_cours_d_Acquisition))</f>
        <v/>
      </c>
      <c r="T468" t="str">
        <f ca="1">IF($C468="","",SUMPRODUCT((TRI_1=Résultat!$A468)*(PCUETA=Résultat!$B468)*(PCUMAT=Résultat!$C468)*(TRI_10=Résultat!$D468)*(PCUNRU=SUBSTITUTE(RIGHT(Résultat!$Q$1,5),")",""))*Pris_Reliquats))</f>
        <v/>
      </c>
      <c r="U468" t="str">
        <f ca="1">IF($C468="","",SUMPRODUCT((TRI_1=Résultat!$A468)*(PCUETA=Résultat!$B468)*(PCUMAT=Résultat!$C468)*(TRI_10=Résultat!$D468)*(PCUNRU=SUBSTITUTE(RIGHT(Résultat!$Q$1,5),")",""))*Pris_sur_Acquis))</f>
        <v/>
      </c>
      <c r="V468" t="str">
        <f ca="1">IF($C468="","",SUMPRODUCT((TRI_1=Résultat!$A468)*(PCUETA=Résultat!$B468)*(PCUMAT=Résultat!$C468)*(TRI_10=Résultat!$D468)*(PCUNRU=SUBSTITUTE(RIGHT(Résultat!$Q$1,5),")",""))*Pris_Anticipés))</f>
        <v/>
      </c>
      <c r="W468" t="str">
        <f ca="1">IF($C468="","",SUMPRODUCT((TRI_1=Résultat!$A468)*(PCUETA=Résultat!$B468)*(PCUMAT=Résultat!$C468)*(TRI_10=Résultat!$D468)*(PCUNRU=SUBSTITUTE(RIGHT(Résultat!$W$1,5),")",""))*Reliquats))</f>
        <v/>
      </c>
      <c r="X468" t="str">
        <f ca="1">IF($C468="","",SUMPRODUCT((TRI_1=Résultat!$A468)*(PCUETA=Résultat!$B468)*(PCUMAT=Résultat!$C468)*(TRI_10=Résultat!$D468)*(PCUNRU=SUBSTITUTE(RIGHT(Résultat!$W$1,5),")",""))*Acquis))</f>
        <v/>
      </c>
      <c r="Y468" t="str">
        <f ca="1">IF($C468="","",SUMPRODUCT((TRI_1=Résultat!$A468)*(PCUETA=Résultat!$B468)*(PCUMAT=Résultat!$C468)*(TRI_10=Résultat!$D468)*(PCUNRU=SUBSTITUTE(RIGHT(Résultat!$W$1,5),")",""))*En_cours_d_Acquisition))</f>
        <v/>
      </c>
      <c r="Z468" t="str">
        <f ca="1">IF($C468="","",SUMPRODUCT((TRI_1=Résultat!$A468)*(PCUETA=Résultat!$B468)*(PCUMAT=Résultat!$C468)*(TRI_10=Résultat!$D468)*(PCUNRU=SUBSTITUTE(RIGHT(Résultat!$W$1,5),")",""))*Pris_Reliquats))</f>
        <v/>
      </c>
      <c r="AA468" t="str">
        <f ca="1">IF($C468="","",SUMPRODUCT((TRI_1=Résultat!$A468)*(PCUETA=Résultat!$B468)*(PCUMAT=Résultat!$C468)*(TRI_10=Résultat!$D468)*(PCUNRU=SUBSTITUTE(RIGHT(Résultat!$W$1,5),")",""))*Pris_sur_Acquis))</f>
        <v/>
      </c>
      <c r="AB468" t="str">
        <f ca="1">IF($C468="","",SUMPRODUCT((TRI_1=Résultat!$A468)*(PCUETA=Résultat!$B468)*(PCUMAT=Résultat!$C468)*(TRI_10=Résultat!$D468)*(PCUNRU=SUBSTITUTE(RIGHT(Résultat!$W$1,5),")",""))*Pris_Anticipés))</f>
        <v/>
      </c>
    </row>
    <row r="469" spans="1:28" x14ac:dyDescent="0.25">
      <c r="A469" t="str">
        <f ca="1">IF($C469="","",INDEX(Range,MATCH(Résultat!$C469,PCUMAT,0),MATCH(A$2,'cp c14'!$A$1:$D$1,0)))</f>
        <v/>
      </c>
      <c r="B469" t="str">
        <f ca="1">IF($C469="","",INDEX(Range,MATCH(Résultat!$C469,PCUMAT,0),MATCH(B$2,'cp c14'!$A$1:$D$1,0)))</f>
        <v/>
      </c>
      <c r="C469" t="str">
        <f t="array" aca="1" ref="C469" ca="1">IFERROR(INDEX(PCUMAT,MATCH(0,COUNTIF($C$1:C468,PCUMAT),0)),"")</f>
        <v/>
      </c>
      <c r="D469" t="str">
        <f ca="1">IF($C469="","",INDEX(Range,MATCH(Résultat!$C469,PCUMAT,0),MATCH(D$2,'cp c14'!$A$1:$D$1,0)))</f>
        <v/>
      </c>
      <c r="E469" t="str">
        <f ca="1">IF($C469="","",SUMPRODUCT((TRI_1=Résultat!$A469)*(PCUETA=Résultat!$B469)*(PCUMAT=Résultat!$C469)*(TRI_10=Résultat!$D469)*(PCUNRU=SUBSTITUTE(RIGHT(Résultat!$E$1,5),")",""))*Reliquats))</f>
        <v/>
      </c>
      <c r="F469" t="str">
        <f ca="1">IF($C469="","",SUMPRODUCT((TRI_1=Résultat!$A469)*(PCUETA=Résultat!$B469)*(PCUMAT=Résultat!$C469)*(TRI_10=Résultat!$D469)*(PCUNRU=SUBSTITUTE(RIGHT(Résultat!$E$1,5),")",""))*Acquis))</f>
        <v/>
      </c>
      <c r="G469" t="str">
        <f ca="1">IF($C469="","",SUMPRODUCT((TRI_1=Résultat!$A469)*(PCUETA=Résultat!$B469)*(PCUMAT=Résultat!$C469)*(TRI_10=Résultat!$D469)*(PCUNRU=SUBSTITUTE(RIGHT(Résultat!$E$1,5),")",""))*En_cours_d_Acquisition))</f>
        <v/>
      </c>
      <c r="H469" t="str">
        <f ca="1">IF($C469="","",SUMPRODUCT((TRI_1=Résultat!$A469)*(PCUETA=Résultat!$B469)*(PCUMAT=Résultat!$C469)*(TRI_10=Résultat!$D469)*(PCUNRU=SUBSTITUTE(RIGHT(Résultat!$E$1,5),")",""))*Pris_Reliquats))</f>
        <v/>
      </c>
      <c r="I469" t="str">
        <f ca="1">IF($C469="","",SUMPRODUCT((TRI_1=Résultat!$A469)*(PCUETA=Résultat!$B469)*(PCUMAT=Résultat!$C469)*(TRI_10=Résultat!$D469)*(PCUNRU=SUBSTITUTE(RIGHT(Résultat!$E$1,5),")",""))*Pris_sur_Acquis))</f>
        <v/>
      </c>
      <c r="J469" t="str">
        <f ca="1">IF($C469="","",SUMPRODUCT((TRI_1=Résultat!$A469)*(PCUETA=Résultat!$B469)*(PCUMAT=Résultat!$C469)*(TRI_10=Résultat!$D469)*(PCUNRU=SUBSTITUTE(RIGHT(Résultat!$E$1,5),")",""))*Pris_Anticipés))</f>
        <v/>
      </c>
      <c r="K469" t="str">
        <f ca="1">IF($C469="","",SUMPRODUCT((TRI_1=Résultat!$A469)*(PCUETA=Résultat!$B469)*(PCUMAT=Résultat!$C469)*(TRI_10=Résultat!$D469)*(PCUNRU=SUBSTITUTE(RIGHT(Résultat!$K$1,5),")",""))*Reliquats))</f>
        <v/>
      </c>
      <c r="L469" t="str">
        <f ca="1">IF($C469="","",SUMPRODUCT((TRI_1=Résultat!$A469)*(PCUETA=Résultat!$B469)*(PCUMAT=Résultat!$C469)*(TRI_10=Résultat!$D469)*(PCUNRU=SUBSTITUTE(RIGHT(Résultat!$K$1,5),")",""))*Acquis))</f>
        <v/>
      </c>
      <c r="M469" t="str">
        <f ca="1">IF($C469="","",SUMPRODUCT((TRI_1=Résultat!$A469)*(PCUETA=Résultat!$B469)*(PCUMAT=Résultat!$C469)*(TRI_10=Résultat!$D469)*(PCUNRU=SUBSTITUTE(RIGHT(Résultat!$K$1,5),")",""))*En_cours_d_Acquisition))</f>
        <v/>
      </c>
      <c r="N469" t="str">
        <f ca="1">IF($C469="","",SUMPRODUCT((TRI_1=Résultat!$A469)*(PCUETA=Résultat!$B469)*(PCUMAT=Résultat!$C469)*(TRI_10=Résultat!$D469)*(PCUNRU=SUBSTITUTE(RIGHT(Résultat!$K$1,5),")",""))*Pris_Reliquats))</f>
        <v/>
      </c>
      <c r="O469" t="str">
        <f ca="1">IF($C469="","",SUMPRODUCT((TRI_1=Résultat!$A469)*(PCUETA=Résultat!$B469)*(PCUMAT=Résultat!$C469)*(TRI_10=Résultat!$D469)*(PCUNRU=SUBSTITUTE(RIGHT(Résultat!$K$1,5),")",""))*Pris_sur_Acquis))</f>
        <v/>
      </c>
      <c r="P469" t="str">
        <f ca="1">IF($C469="","",SUMPRODUCT((TRI_1=Résultat!$A469)*(PCUETA=Résultat!$B469)*(PCUMAT=Résultat!$C469)*(TRI_10=Résultat!$D469)*(PCUNRU=SUBSTITUTE(RIGHT(Résultat!$K$1,5),")",""))*Pris_Anticipés))</f>
        <v/>
      </c>
      <c r="Q469" t="str">
        <f ca="1">IF($C469="","",SUMPRODUCT((TRI_1=Résultat!$A469)*(PCUETA=Résultat!$B469)*(PCUMAT=Résultat!$C469)*(TRI_10=Résultat!$D469)*(PCUNRU=SUBSTITUTE(RIGHT(Résultat!$Q$1,5),")",""))*Reliquats))</f>
        <v/>
      </c>
      <c r="R469" t="str">
        <f ca="1">IF($C469="","",SUMPRODUCT((TRI_1=Résultat!$A469)*(PCUETA=Résultat!$B469)*(PCUMAT=Résultat!$C469)*(TRI_10=Résultat!$D469)*(PCUNRU=SUBSTITUTE(RIGHT(Résultat!$Q$1,5),")",""))*Acquis))</f>
        <v/>
      </c>
      <c r="S469" t="str">
        <f ca="1">IF($C469="","",SUMPRODUCT((TRI_1=Résultat!$A469)*(PCUETA=Résultat!$B469)*(PCUMAT=Résultat!$C469)*(TRI_10=Résultat!$D469)*(PCUNRU=SUBSTITUTE(RIGHT(Résultat!$Q$1,5),")",""))*En_cours_d_Acquisition))</f>
        <v/>
      </c>
      <c r="T469" t="str">
        <f ca="1">IF($C469="","",SUMPRODUCT((TRI_1=Résultat!$A469)*(PCUETA=Résultat!$B469)*(PCUMAT=Résultat!$C469)*(TRI_10=Résultat!$D469)*(PCUNRU=SUBSTITUTE(RIGHT(Résultat!$Q$1,5),")",""))*Pris_Reliquats))</f>
        <v/>
      </c>
      <c r="U469" t="str">
        <f ca="1">IF($C469="","",SUMPRODUCT((TRI_1=Résultat!$A469)*(PCUETA=Résultat!$B469)*(PCUMAT=Résultat!$C469)*(TRI_10=Résultat!$D469)*(PCUNRU=SUBSTITUTE(RIGHT(Résultat!$Q$1,5),")",""))*Pris_sur_Acquis))</f>
        <v/>
      </c>
      <c r="V469" t="str">
        <f ca="1">IF($C469="","",SUMPRODUCT((TRI_1=Résultat!$A469)*(PCUETA=Résultat!$B469)*(PCUMAT=Résultat!$C469)*(TRI_10=Résultat!$D469)*(PCUNRU=SUBSTITUTE(RIGHT(Résultat!$Q$1,5),")",""))*Pris_Anticipés))</f>
        <v/>
      </c>
      <c r="W469" t="str">
        <f ca="1">IF($C469="","",SUMPRODUCT((TRI_1=Résultat!$A469)*(PCUETA=Résultat!$B469)*(PCUMAT=Résultat!$C469)*(TRI_10=Résultat!$D469)*(PCUNRU=SUBSTITUTE(RIGHT(Résultat!$W$1,5),")",""))*Reliquats))</f>
        <v/>
      </c>
      <c r="X469" t="str">
        <f ca="1">IF($C469="","",SUMPRODUCT((TRI_1=Résultat!$A469)*(PCUETA=Résultat!$B469)*(PCUMAT=Résultat!$C469)*(TRI_10=Résultat!$D469)*(PCUNRU=SUBSTITUTE(RIGHT(Résultat!$W$1,5),")",""))*Acquis))</f>
        <v/>
      </c>
      <c r="Y469" t="str">
        <f ca="1">IF($C469="","",SUMPRODUCT((TRI_1=Résultat!$A469)*(PCUETA=Résultat!$B469)*(PCUMAT=Résultat!$C469)*(TRI_10=Résultat!$D469)*(PCUNRU=SUBSTITUTE(RIGHT(Résultat!$W$1,5),")",""))*En_cours_d_Acquisition))</f>
        <v/>
      </c>
      <c r="Z469" t="str">
        <f ca="1">IF($C469="","",SUMPRODUCT((TRI_1=Résultat!$A469)*(PCUETA=Résultat!$B469)*(PCUMAT=Résultat!$C469)*(TRI_10=Résultat!$D469)*(PCUNRU=SUBSTITUTE(RIGHT(Résultat!$W$1,5),")",""))*Pris_Reliquats))</f>
        <v/>
      </c>
      <c r="AA469" t="str">
        <f ca="1">IF($C469="","",SUMPRODUCT((TRI_1=Résultat!$A469)*(PCUETA=Résultat!$B469)*(PCUMAT=Résultat!$C469)*(TRI_10=Résultat!$D469)*(PCUNRU=SUBSTITUTE(RIGHT(Résultat!$W$1,5),")",""))*Pris_sur_Acquis))</f>
        <v/>
      </c>
      <c r="AB469" t="str">
        <f ca="1">IF($C469="","",SUMPRODUCT((TRI_1=Résultat!$A469)*(PCUETA=Résultat!$B469)*(PCUMAT=Résultat!$C469)*(TRI_10=Résultat!$D469)*(PCUNRU=SUBSTITUTE(RIGHT(Résultat!$W$1,5),")",""))*Pris_Anticipés))</f>
        <v/>
      </c>
    </row>
    <row r="470" spans="1:28" x14ac:dyDescent="0.25">
      <c r="A470" t="str">
        <f ca="1">IF($C470="","",INDEX(Range,MATCH(Résultat!$C470,PCUMAT,0),MATCH(A$2,'cp c14'!$A$1:$D$1,0)))</f>
        <v/>
      </c>
      <c r="B470" t="str">
        <f ca="1">IF($C470="","",INDEX(Range,MATCH(Résultat!$C470,PCUMAT,0),MATCH(B$2,'cp c14'!$A$1:$D$1,0)))</f>
        <v/>
      </c>
      <c r="C470" t="str">
        <f t="array" aca="1" ref="C470" ca="1">IFERROR(INDEX(PCUMAT,MATCH(0,COUNTIF($C$1:C469,PCUMAT),0)),"")</f>
        <v/>
      </c>
      <c r="D470" t="str">
        <f ca="1">IF($C470="","",INDEX(Range,MATCH(Résultat!$C470,PCUMAT,0),MATCH(D$2,'cp c14'!$A$1:$D$1,0)))</f>
        <v/>
      </c>
      <c r="E470" t="str">
        <f ca="1">IF($C470="","",SUMPRODUCT((TRI_1=Résultat!$A470)*(PCUETA=Résultat!$B470)*(PCUMAT=Résultat!$C470)*(TRI_10=Résultat!$D470)*(PCUNRU=SUBSTITUTE(RIGHT(Résultat!$E$1,5),")",""))*Reliquats))</f>
        <v/>
      </c>
      <c r="F470" t="str">
        <f ca="1">IF($C470="","",SUMPRODUCT((TRI_1=Résultat!$A470)*(PCUETA=Résultat!$B470)*(PCUMAT=Résultat!$C470)*(TRI_10=Résultat!$D470)*(PCUNRU=SUBSTITUTE(RIGHT(Résultat!$E$1,5),")",""))*Acquis))</f>
        <v/>
      </c>
      <c r="G470" t="str">
        <f ca="1">IF($C470="","",SUMPRODUCT((TRI_1=Résultat!$A470)*(PCUETA=Résultat!$B470)*(PCUMAT=Résultat!$C470)*(TRI_10=Résultat!$D470)*(PCUNRU=SUBSTITUTE(RIGHT(Résultat!$E$1,5),")",""))*En_cours_d_Acquisition))</f>
        <v/>
      </c>
      <c r="H470" t="str">
        <f ca="1">IF($C470="","",SUMPRODUCT((TRI_1=Résultat!$A470)*(PCUETA=Résultat!$B470)*(PCUMAT=Résultat!$C470)*(TRI_10=Résultat!$D470)*(PCUNRU=SUBSTITUTE(RIGHT(Résultat!$E$1,5),")",""))*Pris_Reliquats))</f>
        <v/>
      </c>
      <c r="I470" t="str">
        <f ca="1">IF($C470="","",SUMPRODUCT((TRI_1=Résultat!$A470)*(PCUETA=Résultat!$B470)*(PCUMAT=Résultat!$C470)*(TRI_10=Résultat!$D470)*(PCUNRU=SUBSTITUTE(RIGHT(Résultat!$E$1,5),")",""))*Pris_sur_Acquis))</f>
        <v/>
      </c>
      <c r="J470" t="str">
        <f ca="1">IF($C470="","",SUMPRODUCT((TRI_1=Résultat!$A470)*(PCUETA=Résultat!$B470)*(PCUMAT=Résultat!$C470)*(TRI_10=Résultat!$D470)*(PCUNRU=SUBSTITUTE(RIGHT(Résultat!$E$1,5),")",""))*Pris_Anticipés))</f>
        <v/>
      </c>
      <c r="K470" t="str">
        <f ca="1">IF($C470="","",SUMPRODUCT((TRI_1=Résultat!$A470)*(PCUETA=Résultat!$B470)*(PCUMAT=Résultat!$C470)*(TRI_10=Résultat!$D470)*(PCUNRU=SUBSTITUTE(RIGHT(Résultat!$K$1,5),")",""))*Reliquats))</f>
        <v/>
      </c>
      <c r="L470" t="str">
        <f ca="1">IF($C470="","",SUMPRODUCT((TRI_1=Résultat!$A470)*(PCUETA=Résultat!$B470)*(PCUMAT=Résultat!$C470)*(TRI_10=Résultat!$D470)*(PCUNRU=SUBSTITUTE(RIGHT(Résultat!$K$1,5),")",""))*Acquis))</f>
        <v/>
      </c>
      <c r="M470" t="str">
        <f ca="1">IF($C470="","",SUMPRODUCT((TRI_1=Résultat!$A470)*(PCUETA=Résultat!$B470)*(PCUMAT=Résultat!$C470)*(TRI_10=Résultat!$D470)*(PCUNRU=SUBSTITUTE(RIGHT(Résultat!$K$1,5),")",""))*En_cours_d_Acquisition))</f>
        <v/>
      </c>
      <c r="N470" t="str">
        <f ca="1">IF($C470="","",SUMPRODUCT((TRI_1=Résultat!$A470)*(PCUETA=Résultat!$B470)*(PCUMAT=Résultat!$C470)*(TRI_10=Résultat!$D470)*(PCUNRU=SUBSTITUTE(RIGHT(Résultat!$K$1,5),")",""))*Pris_Reliquats))</f>
        <v/>
      </c>
      <c r="O470" t="str">
        <f ca="1">IF($C470="","",SUMPRODUCT((TRI_1=Résultat!$A470)*(PCUETA=Résultat!$B470)*(PCUMAT=Résultat!$C470)*(TRI_10=Résultat!$D470)*(PCUNRU=SUBSTITUTE(RIGHT(Résultat!$K$1,5),")",""))*Pris_sur_Acquis))</f>
        <v/>
      </c>
      <c r="P470" t="str">
        <f ca="1">IF($C470="","",SUMPRODUCT((TRI_1=Résultat!$A470)*(PCUETA=Résultat!$B470)*(PCUMAT=Résultat!$C470)*(TRI_10=Résultat!$D470)*(PCUNRU=SUBSTITUTE(RIGHT(Résultat!$K$1,5),")",""))*Pris_Anticipés))</f>
        <v/>
      </c>
      <c r="Q470" t="str">
        <f ca="1">IF($C470="","",SUMPRODUCT((TRI_1=Résultat!$A470)*(PCUETA=Résultat!$B470)*(PCUMAT=Résultat!$C470)*(TRI_10=Résultat!$D470)*(PCUNRU=SUBSTITUTE(RIGHT(Résultat!$Q$1,5),")",""))*Reliquats))</f>
        <v/>
      </c>
      <c r="R470" t="str">
        <f ca="1">IF($C470="","",SUMPRODUCT((TRI_1=Résultat!$A470)*(PCUETA=Résultat!$B470)*(PCUMAT=Résultat!$C470)*(TRI_10=Résultat!$D470)*(PCUNRU=SUBSTITUTE(RIGHT(Résultat!$Q$1,5),")",""))*Acquis))</f>
        <v/>
      </c>
      <c r="S470" t="str">
        <f ca="1">IF($C470="","",SUMPRODUCT((TRI_1=Résultat!$A470)*(PCUETA=Résultat!$B470)*(PCUMAT=Résultat!$C470)*(TRI_10=Résultat!$D470)*(PCUNRU=SUBSTITUTE(RIGHT(Résultat!$Q$1,5),")",""))*En_cours_d_Acquisition))</f>
        <v/>
      </c>
      <c r="T470" t="str">
        <f ca="1">IF($C470="","",SUMPRODUCT((TRI_1=Résultat!$A470)*(PCUETA=Résultat!$B470)*(PCUMAT=Résultat!$C470)*(TRI_10=Résultat!$D470)*(PCUNRU=SUBSTITUTE(RIGHT(Résultat!$Q$1,5),")",""))*Pris_Reliquats))</f>
        <v/>
      </c>
      <c r="U470" t="str">
        <f ca="1">IF($C470="","",SUMPRODUCT((TRI_1=Résultat!$A470)*(PCUETA=Résultat!$B470)*(PCUMAT=Résultat!$C470)*(TRI_10=Résultat!$D470)*(PCUNRU=SUBSTITUTE(RIGHT(Résultat!$Q$1,5),")",""))*Pris_sur_Acquis))</f>
        <v/>
      </c>
      <c r="V470" t="str">
        <f ca="1">IF($C470="","",SUMPRODUCT((TRI_1=Résultat!$A470)*(PCUETA=Résultat!$B470)*(PCUMAT=Résultat!$C470)*(TRI_10=Résultat!$D470)*(PCUNRU=SUBSTITUTE(RIGHT(Résultat!$Q$1,5),")",""))*Pris_Anticipés))</f>
        <v/>
      </c>
      <c r="W470" t="str">
        <f ca="1">IF($C470="","",SUMPRODUCT((TRI_1=Résultat!$A470)*(PCUETA=Résultat!$B470)*(PCUMAT=Résultat!$C470)*(TRI_10=Résultat!$D470)*(PCUNRU=SUBSTITUTE(RIGHT(Résultat!$W$1,5),")",""))*Reliquats))</f>
        <v/>
      </c>
      <c r="X470" t="str">
        <f ca="1">IF($C470="","",SUMPRODUCT((TRI_1=Résultat!$A470)*(PCUETA=Résultat!$B470)*(PCUMAT=Résultat!$C470)*(TRI_10=Résultat!$D470)*(PCUNRU=SUBSTITUTE(RIGHT(Résultat!$W$1,5),")",""))*Acquis))</f>
        <v/>
      </c>
      <c r="Y470" t="str">
        <f ca="1">IF($C470="","",SUMPRODUCT((TRI_1=Résultat!$A470)*(PCUETA=Résultat!$B470)*(PCUMAT=Résultat!$C470)*(TRI_10=Résultat!$D470)*(PCUNRU=SUBSTITUTE(RIGHT(Résultat!$W$1,5),")",""))*En_cours_d_Acquisition))</f>
        <v/>
      </c>
      <c r="Z470" t="str">
        <f ca="1">IF($C470="","",SUMPRODUCT((TRI_1=Résultat!$A470)*(PCUETA=Résultat!$B470)*(PCUMAT=Résultat!$C470)*(TRI_10=Résultat!$D470)*(PCUNRU=SUBSTITUTE(RIGHT(Résultat!$W$1,5),")",""))*Pris_Reliquats))</f>
        <v/>
      </c>
      <c r="AA470" t="str">
        <f ca="1">IF($C470="","",SUMPRODUCT((TRI_1=Résultat!$A470)*(PCUETA=Résultat!$B470)*(PCUMAT=Résultat!$C470)*(TRI_10=Résultat!$D470)*(PCUNRU=SUBSTITUTE(RIGHT(Résultat!$W$1,5),")",""))*Pris_sur_Acquis))</f>
        <v/>
      </c>
      <c r="AB470" t="str">
        <f ca="1">IF($C470="","",SUMPRODUCT((TRI_1=Résultat!$A470)*(PCUETA=Résultat!$B470)*(PCUMAT=Résultat!$C470)*(TRI_10=Résultat!$D470)*(PCUNRU=SUBSTITUTE(RIGHT(Résultat!$W$1,5),")",""))*Pris_Anticipés))</f>
        <v/>
      </c>
    </row>
    <row r="471" spans="1:28" x14ac:dyDescent="0.25">
      <c r="A471" t="str">
        <f ca="1">IF($C471="","",INDEX(Range,MATCH(Résultat!$C471,PCUMAT,0),MATCH(A$2,'cp c14'!$A$1:$D$1,0)))</f>
        <v/>
      </c>
      <c r="B471" t="str">
        <f ca="1">IF($C471="","",INDEX(Range,MATCH(Résultat!$C471,PCUMAT,0),MATCH(B$2,'cp c14'!$A$1:$D$1,0)))</f>
        <v/>
      </c>
      <c r="C471" t="str">
        <f t="array" aca="1" ref="C471" ca="1">IFERROR(INDEX(PCUMAT,MATCH(0,COUNTIF($C$1:C470,PCUMAT),0)),"")</f>
        <v/>
      </c>
      <c r="D471" t="str">
        <f ca="1">IF($C471="","",INDEX(Range,MATCH(Résultat!$C471,PCUMAT,0),MATCH(D$2,'cp c14'!$A$1:$D$1,0)))</f>
        <v/>
      </c>
      <c r="E471" t="str">
        <f ca="1">IF($C471="","",SUMPRODUCT((TRI_1=Résultat!$A471)*(PCUETA=Résultat!$B471)*(PCUMAT=Résultat!$C471)*(TRI_10=Résultat!$D471)*(PCUNRU=SUBSTITUTE(RIGHT(Résultat!$E$1,5),")",""))*Reliquats))</f>
        <v/>
      </c>
      <c r="F471" t="str">
        <f ca="1">IF($C471="","",SUMPRODUCT((TRI_1=Résultat!$A471)*(PCUETA=Résultat!$B471)*(PCUMAT=Résultat!$C471)*(TRI_10=Résultat!$D471)*(PCUNRU=SUBSTITUTE(RIGHT(Résultat!$E$1,5),")",""))*Acquis))</f>
        <v/>
      </c>
      <c r="G471" t="str">
        <f ca="1">IF($C471="","",SUMPRODUCT((TRI_1=Résultat!$A471)*(PCUETA=Résultat!$B471)*(PCUMAT=Résultat!$C471)*(TRI_10=Résultat!$D471)*(PCUNRU=SUBSTITUTE(RIGHT(Résultat!$E$1,5),")",""))*En_cours_d_Acquisition))</f>
        <v/>
      </c>
      <c r="H471" t="str">
        <f ca="1">IF($C471="","",SUMPRODUCT((TRI_1=Résultat!$A471)*(PCUETA=Résultat!$B471)*(PCUMAT=Résultat!$C471)*(TRI_10=Résultat!$D471)*(PCUNRU=SUBSTITUTE(RIGHT(Résultat!$E$1,5),")",""))*Pris_Reliquats))</f>
        <v/>
      </c>
      <c r="I471" t="str">
        <f ca="1">IF($C471="","",SUMPRODUCT((TRI_1=Résultat!$A471)*(PCUETA=Résultat!$B471)*(PCUMAT=Résultat!$C471)*(TRI_10=Résultat!$D471)*(PCUNRU=SUBSTITUTE(RIGHT(Résultat!$E$1,5),")",""))*Pris_sur_Acquis))</f>
        <v/>
      </c>
      <c r="J471" t="str">
        <f ca="1">IF($C471="","",SUMPRODUCT((TRI_1=Résultat!$A471)*(PCUETA=Résultat!$B471)*(PCUMAT=Résultat!$C471)*(TRI_10=Résultat!$D471)*(PCUNRU=SUBSTITUTE(RIGHT(Résultat!$E$1,5),")",""))*Pris_Anticipés))</f>
        <v/>
      </c>
      <c r="K471" t="str">
        <f ca="1">IF($C471="","",SUMPRODUCT((TRI_1=Résultat!$A471)*(PCUETA=Résultat!$B471)*(PCUMAT=Résultat!$C471)*(TRI_10=Résultat!$D471)*(PCUNRU=SUBSTITUTE(RIGHT(Résultat!$K$1,5),")",""))*Reliquats))</f>
        <v/>
      </c>
      <c r="L471" t="str">
        <f ca="1">IF($C471="","",SUMPRODUCT((TRI_1=Résultat!$A471)*(PCUETA=Résultat!$B471)*(PCUMAT=Résultat!$C471)*(TRI_10=Résultat!$D471)*(PCUNRU=SUBSTITUTE(RIGHT(Résultat!$K$1,5),")",""))*Acquis))</f>
        <v/>
      </c>
      <c r="M471" t="str">
        <f ca="1">IF($C471="","",SUMPRODUCT((TRI_1=Résultat!$A471)*(PCUETA=Résultat!$B471)*(PCUMAT=Résultat!$C471)*(TRI_10=Résultat!$D471)*(PCUNRU=SUBSTITUTE(RIGHT(Résultat!$K$1,5),")",""))*En_cours_d_Acquisition))</f>
        <v/>
      </c>
      <c r="N471" t="str">
        <f ca="1">IF($C471="","",SUMPRODUCT((TRI_1=Résultat!$A471)*(PCUETA=Résultat!$B471)*(PCUMAT=Résultat!$C471)*(TRI_10=Résultat!$D471)*(PCUNRU=SUBSTITUTE(RIGHT(Résultat!$K$1,5),")",""))*Pris_Reliquats))</f>
        <v/>
      </c>
      <c r="O471" t="str">
        <f ca="1">IF($C471="","",SUMPRODUCT((TRI_1=Résultat!$A471)*(PCUETA=Résultat!$B471)*(PCUMAT=Résultat!$C471)*(TRI_10=Résultat!$D471)*(PCUNRU=SUBSTITUTE(RIGHT(Résultat!$K$1,5),")",""))*Pris_sur_Acquis))</f>
        <v/>
      </c>
      <c r="P471" t="str">
        <f ca="1">IF($C471="","",SUMPRODUCT((TRI_1=Résultat!$A471)*(PCUETA=Résultat!$B471)*(PCUMAT=Résultat!$C471)*(TRI_10=Résultat!$D471)*(PCUNRU=SUBSTITUTE(RIGHT(Résultat!$K$1,5),")",""))*Pris_Anticipés))</f>
        <v/>
      </c>
      <c r="Q471" t="str">
        <f ca="1">IF($C471="","",SUMPRODUCT((TRI_1=Résultat!$A471)*(PCUETA=Résultat!$B471)*(PCUMAT=Résultat!$C471)*(TRI_10=Résultat!$D471)*(PCUNRU=SUBSTITUTE(RIGHT(Résultat!$Q$1,5),")",""))*Reliquats))</f>
        <v/>
      </c>
      <c r="R471" t="str">
        <f ca="1">IF($C471="","",SUMPRODUCT((TRI_1=Résultat!$A471)*(PCUETA=Résultat!$B471)*(PCUMAT=Résultat!$C471)*(TRI_10=Résultat!$D471)*(PCUNRU=SUBSTITUTE(RIGHT(Résultat!$Q$1,5),")",""))*Acquis))</f>
        <v/>
      </c>
      <c r="S471" t="str">
        <f ca="1">IF($C471="","",SUMPRODUCT((TRI_1=Résultat!$A471)*(PCUETA=Résultat!$B471)*(PCUMAT=Résultat!$C471)*(TRI_10=Résultat!$D471)*(PCUNRU=SUBSTITUTE(RIGHT(Résultat!$Q$1,5),")",""))*En_cours_d_Acquisition))</f>
        <v/>
      </c>
      <c r="T471" t="str">
        <f ca="1">IF($C471="","",SUMPRODUCT((TRI_1=Résultat!$A471)*(PCUETA=Résultat!$B471)*(PCUMAT=Résultat!$C471)*(TRI_10=Résultat!$D471)*(PCUNRU=SUBSTITUTE(RIGHT(Résultat!$Q$1,5),")",""))*Pris_Reliquats))</f>
        <v/>
      </c>
      <c r="U471" t="str">
        <f ca="1">IF($C471="","",SUMPRODUCT((TRI_1=Résultat!$A471)*(PCUETA=Résultat!$B471)*(PCUMAT=Résultat!$C471)*(TRI_10=Résultat!$D471)*(PCUNRU=SUBSTITUTE(RIGHT(Résultat!$Q$1,5),")",""))*Pris_sur_Acquis))</f>
        <v/>
      </c>
      <c r="V471" t="str">
        <f ca="1">IF($C471="","",SUMPRODUCT((TRI_1=Résultat!$A471)*(PCUETA=Résultat!$B471)*(PCUMAT=Résultat!$C471)*(TRI_10=Résultat!$D471)*(PCUNRU=SUBSTITUTE(RIGHT(Résultat!$Q$1,5),")",""))*Pris_Anticipés))</f>
        <v/>
      </c>
      <c r="W471" t="str">
        <f ca="1">IF($C471="","",SUMPRODUCT((TRI_1=Résultat!$A471)*(PCUETA=Résultat!$B471)*(PCUMAT=Résultat!$C471)*(TRI_10=Résultat!$D471)*(PCUNRU=SUBSTITUTE(RIGHT(Résultat!$W$1,5),")",""))*Reliquats))</f>
        <v/>
      </c>
      <c r="X471" t="str">
        <f ca="1">IF($C471="","",SUMPRODUCT((TRI_1=Résultat!$A471)*(PCUETA=Résultat!$B471)*(PCUMAT=Résultat!$C471)*(TRI_10=Résultat!$D471)*(PCUNRU=SUBSTITUTE(RIGHT(Résultat!$W$1,5),")",""))*Acquis))</f>
        <v/>
      </c>
      <c r="Y471" t="str">
        <f ca="1">IF($C471="","",SUMPRODUCT((TRI_1=Résultat!$A471)*(PCUETA=Résultat!$B471)*(PCUMAT=Résultat!$C471)*(TRI_10=Résultat!$D471)*(PCUNRU=SUBSTITUTE(RIGHT(Résultat!$W$1,5),")",""))*En_cours_d_Acquisition))</f>
        <v/>
      </c>
      <c r="Z471" t="str">
        <f ca="1">IF($C471="","",SUMPRODUCT((TRI_1=Résultat!$A471)*(PCUETA=Résultat!$B471)*(PCUMAT=Résultat!$C471)*(TRI_10=Résultat!$D471)*(PCUNRU=SUBSTITUTE(RIGHT(Résultat!$W$1,5),")",""))*Pris_Reliquats))</f>
        <v/>
      </c>
      <c r="AA471" t="str">
        <f ca="1">IF($C471="","",SUMPRODUCT((TRI_1=Résultat!$A471)*(PCUETA=Résultat!$B471)*(PCUMAT=Résultat!$C471)*(TRI_10=Résultat!$D471)*(PCUNRU=SUBSTITUTE(RIGHT(Résultat!$W$1,5),")",""))*Pris_sur_Acquis))</f>
        <v/>
      </c>
      <c r="AB471" t="str">
        <f ca="1">IF($C471="","",SUMPRODUCT((TRI_1=Résultat!$A471)*(PCUETA=Résultat!$B471)*(PCUMAT=Résultat!$C471)*(TRI_10=Résultat!$D471)*(PCUNRU=SUBSTITUTE(RIGHT(Résultat!$W$1,5),")",""))*Pris_Anticipés))</f>
        <v/>
      </c>
    </row>
    <row r="472" spans="1:28" x14ac:dyDescent="0.25">
      <c r="A472" t="str">
        <f ca="1">IF($C472="","",INDEX(Range,MATCH(Résultat!$C472,PCUMAT,0),MATCH(A$2,'cp c14'!$A$1:$D$1,0)))</f>
        <v/>
      </c>
      <c r="B472" t="str">
        <f ca="1">IF($C472="","",INDEX(Range,MATCH(Résultat!$C472,PCUMAT,0),MATCH(B$2,'cp c14'!$A$1:$D$1,0)))</f>
        <v/>
      </c>
      <c r="C472" t="str">
        <f t="array" aca="1" ref="C472" ca="1">IFERROR(INDEX(PCUMAT,MATCH(0,COUNTIF($C$1:C471,PCUMAT),0)),"")</f>
        <v/>
      </c>
      <c r="D472" t="str">
        <f ca="1">IF($C472="","",INDEX(Range,MATCH(Résultat!$C472,PCUMAT,0),MATCH(D$2,'cp c14'!$A$1:$D$1,0)))</f>
        <v/>
      </c>
      <c r="E472" t="str">
        <f ca="1">IF($C472="","",SUMPRODUCT((TRI_1=Résultat!$A472)*(PCUETA=Résultat!$B472)*(PCUMAT=Résultat!$C472)*(TRI_10=Résultat!$D472)*(PCUNRU=SUBSTITUTE(RIGHT(Résultat!$E$1,5),")",""))*Reliquats))</f>
        <v/>
      </c>
      <c r="F472" t="str">
        <f ca="1">IF($C472="","",SUMPRODUCT((TRI_1=Résultat!$A472)*(PCUETA=Résultat!$B472)*(PCUMAT=Résultat!$C472)*(TRI_10=Résultat!$D472)*(PCUNRU=SUBSTITUTE(RIGHT(Résultat!$E$1,5),")",""))*Acquis))</f>
        <v/>
      </c>
      <c r="G472" t="str">
        <f ca="1">IF($C472="","",SUMPRODUCT((TRI_1=Résultat!$A472)*(PCUETA=Résultat!$B472)*(PCUMAT=Résultat!$C472)*(TRI_10=Résultat!$D472)*(PCUNRU=SUBSTITUTE(RIGHT(Résultat!$E$1,5),")",""))*En_cours_d_Acquisition))</f>
        <v/>
      </c>
      <c r="H472" t="str">
        <f ca="1">IF($C472="","",SUMPRODUCT((TRI_1=Résultat!$A472)*(PCUETA=Résultat!$B472)*(PCUMAT=Résultat!$C472)*(TRI_10=Résultat!$D472)*(PCUNRU=SUBSTITUTE(RIGHT(Résultat!$E$1,5),")",""))*Pris_Reliquats))</f>
        <v/>
      </c>
      <c r="I472" t="str">
        <f ca="1">IF($C472="","",SUMPRODUCT((TRI_1=Résultat!$A472)*(PCUETA=Résultat!$B472)*(PCUMAT=Résultat!$C472)*(TRI_10=Résultat!$D472)*(PCUNRU=SUBSTITUTE(RIGHT(Résultat!$E$1,5),")",""))*Pris_sur_Acquis))</f>
        <v/>
      </c>
      <c r="J472" t="str">
        <f ca="1">IF($C472="","",SUMPRODUCT((TRI_1=Résultat!$A472)*(PCUETA=Résultat!$B472)*(PCUMAT=Résultat!$C472)*(TRI_10=Résultat!$D472)*(PCUNRU=SUBSTITUTE(RIGHT(Résultat!$E$1,5),")",""))*Pris_Anticipés))</f>
        <v/>
      </c>
      <c r="K472" t="str">
        <f ca="1">IF($C472="","",SUMPRODUCT((TRI_1=Résultat!$A472)*(PCUETA=Résultat!$B472)*(PCUMAT=Résultat!$C472)*(TRI_10=Résultat!$D472)*(PCUNRU=SUBSTITUTE(RIGHT(Résultat!$K$1,5),")",""))*Reliquats))</f>
        <v/>
      </c>
      <c r="L472" t="str">
        <f ca="1">IF($C472="","",SUMPRODUCT((TRI_1=Résultat!$A472)*(PCUETA=Résultat!$B472)*(PCUMAT=Résultat!$C472)*(TRI_10=Résultat!$D472)*(PCUNRU=SUBSTITUTE(RIGHT(Résultat!$K$1,5),")",""))*Acquis))</f>
        <v/>
      </c>
      <c r="M472" t="str">
        <f ca="1">IF($C472="","",SUMPRODUCT((TRI_1=Résultat!$A472)*(PCUETA=Résultat!$B472)*(PCUMAT=Résultat!$C472)*(TRI_10=Résultat!$D472)*(PCUNRU=SUBSTITUTE(RIGHT(Résultat!$K$1,5),")",""))*En_cours_d_Acquisition))</f>
        <v/>
      </c>
      <c r="N472" t="str">
        <f ca="1">IF($C472="","",SUMPRODUCT((TRI_1=Résultat!$A472)*(PCUETA=Résultat!$B472)*(PCUMAT=Résultat!$C472)*(TRI_10=Résultat!$D472)*(PCUNRU=SUBSTITUTE(RIGHT(Résultat!$K$1,5),")",""))*Pris_Reliquats))</f>
        <v/>
      </c>
      <c r="O472" t="str">
        <f ca="1">IF($C472="","",SUMPRODUCT((TRI_1=Résultat!$A472)*(PCUETA=Résultat!$B472)*(PCUMAT=Résultat!$C472)*(TRI_10=Résultat!$D472)*(PCUNRU=SUBSTITUTE(RIGHT(Résultat!$K$1,5),")",""))*Pris_sur_Acquis))</f>
        <v/>
      </c>
      <c r="P472" t="str">
        <f ca="1">IF($C472="","",SUMPRODUCT((TRI_1=Résultat!$A472)*(PCUETA=Résultat!$B472)*(PCUMAT=Résultat!$C472)*(TRI_10=Résultat!$D472)*(PCUNRU=SUBSTITUTE(RIGHT(Résultat!$K$1,5),")",""))*Pris_Anticipés))</f>
        <v/>
      </c>
      <c r="Q472" t="str">
        <f ca="1">IF($C472="","",SUMPRODUCT((TRI_1=Résultat!$A472)*(PCUETA=Résultat!$B472)*(PCUMAT=Résultat!$C472)*(TRI_10=Résultat!$D472)*(PCUNRU=SUBSTITUTE(RIGHT(Résultat!$Q$1,5),")",""))*Reliquats))</f>
        <v/>
      </c>
      <c r="R472" t="str">
        <f ca="1">IF($C472="","",SUMPRODUCT((TRI_1=Résultat!$A472)*(PCUETA=Résultat!$B472)*(PCUMAT=Résultat!$C472)*(TRI_10=Résultat!$D472)*(PCUNRU=SUBSTITUTE(RIGHT(Résultat!$Q$1,5),")",""))*Acquis))</f>
        <v/>
      </c>
      <c r="S472" t="str">
        <f ca="1">IF($C472="","",SUMPRODUCT((TRI_1=Résultat!$A472)*(PCUETA=Résultat!$B472)*(PCUMAT=Résultat!$C472)*(TRI_10=Résultat!$D472)*(PCUNRU=SUBSTITUTE(RIGHT(Résultat!$Q$1,5),")",""))*En_cours_d_Acquisition))</f>
        <v/>
      </c>
      <c r="T472" t="str">
        <f ca="1">IF($C472="","",SUMPRODUCT((TRI_1=Résultat!$A472)*(PCUETA=Résultat!$B472)*(PCUMAT=Résultat!$C472)*(TRI_10=Résultat!$D472)*(PCUNRU=SUBSTITUTE(RIGHT(Résultat!$Q$1,5),")",""))*Pris_Reliquats))</f>
        <v/>
      </c>
      <c r="U472" t="str">
        <f ca="1">IF($C472="","",SUMPRODUCT((TRI_1=Résultat!$A472)*(PCUETA=Résultat!$B472)*(PCUMAT=Résultat!$C472)*(TRI_10=Résultat!$D472)*(PCUNRU=SUBSTITUTE(RIGHT(Résultat!$Q$1,5),")",""))*Pris_sur_Acquis))</f>
        <v/>
      </c>
      <c r="V472" t="str">
        <f ca="1">IF($C472="","",SUMPRODUCT((TRI_1=Résultat!$A472)*(PCUETA=Résultat!$B472)*(PCUMAT=Résultat!$C472)*(TRI_10=Résultat!$D472)*(PCUNRU=SUBSTITUTE(RIGHT(Résultat!$Q$1,5),")",""))*Pris_Anticipés))</f>
        <v/>
      </c>
      <c r="W472" t="str">
        <f ca="1">IF($C472="","",SUMPRODUCT((TRI_1=Résultat!$A472)*(PCUETA=Résultat!$B472)*(PCUMAT=Résultat!$C472)*(TRI_10=Résultat!$D472)*(PCUNRU=SUBSTITUTE(RIGHT(Résultat!$W$1,5),")",""))*Reliquats))</f>
        <v/>
      </c>
      <c r="X472" t="str">
        <f ca="1">IF($C472="","",SUMPRODUCT((TRI_1=Résultat!$A472)*(PCUETA=Résultat!$B472)*(PCUMAT=Résultat!$C472)*(TRI_10=Résultat!$D472)*(PCUNRU=SUBSTITUTE(RIGHT(Résultat!$W$1,5),")",""))*Acquis))</f>
        <v/>
      </c>
      <c r="Y472" t="str">
        <f ca="1">IF($C472="","",SUMPRODUCT((TRI_1=Résultat!$A472)*(PCUETA=Résultat!$B472)*(PCUMAT=Résultat!$C472)*(TRI_10=Résultat!$D472)*(PCUNRU=SUBSTITUTE(RIGHT(Résultat!$W$1,5),")",""))*En_cours_d_Acquisition))</f>
        <v/>
      </c>
      <c r="Z472" t="str">
        <f ca="1">IF($C472="","",SUMPRODUCT((TRI_1=Résultat!$A472)*(PCUETA=Résultat!$B472)*(PCUMAT=Résultat!$C472)*(TRI_10=Résultat!$D472)*(PCUNRU=SUBSTITUTE(RIGHT(Résultat!$W$1,5),")",""))*Pris_Reliquats))</f>
        <v/>
      </c>
      <c r="AA472" t="str">
        <f ca="1">IF($C472="","",SUMPRODUCT((TRI_1=Résultat!$A472)*(PCUETA=Résultat!$B472)*(PCUMAT=Résultat!$C472)*(TRI_10=Résultat!$D472)*(PCUNRU=SUBSTITUTE(RIGHT(Résultat!$W$1,5),")",""))*Pris_sur_Acquis))</f>
        <v/>
      </c>
      <c r="AB472" t="str">
        <f ca="1">IF($C472="","",SUMPRODUCT((TRI_1=Résultat!$A472)*(PCUETA=Résultat!$B472)*(PCUMAT=Résultat!$C472)*(TRI_10=Résultat!$D472)*(PCUNRU=SUBSTITUTE(RIGHT(Résultat!$W$1,5),")",""))*Pris_Anticipés))</f>
        <v/>
      </c>
    </row>
    <row r="473" spans="1:28" x14ac:dyDescent="0.25">
      <c r="A473" t="str">
        <f ca="1">IF($C473="","",INDEX(Range,MATCH(Résultat!$C473,PCUMAT,0),MATCH(A$2,'cp c14'!$A$1:$D$1,0)))</f>
        <v/>
      </c>
      <c r="B473" t="str">
        <f ca="1">IF($C473="","",INDEX(Range,MATCH(Résultat!$C473,PCUMAT,0),MATCH(B$2,'cp c14'!$A$1:$D$1,0)))</f>
        <v/>
      </c>
      <c r="C473" t="str">
        <f t="array" aca="1" ref="C473" ca="1">IFERROR(INDEX(PCUMAT,MATCH(0,COUNTIF($C$1:C472,PCUMAT),0)),"")</f>
        <v/>
      </c>
      <c r="D473" t="str">
        <f ca="1">IF($C473="","",INDEX(Range,MATCH(Résultat!$C473,PCUMAT,0),MATCH(D$2,'cp c14'!$A$1:$D$1,0)))</f>
        <v/>
      </c>
      <c r="E473" t="str">
        <f ca="1">IF($C473="","",SUMPRODUCT((TRI_1=Résultat!$A473)*(PCUETA=Résultat!$B473)*(PCUMAT=Résultat!$C473)*(TRI_10=Résultat!$D473)*(PCUNRU=SUBSTITUTE(RIGHT(Résultat!$E$1,5),")",""))*Reliquats))</f>
        <v/>
      </c>
      <c r="F473" t="str">
        <f ca="1">IF($C473="","",SUMPRODUCT((TRI_1=Résultat!$A473)*(PCUETA=Résultat!$B473)*(PCUMAT=Résultat!$C473)*(TRI_10=Résultat!$D473)*(PCUNRU=SUBSTITUTE(RIGHT(Résultat!$E$1,5),")",""))*Acquis))</f>
        <v/>
      </c>
      <c r="G473" t="str">
        <f ca="1">IF($C473="","",SUMPRODUCT((TRI_1=Résultat!$A473)*(PCUETA=Résultat!$B473)*(PCUMAT=Résultat!$C473)*(TRI_10=Résultat!$D473)*(PCUNRU=SUBSTITUTE(RIGHT(Résultat!$E$1,5),")",""))*En_cours_d_Acquisition))</f>
        <v/>
      </c>
      <c r="H473" t="str">
        <f ca="1">IF($C473="","",SUMPRODUCT((TRI_1=Résultat!$A473)*(PCUETA=Résultat!$B473)*(PCUMAT=Résultat!$C473)*(TRI_10=Résultat!$D473)*(PCUNRU=SUBSTITUTE(RIGHT(Résultat!$E$1,5),")",""))*Pris_Reliquats))</f>
        <v/>
      </c>
      <c r="I473" t="str">
        <f ca="1">IF($C473="","",SUMPRODUCT((TRI_1=Résultat!$A473)*(PCUETA=Résultat!$B473)*(PCUMAT=Résultat!$C473)*(TRI_10=Résultat!$D473)*(PCUNRU=SUBSTITUTE(RIGHT(Résultat!$E$1,5),")",""))*Pris_sur_Acquis))</f>
        <v/>
      </c>
      <c r="J473" t="str">
        <f ca="1">IF($C473="","",SUMPRODUCT((TRI_1=Résultat!$A473)*(PCUETA=Résultat!$B473)*(PCUMAT=Résultat!$C473)*(TRI_10=Résultat!$D473)*(PCUNRU=SUBSTITUTE(RIGHT(Résultat!$E$1,5),")",""))*Pris_Anticipés))</f>
        <v/>
      </c>
      <c r="K473" t="str">
        <f ca="1">IF($C473="","",SUMPRODUCT((TRI_1=Résultat!$A473)*(PCUETA=Résultat!$B473)*(PCUMAT=Résultat!$C473)*(TRI_10=Résultat!$D473)*(PCUNRU=SUBSTITUTE(RIGHT(Résultat!$K$1,5),")",""))*Reliquats))</f>
        <v/>
      </c>
      <c r="L473" t="str">
        <f ca="1">IF($C473="","",SUMPRODUCT((TRI_1=Résultat!$A473)*(PCUETA=Résultat!$B473)*(PCUMAT=Résultat!$C473)*(TRI_10=Résultat!$D473)*(PCUNRU=SUBSTITUTE(RIGHT(Résultat!$K$1,5),")",""))*Acquis))</f>
        <v/>
      </c>
      <c r="M473" t="str">
        <f ca="1">IF($C473="","",SUMPRODUCT((TRI_1=Résultat!$A473)*(PCUETA=Résultat!$B473)*(PCUMAT=Résultat!$C473)*(TRI_10=Résultat!$D473)*(PCUNRU=SUBSTITUTE(RIGHT(Résultat!$K$1,5),")",""))*En_cours_d_Acquisition))</f>
        <v/>
      </c>
      <c r="N473" t="str">
        <f ca="1">IF($C473="","",SUMPRODUCT((TRI_1=Résultat!$A473)*(PCUETA=Résultat!$B473)*(PCUMAT=Résultat!$C473)*(TRI_10=Résultat!$D473)*(PCUNRU=SUBSTITUTE(RIGHT(Résultat!$K$1,5),")",""))*Pris_Reliquats))</f>
        <v/>
      </c>
      <c r="O473" t="str">
        <f ca="1">IF($C473="","",SUMPRODUCT((TRI_1=Résultat!$A473)*(PCUETA=Résultat!$B473)*(PCUMAT=Résultat!$C473)*(TRI_10=Résultat!$D473)*(PCUNRU=SUBSTITUTE(RIGHT(Résultat!$K$1,5),")",""))*Pris_sur_Acquis))</f>
        <v/>
      </c>
      <c r="P473" t="str">
        <f ca="1">IF($C473="","",SUMPRODUCT((TRI_1=Résultat!$A473)*(PCUETA=Résultat!$B473)*(PCUMAT=Résultat!$C473)*(TRI_10=Résultat!$D473)*(PCUNRU=SUBSTITUTE(RIGHT(Résultat!$K$1,5),")",""))*Pris_Anticipés))</f>
        <v/>
      </c>
      <c r="Q473" t="str">
        <f ca="1">IF($C473="","",SUMPRODUCT((TRI_1=Résultat!$A473)*(PCUETA=Résultat!$B473)*(PCUMAT=Résultat!$C473)*(TRI_10=Résultat!$D473)*(PCUNRU=SUBSTITUTE(RIGHT(Résultat!$Q$1,5),")",""))*Reliquats))</f>
        <v/>
      </c>
      <c r="R473" t="str">
        <f ca="1">IF($C473="","",SUMPRODUCT((TRI_1=Résultat!$A473)*(PCUETA=Résultat!$B473)*(PCUMAT=Résultat!$C473)*(TRI_10=Résultat!$D473)*(PCUNRU=SUBSTITUTE(RIGHT(Résultat!$Q$1,5),")",""))*Acquis))</f>
        <v/>
      </c>
      <c r="S473" t="str">
        <f ca="1">IF($C473="","",SUMPRODUCT((TRI_1=Résultat!$A473)*(PCUETA=Résultat!$B473)*(PCUMAT=Résultat!$C473)*(TRI_10=Résultat!$D473)*(PCUNRU=SUBSTITUTE(RIGHT(Résultat!$Q$1,5),")",""))*En_cours_d_Acquisition))</f>
        <v/>
      </c>
      <c r="T473" t="str">
        <f ca="1">IF($C473="","",SUMPRODUCT((TRI_1=Résultat!$A473)*(PCUETA=Résultat!$B473)*(PCUMAT=Résultat!$C473)*(TRI_10=Résultat!$D473)*(PCUNRU=SUBSTITUTE(RIGHT(Résultat!$Q$1,5),")",""))*Pris_Reliquats))</f>
        <v/>
      </c>
      <c r="U473" t="str">
        <f ca="1">IF($C473="","",SUMPRODUCT((TRI_1=Résultat!$A473)*(PCUETA=Résultat!$B473)*(PCUMAT=Résultat!$C473)*(TRI_10=Résultat!$D473)*(PCUNRU=SUBSTITUTE(RIGHT(Résultat!$Q$1,5),")",""))*Pris_sur_Acquis))</f>
        <v/>
      </c>
      <c r="V473" t="str">
        <f ca="1">IF($C473="","",SUMPRODUCT((TRI_1=Résultat!$A473)*(PCUETA=Résultat!$B473)*(PCUMAT=Résultat!$C473)*(TRI_10=Résultat!$D473)*(PCUNRU=SUBSTITUTE(RIGHT(Résultat!$Q$1,5),")",""))*Pris_Anticipés))</f>
        <v/>
      </c>
      <c r="W473" t="str">
        <f ca="1">IF($C473="","",SUMPRODUCT((TRI_1=Résultat!$A473)*(PCUETA=Résultat!$B473)*(PCUMAT=Résultat!$C473)*(TRI_10=Résultat!$D473)*(PCUNRU=SUBSTITUTE(RIGHT(Résultat!$W$1,5),")",""))*Reliquats))</f>
        <v/>
      </c>
      <c r="X473" t="str">
        <f ca="1">IF($C473="","",SUMPRODUCT((TRI_1=Résultat!$A473)*(PCUETA=Résultat!$B473)*(PCUMAT=Résultat!$C473)*(TRI_10=Résultat!$D473)*(PCUNRU=SUBSTITUTE(RIGHT(Résultat!$W$1,5),")",""))*Acquis))</f>
        <v/>
      </c>
      <c r="Y473" t="str">
        <f ca="1">IF($C473="","",SUMPRODUCT((TRI_1=Résultat!$A473)*(PCUETA=Résultat!$B473)*(PCUMAT=Résultat!$C473)*(TRI_10=Résultat!$D473)*(PCUNRU=SUBSTITUTE(RIGHT(Résultat!$W$1,5),")",""))*En_cours_d_Acquisition))</f>
        <v/>
      </c>
      <c r="Z473" t="str">
        <f ca="1">IF($C473="","",SUMPRODUCT((TRI_1=Résultat!$A473)*(PCUETA=Résultat!$B473)*(PCUMAT=Résultat!$C473)*(TRI_10=Résultat!$D473)*(PCUNRU=SUBSTITUTE(RIGHT(Résultat!$W$1,5),")",""))*Pris_Reliquats))</f>
        <v/>
      </c>
      <c r="AA473" t="str">
        <f ca="1">IF($C473="","",SUMPRODUCT((TRI_1=Résultat!$A473)*(PCUETA=Résultat!$B473)*(PCUMAT=Résultat!$C473)*(TRI_10=Résultat!$D473)*(PCUNRU=SUBSTITUTE(RIGHT(Résultat!$W$1,5),")",""))*Pris_sur_Acquis))</f>
        <v/>
      </c>
      <c r="AB473" t="str">
        <f ca="1">IF($C473="","",SUMPRODUCT((TRI_1=Résultat!$A473)*(PCUETA=Résultat!$B473)*(PCUMAT=Résultat!$C473)*(TRI_10=Résultat!$D473)*(PCUNRU=SUBSTITUTE(RIGHT(Résultat!$W$1,5),")",""))*Pris_Anticipés))</f>
        <v/>
      </c>
    </row>
    <row r="474" spans="1:28" x14ac:dyDescent="0.25">
      <c r="A474" t="str">
        <f ca="1">IF($C474="","",INDEX(Range,MATCH(Résultat!$C474,PCUMAT,0),MATCH(A$2,'cp c14'!$A$1:$D$1,0)))</f>
        <v/>
      </c>
      <c r="B474" t="str">
        <f ca="1">IF($C474="","",INDEX(Range,MATCH(Résultat!$C474,PCUMAT,0),MATCH(B$2,'cp c14'!$A$1:$D$1,0)))</f>
        <v/>
      </c>
      <c r="C474" t="str">
        <f t="array" aca="1" ref="C474" ca="1">IFERROR(INDEX(PCUMAT,MATCH(0,COUNTIF($C$1:C473,PCUMAT),0)),"")</f>
        <v/>
      </c>
      <c r="D474" t="str">
        <f ca="1">IF($C474="","",INDEX(Range,MATCH(Résultat!$C474,PCUMAT,0),MATCH(D$2,'cp c14'!$A$1:$D$1,0)))</f>
        <v/>
      </c>
      <c r="E474" t="str">
        <f ca="1">IF($C474="","",SUMPRODUCT((TRI_1=Résultat!$A474)*(PCUETA=Résultat!$B474)*(PCUMAT=Résultat!$C474)*(TRI_10=Résultat!$D474)*(PCUNRU=SUBSTITUTE(RIGHT(Résultat!$E$1,5),")",""))*Reliquats))</f>
        <v/>
      </c>
      <c r="F474" t="str">
        <f ca="1">IF($C474="","",SUMPRODUCT((TRI_1=Résultat!$A474)*(PCUETA=Résultat!$B474)*(PCUMAT=Résultat!$C474)*(TRI_10=Résultat!$D474)*(PCUNRU=SUBSTITUTE(RIGHT(Résultat!$E$1,5),")",""))*Acquis))</f>
        <v/>
      </c>
      <c r="G474" t="str">
        <f ca="1">IF($C474="","",SUMPRODUCT((TRI_1=Résultat!$A474)*(PCUETA=Résultat!$B474)*(PCUMAT=Résultat!$C474)*(TRI_10=Résultat!$D474)*(PCUNRU=SUBSTITUTE(RIGHT(Résultat!$E$1,5),")",""))*En_cours_d_Acquisition))</f>
        <v/>
      </c>
      <c r="H474" t="str">
        <f ca="1">IF($C474="","",SUMPRODUCT((TRI_1=Résultat!$A474)*(PCUETA=Résultat!$B474)*(PCUMAT=Résultat!$C474)*(TRI_10=Résultat!$D474)*(PCUNRU=SUBSTITUTE(RIGHT(Résultat!$E$1,5),")",""))*Pris_Reliquats))</f>
        <v/>
      </c>
      <c r="I474" t="str">
        <f ca="1">IF($C474="","",SUMPRODUCT((TRI_1=Résultat!$A474)*(PCUETA=Résultat!$B474)*(PCUMAT=Résultat!$C474)*(TRI_10=Résultat!$D474)*(PCUNRU=SUBSTITUTE(RIGHT(Résultat!$E$1,5),")",""))*Pris_sur_Acquis))</f>
        <v/>
      </c>
      <c r="J474" t="str">
        <f ca="1">IF($C474="","",SUMPRODUCT((TRI_1=Résultat!$A474)*(PCUETA=Résultat!$B474)*(PCUMAT=Résultat!$C474)*(TRI_10=Résultat!$D474)*(PCUNRU=SUBSTITUTE(RIGHT(Résultat!$E$1,5),")",""))*Pris_Anticipés))</f>
        <v/>
      </c>
      <c r="K474" t="str">
        <f ca="1">IF($C474="","",SUMPRODUCT((TRI_1=Résultat!$A474)*(PCUETA=Résultat!$B474)*(PCUMAT=Résultat!$C474)*(TRI_10=Résultat!$D474)*(PCUNRU=SUBSTITUTE(RIGHT(Résultat!$K$1,5),")",""))*Reliquats))</f>
        <v/>
      </c>
      <c r="L474" t="str">
        <f ca="1">IF($C474="","",SUMPRODUCT((TRI_1=Résultat!$A474)*(PCUETA=Résultat!$B474)*(PCUMAT=Résultat!$C474)*(TRI_10=Résultat!$D474)*(PCUNRU=SUBSTITUTE(RIGHT(Résultat!$K$1,5),")",""))*Acquis))</f>
        <v/>
      </c>
      <c r="M474" t="str">
        <f ca="1">IF($C474="","",SUMPRODUCT((TRI_1=Résultat!$A474)*(PCUETA=Résultat!$B474)*(PCUMAT=Résultat!$C474)*(TRI_10=Résultat!$D474)*(PCUNRU=SUBSTITUTE(RIGHT(Résultat!$K$1,5),")",""))*En_cours_d_Acquisition))</f>
        <v/>
      </c>
      <c r="N474" t="str">
        <f ca="1">IF($C474="","",SUMPRODUCT((TRI_1=Résultat!$A474)*(PCUETA=Résultat!$B474)*(PCUMAT=Résultat!$C474)*(TRI_10=Résultat!$D474)*(PCUNRU=SUBSTITUTE(RIGHT(Résultat!$K$1,5),")",""))*Pris_Reliquats))</f>
        <v/>
      </c>
      <c r="O474" t="str">
        <f ca="1">IF($C474="","",SUMPRODUCT((TRI_1=Résultat!$A474)*(PCUETA=Résultat!$B474)*(PCUMAT=Résultat!$C474)*(TRI_10=Résultat!$D474)*(PCUNRU=SUBSTITUTE(RIGHT(Résultat!$K$1,5),")",""))*Pris_sur_Acquis))</f>
        <v/>
      </c>
      <c r="P474" t="str">
        <f ca="1">IF($C474="","",SUMPRODUCT((TRI_1=Résultat!$A474)*(PCUETA=Résultat!$B474)*(PCUMAT=Résultat!$C474)*(TRI_10=Résultat!$D474)*(PCUNRU=SUBSTITUTE(RIGHT(Résultat!$K$1,5),")",""))*Pris_Anticipés))</f>
        <v/>
      </c>
      <c r="Q474" t="str">
        <f ca="1">IF($C474="","",SUMPRODUCT((TRI_1=Résultat!$A474)*(PCUETA=Résultat!$B474)*(PCUMAT=Résultat!$C474)*(TRI_10=Résultat!$D474)*(PCUNRU=SUBSTITUTE(RIGHT(Résultat!$Q$1,5),")",""))*Reliquats))</f>
        <v/>
      </c>
      <c r="R474" t="str">
        <f ca="1">IF($C474="","",SUMPRODUCT((TRI_1=Résultat!$A474)*(PCUETA=Résultat!$B474)*(PCUMAT=Résultat!$C474)*(TRI_10=Résultat!$D474)*(PCUNRU=SUBSTITUTE(RIGHT(Résultat!$Q$1,5),")",""))*Acquis))</f>
        <v/>
      </c>
      <c r="S474" t="str">
        <f ca="1">IF($C474="","",SUMPRODUCT((TRI_1=Résultat!$A474)*(PCUETA=Résultat!$B474)*(PCUMAT=Résultat!$C474)*(TRI_10=Résultat!$D474)*(PCUNRU=SUBSTITUTE(RIGHT(Résultat!$Q$1,5),")",""))*En_cours_d_Acquisition))</f>
        <v/>
      </c>
      <c r="T474" t="str">
        <f ca="1">IF($C474="","",SUMPRODUCT((TRI_1=Résultat!$A474)*(PCUETA=Résultat!$B474)*(PCUMAT=Résultat!$C474)*(TRI_10=Résultat!$D474)*(PCUNRU=SUBSTITUTE(RIGHT(Résultat!$Q$1,5),")",""))*Pris_Reliquats))</f>
        <v/>
      </c>
      <c r="U474" t="str">
        <f ca="1">IF($C474="","",SUMPRODUCT((TRI_1=Résultat!$A474)*(PCUETA=Résultat!$B474)*(PCUMAT=Résultat!$C474)*(TRI_10=Résultat!$D474)*(PCUNRU=SUBSTITUTE(RIGHT(Résultat!$Q$1,5),")",""))*Pris_sur_Acquis))</f>
        <v/>
      </c>
      <c r="V474" t="str">
        <f ca="1">IF($C474="","",SUMPRODUCT((TRI_1=Résultat!$A474)*(PCUETA=Résultat!$B474)*(PCUMAT=Résultat!$C474)*(TRI_10=Résultat!$D474)*(PCUNRU=SUBSTITUTE(RIGHT(Résultat!$Q$1,5),")",""))*Pris_Anticipés))</f>
        <v/>
      </c>
      <c r="W474" t="str">
        <f ca="1">IF($C474="","",SUMPRODUCT((TRI_1=Résultat!$A474)*(PCUETA=Résultat!$B474)*(PCUMAT=Résultat!$C474)*(TRI_10=Résultat!$D474)*(PCUNRU=SUBSTITUTE(RIGHT(Résultat!$W$1,5),")",""))*Reliquats))</f>
        <v/>
      </c>
      <c r="X474" t="str">
        <f ca="1">IF($C474="","",SUMPRODUCT((TRI_1=Résultat!$A474)*(PCUETA=Résultat!$B474)*(PCUMAT=Résultat!$C474)*(TRI_10=Résultat!$D474)*(PCUNRU=SUBSTITUTE(RIGHT(Résultat!$W$1,5),")",""))*Acquis))</f>
        <v/>
      </c>
      <c r="Y474" t="str">
        <f ca="1">IF($C474="","",SUMPRODUCT((TRI_1=Résultat!$A474)*(PCUETA=Résultat!$B474)*(PCUMAT=Résultat!$C474)*(TRI_10=Résultat!$D474)*(PCUNRU=SUBSTITUTE(RIGHT(Résultat!$W$1,5),")",""))*En_cours_d_Acquisition))</f>
        <v/>
      </c>
      <c r="Z474" t="str">
        <f ca="1">IF($C474="","",SUMPRODUCT((TRI_1=Résultat!$A474)*(PCUETA=Résultat!$B474)*(PCUMAT=Résultat!$C474)*(TRI_10=Résultat!$D474)*(PCUNRU=SUBSTITUTE(RIGHT(Résultat!$W$1,5),")",""))*Pris_Reliquats))</f>
        <v/>
      </c>
      <c r="AA474" t="str">
        <f ca="1">IF($C474="","",SUMPRODUCT((TRI_1=Résultat!$A474)*(PCUETA=Résultat!$B474)*(PCUMAT=Résultat!$C474)*(TRI_10=Résultat!$D474)*(PCUNRU=SUBSTITUTE(RIGHT(Résultat!$W$1,5),")",""))*Pris_sur_Acquis))</f>
        <v/>
      </c>
      <c r="AB474" t="str">
        <f ca="1">IF($C474="","",SUMPRODUCT((TRI_1=Résultat!$A474)*(PCUETA=Résultat!$B474)*(PCUMAT=Résultat!$C474)*(TRI_10=Résultat!$D474)*(PCUNRU=SUBSTITUTE(RIGHT(Résultat!$W$1,5),")",""))*Pris_Anticipés))</f>
        <v/>
      </c>
    </row>
    <row r="475" spans="1:28" x14ac:dyDescent="0.25">
      <c r="A475" t="str">
        <f ca="1">IF($C475="","",INDEX(Range,MATCH(Résultat!$C475,PCUMAT,0),MATCH(A$2,'cp c14'!$A$1:$D$1,0)))</f>
        <v/>
      </c>
      <c r="B475" t="str">
        <f ca="1">IF($C475="","",INDEX(Range,MATCH(Résultat!$C475,PCUMAT,0),MATCH(B$2,'cp c14'!$A$1:$D$1,0)))</f>
        <v/>
      </c>
      <c r="C475" t="str">
        <f t="array" aca="1" ref="C475" ca="1">IFERROR(INDEX(PCUMAT,MATCH(0,COUNTIF($C$1:C474,PCUMAT),0)),"")</f>
        <v/>
      </c>
      <c r="D475" t="str">
        <f ca="1">IF($C475="","",INDEX(Range,MATCH(Résultat!$C475,PCUMAT,0),MATCH(D$2,'cp c14'!$A$1:$D$1,0)))</f>
        <v/>
      </c>
      <c r="E475" t="str">
        <f ca="1">IF($C475="","",SUMPRODUCT((TRI_1=Résultat!$A475)*(PCUETA=Résultat!$B475)*(PCUMAT=Résultat!$C475)*(TRI_10=Résultat!$D475)*(PCUNRU=SUBSTITUTE(RIGHT(Résultat!$E$1,5),")",""))*Reliquats))</f>
        <v/>
      </c>
      <c r="F475" t="str">
        <f ca="1">IF($C475="","",SUMPRODUCT((TRI_1=Résultat!$A475)*(PCUETA=Résultat!$B475)*(PCUMAT=Résultat!$C475)*(TRI_10=Résultat!$D475)*(PCUNRU=SUBSTITUTE(RIGHT(Résultat!$E$1,5),")",""))*Acquis))</f>
        <v/>
      </c>
      <c r="G475" t="str">
        <f ca="1">IF($C475="","",SUMPRODUCT((TRI_1=Résultat!$A475)*(PCUETA=Résultat!$B475)*(PCUMAT=Résultat!$C475)*(TRI_10=Résultat!$D475)*(PCUNRU=SUBSTITUTE(RIGHT(Résultat!$E$1,5),")",""))*En_cours_d_Acquisition))</f>
        <v/>
      </c>
      <c r="H475" t="str">
        <f ca="1">IF($C475="","",SUMPRODUCT((TRI_1=Résultat!$A475)*(PCUETA=Résultat!$B475)*(PCUMAT=Résultat!$C475)*(TRI_10=Résultat!$D475)*(PCUNRU=SUBSTITUTE(RIGHT(Résultat!$E$1,5),")",""))*Pris_Reliquats))</f>
        <v/>
      </c>
      <c r="I475" t="str">
        <f ca="1">IF($C475="","",SUMPRODUCT((TRI_1=Résultat!$A475)*(PCUETA=Résultat!$B475)*(PCUMAT=Résultat!$C475)*(TRI_10=Résultat!$D475)*(PCUNRU=SUBSTITUTE(RIGHT(Résultat!$E$1,5),")",""))*Pris_sur_Acquis))</f>
        <v/>
      </c>
      <c r="J475" t="str">
        <f ca="1">IF($C475="","",SUMPRODUCT((TRI_1=Résultat!$A475)*(PCUETA=Résultat!$B475)*(PCUMAT=Résultat!$C475)*(TRI_10=Résultat!$D475)*(PCUNRU=SUBSTITUTE(RIGHT(Résultat!$E$1,5),")",""))*Pris_Anticipés))</f>
        <v/>
      </c>
      <c r="K475" t="str">
        <f ca="1">IF($C475="","",SUMPRODUCT((TRI_1=Résultat!$A475)*(PCUETA=Résultat!$B475)*(PCUMAT=Résultat!$C475)*(TRI_10=Résultat!$D475)*(PCUNRU=SUBSTITUTE(RIGHT(Résultat!$K$1,5),")",""))*Reliquats))</f>
        <v/>
      </c>
      <c r="L475" t="str">
        <f ca="1">IF($C475="","",SUMPRODUCT((TRI_1=Résultat!$A475)*(PCUETA=Résultat!$B475)*(PCUMAT=Résultat!$C475)*(TRI_10=Résultat!$D475)*(PCUNRU=SUBSTITUTE(RIGHT(Résultat!$K$1,5),")",""))*Acquis))</f>
        <v/>
      </c>
      <c r="M475" t="str">
        <f ca="1">IF($C475="","",SUMPRODUCT((TRI_1=Résultat!$A475)*(PCUETA=Résultat!$B475)*(PCUMAT=Résultat!$C475)*(TRI_10=Résultat!$D475)*(PCUNRU=SUBSTITUTE(RIGHT(Résultat!$K$1,5),")",""))*En_cours_d_Acquisition))</f>
        <v/>
      </c>
      <c r="N475" t="str">
        <f ca="1">IF($C475="","",SUMPRODUCT((TRI_1=Résultat!$A475)*(PCUETA=Résultat!$B475)*(PCUMAT=Résultat!$C475)*(TRI_10=Résultat!$D475)*(PCUNRU=SUBSTITUTE(RIGHT(Résultat!$K$1,5),")",""))*Pris_Reliquats))</f>
        <v/>
      </c>
      <c r="O475" t="str">
        <f ca="1">IF($C475="","",SUMPRODUCT((TRI_1=Résultat!$A475)*(PCUETA=Résultat!$B475)*(PCUMAT=Résultat!$C475)*(TRI_10=Résultat!$D475)*(PCUNRU=SUBSTITUTE(RIGHT(Résultat!$K$1,5),")",""))*Pris_sur_Acquis))</f>
        <v/>
      </c>
      <c r="P475" t="str">
        <f ca="1">IF($C475="","",SUMPRODUCT((TRI_1=Résultat!$A475)*(PCUETA=Résultat!$B475)*(PCUMAT=Résultat!$C475)*(TRI_10=Résultat!$D475)*(PCUNRU=SUBSTITUTE(RIGHT(Résultat!$K$1,5),")",""))*Pris_Anticipés))</f>
        <v/>
      </c>
      <c r="Q475" t="str">
        <f ca="1">IF($C475="","",SUMPRODUCT((TRI_1=Résultat!$A475)*(PCUETA=Résultat!$B475)*(PCUMAT=Résultat!$C475)*(TRI_10=Résultat!$D475)*(PCUNRU=SUBSTITUTE(RIGHT(Résultat!$Q$1,5),")",""))*Reliquats))</f>
        <v/>
      </c>
      <c r="R475" t="str">
        <f ca="1">IF($C475="","",SUMPRODUCT((TRI_1=Résultat!$A475)*(PCUETA=Résultat!$B475)*(PCUMAT=Résultat!$C475)*(TRI_10=Résultat!$D475)*(PCUNRU=SUBSTITUTE(RIGHT(Résultat!$Q$1,5),")",""))*Acquis))</f>
        <v/>
      </c>
      <c r="S475" t="str">
        <f ca="1">IF($C475="","",SUMPRODUCT((TRI_1=Résultat!$A475)*(PCUETA=Résultat!$B475)*(PCUMAT=Résultat!$C475)*(TRI_10=Résultat!$D475)*(PCUNRU=SUBSTITUTE(RIGHT(Résultat!$Q$1,5),")",""))*En_cours_d_Acquisition))</f>
        <v/>
      </c>
      <c r="T475" t="str">
        <f ca="1">IF($C475="","",SUMPRODUCT((TRI_1=Résultat!$A475)*(PCUETA=Résultat!$B475)*(PCUMAT=Résultat!$C475)*(TRI_10=Résultat!$D475)*(PCUNRU=SUBSTITUTE(RIGHT(Résultat!$Q$1,5),")",""))*Pris_Reliquats))</f>
        <v/>
      </c>
      <c r="U475" t="str">
        <f ca="1">IF($C475="","",SUMPRODUCT((TRI_1=Résultat!$A475)*(PCUETA=Résultat!$B475)*(PCUMAT=Résultat!$C475)*(TRI_10=Résultat!$D475)*(PCUNRU=SUBSTITUTE(RIGHT(Résultat!$Q$1,5),")",""))*Pris_sur_Acquis))</f>
        <v/>
      </c>
      <c r="V475" t="str">
        <f ca="1">IF($C475="","",SUMPRODUCT((TRI_1=Résultat!$A475)*(PCUETA=Résultat!$B475)*(PCUMAT=Résultat!$C475)*(TRI_10=Résultat!$D475)*(PCUNRU=SUBSTITUTE(RIGHT(Résultat!$Q$1,5),")",""))*Pris_Anticipés))</f>
        <v/>
      </c>
      <c r="W475" t="str">
        <f ca="1">IF($C475="","",SUMPRODUCT((TRI_1=Résultat!$A475)*(PCUETA=Résultat!$B475)*(PCUMAT=Résultat!$C475)*(TRI_10=Résultat!$D475)*(PCUNRU=SUBSTITUTE(RIGHT(Résultat!$W$1,5),")",""))*Reliquats))</f>
        <v/>
      </c>
      <c r="X475" t="str">
        <f ca="1">IF($C475="","",SUMPRODUCT((TRI_1=Résultat!$A475)*(PCUETA=Résultat!$B475)*(PCUMAT=Résultat!$C475)*(TRI_10=Résultat!$D475)*(PCUNRU=SUBSTITUTE(RIGHT(Résultat!$W$1,5),")",""))*Acquis))</f>
        <v/>
      </c>
      <c r="Y475" t="str">
        <f ca="1">IF($C475="","",SUMPRODUCT((TRI_1=Résultat!$A475)*(PCUETA=Résultat!$B475)*(PCUMAT=Résultat!$C475)*(TRI_10=Résultat!$D475)*(PCUNRU=SUBSTITUTE(RIGHT(Résultat!$W$1,5),")",""))*En_cours_d_Acquisition))</f>
        <v/>
      </c>
      <c r="Z475" t="str">
        <f ca="1">IF($C475="","",SUMPRODUCT((TRI_1=Résultat!$A475)*(PCUETA=Résultat!$B475)*(PCUMAT=Résultat!$C475)*(TRI_10=Résultat!$D475)*(PCUNRU=SUBSTITUTE(RIGHT(Résultat!$W$1,5),")",""))*Pris_Reliquats))</f>
        <v/>
      </c>
      <c r="AA475" t="str">
        <f ca="1">IF($C475="","",SUMPRODUCT((TRI_1=Résultat!$A475)*(PCUETA=Résultat!$B475)*(PCUMAT=Résultat!$C475)*(TRI_10=Résultat!$D475)*(PCUNRU=SUBSTITUTE(RIGHT(Résultat!$W$1,5),")",""))*Pris_sur_Acquis))</f>
        <v/>
      </c>
      <c r="AB475" t="str">
        <f ca="1">IF($C475="","",SUMPRODUCT((TRI_1=Résultat!$A475)*(PCUETA=Résultat!$B475)*(PCUMAT=Résultat!$C475)*(TRI_10=Résultat!$D475)*(PCUNRU=SUBSTITUTE(RIGHT(Résultat!$W$1,5),")",""))*Pris_Anticipés))</f>
        <v/>
      </c>
    </row>
    <row r="476" spans="1:28" x14ac:dyDescent="0.25">
      <c r="A476" t="str">
        <f ca="1">IF($C476="","",INDEX(Range,MATCH(Résultat!$C476,PCUMAT,0),MATCH(A$2,'cp c14'!$A$1:$D$1,0)))</f>
        <v/>
      </c>
      <c r="B476" t="str">
        <f ca="1">IF($C476="","",INDEX(Range,MATCH(Résultat!$C476,PCUMAT,0),MATCH(B$2,'cp c14'!$A$1:$D$1,0)))</f>
        <v/>
      </c>
      <c r="C476" t="str">
        <f t="array" aca="1" ref="C476" ca="1">IFERROR(INDEX(PCUMAT,MATCH(0,COUNTIF($C$1:C475,PCUMAT),0)),"")</f>
        <v/>
      </c>
      <c r="D476" t="str">
        <f ca="1">IF($C476="","",INDEX(Range,MATCH(Résultat!$C476,PCUMAT,0),MATCH(D$2,'cp c14'!$A$1:$D$1,0)))</f>
        <v/>
      </c>
      <c r="E476" t="str">
        <f ca="1">IF($C476="","",SUMPRODUCT((TRI_1=Résultat!$A476)*(PCUETA=Résultat!$B476)*(PCUMAT=Résultat!$C476)*(TRI_10=Résultat!$D476)*(PCUNRU=SUBSTITUTE(RIGHT(Résultat!$E$1,5),")",""))*Reliquats))</f>
        <v/>
      </c>
      <c r="F476" t="str">
        <f ca="1">IF($C476="","",SUMPRODUCT((TRI_1=Résultat!$A476)*(PCUETA=Résultat!$B476)*(PCUMAT=Résultat!$C476)*(TRI_10=Résultat!$D476)*(PCUNRU=SUBSTITUTE(RIGHT(Résultat!$E$1,5),")",""))*Acquis))</f>
        <v/>
      </c>
      <c r="G476" t="str">
        <f ca="1">IF($C476="","",SUMPRODUCT((TRI_1=Résultat!$A476)*(PCUETA=Résultat!$B476)*(PCUMAT=Résultat!$C476)*(TRI_10=Résultat!$D476)*(PCUNRU=SUBSTITUTE(RIGHT(Résultat!$E$1,5),")",""))*En_cours_d_Acquisition))</f>
        <v/>
      </c>
      <c r="H476" t="str">
        <f ca="1">IF($C476="","",SUMPRODUCT((TRI_1=Résultat!$A476)*(PCUETA=Résultat!$B476)*(PCUMAT=Résultat!$C476)*(TRI_10=Résultat!$D476)*(PCUNRU=SUBSTITUTE(RIGHT(Résultat!$E$1,5),")",""))*Pris_Reliquats))</f>
        <v/>
      </c>
      <c r="I476" t="str">
        <f ca="1">IF($C476="","",SUMPRODUCT((TRI_1=Résultat!$A476)*(PCUETA=Résultat!$B476)*(PCUMAT=Résultat!$C476)*(TRI_10=Résultat!$D476)*(PCUNRU=SUBSTITUTE(RIGHT(Résultat!$E$1,5),")",""))*Pris_sur_Acquis))</f>
        <v/>
      </c>
      <c r="J476" t="str">
        <f ca="1">IF($C476="","",SUMPRODUCT((TRI_1=Résultat!$A476)*(PCUETA=Résultat!$B476)*(PCUMAT=Résultat!$C476)*(TRI_10=Résultat!$D476)*(PCUNRU=SUBSTITUTE(RIGHT(Résultat!$E$1,5),")",""))*Pris_Anticipés))</f>
        <v/>
      </c>
      <c r="K476" t="str">
        <f ca="1">IF($C476="","",SUMPRODUCT((TRI_1=Résultat!$A476)*(PCUETA=Résultat!$B476)*(PCUMAT=Résultat!$C476)*(TRI_10=Résultat!$D476)*(PCUNRU=SUBSTITUTE(RIGHT(Résultat!$K$1,5),")",""))*Reliquats))</f>
        <v/>
      </c>
      <c r="L476" t="str">
        <f ca="1">IF($C476="","",SUMPRODUCT((TRI_1=Résultat!$A476)*(PCUETA=Résultat!$B476)*(PCUMAT=Résultat!$C476)*(TRI_10=Résultat!$D476)*(PCUNRU=SUBSTITUTE(RIGHT(Résultat!$K$1,5),")",""))*Acquis))</f>
        <v/>
      </c>
      <c r="M476" t="str">
        <f ca="1">IF($C476="","",SUMPRODUCT((TRI_1=Résultat!$A476)*(PCUETA=Résultat!$B476)*(PCUMAT=Résultat!$C476)*(TRI_10=Résultat!$D476)*(PCUNRU=SUBSTITUTE(RIGHT(Résultat!$K$1,5),")",""))*En_cours_d_Acquisition))</f>
        <v/>
      </c>
      <c r="N476" t="str">
        <f ca="1">IF($C476="","",SUMPRODUCT((TRI_1=Résultat!$A476)*(PCUETA=Résultat!$B476)*(PCUMAT=Résultat!$C476)*(TRI_10=Résultat!$D476)*(PCUNRU=SUBSTITUTE(RIGHT(Résultat!$K$1,5),")",""))*Pris_Reliquats))</f>
        <v/>
      </c>
      <c r="O476" t="str">
        <f ca="1">IF($C476="","",SUMPRODUCT((TRI_1=Résultat!$A476)*(PCUETA=Résultat!$B476)*(PCUMAT=Résultat!$C476)*(TRI_10=Résultat!$D476)*(PCUNRU=SUBSTITUTE(RIGHT(Résultat!$K$1,5),")",""))*Pris_sur_Acquis))</f>
        <v/>
      </c>
      <c r="P476" t="str">
        <f ca="1">IF($C476="","",SUMPRODUCT((TRI_1=Résultat!$A476)*(PCUETA=Résultat!$B476)*(PCUMAT=Résultat!$C476)*(TRI_10=Résultat!$D476)*(PCUNRU=SUBSTITUTE(RIGHT(Résultat!$K$1,5),")",""))*Pris_Anticipés))</f>
        <v/>
      </c>
      <c r="Q476" t="str">
        <f ca="1">IF($C476="","",SUMPRODUCT((TRI_1=Résultat!$A476)*(PCUETA=Résultat!$B476)*(PCUMAT=Résultat!$C476)*(TRI_10=Résultat!$D476)*(PCUNRU=SUBSTITUTE(RIGHT(Résultat!$Q$1,5),")",""))*Reliquats))</f>
        <v/>
      </c>
      <c r="R476" t="str">
        <f ca="1">IF($C476="","",SUMPRODUCT((TRI_1=Résultat!$A476)*(PCUETA=Résultat!$B476)*(PCUMAT=Résultat!$C476)*(TRI_10=Résultat!$D476)*(PCUNRU=SUBSTITUTE(RIGHT(Résultat!$Q$1,5),")",""))*Acquis))</f>
        <v/>
      </c>
      <c r="S476" t="str">
        <f ca="1">IF($C476="","",SUMPRODUCT((TRI_1=Résultat!$A476)*(PCUETA=Résultat!$B476)*(PCUMAT=Résultat!$C476)*(TRI_10=Résultat!$D476)*(PCUNRU=SUBSTITUTE(RIGHT(Résultat!$Q$1,5),")",""))*En_cours_d_Acquisition))</f>
        <v/>
      </c>
      <c r="T476" t="str">
        <f ca="1">IF($C476="","",SUMPRODUCT((TRI_1=Résultat!$A476)*(PCUETA=Résultat!$B476)*(PCUMAT=Résultat!$C476)*(TRI_10=Résultat!$D476)*(PCUNRU=SUBSTITUTE(RIGHT(Résultat!$Q$1,5),")",""))*Pris_Reliquats))</f>
        <v/>
      </c>
      <c r="U476" t="str">
        <f ca="1">IF($C476="","",SUMPRODUCT((TRI_1=Résultat!$A476)*(PCUETA=Résultat!$B476)*(PCUMAT=Résultat!$C476)*(TRI_10=Résultat!$D476)*(PCUNRU=SUBSTITUTE(RIGHT(Résultat!$Q$1,5),")",""))*Pris_sur_Acquis))</f>
        <v/>
      </c>
      <c r="V476" t="str">
        <f ca="1">IF($C476="","",SUMPRODUCT((TRI_1=Résultat!$A476)*(PCUETA=Résultat!$B476)*(PCUMAT=Résultat!$C476)*(TRI_10=Résultat!$D476)*(PCUNRU=SUBSTITUTE(RIGHT(Résultat!$Q$1,5),")",""))*Pris_Anticipés))</f>
        <v/>
      </c>
      <c r="W476" t="str">
        <f ca="1">IF($C476="","",SUMPRODUCT((TRI_1=Résultat!$A476)*(PCUETA=Résultat!$B476)*(PCUMAT=Résultat!$C476)*(TRI_10=Résultat!$D476)*(PCUNRU=SUBSTITUTE(RIGHT(Résultat!$W$1,5),")",""))*Reliquats))</f>
        <v/>
      </c>
      <c r="X476" t="str">
        <f ca="1">IF($C476="","",SUMPRODUCT((TRI_1=Résultat!$A476)*(PCUETA=Résultat!$B476)*(PCUMAT=Résultat!$C476)*(TRI_10=Résultat!$D476)*(PCUNRU=SUBSTITUTE(RIGHT(Résultat!$W$1,5),")",""))*Acquis))</f>
        <v/>
      </c>
      <c r="Y476" t="str">
        <f ca="1">IF($C476="","",SUMPRODUCT((TRI_1=Résultat!$A476)*(PCUETA=Résultat!$B476)*(PCUMAT=Résultat!$C476)*(TRI_10=Résultat!$D476)*(PCUNRU=SUBSTITUTE(RIGHT(Résultat!$W$1,5),")",""))*En_cours_d_Acquisition))</f>
        <v/>
      </c>
      <c r="Z476" t="str">
        <f ca="1">IF($C476="","",SUMPRODUCT((TRI_1=Résultat!$A476)*(PCUETA=Résultat!$B476)*(PCUMAT=Résultat!$C476)*(TRI_10=Résultat!$D476)*(PCUNRU=SUBSTITUTE(RIGHT(Résultat!$W$1,5),")",""))*Pris_Reliquats))</f>
        <v/>
      </c>
      <c r="AA476" t="str">
        <f ca="1">IF($C476="","",SUMPRODUCT((TRI_1=Résultat!$A476)*(PCUETA=Résultat!$B476)*(PCUMAT=Résultat!$C476)*(TRI_10=Résultat!$D476)*(PCUNRU=SUBSTITUTE(RIGHT(Résultat!$W$1,5),")",""))*Pris_sur_Acquis))</f>
        <v/>
      </c>
      <c r="AB476" t="str">
        <f ca="1">IF($C476="","",SUMPRODUCT((TRI_1=Résultat!$A476)*(PCUETA=Résultat!$B476)*(PCUMAT=Résultat!$C476)*(TRI_10=Résultat!$D476)*(PCUNRU=SUBSTITUTE(RIGHT(Résultat!$W$1,5),")",""))*Pris_Anticipés))</f>
        <v/>
      </c>
    </row>
    <row r="477" spans="1:28" x14ac:dyDescent="0.25">
      <c r="A477" t="str">
        <f ca="1">IF($C477="","",INDEX(Range,MATCH(Résultat!$C477,PCUMAT,0),MATCH(A$2,'cp c14'!$A$1:$D$1,0)))</f>
        <v/>
      </c>
      <c r="B477" t="str">
        <f ca="1">IF($C477="","",INDEX(Range,MATCH(Résultat!$C477,PCUMAT,0),MATCH(B$2,'cp c14'!$A$1:$D$1,0)))</f>
        <v/>
      </c>
      <c r="C477" t="str">
        <f t="array" aca="1" ref="C477" ca="1">IFERROR(INDEX(PCUMAT,MATCH(0,COUNTIF($C$1:C476,PCUMAT),0)),"")</f>
        <v/>
      </c>
      <c r="D477" t="str">
        <f ca="1">IF($C477="","",INDEX(Range,MATCH(Résultat!$C477,PCUMAT,0),MATCH(D$2,'cp c14'!$A$1:$D$1,0)))</f>
        <v/>
      </c>
      <c r="E477" t="str">
        <f ca="1">IF($C477="","",SUMPRODUCT((TRI_1=Résultat!$A477)*(PCUETA=Résultat!$B477)*(PCUMAT=Résultat!$C477)*(TRI_10=Résultat!$D477)*(PCUNRU=SUBSTITUTE(RIGHT(Résultat!$E$1,5),")",""))*Reliquats))</f>
        <v/>
      </c>
      <c r="F477" t="str">
        <f ca="1">IF($C477="","",SUMPRODUCT((TRI_1=Résultat!$A477)*(PCUETA=Résultat!$B477)*(PCUMAT=Résultat!$C477)*(TRI_10=Résultat!$D477)*(PCUNRU=SUBSTITUTE(RIGHT(Résultat!$E$1,5),")",""))*Acquis))</f>
        <v/>
      </c>
      <c r="G477" t="str">
        <f ca="1">IF($C477="","",SUMPRODUCT((TRI_1=Résultat!$A477)*(PCUETA=Résultat!$B477)*(PCUMAT=Résultat!$C477)*(TRI_10=Résultat!$D477)*(PCUNRU=SUBSTITUTE(RIGHT(Résultat!$E$1,5),")",""))*En_cours_d_Acquisition))</f>
        <v/>
      </c>
      <c r="H477" t="str">
        <f ca="1">IF($C477="","",SUMPRODUCT((TRI_1=Résultat!$A477)*(PCUETA=Résultat!$B477)*(PCUMAT=Résultat!$C477)*(TRI_10=Résultat!$D477)*(PCUNRU=SUBSTITUTE(RIGHT(Résultat!$E$1,5),")",""))*Pris_Reliquats))</f>
        <v/>
      </c>
      <c r="I477" t="str">
        <f ca="1">IF($C477="","",SUMPRODUCT((TRI_1=Résultat!$A477)*(PCUETA=Résultat!$B477)*(PCUMAT=Résultat!$C477)*(TRI_10=Résultat!$D477)*(PCUNRU=SUBSTITUTE(RIGHT(Résultat!$E$1,5),")",""))*Pris_sur_Acquis))</f>
        <v/>
      </c>
      <c r="J477" t="str">
        <f ca="1">IF($C477="","",SUMPRODUCT((TRI_1=Résultat!$A477)*(PCUETA=Résultat!$B477)*(PCUMAT=Résultat!$C477)*(TRI_10=Résultat!$D477)*(PCUNRU=SUBSTITUTE(RIGHT(Résultat!$E$1,5),")",""))*Pris_Anticipés))</f>
        <v/>
      </c>
      <c r="K477" t="str">
        <f ca="1">IF($C477="","",SUMPRODUCT((TRI_1=Résultat!$A477)*(PCUETA=Résultat!$B477)*(PCUMAT=Résultat!$C477)*(TRI_10=Résultat!$D477)*(PCUNRU=SUBSTITUTE(RIGHT(Résultat!$K$1,5),")",""))*Reliquats))</f>
        <v/>
      </c>
      <c r="L477" t="str">
        <f ca="1">IF($C477="","",SUMPRODUCT((TRI_1=Résultat!$A477)*(PCUETA=Résultat!$B477)*(PCUMAT=Résultat!$C477)*(TRI_10=Résultat!$D477)*(PCUNRU=SUBSTITUTE(RIGHT(Résultat!$K$1,5),")",""))*Acquis))</f>
        <v/>
      </c>
      <c r="M477" t="str">
        <f ca="1">IF($C477="","",SUMPRODUCT((TRI_1=Résultat!$A477)*(PCUETA=Résultat!$B477)*(PCUMAT=Résultat!$C477)*(TRI_10=Résultat!$D477)*(PCUNRU=SUBSTITUTE(RIGHT(Résultat!$K$1,5),")",""))*En_cours_d_Acquisition))</f>
        <v/>
      </c>
      <c r="N477" t="str">
        <f ca="1">IF($C477="","",SUMPRODUCT((TRI_1=Résultat!$A477)*(PCUETA=Résultat!$B477)*(PCUMAT=Résultat!$C477)*(TRI_10=Résultat!$D477)*(PCUNRU=SUBSTITUTE(RIGHT(Résultat!$K$1,5),")",""))*Pris_Reliquats))</f>
        <v/>
      </c>
      <c r="O477" t="str">
        <f ca="1">IF($C477="","",SUMPRODUCT((TRI_1=Résultat!$A477)*(PCUETA=Résultat!$B477)*(PCUMAT=Résultat!$C477)*(TRI_10=Résultat!$D477)*(PCUNRU=SUBSTITUTE(RIGHT(Résultat!$K$1,5),")",""))*Pris_sur_Acquis))</f>
        <v/>
      </c>
      <c r="P477" t="str">
        <f ca="1">IF($C477="","",SUMPRODUCT((TRI_1=Résultat!$A477)*(PCUETA=Résultat!$B477)*(PCUMAT=Résultat!$C477)*(TRI_10=Résultat!$D477)*(PCUNRU=SUBSTITUTE(RIGHT(Résultat!$K$1,5),")",""))*Pris_Anticipés))</f>
        <v/>
      </c>
      <c r="Q477" t="str">
        <f ca="1">IF($C477="","",SUMPRODUCT((TRI_1=Résultat!$A477)*(PCUETA=Résultat!$B477)*(PCUMAT=Résultat!$C477)*(TRI_10=Résultat!$D477)*(PCUNRU=SUBSTITUTE(RIGHT(Résultat!$Q$1,5),")",""))*Reliquats))</f>
        <v/>
      </c>
      <c r="R477" t="str">
        <f ca="1">IF($C477="","",SUMPRODUCT((TRI_1=Résultat!$A477)*(PCUETA=Résultat!$B477)*(PCUMAT=Résultat!$C477)*(TRI_10=Résultat!$D477)*(PCUNRU=SUBSTITUTE(RIGHT(Résultat!$Q$1,5),")",""))*Acquis))</f>
        <v/>
      </c>
      <c r="S477" t="str">
        <f ca="1">IF($C477="","",SUMPRODUCT((TRI_1=Résultat!$A477)*(PCUETA=Résultat!$B477)*(PCUMAT=Résultat!$C477)*(TRI_10=Résultat!$D477)*(PCUNRU=SUBSTITUTE(RIGHT(Résultat!$Q$1,5),")",""))*En_cours_d_Acquisition))</f>
        <v/>
      </c>
      <c r="T477" t="str">
        <f ca="1">IF($C477="","",SUMPRODUCT((TRI_1=Résultat!$A477)*(PCUETA=Résultat!$B477)*(PCUMAT=Résultat!$C477)*(TRI_10=Résultat!$D477)*(PCUNRU=SUBSTITUTE(RIGHT(Résultat!$Q$1,5),")",""))*Pris_Reliquats))</f>
        <v/>
      </c>
      <c r="U477" t="str">
        <f ca="1">IF($C477="","",SUMPRODUCT((TRI_1=Résultat!$A477)*(PCUETA=Résultat!$B477)*(PCUMAT=Résultat!$C477)*(TRI_10=Résultat!$D477)*(PCUNRU=SUBSTITUTE(RIGHT(Résultat!$Q$1,5),")",""))*Pris_sur_Acquis))</f>
        <v/>
      </c>
      <c r="V477" t="str">
        <f ca="1">IF($C477="","",SUMPRODUCT((TRI_1=Résultat!$A477)*(PCUETA=Résultat!$B477)*(PCUMAT=Résultat!$C477)*(TRI_10=Résultat!$D477)*(PCUNRU=SUBSTITUTE(RIGHT(Résultat!$Q$1,5),")",""))*Pris_Anticipés))</f>
        <v/>
      </c>
      <c r="W477" t="str">
        <f ca="1">IF($C477="","",SUMPRODUCT((TRI_1=Résultat!$A477)*(PCUETA=Résultat!$B477)*(PCUMAT=Résultat!$C477)*(TRI_10=Résultat!$D477)*(PCUNRU=SUBSTITUTE(RIGHT(Résultat!$W$1,5),")",""))*Reliquats))</f>
        <v/>
      </c>
      <c r="X477" t="str">
        <f ca="1">IF($C477="","",SUMPRODUCT((TRI_1=Résultat!$A477)*(PCUETA=Résultat!$B477)*(PCUMAT=Résultat!$C477)*(TRI_10=Résultat!$D477)*(PCUNRU=SUBSTITUTE(RIGHT(Résultat!$W$1,5),")",""))*Acquis))</f>
        <v/>
      </c>
      <c r="Y477" t="str">
        <f ca="1">IF($C477="","",SUMPRODUCT((TRI_1=Résultat!$A477)*(PCUETA=Résultat!$B477)*(PCUMAT=Résultat!$C477)*(TRI_10=Résultat!$D477)*(PCUNRU=SUBSTITUTE(RIGHT(Résultat!$W$1,5),")",""))*En_cours_d_Acquisition))</f>
        <v/>
      </c>
      <c r="Z477" t="str">
        <f ca="1">IF($C477="","",SUMPRODUCT((TRI_1=Résultat!$A477)*(PCUETA=Résultat!$B477)*(PCUMAT=Résultat!$C477)*(TRI_10=Résultat!$D477)*(PCUNRU=SUBSTITUTE(RIGHT(Résultat!$W$1,5),")",""))*Pris_Reliquats))</f>
        <v/>
      </c>
      <c r="AA477" t="str">
        <f ca="1">IF($C477="","",SUMPRODUCT((TRI_1=Résultat!$A477)*(PCUETA=Résultat!$B477)*(PCUMAT=Résultat!$C477)*(TRI_10=Résultat!$D477)*(PCUNRU=SUBSTITUTE(RIGHT(Résultat!$W$1,5),")",""))*Pris_sur_Acquis))</f>
        <v/>
      </c>
      <c r="AB477" t="str">
        <f ca="1">IF($C477="","",SUMPRODUCT((TRI_1=Résultat!$A477)*(PCUETA=Résultat!$B477)*(PCUMAT=Résultat!$C477)*(TRI_10=Résultat!$D477)*(PCUNRU=SUBSTITUTE(RIGHT(Résultat!$W$1,5),")",""))*Pris_Anticipés))</f>
        <v/>
      </c>
    </row>
    <row r="478" spans="1:28" x14ac:dyDescent="0.25">
      <c r="A478" t="str">
        <f ca="1">IF($C478="","",INDEX(Range,MATCH(Résultat!$C478,PCUMAT,0),MATCH(A$2,'cp c14'!$A$1:$D$1,0)))</f>
        <v/>
      </c>
      <c r="B478" t="str">
        <f ca="1">IF($C478="","",INDEX(Range,MATCH(Résultat!$C478,PCUMAT,0),MATCH(B$2,'cp c14'!$A$1:$D$1,0)))</f>
        <v/>
      </c>
      <c r="C478" t="str">
        <f t="array" aca="1" ref="C478" ca="1">IFERROR(INDEX(PCUMAT,MATCH(0,COUNTIF($C$1:C477,PCUMAT),0)),"")</f>
        <v/>
      </c>
      <c r="D478" t="str">
        <f ca="1">IF($C478="","",INDEX(Range,MATCH(Résultat!$C478,PCUMAT,0),MATCH(D$2,'cp c14'!$A$1:$D$1,0)))</f>
        <v/>
      </c>
      <c r="E478" t="str">
        <f ca="1">IF($C478="","",SUMPRODUCT((TRI_1=Résultat!$A478)*(PCUETA=Résultat!$B478)*(PCUMAT=Résultat!$C478)*(TRI_10=Résultat!$D478)*(PCUNRU=SUBSTITUTE(RIGHT(Résultat!$E$1,5),")",""))*Reliquats))</f>
        <v/>
      </c>
      <c r="F478" t="str">
        <f ca="1">IF($C478="","",SUMPRODUCT((TRI_1=Résultat!$A478)*(PCUETA=Résultat!$B478)*(PCUMAT=Résultat!$C478)*(TRI_10=Résultat!$D478)*(PCUNRU=SUBSTITUTE(RIGHT(Résultat!$E$1,5),")",""))*Acquis))</f>
        <v/>
      </c>
      <c r="G478" t="str">
        <f ca="1">IF($C478="","",SUMPRODUCT((TRI_1=Résultat!$A478)*(PCUETA=Résultat!$B478)*(PCUMAT=Résultat!$C478)*(TRI_10=Résultat!$D478)*(PCUNRU=SUBSTITUTE(RIGHT(Résultat!$E$1,5),")",""))*En_cours_d_Acquisition))</f>
        <v/>
      </c>
      <c r="H478" t="str">
        <f ca="1">IF($C478="","",SUMPRODUCT((TRI_1=Résultat!$A478)*(PCUETA=Résultat!$B478)*(PCUMAT=Résultat!$C478)*(TRI_10=Résultat!$D478)*(PCUNRU=SUBSTITUTE(RIGHT(Résultat!$E$1,5),")",""))*Pris_Reliquats))</f>
        <v/>
      </c>
      <c r="I478" t="str">
        <f ca="1">IF($C478="","",SUMPRODUCT((TRI_1=Résultat!$A478)*(PCUETA=Résultat!$B478)*(PCUMAT=Résultat!$C478)*(TRI_10=Résultat!$D478)*(PCUNRU=SUBSTITUTE(RIGHT(Résultat!$E$1,5),")",""))*Pris_sur_Acquis))</f>
        <v/>
      </c>
      <c r="J478" t="str">
        <f ca="1">IF($C478="","",SUMPRODUCT((TRI_1=Résultat!$A478)*(PCUETA=Résultat!$B478)*(PCUMAT=Résultat!$C478)*(TRI_10=Résultat!$D478)*(PCUNRU=SUBSTITUTE(RIGHT(Résultat!$E$1,5),")",""))*Pris_Anticipés))</f>
        <v/>
      </c>
      <c r="K478" t="str">
        <f ca="1">IF($C478="","",SUMPRODUCT((TRI_1=Résultat!$A478)*(PCUETA=Résultat!$B478)*(PCUMAT=Résultat!$C478)*(TRI_10=Résultat!$D478)*(PCUNRU=SUBSTITUTE(RIGHT(Résultat!$K$1,5),")",""))*Reliquats))</f>
        <v/>
      </c>
      <c r="L478" t="str">
        <f ca="1">IF($C478="","",SUMPRODUCT((TRI_1=Résultat!$A478)*(PCUETA=Résultat!$B478)*(PCUMAT=Résultat!$C478)*(TRI_10=Résultat!$D478)*(PCUNRU=SUBSTITUTE(RIGHT(Résultat!$K$1,5),")",""))*Acquis))</f>
        <v/>
      </c>
      <c r="M478" t="str">
        <f ca="1">IF($C478="","",SUMPRODUCT((TRI_1=Résultat!$A478)*(PCUETA=Résultat!$B478)*(PCUMAT=Résultat!$C478)*(TRI_10=Résultat!$D478)*(PCUNRU=SUBSTITUTE(RIGHT(Résultat!$K$1,5),")",""))*En_cours_d_Acquisition))</f>
        <v/>
      </c>
      <c r="N478" t="str">
        <f ca="1">IF($C478="","",SUMPRODUCT((TRI_1=Résultat!$A478)*(PCUETA=Résultat!$B478)*(PCUMAT=Résultat!$C478)*(TRI_10=Résultat!$D478)*(PCUNRU=SUBSTITUTE(RIGHT(Résultat!$K$1,5),")",""))*Pris_Reliquats))</f>
        <v/>
      </c>
      <c r="O478" t="str">
        <f ca="1">IF($C478="","",SUMPRODUCT((TRI_1=Résultat!$A478)*(PCUETA=Résultat!$B478)*(PCUMAT=Résultat!$C478)*(TRI_10=Résultat!$D478)*(PCUNRU=SUBSTITUTE(RIGHT(Résultat!$K$1,5),")",""))*Pris_sur_Acquis))</f>
        <v/>
      </c>
      <c r="P478" t="str">
        <f ca="1">IF($C478="","",SUMPRODUCT((TRI_1=Résultat!$A478)*(PCUETA=Résultat!$B478)*(PCUMAT=Résultat!$C478)*(TRI_10=Résultat!$D478)*(PCUNRU=SUBSTITUTE(RIGHT(Résultat!$K$1,5),")",""))*Pris_Anticipés))</f>
        <v/>
      </c>
      <c r="Q478" t="str">
        <f ca="1">IF($C478="","",SUMPRODUCT((TRI_1=Résultat!$A478)*(PCUETA=Résultat!$B478)*(PCUMAT=Résultat!$C478)*(TRI_10=Résultat!$D478)*(PCUNRU=SUBSTITUTE(RIGHT(Résultat!$Q$1,5),")",""))*Reliquats))</f>
        <v/>
      </c>
      <c r="R478" t="str">
        <f ca="1">IF($C478="","",SUMPRODUCT((TRI_1=Résultat!$A478)*(PCUETA=Résultat!$B478)*(PCUMAT=Résultat!$C478)*(TRI_10=Résultat!$D478)*(PCUNRU=SUBSTITUTE(RIGHT(Résultat!$Q$1,5),")",""))*Acquis))</f>
        <v/>
      </c>
      <c r="S478" t="str">
        <f ca="1">IF($C478="","",SUMPRODUCT((TRI_1=Résultat!$A478)*(PCUETA=Résultat!$B478)*(PCUMAT=Résultat!$C478)*(TRI_10=Résultat!$D478)*(PCUNRU=SUBSTITUTE(RIGHT(Résultat!$Q$1,5),")",""))*En_cours_d_Acquisition))</f>
        <v/>
      </c>
      <c r="T478" t="str">
        <f ca="1">IF($C478="","",SUMPRODUCT((TRI_1=Résultat!$A478)*(PCUETA=Résultat!$B478)*(PCUMAT=Résultat!$C478)*(TRI_10=Résultat!$D478)*(PCUNRU=SUBSTITUTE(RIGHT(Résultat!$Q$1,5),")",""))*Pris_Reliquats))</f>
        <v/>
      </c>
      <c r="U478" t="str">
        <f ca="1">IF($C478="","",SUMPRODUCT((TRI_1=Résultat!$A478)*(PCUETA=Résultat!$B478)*(PCUMAT=Résultat!$C478)*(TRI_10=Résultat!$D478)*(PCUNRU=SUBSTITUTE(RIGHT(Résultat!$Q$1,5),")",""))*Pris_sur_Acquis))</f>
        <v/>
      </c>
      <c r="V478" t="str">
        <f ca="1">IF($C478="","",SUMPRODUCT((TRI_1=Résultat!$A478)*(PCUETA=Résultat!$B478)*(PCUMAT=Résultat!$C478)*(TRI_10=Résultat!$D478)*(PCUNRU=SUBSTITUTE(RIGHT(Résultat!$Q$1,5),")",""))*Pris_Anticipés))</f>
        <v/>
      </c>
      <c r="W478" t="str">
        <f ca="1">IF($C478="","",SUMPRODUCT((TRI_1=Résultat!$A478)*(PCUETA=Résultat!$B478)*(PCUMAT=Résultat!$C478)*(TRI_10=Résultat!$D478)*(PCUNRU=SUBSTITUTE(RIGHT(Résultat!$W$1,5),")",""))*Reliquats))</f>
        <v/>
      </c>
      <c r="X478" t="str">
        <f ca="1">IF($C478="","",SUMPRODUCT((TRI_1=Résultat!$A478)*(PCUETA=Résultat!$B478)*(PCUMAT=Résultat!$C478)*(TRI_10=Résultat!$D478)*(PCUNRU=SUBSTITUTE(RIGHT(Résultat!$W$1,5),")",""))*Acquis))</f>
        <v/>
      </c>
      <c r="Y478" t="str">
        <f ca="1">IF($C478="","",SUMPRODUCT((TRI_1=Résultat!$A478)*(PCUETA=Résultat!$B478)*(PCUMAT=Résultat!$C478)*(TRI_10=Résultat!$D478)*(PCUNRU=SUBSTITUTE(RIGHT(Résultat!$W$1,5),")",""))*En_cours_d_Acquisition))</f>
        <v/>
      </c>
      <c r="Z478" t="str">
        <f ca="1">IF($C478="","",SUMPRODUCT((TRI_1=Résultat!$A478)*(PCUETA=Résultat!$B478)*(PCUMAT=Résultat!$C478)*(TRI_10=Résultat!$D478)*(PCUNRU=SUBSTITUTE(RIGHT(Résultat!$W$1,5),")",""))*Pris_Reliquats))</f>
        <v/>
      </c>
      <c r="AA478" t="str">
        <f ca="1">IF($C478="","",SUMPRODUCT((TRI_1=Résultat!$A478)*(PCUETA=Résultat!$B478)*(PCUMAT=Résultat!$C478)*(TRI_10=Résultat!$D478)*(PCUNRU=SUBSTITUTE(RIGHT(Résultat!$W$1,5),")",""))*Pris_sur_Acquis))</f>
        <v/>
      </c>
      <c r="AB478" t="str">
        <f ca="1">IF($C478="","",SUMPRODUCT((TRI_1=Résultat!$A478)*(PCUETA=Résultat!$B478)*(PCUMAT=Résultat!$C478)*(TRI_10=Résultat!$D478)*(PCUNRU=SUBSTITUTE(RIGHT(Résultat!$W$1,5),")",""))*Pris_Anticipés))</f>
        <v/>
      </c>
    </row>
    <row r="479" spans="1:28" x14ac:dyDescent="0.25">
      <c r="A479" t="str">
        <f ca="1">IF($C479="","",INDEX(Range,MATCH(Résultat!$C479,PCUMAT,0),MATCH(A$2,'cp c14'!$A$1:$D$1,0)))</f>
        <v/>
      </c>
      <c r="B479" t="str">
        <f ca="1">IF($C479="","",INDEX(Range,MATCH(Résultat!$C479,PCUMAT,0),MATCH(B$2,'cp c14'!$A$1:$D$1,0)))</f>
        <v/>
      </c>
      <c r="C479" t="str">
        <f t="array" aca="1" ref="C479" ca="1">IFERROR(INDEX(PCUMAT,MATCH(0,COUNTIF($C$1:C478,PCUMAT),0)),"")</f>
        <v/>
      </c>
      <c r="D479" t="str">
        <f ca="1">IF($C479="","",INDEX(Range,MATCH(Résultat!$C479,PCUMAT,0),MATCH(D$2,'cp c14'!$A$1:$D$1,0)))</f>
        <v/>
      </c>
      <c r="E479" t="str">
        <f ca="1">IF($C479="","",SUMPRODUCT((TRI_1=Résultat!$A479)*(PCUETA=Résultat!$B479)*(PCUMAT=Résultat!$C479)*(TRI_10=Résultat!$D479)*(PCUNRU=SUBSTITUTE(RIGHT(Résultat!$E$1,5),")",""))*Reliquats))</f>
        <v/>
      </c>
      <c r="F479" t="str">
        <f ca="1">IF($C479="","",SUMPRODUCT((TRI_1=Résultat!$A479)*(PCUETA=Résultat!$B479)*(PCUMAT=Résultat!$C479)*(TRI_10=Résultat!$D479)*(PCUNRU=SUBSTITUTE(RIGHT(Résultat!$E$1,5),")",""))*Acquis))</f>
        <v/>
      </c>
      <c r="G479" t="str">
        <f ca="1">IF($C479="","",SUMPRODUCT((TRI_1=Résultat!$A479)*(PCUETA=Résultat!$B479)*(PCUMAT=Résultat!$C479)*(TRI_10=Résultat!$D479)*(PCUNRU=SUBSTITUTE(RIGHT(Résultat!$E$1,5),")",""))*En_cours_d_Acquisition))</f>
        <v/>
      </c>
      <c r="H479" t="str">
        <f ca="1">IF($C479="","",SUMPRODUCT((TRI_1=Résultat!$A479)*(PCUETA=Résultat!$B479)*(PCUMAT=Résultat!$C479)*(TRI_10=Résultat!$D479)*(PCUNRU=SUBSTITUTE(RIGHT(Résultat!$E$1,5),")",""))*Pris_Reliquats))</f>
        <v/>
      </c>
      <c r="I479" t="str">
        <f ca="1">IF($C479="","",SUMPRODUCT((TRI_1=Résultat!$A479)*(PCUETA=Résultat!$B479)*(PCUMAT=Résultat!$C479)*(TRI_10=Résultat!$D479)*(PCUNRU=SUBSTITUTE(RIGHT(Résultat!$E$1,5),")",""))*Pris_sur_Acquis))</f>
        <v/>
      </c>
      <c r="J479" t="str">
        <f ca="1">IF($C479="","",SUMPRODUCT((TRI_1=Résultat!$A479)*(PCUETA=Résultat!$B479)*(PCUMAT=Résultat!$C479)*(TRI_10=Résultat!$D479)*(PCUNRU=SUBSTITUTE(RIGHT(Résultat!$E$1,5),")",""))*Pris_Anticipés))</f>
        <v/>
      </c>
      <c r="K479" t="str">
        <f ca="1">IF($C479="","",SUMPRODUCT((TRI_1=Résultat!$A479)*(PCUETA=Résultat!$B479)*(PCUMAT=Résultat!$C479)*(TRI_10=Résultat!$D479)*(PCUNRU=SUBSTITUTE(RIGHT(Résultat!$K$1,5),")",""))*Reliquats))</f>
        <v/>
      </c>
      <c r="L479" t="str">
        <f ca="1">IF($C479="","",SUMPRODUCT((TRI_1=Résultat!$A479)*(PCUETA=Résultat!$B479)*(PCUMAT=Résultat!$C479)*(TRI_10=Résultat!$D479)*(PCUNRU=SUBSTITUTE(RIGHT(Résultat!$K$1,5),")",""))*Acquis))</f>
        <v/>
      </c>
      <c r="M479" t="str">
        <f ca="1">IF($C479="","",SUMPRODUCT((TRI_1=Résultat!$A479)*(PCUETA=Résultat!$B479)*(PCUMAT=Résultat!$C479)*(TRI_10=Résultat!$D479)*(PCUNRU=SUBSTITUTE(RIGHT(Résultat!$K$1,5),")",""))*En_cours_d_Acquisition))</f>
        <v/>
      </c>
      <c r="N479" t="str">
        <f ca="1">IF($C479="","",SUMPRODUCT((TRI_1=Résultat!$A479)*(PCUETA=Résultat!$B479)*(PCUMAT=Résultat!$C479)*(TRI_10=Résultat!$D479)*(PCUNRU=SUBSTITUTE(RIGHT(Résultat!$K$1,5),")",""))*Pris_Reliquats))</f>
        <v/>
      </c>
      <c r="O479" t="str">
        <f ca="1">IF($C479="","",SUMPRODUCT((TRI_1=Résultat!$A479)*(PCUETA=Résultat!$B479)*(PCUMAT=Résultat!$C479)*(TRI_10=Résultat!$D479)*(PCUNRU=SUBSTITUTE(RIGHT(Résultat!$K$1,5),")",""))*Pris_sur_Acquis))</f>
        <v/>
      </c>
      <c r="P479" t="str">
        <f ca="1">IF($C479="","",SUMPRODUCT((TRI_1=Résultat!$A479)*(PCUETA=Résultat!$B479)*(PCUMAT=Résultat!$C479)*(TRI_10=Résultat!$D479)*(PCUNRU=SUBSTITUTE(RIGHT(Résultat!$K$1,5),")",""))*Pris_Anticipés))</f>
        <v/>
      </c>
      <c r="Q479" t="str">
        <f ca="1">IF($C479="","",SUMPRODUCT((TRI_1=Résultat!$A479)*(PCUETA=Résultat!$B479)*(PCUMAT=Résultat!$C479)*(TRI_10=Résultat!$D479)*(PCUNRU=SUBSTITUTE(RIGHT(Résultat!$Q$1,5),")",""))*Reliquats))</f>
        <v/>
      </c>
      <c r="R479" t="str">
        <f ca="1">IF($C479="","",SUMPRODUCT((TRI_1=Résultat!$A479)*(PCUETA=Résultat!$B479)*(PCUMAT=Résultat!$C479)*(TRI_10=Résultat!$D479)*(PCUNRU=SUBSTITUTE(RIGHT(Résultat!$Q$1,5),")",""))*Acquis))</f>
        <v/>
      </c>
      <c r="S479" t="str">
        <f ca="1">IF($C479="","",SUMPRODUCT((TRI_1=Résultat!$A479)*(PCUETA=Résultat!$B479)*(PCUMAT=Résultat!$C479)*(TRI_10=Résultat!$D479)*(PCUNRU=SUBSTITUTE(RIGHT(Résultat!$Q$1,5),")",""))*En_cours_d_Acquisition))</f>
        <v/>
      </c>
      <c r="T479" t="str">
        <f ca="1">IF($C479="","",SUMPRODUCT((TRI_1=Résultat!$A479)*(PCUETA=Résultat!$B479)*(PCUMAT=Résultat!$C479)*(TRI_10=Résultat!$D479)*(PCUNRU=SUBSTITUTE(RIGHT(Résultat!$Q$1,5),")",""))*Pris_Reliquats))</f>
        <v/>
      </c>
      <c r="U479" t="str">
        <f ca="1">IF($C479="","",SUMPRODUCT((TRI_1=Résultat!$A479)*(PCUETA=Résultat!$B479)*(PCUMAT=Résultat!$C479)*(TRI_10=Résultat!$D479)*(PCUNRU=SUBSTITUTE(RIGHT(Résultat!$Q$1,5),")",""))*Pris_sur_Acquis))</f>
        <v/>
      </c>
      <c r="V479" t="str">
        <f ca="1">IF($C479="","",SUMPRODUCT((TRI_1=Résultat!$A479)*(PCUETA=Résultat!$B479)*(PCUMAT=Résultat!$C479)*(TRI_10=Résultat!$D479)*(PCUNRU=SUBSTITUTE(RIGHT(Résultat!$Q$1,5),")",""))*Pris_Anticipés))</f>
        <v/>
      </c>
      <c r="W479" t="str">
        <f ca="1">IF($C479="","",SUMPRODUCT((TRI_1=Résultat!$A479)*(PCUETA=Résultat!$B479)*(PCUMAT=Résultat!$C479)*(TRI_10=Résultat!$D479)*(PCUNRU=SUBSTITUTE(RIGHT(Résultat!$W$1,5),")",""))*Reliquats))</f>
        <v/>
      </c>
      <c r="X479" t="str">
        <f ca="1">IF($C479="","",SUMPRODUCT((TRI_1=Résultat!$A479)*(PCUETA=Résultat!$B479)*(PCUMAT=Résultat!$C479)*(TRI_10=Résultat!$D479)*(PCUNRU=SUBSTITUTE(RIGHT(Résultat!$W$1,5),")",""))*Acquis))</f>
        <v/>
      </c>
      <c r="Y479" t="str">
        <f ca="1">IF($C479="","",SUMPRODUCT((TRI_1=Résultat!$A479)*(PCUETA=Résultat!$B479)*(PCUMAT=Résultat!$C479)*(TRI_10=Résultat!$D479)*(PCUNRU=SUBSTITUTE(RIGHT(Résultat!$W$1,5),")",""))*En_cours_d_Acquisition))</f>
        <v/>
      </c>
      <c r="Z479" t="str">
        <f ca="1">IF($C479="","",SUMPRODUCT((TRI_1=Résultat!$A479)*(PCUETA=Résultat!$B479)*(PCUMAT=Résultat!$C479)*(TRI_10=Résultat!$D479)*(PCUNRU=SUBSTITUTE(RIGHT(Résultat!$W$1,5),")",""))*Pris_Reliquats))</f>
        <v/>
      </c>
      <c r="AA479" t="str">
        <f ca="1">IF($C479="","",SUMPRODUCT((TRI_1=Résultat!$A479)*(PCUETA=Résultat!$B479)*(PCUMAT=Résultat!$C479)*(TRI_10=Résultat!$D479)*(PCUNRU=SUBSTITUTE(RIGHT(Résultat!$W$1,5),")",""))*Pris_sur_Acquis))</f>
        <v/>
      </c>
      <c r="AB479" t="str">
        <f ca="1">IF($C479="","",SUMPRODUCT((TRI_1=Résultat!$A479)*(PCUETA=Résultat!$B479)*(PCUMAT=Résultat!$C479)*(TRI_10=Résultat!$D479)*(PCUNRU=SUBSTITUTE(RIGHT(Résultat!$W$1,5),")",""))*Pris_Anticipés))</f>
        <v/>
      </c>
    </row>
    <row r="480" spans="1:28" x14ac:dyDescent="0.25">
      <c r="A480" t="str">
        <f ca="1">IF($C480="","",INDEX(Range,MATCH(Résultat!$C480,PCUMAT,0),MATCH(A$2,'cp c14'!$A$1:$D$1,0)))</f>
        <v/>
      </c>
      <c r="B480" t="str">
        <f ca="1">IF($C480="","",INDEX(Range,MATCH(Résultat!$C480,PCUMAT,0),MATCH(B$2,'cp c14'!$A$1:$D$1,0)))</f>
        <v/>
      </c>
      <c r="C480" t="str">
        <f t="array" aca="1" ref="C480" ca="1">IFERROR(INDEX(PCUMAT,MATCH(0,COUNTIF($C$1:C479,PCUMAT),0)),"")</f>
        <v/>
      </c>
      <c r="D480" t="str">
        <f ca="1">IF($C480="","",INDEX(Range,MATCH(Résultat!$C480,PCUMAT,0),MATCH(D$2,'cp c14'!$A$1:$D$1,0)))</f>
        <v/>
      </c>
      <c r="E480" t="str">
        <f ca="1">IF($C480="","",SUMPRODUCT((TRI_1=Résultat!$A480)*(PCUETA=Résultat!$B480)*(PCUMAT=Résultat!$C480)*(TRI_10=Résultat!$D480)*(PCUNRU=SUBSTITUTE(RIGHT(Résultat!$E$1,5),")",""))*Reliquats))</f>
        <v/>
      </c>
      <c r="F480" t="str">
        <f ca="1">IF($C480="","",SUMPRODUCT((TRI_1=Résultat!$A480)*(PCUETA=Résultat!$B480)*(PCUMAT=Résultat!$C480)*(TRI_10=Résultat!$D480)*(PCUNRU=SUBSTITUTE(RIGHT(Résultat!$E$1,5),")",""))*Acquis))</f>
        <v/>
      </c>
      <c r="G480" t="str">
        <f ca="1">IF($C480="","",SUMPRODUCT((TRI_1=Résultat!$A480)*(PCUETA=Résultat!$B480)*(PCUMAT=Résultat!$C480)*(TRI_10=Résultat!$D480)*(PCUNRU=SUBSTITUTE(RIGHT(Résultat!$E$1,5),")",""))*En_cours_d_Acquisition))</f>
        <v/>
      </c>
      <c r="H480" t="str">
        <f ca="1">IF($C480="","",SUMPRODUCT((TRI_1=Résultat!$A480)*(PCUETA=Résultat!$B480)*(PCUMAT=Résultat!$C480)*(TRI_10=Résultat!$D480)*(PCUNRU=SUBSTITUTE(RIGHT(Résultat!$E$1,5),")",""))*Pris_Reliquats))</f>
        <v/>
      </c>
      <c r="I480" t="str">
        <f ca="1">IF($C480="","",SUMPRODUCT((TRI_1=Résultat!$A480)*(PCUETA=Résultat!$B480)*(PCUMAT=Résultat!$C480)*(TRI_10=Résultat!$D480)*(PCUNRU=SUBSTITUTE(RIGHT(Résultat!$E$1,5),")",""))*Pris_sur_Acquis))</f>
        <v/>
      </c>
      <c r="J480" t="str">
        <f ca="1">IF($C480="","",SUMPRODUCT((TRI_1=Résultat!$A480)*(PCUETA=Résultat!$B480)*(PCUMAT=Résultat!$C480)*(TRI_10=Résultat!$D480)*(PCUNRU=SUBSTITUTE(RIGHT(Résultat!$E$1,5),")",""))*Pris_Anticipés))</f>
        <v/>
      </c>
      <c r="K480" t="str">
        <f ca="1">IF($C480="","",SUMPRODUCT((TRI_1=Résultat!$A480)*(PCUETA=Résultat!$B480)*(PCUMAT=Résultat!$C480)*(TRI_10=Résultat!$D480)*(PCUNRU=SUBSTITUTE(RIGHT(Résultat!$K$1,5),")",""))*Reliquats))</f>
        <v/>
      </c>
      <c r="L480" t="str">
        <f ca="1">IF($C480="","",SUMPRODUCT((TRI_1=Résultat!$A480)*(PCUETA=Résultat!$B480)*(PCUMAT=Résultat!$C480)*(TRI_10=Résultat!$D480)*(PCUNRU=SUBSTITUTE(RIGHT(Résultat!$K$1,5),")",""))*Acquis))</f>
        <v/>
      </c>
      <c r="M480" t="str">
        <f ca="1">IF($C480="","",SUMPRODUCT((TRI_1=Résultat!$A480)*(PCUETA=Résultat!$B480)*(PCUMAT=Résultat!$C480)*(TRI_10=Résultat!$D480)*(PCUNRU=SUBSTITUTE(RIGHT(Résultat!$K$1,5),")",""))*En_cours_d_Acquisition))</f>
        <v/>
      </c>
      <c r="N480" t="str">
        <f ca="1">IF($C480="","",SUMPRODUCT((TRI_1=Résultat!$A480)*(PCUETA=Résultat!$B480)*(PCUMAT=Résultat!$C480)*(TRI_10=Résultat!$D480)*(PCUNRU=SUBSTITUTE(RIGHT(Résultat!$K$1,5),")",""))*Pris_Reliquats))</f>
        <v/>
      </c>
      <c r="O480" t="str">
        <f ca="1">IF($C480="","",SUMPRODUCT((TRI_1=Résultat!$A480)*(PCUETA=Résultat!$B480)*(PCUMAT=Résultat!$C480)*(TRI_10=Résultat!$D480)*(PCUNRU=SUBSTITUTE(RIGHT(Résultat!$K$1,5),")",""))*Pris_sur_Acquis))</f>
        <v/>
      </c>
      <c r="P480" t="str">
        <f ca="1">IF($C480="","",SUMPRODUCT((TRI_1=Résultat!$A480)*(PCUETA=Résultat!$B480)*(PCUMAT=Résultat!$C480)*(TRI_10=Résultat!$D480)*(PCUNRU=SUBSTITUTE(RIGHT(Résultat!$K$1,5),")",""))*Pris_Anticipés))</f>
        <v/>
      </c>
      <c r="Q480" t="str">
        <f ca="1">IF($C480="","",SUMPRODUCT((TRI_1=Résultat!$A480)*(PCUETA=Résultat!$B480)*(PCUMAT=Résultat!$C480)*(TRI_10=Résultat!$D480)*(PCUNRU=SUBSTITUTE(RIGHT(Résultat!$Q$1,5),")",""))*Reliquats))</f>
        <v/>
      </c>
      <c r="R480" t="str">
        <f ca="1">IF($C480="","",SUMPRODUCT((TRI_1=Résultat!$A480)*(PCUETA=Résultat!$B480)*(PCUMAT=Résultat!$C480)*(TRI_10=Résultat!$D480)*(PCUNRU=SUBSTITUTE(RIGHT(Résultat!$Q$1,5),")",""))*Acquis))</f>
        <v/>
      </c>
      <c r="S480" t="str">
        <f ca="1">IF($C480="","",SUMPRODUCT((TRI_1=Résultat!$A480)*(PCUETA=Résultat!$B480)*(PCUMAT=Résultat!$C480)*(TRI_10=Résultat!$D480)*(PCUNRU=SUBSTITUTE(RIGHT(Résultat!$Q$1,5),")",""))*En_cours_d_Acquisition))</f>
        <v/>
      </c>
      <c r="T480" t="str">
        <f ca="1">IF($C480="","",SUMPRODUCT((TRI_1=Résultat!$A480)*(PCUETA=Résultat!$B480)*(PCUMAT=Résultat!$C480)*(TRI_10=Résultat!$D480)*(PCUNRU=SUBSTITUTE(RIGHT(Résultat!$Q$1,5),")",""))*Pris_Reliquats))</f>
        <v/>
      </c>
      <c r="U480" t="str">
        <f ca="1">IF($C480="","",SUMPRODUCT((TRI_1=Résultat!$A480)*(PCUETA=Résultat!$B480)*(PCUMAT=Résultat!$C480)*(TRI_10=Résultat!$D480)*(PCUNRU=SUBSTITUTE(RIGHT(Résultat!$Q$1,5),")",""))*Pris_sur_Acquis))</f>
        <v/>
      </c>
      <c r="V480" t="str">
        <f ca="1">IF($C480="","",SUMPRODUCT((TRI_1=Résultat!$A480)*(PCUETA=Résultat!$B480)*(PCUMAT=Résultat!$C480)*(TRI_10=Résultat!$D480)*(PCUNRU=SUBSTITUTE(RIGHT(Résultat!$Q$1,5),")",""))*Pris_Anticipés))</f>
        <v/>
      </c>
      <c r="W480" t="str">
        <f ca="1">IF($C480="","",SUMPRODUCT((TRI_1=Résultat!$A480)*(PCUETA=Résultat!$B480)*(PCUMAT=Résultat!$C480)*(TRI_10=Résultat!$D480)*(PCUNRU=SUBSTITUTE(RIGHT(Résultat!$W$1,5),")",""))*Reliquats))</f>
        <v/>
      </c>
      <c r="X480" t="str">
        <f ca="1">IF($C480="","",SUMPRODUCT((TRI_1=Résultat!$A480)*(PCUETA=Résultat!$B480)*(PCUMAT=Résultat!$C480)*(TRI_10=Résultat!$D480)*(PCUNRU=SUBSTITUTE(RIGHT(Résultat!$W$1,5),")",""))*Acquis))</f>
        <v/>
      </c>
      <c r="Y480" t="str">
        <f ca="1">IF($C480="","",SUMPRODUCT((TRI_1=Résultat!$A480)*(PCUETA=Résultat!$B480)*(PCUMAT=Résultat!$C480)*(TRI_10=Résultat!$D480)*(PCUNRU=SUBSTITUTE(RIGHT(Résultat!$W$1,5),")",""))*En_cours_d_Acquisition))</f>
        <v/>
      </c>
      <c r="Z480" t="str">
        <f ca="1">IF($C480="","",SUMPRODUCT((TRI_1=Résultat!$A480)*(PCUETA=Résultat!$B480)*(PCUMAT=Résultat!$C480)*(TRI_10=Résultat!$D480)*(PCUNRU=SUBSTITUTE(RIGHT(Résultat!$W$1,5),")",""))*Pris_Reliquats))</f>
        <v/>
      </c>
      <c r="AA480" t="str">
        <f ca="1">IF($C480="","",SUMPRODUCT((TRI_1=Résultat!$A480)*(PCUETA=Résultat!$B480)*(PCUMAT=Résultat!$C480)*(TRI_10=Résultat!$D480)*(PCUNRU=SUBSTITUTE(RIGHT(Résultat!$W$1,5),")",""))*Pris_sur_Acquis))</f>
        <v/>
      </c>
      <c r="AB480" t="str">
        <f ca="1">IF($C480="","",SUMPRODUCT((TRI_1=Résultat!$A480)*(PCUETA=Résultat!$B480)*(PCUMAT=Résultat!$C480)*(TRI_10=Résultat!$D480)*(PCUNRU=SUBSTITUTE(RIGHT(Résultat!$W$1,5),")",""))*Pris_Anticipés))</f>
        <v/>
      </c>
    </row>
    <row r="481" spans="1:28" x14ac:dyDescent="0.25">
      <c r="A481" t="str">
        <f ca="1">IF($C481="","",INDEX(Range,MATCH(Résultat!$C481,PCUMAT,0),MATCH(A$2,'cp c14'!$A$1:$D$1,0)))</f>
        <v/>
      </c>
      <c r="B481" t="str">
        <f ca="1">IF($C481="","",INDEX(Range,MATCH(Résultat!$C481,PCUMAT,0),MATCH(B$2,'cp c14'!$A$1:$D$1,0)))</f>
        <v/>
      </c>
      <c r="C481" t="str">
        <f t="array" aca="1" ref="C481" ca="1">IFERROR(INDEX(PCUMAT,MATCH(0,COUNTIF($C$1:C480,PCUMAT),0)),"")</f>
        <v/>
      </c>
      <c r="D481" t="str">
        <f ca="1">IF($C481="","",INDEX(Range,MATCH(Résultat!$C481,PCUMAT,0),MATCH(D$2,'cp c14'!$A$1:$D$1,0)))</f>
        <v/>
      </c>
      <c r="E481" t="str">
        <f ca="1">IF($C481="","",SUMPRODUCT((TRI_1=Résultat!$A481)*(PCUETA=Résultat!$B481)*(PCUMAT=Résultat!$C481)*(TRI_10=Résultat!$D481)*(PCUNRU=SUBSTITUTE(RIGHT(Résultat!$E$1,5),")",""))*Reliquats))</f>
        <v/>
      </c>
      <c r="F481" t="str">
        <f ca="1">IF($C481="","",SUMPRODUCT((TRI_1=Résultat!$A481)*(PCUETA=Résultat!$B481)*(PCUMAT=Résultat!$C481)*(TRI_10=Résultat!$D481)*(PCUNRU=SUBSTITUTE(RIGHT(Résultat!$E$1,5),")",""))*Acquis))</f>
        <v/>
      </c>
      <c r="G481" t="str">
        <f ca="1">IF($C481="","",SUMPRODUCT((TRI_1=Résultat!$A481)*(PCUETA=Résultat!$B481)*(PCUMAT=Résultat!$C481)*(TRI_10=Résultat!$D481)*(PCUNRU=SUBSTITUTE(RIGHT(Résultat!$E$1,5),")",""))*En_cours_d_Acquisition))</f>
        <v/>
      </c>
      <c r="H481" t="str">
        <f ca="1">IF($C481="","",SUMPRODUCT((TRI_1=Résultat!$A481)*(PCUETA=Résultat!$B481)*(PCUMAT=Résultat!$C481)*(TRI_10=Résultat!$D481)*(PCUNRU=SUBSTITUTE(RIGHT(Résultat!$E$1,5),")",""))*Pris_Reliquats))</f>
        <v/>
      </c>
      <c r="I481" t="str">
        <f ca="1">IF($C481="","",SUMPRODUCT((TRI_1=Résultat!$A481)*(PCUETA=Résultat!$B481)*(PCUMAT=Résultat!$C481)*(TRI_10=Résultat!$D481)*(PCUNRU=SUBSTITUTE(RIGHT(Résultat!$E$1,5),")",""))*Pris_sur_Acquis))</f>
        <v/>
      </c>
      <c r="J481" t="str">
        <f ca="1">IF($C481="","",SUMPRODUCT((TRI_1=Résultat!$A481)*(PCUETA=Résultat!$B481)*(PCUMAT=Résultat!$C481)*(TRI_10=Résultat!$D481)*(PCUNRU=SUBSTITUTE(RIGHT(Résultat!$E$1,5),")",""))*Pris_Anticipés))</f>
        <v/>
      </c>
      <c r="K481" t="str">
        <f ca="1">IF($C481="","",SUMPRODUCT((TRI_1=Résultat!$A481)*(PCUETA=Résultat!$B481)*(PCUMAT=Résultat!$C481)*(TRI_10=Résultat!$D481)*(PCUNRU=SUBSTITUTE(RIGHT(Résultat!$K$1,5),")",""))*Reliquats))</f>
        <v/>
      </c>
      <c r="L481" t="str">
        <f ca="1">IF($C481="","",SUMPRODUCT((TRI_1=Résultat!$A481)*(PCUETA=Résultat!$B481)*(PCUMAT=Résultat!$C481)*(TRI_10=Résultat!$D481)*(PCUNRU=SUBSTITUTE(RIGHT(Résultat!$K$1,5),")",""))*Acquis))</f>
        <v/>
      </c>
      <c r="M481" t="str">
        <f ca="1">IF($C481="","",SUMPRODUCT((TRI_1=Résultat!$A481)*(PCUETA=Résultat!$B481)*(PCUMAT=Résultat!$C481)*(TRI_10=Résultat!$D481)*(PCUNRU=SUBSTITUTE(RIGHT(Résultat!$K$1,5),")",""))*En_cours_d_Acquisition))</f>
        <v/>
      </c>
      <c r="N481" t="str">
        <f ca="1">IF($C481="","",SUMPRODUCT((TRI_1=Résultat!$A481)*(PCUETA=Résultat!$B481)*(PCUMAT=Résultat!$C481)*(TRI_10=Résultat!$D481)*(PCUNRU=SUBSTITUTE(RIGHT(Résultat!$K$1,5),")",""))*Pris_Reliquats))</f>
        <v/>
      </c>
      <c r="O481" t="str">
        <f ca="1">IF($C481="","",SUMPRODUCT((TRI_1=Résultat!$A481)*(PCUETA=Résultat!$B481)*(PCUMAT=Résultat!$C481)*(TRI_10=Résultat!$D481)*(PCUNRU=SUBSTITUTE(RIGHT(Résultat!$K$1,5),")",""))*Pris_sur_Acquis))</f>
        <v/>
      </c>
      <c r="P481" t="str">
        <f ca="1">IF($C481="","",SUMPRODUCT((TRI_1=Résultat!$A481)*(PCUETA=Résultat!$B481)*(PCUMAT=Résultat!$C481)*(TRI_10=Résultat!$D481)*(PCUNRU=SUBSTITUTE(RIGHT(Résultat!$K$1,5),")",""))*Pris_Anticipés))</f>
        <v/>
      </c>
      <c r="Q481" t="str">
        <f ca="1">IF($C481="","",SUMPRODUCT((TRI_1=Résultat!$A481)*(PCUETA=Résultat!$B481)*(PCUMAT=Résultat!$C481)*(TRI_10=Résultat!$D481)*(PCUNRU=SUBSTITUTE(RIGHT(Résultat!$Q$1,5),")",""))*Reliquats))</f>
        <v/>
      </c>
      <c r="R481" t="str">
        <f ca="1">IF($C481="","",SUMPRODUCT((TRI_1=Résultat!$A481)*(PCUETA=Résultat!$B481)*(PCUMAT=Résultat!$C481)*(TRI_10=Résultat!$D481)*(PCUNRU=SUBSTITUTE(RIGHT(Résultat!$Q$1,5),")",""))*Acquis))</f>
        <v/>
      </c>
      <c r="S481" t="str">
        <f ca="1">IF($C481="","",SUMPRODUCT((TRI_1=Résultat!$A481)*(PCUETA=Résultat!$B481)*(PCUMAT=Résultat!$C481)*(TRI_10=Résultat!$D481)*(PCUNRU=SUBSTITUTE(RIGHT(Résultat!$Q$1,5),")",""))*En_cours_d_Acquisition))</f>
        <v/>
      </c>
      <c r="T481" t="str">
        <f ca="1">IF($C481="","",SUMPRODUCT((TRI_1=Résultat!$A481)*(PCUETA=Résultat!$B481)*(PCUMAT=Résultat!$C481)*(TRI_10=Résultat!$D481)*(PCUNRU=SUBSTITUTE(RIGHT(Résultat!$Q$1,5),")",""))*Pris_Reliquats))</f>
        <v/>
      </c>
      <c r="U481" t="str">
        <f ca="1">IF($C481="","",SUMPRODUCT((TRI_1=Résultat!$A481)*(PCUETA=Résultat!$B481)*(PCUMAT=Résultat!$C481)*(TRI_10=Résultat!$D481)*(PCUNRU=SUBSTITUTE(RIGHT(Résultat!$Q$1,5),")",""))*Pris_sur_Acquis))</f>
        <v/>
      </c>
      <c r="V481" t="str">
        <f ca="1">IF($C481="","",SUMPRODUCT((TRI_1=Résultat!$A481)*(PCUETA=Résultat!$B481)*(PCUMAT=Résultat!$C481)*(TRI_10=Résultat!$D481)*(PCUNRU=SUBSTITUTE(RIGHT(Résultat!$Q$1,5),")",""))*Pris_Anticipés))</f>
        <v/>
      </c>
      <c r="W481" t="str">
        <f ca="1">IF($C481="","",SUMPRODUCT((TRI_1=Résultat!$A481)*(PCUETA=Résultat!$B481)*(PCUMAT=Résultat!$C481)*(TRI_10=Résultat!$D481)*(PCUNRU=SUBSTITUTE(RIGHT(Résultat!$W$1,5),")",""))*Reliquats))</f>
        <v/>
      </c>
      <c r="X481" t="str">
        <f ca="1">IF($C481="","",SUMPRODUCT((TRI_1=Résultat!$A481)*(PCUETA=Résultat!$B481)*(PCUMAT=Résultat!$C481)*(TRI_10=Résultat!$D481)*(PCUNRU=SUBSTITUTE(RIGHT(Résultat!$W$1,5),")",""))*Acquis))</f>
        <v/>
      </c>
      <c r="Y481" t="str">
        <f ca="1">IF($C481="","",SUMPRODUCT((TRI_1=Résultat!$A481)*(PCUETA=Résultat!$B481)*(PCUMAT=Résultat!$C481)*(TRI_10=Résultat!$D481)*(PCUNRU=SUBSTITUTE(RIGHT(Résultat!$W$1,5),")",""))*En_cours_d_Acquisition))</f>
        <v/>
      </c>
      <c r="Z481" t="str">
        <f ca="1">IF($C481="","",SUMPRODUCT((TRI_1=Résultat!$A481)*(PCUETA=Résultat!$B481)*(PCUMAT=Résultat!$C481)*(TRI_10=Résultat!$D481)*(PCUNRU=SUBSTITUTE(RIGHT(Résultat!$W$1,5),")",""))*Pris_Reliquats))</f>
        <v/>
      </c>
      <c r="AA481" t="str">
        <f ca="1">IF($C481="","",SUMPRODUCT((TRI_1=Résultat!$A481)*(PCUETA=Résultat!$B481)*(PCUMAT=Résultat!$C481)*(TRI_10=Résultat!$D481)*(PCUNRU=SUBSTITUTE(RIGHT(Résultat!$W$1,5),")",""))*Pris_sur_Acquis))</f>
        <v/>
      </c>
      <c r="AB481" t="str">
        <f ca="1">IF($C481="","",SUMPRODUCT((TRI_1=Résultat!$A481)*(PCUETA=Résultat!$B481)*(PCUMAT=Résultat!$C481)*(TRI_10=Résultat!$D481)*(PCUNRU=SUBSTITUTE(RIGHT(Résultat!$W$1,5),")",""))*Pris_Anticipés))</f>
        <v/>
      </c>
    </row>
    <row r="482" spans="1:28" x14ac:dyDescent="0.25">
      <c r="A482" t="str">
        <f ca="1">IF($C482="","",INDEX(Range,MATCH(Résultat!$C482,PCUMAT,0),MATCH(A$2,'cp c14'!$A$1:$D$1,0)))</f>
        <v/>
      </c>
      <c r="B482" t="str">
        <f ca="1">IF($C482="","",INDEX(Range,MATCH(Résultat!$C482,PCUMAT,0),MATCH(B$2,'cp c14'!$A$1:$D$1,0)))</f>
        <v/>
      </c>
      <c r="C482" t="str">
        <f t="array" aca="1" ref="C482" ca="1">IFERROR(INDEX(PCUMAT,MATCH(0,COUNTIF($C$1:C481,PCUMAT),0)),"")</f>
        <v/>
      </c>
      <c r="D482" t="str">
        <f ca="1">IF($C482="","",INDEX(Range,MATCH(Résultat!$C482,PCUMAT,0),MATCH(D$2,'cp c14'!$A$1:$D$1,0)))</f>
        <v/>
      </c>
      <c r="E482" t="str">
        <f ca="1">IF($C482="","",SUMPRODUCT((TRI_1=Résultat!$A482)*(PCUETA=Résultat!$B482)*(PCUMAT=Résultat!$C482)*(TRI_10=Résultat!$D482)*(PCUNRU=SUBSTITUTE(RIGHT(Résultat!$E$1,5),")",""))*Reliquats))</f>
        <v/>
      </c>
      <c r="F482" t="str">
        <f ca="1">IF($C482="","",SUMPRODUCT((TRI_1=Résultat!$A482)*(PCUETA=Résultat!$B482)*(PCUMAT=Résultat!$C482)*(TRI_10=Résultat!$D482)*(PCUNRU=SUBSTITUTE(RIGHT(Résultat!$E$1,5),")",""))*Acquis))</f>
        <v/>
      </c>
      <c r="G482" t="str">
        <f ca="1">IF($C482="","",SUMPRODUCT((TRI_1=Résultat!$A482)*(PCUETA=Résultat!$B482)*(PCUMAT=Résultat!$C482)*(TRI_10=Résultat!$D482)*(PCUNRU=SUBSTITUTE(RIGHT(Résultat!$E$1,5),")",""))*En_cours_d_Acquisition))</f>
        <v/>
      </c>
      <c r="H482" t="str">
        <f ca="1">IF($C482="","",SUMPRODUCT((TRI_1=Résultat!$A482)*(PCUETA=Résultat!$B482)*(PCUMAT=Résultat!$C482)*(TRI_10=Résultat!$D482)*(PCUNRU=SUBSTITUTE(RIGHT(Résultat!$E$1,5),")",""))*Pris_Reliquats))</f>
        <v/>
      </c>
      <c r="I482" t="str">
        <f ca="1">IF($C482="","",SUMPRODUCT((TRI_1=Résultat!$A482)*(PCUETA=Résultat!$B482)*(PCUMAT=Résultat!$C482)*(TRI_10=Résultat!$D482)*(PCUNRU=SUBSTITUTE(RIGHT(Résultat!$E$1,5),")",""))*Pris_sur_Acquis))</f>
        <v/>
      </c>
      <c r="J482" t="str">
        <f ca="1">IF($C482="","",SUMPRODUCT((TRI_1=Résultat!$A482)*(PCUETA=Résultat!$B482)*(PCUMAT=Résultat!$C482)*(TRI_10=Résultat!$D482)*(PCUNRU=SUBSTITUTE(RIGHT(Résultat!$E$1,5),")",""))*Pris_Anticipés))</f>
        <v/>
      </c>
      <c r="K482" t="str">
        <f ca="1">IF($C482="","",SUMPRODUCT((TRI_1=Résultat!$A482)*(PCUETA=Résultat!$B482)*(PCUMAT=Résultat!$C482)*(TRI_10=Résultat!$D482)*(PCUNRU=SUBSTITUTE(RIGHT(Résultat!$K$1,5),")",""))*Reliquats))</f>
        <v/>
      </c>
      <c r="L482" t="str">
        <f ca="1">IF($C482="","",SUMPRODUCT((TRI_1=Résultat!$A482)*(PCUETA=Résultat!$B482)*(PCUMAT=Résultat!$C482)*(TRI_10=Résultat!$D482)*(PCUNRU=SUBSTITUTE(RIGHT(Résultat!$K$1,5),")",""))*Acquis))</f>
        <v/>
      </c>
      <c r="M482" t="str">
        <f ca="1">IF($C482="","",SUMPRODUCT((TRI_1=Résultat!$A482)*(PCUETA=Résultat!$B482)*(PCUMAT=Résultat!$C482)*(TRI_10=Résultat!$D482)*(PCUNRU=SUBSTITUTE(RIGHT(Résultat!$K$1,5),")",""))*En_cours_d_Acquisition))</f>
        <v/>
      </c>
      <c r="N482" t="str">
        <f ca="1">IF($C482="","",SUMPRODUCT((TRI_1=Résultat!$A482)*(PCUETA=Résultat!$B482)*(PCUMAT=Résultat!$C482)*(TRI_10=Résultat!$D482)*(PCUNRU=SUBSTITUTE(RIGHT(Résultat!$K$1,5),")",""))*Pris_Reliquats))</f>
        <v/>
      </c>
      <c r="O482" t="str">
        <f ca="1">IF($C482="","",SUMPRODUCT((TRI_1=Résultat!$A482)*(PCUETA=Résultat!$B482)*(PCUMAT=Résultat!$C482)*(TRI_10=Résultat!$D482)*(PCUNRU=SUBSTITUTE(RIGHT(Résultat!$K$1,5),")",""))*Pris_sur_Acquis))</f>
        <v/>
      </c>
      <c r="P482" t="str">
        <f ca="1">IF($C482="","",SUMPRODUCT((TRI_1=Résultat!$A482)*(PCUETA=Résultat!$B482)*(PCUMAT=Résultat!$C482)*(TRI_10=Résultat!$D482)*(PCUNRU=SUBSTITUTE(RIGHT(Résultat!$K$1,5),")",""))*Pris_Anticipés))</f>
        <v/>
      </c>
      <c r="Q482" t="str">
        <f ca="1">IF($C482="","",SUMPRODUCT((TRI_1=Résultat!$A482)*(PCUETA=Résultat!$B482)*(PCUMAT=Résultat!$C482)*(TRI_10=Résultat!$D482)*(PCUNRU=SUBSTITUTE(RIGHT(Résultat!$Q$1,5),")",""))*Reliquats))</f>
        <v/>
      </c>
      <c r="R482" t="str">
        <f ca="1">IF($C482="","",SUMPRODUCT((TRI_1=Résultat!$A482)*(PCUETA=Résultat!$B482)*(PCUMAT=Résultat!$C482)*(TRI_10=Résultat!$D482)*(PCUNRU=SUBSTITUTE(RIGHT(Résultat!$Q$1,5),")",""))*Acquis))</f>
        <v/>
      </c>
      <c r="S482" t="str">
        <f ca="1">IF($C482="","",SUMPRODUCT((TRI_1=Résultat!$A482)*(PCUETA=Résultat!$B482)*(PCUMAT=Résultat!$C482)*(TRI_10=Résultat!$D482)*(PCUNRU=SUBSTITUTE(RIGHT(Résultat!$Q$1,5),")",""))*En_cours_d_Acquisition))</f>
        <v/>
      </c>
      <c r="T482" t="str">
        <f ca="1">IF($C482="","",SUMPRODUCT((TRI_1=Résultat!$A482)*(PCUETA=Résultat!$B482)*(PCUMAT=Résultat!$C482)*(TRI_10=Résultat!$D482)*(PCUNRU=SUBSTITUTE(RIGHT(Résultat!$Q$1,5),")",""))*Pris_Reliquats))</f>
        <v/>
      </c>
      <c r="U482" t="str">
        <f ca="1">IF($C482="","",SUMPRODUCT((TRI_1=Résultat!$A482)*(PCUETA=Résultat!$B482)*(PCUMAT=Résultat!$C482)*(TRI_10=Résultat!$D482)*(PCUNRU=SUBSTITUTE(RIGHT(Résultat!$Q$1,5),")",""))*Pris_sur_Acquis))</f>
        <v/>
      </c>
      <c r="V482" t="str">
        <f ca="1">IF($C482="","",SUMPRODUCT((TRI_1=Résultat!$A482)*(PCUETA=Résultat!$B482)*(PCUMAT=Résultat!$C482)*(TRI_10=Résultat!$D482)*(PCUNRU=SUBSTITUTE(RIGHT(Résultat!$Q$1,5),")",""))*Pris_Anticipés))</f>
        <v/>
      </c>
      <c r="W482" t="str">
        <f ca="1">IF($C482="","",SUMPRODUCT((TRI_1=Résultat!$A482)*(PCUETA=Résultat!$B482)*(PCUMAT=Résultat!$C482)*(TRI_10=Résultat!$D482)*(PCUNRU=SUBSTITUTE(RIGHT(Résultat!$W$1,5),")",""))*Reliquats))</f>
        <v/>
      </c>
      <c r="X482" t="str">
        <f ca="1">IF($C482="","",SUMPRODUCT((TRI_1=Résultat!$A482)*(PCUETA=Résultat!$B482)*(PCUMAT=Résultat!$C482)*(TRI_10=Résultat!$D482)*(PCUNRU=SUBSTITUTE(RIGHT(Résultat!$W$1,5),")",""))*Acquis))</f>
        <v/>
      </c>
      <c r="Y482" t="str">
        <f ca="1">IF($C482="","",SUMPRODUCT((TRI_1=Résultat!$A482)*(PCUETA=Résultat!$B482)*(PCUMAT=Résultat!$C482)*(TRI_10=Résultat!$D482)*(PCUNRU=SUBSTITUTE(RIGHT(Résultat!$W$1,5),")",""))*En_cours_d_Acquisition))</f>
        <v/>
      </c>
      <c r="Z482" t="str">
        <f ca="1">IF($C482="","",SUMPRODUCT((TRI_1=Résultat!$A482)*(PCUETA=Résultat!$B482)*(PCUMAT=Résultat!$C482)*(TRI_10=Résultat!$D482)*(PCUNRU=SUBSTITUTE(RIGHT(Résultat!$W$1,5),")",""))*Pris_Reliquats))</f>
        <v/>
      </c>
      <c r="AA482" t="str">
        <f ca="1">IF($C482="","",SUMPRODUCT((TRI_1=Résultat!$A482)*(PCUETA=Résultat!$B482)*(PCUMAT=Résultat!$C482)*(TRI_10=Résultat!$D482)*(PCUNRU=SUBSTITUTE(RIGHT(Résultat!$W$1,5),")",""))*Pris_sur_Acquis))</f>
        <v/>
      </c>
      <c r="AB482" t="str">
        <f ca="1">IF($C482="","",SUMPRODUCT((TRI_1=Résultat!$A482)*(PCUETA=Résultat!$B482)*(PCUMAT=Résultat!$C482)*(TRI_10=Résultat!$D482)*(PCUNRU=SUBSTITUTE(RIGHT(Résultat!$W$1,5),")",""))*Pris_Anticipés))</f>
        <v/>
      </c>
    </row>
    <row r="483" spans="1:28" x14ac:dyDescent="0.25">
      <c r="A483" t="str">
        <f ca="1">IF($C483="","",INDEX(Range,MATCH(Résultat!$C483,PCUMAT,0),MATCH(A$2,'cp c14'!$A$1:$D$1,0)))</f>
        <v/>
      </c>
      <c r="B483" t="str">
        <f ca="1">IF($C483="","",INDEX(Range,MATCH(Résultat!$C483,PCUMAT,0),MATCH(B$2,'cp c14'!$A$1:$D$1,0)))</f>
        <v/>
      </c>
      <c r="C483" t="str">
        <f t="array" aca="1" ref="C483" ca="1">IFERROR(INDEX(PCUMAT,MATCH(0,COUNTIF($C$1:C482,PCUMAT),0)),"")</f>
        <v/>
      </c>
      <c r="D483" t="str">
        <f ca="1">IF($C483="","",INDEX(Range,MATCH(Résultat!$C483,PCUMAT,0),MATCH(D$2,'cp c14'!$A$1:$D$1,0)))</f>
        <v/>
      </c>
      <c r="E483" t="str">
        <f ca="1">IF($C483="","",SUMPRODUCT((TRI_1=Résultat!$A483)*(PCUETA=Résultat!$B483)*(PCUMAT=Résultat!$C483)*(TRI_10=Résultat!$D483)*(PCUNRU=SUBSTITUTE(RIGHT(Résultat!$E$1,5),")",""))*Reliquats))</f>
        <v/>
      </c>
      <c r="F483" t="str">
        <f ca="1">IF($C483="","",SUMPRODUCT((TRI_1=Résultat!$A483)*(PCUETA=Résultat!$B483)*(PCUMAT=Résultat!$C483)*(TRI_10=Résultat!$D483)*(PCUNRU=SUBSTITUTE(RIGHT(Résultat!$E$1,5),")",""))*Acquis))</f>
        <v/>
      </c>
      <c r="G483" t="str">
        <f ca="1">IF($C483="","",SUMPRODUCT((TRI_1=Résultat!$A483)*(PCUETA=Résultat!$B483)*(PCUMAT=Résultat!$C483)*(TRI_10=Résultat!$D483)*(PCUNRU=SUBSTITUTE(RIGHT(Résultat!$E$1,5),")",""))*En_cours_d_Acquisition))</f>
        <v/>
      </c>
      <c r="H483" t="str">
        <f ca="1">IF($C483="","",SUMPRODUCT((TRI_1=Résultat!$A483)*(PCUETA=Résultat!$B483)*(PCUMAT=Résultat!$C483)*(TRI_10=Résultat!$D483)*(PCUNRU=SUBSTITUTE(RIGHT(Résultat!$E$1,5),")",""))*Pris_Reliquats))</f>
        <v/>
      </c>
      <c r="I483" t="str">
        <f ca="1">IF($C483="","",SUMPRODUCT((TRI_1=Résultat!$A483)*(PCUETA=Résultat!$B483)*(PCUMAT=Résultat!$C483)*(TRI_10=Résultat!$D483)*(PCUNRU=SUBSTITUTE(RIGHT(Résultat!$E$1,5),")",""))*Pris_sur_Acquis))</f>
        <v/>
      </c>
      <c r="J483" t="str">
        <f ca="1">IF($C483="","",SUMPRODUCT((TRI_1=Résultat!$A483)*(PCUETA=Résultat!$B483)*(PCUMAT=Résultat!$C483)*(TRI_10=Résultat!$D483)*(PCUNRU=SUBSTITUTE(RIGHT(Résultat!$E$1,5),")",""))*Pris_Anticipés))</f>
        <v/>
      </c>
      <c r="K483" t="str">
        <f ca="1">IF($C483="","",SUMPRODUCT((TRI_1=Résultat!$A483)*(PCUETA=Résultat!$B483)*(PCUMAT=Résultat!$C483)*(TRI_10=Résultat!$D483)*(PCUNRU=SUBSTITUTE(RIGHT(Résultat!$K$1,5),")",""))*Reliquats))</f>
        <v/>
      </c>
      <c r="L483" t="str">
        <f ca="1">IF($C483="","",SUMPRODUCT((TRI_1=Résultat!$A483)*(PCUETA=Résultat!$B483)*(PCUMAT=Résultat!$C483)*(TRI_10=Résultat!$D483)*(PCUNRU=SUBSTITUTE(RIGHT(Résultat!$K$1,5),")",""))*Acquis))</f>
        <v/>
      </c>
      <c r="M483" t="str">
        <f ca="1">IF($C483="","",SUMPRODUCT((TRI_1=Résultat!$A483)*(PCUETA=Résultat!$B483)*(PCUMAT=Résultat!$C483)*(TRI_10=Résultat!$D483)*(PCUNRU=SUBSTITUTE(RIGHT(Résultat!$K$1,5),")",""))*En_cours_d_Acquisition))</f>
        <v/>
      </c>
      <c r="N483" t="str">
        <f ca="1">IF($C483="","",SUMPRODUCT((TRI_1=Résultat!$A483)*(PCUETA=Résultat!$B483)*(PCUMAT=Résultat!$C483)*(TRI_10=Résultat!$D483)*(PCUNRU=SUBSTITUTE(RIGHT(Résultat!$K$1,5),")",""))*Pris_Reliquats))</f>
        <v/>
      </c>
      <c r="O483" t="str">
        <f ca="1">IF($C483="","",SUMPRODUCT((TRI_1=Résultat!$A483)*(PCUETA=Résultat!$B483)*(PCUMAT=Résultat!$C483)*(TRI_10=Résultat!$D483)*(PCUNRU=SUBSTITUTE(RIGHT(Résultat!$K$1,5),")",""))*Pris_sur_Acquis))</f>
        <v/>
      </c>
      <c r="P483" t="str">
        <f ca="1">IF($C483="","",SUMPRODUCT((TRI_1=Résultat!$A483)*(PCUETA=Résultat!$B483)*(PCUMAT=Résultat!$C483)*(TRI_10=Résultat!$D483)*(PCUNRU=SUBSTITUTE(RIGHT(Résultat!$K$1,5),")",""))*Pris_Anticipés))</f>
        <v/>
      </c>
      <c r="Q483" t="str">
        <f ca="1">IF($C483="","",SUMPRODUCT((TRI_1=Résultat!$A483)*(PCUETA=Résultat!$B483)*(PCUMAT=Résultat!$C483)*(TRI_10=Résultat!$D483)*(PCUNRU=SUBSTITUTE(RIGHT(Résultat!$Q$1,5),")",""))*Reliquats))</f>
        <v/>
      </c>
      <c r="R483" t="str">
        <f ca="1">IF($C483="","",SUMPRODUCT((TRI_1=Résultat!$A483)*(PCUETA=Résultat!$B483)*(PCUMAT=Résultat!$C483)*(TRI_10=Résultat!$D483)*(PCUNRU=SUBSTITUTE(RIGHT(Résultat!$Q$1,5),")",""))*Acquis))</f>
        <v/>
      </c>
      <c r="S483" t="str">
        <f ca="1">IF($C483="","",SUMPRODUCT((TRI_1=Résultat!$A483)*(PCUETA=Résultat!$B483)*(PCUMAT=Résultat!$C483)*(TRI_10=Résultat!$D483)*(PCUNRU=SUBSTITUTE(RIGHT(Résultat!$Q$1,5),")",""))*En_cours_d_Acquisition))</f>
        <v/>
      </c>
      <c r="T483" t="str">
        <f ca="1">IF($C483="","",SUMPRODUCT((TRI_1=Résultat!$A483)*(PCUETA=Résultat!$B483)*(PCUMAT=Résultat!$C483)*(TRI_10=Résultat!$D483)*(PCUNRU=SUBSTITUTE(RIGHT(Résultat!$Q$1,5),")",""))*Pris_Reliquats))</f>
        <v/>
      </c>
      <c r="U483" t="str">
        <f ca="1">IF($C483="","",SUMPRODUCT((TRI_1=Résultat!$A483)*(PCUETA=Résultat!$B483)*(PCUMAT=Résultat!$C483)*(TRI_10=Résultat!$D483)*(PCUNRU=SUBSTITUTE(RIGHT(Résultat!$Q$1,5),")",""))*Pris_sur_Acquis))</f>
        <v/>
      </c>
      <c r="V483" t="str">
        <f ca="1">IF($C483="","",SUMPRODUCT((TRI_1=Résultat!$A483)*(PCUETA=Résultat!$B483)*(PCUMAT=Résultat!$C483)*(TRI_10=Résultat!$D483)*(PCUNRU=SUBSTITUTE(RIGHT(Résultat!$Q$1,5),")",""))*Pris_Anticipés))</f>
        <v/>
      </c>
      <c r="W483" t="str">
        <f ca="1">IF($C483="","",SUMPRODUCT((TRI_1=Résultat!$A483)*(PCUETA=Résultat!$B483)*(PCUMAT=Résultat!$C483)*(TRI_10=Résultat!$D483)*(PCUNRU=SUBSTITUTE(RIGHT(Résultat!$W$1,5),")",""))*Reliquats))</f>
        <v/>
      </c>
      <c r="X483" t="str">
        <f ca="1">IF($C483="","",SUMPRODUCT((TRI_1=Résultat!$A483)*(PCUETA=Résultat!$B483)*(PCUMAT=Résultat!$C483)*(TRI_10=Résultat!$D483)*(PCUNRU=SUBSTITUTE(RIGHT(Résultat!$W$1,5),")",""))*Acquis))</f>
        <v/>
      </c>
      <c r="Y483" t="str">
        <f ca="1">IF($C483="","",SUMPRODUCT((TRI_1=Résultat!$A483)*(PCUETA=Résultat!$B483)*(PCUMAT=Résultat!$C483)*(TRI_10=Résultat!$D483)*(PCUNRU=SUBSTITUTE(RIGHT(Résultat!$W$1,5),")",""))*En_cours_d_Acquisition))</f>
        <v/>
      </c>
      <c r="Z483" t="str">
        <f ca="1">IF($C483="","",SUMPRODUCT((TRI_1=Résultat!$A483)*(PCUETA=Résultat!$B483)*(PCUMAT=Résultat!$C483)*(TRI_10=Résultat!$D483)*(PCUNRU=SUBSTITUTE(RIGHT(Résultat!$W$1,5),")",""))*Pris_Reliquats))</f>
        <v/>
      </c>
      <c r="AA483" t="str">
        <f ca="1">IF($C483="","",SUMPRODUCT((TRI_1=Résultat!$A483)*(PCUETA=Résultat!$B483)*(PCUMAT=Résultat!$C483)*(TRI_10=Résultat!$D483)*(PCUNRU=SUBSTITUTE(RIGHT(Résultat!$W$1,5),")",""))*Pris_sur_Acquis))</f>
        <v/>
      </c>
      <c r="AB483" t="str">
        <f ca="1">IF($C483="","",SUMPRODUCT((TRI_1=Résultat!$A483)*(PCUETA=Résultat!$B483)*(PCUMAT=Résultat!$C483)*(TRI_10=Résultat!$D483)*(PCUNRU=SUBSTITUTE(RIGHT(Résultat!$W$1,5),")",""))*Pris_Anticipés))</f>
        <v/>
      </c>
    </row>
    <row r="484" spans="1:28" x14ac:dyDescent="0.25">
      <c r="A484" t="str">
        <f ca="1">IF($C484="","",INDEX(Range,MATCH(Résultat!$C484,PCUMAT,0),MATCH(A$2,'cp c14'!$A$1:$D$1,0)))</f>
        <v/>
      </c>
      <c r="B484" t="str">
        <f ca="1">IF($C484="","",INDEX(Range,MATCH(Résultat!$C484,PCUMAT,0),MATCH(B$2,'cp c14'!$A$1:$D$1,0)))</f>
        <v/>
      </c>
      <c r="C484" t="str">
        <f t="array" aca="1" ref="C484" ca="1">IFERROR(INDEX(PCUMAT,MATCH(0,COUNTIF($C$1:C483,PCUMAT),0)),"")</f>
        <v/>
      </c>
      <c r="D484" t="str">
        <f ca="1">IF($C484="","",INDEX(Range,MATCH(Résultat!$C484,PCUMAT,0),MATCH(D$2,'cp c14'!$A$1:$D$1,0)))</f>
        <v/>
      </c>
      <c r="E484" t="str">
        <f ca="1">IF($C484="","",SUMPRODUCT((TRI_1=Résultat!$A484)*(PCUETA=Résultat!$B484)*(PCUMAT=Résultat!$C484)*(TRI_10=Résultat!$D484)*(PCUNRU=SUBSTITUTE(RIGHT(Résultat!$E$1,5),")",""))*Reliquats))</f>
        <v/>
      </c>
      <c r="F484" t="str">
        <f ca="1">IF($C484="","",SUMPRODUCT((TRI_1=Résultat!$A484)*(PCUETA=Résultat!$B484)*(PCUMAT=Résultat!$C484)*(TRI_10=Résultat!$D484)*(PCUNRU=SUBSTITUTE(RIGHT(Résultat!$E$1,5),")",""))*Acquis))</f>
        <v/>
      </c>
      <c r="G484" t="str">
        <f ca="1">IF($C484="","",SUMPRODUCT((TRI_1=Résultat!$A484)*(PCUETA=Résultat!$B484)*(PCUMAT=Résultat!$C484)*(TRI_10=Résultat!$D484)*(PCUNRU=SUBSTITUTE(RIGHT(Résultat!$E$1,5),")",""))*En_cours_d_Acquisition))</f>
        <v/>
      </c>
      <c r="H484" t="str">
        <f ca="1">IF($C484="","",SUMPRODUCT((TRI_1=Résultat!$A484)*(PCUETA=Résultat!$B484)*(PCUMAT=Résultat!$C484)*(TRI_10=Résultat!$D484)*(PCUNRU=SUBSTITUTE(RIGHT(Résultat!$E$1,5),")",""))*Pris_Reliquats))</f>
        <v/>
      </c>
      <c r="I484" t="str">
        <f ca="1">IF($C484="","",SUMPRODUCT((TRI_1=Résultat!$A484)*(PCUETA=Résultat!$B484)*(PCUMAT=Résultat!$C484)*(TRI_10=Résultat!$D484)*(PCUNRU=SUBSTITUTE(RIGHT(Résultat!$E$1,5),")",""))*Pris_sur_Acquis))</f>
        <v/>
      </c>
      <c r="J484" t="str">
        <f ca="1">IF($C484="","",SUMPRODUCT((TRI_1=Résultat!$A484)*(PCUETA=Résultat!$B484)*(PCUMAT=Résultat!$C484)*(TRI_10=Résultat!$D484)*(PCUNRU=SUBSTITUTE(RIGHT(Résultat!$E$1,5),")",""))*Pris_Anticipés))</f>
        <v/>
      </c>
      <c r="K484" t="str">
        <f ca="1">IF($C484="","",SUMPRODUCT((TRI_1=Résultat!$A484)*(PCUETA=Résultat!$B484)*(PCUMAT=Résultat!$C484)*(TRI_10=Résultat!$D484)*(PCUNRU=SUBSTITUTE(RIGHT(Résultat!$K$1,5),")",""))*Reliquats))</f>
        <v/>
      </c>
      <c r="L484" t="str">
        <f ca="1">IF($C484="","",SUMPRODUCT((TRI_1=Résultat!$A484)*(PCUETA=Résultat!$B484)*(PCUMAT=Résultat!$C484)*(TRI_10=Résultat!$D484)*(PCUNRU=SUBSTITUTE(RIGHT(Résultat!$K$1,5),")",""))*Acquis))</f>
        <v/>
      </c>
      <c r="M484" t="str">
        <f ca="1">IF($C484="","",SUMPRODUCT((TRI_1=Résultat!$A484)*(PCUETA=Résultat!$B484)*(PCUMAT=Résultat!$C484)*(TRI_10=Résultat!$D484)*(PCUNRU=SUBSTITUTE(RIGHT(Résultat!$K$1,5),")",""))*En_cours_d_Acquisition))</f>
        <v/>
      </c>
      <c r="N484" t="str">
        <f ca="1">IF($C484="","",SUMPRODUCT((TRI_1=Résultat!$A484)*(PCUETA=Résultat!$B484)*(PCUMAT=Résultat!$C484)*(TRI_10=Résultat!$D484)*(PCUNRU=SUBSTITUTE(RIGHT(Résultat!$K$1,5),")",""))*Pris_Reliquats))</f>
        <v/>
      </c>
      <c r="O484" t="str">
        <f ca="1">IF($C484="","",SUMPRODUCT((TRI_1=Résultat!$A484)*(PCUETA=Résultat!$B484)*(PCUMAT=Résultat!$C484)*(TRI_10=Résultat!$D484)*(PCUNRU=SUBSTITUTE(RIGHT(Résultat!$K$1,5),")",""))*Pris_sur_Acquis))</f>
        <v/>
      </c>
      <c r="P484" t="str">
        <f ca="1">IF($C484="","",SUMPRODUCT((TRI_1=Résultat!$A484)*(PCUETA=Résultat!$B484)*(PCUMAT=Résultat!$C484)*(TRI_10=Résultat!$D484)*(PCUNRU=SUBSTITUTE(RIGHT(Résultat!$K$1,5),")",""))*Pris_Anticipés))</f>
        <v/>
      </c>
      <c r="Q484" t="str">
        <f ca="1">IF($C484="","",SUMPRODUCT((TRI_1=Résultat!$A484)*(PCUETA=Résultat!$B484)*(PCUMAT=Résultat!$C484)*(TRI_10=Résultat!$D484)*(PCUNRU=SUBSTITUTE(RIGHT(Résultat!$Q$1,5),")",""))*Reliquats))</f>
        <v/>
      </c>
      <c r="R484" t="str">
        <f ca="1">IF($C484="","",SUMPRODUCT((TRI_1=Résultat!$A484)*(PCUETA=Résultat!$B484)*(PCUMAT=Résultat!$C484)*(TRI_10=Résultat!$D484)*(PCUNRU=SUBSTITUTE(RIGHT(Résultat!$Q$1,5),")",""))*Acquis))</f>
        <v/>
      </c>
      <c r="S484" t="str">
        <f ca="1">IF($C484="","",SUMPRODUCT((TRI_1=Résultat!$A484)*(PCUETA=Résultat!$B484)*(PCUMAT=Résultat!$C484)*(TRI_10=Résultat!$D484)*(PCUNRU=SUBSTITUTE(RIGHT(Résultat!$Q$1,5),")",""))*En_cours_d_Acquisition))</f>
        <v/>
      </c>
      <c r="T484" t="str">
        <f ca="1">IF($C484="","",SUMPRODUCT((TRI_1=Résultat!$A484)*(PCUETA=Résultat!$B484)*(PCUMAT=Résultat!$C484)*(TRI_10=Résultat!$D484)*(PCUNRU=SUBSTITUTE(RIGHT(Résultat!$Q$1,5),")",""))*Pris_Reliquats))</f>
        <v/>
      </c>
      <c r="U484" t="str">
        <f ca="1">IF($C484="","",SUMPRODUCT((TRI_1=Résultat!$A484)*(PCUETA=Résultat!$B484)*(PCUMAT=Résultat!$C484)*(TRI_10=Résultat!$D484)*(PCUNRU=SUBSTITUTE(RIGHT(Résultat!$Q$1,5),")",""))*Pris_sur_Acquis))</f>
        <v/>
      </c>
      <c r="V484" t="str">
        <f ca="1">IF($C484="","",SUMPRODUCT((TRI_1=Résultat!$A484)*(PCUETA=Résultat!$B484)*(PCUMAT=Résultat!$C484)*(TRI_10=Résultat!$D484)*(PCUNRU=SUBSTITUTE(RIGHT(Résultat!$Q$1,5),")",""))*Pris_Anticipés))</f>
        <v/>
      </c>
      <c r="W484" t="str">
        <f ca="1">IF($C484="","",SUMPRODUCT((TRI_1=Résultat!$A484)*(PCUETA=Résultat!$B484)*(PCUMAT=Résultat!$C484)*(TRI_10=Résultat!$D484)*(PCUNRU=SUBSTITUTE(RIGHT(Résultat!$W$1,5),")",""))*Reliquats))</f>
        <v/>
      </c>
      <c r="X484" t="str">
        <f ca="1">IF($C484="","",SUMPRODUCT((TRI_1=Résultat!$A484)*(PCUETA=Résultat!$B484)*(PCUMAT=Résultat!$C484)*(TRI_10=Résultat!$D484)*(PCUNRU=SUBSTITUTE(RIGHT(Résultat!$W$1,5),")",""))*Acquis))</f>
        <v/>
      </c>
      <c r="Y484" t="str">
        <f ca="1">IF($C484="","",SUMPRODUCT((TRI_1=Résultat!$A484)*(PCUETA=Résultat!$B484)*(PCUMAT=Résultat!$C484)*(TRI_10=Résultat!$D484)*(PCUNRU=SUBSTITUTE(RIGHT(Résultat!$W$1,5),")",""))*En_cours_d_Acquisition))</f>
        <v/>
      </c>
      <c r="Z484" t="str">
        <f ca="1">IF($C484="","",SUMPRODUCT((TRI_1=Résultat!$A484)*(PCUETA=Résultat!$B484)*(PCUMAT=Résultat!$C484)*(TRI_10=Résultat!$D484)*(PCUNRU=SUBSTITUTE(RIGHT(Résultat!$W$1,5),")",""))*Pris_Reliquats))</f>
        <v/>
      </c>
      <c r="AA484" t="str">
        <f ca="1">IF($C484="","",SUMPRODUCT((TRI_1=Résultat!$A484)*(PCUETA=Résultat!$B484)*(PCUMAT=Résultat!$C484)*(TRI_10=Résultat!$D484)*(PCUNRU=SUBSTITUTE(RIGHT(Résultat!$W$1,5),")",""))*Pris_sur_Acquis))</f>
        <v/>
      </c>
      <c r="AB484" t="str">
        <f ca="1">IF($C484="","",SUMPRODUCT((TRI_1=Résultat!$A484)*(PCUETA=Résultat!$B484)*(PCUMAT=Résultat!$C484)*(TRI_10=Résultat!$D484)*(PCUNRU=SUBSTITUTE(RIGHT(Résultat!$W$1,5),")",""))*Pris_Anticipés))</f>
        <v/>
      </c>
    </row>
    <row r="485" spans="1:28" x14ac:dyDescent="0.25">
      <c r="A485" t="str">
        <f ca="1">IF($C485="","",INDEX(Range,MATCH(Résultat!$C485,PCUMAT,0),MATCH(A$2,'cp c14'!$A$1:$D$1,0)))</f>
        <v/>
      </c>
      <c r="B485" t="str">
        <f ca="1">IF($C485="","",INDEX(Range,MATCH(Résultat!$C485,PCUMAT,0),MATCH(B$2,'cp c14'!$A$1:$D$1,0)))</f>
        <v/>
      </c>
      <c r="C485" t="str">
        <f t="array" aca="1" ref="C485" ca="1">IFERROR(INDEX(PCUMAT,MATCH(0,COUNTIF($C$1:C484,PCUMAT),0)),"")</f>
        <v/>
      </c>
      <c r="D485" t="str">
        <f ca="1">IF($C485="","",INDEX(Range,MATCH(Résultat!$C485,PCUMAT,0),MATCH(D$2,'cp c14'!$A$1:$D$1,0)))</f>
        <v/>
      </c>
      <c r="E485" t="str">
        <f ca="1">IF($C485="","",SUMPRODUCT((TRI_1=Résultat!$A485)*(PCUETA=Résultat!$B485)*(PCUMAT=Résultat!$C485)*(TRI_10=Résultat!$D485)*(PCUNRU=SUBSTITUTE(RIGHT(Résultat!$E$1,5),")",""))*Reliquats))</f>
        <v/>
      </c>
      <c r="F485" t="str">
        <f ca="1">IF($C485="","",SUMPRODUCT((TRI_1=Résultat!$A485)*(PCUETA=Résultat!$B485)*(PCUMAT=Résultat!$C485)*(TRI_10=Résultat!$D485)*(PCUNRU=SUBSTITUTE(RIGHT(Résultat!$E$1,5),")",""))*Acquis))</f>
        <v/>
      </c>
      <c r="G485" t="str">
        <f ca="1">IF($C485="","",SUMPRODUCT((TRI_1=Résultat!$A485)*(PCUETA=Résultat!$B485)*(PCUMAT=Résultat!$C485)*(TRI_10=Résultat!$D485)*(PCUNRU=SUBSTITUTE(RIGHT(Résultat!$E$1,5),")",""))*En_cours_d_Acquisition))</f>
        <v/>
      </c>
      <c r="H485" t="str">
        <f ca="1">IF($C485="","",SUMPRODUCT((TRI_1=Résultat!$A485)*(PCUETA=Résultat!$B485)*(PCUMAT=Résultat!$C485)*(TRI_10=Résultat!$D485)*(PCUNRU=SUBSTITUTE(RIGHT(Résultat!$E$1,5),")",""))*Pris_Reliquats))</f>
        <v/>
      </c>
      <c r="I485" t="str">
        <f ca="1">IF($C485="","",SUMPRODUCT((TRI_1=Résultat!$A485)*(PCUETA=Résultat!$B485)*(PCUMAT=Résultat!$C485)*(TRI_10=Résultat!$D485)*(PCUNRU=SUBSTITUTE(RIGHT(Résultat!$E$1,5),")",""))*Pris_sur_Acquis))</f>
        <v/>
      </c>
      <c r="J485" t="str">
        <f ca="1">IF($C485="","",SUMPRODUCT((TRI_1=Résultat!$A485)*(PCUETA=Résultat!$B485)*(PCUMAT=Résultat!$C485)*(TRI_10=Résultat!$D485)*(PCUNRU=SUBSTITUTE(RIGHT(Résultat!$E$1,5),")",""))*Pris_Anticipés))</f>
        <v/>
      </c>
      <c r="K485" t="str">
        <f ca="1">IF($C485="","",SUMPRODUCT((TRI_1=Résultat!$A485)*(PCUETA=Résultat!$B485)*(PCUMAT=Résultat!$C485)*(TRI_10=Résultat!$D485)*(PCUNRU=SUBSTITUTE(RIGHT(Résultat!$K$1,5),")",""))*Reliquats))</f>
        <v/>
      </c>
      <c r="L485" t="str">
        <f ca="1">IF($C485="","",SUMPRODUCT((TRI_1=Résultat!$A485)*(PCUETA=Résultat!$B485)*(PCUMAT=Résultat!$C485)*(TRI_10=Résultat!$D485)*(PCUNRU=SUBSTITUTE(RIGHT(Résultat!$K$1,5),")",""))*Acquis))</f>
        <v/>
      </c>
      <c r="M485" t="str">
        <f ca="1">IF($C485="","",SUMPRODUCT((TRI_1=Résultat!$A485)*(PCUETA=Résultat!$B485)*(PCUMAT=Résultat!$C485)*(TRI_10=Résultat!$D485)*(PCUNRU=SUBSTITUTE(RIGHT(Résultat!$K$1,5),")",""))*En_cours_d_Acquisition))</f>
        <v/>
      </c>
      <c r="N485" t="str">
        <f ca="1">IF($C485="","",SUMPRODUCT((TRI_1=Résultat!$A485)*(PCUETA=Résultat!$B485)*(PCUMAT=Résultat!$C485)*(TRI_10=Résultat!$D485)*(PCUNRU=SUBSTITUTE(RIGHT(Résultat!$K$1,5),")",""))*Pris_Reliquats))</f>
        <v/>
      </c>
      <c r="O485" t="str">
        <f ca="1">IF($C485="","",SUMPRODUCT((TRI_1=Résultat!$A485)*(PCUETA=Résultat!$B485)*(PCUMAT=Résultat!$C485)*(TRI_10=Résultat!$D485)*(PCUNRU=SUBSTITUTE(RIGHT(Résultat!$K$1,5),")",""))*Pris_sur_Acquis))</f>
        <v/>
      </c>
      <c r="P485" t="str">
        <f ca="1">IF($C485="","",SUMPRODUCT((TRI_1=Résultat!$A485)*(PCUETA=Résultat!$B485)*(PCUMAT=Résultat!$C485)*(TRI_10=Résultat!$D485)*(PCUNRU=SUBSTITUTE(RIGHT(Résultat!$K$1,5),")",""))*Pris_Anticipés))</f>
        <v/>
      </c>
      <c r="Q485" t="str">
        <f ca="1">IF($C485="","",SUMPRODUCT((TRI_1=Résultat!$A485)*(PCUETA=Résultat!$B485)*(PCUMAT=Résultat!$C485)*(TRI_10=Résultat!$D485)*(PCUNRU=SUBSTITUTE(RIGHT(Résultat!$Q$1,5),")",""))*Reliquats))</f>
        <v/>
      </c>
      <c r="R485" t="str">
        <f ca="1">IF($C485="","",SUMPRODUCT((TRI_1=Résultat!$A485)*(PCUETA=Résultat!$B485)*(PCUMAT=Résultat!$C485)*(TRI_10=Résultat!$D485)*(PCUNRU=SUBSTITUTE(RIGHT(Résultat!$Q$1,5),")",""))*Acquis))</f>
        <v/>
      </c>
      <c r="S485" t="str">
        <f ca="1">IF($C485="","",SUMPRODUCT((TRI_1=Résultat!$A485)*(PCUETA=Résultat!$B485)*(PCUMAT=Résultat!$C485)*(TRI_10=Résultat!$D485)*(PCUNRU=SUBSTITUTE(RIGHT(Résultat!$Q$1,5),")",""))*En_cours_d_Acquisition))</f>
        <v/>
      </c>
      <c r="T485" t="str">
        <f ca="1">IF($C485="","",SUMPRODUCT((TRI_1=Résultat!$A485)*(PCUETA=Résultat!$B485)*(PCUMAT=Résultat!$C485)*(TRI_10=Résultat!$D485)*(PCUNRU=SUBSTITUTE(RIGHT(Résultat!$Q$1,5),")",""))*Pris_Reliquats))</f>
        <v/>
      </c>
      <c r="U485" t="str">
        <f ca="1">IF($C485="","",SUMPRODUCT((TRI_1=Résultat!$A485)*(PCUETA=Résultat!$B485)*(PCUMAT=Résultat!$C485)*(TRI_10=Résultat!$D485)*(PCUNRU=SUBSTITUTE(RIGHT(Résultat!$Q$1,5),")",""))*Pris_sur_Acquis))</f>
        <v/>
      </c>
      <c r="V485" t="str">
        <f ca="1">IF($C485="","",SUMPRODUCT((TRI_1=Résultat!$A485)*(PCUETA=Résultat!$B485)*(PCUMAT=Résultat!$C485)*(TRI_10=Résultat!$D485)*(PCUNRU=SUBSTITUTE(RIGHT(Résultat!$Q$1,5),")",""))*Pris_Anticipés))</f>
        <v/>
      </c>
      <c r="W485" t="str">
        <f ca="1">IF($C485="","",SUMPRODUCT((TRI_1=Résultat!$A485)*(PCUETA=Résultat!$B485)*(PCUMAT=Résultat!$C485)*(TRI_10=Résultat!$D485)*(PCUNRU=SUBSTITUTE(RIGHT(Résultat!$W$1,5),")",""))*Reliquats))</f>
        <v/>
      </c>
      <c r="X485" t="str">
        <f ca="1">IF($C485="","",SUMPRODUCT((TRI_1=Résultat!$A485)*(PCUETA=Résultat!$B485)*(PCUMAT=Résultat!$C485)*(TRI_10=Résultat!$D485)*(PCUNRU=SUBSTITUTE(RIGHT(Résultat!$W$1,5),")",""))*Acquis))</f>
        <v/>
      </c>
      <c r="Y485" t="str">
        <f ca="1">IF($C485="","",SUMPRODUCT((TRI_1=Résultat!$A485)*(PCUETA=Résultat!$B485)*(PCUMAT=Résultat!$C485)*(TRI_10=Résultat!$D485)*(PCUNRU=SUBSTITUTE(RIGHT(Résultat!$W$1,5),")",""))*En_cours_d_Acquisition))</f>
        <v/>
      </c>
      <c r="Z485" t="str">
        <f ca="1">IF($C485="","",SUMPRODUCT((TRI_1=Résultat!$A485)*(PCUETA=Résultat!$B485)*(PCUMAT=Résultat!$C485)*(TRI_10=Résultat!$D485)*(PCUNRU=SUBSTITUTE(RIGHT(Résultat!$W$1,5),")",""))*Pris_Reliquats))</f>
        <v/>
      </c>
      <c r="AA485" t="str">
        <f ca="1">IF($C485="","",SUMPRODUCT((TRI_1=Résultat!$A485)*(PCUETA=Résultat!$B485)*(PCUMAT=Résultat!$C485)*(TRI_10=Résultat!$D485)*(PCUNRU=SUBSTITUTE(RIGHT(Résultat!$W$1,5),")",""))*Pris_sur_Acquis))</f>
        <v/>
      </c>
      <c r="AB485" t="str">
        <f ca="1">IF($C485="","",SUMPRODUCT((TRI_1=Résultat!$A485)*(PCUETA=Résultat!$B485)*(PCUMAT=Résultat!$C485)*(TRI_10=Résultat!$D485)*(PCUNRU=SUBSTITUTE(RIGHT(Résultat!$W$1,5),")",""))*Pris_Anticipés))</f>
        <v/>
      </c>
    </row>
    <row r="486" spans="1:28" x14ac:dyDescent="0.25">
      <c r="A486" t="str">
        <f ca="1">IF($C486="","",INDEX(Range,MATCH(Résultat!$C486,PCUMAT,0),MATCH(A$2,'cp c14'!$A$1:$D$1,0)))</f>
        <v/>
      </c>
      <c r="B486" t="str">
        <f ca="1">IF($C486="","",INDEX(Range,MATCH(Résultat!$C486,PCUMAT,0),MATCH(B$2,'cp c14'!$A$1:$D$1,0)))</f>
        <v/>
      </c>
      <c r="C486" t="str">
        <f t="array" aca="1" ref="C486" ca="1">IFERROR(INDEX(PCUMAT,MATCH(0,COUNTIF($C$1:C485,PCUMAT),0)),"")</f>
        <v/>
      </c>
      <c r="D486" t="str">
        <f ca="1">IF($C486="","",INDEX(Range,MATCH(Résultat!$C486,PCUMAT,0),MATCH(D$2,'cp c14'!$A$1:$D$1,0)))</f>
        <v/>
      </c>
      <c r="E486" t="str">
        <f ca="1">IF($C486="","",SUMPRODUCT((TRI_1=Résultat!$A486)*(PCUETA=Résultat!$B486)*(PCUMAT=Résultat!$C486)*(TRI_10=Résultat!$D486)*(PCUNRU=SUBSTITUTE(RIGHT(Résultat!$E$1,5),")",""))*Reliquats))</f>
        <v/>
      </c>
      <c r="F486" t="str">
        <f ca="1">IF($C486="","",SUMPRODUCT((TRI_1=Résultat!$A486)*(PCUETA=Résultat!$B486)*(PCUMAT=Résultat!$C486)*(TRI_10=Résultat!$D486)*(PCUNRU=SUBSTITUTE(RIGHT(Résultat!$E$1,5),")",""))*Acquis))</f>
        <v/>
      </c>
      <c r="G486" t="str">
        <f ca="1">IF($C486="","",SUMPRODUCT((TRI_1=Résultat!$A486)*(PCUETA=Résultat!$B486)*(PCUMAT=Résultat!$C486)*(TRI_10=Résultat!$D486)*(PCUNRU=SUBSTITUTE(RIGHT(Résultat!$E$1,5),")",""))*En_cours_d_Acquisition))</f>
        <v/>
      </c>
      <c r="H486" t="str">
        <f ca="1">IF($C486="","",SUMPRODUCT((TRI_1=Résultat!$A486)*(PCUETA=Résultat!$B486)*(PCUMAT=Résultat!$C486)*(TRI_10=Résultat!$D486)*(PCUNRU=SUBSTITUTE(RIGHT(Résultat!$E$1,5),")",""))*Pris_Reliquats))</f>
        <v/>
      </c>
      <c r="I486" t="str">
        <f ca="1">IF($C486="","",SUMPRODUCT((TRI_1=Résultat!$A486)*(PCUETA=Résultat!$B486)*(PCUMAT=Résultat!$C486)*(TRI_10=Résultat!$D486)*(PCUNRU=SUBSTITUTE(RIGHT(Résultat!$E$1,5),")",""))*Pris_sur_Acquis))</f>
        <v/>
      </c>
      <c r="J486" t="str">
        <f ca="1">IF($C486="","",SUMPRODUCT((TRI_1=Résultat!$A486)*(PCUETA=Résultat!$B486)*(PCUMAT=Résultat!$C486)*(TRI_10=Résultat!$D486)*(PCUNRU=SUBSTITUTE(RIGHT(Résultat!$E$1,5),")",""))*Pris_Anticipés))</f>
        <v/>
      </c>
      <c r="K486" t="str">
        <f ca="1">IF($C486="","",SUMPRODUCT((TRI_1=Résultat!$A486)*(PCUETA=Résultat!$B486)*(PCUMAT=Résultat!$C486)*(TRI_10=Résultat!$D486)*(PCUNRU=SUBSTITUTE(RIGHT(Résultat!$K$1,5),")",""))*Reliquats))</f>
        <v/>
      </c>
      <c r="L486" t="str">
        <f ca="1">IF($C486="","",SUMPRODUCT((TRI_1=Résultat!$A486)*(PCUETA=Résultat!$B486)*(PCUMAT=Résultat!$C486)*(TRI_10=Résultat!$D486)*(PCUNRU=SUBSTITUTE(RIGHT(Résultat!$K$1,5),")",""))*Acquis))</f>
        <v/>
      </c>
      <c r="M486" t="str">
        <f ca="1">IF($C486="","",SUMPRODUCT((TRI_1=Résultat!$A486)*(PCUETA=Résultat!$B486)*(PCUMAT=Résultat!$C486)*(TRI_10=Résultat!$D486)*(PCUNRU=SUBSTITUTE(RIGHT(Résultat!$K$1,5),")",""))*En_cours_d_Acquisition))</f>
        <v/>
      </c>
      <c r="N486" t="str">
        <f ca="1">IF($C486="","",SUMPRODUCT((TRI_1=Résultat!$A486)*(PCUETA=Résultat!$B486)*(PCUMAT=Résultat!$C486)*(TRI_10=Résultat!$D486)*(PCUNRU=SUBSTITUTE(RIGHT(Résultat!$K$1,5),")",""))*Pris_Reliquats))</f>
        <v/>
      </c>
      <c r="O486" t="str">
        <f ca="1">IF($C486="","",SUMPRODUCT((TRI_1=Résultat!$A486)*(PCUETA=Résultat!$B486)*(PCUMAT=Résultat!$C486)*(TRI_10=Résultat!$D486)*(PCUNRU=SUBSTITUTE(RIGHT(Résultat!$K$1,5),")",""))*Pris_sur_Acquis))</f>
        <v/>
      </c>
      <c r="P486" t="str">
        <f ca="1">IF($C486="","",SUMPRODUCT((TRI_1=Résultat!$A486)*(PCUETA=Résultat!$B486)*(PCUMAT=Résultat!$C486)*(TRI_10=Résultat!$D486)*(PCUNRU=SUBSTITUTE(RIGHT(Résultat!$K$1,5),")",""))*Pris_Anticipés))</f>
        <v/>
      </c>
      <c r="Q486" t="str">
        <f ca="1">IF($C486="","",SUMPRODUCT((TRI_1=Résultat!$A486)*(PCUETA=Résultat!$B486)*(PCUMAT=Résultat!$C486)*(TRI_10=Résultat!$D486)*(PCUNRU=SUBSTITUTE(RIGHT(Résultat!$Q$1,5),")",""))*Reliquats))</f>
        <v/>
      </c>
      <c r="R486" t="str">
        <f ca="1">IF($C486="","",SUMPRODUCT((TRI_1=Résultat!$A486)*(PCUETA=Résultat!$B486)*(PCUMAT=Résultat!$C486)*(TRI_10=Résultat!$D486)*(PCUNRU=SUBSTITUTE(RIGHT(Résultat!$Q$1,5),")",""))*Acquis))</f>
        <v/>
      </c>
      <c r="S486" t="str">
        <f ca="1">IF($C486="","",SUMPRODUCT((TRI_1=Résultat!$A486)*(PCUETA=Résultat!$B486)*(PCUMAT=Résultat!$C486)*(TRI_10=Résultat!$D486)*(PCUNRU=SUBSTITUTE(RIGHT(Résultat!$Q$1,5),")",""))*En_cours_d_Acquisition))</f>
        <v/>
      </c>
      <c r="T486" t="str">
        <f ca="1">IF($C486="","",SUMPRODUCT((TRI_1=Résultat!$A486)*(PCUETA=Résultat!$B486)*(PCUMAT=Résultat!$C486)*(TRI_10=Résultat!$D486)*(PCUNRU=SUBSTITUTE(RIGHT(Résultat!$Q$1,5),")",""))*Pris_Reliquats))</f>
        <v/>
      </c>
      <c r="U486" t="str">
        <f ca="1">IF($C486="","",SUMPRODUCT((TRI_1=Résultat!$A486)*(PCUETA=Résultat!$B486)*(PCUMAT=Résultat!$C486)*(TRI_10=Résultat!$D486)*(PCUNRU=SUBSTITUTE(RIGHT(Résultat!$Q$1,5),")",""))*Pris_sur_Acquis))</f>
        <v/>
      </c>
      <c r="V486" t="str">
        <f ca="1">IF($C486="","",SUMPRODUCT((TRI_1=Résultat!$A486)*(PCUETA=Résultat!$B486)*(PCUMAT=Résultat!$C486)*(TRI_10=Résultat!$D486)*(PCUNRU=SUBSTITUTE(RIGHT(Résultat!$Q$1,5),")",""))*Pris_Anticipés))</f>
        <v/>
      </c>
      <c r="W486" t="str">
        <f ca="1">IF($C486="","",SUMPRODUCT((TRI_1=Résultat!$A486)*(PCUETA=Résultat!$B486)*(PCUMAT=Résultat!$C486)*(TRI_10=Résultat!$D486)*(PCUNRU=SUBSTITUTE(RIGHT(Résultat!$W$1,5),")",""))*Reliquats))</f>
        <v/>
      </c>
      <c r="X486" t="str">
        <f ca="1">IF($C486="","",SUMPRODUCT((TRI_1=Résultat!$A486)*(PCUETA=Résultat!$B486)*(PCUMAT=Résultat!$C486)*(TRI_10=Résultat!$D486)*(PCUNRU=SUBSTITUTE(RIGHT(Résultat!$W$1,5),")",""))*Acquis))</f>
        <v/>
      </c>
      <c r="Y486" t="str">
        <f ca="1">IF($C486="","",SUMPRODUCT((TRI_1=Résultat!$A486)*(PCUETA=Résultat!$B486)*(PCUMAT=Résultat!$C486)*(TRI_10=Résultat!$D486)*(PCUNRU=SUBSTITUTE(RIGHT(Résultat!$W$1,5),")",""))*En_cours_d_Acquisition))</f>
        <v/>
      </c>
      <c r="Z486" t="str">
        <f ca="1">IF($C486="","",SUMPRODUCT((TRI_1=Résultat!$A486)*(PCUETA=Résultat!$B486)*(PCUMAT=Résultat!$C486)*(TRI_10=Résultat!$D486)*(PCUNRU=SUBSTITUTE(RIGHT(Résultat!$W$1,5),")",""))*Pris_Reliquats))</f>
        <v/>
      </c>
      <c r="AA486" t="str">
        <f ca="1">IF($C486="","",SUMPRODUCT((TRI_1=Résultat!$A486)*(PCUETA=Résultat!$B486)*(PCUMAT=Résultat!$C486)*(TRI_10=Résultat!$D486)*(PCUNRU=SUBSTITUTE(RIGHT(Résultat!$W$1,5),")",""))*Pris_sur_Acquis))</f>
        <v/>
      </c>
      <c r="AB486" t="str">
        <f ca="1">IF($C486="","",SUMPRODUCT((TRI_1=Résultat!$A486)*(PCUETA=Résultat!$B486)*(PCUMAT=Résultat!$C486)*(TRI_10=Résultat!$D486)*(PCUNRU=SUBSTITUTE(RIGHT(Résultat!$W$1,5),")",""))*Pris_Anticipés))</f>
        <v/>
      </c>
    </row>
    <row r="487" spans="1:28" x14ac:dyDescent="0.25">
      <c r="A487" t="str">
        <f ca="1">IF($C487="","",INDEX(Range,MATCH(Résultat!$C487,PCUMAT,0),MATCH(A$2,'cp c14'!$A$1:$D$1,0)))</f>
        <v/>
      </c>
      <c r="B487" t="str">
        <f ca="1">IF($C487="","",INDEX(Range,MATCH(Résultat!$C487,PCUMAT,0),MATCH(B$2,'cp c14'!$A$1:$D$1,0)))</f>
        <v/>
      </c>
      <c r="C487" t="str">
        <f t="array" aca="1" ref="C487" ca="1">IFERROR(INDEX(PCUMAT,MATCH(0,COUNTIF($C$1:C486,PCUMAT),0)),"")</f>
        <v/>
      </c>
      <c r="D487" t="str">
        <f ca="1">IF($C487="","",INDEX(Range,MATCH(Résultat!$C487,PCUMAT,0),MATCH(D$2,'cp c14'!$A$1:$D$1,0)))</f>
        <v/>
      </c>
      <c r="E487" t="str">
        <f ca="1">IF($C487="","",SUMPRODUCT((TRI_1=Résultat!$A487)*(PCUETA=Résultat!$B487)*(PCUMAT=Résultat!$C487)*(TRI_10=Résultat!$D487)*(PCUNRU=SUBSTITUTE(RIGHT(Résultat!$E$1,5),")",""))*Reliquats))</f>
        <v/>
      </c>
      <c r="F487" t="str">
        <f ca="1">IF($C487="","",SUMPRODUCT((TRI_1=Résultat!$A487)*(PCUETA=Résultat!$B487)*(PCUMAT=Résultat!$C487)*(TRI_10=Résultat!$D487)*(PCUNRU=SUBSTITUTE(RIGHT(Résultat!$E$1,5),")",""))*Acquis))</f>
        <v/>
      </c>
      <c r="G487" t="str">
        <f ca="1">IF($C487="","",SUMPRODUCT((TRI_1=Résultat!$A487)*(PCUETA=Résultat!$B487)*(PCUMAT=Résultat!$C487)*(TRI_10=Résultat!$D487)*(PCUNRU=SUBSTITUTE(RIGHT(Résultat!$E$1,5),")",""))*En_cours_d_Acquisition))</f>
        <v/>
      </c>
      <c r="H487" t="str">
        <f ca="1">IF($C487="","",SUMPRODUCT((TRI_1=Résultat!$A487)*(PCUETA=Résultat!$B487)*(PCUMAT=Résultat!$C487)*(TRI_10=Résultat!$D487)*(PCUNRU=SUBSTITUTE(RIGHT(Résultat!$E$1,5),")",""))*Pris_Reliquats))</f>
        <v/>
      </c>
      <c r="I487" t="str">
        <f ca="1">IF($C487="","",SUMPRODUCT((TRI_1=Résultat!$A487)*(PCUETA=Résultat!$B487)*(PCUMAT=Résultat!$C487)*(TRI_10=Résultat!$D487)*(PCUNRU=SUBSTITUTE(RIGHT(Résultat!$E$1,5),")",""))*Pris_sur_Acquis))</f>
        <v/>
      </c>
      <c r="J487" t="str">
        <f ca="1">IF($C487="","",SUMPRODUCT((TRI_1=Résultat!$A487)*(PCUETA=Résultat!$B487)*(PCUMAT=Résultat!$C487)*(TRI_10=Résultat!$D487)*(PCUNRU=SUBSTITUTE(RIGHT(Résultat!$E$1,5),")",""))*Pris_Anticipés))</f>
        <v/>
      </c>
      <c r="K487" t="str">
        <f ca="1">IF($C487="","",SUMPRODUCT((TRI_1=Résultat!$A487)*(PCUETA=Résultat!$B487)*(PCUMAT=Résultat!$C487)*(TRI_10=Résultat!$D487)*(PCUNRU=SUBSTITUTE(RIGHT(Résultat!$K$1,5),")",""))*Reliquats))</f>
        <v/>
      </c>
      <c r="L487" t="str">
        <f ca="1">IF($C487="","",SUMPRODUCT((TRI_1=Résultat!$A487)*(PCUETA=Résultat!$B487)*(PCUMAT=Résultat!$C487)*(TRI_10=Résultat!$D487)*(PCUNRU=SUBSTITUTE(RIGHT(Résultat!$K$1,5),")",""))*Acquis))</f>
        <v/>
      </c>
      <c r="M487" t="str">
        <f ca="1">IF($C487="","",SUMPRODUCT((TRI_1=Résultat!$A487)*(PCUETA=Résultat!$B487)*(PCUMAT=Résultat!$C487)*(TRI_10=Résultat!$D487)*(PCUNRU=SUBSTITUTE(RIGHT(Résultat!$K$1,5),")",""))*En_cours_d_Acquisition))</f>
        <v/>
      </c>
      <c r="N487" t="str">
        <f ca="1">IF($C487="","",SUMPRODUCT((TRI_1=Résultat!$A487)*(PCUETA=Résultat!$B487)*(PCUMAT=Résultat!$C487)*(TRI_10=Résultat!$D487)*(PCUNRU=SUBSTITUTE(RIGHT(Résultat!$K$1,5),")",""))*Pris_Reliquats))</f>
        <v/>
      </c>
      <c r="O487" t="str">
        <f ca="1">IF($C487="","",SUMPRODUCT((TRI_1=Résultat!$A487)*(PCUETA=Résultat!$B487)*(PCUMAT=Résultat!$C487)*(TRI_10=Résultat!$D487)*(PCUNRU=SUBSTITUTE(RIGHT(Résultat!$K$1,5),")",""))*Pris_sur_Acquis))</f>
        <v/>
      </c>
      <c r="P487" t="str">
        <f ca="1">IF($C487="","",SUMPRODUCT((TRI_1=Résultat!$A487)*(PCUETA=Résultat!$B487)*(PCUMAT=Résultat!$C487)*(TRI_10=Résultat!$D487)*(PCUNRU=SUBSTITUTE(RIGHT(Résultat!$K$1,5),")",""))*Pris_Anticipés))</f>
        <v/>
      </c>
      <c r="Q487" t="str">
        <f ca="1">IF($C487="","",SUMPRODUCT((TRI_1=Résultat!$A487)*(PCUETA=Résultat!$B487)*(PCUMAT=Résultat!$C487)*(TRI_10=Résultat!$D487)*(PCUNRU=SUBSTITUTE(RIGHT(Résultat!$Q$1,5),")",""))*Reliquats))</f>
        <v/>
      </c>
      <c r="R487" t="str">
        <f ca="1">IF($C487="","",SUMPRODUCT((TRI_1=Résultat!$A487)*(PCUETA=Résultat!$B487)*(PCUMAT=Résultat!$C487)*(TRI_10=Résultat!$D487)*(PCUNRU=SUBSTITUTE(RIGHT(Résultat!$Q$1,5),")",""))*Acquis))</f>
        <v/>
      </c>
      <c r="S487" t="str">
        <f ca="1">IF($C487="","",SUMPRODUCT((TRI_1=Résultat!$A487)*(PCUETA=Résultat!$B487)*(PCUMAT=Résultat!$C487)*(TRI_10=Résultat!$D487)*(PCUNRU=SUBSTITUTE(RIGHT(Résultat!$Q$1,5),")",""))*En_cours_d_Acquisition))</f>
        <v/>
      </c>
      <c r="T487" t="str">
        <f ca="1">IF($C487="","",SUMPRODUCT((TRI_1=Résultat!$A487)*(PCUETA=Résultat!$B487)*(PCUMAT=Résultat!$C487)*(TRI_10=Résultat!$D487)*(PCUNRU=SUBSTITUTE(RIGHT(Résultat!$Q$1,5),")",""))*Pris_Reliquats))</f>
        <v/>
      </c>
      <c r="U487" t="str">
        <f ca="1">IF($C487="","",SUMPRODUCT((TRI_1=Résultat!$A487)*(PCUETA=Résultat!$B487)*(PCUMAT=Résultat!$C487)*(TRI_10=Résultat!$D487)*(PCUNRU=SUBSTITUTE(RIGHT(Résultat!$Q$1,5),")",""))*Pris_sur_Acquis))</f>
        <v/>
      </c>
      <c r="V487" t="str">
        <f ca="1">IF($C487="","",SUMPRODUCT((TRI_1=Résultat!$A487)*(PCUETA=Résultat!$B487)*(PCUMAT=Résultat!$C487)*(TRI_10=Résultat!$D487)*(PCUNRU=SUBSTITUTE(RIGHT(Résultat!$Q$1,5),")",""))*Pris_Anticipés))</f>
        <v/>
      </c>
      <c r="W487" t="str">
        <f ca="1">IF($C487="","",SUMPRODUCT((TRI_1=Résultat!$A487)*(PCUETA=Résultat!$B487)*(PCUMAT=Résultat!$C487)*(TRI_10=Résultat!$D487)*(PCUNRU=SUBSTITUTE(RIGHT(Résultat!$W$1,5),")",""))*Reliquats))</f>
        <v/>
      </c>
      <c r="X487" t="str">
        <f ca="1">IF($C487="","",SUMPRODUCT((TRI_1=Résultat!$A487)*(PCUETA=Résultat!$B487)*(PCUMAT=Résultat!$C487)*(TRI_10=Résultat!$D487)*(PCUNRU=SUBSTITUTE(RIGHT(Résultat!$W$1,5),")",""))*Acquis))</f>
        <v/>
      </c>
      <c r="Y487" t="str">
        <f ca="1">IF($C487="","",SUMPRODUCT((TRI_1=Résultat!$A487)*(PCUETA=Résultat!$B487)*(PCUMAT=Résultat!$C487)*(TRI_10=Résultat!$D487)*(PCUNRU=SUBSTITUTE(RIGHT(Résultat!$W$1,5),")",""))*En_cours_d_Acquisition))</f>
        <v/>
      </c>
      <c r="Z487" t="str">
        <f ca="1">IF($C487="","",SUMPRODUCT((TRI_1=Résultat!$A487)*(PCUETA=Résultat!$B487)*(PCUMAT=Résultat!$C487)*(TRI_10=Résultat!$D487)*(PCUNRU=SUBSTITUTE(RIGHT(Résultat!$W$1,5),")",""))*Pris_Reliquats))</f>
        <v/>
      </c>
      <c r="AA487" t="str">
        <f ca="1">IF($C487="","",SUMPRODUCT((TRI_1=Résultat!$A487)*(PCUETA=Résultat!$B487)*(PCUMAT=Résultat!$C487)*(TRI_10=Résultat!$D487)*(PCUNRU=SUBSTITUTE(RIGHT(Résultat!$W$1,5),")",""))*Pris_sur_Acquis))</f>
        <v/>
      </c>
      <c r="AB487" t="str">
        <f ca="1">IF($C487="","",SUMPRODUCT((TRI_1=Résultat!$A487)*(PCUETA=Résultat!$B487)*(PCUMAT=Résultat!$C487)*(TRI_10=Résultat!$D487)*(PCUNRU=SUBSTITUTE(RIGHT(Résultat!$W$1,5),")",""))*Pris_Anticipés))</f>
        <v/>
      </c>
    </row>
    <row r="488" spans="1:28" x14ac:dyDescent="0.25">
      <c r="A488" t="str">
        <f ca="1">IF($C488="","",INDEX(Range,MATCH(Résultat!$C488,PCUMAT,0),MATCH(A$2,'cp c14'!$A$1:$D$1,0)))</f>
        <v/>
      </c>
      <c r="B488" t="str">
        <f ca="1">IF($C488="","",INDEX(Range,MATCH(Résultat!$C488,PCUMAT,0),MATCH(B$2,'cp c14'!$A$1:$D$1,0)))</f>
        <v/>
      </c>
      <c r="C488" t="str">
        <f t="array" aca="1" ref="C488" ca="1">IFERROR(INDEX(PCUMAT,MATCH(0,COUNTIF($C$1:C487,PCUMAT),0)),"")</f>
        <v/>
      </c>
      <c r="D488" t="str">
        <f ca="1">IF($C488="","",INDEX(Range,MATCH(Résultat!$C488,PCUMAT,0),MATCH(D$2,'cp c14'!$A$1:$D$1,0)))</f>
        <v/>
      </c>
      <c r="E488" t="str">
        <f ca="1">IF($C488="","",SUMPRODUCT((TRI_1=Résultat!$A488)*(PCUETA=Résultat!$B488)*(PCUMAT=Résultat!$C488)*(TRI_10=Résultat!$D488)*(PCUNRU=SUBSTITUTE(RIGHT(Résultat!$E$1,5),")",""))*Reliquats))</f>
        <v/>
      </c>
      <c r="F488" t="str">
        <f ca="1">IF($C488="","",SUMPRODUCT((TRI_1=Résultat!$A488)*(PCUETA=Résultat!$B488)*(PCUMAT=Résultat!$C488)*(TRI_10=Résultat!$D488)*(PCUNRU=SUBSTITUTE(RIGHT(Résultat!$E$1,5),")",""))*Acquis))</f>
        <v/>
      </c>
      <c r="G488" t="str">
        <f ca="1">IF($C488="","",SUMPRODUCT((TRI_1=Résultat!$A488)*(PCUETA=Résultat!$B488)*(PCUMAT=Résultat!$C488)*(TRI_10=Résultat!$D488)*(PCUNRU=SUBSTITUTE(RIGHT(Résultat!$E$1,5),")",""))*En_cours_d_Acquisition))</f>
        <v/>
      </c>
      <c r="H488" t="str">
        <f ca="1">IF($C488="","",SUMPRODUCT((TRI_1=Résultat!$A488)*(PCUETA=Résultat!$B488)*(PCUMAT=Résultat!$C488)*(TRI_10=Résultat!$D488)*(PCUNRU=SUBSTITUTE(RIGHT(Résultat!$E$1,5),")",""))*Pris_Reliquats))</f>
        <v/>
      </c>
      <c r="I488" t="str">
        <f ca="1">IF($C488="","",SUMPRODUCT((TRI_1=Résultat!$A488)*(PCUETA=Résultat!$B488)*(PCUMAT=Résultat!$C488)*(TRI_10=Résultat!$D488)*(PCUNRU=SUBSTITUTE(RIGHT(Résultat!$E$1,5),")",""))*Pris_sur_Acquis))</f>
        <v/>
      </c>
      <c r="J488" t="str">
        <f ca="1">IF($C488="","",SUMPRODUCT((TRI_1=Résultat!$A488)*(PCUETA=Résultat!$B488)*(PCUMAT=Résultat!$C488)*(TRI_10=Résultat!$D488)*(PCUNRU=SUBSTITUTE(RIGHT(Résultat!$E$1,5),")",""))*Pris_Anticipés))</f>
        <v/>
      </c>
      <c r="K488" t="str">
        <f ca="1">IF($C488="","",SUMPRODUCT((TRI_1=Résultat!$A488)*(PCUETA=Résultat!$B488)*(PCUMAT=Résultat!$C488)*(TRI_10=Résultat!$D488)*(PCUNRU=SUBSTITUTE(RIGHT(Résultat!$K$1,5),")",""))*Reliquats))</f>
        <v/>
      </c>
      <c r="L488" t="str">
        <f ca="1">IF($C488="","",SUMPRODUCT((TRI_1=Résultat!$A488)*(PCUETA=Résultat!$B488)*(PCUMAT=Résultat!$C488)*(TRI_10=Résultat!$D488)*(PCUNRU=SUBSTITUTE(RIGHT(Résultat!$K$1,5),")",""))*Acquis))</f>
        <v/>
      </c>
      <c r="M488" t="str">
        <f ca="1">IF($C488="","",SUMPRODUCT((TRI_1=Résultat!$A488)*(PCUETA=Résultat!$B488)*(PCUMAT=Résultat!$C488)*(TRI_10=Résultat!$D488)*(PCUNRU=SUBSTITUTE(RIGHT(Résultat!$K$1,5),")",""))*En_cours_d_Acquisition))</f>
        <v/>
      </c>
      <c r="N488" t="str">
        <f ca="1">IF($C488="","",SUMPRODUCT((TRI_1=Résultat!$A488)*(PCUETA=Résultat!$B488)*(PCUMAT=Résultat!$C488)*(TRI_10=Résultat!$D488)*(PCUNRU=SUBSTITUTE(RIGHT(Résultat!$K$1,5),")",""))*Pris_Reliquats))</f>
        <v/>
      </c>
      <c r="O488" t="str">
        <f ca="1">IF($C488="","",SUMPRODUCT((TRI_1=Résultat!$A488)*(PCUETA=Résultat!$B488)*(PCUMAT=Résultat!$C488)*(TRI_10=Résultat!$D488)*(PCUNRU=SUBSTITUTE(RIGHT(Résultat!$K$1,5),")",""))*Pris_sur_Acquis))</f>
        <v/>
      </c>
      <c r="P488" t="str">
        <f ca="1">IF($C488="","",SUMPRODUCT((TRI_1=Résultat!$A488)*(PCUETA=Résultat!$B488)*(PCUMAT=Résultat!$C488)*(TRI_10=Résultat!$D488)*(PCUNRU=SUBSTITUTE(RIGHT(Résultat!$K$1,5),")",""))*Pris_Anticipés))</f>
        <v/>
      </c>
      <c r="Q488" t="str">
        <f ca="1">IF($C488="","",SUMPRODUCT((TRI_1=Résultat!$A488)*(PCUETA=Résultat!$B488)*(PCUMAT=Résultat!$C488)*(TRI_10=Résultat!$D488)*(PCUNRU=SUBSTITUTE(RIGHT(Résultat!$Q$1,5),")",""))*Reliquats))</f>
        <v/>
      </c>
      <c r="R488" t="str">
        <f ca="1">IF($C488="","",SUMPRODUCT((TRI_1=Résultat!$A488)*(PCUETA=Résultat!$B488)*(PCUMAT=Résultat!$C488)*(TRI_10=Résultat!$D488)*(PCUNRU=SUBSTITUTE(RIGHT(Résultat!$Q$1,5),")",""))*Acquis))</f>
        <v/>
      </c>
      <c r="S488" t="str">
        <f ca="1">IF($C488="","",SUMPRODUCT((TRI_1=Résultat!$A488)*(PCUETA=Résultat!$B488)*(PCUMAT=Résultat!$C488)*(TRI_10=Résultat!$D488)*(PCUNRU=SUBSTITUTE(RIGHT(Résultat!$Q$1,5),")",""))*En_cours_d_Acquisition))</f>
        <v/>
      </c>
      <c r="T488" t="str">
        <f ca="1">IF($C488="","",SUMPRODUCT((TRI_1=Résultat!$A488)*(PCUETA=Résultat!$B488)*(PCUMAT=Résultat!$C488)*(TRI_10=Résultat!$D488)*(PCUNRU=SUBSTITUTE(RIGHT(Résultat!$Q$1,5),")",""))*Pris_Reliquats))</f>
        <v/>
      </c>
      <c r="U488" t="str">
        <f ca="1">IF($C488="","",SUMPRODUCT((TRI_1=Résultat!$A488)*(PCUETA=Résultat!$B488)*(PCUMAT=Résultat!$C488)*(TRI_10=Résultat!$D488)*(PCUNRU=SUBSTITUTE(RIGHT(Résultat!$Q$1,5),")",""))*Pris_sur_Acquis))</f>
        <v/>
      </c>
      <c r="V488" t="str">
        <f ca="1">IF($C488="","",SUMPRODUCT((TRI_1=Résultat!$A488)*(PCUETA=Résultat!$B488)*(PCUMAT=Résultat!$C488)*(TRI_10=Résultat!$D488)*(PCUNRU=SUBSTITUTE(RIGHT(Résultat!$Q$1,5),")",""))*Pris_Anticipés))</f>
        <v/>
      </c>
      <c r="W488" t="str">
        <f ca="1">IF($C488="","",SUMPRODUCT((TRI_1=Résultat!$A488)*(PCUETA=Résultat!$B488)*(PCUMAT=Résultat!$C488)*(TRI_10=Résultat!$D488)*(PCUNRU=SUBSTITUTE(RIGHT(Résultat!$W$1,5),")",""))*Reliquats))</f>
        <v/>
      </c>
      <c r="X488" t="str">
        <f ca="1">IF($C488="","",SUMPRODUCT((TRI_1=Résultat!$A488)*(PCUETA=Résultat!$B488)*(PCUMAT=Résultat!$C488)*(TRI_10=Résultat!$D488)*(PCUNRU=SUBSTITUTE(RIGHT(Résultat!$W$1,5),")",""))*Acquis))</f>
        <v/>
      </c>
      <c r="Y488" t="str">
        <f ca="1">IF($C488="","",SUMPRODUCT((TRI_1=Résultat!$A488)*(PCUETA=Résultat!$B488)*(PCUMAT=Résultat!$C488)*(TRI_10=Résultat!$D488)*(PCUNRU=SUBSTITUTE(RIGHT(Résultat!$W$1,5),")",""))*En_cours_d_Acquisition))</f>
        <v/>
      </c>
      <c r="Z488" t="str">
        <f ca="1">IF($C488="","",SUMPRODUCT((TRI_1=Résultat!$A488)*(PCUETA=Résultat!$B488)*(PCUMAT=Résultat!$C488)*(TRI_10=Résultat!$D488)*(PCUNRU=SUBSTITUTE(RIGHT(Résultat!$W$1,5),")",""))*Pris_Reliquats))</f>
        <v/>
      </c>
      <c r="AA488" t="str">
        <f ca="1">IF($C488="","",SUMPRODUCT((TRI_1=Résultat!$A488)*(PCUETA=Résultat!$B488)*(PCUMAT=Résultat!$C488)*(TRI_10=Résultat!$D488)*(PCUNRU=SUBSTITUTE(RIGHT(Résultat!$W$1,5),")",""))*Pris_sur_Acquis))</f>
        <v/>
      </c>
      <c r="AB488" t="str">
        <f ca="1">IF($C488="","",SUMPRODUCT((TRI_1=Résultat!$A488)*(PCUETA=Résultat!$B488)*(PCUMAT=Résultat!$C488)*(TRI_10=Résultat!$D488)*(PCUNRU=SUBSTITUTE(RIGHT(Résultat!$W$1,5),")",""))*Pris_Anticipés))</f>
        <v/>
      </c>
    </row>
    <row r="489" spans="1:28" x14ac:dyDescent="0.25">
      <c r="A489" t="str">
        <f ca="1">IF($C489="","",INDEX(Range,MATCH(Résultat!$C489,PCUMAT,0),MATCH(A$2,'cp c14'!$A$1:$D$1,0)))</f>
        <v/>
      </c>
      <c r="B489" t="str">
        <f ca="1">IF($C489="","",INDEX(Range,MATCH(Résultat!$C489,PCUMAT,0),MATCH(B$2,'cp c14'!$A$1:$D$1,0)))</f>
        <v/>
      </c>
      <c r="C489" t="str">
        <f t="array" aca="1" ref="C489" ca="1">IFERROR(INDEX(PCUMAT,MATCH(0,COUNTIF($C$1:C488,PCUMAT),0)),"")</f>
        <v/>
      </c>
      <c r="D489" t="str">
        <f ca="1">IF($C489="","",INDEX(Range,MATCH(Résultat!$C489,PCUMAT,0),MATCH(D$2,'cp c14'!$A$1:$D$1,0)))</f>
        <v/>
      </c>
      <c r="E489" t="str">
        <f ca="1">IF($C489="","",SUMPRODUCT((TRI_1=Résultat!$A489)*(PCUETA=Résultat!$B489)*(PCUMAT=Résultat!$C489)*(TRI_10=Résultat!$D489)*(PCUNRU=SUBSTITUTE(RIGHT(Résultat!$E$1,5),")",""))*Reliquats))</f>
        <v/>
      </c>
      <c r="F489" t="str">
        <f ca="1">IF($C489="","",SUMPRODUCT((TRI_1=Résultat!$A489)*(PCUETA=Résultat!$B489)*(PCUMAT=Résultat!$C489)*(TRI_10=Résultat!$D489)*(PCUNRU=SUBSTITUTE(RIGHT(Résultat!$E$1,5),")",""))*Acquis))</f>
        <v/>
      </c>
      <c r="G489" t="str">
        <f ca="1">IF($C489="","",SUMPRODUCT((TRI_1=Résultat!$A489)*(PCUETA=Résultat!$B489)*(PCUMAT=Résultat!$C489)*(TRI_10=Résultat!$D489)*(PCUNRU=SUBSTITUTE(RIGHT(Résultat!$E$1,5),")",""))*En_cours_d_Acquisition))</f>
        <v/>
      </c>
      <c r="H489" t="str">
        <f ca="1">IF($C489="","",SUMPRODUCT((TRI_1=Résultat!$A489)*(PCUETA=Résultat!$B489)*(PCUMAT=Résultat!$C489)*(TRI_10=Résultat!$D489)*(PCUNRU=SUBSTITUTE(RIGHT(Résultat!$E$1,5),")",""))*Pris_Reliquats))</f>
        <v/>
      </c>
      <c r="I489" t="str">
        <f ca="1">IF($C489="","",SUMPRODUCT((TRI_1=Résultat!$A489)*(PCUETA=Résultat!$B489)*(PCUMAT=Résultat!$C489)*(TRI_10=Résultat!$D489)*(PCUNRU=SUBSTITUTE(RIGHT(Résultat!$E$1,5),")",""))*Pris_sur_Acquis))</f>
        <v/>
      </c>
      <c r="J489" t="str">
        <f ca="1">IF($C489="","",SUMPRODUCT((TRI_1=Résultat!$A489)*(PCUETA=Résultat!$B489)*(PCUMAT=Résultat!$C489)*(TRI_10=Résultat!$D489)*(PCUNRU=SUBSTITUTE(RIGHT(Résultat!$E$1,5),")",""))*Pris_Anticipés))</f>
        <v/>
      </c>
      <c r="K489" t="str">
        <f ca="1">IF($C489="","",SUMPRODUCT((TRI_1=Résultat!$A489)*(PCUETA=Résultat!$B489)*(PCUMAT=Résultat!$C489)*(TRI_10=Résultat!$D489)*(PCUNRU=SUBSTITUTE(RIGHT(Résultat!$K$1,5),")",""))*Reliquats))</f>
        <v/>
      </c>
      <c r="L489" t="str">
        <f ca="1">IF($C489="","",SUMPRODUCT((TRI_1=Résultat!$A489)*(PCUETA=Résultat!$B489)*(PCUMAT=Résultat!$C489)*(TRI_10=Résultat!$D489)*(PCUNRU=SUBSTITUTE(RIGHT(Résultat!$K$1,5),")",""))*Acquis))</f>
        <v/>
      </c>
      <c r="M489" t="str">
        <f ca="1">IF($C489="","",SUMPRODUCT((TRI_1=Résultat!$A489)*(PCUETA=Résultat!$B489)*(PCUMAT=Résultat!$C489)*(TRI_10=Résultat!$D489)*(PCUNRU=SUBSTITUTE(RIGHT(Résultat!$K$1,5),")",""))*En_cours_d_Acquisition))</f>
        <v/>
      </c>
      <c r="N489" t="str">
        <f ca="1">IF($C489="","",SUMPRODUCT((TRI_1=Résultat!$A489)*(PCUETA=Résultat!$B489)*(PCUMAT=Résultat!$C489)*(TRI_10=Résultat!$D489)*(PCUNRU=SUBSTITUTE(RIGHT(Résultat!$K$1,5),")",""))*Pris_Reliquats))</f>
        <v/>
      </c>
      <c r="O489" t="str">
        <f ca="1">IF($C489="","",SUMPRODUCT((TRI_1=Résultat!$A489)*(PCUETA=Résultat!$B489)*(PCUMAT=Résultat!$C489)*(TRI_10=Résultat!$D489)*(PCUNRU=SUBSTITUTE(RIGHT(Résultat!$K$1,5),")",""))*Pris_sur_Acquis))</f>
        <v/>
      </c>
      <c r="P489" t="str">
        <f ca="1">IF($C489="","",SUMPRODUCT((TRI_1=Résultat!$A489)*(PCUETA=Résultat!$B489)*(PCUMAT=Résultat!$C489)*(TRI_10=Résultat!$D489)*(PCUNRU=SUBSTITUTE(RIGHT(Résultat!$K$1,5),")",""))*Pris_Anticipés))</f>
        <v/>
      </c>
      <c r="Q489" t="str">
        <f ca="1">IF($C489="","",SUMPRODUCT((TRI_1=Résultat!$A489)*(PCUETA=Résultat!$B489)*(PCUMAT=Résultat!$C489)*(TRI_10=Résultat!$D489)*(PCUNRU=SUBSTITUTE(RIGHT(Résultat!$Q$1,5),")",""))*Reliquats))</f>
        <v/>
      </c>
      <c r="R489" t="str">
        <f ca="1">IF($C489="","",SUMPRODUCT((TRI_1=Résultat!$A489)*(PCUETA=Résultat!$B489)*(PCUMAT=Résultat!$C489)*(TRI_10=Résultat!$D489)*(PCUNRU=SUBSTITUTE(RIGHT(Résultat!$Q$1,5),")",""))*Acquis))</f>
        <v/>
      </c>
      <c r="S489" t="str">
        <f ca="1">IF($C489="","",SUMPRODUCT((TRI_1=Résultat!$A489)*(PCUETA=Résultat!$B489)*(PCUMAT=Résultat!$C489)*(TRI_10=Résultat!$D489)*(PCUNRU=SUBSTITUTE(RIGHT(Résultat!$Q$1,5),")",""))*En_cours_d_Acquisition))</f>
        <v/>
      </c>
      <c r="T489" t="str">
        <f ca="1">IF($C489="","",SUMPRODUCT((TRI_1=Résultat!$A489)*(PCUETA=Résultat!$B489)*(PCUMAT=Résultat!$C489)*(TRI_10=Résultat!$D489)*(PCUNRU=SUBSTITUTE(RIGHT(Résultat!$Q$1,5),")",""))*Pris_Reliquats))</f>
        <v/>
      </c>
      <c r="U489" t="str">
        <f ca="1">IF($C489="","",SUMPRODUCT((TRI_1=Résultat!$A489)*(PCUETA=Résultat!$B489)*(PCUMAT=Résultat!$C489)*(TRI_10=Résultat!$D489)*(PCUNRU=SUBSTITUTE(RIGHT(Résultat!$Q$1,5),")",""))*Pris_sur_Acquis))</f>
        <v/>
      </c>
      <c r="V489" t="str">
        <f ca="1">IF($C489="","",SUMPRODUCT((TRI_1=Résultat!$A489)*(PCUETA=Résultat!$B489)*(PCUMAT=Résultat!$C489)*(TRI_10=Résultat!$D489)*(PCUNRU=SUBSTITUTE(RIGHT(Résultat!$Q$1,5),")",""))*Pris_Anticipés))</f>
        <v/>
      </c>
      <c r="W489" t="str">
        <f ca="1">IF($C489="","",SUMPRODUCT((TRI_1=Résultat!$A489)*(PCUETA=Résultat!$B489)*(PCUMAT=Résultat!$C489)*(TRI_10=Résultat!$D489)*(PCUNRU=SUBSTITUTE(RIGHT(Résultat!$W$1,5),")",""))*Reliquats))</f>
        <v/>
      </c>
      <c r="X489" t="str">
        <f ca="1">IF($C489="","",SUMPRODUCT((TRI_1=Résultat!$A489)*(PCUETA=Résultat!$B489)*(PCUMAT=Résultat!$C489)*(TRI_10=Résultat!$D489)*(PCUNRU=SUBSTITUTE(RIGHT(Résultat!$W$1,5),")",""))*Acquis))</f>
        <v/>
      </c>
      <c r="Y489" t="str">
        <f ca="1">IF($C489="","",SUMPRODUCT((TRI_1=Résultat!$A489)*(PCUETA=Résultat!$B489)*(PCUMAT=Résultat!$C489)*(TRI_10=Résultat!$D489)*(PCUNRU=SUBSTITUTE(RIGHT(Résultat!$W$1,5),")",""))*En_cours_d_Acquisition))</f>
        <v/>
      </c>
      <c r="Z489" t="str">
        <f ca="1">IF($C489="","",SUMPRODUCT((TRI_1=Résultat!$A489)*(PCUETA=Résultat!$B489)*(PCUMAT=Résultat!$C489)*(TRI_10=Résultat!$D489)*(PCUNRU=SUBSTITUTE(RIGHT(Résultat!$W$1,5),")",""))*Pris_Reliquats))</f>
        <v/>
      </c>
      <c r="AA489" t="str">
        <f ca="1">IF($C489="","",SUMPRODUCT((TRI_1=Résultat!$A489)*(PCUETA=Résultat!$B489)*(PCUMAT=Résultat!$C489)*(TRI_10=Résultat!$D489)*(PCUNRU=SUBSTITUTE(RIGHT(Résultat!$W$1,5),")",""))*Pris_sur_Acquis))</f>
        <v/>
      </c>
      <c r="AB489" t="str">
        <f ca="1">IF($C489="","",SUMPRODUCT((TRI_1=Résultat!$A489)*(PCUETA=Résultat!$B489)*(PCUMAT=Résultat!$C489)*(TRI_10=Résultat!$D489)*(PCUNRU=SUBSTITUTE(RIGHT(Résultat!$W$1,5),")",""))*Pris_Anticipés))</f>
        <v/>
      </c>
    </row>
    <row r="490" spans="1:28" x14ac:dyDescent="0.25">
      <c r="A490" t="str">
        <f ca="1">IF($C490="","",INDEX(Range,MATCH(Résultat!$C490,PCUMAT,0),MATCH(A$2,'cp c14'!$A$1:$D$1,0)))</f>
        <v/>
      </c>
      <c r="B490" t="str">
        <f ca="1">IF($C490="","",INDEX(Range,MATCH(Résultat!$C490,PCUMAT,0),MATCH(B$2,'cp c14'!$A$1:$D$1,0)))</f>
        <v/>
      </c>
      <c r="C490" t="str">
        <f t="array" aca="1" ref="C490" ca="1">IFERROR(INDEX(PCUMAT,MATCH(0,COUNTIF($C$1:C489,PCUMAT),0)),"")</f>
        <v/>
      </c>
      <c r="D490" t="str">
        <f ca="1">IF($C490="","",INDEX(Range,MATCH(Résultat!$C490,PCUMAT,0),MATCH(D$2,'cp c14'!$A$1:$D$1,0)))</f>
        <v/>
      </c>
      <c r="E490" t="str">
        <f ca="1">IF($C490="","",SUMPRODUCT((TRI_1=Résultat!$A490)*(PCUETA=Résultat!$B490)*(PCUMAT=Résultat!$C490)*(TRI_10=Résultat!$D490)*(PCUNRU=SUBSTITUTE(RIGHT(Résultat!$E$1,5),")",""))*Reliquats))</f>
        <v/>
      </c>
      <c r="F490" t="str">
        <f ca="1">IF($C490="","",SUMPRODUCT((TRI_1=Résultat!$A490)*(PCUETA=Résultat!$B490)*(PCUMAT=Résultat!$C490)*(TRI_10=Résultat!$D490)*(PCUNRU=SUBSTITUTE(RIGHT(Résultat!$E$1,5),")",""))*Acquis))</f>
        <v/>
      </c>
      <c r="G490" t="str">
        <f ca="1">IF($C490="","",SUMPRODUCT((TRI_1=Résultat!$A490)*(PCUETA=Résultat!$B490)*(PCUMAT=Résultat!$C490)*(TRI_10=Résultat!$D490)*(PCUNRU=SUBSTITUTE(RIGHT(Résultat!$E$1,5),")",""))*En_cours_d_Acquisition))</f>
        <v/>
      </c>
      <c r="H490" t="str">
        <f ca="1">IF($C490="","",SUMPRODUCT((TRI_1=Résultat!$A490)*(PCUETA=Résultat!$B490)*(PCUMAT=Résultat!$C490)*(TRI_10=Résultat!$D490)*(PCUNRU=SUBSTITUTE(RIGHT(Résultat!$E$1,5),")",""))*Pris_Reliquats))</f>
        <v/>
      </c>
      <c r="I490" t="str">
        <f ca="1">IF($C490="","",SUMPRODUCT((TRI_1=Résultat!$A490)*(PCUETA=Résultat!$B490)*(PCUMAT=Résultat!$C490)*(TRI_10=Résultat!$D490)*(PCUNRU=SUBSTITUTE(RIGHT(Résultat!$E$1,5),")",""))*Pris_sur_Acquis))</f>
        <v/>
      </c>
      <c r="J490" t="str">
        <f ca="1">IF($C490="","",SUMPRODUCT((TRI_1=Résultat!$A490)*(PCUETA=Résultat!$B490)*(PCUMAT=Résultat!$C490)*(TRI_10=Résultat!$D490)*(PCUNRU=SUBSTITUTE(RIGHT(Résultat!$E$1,5),")",""))*Pris_Anticipés))</f>
        <v/>
      </c>
      <c r="K490" t="str">
        <f ca="1">IF($C490="","",SUMPRODUCT((TRI_1=Résultat!$A490)*(PCUETA=Résultat!$B490)*(PCUMAT=Résultat!$C490)*(TRI_10=Résultat!$D490)*(PCUNRU=SUBSTITUTE(RIGHT(Résultat!$K$1,5),")",""))*Reliquats))</f>
        <v/>
      </c>
      <c r="L490" t="str">
        <f ca="1">IF($C490="","",SUMPRODUCT((TRI_1=Résultat!$A490)*(PCUETA=Résultat!$B490)*(PCUMAT=Résultat!$C490)*(TRI_10=Résultat!$D490)*(PCUNRU=SUBSTITUTE(RIGHT(Résultat!$K$1,5),")",""))*Acquis))</f>
        <v/>
      </c>
      <c r="M490" t="str">
        <f ca="1">IF($C490="","",SUMPRODUCT((TRI_1=Résultat!$A490)*(PCUETA=Résultat!$B490)*(PCUMAT=Résultat!$C490)*(TRI_10=Résultat!$D490)*(PCUNRU=SUBSTITUTE(RIGHT(Résultat!$K$1,5),")",""))*En_cours_d_Acquisition))</f>
        <v/>
      </c>
      <c r="N490" t="str">
        <f ca="1">IF($C490="","",SUMPRODUCT((TRI_1=Résultat!$A490)*(PCUETA=Résultat!$B490)*(PCUMAT=Résultat!$C490)*(TRI_10=Résultat!$D490)*(PCUNRU=SUBSTITUTE(RIGHT(Résultat!$K$1,5),")",""))*Pris_Reliquats))</f>
        <v/>
      </c>
      <c r="O490" t="str">
        <f ca="1">IF($C490="","",SUMPRODUCT((TRI_1=Résultat!$A490)*(PCUETA=Résultat!$B490)*(PCUMAT=Résultat!$C490)*(TRI_10=Résultat!$D490)*(PCUNRU=SUBSTITUTE(RIGHT(Résultat!$K$1,5),")",""))*Pris_sur_Acquis))</f>
        <v/>
      </c>
      <c r="P490" t="str">
        <f ca="1">IF($C490="","",SUMPRODUCT((TRI_1=Résultat!$A490)*(PCUETA=Résultat!$B490)*(PCUMAT=Résultat!$C490)*(TRI_10=Résultat!$D490)*(PCUNRU=SUBSTITUTE(RIGHT(Résultat!$K$1,5),")",""))*Pris_Anticipés))</f>
        <v/>
      </c>
      <c r="Q490" t="str">
        <f ca="1">IF($C490="","",SUMPRODUCT((TRI_1=Résultat!$A490)*(PCUETA=Résultat!$B490)*(PCUMAT=Résultat!$C490)*(TRI_10=Résultat!$D490)*(PCUNRU=SUBSTITUTE(RIGHT(Résultat!$Q$1,5),")",""))*Reliquats))</f>
        <v/>
      </c>
      <c r="R490" t="str">
        <f ca="1">IF($C490="","",SUMPRODUCT((TRI_1=Résultat!$A490)*(PCUETA=Résultat!$B490)*(PCUMAT=Résultat!$C490)*(TRI_10=Résultat!$D490)*(PCUNRU=SUBSTITUTE(RIGHT(Résultat!$Q$1,5),")",""))*Acquis))</f>
        <v/>
      </c>
      <c r="S490" t="str">
        <f ca="1">IF($C490="","",SUMPRODUCT((TRI_1=Résultat!$A490)*(PCUETA=Résultat!$B490)*(PCUMAT=Résultat!$C490)*(TRI_10=Résultat!$D490)*(PCUNRU=SUBSTITUTE(RIGHT(Résultat!$Q$1,5),")",""))*En_cours_d_Acquisition))</f>
        <v/>
      </c>
      <c r="T490" t="str">
        <f ca="1">IF($C490="","",SUMPRODUCT((TRI_1=Résultat!$A490)*(PCUETA=Résultat!$B490)*(PCUMAT=Résultat!$C490)*(TRI_10=Résultat!$D490)*(PCUNRU=SUBSTITUTE(RIGHT(Résultat!$Q$1,5),")",""))*Pris_Reliquats))</f>
        <v/>
      </c>
      <c r="U490" t="str">
        <f ca="1">IF($C490="","",SUMPRODUCT((TRI_1=Résultat!$A490)*(PCUETA=Résultat!$B490)*(PCUMAT=Résultat!$C490)*(TRI_10=Résultat!$D490)*(PCUNRU=SUBSTITUTE(RIGHT(Résultat!$Q$1,5),")",""))*Pris_sur_Acquis))</f>
        <v/>
      </c>
      <c r="V490" t="str">
        <f ca="1">IF($C490="","",SUMPRODUCT((TRI_1=Résultat!$A490)*(PCUETA=Résultat!$B490)*(PCUMAT=Résultat!$C490)*(TRI_10=Résultat!$D490)*(PCUNRU=SUBSTITUTE(RIGHT(Résultat!$Q$1,5),")",""))*Pris_Anticipés))</f>
        <v/>
      </c>
      <c r="W490" t="str">
        <f ca="1">IF($C490="","",SUMPRODUCT((TRI_1=Résultat!$A490)*(PCUETA=Résultat!$B490)*(PCUMAT=Résultat!$C490)*(TRI_10=Résultat!$D490)*(PCUNRU=SUBSTITUTE(RIGHT(Résultat!$W$1,5),")",""))*Reliquats))</f>
        <v/>
      </c>
      <c r="X490" t="str">
        <f ca="1">IF($C490="","",SUMPRODUCT((TRI_1=Résultat!$A490)*(PCUETA=Résultat!$B490)*(PCUMAT=Résultat!$C490)*(TRI_10=Résultat!$D490)*(PCUNRU=SUBSTITUTE(RIGHT(Résultat!$W$1,5),")",""))*Acquis))</f>
        <v/>
      </c>
      <c r="Y490" t="str">
        <f ca="1">IF($C490="","",SUMPRODUCT((TRI_1=Résultat!$A490)*(PCUETA=Résultat!$B490)*(PCUMAT=Résultat!$C490)*(TRI_10=Résultat!$D490)*(PCUNRU=SUBSTITUTE(RIGHT(Résultat!$W$1,5),")",""))*En_cours_d_Acquisition))</f>
        <v/>
      </c>
      <c r="Z490" t="str">
        <f ca="1">IF($C490="","",SUMPRODUCT((TRI_1=Résultat!$A490)*(PCUETA=Résultat!$B490)*(PCUMAT=Résultat!$C490)*(TRI_10=Résultat!$D490)*(PCUNRU=SUBSTITUTE(RIGHT(Résultat!$W$1,5),")",""))*Pris_Reliquats))</f>
        <v/>
      </c>
      <c r="AA490" t="str">
        <f ca="1">IF($C490="","",SUMPRODUCT((TRI_1=Résultat!$A490)*(PCUETA=Résultat!$B490)*(PCUMAT=Résultat!$C490)*(TRI_10=Résultat!$D490)*(PCUNRU=SUBSTITUTE(RIGHT(Résultat!$W$1,5),")",""))*Pris_sur_Acquis))</f>
        <v/>
      </c>
      <c r="AB490" t="str">
        <f ca="1">IF($C490="","",SUMPRODUCT((TRI_1=Résultat!$A490)*(PCUETA=Résultat!$B490)*(PCUMAT=Résultat!$C490)*(TRI_10=Résultat!$D490)*(PCUNRU=SUBSTITUTE(RIGHT(Résultat!$W$1,5),")",""))*Pris_Anticipés))</f>
        <v/>
      </c>
    </row>
    <row r="491" spans="1:28" x14ac:dyDescent="0.25">
      <c r="A491" t="str">
        <f ca="1">IF($C491="","",INDEX(Range,MATCH(Résultat!$C491,PCUMAT,0),MATCH(A$2,'cp c14'!$A$1:$D$1,0)))</f>
        <v/>
      </c>
      <c r="B491" t="str">
        <f ca="1">IF($C491="","",INDEX(Range,MATCH(Résultat!$C491,PCUMAT,0),MATCH(B$2,'cp c14'!$A$1:$D$1,0)))</f>
        <v/>
      </c>
      <c r="C491" t="str">
        <f t="array" aca="1" ref="C491" ca="1">IFERROR(INDEX(PCUMAT,MATCH(0,COUNTIF($C$1:C490,PCUMAT),0)),"")</f>
        <v/>
      </c>
      <c r="D491" t="str">
        <f ca="1">IF($C491="","",INDEX(Range,MATCH(Résultat!$C491,PCUMAT,0),MATCH(D$2,'cp c14'!$A$1:$D$1,0)))</f>
        <v/>
      </c>
      <c r="E491" t="str">
        <f ca="1">IF($C491="","",SUMPRODUCT((TRI_1=Résultat!$A491)*(PCUETA=Résultat!$B491)*(PCUMAT=Résultat!$C491)*(TRI_10=Résultat!$D491)*(PCUNRU=SUBSTITUTE(RIGHT(Résultat!$E$1,5),")",""))*Reliquats))</f>
        <v/>
      </c>
      <c r="F491" t="str">
        <f ca="1">IF($C491="","",SUMPRODUCT((TRI_1=Résultat!$A491)*(PCUETA=Résultat!$B491)*(PCUMAT=Résultat!$C491)*(TRI_10=Résultat!$D491)*(PCUNRU=SUBSTITUTE(RIGHT(Résultat!$E$1,5),")",""))*Acquis))</f>
        <v/>
      </c>
      <c r="G491" t="str">
        <f ca="1">IF($C491="","",SUMPRODUCT((TRI_1=Résultat!$A491)*(PCUETA=Résultat!$B491)*(PCUMAT=Résultat!$C491)*(TRI_10=Résultat!$D491)*(PCUNRU=SUBSTITUTE(RIGHT(Résultat!$E$1,5),")",""))*En_cours_d_Acquisition))</f>
        <v/>
      </c>
      <c r="H491" t="str">
        <f ca="1">IF($C491="","",SUMPRODUCT((TRI_1=Résultat!$A491)*(PCUETA=Résultat!$B491)*(PCUMAT=Résultat!$C491)*(TRI_10=Résultat!$D491)*(PCUNRU=SUBSTITUTE(RIGHT(Résultat!$E$1,5),")",""))*Pris_Reliquats))</f>
        <v/>
      </c>
      <c r="I491" t="str">
        <f ca="1">IF($C491="","",SUMPRODUCT((TRI_1=Résultat!$A491)*(PCUETA=Résultat!$B491)*(PCUMAT=Résultat!$C491)*(TRI_10=Résultat!$D491)*(PCUNRU=SUBSTITUTE(RIGHT(Résultat!$E$1,5),")",""))*Pris_sur_Acquis))</f>
        <v/>
      </c>
      <c r="J491" t="str">
        <f ca="1">IF($C491="","",SUMPRODUCT((TRI_1=Résultat!$A491)*(PCUETA=Résultat!$B491)*(PCUMAT=Résultat!$C491)*(TRI_10=Résultat!$D491)*(PCUNRU=SUBSTITUTE(RIGHT(Résultat!$E$1,5),")",""))*Pris_Anticipés))</f>
        <v/>
      </c>
      <c r="K491" t="str">
        <f ca="1">IF($C491="","",SUMPRODUCT((TRI_1=Résultat!$A491)*(PCUETA=Résultat!$B491)*(PCUMAT=Résultat!$C491)*(TRI_10=Résultat!$D491)*(PCUNRU=SUBSTITUTE(RIGHT(Résultat!$K$1,5),")",""))*Reliquats))</f>
        <v/>
      </c>
      <c r="L491" t="str">
        <f ca="1">IF($C491="","",SUMPRODUCT((TRI_1=Résultat!$A491)*(PCUETA=Résultat!$B491)*(PCUMAT=Résultat!$C491)*(TRI_10=Résultat!$D491)*(PCUNRU=SUBSTITUTE(RIGHT(Résultat!$K$1,5),")",""))*Acquis))</f>
        <v/>
      </c>
      <c r="M491" t="str">
        <f ca="1">IF($C491="","",SUMPRODUCT((TRI_1=Résultat!$A491)*(PCUETA=Résultat!$B491)*(PCUMAT=Résultat!$C491)*(TRI_10=Résultat!$D491)*(PCUNRU=SUBSTITUTE(RIGHT(Résultat!$K$1,5),")",""))*En_cours_d_Acquisition))</f>
        <v/>
      </c>
      <c r="N491" t="str">
        <f ca="1">IF($C491="","",SUMPRODUCT((TRI_1=Résultat!$A491)*(PCUETA=Résultat!$B491)*(PCUMAT=Résultat!$C491)*(TRI_10=Résultat!$D491)*(PCUNRU=SUBSTITUTE(RIGHT(Résultat!$K$1,5),")",""))*Pris_Reliquats))</f>
        <v/>
      </c>
      <c r="O491" t="str">
        <f ca="1">IF($C491="","",SUMPRODUCT((TRI_1=Résultat!$A491)*(PCUETA=Résultat!$B491)*(PCUMAT=Résultat!$C491)*(TRI_10=Résultat!$D491)*(PCUNRU=SUBSTITUTE(RIGHT(Résultat!$K$1,5),")",""))*Pris_sur_Acquis))</f>
        <v/>
      </c>
      <c r="P491" t="str">
        <f ca="1">IF($C491="","",SUMPRODUCT((TRI_1=Résultat!$A491)*(PCUETA=Résultat!$B491)*(PCUMAT=Résultat!$C491)*(TRI_10=Résultat!$D491)*(PCUNRU=SUBSTITUTE(RIGHT(Résultat!$K$1,5),")",""))*Pris_Anticipés))</f>
        <v/>
      </c>
      <c r="Q491" t="str">
        <f ca="1">IF($C491="","",SUMPRODUCT((TRI_1=Résultat!$A491)*(PCUETA=Résultat!$B491)*(PCUMAT=Résultat!$C491)*(TRI_10=Résultat!$D491)*(PCUNRU=SUBSTITUTE(RIGHT(Résultat!$Q$1,5),")",""))*Reliquats))</f>
        <v/>
      </c>
      <c r="R491" t="str">
        <f ca="1">IF($C491="","",SUMPRODUCT((TRI_1=Résultat!$A491)*(PCUETA=Résultat!$B491)*(PCUMAT=Résultat!$C491)*(TRI_10=Résultat!$D491)*(PCUNRU=SUBSTITUTE(RIGHT(Résultat!$Q$1,5),")",""))*Acquis))</f>
        <v/>
      </c>
      <c r="S491" t="str">
        <f ca="1">IF($C491="","",SUMPRODUCT((TRI_1=Résultat!$A491)*(PCUETA=Résultat!$B491)*(PCUMAT=Résultat!$C491)*(TRI_10=Résultat!$D491)*(PCUNRU=SUBSTITUTE(RIGHT(Résultat!$Q$1,5),")",""))*En_cours_d_Acquisition))</f>
        <v/>
      </c>
      <c r="T491" t="str">
        <f ca="1">IF($C491="","",SUMPRODUCT((TRI_1=Résultat!$A491)*(PCUETA=Résultat!$B491)*(PCUMAT=Résultat!$C491)*(TRI_10=Résultat!$D491)*(PCUNRU=SUBSTITUTE(RIGHT(Résultat!$Q$1,5),")",""))*Pris_Reliquats))</f>
        <v/>
      </c>
      <c r="U491" t="str">
        <f ca="1">IF($C491="","",SUMPRODUCT((TRI_1=Résultat!$A491)*(PCUETA=Résultat!$B491)*(PCUMAT=Résultat!$C491)*(TRI_10=Résultat!$D491)*(PCUNRU=SUBSTITUTE(RIGHT(Résultat!$Q$1,5),")",""))*Pris_sur_Acquis))</f>
        <v/>
      </c>
      <c r="V491" t="str">
        <f ca="1">IF($C491="","",SUMPRODUCT((TRI_1=Résultat!$A491)*(PCUETA=Résultat!$B491)*(PCUMAT=Résultat!$C491)*(TRI_10=Résultat!$D491)*(PCUNRU=SUBSTITUTE(RIGHT(Résultat!$Q$1,5),")",""))*Pris_Anticipés))</f>
        <v/>
      </c>
      <c r="W491" t="str">
        <f ca="1">IF($C491="","",SUMPRODUCT((TRI_1=Résultat!$A491)*(PCUETA=Résultat!$B491)*(PCUMAT=Résultat!$C491)*(TRI_10=Résultat!$D491)*(PCUNRU=SUBSTITUTE(RIGHT(Résultat!$W$1,5),")",""))*Reliquats))</f>
        <v/>
      </c>
      <c r="X491" t="str">
        <f ca="1">IF($C491="","",SUMPRODUCT((TRI_1=Résultat!$A491)*(PCUETA=Résultat!$B491)*(PCUMAT=Résultat!$C491)*(TRI_10=Résultat!$D491)*(PCUNRU=SUBSTITUTE(RIGHT(Résultat!$W$1,5),")",""))*Acquis))</f>
        <v/>
      </c>
      <c r="Y491" t="str">
        <f ca="1">IF($C491="","",SUMPRODUCT((TRI_1=Résultat!$A491)*(PCUETA=Résultat!$B491)*(PCUMAT=Résultat!$C491)*(TRI_10=Résultat!$D491)*(PCUNRU=SUBSTITUTE(RIGHT(Résultat!$W$1,5),")",""))*En_cours_d_Acquisition))</f>
        <v/>
      </c>
      <c r="Z491" t="str">
        <f ca="1">IF($C491="","",SUMPRODUCT((TRI_1=Résultat!$A491)*(PCUETA=Résultat!$B491)*(PCUMAT=Résultat!$C491)*(TRI_10=Résultat!$D491)*(PCUNRU=SUBSTITUTE(RIGHT(Résultat!$W$1,5),")",""))*Pris_Reliquats))</f>
        <v/>
      </c>
      <c r="AA491" t="str">
        <f ca="1">IF($C491="","",SUMPRODUCT((TRI_1=Résultat!$A491)*(PCUETA=Résultat!$B491)*(PCUMAT=Résultat!$C491)*(TRI_10=Résultat!$D491)*(PCUNRU=SUBSTITUTE(RIGHT(Résultat!$W$1,5),")",""))*Pris_sur_Acquis))</f>
        <v/>
      </c>
      <c r="AB491" t="str">
        <f ca="1">IF($C491="","",SUMPRODUCT((TRI_1=Résultat!$A491)*(PCUETA=Résultat!$B491)*(PCUMAT=Résultat!$C491)*(TRI_10=Résultat!$D491)*(PCUNRU=SUBSTITUTE(RIGHT(Résultat!$W$1,5),")",""))*Pris_Anticipés))</f>
        <v/>
      </c>
    </row>
    <row r="492" spans="1:28" x14ac:dyDescent="0.25">
      <c r="A492" t="str">
        <f ca="1">IF($C492="","",INDEX(Range,MATCH(Résultat!$C492,PCUMAT,0),MATCH(A$2,'cp c14'!$A$1:$D$1,0)))</f>
        <v/>
      </c>
      <c r="B492" t="str">
        <f ca="1">IF($C492="","",INDEX(Range,MATCH(Résultat!$C492,PCUMAT,0),MATCH(B$2,'cp c14'!$A$1:$D$1,0)))</f>
        <v/>
      </c>
      <c r="C492" t="str">
        <f t="array" aca="1" ref="C492" ca="1">IFERROR(INDEX(PCUMAT,MATCH(0,COUNTIF($C$1:C491,PCUMAT),0)),"")</f>
        <v/>
      </c>
      <c r="D492" t="str">
        <f ca="1">IF($C492="","",INDEX(Range,MATCH(Résultat!$C492,PCUMAT,0),MATCH(D$2,'cp c14'!$A$1:$D$1,0)))</f>
        <v/>
      </c>
      <c r="E492" t="str">
        <f ca="1">IF($C492="","",SUMPRODUCT((TRI_1=Résultat!$A492)*(PCUETA=Résultat!$B492)*(PCUMAT=Résultat!$C492)*(TRI_10=Résultat!$D492)*(PCUNRU=SUBSTITUTE(RIGHT(Résultat!$E$1,5),")",""))*Reliquats))</f>
        <v/>
      </c>
      <c r="F492" t="str">
        <f ca="1">IF($C492="","",SUMPRODUCT((TRI_1=Résultat!$A492)*(PCUETA=Résultat!$B492)*(PCUMAT=Résultat!$C492)*(TRI_10=Résultat!$D492)*(PCUNRU=SUBSTITUTE(RIGHT(Résultat!$E$1,5),")",""))*Acquis))</f>
        <v/>
      </c>
      <c r="G492" t="str">
        <f ca="1">IF($C492="","",SUMPRODUCT((TRI_1=Résultat!$A492)*(PCUETA=Résultat!$B492)*(PCUMAT=Résultat!$C492)*(TRI_10=Résultat!$D492)*(PCUNRU=SUBSTITUTE(RIGHT(Résultat!$E$1,5),")",""))*En_cours_d_Acquisition))</f>
        <v/>
      </c>
      <c r="H492" t="str">
        <f ca="1">IF($C492="","",SUMPRODUCT((TRI_1=Résultat!$A492)*(PCUETA=Résultat!$B492)*(PCUMAT=Résultat!$C492)*(TRI_10=Résultat!$D492)*(PCUNRU=SUBSTITUTE(RIGHT(Résultat!$E$1,5),")",""))*Pris_Reliquats))</f>
        <v/>
      </c>
      <c r="I492" t="str">
        <f ca="1">IF($C492="","",SUMPRODUCT((TRI_1=Résultat!$A492)*(PCUETA=Résultat!$B492)*(PCUMAT=Résultat!$C492)*(TRI_10=Résultat!$D492)*(PCUNRU=SUBSTITUTE(RIGHT(Résultat!$E$1,5),")",""))*Pris_sur_Acquis))</f>
        <v/>
      </c>
      <c r="J492" t="str">
        <f ca="1">IF($C492="","",SUMPRODUCT((TRI_1=Résultat!$A492)*(PCUETA=Résultat!$B492)*(PCUMAT=Résultat!$C492)*(TRI_10=Résultat!$D492)*(PCUNRU=SUBSTITUTE(RIGHT(Résultat!$E$1,5),")",""))*Pris_Anticipés))</f>
        <v/>
      </c>
      <c r="K492" t="str">
        <f ca="1">IF($C492="","",SUMPRODUCT((TRI_1=Résultat!$A492)*(PCUETA=Résultat!$B492)*(PCUMAT=Résultat!$C492)*(TRI_10=Résultat!$D492)*(PCUNRU=SUBSTITUTE(RIGHT(Résultat!$K$1,5),")",""))*Reliquats))</f>
        <v/>
      </c>
      <c r="L492" t="str">
        <f ca="1">IF($C492="","",SUMPRODUCT((TRI_1=Résultat!$A492)*(PCUETA=Résultat!$B492)*(PCUMAT=Résultat!$C492)*(TRI_10=Résultat!$D492)*(PCUNRU=SUBSTITUTE(RIGHT(Résultat!$K$1,5),")",""))*Acquis))</f>
        <v/>
      </c>
      <c r="M492" t="str">
        <f ca="1">IF($C492="","",SUMPRODUCT((TRI_1=Résultat!$A492)*(PCUETA=Résultat!$B492)*(PCUMAT=Résultat!$C492)*(TRI_10=Résultat!$D492)*(PCUNRU=SUBSTITUTE(RIGHT(Résultat!$K$1,5),")",""))*En_cours_d_Acquisition))</f>
        <v/>
      </c>
      <c r="N492" t="str">
        <f ca="1">IF($C492="","",SUMPRODUCT((TRI_1=Résultat!$A492)*(PCUETA=Résultat!$B492)*(PCUMAT=Résultat!$C492)*(TRI_10=Résultat!$D492)*(PCUNRU=SUBSTITUTE(RIGHT(Résultat!$K$1,5),")",""))*Pris_Reliquats))</f>
        <v/>
      </c>
      <c r="O492" t="str">
        <f ca="1">IF($C492="","",SUMPRODUCT((TRI_1=Résultat!$A492)*(PCUETA=Résultat!$B492)*(PCUMAT=Résultat!$C492)*(TRI_10=Résultat!$D492)*(PCUNRU=SUBSTITUTE(RIGHT(Résultat!$K$1,5),")",""))*Pris_sur_Acquis))</f>
        <v/>
      </c>
      <c r="P492" t="str">
        <f ca="1">IF($C492="","",SUMPRODUCT((TRI_1=Résultat!$A492)*(PCUETA=Résultat!$B492)*(PCUMAT=Résultat!$C492)*(TRI_10=Résultat!$D492)*(PCUNRU=SUBSTITUTE(RIGHT(Résultat!$K$1,5),")",""))*Pris_Anticipés))</f>
        <v/>
      </c>
      <c r="Q492" t="str">
        <f ca="1">IF($C492="","",SUMPRODUCT((TRI_1=Résultat!$A492)*(PCUETA=Résultat!$B492)*(PCUMAT=Résultat!$C492)*(TRI_10=Résultat!$D492)*(PCUNRU=SUBSTITUTE(RIGHT(Résultat!$Q$1,5),")",""))*Reliquats))</f>
        <v/>
      </c>
      <c r="R492" t="str">
        <f ca="1">IF($C492="","",SUMPRODUCT((TRI_1=Résultat!$A492)*(PCUETA=Résultat!$B492)*(PCUMAT=Résultat!$C492)*(TRI_10=Résultat!$D492)*(PCUNRU=SUBSTITUTE(RIGHT(Résultat!$Q$1,5),")",""))*Acquis))</f>
        <v/>
      </c>
      <c r="S492" t="str">
        <f ca="1">IF($C492="","",SUMPRODUCT((TRI_1=Résultat!$A492)*(PCUETA=Résultat!$B492)*(PCUMAT=Résultat!$C492)*(TRI_10=Résultat!$D492)*(PCUNRU=SUBSTITUTE(RIGHT(Résultat!$Q$1,5),")",""))*En_cours_d_Acquisition))</f>
        <v/>
      </c>
      <c r="T492" t="str">
        <f ca="1">IF($C492="","",SUMPRODUCT((TRI_1=Résultat!$A492)*(PCUETA=Résultat!$B492)*(PCUMAT=Résultat!$C492)*(TRI_10=Résultat!$D492)*(PCUNRU=SUBSTITUTE(RIGHT(Résultat!$Q$1,5),")",""))*Pris_Reliquats))</f>
        <v/>
      </c>
      <c r="U492" t="str">
        <f ca="1">IF($C492="","",SUMPRODUCT((TRI_1=Résultat!$A492)*(PCUETA=Résultat!$B492)*(PCUMAT=Résultat!$C492)*(TRI_10=Résultat!$D492)*(PCUNRU=SUBSTITUTE(RIGHT(Résultat!$Q$1,5),")",""))*Pris_sur_Acquis))</f>
        <v/>
      </c>
      <c r="V492" t="str">
        <f ca="1">IF($C492="","",SUMPRODUCT((TRI_1=Résultat!$A492)*(PCUETA=Résultat!$B492)*(PCUMAT=Résultat!$C492)*(TRI_10=Résultat!$D492)*(PCUNRU=SUBSTITUTE(RIGHT(Résultat!$Q$1,5),")",""))*Pris_Anticipés))</f>
        <v/>
      </c>
      <c r="W492" t="str">
        <f ca="1">IF($C492="","",SUMPRODUCT((TRI_1=Résultat!$A492)*(PCUETA=Résultat!$B492)*(PCUMAT=Résultat!$C492)*(TRI_10=Résultat!$D492)*(PCUNRU=SUBSTITUTE(RIGHT(Résultat!$W$1,5),")",""))*Reliquats))</f>
        <v/>
      </c>
      <c r="X492" t="str">
        <f ca="1">IF($C492="","",SUMPRODUCT((TRI_1=Résultat!$A492)*(PCUETA=Résultat!$B492)*(PCUMAT=Résultat!$C492)*(TRI_10=Résultat!$D492)*(PCUNRU=SUBSTITUTE(RIGHT(Résultat!$W$1,5),")",""))*Acquis))</f>
        <v/>
      </c>
      <c r="Y492" t="str">
        <f ca="1">IF($C492="","",SUMPRODUCT((TRI_1=Résultat!$A492)*(PCUETA=Résultat!$B492)*(PCUMAT=Résultat!$C492)*(TRI_10=Résultat!$D492)*(PCUNRU=SUBSTITUTE(RIGHT(Résultat!$W$1,5),")",""))*En_cours_d_Acquisition))</f>
        <v/>
      </c>
      <c r="Z492" t="str">
        <f ca="1">IF($C492="","",SUMPRODUCT((TRI_1=Résultat!$A492)*(PCUETA=Résultat!$B492)*(PCUMAT=Résultat!$C492)*(TRI_10=Résultat!$D492)*(PCUNRU=SUBSTITUTE(RIGHT(Résultat!$W$1,5),")",""))*Pris_Reliquats))</f>
        <v/>
      </c>
      <c r="AA492" t="str">
        <f ca="1">IF($C492="","",SUMPRODUCT((TRI_1=Résultat!$A492)*(PCUETA=Résultat!$B492)*(PCUMAT=Résultat!$C492)*(TRI_10=Résultat!$D492)*(PCUNRU=SUBSTITUTE(RIGHT(Résultat!$W$1,5),")",""))*Pris_sur_Acquis))</f>
        <v/>
      </c>
      <c r="AB492" t="str">
        <f ca="1">IF($C492="","",SUMPRODUCT((TRI_1=Résultat!$A492)*(PCUETA=Résultat!$B492)*(PCUMAT=Résultat!$C492)*(TRI_10=Résultat!$D492)*(PCUNRU=SUBSTITUTE(RIGHT(Résultat!$W$1,5),")",""))*Pris_Anticipés))</f>
        <v/>
      </c>
    </row>
    <row r="493" spans="1:28" x14ac:dyDescent="0.25">
      <c r="A493" t="str">
        <f ca="1">IF($C493="","",INDEX(Range,MATCH(Résultat!$C493,PCUMAT,0),MATCH(A$2,'cp c14'!$A$1:$D$1,0)))</f>
        <v/>
      </c>
      <c r="B493" t="str">
        <f ca="1">IF($C493="","",INDEX(Range,MATCH(Résultat!$C493,PCUMAT,0),MATCH(B$2,'cp c14'!$A$1:$D$1,0)))</f>
        <v/>
      </c>
      <c r="C493" t="str">
        <f t="array" aca="1" ref="C493" ca="1">IFERROR(INDEX(PCUMAT,MATCH(0,COUNTIF($C$1:C492,PCUMAT),0)),"")</f>
        <v/>
      </c>
      <c r="D493" t="str">
        <f ca="1">IF($C493="","",INDEX(Range,MATCH(Résultat!$C493,PCUMAT,0),MATCH(D$2,'cp c14'!$A$1:$D$1,0)))</f>
        <v/>
      </c>
      <c r="E493" t="str">
        <f ca="1">IF($C493="","",SUMPRODUCT((TRI_1=Résultat!$A493)*(PCUETA=Résultat!$B493)*(PCUMAT=Résultat!$C493)*(TRI_10=Résultat!$D493)*(PCUNRU=SUBSTITUTE(RIGHT(Résultat!$E$1,5),")",""))*Reliquats))</f>
        <v/>
      </c>
      <c r="F493" t="str">
        <f ca="1">IF($C493="","",SUMPRODUCT((TRI_1=Résultat!$A493)*(PCUETA=Résultat!$B493)*(PCUMAT=Résultat!$C493)*(TRI_10=Résultat!$D493)*(PCUNRU=SUBSTITUTE(RIGHT(Résultat!$E$1,5),")",""))*Acquis))</f>
        <v/>
      </c>
      <c r="G493" t="str">
        <f ca="1">IF($C493="","",SUMPRODUCT((TRI_1=Résultat!$A493)*(PCUETA=Résultat!$B493)*(PCUMAT=Résultat!$C493)*(TRI_10=Résultat!$D493)*(PCUNRU=SUBSTITUTE(RIGHT(Résultat!$E$1,5),")",""))*En_cours_d_Acquisition))</f>
        <v/>
      </c>
      <c r="H493" t="str">
        <f ca="1">IF($C493="","",SUMPRODUCT((TRI_1=Résultat!$A493)*(PCUETA=Résultat!$B493)*(PCUMAT=Résultat!$C493)*(TRI_10=Résultat!$D493)*(PCUNRU=SUBSTITUTE(RIGHT(Résultat!$E$1,5),")",""))*Pris_Reliquats))</f>
        <v/>
      </c>
      <c r="I493" t="str">
        <f ca="1">IF($C493="","",SUMPRODUCT((TRI_1=Résultat!$A493)*(PCUETA=Résultat!$B493)*(PCUMAT=Résultat!$C493)*(TRI_10=Résultat!$D493)*(PCUNRU=SUBSTITUTE(RIGHT(Résultat!$E$1,5),")",""))*Pris_sur_Acquis))</f>
        <v/>
      </c>
      <c r="J493" t="str">
        <f ca="1">IF($C493="","",SUMPRODUCT((TRI_1=Résultat!$A493)*(PCUETA=Résultat!$B493)*(PCUMAT=Résultat!$C493)*(TRI_10=Résultat!$D493)*(PCUNRU=SUBSTITUTE(RIGHT(Résultat!$E$1,5),")",""))*Pris_Anticipés))</f>
        <v/>
      </c>
      <c r="K493" t="str">
        <f ca="1">IF($C493="","",SUMPRODUCT((TRI_1=Résultat!$A493)*(PCUETA=Résultat!$B493)*(PCUMAT=Résultat!$C493)*(TRI_10=Résultat!$D493)*(PCUNRU=SUBSTITUTE(RIGHT(Résultat!$K$1,5),")",""))*Reliquats))</f>
        <v/>
      </c>
      <c r="L493" t="str">
        <f ca="1">IF($C493="","",SUMPRODUCT((TRI_1=Résultat!$A493)*(PCUETA=Résultat!$B493)*(PCUMAT=Résultat!$C493)*(TRI_10=Résultat!$D493)*(PCUNRU=SUBSTITUTE(RIGHT(Résultat!$K$1,5),")",""))*Acquis))</f>
        <v/>
      </c>
      <c r="M493" t="str">
        <f ca="1">IF($C493="","",SUMPRODUCT((TRI_1=Résultat!$A493)*(PCUETA=Résultat!$B493)*(PCUMAT=Résultat!$C493)*(TRI_10=Résultat!$D493)*(PCUNRU=SUBSTITUTE(RIGHT(Résultat!$K$1,5),")",""))*En_cours_d_Acquisition))</f>
        <v/>
      </c>
      <c r="N493" t="str">
        <f ca="1">IF($C493="","",SUMPRODUCT((TRI_1=Résultat!$A493)*(PCUETA=Résultat!$B493)*(PCUMAT=Résultat!$C493)*(TRI_10=Résultat!$D493)*(PCUNRU=SUBSTITUTE(RIGHT(Résultat!$K$1,5),")",""))*Pris_Reliquats))</f>
        <v/>
      </c>
      <c r="O493" t="str">
        <f ca="1">IF($C493="","",SUMPRODUCT((TRI_1=Résultat!$A493)*(PCUETA=Résultat!$B493)*(PCUMAT=Résultat!$C493)*(TRI_10=Résultat!$D493)*(PCUNRU=SUBSTITUTE(RIGHT(Résultat!$K$1,5),")",""))*Pris_sur_Acquis))</f>
        <v/>
      </c>
      <c r="P493" t="str">
        <f ca="1">IF($C493="","",SUMPRODUCT((TRI_1=Résultat!$A493)*(PCUETA=Résultat!$B493)*(PCUMAT=Résultat!$C493)*(TRI_10=Résultat!$D493)*(PCUNRU=SUBSTITUTE(RIGHT(Résultat!$K$1,5),")",""))*Pris_Anticipés))</f>
        <v/>
      </c>
      <c r="Q493" t="str">
        <f ca="1">IF($C493="","",SUMPRODUCT((TRI_1=Résultat!$A493)*(PCUETA=Résultat!$B493)*(PCUMAT=Résultat!$C493)*(TRI_10=Résultat!$D493)*(PCUNRU=SUBSTITUTE(RIGHT(Résultat!$Q$1,5),")",""))*Reliquats))</f>
        <v/>
      </c>
      <c r="R493" t="str">
        <f ca="1">IF($C493="","",SUMPRODUCT((TRI_1=Résultat!$A493)*(PCUETA=Résultat!$B493)*(PCUMAT=Résultat!$C493)*(TRI_10=Résultat!$D493)*(PCUNRU=SUBSTITUTE(RIGHT(Résultat!$Q$1,5),")",""))*Acquis))</f>
        <v/>
      </c>
      <c r="S493" t="str">
        <f ca="1">IF($C493="","",SUMPRODUCT((TRI_1=Résultat!$A493)*(PCUETA=Résultat!$B493)*(PCUMAT=Résultat!$C493)*(TRI_10=Résultat!$D493)*(PCUNRU=SUBSTITUTE(RIGHT(Résultat!$Q$1,5),")",""))*En_cours_d_Acquisition))</f>
        <v/>
      </c>
      <c r="T493" t="str">
        <f ca="1">IF($C493="","",SUMPRODUCT((TRI_1=Résultat!$A493)*(PCUETA=Résultat!$B493)*(PCUMAT=Résultat!$C493)*(TRI_10=Résultat!$D493)*(PCUNRU=SUBSTITUTE(RIGHT(Résultat!$Q$1,5),")",""))*Pris_Reliquats))</f>
        <v/>
      </c>
      <c r="U493" t="str">
        <f ca="1">IF($C493="","",SUMPRODUCT((TRI_1=Résultat!$A493)*(PCUETA=Résultat!$B493)*(PCUMAT=Résultat!$C493)*(TRI_10=Résultat!$D493)*(PCUNRU=SUBSTITUTE(RIGHT(Résultat!$Q$1,5),")",""))*Pris_sur_Acquis))</f>
        <v/>
      </c>
      <c r="V493" t="str">
        <f ca="1">IF($C493="","",SUMPRODUCT((TRI_1=Résultat!$A493)*(PCUETA=Résultat!$B493)*(PCUMAT=Résultat!$C493)*(TRI_10=Résultat!$D493)*(PCUNRU=SUBSTITUTE(RIGHT(Résultat!$Q$1,5),")",""))*Pris_Anticipés))</f>
        <v/>
      </c>
      <c r="W493" t="str">
        <f ca="1">IF($C493="","",SUMPRODUCT((TRI_1=Résultat!$A493)*(PCUETA=Résultat!$B493)*(PCUMAT=Résultat!$C493)*(TRI_10=Résultat!$D493)*(PCUNRU=SUBSTITUTE(RIGHT(Résultat!$W$1,5),")",""))*Reliquats))</f>
        <v/>
      </c>
      <c r="X493" t="str">
        <f ca="1">IF($C493="","",SUMPRODUCT((TRI_1=Résultat!$A493)*(PCUETA=Résultat!$B493)*(PCUMAT=Résultat!$C493)*(TRI_10=Résultat!$D493)*(PCUNRU=SUBSTITUTE(RIGHT(Résultat!$W$1,5),")",""))*Acquis))</f>
        <v/>
      </c>
      <c r="Y493" t="str">
        <f ca="1">IF($C493="","",SUMPRODUCT((TRI_1=Résultat!$A493)*(PCUETA=Résultat!$B493)*(PCUMAT=Résultat!$C493)*(TRI_10=Résultat!$D493)*(PCUNRU=SUBSTITUTE(RIGHT(Résultat!$W$1,5),")",""))*En_cours_d_Acquisition))</f>
        <v/>
      </c>
      <c r="Z493" t="str">
        <f ca="1">IF($C493="","",SUMPRODUCT((TRI_1=Résultat!$A493)*(PCUETA=Résultat!$B493)*(PCUMAT=Résultat!$C493)*(TRI_10=Résultat!$D493)*(PCUNRU=SUBSTITUTE(RIGHT(Résultat!$W$1,5),")",""))*Pris_Reliquats))</f>
        <v/>
      </c>
      <c r="AA493" t="str">
        <f ca="1">IF($C493="","",SUMPRODUCT((TRI_1=Résultat!$A493)*(PCUETA=Résultat!$B493)*(PCUMAT=Résultat!$C493)*(TRI_10=Résultat!$D493)*(PCUNRU=SUBSTITUTE(RIGHT(Résultat!$W$1,5),")",""))*Pris_sur_Acquis))</f>
        <v/>
      </c>
      <c r="AB493" t="str">
        <f ca="1">IF($C493="","",SUMPRODUCT((TRI_1=Résultat!$A493)*(PCUETA=Résultat!$B493)*(PCUMAT=Résultat!$C493)*(TRI_10=Résultat!$D493)*(PCUNRU=SUBSTITUTE(RIGHT(Résultat!$W$1,5),")",""))*Pris_Anticipés))</f>
        <v/>
      </c>
    </row>
    <row r="494" spans="1:28" x14ac:dyDescent="0.25">
      <c r="A494" t="str">
        <f ca="1">IF($C494="","",INDEX(Range,MATCH(Résultat!$C494,PCUMAT,0),MATCH(A$2,'cp c14'!$A$1:$D$1,0)))</f>
        <v/>
      </c>
      <c r="B494" t="str">
        <f ca="1">IF($C494="","",INDEX(Range,MATCH(Résultat!$C494,PCUMAT,0),MATCH(B$2,'cp c14'!$A$1:$D$1,0)))</f>
        <v/>
      </c>
      <c r="C494" t="str">
        <f t="array" aca="1" ref="C494" ca="1">IFERROR(INDEX(PCUMAT,MATCH(0,COUNTIF($C$1:C493,PCUMAT),0)),"")</f>
        <v/>
      </c>
      <c r="D494" t="str">
        <f ca="1">IF($C494="","",INDEX(Range,MATCH(Résultat!$C494,PCUMAT,0),MATCH(D$2,'cp c14'!$A$1:$D$1,0)))</f>
        <v/>
      </c>
      <c r="E494" t="str">
        <f ca="1">IF($C494="","",SUMPRODUCT((TRI_1=Résultat!$A494)*(PCUETA=Résultat!$B494)*(PCUMAT=Résultat!$C494)*(TRI_10=Résultat!$D494)*(PCUNRU=SUBSTITUTE(RIGHT(Résultat!$E$1,5),")",""))*Reliquats))</f>
        <v/>
      </c>
      <c r="F494" t="str">
        <f ca="1">IF($C494="","",SUMPRODUCT((TRI_1=Résultat!$A494)*(PCUETA=Résultat!$B494)*(PCUMAT=Résultat!$C494)*(TRI_10=Résultat!$D494)*(PCUNRU=SUBSTITUTE(RIGHT(Résultat!$E$1,5),")",""))*Acquis))</f>
        <v/>
      </c>
      <c r="G494" t="str">
        <f ca="1">IF($C494="","",SUMPRODUCT((TRI_1=Résultat!$A494)*(PCUETA=Résultat!$B494)*(PCUMAT=Résultat!$C494)*(TRI_10=Résultat!$D494)*(PCUNRU=SUBSTITUTE(RIGHT(Résultat!$E$1,5),")",""))*En_cours_d_Acquisition))</f>
        <v/>
      </c>
      <c r="H494" t="str">
        <f ca="1">IF($C494="","",SUMPRODUCT((TRI_1=Résultat!$A494)*(PCUETA=Résultat!$B494)*(PCUMAT=Résultat!$C494)*(TRI_10=Résultat!$D494)*(PCUNRU=SUBSTITUTE(RIGHT(Résultat!$E$1,5),")",""))*Pris_Reliquats))</f>
        <v/>
      </c>
      <c r="I494" t="str">
        <f ca="1">IF($C494="","",SUMPRODUCT((TRI_1=Résultat!$A494)*(PCUETA=Résultat!$B494)*(PCUMAT=Résultat!$C494)*(TRI_10=Résultat!$D494)*(PCUNRU=SUBSTITUTE(RIGHT(Résultat!$E$1,5),")",""))*Pris_sur_Acquis))</f>
        <v/>
      </c>
      <c r="J494" t="str">
        <f ca="1">IF($C494="","",SUMPRODUCT((TRI_1=Résultat!$A494)*(PCUETA=Résultat!$B494)*(PCUMAT=Résultat!$C494)*(TRI_10=Résultat!$D494)*(PCUNRU=SUBSTITUTE(RIGHT(Résultat!$E$1,5),")",""))*Pris_Anticipés))</f>
        <v/>
      </c>
      <c r="K494" t="str">
        <f ca="1">IF($C494="","",SUMPRODUCT((TRI_1=Résultat!$A494)*(PCUETA=Résultat!$B494)*(PCUMAT=Résultat!$C494)*(TRI_10=Résultat!$D494)*(PCUNRU=SUBSTITUTE(RIGHT(Résultat!$K$1,5),")",""))*Reliquats))</f>
        <v/>
      </c>
      <c r="L494" t="str">
        <f ca="1">IF($C494="","",SUMPRODUCT((TRI_1=Résultat!$A494)*(PCUETA=Résultat!$B494)*(PCUMAT=Résultat!$C494)*(TRI_10=Résultat!$D494)*(PCUNRU=SUBSTITUTE(RIGHT(Résultat!$K$1,5),")",""))*Acquis))</f>
        <v/>
      </c>
      <c r="M494" t="str">
        <f ca="1">IF($C494="","",SUMPRODUCT((TRI_1=Résultat!$A494)*(PCUETA=Résultat!$B494)*(PCUMAT=Résultat!$C494)*(TRI_10=Résultat!$D494)*(PCUNRU=SUBSTITUTE(RIGHT(Résultat!$K$1,5),")",""))*En_cours_d_Acquisition))</f>
        <v/>
      </c>
      <c r="N494" t="str">
        <f ca="1">IF($C494="","",SUMPRODUCT((TRI_1=Résultat!$A494)*(PCUETA=Résultat!$B494)*(PCUMAT=Résultat!$C494)*(TRI_10=Résultat!$D494)*(PCUNRU=SUBSTITUTE(RIGHT(Résultat!$K$1,5),")",""))*Pris_Reliquats))</f>
        <v/>
      </c>
      <c r="O494" t="str">
        <f ca="1">IF($C494="","",SUMPRODUCT((TRI_1=Résultat!$A494)*(PCUETA=Résultat!$B494)*(PCUMAT=Résultat!$C494)*(TRI_10=Résultat!$D494)*(PCUNRU=SUBSTITUTE(RIGHT(Résultat!$K$1,5),")",""))*Pris_sur_Acquis))</f>
        <v/>
      </c>
      <c r="P494" t="str">
        <f ca="1">IF($C494="","",SUMPRODUCT((TRI_1=Résultat!$A494)*(PCUETA=Résultat!$B494)*(PCUMAT=Résultat!$C494)*(TRI_10=Résultat!$D494)*(PCUNRU=SUBSTITUTE(RIGHT(Résultat!$K$1,5),")",""))*Pris_Anticipés))</f>
        <v/>
      </c>
      <c r="Q494" t="str">
        <f ca="1">IF($C494="","",SUMPRODUCT((TRI_1=Résultat!$A494)*(PCUETA=Résultat!$B494)*(PCUMAT=Résultat!$C494)*(TRI_10=Résultat!$D494)*(PCUNRU=SUBSTITUTE(RIGHT(Résultat!$Q$1,5),")",""))*Reliquats))</f>
        <v/>
      </c>
      <c r="R494" t="str">
        <f ca="1">IF($C494="","",SUMPRODUCT((TRI_1=Résultat!$A494)*(PCUETA=Résultat!$B494)*(PCUMAT=Résultat!$C494)*(TRI_10=Résultat!$D494)*(PCUNRU=SUBSTITUTE(RIGHT(Résultat!$Q$1,5),")",""))*Acquis))</f>
        <v/>
      </c>
      <c r="S494" t="str">
        <f ca="1">IF($C494="","",SUMPRODUCT((TRI_1=Résultat!$A494)*(PCUETA=Résultat!$B494)*(PCUMAT=Résultat!$C494)*(TRI_10=Résultat!$D494)*(PCUNRU=SUBSTITUTE(RIGHT(Résultat!$Q$1,5),")",""))*En_cours_d_Acquisition))</f>
        <v/>
      </c>
      <c r="T494" t="str">
        <f ca="1">IF($C494="","",SUMPRODUCT((TRI_1=Résultat!$A494)*(PCUETA=Résultat!$B494)*(PCUMAT=Résultat!$C494)*(TRI_10=Résultat!$D494)*(PCUNRU=SUBSTITUTE(RIGHT(Résultat!$Q$1,5),")",""))*Pris_Reliquats))</f>
        <v/>
      </c>
      <c r="U494" t="str">
        <f ca="1">IF($C494="","",SUMPRODUCT((TRI_1=Résultat!$A494)*(PCUETA=Résultat!$B494)*(PCUMAT=Résultat!$C494)*(TRI_10=Résultat!$D494)*(PCUNRU=SUBSTITUTE(RIGHT(Résultat!$Q$1,5),")",""))*Pris_sur_Acquis))</f>
        <v/>
      </c>
      <c r="V494" t="str">
        <f ca="1">IF($C494="","",SUMPRODUCT((TRI_1=Résultat!$A494)*(PCUETA=Résultat!$B494)*(PCUMAT=Résultat!$C494)*(TRI_10=Résultat!$D494)*(PCUNRU=SUBSTITUTE(RIGHT(Résultat!$Q$1,5),")",""))*Pris_Anticipés))</f>
        <v/>
      </c>
      <c r="W494" t="str">
        <f ca="1">IF($C494="","",SUMPRODUCT((TRI_1=Résultat!$A494)*(PCUETA=Résultat!$B494)*(PCUMAT=Résultat!$C494)*(TRI_10=Résultat!$D494)*(PCUNRU=SUBSTITUTE(RIGHT(Résultat!$W$1,5),")",""))*Reliquats))</f>
        <v/>
      </c>
      <c r="X494" t="str">
        <f ca="1">IF($C494="","",SUMPRODUCT((TRI_1=Résultat!$A494)*(PCUETA=Résultat!$B494)*(PCUMAT=Résultat!$C494)*(TRI_10=Résultat!$D494)*(PCUNRU=SUBSTITUTE(RIGHT(Résultat!$W$1,5),")",""))*Acquis))</f>
        <v/>
      </c>
      <c r="Y494" t="str">
        <f ca="1">IF($C494="","",SUMPRODUCT((TRI_1=Résultat!$A494)*(PCUETA=Résultat!$B494)*(PCUMAT=Résultat!$C494)*(TRI_10=Résultat!$D494)*(PCUNRU=SUBSTITUTE(RIGHT(Résultat!$W$1,5),")",""))*En_cours_d_Acquisition))</f>
        <v/>
      </c>
      <c r="Z494" t="str">
        <f ca="1">IF($C494="","",SUMPRODUCT((TRI_1=Résultat!$A494)*(PCUETA=Résultat!$B494)*(PCUMAT=Résultat!$C494)*(TRI_10=Résultat!$D494)*(PCUNRU=SUBSTITUTE(RIGHT(Résultat!$W$1,5),")",""))*Pris_Reliquats))</f>
        <v/>
      </c>
      <c r="AA494" t="str">
        <f ca="1">IF($C494="","",SUMPRODUCT((TRI_1=Résultat!$A494)*(PCUETA=Résultat!$B494)*(PCUMAT=Résultat!$C494)*(TRI_10=Résultat!$D494)*(PCUNRU=SUBSTITUTE(RIGHT(Résultat!$W$1,5),")",""))*Pris_sur_Acquis))</f>
        <v/>
      </c>
      <c r="AB494" t="str">
        <f ca="1">IF($C494="","",SUMPRODUCT((TRI_1=Résultat!$A494)*(PCUETA=Résultat!$B494)*(PCUMAT=Résultat!$C494)*(TRI_10=Résultat!$D494)*(PCUNRU=SUBSTITUTE(RIGHT(Résultat!$W$1,5),")",""))*Pris_Anticipés))</f>
        <v/>
      </c>
    </row>
    <row r="495" spans="1:28" x14ac:dyDescent="0.25">
      <c r="A495" t="str">
        <f ca="1">IF($C495="","",INDEX(Range,MATCH(Résultat!$C495,PCUMAT,0),MATCH(A$2,'cp c14'!$A$1:$D$1,0)))</f>
        <v/>
      </c>
      <c r="B495" t="str">
        <f ca="1">IF($C495="","",INDEX(Range,MATCH(Résultat!$C495,PCUMAT,0),MATCH(B$2,'cp c14'!$A$1:$D$1,0)))</f>
        <v/>
      </c>
      <c r="C495" t="str">
        <f t="array" aca="1" ref="C495" ca="1">IFERROR(INDEX(PCUMAT,MATCH(0,COUNTIF($C$1:C494,PCUMAT),0)),"")</f>
        <v/>
      </c>
      <c r="D495" t="str">
        <f ca="1">IF($C495="","",INDEX(Range,MATCH(Résultat!$C495,PCUMAT,0),MATCH(D$2,'cp c14'!$A$1:$D$1,0)))</f>
        <v/>
      </c>
      <c r="E495" t="str">
        <f ca="1">IF($C495="","",SUMPRODUCT((TRI_1=Résultat!$A495)*(PCUETA=Résultat!$B495)*(PCUMAT=Résultat!$C495)*(TRI_10=Résultat!$D495)*(PCUNRU=SUBSTITUTE(RIGHT(Résultat!$E$1,5),")",""))*Reliquats))</f>
        <v/>
      </c>
      <c r="F495" t="str">
        <f ca="1">IF($C495="","",SUMPRODUCT((TRI_1=Résultat!$A495)*(PCUETA=Résultat!$B495)*(PCUMAT=Résultat!$C495)*(TRI_10=Résultat!$D495)*(PCUNRU=SUBSTITUTE(RIGHT(Résultat!$E$1,5),")",""))*Acquis))</f>
        <v/>
      </c>
      <c r="G495" t="str">
        <f ca="1">IF($C495="","",SUMPRODUCT((TRI_1=Résultat!$A495)*(PCUETA=Résultat!$B495)*(PCUMAT=Résultat!$C495)*(TRI_10=Résultat!$D495)*(PCUNRU=SUBSTITUTE(RIGHT(Résultat!$E$1,5),")",""))*En_cours_d_Acquisition))</f>
        <v/>
      </c>
      <c r="H495" t="str">
        <f ca="1">IF($C495="","",SUMPRODUCT((TRI_1=Résultat!$A495)*(PCUETA=Résultat!$B495)*(PCUMAT=Résultat!$C495)*(TRI_10=Résultat!$D495)*(PCUNRU=SUBSTITUTE(RIGHT(Résultat!$E$1,5),")",""))*Pris_Reliquats))</f>
        <v/>
      </c>
      <c r="I495" t="str">
        <f ca="1">IF($C495="","",SUMPRODUCT((TRI_1=Résultat!$A495)*(PCUETA=Résultat!$B495)*(PCUMAT=Résultat!$C495)*(TRI_10=Résultat!$D495)*(PCUNRU=SUBSTITUTE(RIGHT(Résultat!$E$1,5),")",""))*Pris_sur_Acquis))</f>
        <v/>
      </c>
      <c r="J495" t="str">
        <f ca="1">IF($C495="","",SUMPRODUCT((TRI_1=Résultat!$A495)*(PCUETA=Résultat!$B495)*(PCUMAT=Résultat!$C495)*(TRI_10=Résultat!$D495)*(PCUNRU=SUBSTITUTE(RIGHT(Résultat!$E$1,5),")",""))*Pris_Anticipés))</f>
        <v/>
      </c>
      <c r="K495" t="str">
        <f ca="1">IF($C495="","",SUMPRODUCT((TRI_1=Résultat!$A495)*(PCUETA=Résultat!$B495)*(PCUMAT=Résultat!$C495)*(TRI_10=Résultat!$D495)*(PCUNRU=SUBSTITUTE(RIGHT(Résultat!$K$1,5),")",""))*Reliquats))</f>
        <v/>
      </c>
      <c r="L495" t="str">
        <f ca="1">IF($C495="","",SUMPRODUCT((TRI_1=Résultat!$A495)*(PCUETA=Résultat!$B495)*(PCUMAT=Résultat!$C495)*(TRI_10=Résultat!$D495)*(PCUNRU=SUBSTITUTE(RIGHT(Résultat!$K$1,5),")",""))*Acquis))</f>
        <v/>
      </c>
      <c r="M495" t="str">
        <f ca="1">IF($C495="","",SUMPRODUCT((TRI_1=Résultat!$A495)*(PCUETA=Résultat!$B495)*(PCUMAT=Résultat!$C495)*(TRI_10=Résultat!$D495)*(PCUNRU=SUBSTITUTE(RIGHT(Résultat!$K$1,5),")",""))*En_cours_d_Acquisition))</f>
        <v/>
      </c>
      <c r="N495" t="str">
        <f ca="1">IF($C495="","",SUMPRODUCT((TRI_1=Résultat!$A495)*(PCUETA=Résultat!$B495)*(PCUMAT=Résultat!$C495)*(TRI_10=Résultat!$D495)*(PCUNRU=SUBSTITUTE(RIGHT(Résultat!$K$1,5),")",""))*Pris_Reliquats))</f>
        <v/>
      </c>
      <c r="O495" t="str">
        <f ca="1">IF($C495="","",SUMPRODUCT((TRI_1=Résultat!$A495)*(PCUETA=Résultat!$B495)*(PCUMAT=Résultat!$C495)*(TRI_10=Résultat!$D495)*(PCUNRU=SUBSTITUTE(RIGHT(Résultat!$K$1,5),")",""))*Pris_sur_Acquis))</f>
        <v/>
      </c>
      <c r="P495" t="str">
        <f ca="1">IF($C495="","",SUMPRODUCT((TRI_1=Résultat!$A495)*(PCUETA=Résultat!$B495)*(PCUMAT=Résultat!$C495)*(TRI_10=Résultat!$D495)*(PCUNRU=SUBSTITUTE(RIGHT(Résultat!$K$1,5),")",""))*Pris_Anticipés))</f>
        <v/>
      </c>
      <c r="Q495" t="str">
        <f ca="1">IF($C495="","",SUMPRODUCT((TRI_1=Résultat!$A495)*(PCUETA=Résultat!$B495)*(PCUMAT=Résultat!$C495)*(TRI_10=Résultat!$D495)*(PCUNRU=SUBSTITUTE(RIGHT(Résultat!$Q$1,5),")",""))*Reliquats))</f>
        <v/>
      </c>
      <c r="R495" t="str">
        <f ca="1">IF($C495="","",SUMPRODUCT((TRI_1=Résultat!$A495)*(PCUETA=Résultat!$B495)*(PCUMAT=Résultat!$C495)*(TRI_10=Résultat!$D495)*(PCUNRU=SUBSTITUTE(RIGHT(Résultat!$Q$1,5),")",""))*Acquis))</f>
        <v/>
      </c>
      <c r="S495" t="str">
        <f ca="1">IF($C495="","",SUMPRODUCT((TRI_1=Résultat!$A495)*(PCUETA=Résultat!$B495)*(PCUMAT=Résultat!$C495)*(TRI_10=Résultat!$D495)*(PCUNRU=SUBSTITUTE(RIGHT(Résultat!$Q$1,5),")",""))*En_cours_d_Acquisition))</f>
        <v/>
      </c>
      <c r="T495" t="str">
        <f ca="1">IF($C495="","",SUMPRODUCT((TRI_1=Résultat!$A495)*(PCUETA=Résultat!$B495)*(PCUMAT=Résultat!$C495)*(TRI_10=Résultat!$D495)*(PCUNRU=SUBSTITUTE(RIGHT(Résultat!$Q$1,5),")",""))*Pris_Reliquats))</f>
        <v/>
      </c>
      <c r="U495" t="str">
        <f ca="1">IF($C495="","",SUMPRODUCT((TRI_1=Résultat!$A495)*(PCUETA=Résultat!$B495)*(PCUMAT=Résultat!$C495)*(TRI_10=Résultat!$D495)*(PCUNRU=SUBSTITUTE(RIGHT(Résultat!$Q$1,5),")",""))*Pris_sur_Acquis))</f>
        <v/>
      </c>
      <c r="V495" t="str">
        <f ca="1">IF($C495="","",SUMPRODUCT((TRI_1=Résultat!$A495)*(PCUETA=Résultat!$B495)*(PCUMAT=Résultat!$C495)*(TRI_10=Résultat!$D495)*(PCUNRU=SUBSTITUTE(RIGHT(Résultat!$Q$1,5),")",""))*Pris_Anticipés))</f>
        <v/>
      </c>
      <c r="W495" t="str">
        <f ca="1">IF($C495="","",SUMPRODUCT((TRI_1=Résultat!$A495)*(PCUETA=Résultat!$B495)*(PCUMAT=Résultat!$C495)*(TRI_10=Résultat!$D495)*(PCUNRU=SUBSTITUTE(RIGHT(Résultat!$W$1,5),")",""))*Reliquats))</f>
        <v/>
      </c>
      <c r="X495" t="str">
        <f ca="1">IF($C495="","",SUMPRODUCT((TRI_1=Résultat!$A495)*(PCUETA=Résultat!$B495)*(PCUMAT=Résultat!$C495)*(TRI_10=Résultat!$D495)*(PCUNRU=SUBSTITUTE(RIGHT(Résultat!$W$1,5),")",""))*Acquis))</f>
        <v/>
      </c>
      <c r="Y495" t="str">
        <f ca="1">IF($C495="","",SUMPRODUCT((TRI_1=Résultat!$A495)*(PCUETA=Résultat!$B495)*(PCUMAT=Résultat!$C495)*(TRI_10=Résultat!$D495)*(PCUNRU=SUBSTITUTE(RIGHT(Résultat!$W$1,5),")",""))*En_cours_d_Acquisition))</f>
        <v/>
      </c>
      <c r="Z495" t="str">
        <f ca="1">IF($C495="","",SUMPRODUCT((TRI_1=Résultat!$A495)*(PCUETA=Résultat!$B495)*(PCUMAT=Résultat!$C495)*(TRI_10=Résultat!$D495)*(PCUNRU=SUBSTITUTE(RIGHT(Résultat!$W$1,5),")",""))*Pris_Reliquats))</f>
        <v/>
      </c>
      <c r="AA495" t="str">
        <f ca="1">IF($C495="","",SUMPRODUCT((TRI_1=Résultat!$A495)*(PCUETA=Résultat!$B495)*(PCUMAT=Résultat!$C495)*(TRI_10=Résultat!$D495)*(PCUNRU=SUBSTITUTE(RIGHT(Résultat!$W$1,5),")",""))*Pris_sur_Acquis))</f>
        <v/>
      </c>
      <c r="AB495" t="str">
        <f ca="1">IF($C495="","",SUMPRODUCT((TRI_1=Résultat!$A495)*(PCUETA=Résultat!$B495)*(PCUMAT=Résultat!$C495)*(TRI_10=Résultat!$D495)*(PCUNRU=SUBSTITUTE(RIGHT(Résultat!$W$1,5),")",""))*Pris_Anticipés))</f>
        <v/>
      </c>
    </row>
    <row r="496" spans="1:28" x14ac:dyDescent="0.25">
      <c r="A496" t="str">
        <f ca="1">IF($C496="","",INDEX(Range,MATCH(Résultat!$C496,PCUMAT,0),MATCH(A$2,'cp c14'!$A$1:$D$1,0)))</f>
        <v/>
      </c>
      <c r="B496" t="str">
        <f ca="1">IF($C496="","",INDEX(Range,MATCH(Résultat!$C496,PCUMAT,0),MATCH(B$2,'cp c14'!$A$1:$D$1,0)))</f>
        <v/>
      </c>
      <c r="C496" t="str">
        <f t="array" aca="1" ref="C496" ca="1">IFERROR(INDEX(PCUMAT,MATCH(0,COUNTIF($C$1:C495,PCUMAT),0)),"")</f>
        <v/>
      </c>
      <c r="D496" t="str">
        <f ca="1">IF($C496="","",INDEX(Range,MATCH(Résultat!$C496,PCUMAT,0),MATCH(D$2,'cp c14'!$A$1:$D$1,0)))</f>
        <v/>
      </c>
      <c r="E496" t="str">
        <f ca="1">IF($C496="","",SUMPRODUCT((TRI_1=Résultat!$A496)*(PCUETA=Résultat!$B496)*(PCUMAT=Résultat!$C496)*(TRI_10=Résultat!$D496)*(PCUNRU=SUBSTITUTE(RIGHT(Résultat!$E$1,5),")",""))*Reliquats))</f>
        <v/>
      </c>
      <c r="F496" t="str">
        <f ca="1">IF($C496="","",SUMPRODUCT((TRI_1=Résultat!$A496)*(PCUETA=Résultat!$B496)*(PCUMAT=Résultat!$C496)*(TRI_10=Résultat!$D496)*(PCUNRU=SUBSTITUTE(RIGHT(Résultat!$E$1,5),")",""))*Acquis))</f>
        <v/>
      </c>
      <c r="G496" t="str">
        <f ca="1">IF($C496="","",SUMPRODUCT((TRI_1=Résultat!$A496)*(PCUETA=Résultat!$B496)*(PCUMAT=Résultat!$C496)*(TRI_10=Résultat!$D496)*(PCUNRU=SUBSTITUTE(RIGHT(Résultat!$E$1,5),")",""))*En_cours_d_Acquisition))</f>
        <v/>
      </c>
      <c r="H496" t="str">
        <f ca="1">IF($C496="","",SUMPRODUCT((TRI_1=Résultat!$A496)*(PCUETA=Résultat!$B496)*(PCUMAT=Résultat!$C496)*(TRI_10=Résultat!$D496)*(PCUNRU=SUBSTITUTE(RIGHT(Résultat!$E$1,5),")",""))*Pris_Reliquats))</f>
        <v/>
      </c>
      <c r="I496" t="str">
        <f ca="1">IF($C496="","",SUMPRODUCT((TRI_1=Résultat!$A496)*(PCUETA=Résultat!$B496)*(PCUMAT=Résultat!$C496)*(TRI_10=Résultat!$D496)*(PCUNRU=SUBSTITUTE(RIGHT(Résultat!$E$1,5),")",""))*Pris_sur_Acquis))</f>
        <v/>
      </c>
      <c r="J496" t="str">
        <f ca="1">IF($C496="","",SUMPRODUCT((TRI_1=Résultat!$A496)*(PCUETA=Résultat!$B496)*(PCUMAT=Résultat!$C496)*(TRI_10=Résultat!$D496)*(PCUNRU=SUBSTITUTE(RIGHT(Résultat!$E$1,5),")",""))*Pris_Anticipés))</f>
        <v/>
      </c>
      <c r="K496" t="str">
        <f ca="1">IF($C496="","",SUMPRODUCT((TRI_1=Résultat!$A496)*(PCUETA=Résultat!$B496)*(PCUMAT=Résultat!$C496)*(TRI_10=Résultat!$D496)*(PCUNRU=SUBSTITUTE(RIGHT(Résultat!$K$1,5),")",""))*Reliquats))</f>
        <v/>
      </c>
      <c r="L496" t="str">
        <f ca="1">IF($C496="","",SUMPRODUCT((TRI_1=Résultat!$A496)*(PCUETA=Résultat!$B496)*(PCUMAT=Résultat!$C496)*(TRI_10=Résultat!$D496)*(PCUNRU=SUBSTITUTE(RIGHT(Résultat!$K$1,5),")",""))*Acquis))</f>
        <v/>
      </c>
      <c r="M496" t="str">
        <f ca="1">IF($C496="","",SUMPRODUCT((TRI_1=Résultat!$A496)*(PCUETA=Résultat!$B496)*(PCUMAT=Résultat!$C496)*(TRI_10=Résultat!$D496)*(PCUNRU=SUBSTITUTE(RIGHT(Résultat!$K$1,5),")",""))*En_cours_d_Acquisition))</f>
        <v/>
      </c>
      <c r="N496" t="str">
        <f ca="1">IF($C496="","",SUMPRODUCT((TRI_1=Résultat!$A496)*(PCUETA=Résultat!$B496)*(PCUMAT=Résultat!$C496)*(TRI_10=Résultat!$D496)*(PCUNRU=SUBSTITUTE(RIGHT(Résultat!$K$1,5),")",""))*Pris_Reliquats))</f>
        <v/>
      </c>
      <c r="O496" t="str">
        <f ca="1">IF($C496="","",SUMPRODUCT((TRI_1=Résultat!$A496)*(PCUETA=Résultat!$B496)*(PCUMAT=Résultat!$C496)*(TRI_10=Résultat!$D496)*(PCUNRU=SUBSTITUTE(RIGHT(Résultat!$K$1,5),")",""))*Pris_sur_Acquis))</f>
        <v/>
      </c>
      <c r="P496" t="str">
        <f ca="1">IF($C496="","",SUMPRODUCT((TRI_1=Résultat!$A496)*(PCUETA=Résultat!$B496)*(PCUMAT=Résultat!$C496)*(TRI_10=Résultat!$D496)*(PCUNRU=SUBSTITUTE(RIGHT(Résultat!$K$1,5),")",""))*Pris_Anticipés))</f>
        <v/>
      </c>
      <c r="Q496" t="str">
        <f ca="1">IF($C496="","",SUMPRODUCT((TRI_1=Résultat!$A496)*(PCUETA=Résultat!$B496)*(PCUMAT=Résultat!$C496)*(TRI_10=Résultat!$D496)*(PCUNRU=SUBSTITUTE(RIGHT(Résultat!$Q$1,5),")",""))*Reliquats))</f>
        <v/>
      </c>
      <c r="R496" t="str">
        <f ca="1">IF($C496="","",SUMPRODUCT((TRI_1=Résultat!$A496)*(PCUETA=Résultat!$B496)*(PCUMAT=Résultat!$C496)*(TRI_10=Résultat!$D496)*(PCUNRU=SUBSTITUTE(RIGHT(Résultat!$Q$1,5),")",""))*Acquis))</f>
        <v/>
      </c>
      <c r="S496" t="str">
        <f ca="1">IF($C496="","",SUMPRODUCT((TRI_1=Résultat!$A496)*(PCUETA=Résultat!$B496)*(PCUMAT=Résultat!$C496)*(TRI_10=Résultat!$D496)*(PCUNRU=SUBSTITUTE(RIGHT(Résultat!$Q$1,5),")",""))*En_cours_d_Acquisition))</f>
        <v/>
      </c>
      <c r="T496" t="str">
        <f ca="1">IF($C496="","",SUMPRODUCT((TRI_1=Résultat!$A496)*(PCUETA=Résultat!$B496)*(PCUMAT=Résultat!$C496)*(TRI_10=Résultat!$D496)*(PCUNRU=SUBSTITUTE(RIGHT(Résultat!$Q$1,5),")",""))*Pris_Reliquats))</f>
        <v/>
      </c>
      <c r="U496" t="str">
        <f ca="1">IF($C496="","",SUMPRODUCT((TRI_1=Résultat!$A496)*(PCUETA=Résultat!$B496)*(PCUMAT=Résultat!$C496)*(TRI_10=Résultat!$D496)*(PCUNRU=SUBSTITUTE(RIGHT(Résultat!$Q$1,5),")",""))*Pris_sur_Acquis))</f>
        <v/>
      </c>
      <c r="V496" t="str">
        <f ca="1">IF($C496="","",SUMPRODUCT((TRI_1=Résultat!$A496)*(PCUETA=Résultat!$B496)*(PCUMAT=Résultat!$C496)*(TRI_10=Résultat!$D496)*(PCUNRU=SUBSTITUTE(RIGHT(Résultat!$Q$1,5),")",""))*Pris_Anticipés))</f>
        <v/>
      </c>
      <c r="W496" t="str">
        <f ca="1">IF($C496="","",SUMPRODUCT((TRI_1=Résultat!$A496)*(PCUETA=Résultat!$B496)*(PCUMAT=Résultat!$C496)*(TRI_10=Résultat!$D496)*(PCUNRU=SUBSTITUTE(RIGHT(Résultat!$W$1,5),")",""))*Reliquats))</f>
        <v/>
      </c>
      <c r="X496" t="str">
        <f ca="1">IF($C496="","",SUMPRODUCT((TRI_1=Résultat!$A496)*(PCUETA=Résultat!$B496)*(PCUMAT=Résultat!$C496)*(TRI_10=Résultat!$D496)*(PCUNRU=SUBSTITUTE(RIGHT(Résultat!$W$1,5),")",""))*Acquis))</f>
        <v/>
      </c>
      <c r="Y496" t="str">
        <f ca="1">IF($C496="","",SUMPRODUCT((TRI_1=Résultat!$A496)*(PCUETA=Résultat!$B496)*(PCUMAT=Résultat!$C496)*(TRI_10=Résultat!$D496)*(PCUNRU=SUBSTITUTE(RIGHT(Résultat!$W$1,5),")",""))*En_cours_d_Acquisition))</f>
        <v/>
      </c>
      <c r="Z496" t="str">
        <f ca="1">IF($C496="","",SUMPRODUCT((TRI_1=Résultat!$A496)*(PCUETA=Résultat!$B496)*(PCUMAT=Résultat!$C496)*(TRI_10=Résultat!$D496)*(PCUNRU=SUBSTITUTE(RIGHT(Résultat!$W$1,5),")",""))*Pris_Reliquats))</f>
        <v/>
      </c>
      <c r="AA496" t="str">
        <f ca="1">IF($C496="","",SUMPRODUCT((TRI_1=Résultat!$A496)*(PCUETA=Résultat!$B496)*(PCUMAT=Résultat!$C496)*(TRI_10=Résultat!$D496)*(PCUNRU=SUBSTITUTE(RIGHT(Résultat!$W$1,5),")",""))*Pris_sur_Acquis))</f>
        <v/>
      </c>
      <c r="AB496" t="str">
        <f ca="1">IF($C496="","",SUMPRODUCT((TRI_1=Résultat!$A496)*(PCUETA=Résultat!$B496)*(PCUMAT=Résultat!$C496)*(TRI_10=Résultat!$D496)*(PCUNRU=SUBSTITUTE(RIGHT(Résultat!$W$1,5),")",""))*Pris_Anticipés))</f>
        <v/>
      </c>
    </row>
    <row r="497" spans="1:28" x14ac:dyDescent="0.25">
      <c r="A497" t="str">
        <f ca="1">IF($C497="","",INDEX(Range,MATCH(Résultat!$C497,PCUMAT,0),MATCH(A$2,'cp c14'!$A$1:$D$1,0)))</f>
        <v/>
      </c>
      <c r="B497" t="str">
        <f ca="1">IF($C497="","",INDEX(Range,MATCH(Résultat!$C497,PCUMAT,0),MATCH(B$2,'cp c14'!$A$1:$D$1,0)))</f>
        <v/>
      </c>
      <c r="C497" t="str">
        <f t="array" aca="1" ref="C497" ca="1">IFERROR(INDEX(PCUMAT,MATCH(0,COUNTIF($C$1:C496,PCUMAT),0)),"")</f>
        <v/>
      </c>
      <c r="D497" t="str">
        <f ca="1">IF($C497="","",INDEX(Range,MATCH(Résultat!$C497,PCUMAT,0),MATCH(D$2,'cp c14'!$A$1:$D$1,0)))</f>
        <v/>
      </c>
      <c r="E497" t="str">
        <f ca="1">IF($C497="","",SUMPRODUCT((TRI_1=Résultat!$A497)*(PCUETA=Résultat!$B497)*(PCUMAT=Résultat!$C497)*(TRI_10=Résultat!$D497)*(PCUNRU=SUBSTITUTE(RIGHT(Résultat!$E$1,5),")",""))*Reliquats))</f>
        <v/>
      </c>
      <c r="F497" t="str">
        <f ca="1">IF($C497="","",SUMPRODUCT((TRI_1=Résultat!$A497)*(PCUETA=Résultat!$B497)*(PCUMAT=Résultat!$C497)*(TRI_10=Résultat!$D497)*(PCUNRU=SUBSTITUTE(RIGHT(Résultat!$E$1,5),")",""))*Acquis))</f>
        <v/>
      </c>
      <c r="G497" t="str">
        <f ca="1">IF($C497="","",SUMPRODUCT((TRI_1=Résultat!$A497)*(PCUETA=Résultat!$B497)*(PCUMAT=Résultat!$C497)*(TRI_10=Résultat!$D497)*(PCUNRU=SUBSTITUTE(RIGHT(Résultat!$E$1,5),")",""))*En_cours_d_Acquisition))</f>
        <v/>
      </c>
      <c r="H497" t="str">
        <f ca="1">IF($C497="","",SUMPRODUCT((TRI_1=Résultat!$A497)*(PCUETA=Résultat!$B497)*(PCUMAT=Résultat!$C497)*(TRI_10=Résultat!$D497)*(PCUNRU=SUBSTITUTE(RIGHT(Résultat!$E$1,5),")",""))*Pris_Reliquats))</f>
        <v/>
      </c>
      <c r="I497" t="str">
        <f ca="1">IF($C497="","",SUMPRODUCT((TRI_1=Résultat!$A497)*(PCUETA=Résultat!$B497)*(PCUMAT=Résultat!$C497)*(TRI_10=Résultat!$D497)*(PCUNRU=SUBSTITUTE(RIGHT(Résultat!$E$1,5),")",""))*Pris_sur_Acquis))</f>
        <v/>
      </c>
      <c r="J497" t="str">
        <f ca="1">IF($C497="","",SUMPRODUCT((TRI_1=Résultat!$A497)*(PCUETA=Résultat!$B497)*(PCUMAT=Résultat!$C497)*(TRI_10=Résultat!$D497)*(PCUNRU=SUBSTITUTE(RIGHT(Résultat!$E$1,5),")",""))*Pris_Anticipés))</f>
        <v/>
      </c>
      <c r="K497" t="str">
        <f ca="1">IF($C497="","",SUMPRODUCT((TRI_1=Résultat!$A497)*(PCUETA=Résultat!$B497)*(PCUMAT=Résultat!$C497)*(TRI_10=Résultat!$D497)*(PCUNRU=SUBSTITUTE(RIGHT(Résultat!$K$1,5),")",""))*Reliquats))</f>
        <v/>
      </c>
      <c r="L497" t="str">
        <f ca="1">IF($C497="","",SUMPRODUCT((TRI_1=Résultat!$A497)*(PCUETA=Résultat!$B497)*(PCUMAT=Résultat!$C497)*(TRI_10=Résultat!$D497)*(PCUNRU=SUBSTITUTE(RIGHT(Résultat!$K$1,5),")",""))*Acquis))</f>
        <v/>
      </c>
      <c r="M497" t="str">
        <f ca="1">IF($C497="","",SUMPRODUCT((TRI_1=Résultat!$A497)*(PCUETA=Résultat!$B497)*(PCUMAT=Résultat!$C497)*(TRI_10=Résultat!$D497)*(PCUNRU=SUBSTITUTE(RIGHT(Résultat!$K$1,5),")",""))*En_cours_d_Acquisition))</f>
        <v/>
      </c>
      <c r="N497" t="str">
        <f ca="1">IF($C497="","",SUMPRODUCT((TRI_1=Résultat!$A497)*(PCUETA=Résultat!$B497)*(PCUMAT=Résultat!$C497)*(TRI_10=Résultat!$D497)*(PCUNRU=SUBSTITUTE(RIGHT(Résultat!$K$1,5),")",""))*Pris_Reliquats))</f>
        <v/>
      </c>
      <c r="O497" t="str">
        <f ca="1">IF($C497="","",SUMPRODUCT((TRI_1=Résultat!$A497)*(PCUETA=Résultat!$B497)*(PCUMAT=Résultat!$C497)*(TRI_10=Résultat!$D497)*(PCUNRU=SUBSTITUTE(RIGHT(Résultat!$K$1,5),")",""))*Pris_sur_Acquis))</f>
        <v/>
      </c>
      <c r="P497" t="str">
        <f ca="1">IF($C497="","",SUMPRODUCT((TRI_1=Résultat!$A497)*(PCUETA=Résultat!$B497)*(PCUMAT=Résultat!$C497)*(TRI_10=Résultat!$D497)*(PCUNRU=SUBSTITUTE(RIGHT(Résultat!$K$1,5),")",""))*Pris_Anticipés))</f>
        <v/>
      </c>
      <c r="Q497" t="str">
        <f ca="1">IF($C497="","",SUMPRODUCT((TRI_1=Résultat!$A497)*(PCUETA=Résultat!$B497)*(PCUMAT=Résultat!$C497)*(TRI_10=Résultat!$D497)*(PCUNRU=SUBSTITUTE(RIGHT(Résultat!$Q$1,5),")",""))*Reliquats))</f>
        <v/>
      </c>
      <c r="R497" t="str">
        <f ca="1">IF($C497="","",SUMPRODUCT((TRI_1=Résultat!$A497)*(PCUETA=Résultat!$B497)*(PCUMAT=Résultat!$C497)*(TRI_10=Résultat!$D497)*(PCUNRU=SUBSTITUTE(RIGHT(Résultat!$Q$1,5),")",""))*Acquis))</f>
        <v/>
      </c>
      <c r="S497" t="str">
        <f ca="1">IF($C497="","",SUMPRODUCT((TRI_1=Résultat!$A497)*(PCUETA=Résultat!$B497)*(PCUMAT=Résultat!$C497)*(TRI_10=Résultat!$D497)*(PCUNRU=SUBSTITUTE(RIGHT(Résultat!$Q$1,5),")",""))*En_cours_d_Acquisition))</f>
        <v/>
      </c>
      <c r="T497" t="str">
        <f ca="1">IF($C497="","",SUMPRODUCT((TRI_1=Résultat!$A497)*(PCUETA=Résultat!$B497)*(PCUMAT=Résultat!$C497)*(TRI_10=Résultat!$D497)*(PCUNRU=SUBSTITUTE(RIGHT(Résultat!$Q$1,5),")",""))*Pris_Reliquats))</f>
        <v/>
      </c>
      <c r="U497" t="str">
        <f ca="1">IF($C497="","",SUMPRODUCT((TRI_1=Résultat!$A497)*(PCUETA=Résultat!$B497)*(PCUMAT=Résultat!$C497)*(TRI_10=Résultat!$D497)*(PCUNRU=SUBSTITUTE(RIGHT(Résultat!$Q$1,5),")",""))*Pris_sur_Acquis))</f>
        <v/>
      </c>
      <c r="V497" t="str">
        <f ca="1">IF($C497="","",SUMPRODUCT((TRI_1=Résultat!$A497)*(PCUETA=Résultat!$B497)*(PCUMAT=Résultat!$C497)*(TRI_10=Résultat!$D497)*(PCUNRU=SUBSTITUTE(RIGHT(Résultat!$Q$1,5),")",""))*Pris_Anticipés))</f>
        <v/>
      </c>
      <c r="W497" t="str">
        <f ca="1">IF($C497="","",SUMPRODUCT((TRI_1=Résultat!$A497)*(PCUETA=Résultat!$B497)*(PCUMAT=Résultat!$C497)*(TRI_10=Résultat!$D497)*(PCUNRU=SUBSTITUTE(RIGHT(Résultat!$W$1,5),")",""))*Reliquats))</f>
        <v/>
      </c>
      <c r="X497" t="str">
        <f ca="1">IF($C497="","",SUMPRODUCT((TRI_1=Résultat!$A497)*(PCUETA=Résultat!$B497)*(PCUMAT=Résultat!$C497)*(TRI_10=Résultat!$D497)*(PCUNRU=SUBSTITUTE(RIGHT(Résultat!$W$1,5),")",""))*Acquis))</f>
        <v/>
      </c>
      <c r="Y497" t="str">
        <f ca="1">IF($C497="","",SUMPRODUCT((TRI_1=Résultat!$A497)*(PCUETA=Résultat!$B497)*(PCUMAT=Résultat!$C497)*(TRI_10=Résultat!$D497)*(PCUNRU=SUBSTITUTE(RIGHT(Résultat!$W$1,5),")",""))*En_cours_d_Acquisition))</f>
        <v/>
      </c>
      <c r="Z497" t="str">
        <f ca="1">IF($C497="","",SUMPRODUCT((TRI_1=Résultat!$A497)*(PCUETA=Résultat!$B497)*(PCUMAT=Résultat!$C497)*(TRI_10=Résultat!$D497)*(PCUNRU=SUBSTITUTE(RIGHT(Résultat!$W$1,5),")",""))*Pris_Reliquats))</f>
        <v/>
      </c>
      <c r="AA497" t="str">
        <f ca="1">IF($C497="","",SUMPRODUCT((TRI_1=Résultat!$A497)*(PCUETA=Résultat!$B497)*(PCUMAT=Résultat!$C497)*(TRI_10=Résultat!$D497)*(PCUNRU=SUBSTITUTE(RIGHT(Résultat!$W$1,5),")",""))*Pris_sur_Acquis))</f>
        <v/>
      </c>
      <c r="AB497" t="str">
        <f ca="1">IF($C497="","",SUMPRODUCT((TRI_1=Résultat!$A497)*(PCUETA=Résultat!$B497)*(PCUMAT=Résultat!$C497)*(TRI_10=Résultat!$D497)*(PCUNRU=SUBSTITUTE(RIGHT(Résultat!$W$1,5),")",""))*Pris_Anticipés))</f>
        <v/>
      </c>
    </row>
    <row r="498" spans="1:28" x14ac:dyDescent="0.25">
      <c r="A498" t="str">
        <f ca="1">IF($C498="","",INDEX(Range,MATCH(Résultat!$C498,PCUMAT,0),MATCH(A$2,'cp c14'!$A$1:$D$1,0)))</f>
        <v/>
      </c>
      <c r="B498" t="str">
        <f ca="1">IF($C498="","",INDEX(Range,MATCH(Résultat!$C498,PCUMAT,0),MATCH(B$2,'cp c14'!$A$1:$D$1,0)))</f>
        <v/>
      </c>
      <c r="C498" t="str">
        <f t="array" aca="1" ref="C498" ca="1">IFERROR(INDEX(PCUMAT,MATCH(0,COUNTIF($C$1:C497,PCUMAT),0)),"")</f>
        <v/>
      </c>
      <c r="D498" t="str">
        <f ca="1">IF($C498="","",INDEX(Range,MATCH(Résultat!$C498,PCUMAT,0),MATCH(D$2,'cp c14'!$A$1:$D$1,0)))</f>
        <v/>
      </c>
      <c r="E498" t="str">
        <f ca="1">IF($C498="","",SUMPRODUCT((TRI_1=Résultat!$A498)*(PCUETA=Résultat!$B498)*(PCUMAT=Résultat!$C498)*(TRI_10=Résultat!$D498)*(PCUNRU=SUBSTITUTE(RIGHT(Résultat!$E$1,5),")",""))*Reliquats))</f>
        <v/>
      </c>
      <c r="F498" t="str">
        <f ca="1">IF($C498="","",SUMPRODUCT((TRI_1=Résultat!$A498)*(PCUETA=Résultat!$B498)*(PCUMAT=Résultat!$C498)*(TRI_10=Résultat!$D498)*(PCUNRU=SUBSTITUTE(RIGHT(Résultat!$E$1,5),")",""))*Acquis))</f>
        <v/>
      </c>
      <c r="G498" t="str">
        <f ca="1">IF($C498="","",SUMPRODUCT((TRI_1=Résultat!$A498)*(PCUETA=Résultat!$B498)*(PCUMAT=Résultat!$C498)*(TRI_10=Résultat!$D498)*(PCUNRU=SUBSTITUTE(RIGHT(Résultat!$E$1,5),")",""))*En_cours_d_Acquisition))</f>
        <v/>
      </c>
      <c r="H498" t="str">
        <f ca="1">IF($C498="","",SUMPRODUCT((TRI_1=Résultat!$A498)*(PCUETA=Résultat!$B498)*(PCUMAT=Résultat!$C498)*(TRI_10=Résultat!$D498)*(PCUNRU=SUBSTITUTE(RIGHT(Résultat!$E$1,5),")",""))*Pris_Reliquats))</f>
        <v/>
      </c>
      <c r="I498" t="str">
        <f ca="1">IF($C498="","",SUMPRODUCT((TRI_1=Résultat!$A498)*(PCUETA=Résultat!$B498)*(PCUMAT=Résultat!$C498)*(TRI_10=Résultat!$D498)*(PCUNRU=SUBSTITUTE(RIGHT(Résultat!$E$1,5),")",""))*Pris_sur_Acquis))</f>
        <v/>
      </c>
      <c r="J498" t="str">
        <f ca="1">IF($C498="","",SUMPRODUCT((TRI_1=Résultat!$A498)*(PCUETA=Résultat!$B498)*(PCUMAT=Résultat!$C498)*(TRI_10=Résultat!$D498)*(PCUNRU=SUBSTITUTE(RIGHT(Résultat!$E$1,5),")",""))*Pris_Anticipés))</f>
        <v/>
      </c>
      <c r="K498" t="str">
        <f ca="1">IF($C498="","",SUMPRODUCT((TRI_1=Résultat!$A498)*(PCUETA=Résultat!$B498)*(PCUMAT=Résultat!$C498)*(TRI_10=Résultat!$D498)*(PCUNRU=SUBSTITUTE(RIGHT(Résultat!$K$1,5),")",""))*Reliquats))</f>
        <v/>
      </c>
      <c r="L498" t="str">
        <f ca="1">IF($C498="","",SUMPRODUCT((TRI_1=Résultat!$A498)*(PCUETA=Résultat!$B498)*(PCUMAT=Résultat!$C498)*(TRI_10=Résultat!$D498)*(PCUNRU=SUBSTITUTE(RIGHT(Résultat!$K$1,5),")",""))*Acquis))</f>
        <v/>
      </c>
      <c r="M498" t="str">
        <f ca="1">IF($C498="","",SUMPRODUCT((TRI_1=Résultat!$A498)*(PCUETA=Résultat!$B498)*(PCUMAT=Résultat!$C498)*(TRI_10=Résultat!$D498)*(PCUNRU=SUBSTITUTE(RIGHT(Résultat!$K$1,5),")",""))*En_cours_d_Acquisition))</f>
        <v/>
      </c>
      <c r="N498" t="str">
        <f ca="1">IF($C498="","",SUMPRODUCT((TRI_1=Résultat!$A498)*(PCUETA=Résultat!$B498)*(PCUMAT=Résultat!$C498)*(TRI_10=Résultat!$D498)*(PCUNRU=SUBSTITUTE(RIGHT(Résultat!$K$1,5),")",""))*Pris_Reliquats))</f>
        <v/>
      </c>
      <c r="O498" t="str">
        <f ca="1">IF($C498="","",SUMPRODUCT((TRI_1=Résultat!$A498)*(PCUETA=Résultat!$B498)*(PCUMAT=Résultat!$C498)*(TRI_10=Résultat!$D498)*(PCUNRU=SUBSTITUTE(RIGHT(Résultat!$K$1,5),")",""))*Pris_sur_Acquis))</f>
        <v/>
      </c>
      <c r="P498" t="str">
        <f ca="1">IF($C498="","",SUMPRODUCT((TRI_1=Résultat!$A498)*(PCUETA=Résultat!$B498)*(PCUMAT=Résultat!$C498)*(TRI_10=Résultat!$D498)*(PCUNRU=SUBSTITUTE(RIGHT(Résultat!$K$1,5),")",""))*Pris_Anticipés))</f>
        <v/>
      </c>
      <c r="Q498" t="str">
        <f ca="1">IF($C498="","",SUMPRODUCT((TRI_1=Résultat!$A498)*(PCUETA=Résultat!$B498)*(PCUMAT=Résultat!$C498)*(TRI_10=Résultat!$D498)*(PCUNRU=SUBSTITUTE(RIGHT(Résultat!$Q$1,5),")",""))*Reliquats))</f>
        <v/>
      </c>
      <c r="R498" t="str">
        <f ca="1">IF($C498="","",SUMPRODUCT((TRI_1=Résultat!$A498)*(PCUETA=Résultat!$B498)*(PCUMAT=Résultat!$C498)*(TRI_10=Résultat!$D498)*(PCUNRU=SUBSTITUTE(RIGHT(Résultat!$Q$1,5),")",""))*Acquis))</f>
        <v/>
      </c>
      <c r="S498" t="str">
        <f ca="1">IF($C498="","",SUMPRODUCT((TRI_1=Résultat!$A498)*(PCUETA=Résultat!$B498)*(PCUMAT=Résultat!$C498)*(TRI_10=Résultat!$D498)*(PCUNRU=SUBSTITUTE(RIGHT(Résultat!$Q$1,5),")",""))*En_cours_d_Acquisition))</f>
        <v/>
      </c>
      <c r="T498" t="str">
        <f ca="1">IF($C498="","",SUMPRODUCT((TRI_1=Résultat!$A498)*(PCUETA=Résultat!$B498)*(PCUMAT=Résultat!$C498)*(TRI_10=Résultat!$D498)*(PCUNRU=SUBSTITUTE(RIGHT(Résultat!$Q$1,5),")",""))*Pris_Reliquats))</f>
        <v/>
      </c>
      <c r="U498" t="str">
        <f ca="1">IF($C498="","",SUMPRODUCT((TRI_1=Résultat!$A498)*(PCUETA=Résultat!$B498)*(PCUMAT=Résultat!$C498)*(TRI_10=Résultat!$D498)*(PCUNRU=SUBSTITUTE(RIGHT(Résultat!$Q$1,5),")",""))*Pris_sur_Acquis))</f>
        <v/>
      </c>
      <c r="V498" t="str">
        <f ca="1">IF($C498="","",SUMPRODUCT((TRI_1=Résultat!$A498)*(PCUETA=Résultat!$B498)*(PCUMAT=Résultat!$C498)*(TRI_10=Résultat!$D498)*(PCUNRU=SUBSTITUTE(RIGHT(Résultat!$Q$1,5),")",""))*Pris_Anticipés))</f>
        <v/>
      </c>
      <c r="W498" t="str">
        <f ca="1">IF($C498="","",SUMPRODUCT((TRI_1=Résultat!$A498)*(PCUETA=Résultat!$B498)*(PCUMAT=Résultat!$C498)*(TRI_10=Résultat!$D498)*(PCUNRU=SUBSTITUTE(RIGHT(Résultat!$W$1,5),")",""))*Reliquats))</f>
        <v/>
      </c>
      <c r="X498" t="str">
        <f ca="1">IF($C498="","",SUMPRODUCT((TRI_1=Résultat!$A498)*(PCUETA=Résultat!$B498)*(PCUMAT=Résultat!$C498)*(TRI_10=Résultat!$D498)*(PCUNRU=SUBSTITUTE(RIGHT(Résultat!$W$1,5),")",""))*Acquis))</f>
        <v/>
      </c>
      <c r="Y498" t="str">
        <f ca="1">IF($C498="","",SUMPRODUCT((TRI_1=Résultat!$A498)*(PCUETA=Résultat!$B498)*(PCUMAT=Résultat!$C498)*(TRI_10=Résultat!$D498)*(PCUNRU=SUBSTITUTE(RIGHT(Résultat!$W$1,5),")",""))*En_cours_d_Acquisition))</f>
        <v/>
      </c>
      <c r="Z498" t="str">
        <f ca="1">IF($C498="","",SUMPRODUCT((TRI_1=Résultat!$A498)*(PCUETA=Résultat!$B498)*(PCUMAT=Résultat!$C498)*(TRI_10=Résultat!$D498)*(PCUNRU=SUBSTITUTE(RIGHT(Résultat!$W$1,5),")",""))*Pris_Reliquats))</f>
        <v/>
      </c>
      <c r="AA498" t="str">
        <f ca="1">IF($C498="","",SUMPRODUCT((TRI_1=Résultat!$A498)*(PCUETA=Résultat!$B498)*(PCUMAT=Résultat!$C498)*(TRI_10=Résultat!$D498)*(PCUNRU=SUBSTITUTE(RIGHT(Résultat!$W$1,5),")",""))*Pris_sur_Acquis))</f>
        <v/>
      </c>
      <c r="AB498" t="str">
        <f ca="1">IF($C498="","",SUMPRODUCT((TRI_1=Résultat!$A498)*(PCUETA=Résultat!$B498)*(PCUMAT=Résultat!$C498)*(TRI_10=Résultat!$D498)*(PCUNRU=SUBSTITUTE(RIGHT(Résultat!$W$1,5),")",""))*Pris_Anticipés))</f>
        <v/>
      </c>
    </row>
    <row r="499" spans="1:28" x14ac:dyDescent="0.25">
      <c r="A499" t="str">
        <f ca="1">IF($C499="","",INDEX(Range,MATCH(Résultat!$C499,PCUMAT,0),MATCH(A$2,'cp c14'!$A$1:$D$1,0)))</f>
        <v/>
      </c>
      <c r="B499" t="str">
        <f ca="1">IF($C499="","",INDEX(Range,MATCH(Résultat!$C499,PCUMAT,0),MATCH(B$2,'cp c14'!$A$1:$D$1,0)))</f>
        <v/>
      </c>
      <c r="C499" t="str">
        <f t="array" aca="1" ref="C499" ca="1">IFERROR(INDEX(PCUMAT,MATCH(0,COUNTIF($C$1:C498,PCUMAT),0)),"")</f>
        <v/>
      </c>
      <c r="D499" t="str">
        <f ca="1">IF($C499="","",INDEX(Range,MATCH(Résultat!$C499,PCUMAT,0),MATCH(D$2,'cp c14'!$A$1:$D$1,0)))</f>
        <v/>
      </c>
      <c r="E499" t="str">
        <f ca="1">IF($C499="","",SUMPRODUCT((TRI_1=Résultat!$A499)*(PCUETA=Résultat!$B499)*(PCUMAT=Résultat!$C499)*(TRI_10=Résultat!$D499)*(PCUNRU=SUBSTITUTE(RIGHT(Résultat!$E$1,5),")",""))*Reliquats))</f>
        <v/>
      </c>
      <c r="F499" t="str">
        <f ca="1">IF($C499="","",SUMPRODUCT((TRI_1=Résultat!$A499)*(PCUETA=Résultat!$B499)*(PCUMAT=Résultat!$C499)*(TRI_10=Résultat!$D499)*(PCUNRU=SUBSTITUTE(RIGHT(Résultat!$E$1,5),")",""))*Acquis))</f>
        <v/>
      </c>
      <c r="G499" t="str">
        <f ca="1">IF($C499="","",SUMPRODUCT((TRI_1=Résultat!$A499)*(PCUETA=Résultat!$B499)*(PCUMAT=Résultat!$C499)*(TRI_10=Résultat!$D499)*(PCUNRU=SUBSTITUTE(RIGHT(Résultat!$E$1,5),")",""))*En_cours_d_Acquisition))</f>
        <v/>
      </c>
      <c r="H499" t="str">
        <f ca="1">IF($C499="","",SUMPRODUCT((TRI_1=Résultat!$A499)*(PCUETA=Résultat!$B499)*(PCUMAT=Résultat!$C499)*(TRI_10=Résultat!$D499)*(PCUNRU=SUBSTITUTE(RIGHT(Résultat!$E$1,5),")",""))*Pris_Reliquats))</f>
        <v/>
      </c>
      <c r="I499" t="str">
        <f ca="1">IF($C499="","",SUMPRODUCT((TRI_1=Résultat!$A499)*(PCUETA=Résultat!$B499)*(PCUMAT=Résultat!$C499)*(TRI_10=Résultat!$D499)*(PCUNRU=SUBSTITUTE(RIGHT(Résultat!$E$1,5),")",""))*Pris_sur_Acquis))</f>
        <v/>
      </c>
      <c r="J499" t="str">
        <f ca="1">IF($C499="","",SUMPRODUCT((TRI_1=Résultat!$A499)*(PCUETA=Résultat!$B499)*(PCUMAT=Résultat!$C499)*(TRI_10=Résultat!$D499)*(PCUNRU=SUBSTITUTE(RIGHT(Résultat!$E$1,5),")",""))*Pris_Anticipés))</f>
        <v/>
      </c>
      <c r="K499" t="str">
        <f ca="1">IF($C499="","",SUMPRODUCT((TRI_1=Résultat!$A499)*(PCUETA=Résultat!$B499)*(PCUMAT=Résultat!$C499)*(TRI_10=Résultat!$D499)*(PCUNRU=SUBSTITUTE(RIGHT(Résultat!$K$1,5),")",""))*Reliquats))</f>
        <v/>
      </c>
      <c r="L499" t="str">
        <f ca="1">IF($C499="","",SUMPRODUCT((TRI_1=Résultat!$A499)*(PCUETA=Résultat!$B499)*(PCUMAT=Résultat!$C499)*(TRI_10=Résultat!$D499)*(PCUNRU=SUBSTITUTE(RIGHT(Résultat!$K$1,5),")",""))*Acquis))</f>
        <v/>
      </c>
      <c r="M499" t="str">
        <f ca="1">IF($C499="","",SUMPRODUCT((TRI_1=Résultat!$A499)*(PCUETA=Résultat!$B499)*(PCUMAT=Résultat!$C499)*(TRI_10=Résultat!$D499)*(PCUNRU=SUBSTITUTE(RIGHT(Résultat!$K$1,5),")",""))*En_cours_d_Acquisition))</f>
        <v/>
      </c>
      <c r="N499" t="str">
        <f ca="1">IF($C499="","",SUMPRODUCT((TRI_1=Résultat!$A499)*(PCUETA=Résultat!$B499)*(PCUMAT=Résultat!$C499)*(TRI_10=Résultat!$D499)*(PCUNRU=SUBSTITUTE(RIGHT(Résultat!$K$1,5),")",""))*Pris_Reliquats))</f>
        <v/>
      </c>
      <c r="O499" t="str">
        <f ca="1">IF($C499="","",SUMPRODUCT((TRI_1=Résultat!$A499)*(PCUETA=Résultat!$B499)*(PCUMAT=Résultat!$C499)*(TRI_10=Résultat!$D499)*(PCUNRU=SUBSTITUTE(RIGHT(Résultat!$K$1,5),")",""))*Pris_sur_Acquis))</f>
        <v/>
      </c>
      <c r="P499" t="str">
        <f ca="1">IF($C499="","",SUMPRODUCT((TRI_1=Résultat!$A499)*(PCUETA=Résultat!$B499)*(PCUMAT=Résultat!$C499)*(TRI_10=Résultat!$D499)*(PCUNRU=SUBSTITUTE(RIGHT(Résultat!$K$1,5),")",""))*Pris_Anticipés))</f>
        <v/>
      </c>
      <c r="Q499" t="str">
        <f ca="1">IF($C499="","",SUMPRODUCT((TRI_1=Résultat!$A499)*(PCUETA=Résultat!$B499)*(PCUMAT=Résultat!$C499)*(TRI_10=Résultat!$D499)*(PCUNRU=SUBSTITUTE(RIGHT(Résultat!$Q$1,5),")",""))*Reliquats))</f>
        <v/>
      </c>
      <c r="R499" t="str">
        <f ca="1">IF($C499="","",SUMPRODUCT((TRI_1=Résultat!$A499)*(PCUETA=Résultat!$B499)*(PCUMAT=Résultat!$C499)*(TRI_10=Résultat!$D499)*(PCUNRU=SUBSTITUTE(RIGHT(Résultat!$Q$1,5),")",""))*Acquis))</f>
        <v/>
      </c>
      <c r="S499" t="str">
        <f ca="1">IF($C499="","",SUMPRODUCT((TRI_1=Résultat!$A499)*(PCUETA=Résultat!$B499)*(PCUMAT=Résultat!$C499)*(TRI_10=Résultat!$D499)*(PCUNRU=SUBSTITUTE(RIGHT(Résultat!$Q$1,5),")",""))*En_cours_d_Acquisition))</f>
        <v/>
      </c>
      <c r="T499" t="str">
        <f ca="1">IF($C499="","",SUMPRODUCT((TRI_1=Résultat!$A499)*(PCUETA=Résultat!$B499)*(PCUMAT=Résultat!$C499)*(TRI_10=Résultat!$D499)*(PCUNRU=SUBSTITUTE(RIGHT(Résultat!$Q$1,5),")",""))*Pris_Reliquats))</f>
        <v/>
      </c>
      <c r="U499" t="str">
        <f ca="1">IF($C499="","",SUMPRODUCT((TRI_1=Résultat!$A499)*(PCUETA=Résultat!$B499)*(PCUMAT=Résultat!$C499)*(TRI_10=Résultat!$D499)*(PCUNRU=SUBSTITUTE(RIGHT(Résultat!$Q$1,5),")",""))*Pris_sur_Acquis))</f>
        <v/>
      </c>
      <c r="V499" t="str">
        <f ca="1">IF($C499="","",SUMPRODUCT((TRI_1=Résultat!$A499)*(PCUETA=Résultat!$B499)*(PCUMAT=Résultat!$C499)*(TRI_10=Résultat!$D499)*(PCUNRU=SUBSTITUTE(RIGHT(Résultat!$Q$1,5),")",""))*Pris_Anticipés))</f>
        <v/>
      </c>
      <c r="W499" t="str">
        <f ca="1">IF($C499="","",SUMPRODUCT((TRI_1=Résultat!$A499)*(PCUETA=Résultat!$B499)*(PCUMAT=Résultat!$C499)*(TRI_10=Résultat!$D499)*(PCUNRU=SUBSTITUTE(RIGHT(Résultat!$W$1,5),")",""))*Reliquats))</f>
        <v/>
      </c>
      <c r="X499" t="str">
        <f ca="1">IF($C499="","",SUMPRODUCT((TRI_1=Résultat!$A499)*(PCUETA=Résultat!$B499)*(PCUMAT=Résultat!$C499)*(TRI_10=Résultat!$D499)*(PCUNRU=SUBSTITUTE(RIGHT(Résultat!$W$1,5),")",""))*Acquis))</f>
        <v/>
      </c>
      <c r="Y499" t="str">
        <f ca="1">IF($C499="","",SUMPRODUCT((TRI_1=Résultat!$A499)*(PCUETA=Résultat!$B499)*(PCUMAT=Résultat!$C499)*(TRI_10=Résultat!$D499)*(PCUNRU=SUBSTITUTE(RIGHT(Résultat!$W$1,5),")",""))*En_cours_d_Acquisition))</f>
        <v/>
      </c>
      <c r="Z499" t="str">
        <f ca="1">IF($C499="","",SUMPRODUCT((TRI_1=Résultat!$A499)*(PCUETA=Résultat!$B499)*(PCUMAT=Résultat!$C499)*(TRI_10=Résultat!$D499)*(PCUNRU=SUBSTITUTE(RIGHT(Résultat!$W$1,5),")",""))*Pris_Reliquats))</f>
        <v/>
      </c>
      <c r="AA499" t="str">
        <f ca="1">IF($C499="","",SUMPRODUCT((TRI_1=Résultat!$A499)*(PCUETA=Résultat!$B499)*(PCUMAT=Résultat!$C499)*(TRI_10=Résultat!$D499)*(PCUNRU=SUBSTITUTE(RIGHT(Résultat!$W$1,5),")",""))*Pris_sur_Acquis))</f>
        <v/>
      </c>
      <c r="AB499" t="str">
        <f ca="1">IF($C499="","",SUMPRODUCT((TRI_1=Résultat!$A499)*(PCUETA=Résultat!$B499)*(PCUMAT=Résultat!$C499)*(TRI_10=Résultat!$D499)*(PCUNRU=SUBSTITUTE(RIGHT(Résultat!$W$1,5),")",""))*Pris_Anticipés))</f>
        <v/>
      </c>
    </row>
    <row r="500" spans="1:28" x14ac:dyDescent="0.25">
      <c r="A500" t="str">
        <f ca="1">IF($C500="","",INDEX(Range,MATCH(Résultat!$C500,PCUMAT,0),MATCH(A$2,'cp c14'!$A$1:$D$1,0)))</f>
        <v/>
      </c>
      <c r="B500" t="str">
        <f ca="1">IF($C500="","",INDEX(Range,MATCH(Résultat!$C500,PCUMAT,0),MATCH(B$2,'cp c14'!$A$1:$D$1,0)))</f>
        <v/>
      </c>
      <c r="C500" t="str">
        <f t="array" aca="1" ref="C500" ca="1">IFERROR(INDEX(PCUMAT,MATCH(0,COUNTIF($C$1:C499,PCUMAT),0)),"")</f>
        <v/>
      </c>
      <c r="D500" t="str">
        <f ca="1">IF($C500="","",INDEX(Range,MATCH(Résultat!$C500,PCUMAT,0),MATCH(D$2,'cp c14'!$A$1:$D$1,0)))</f>
        <v/>
      </c>
      <c r="E500" t="str">
        <f ca="1">IF($C500="","",SUMPRODUCT((TRI_1=Résultat!$A500)*(PCUETA=Résultat!$B500)*(PCUMAT=Résultat!$C500)*(TRI_10=Résultat!$D500)*(PCUNRU=SUBSTITUTE(RIGHT(Résultat!$E$1,5),")",""))*Reliquats))</f>
        <v/>
      </c>
      <c r="F500" t="str">
        <f ca="1">IF($C500="","",SUMPRODUCT((TRI_1=Résultat!$A500)*(PCUETA=Résultat!$B500)*(PCUMAT=Résultat!$C500)*(TRI_10=Résultat!$D500)*(PCUNRU=SUBSTITUTE(RIGHT(Résultat!$E$1,5),")",""))*Acquis))</f>
        <v/>
      </c>
      <c r="G500" t="str">
        <f ca="1">IF($C500="","",SUMPRODUCT((TRI_1=Résultat!$A500)*(PCUETA=Résultat!$B500)*(PCUMAT=Résultat!$C500)*(TRI_10=Résultat!$D500)*(PCUNRU=SUBSTITUTE(RIGHT(Résultat!$E$1,5),")",""))*En_cours_d_Acquisition))</f>
        <v/>
      </c>
      <c r="H500" t="str">
        <f ca="1">IF($C500="","",SUMPRODUCT((TRI_1=Résultat!$A500)*(PCUETA=Résultat!$B500)*(PCUMAT=Résultat!$C500)*(TRI_10=Résultat!$D500)*(PCUNRU=SUBSTITUTE(RIGHT(Résultat!$E$1,5),")",""))*Pris_Reliquats))</f>
        <v/>
      </c>
      <c r="I500" t="str">
        <f ca="1">IF($C500="","",SUMPRODUCT((TRI_1=Résultat!$A500)*(PCUETA=Résultat!$B500)*(PCUMAT=Résultat!$C500)*(TRI_10=Résultat!$D500)*(PCUNRU=SUBSTITUTE(RIGHT(Résultat!$E$1,5),")",""))*Pris_sur_Acquis))</f>
        <v/>
      </c>
      <c r="J500" t="str">
        <f ca="1">IF($C500="","",SUMPRODUCT((TRI_1=Résultat!$A500)*(PCUETA=Résultat!$B500)*(PCUMAT=Résultat!$C500)*(TRI_10=Résultat!$D500)*(PCUNRU=SUBSTITUTE(RIGHT(Résultat!$E$1,5),")",""))*Pris_Anticipés))</f>
        <v/>
      </c>
      <c r="K500" t="str">
        <f ca="1">IF($C500="","",SUMPRODUCT((TRI_1=Résultat!$A500)*(PCUETA=Résultat!$B500)*(PCUMAT=Résultat!$C500)*(TRI_10=Résultat!$D500)*(PCUNRU=SUBSTITUTE(RIGHT(Résultat!$K$1,5),")",""))*Reliquats))</f>
        <v/>
      </c>
      <c r="L500" t="str">
        <f ca="1">IF($C500="","",SUMPRODUCT((TRI_1=Résultat!$A500)*(PCUETA=Résultat!$B500)*(PCUMAT=Résultat!$C500)*(TRI_10=Résultat!$D500)*(PCUNRU=SUBSTITUTE(RIGHT(Résultat!$K$1,5),")",""))*Acquis))</f>
        <v/>
      </c>
      <c r="M500" t="str">
        <f ca="1">IF($C500="","",SUMPRODUCT((TRI_1=Résultat!$A500)*(PCUETA=Résultat!$B500)*(PCUMAT=Résultat!$C500)*(TRI_10=Résultat!$D500)*(PCUNRU=SUBSTITUTE(RIGHT(Résultat!$K$1,5),")",""))*En_cours_d_Acquisition))</f>
        <v/>
      </c>
      <c r="N500" t="str">
        <f ca="1">IF($C500="","",SUMPRODUCT((TRI_1=Résultat!$A500)*(PCUETA=Résultat!$B500)*(PCUMAT=Résultat!$C500)*(TRI_10=Résultat!$D500)*(PCUNRU=SUBSTITUTE(RIGHT(Résultat!$K$1,5),")",""))*Pris_Reliquats))</f>
        <v/>
      </c>
      <c r="O500" t="str">
        <f ca="1">IF($C500="","",SUMPRODUCT((TRI_1=Résultat!$A500)*(PCUETA=Résultat!$B500)*(PCUMAT=Résultat!$C500)*(TRI_10=Résultat!$D500)*(PCUNRU=SUBSTITUTE(RIGHT(Résultat!$K$1,5),")",""))*Pris_sur_Acquis))</f>
        <v/>
      </c>
      <c r="P500" t="str">
        <f ca="1">IF($C500="","",SUMPRODUCT((TRI_1=Résultat!$A500)*(PCUETA=Résultat!$B500)*(PCUMAT=Résultat!$C500)*(TRI_10=Résultat!$D500)*(PCUNRU=SUBSTITUTE(RIGHT(Résultat!$K$1,5),")",""))*Pris_Anticipés))</f>
        <v/>
      </c>
      <c r="Q500" t="str">
        <f ca="1">IF($C500="","",SUMPRODUCT((TRI_1=Résultat!$A500)*(PCUETA=Résultat!$B500)*(PCUMAT=Résultat!$C500)*(TRI_10=Résultat!$D500)*(PCUNRU=SUBSTITUTE(RIGHT(Résultat!$Q$1,5),")",""))*Reliquats))</f>
        <v/>
      </c>
      <c r="R500" t="str">
        <f ca="1">IF($C500="","",SUMPRODUCT((TRI_1=Résultat!$A500)*(PCUETA=Résultat!$B500)*(PCUMAT=Résultat!$C500)*(TRI_10=Résultat!$D500)*(PCUNRU=SUBSTITUTE(RIGHT(Résultat!$Q$1,5),")",""))*Acquis))</f>
        <v/>
      </c>
      <c r="S500" t="str">
        <f ca="1">IF($C500="","",SUMPRODUCT((TRI_1=Résultat!$A500)*(PCUETA=Résultat!$B500)*(PCUMAT=Résultat!$C500)*(TRI_10=Résultat!$D500)*(PCUNRU=SUBSTITUTE(RIGHT(Résultat!$Q$1,5),")",""))*En_cours_d_Acquisition))</f>
        <v/>
      </c>
      <c r="T500" t="str">
        <f ca="1">IF($C500="","",SUMPRODUCT((TRI_1=Résultat!$A500)*(PCUETA=Résultat!$B500)*(PCUMAT=Résultat!$C500)*(TRI_10=Résultat!$D500)*(PCUNRU=SUBSTITUTE(RIGHT(Résultat!$Q$1,5),")",""))*Pris_Reliquats))</f>
        <v/>
      </c>
      <c r="U500" t="str">
        <f ca="1">IF($C500="","",SUMPRODUCT((TRI_1=Résultat!$A500)*(PCUETA=Résultat!$B500)*(PCUMAT=Résultat!$C500)*(TRI_10=Résultat!$D500)*(PCUNRU=SUBSTITUTE(RIGHT(Résultat!$Q$1,5),")",""))*Pris_sur_Acquis))</f>
        <v/>
      </c>
      <c r="V500" t="str">
        <f ca="1">IF($C500="","",SUMPRODUCT((TRI_1=Résultat!$A500)*(PCUETA=Résultat!$B500)*(PCUMAT=Résultat!$C500)*(TRI_10=Résultat!$D500)*(PCUNRU=SUBSTITUTE(RIGHT(Résultat!$Q$1,5),")",""))*Pris_Anticipés))</f>
        <v/>
      </c>
      <c r="W500" t="str">
        <f ca="1">IF($C500="","",SUMPRODUCT((TRI_1=Résultat!$A500)*(PCUETA=Résultat!$B500)*(PCUMAT=Résultat!$C500)*(TRI_10=Résultat!$D500)*(PCUNRU=SUBSTITUTE(RIGHT(Résultat!$W$1,5),")",""))*Reliquats))</f>
        <v/>
      </c>
      <c r="X500" t="str">
        <f ca="1">IF($C500="","",SUMPRODUCT((TRI_1=Résultat!$A500)*(PCUETA=Résultat!$B500)*(PCUMAT=Résultat!$C500)*(TRI_10=Résultat!$D500)*(PCUNRU=SUBSTITUTE(RIGHT(Résultat!$W$1,5),")",""))*Acquis))</f>
        <v/>
      </c>
      <c r="Y500" t="str">
        <f ca="1">IF($C500="","",SUMPRODUCT((TRI_1=Résultat!$A500)*(PCUETA=Résultat!$B500)*(PCUMAT=Résultat!$C500)*(TRI_10=Résultat!$D500)*(PCUNRU=SUBSTITUTE(RIGHT(Résultat!$W$1,5),")",""))*En_cours_d_Acquisition))</f>
        <v/>
      </c>
      <c r="Z500" t="str">
        <f ca="1">IF($C500="","",SUMPRODUCT((TRI_1=Résultat!$A500)*(PCUETA=Résultat!$B500)*(PCUMAT=Résultat!$C500)*(TRI_10=Résultat!$D500)*(PCUNRU=SUBSTITUTE(RIGHT(Résultat!$W$1,5),")",""))*Pris_Reliquats))</f>
        <v/>
      </c>
      <c r="AA500" t="str">
        <f ca="1">IF($C500="","",SUMPRODUCT((TRI_1=Résultat!$A500)*(PCUETA=Résultat!$B500)*(PCUMAT=Résultat!$C500)*(TRI_10=Résultat!$D500)*(PCUNRU=SUBSTITUTE(RIGHT(Résultat!$W$1,5),")",""))*Pris_sur_Acquis))</f>
        <v/>
      </c>
      <c r="AB500" t="str">
        <f ca="1">IF($C500="","",SUMPRODUCT((TRI_1=Résultat!$A500)*(PCUETA=Résultat!$B500)*(PCUMAT=Résultat!$C500)*(TRI_10=Résultat!$D500)*(PCUNRU=SUBSTITUTE(RIGHT(Résultat!$W$1,5),")",""))*Pris_Anticipés))</f>
        <v/>
      </c>
    </row>
    <row r="501" spans="1:28" x14ac:dyDescent="0.25">
      <c r="A501" t="str">
        <f ca="1">IF($C501="","",INDEX(Range,MATCH(Résultat!$C501,PCUMAT,0),MATCH(A$2,'cp c14'!$A$1:$D$1,0)))</f>
        <v/>
      </c>
      <c r="B501" t="str">
        <f ca="1">IF($C501="","",INDEX(Range,MATCH(Résultat!$C501,PCUMAT,0),MATCH(B$2,'cp c14'!$A$1:$D$1,0)))</f>
        <v/>
      </c>
      <c r="C501" t="str">
        <f t="array" aca="1" ref="C501" ca="1">IFERROR(INDEX(PCUMAT,MATCH(0,COUNTIF($C$1:C500,PCUMAT),0)),"")</f>
        <v/>
      </c>
      <c r="D501" t="str">
        <f ca="1">IF($C501="","",INDEX(Range,MATCH(Résultat!$C501,PCUMAT,0),MATCH(D$2,'cp c14'!$A$1:$D$1,0)))</f>
        <v/>
      </c>
      <c r="E501" t="str">
        <f ca="1">IF($C501="","",SUMPRODUCT((TRI_1=Résultat!$A501)*(PCUETA=Résultat!$B501)*(PCUMAT=Résultat!$C501)*(TRI_10=Résultat!$D501)*(PCUNRU=SUBSTITUTE(RIGHT(Résultat!$E$1,5),")",""))*Reliquats))</f>
        <v/>
      </c>
      <c r="F501" t="str">
        <f ca="1">IF($C501="","",SUMPRODUCT((TRI_1=Résultat!$A501)*(PCUETA=Résultat!$B501)*(PCUMAT=Résultat!$C501)*(TRI_10=Résultat!$D501)*(PCUNRU=SUBSTITUTE(RIGHT(Résultat!$E$1,5),")",""))*Acquis))</f>
        <v/>
      </c>
      <c r="G501" t="str">
        <f ca="1">IF($C501="","",SUMPRODUCT((TRI_1=Résultat!$A501)*(PCUETA=Résultat!$B501)*(PCUMAT=Résultat!$C501)*(TRI_10=Résultat!$D501)*(PCUNRU=SUBSTITUTE(RIGHT(Résultat!$E$1,5),")",""))*En_cours_d_Acquisition))</f>
        <v/>
      </c>
      <c r="H501" t="str">
        <f ca="1">IF($C501="","",SUMPRODUCT((TRI_1=Résultat!$A501)*(PCUETA=Résultat!$B501)*(PCUMAT=Résultat!$C501)*(TRI_10=Résultat!$D501)*(PCUNRU=SUBSTITUTE(RIGHT(Résultat!$E$1,5),")",""))*Pris_Reliquats))</f>
        <v/>
      </c>
      <c r="I501" t="str">
        <f ca="1">IF($C501="","",SUMPRODUCT((TRI_1=Résultat!$A501)*(PCUETA=Résultat!$B501)*(PCUMAT=Résultat!$C501)*(TRI_10=Résultat!$D501)*(PCUNRU=SUBSTITUTE(RIGHT(Résultat!$E$1,5),")",""))*Pris_sur_Acquis))</f>
        <v/>
      </c>
      <c r="J501" t="str">
        <f ca="1">IF($C501="","",SUMPRODUCT((TRI_1=Résultat!$A501)*(PCUETA=Résultat!$B501)*(PCUMAT=Résultat!$C501)*(TRI_10=Résultat!$D501)*(PCUNRU=SUBSTITUTE(RIGHT(Résultat!$E$1,5),")",""))*Pris_Anticipés))</f>
        <v/>
      </c>
      <c r="K501" t="str">
        <f ca="1">IF($C501="","",SUMPRODUCT((TRI_1=Résultat!$A501)*(PCUETA=Résultat!$B501)*(PCUMAT=Résultat!$C501)*(TRI_10=Résultat!$D501)*(PCUNRU=SUBSTITUTE(RIGHT(Résultat!$K$1,5),")",""))*Reliquats))</f>
        <v/>
      </c>
      <c r="L501" t="str">
        <f ca="1">IF($C501="","",SUMPRODUCT((TRI_1=Résultat!$A501)*(PCUETA=Résultat!$B501)*(PCUMAT=Résultat!$C501)*(TRI_10=Résultat!$D501)*(PCUNRU=SUBSTITUTE(RIGHT(Résultat!$K$1,5),")",""))*Acquis))</f>
        <v/>
      </c>
      <c r="M501" t="str">
        <f ca="1">IF($C501="","",SUMPRODUCT((TRI_1=Résultat!$A501)*(PCUETA=Résultat!$B501)*(PCUMAT=Résultat!$C501)*(TRI_10=Résultat!$D501)*(PCUNRU=SUBSTITUTE(RIGHT(Résultat!$K$1,5),")",""))*En_cours_d_Acquisition))</f>
        <v/>
      </c>
      <c r="N501" t="str">
        <f ca="1">IF($C501="","",SUMPRODUCT((TRI_1=Résultat!$A501)*(PCUETA=Résultat!$B501)*(PCUMAT=Résultat!$C501)*(TRI_10=Résultat!$D501)*(PCUNRU=SUBSTITUTE(RIGHT(Résultat!$K$1,5),")",""))*Pris_Reliquats))</f>
        <v/>
      </c>
      <c r="O501" t="str">
        <f ca="1">IF($C501="","",SUMPRODUCT((TRI_1=Résultat!$A501)*(PCUETA=Résultat!$B501)*(PCUMAT=Résultat!$C501)*(TRI_10=Résultat!$D501)*(PCUNRU=SUBSTITUTE(RIGHT(Résultat!$K$1,5),")",""))*Pris_sur_Acquis))</f>
        <v/>
      </c>
      <c r="P501" t="str">
        <f ca="1">IF($C501="","",SUMPRODUCT((TRI_1=Résultat!$A501)*(PCUETA=Résultat!$B501)*(PCUMAT=Résultat!$C501)*(TRI_10=Résultat!$D501)*(PCUNRU=SUBSTITUTE(RIGHT(Résultat!$K$1,5),")",""))*Pris_Anticipés))</f>
        <v/>
      </c>
      <c r="Q501" t="str">
        <f ca="1">IF($C501="","",SUMPRODUCT((TRI_1=Résultat!$A501)*(PCUETA=Résultat!$B501)*(PCUMAT=Résultat!$C501)*(TRI_10=Résultat!$D501)*(PCUNRU=SUBSTITUTE(RIGHT(Résultat!$Q$1,5),")",""))*Reliquats))</f>
        <v/>
      </c>
      <c r="R501" t="str">
        <f ca="1">IF($C501="","",SUMPRODUCT((TRI_1=Résultat!$A501)*(PCUETA=Résultat!$B501)*(PCUMAT=Résultat!$C501)*(TRI_10=Résultat!$D501)*(PCUNRU=SUBSTITUTE(RIGHT(Résultat!$Q$1,5),")",""))*Acquis))</f>
        <v/>
      </c>
      <c r="S501" t="str">
        <f ca="1">IF($C501="","",SUMPRODUCT((TRI_1=Résultat!$A501)*(PCUETA=Résultat!$B501)*(PCUMAT=Résultat!$C501)*(TRI_10=Résultat!$D501)*(PCUNRU=SUBSTITUTE(RIGHT(Résultat!$Q$1,5),")",""))*En_cours_d_Acquisition))</f>
        <v/>
      </c>
      <c r="T501" t="str">
        <f ca="1">IF($C501="","",SUMPRODUCT((TRI_1=Résultat!$A501)*(PCUETA=Résultat!$B501)*(PCUMAT=Résultat!$C501)*(TRI_10=Résultat!$D501)*(PCUNRU=SUBSTITUTE(RIGHT(Résultat!$Q$1,5),")",""))*Pris_Reliquats))</f>
        <v/>
      </c>
      <c r="U501" t="str">
        <f ca="1">IF($C501="","",SUMPRODUCT((TRI_1=Résultat!$A501)*(PCUETA=Résultat!$B501)*(PCUMAT=Résultat!$C501)*(TRI_10=Résultat!$D501)*(PCUNRU=SUBSTITUTE(RIGHT(Résultat!$Q$1,5),")",""))*Pris_sur_Acquis))</f>
        <v/>
      </c>
      <c r="V501" t="str">
        <f ca="1">IF($C501="","",SUMPRODUCT((TRI_1=Résultat!$A501)*(PCUETA=Résultat!$B501)*(PCUMAT=Résultat!$C501)*(TRI_10=Résultat!$D501)*(PCUNRU=SUBSTITUTE(RIGHT(Résultat!$Q$1,5),")",""))*Pris_Anticipés))</f>
        <v/>
      </c>
      <c r="W501" t="str">
        <f ca="1">IF($C501="","",SUMPRODUCT((TRI_1=Résultat!$A501)*(PCUETA=Résultat!$B501)*(PCUMAT=Résultat!$C501)*(TRI_10=Résultat!$D501)*(PCUNRU=SUBSTITUTE(RIGHT(Résultat!$W$1,5),")",""))*Reliquats))</f>
        <v/>
      </c>
      <c r="X501" t="str">
        <f ca="1">IF($C501="","",SUMPRODUCT((TRI_1=Résultat!$A501)*(PCUETA=Résultat!$B501)*(PCUMAT=Résultat!$C501)*(TRI_10=Résultat!$D501)*(PCUNRU=SUBSTITUTE(RIGHT(Résultat!$W$1,5),")",""))*Acquis))</f>
        <v/>
      </c>
      <c r="Y501" t="str">
        <f ca="1">IF($C501="","",SUMPRODUCT((TRI_1=Résultat!$A501)*(PCUETA=Résultat!$B501)*(PCUMAT=Résultat!$C501)*(TRI_10=Résultat!$D501)*(PCUNRU=SUBSTITUTE(RIGHT(Résultat!$W$1,5),")",""))*En_cours_d_Acquisition))</f>
        <v/>
      </c>
      <c r="Z501" t="str">
        <f ca="1">IF($C501="","",SUMPRODUCT((TRI_1=Résultat!$A501)*(PCUETA=Résultat!$B501)*(PCUMAT=Résultat!$C501)*(TRI_10=Résultat!$D501)*(PCUNRU=SUBSTITUTE(RIGHT(Résultat!$W$1,5),")",""))*Pris_Reliquats))</f>
        <v/>
      </c>
      <c r="AA501" t="str">
        <f ca="1">IF($C501="","",SUMPRODUCT((TRI_1=Résultat!$A501)*(PCUETA=Résultat!$B501)*(PCUMAT=Résultat!$C501)*(TRI_10=Résultat!$D501)*(PCUNRU=SUBSTITUTE(RIGHT(Résultat!$W$1,5),")",""))*Pris_sur_Acquis))</f>
        <v/>
      </c>
      <c r="AB501" t="str">
        <f ca="1">IF($C501="","",SUMPRODUCT((TRI_1=Résultat!$A501)*(PCUETA=Résultat!$B501)*(PCUMAT=Résultat!$C501)*(TRI_10=Résultat!$D501)*(PCUNRU=SUBSTITUTE(RIGHT(Résultat!$W$1,5),")",""))*Pris_Anticipés))</f>
        <v/>
      </c>
    </row>
    <row r="502" spans="1:28" x14ac:dyDescent="0.25">
      <c r="A502" t="str">
        <f ca="1">IF($C502="","",INDEX(Range,MATCH(Résultat!$C502,PCUMAT,0),MATCH(A$2,'cp c14'!$A$1:$D$1,0)))</f>
        <v/>
      </c>
      <c r="B502" t="str">
        <f ca="1">IF($C502="","",INDEX(Range,MATCH(Résultat!$C502,PCUMAT,0),MATCH(B$2,'cp c14'!$A$1:$D$1,0)))</f>
        <v/>
      </c>
      <c r="C502" t="str">
        <f t="array" aca="1" ref="C502" ca="1">IFERROR(INDEX(PCUMAT,MATCH(0,COUNTIF($C$1:C501,PCUMAT),0)),"")</f>
        <v/>
      </c>
      <c r="D502" t="str">
        <f ca="1">IF($C502="","",INDEX(Range,MATCH(Résultat!$C502,PCUMAT,0),MATCH(D$2,'cp c14'!$A$1:$D$1,0)))</f>
        <v/>
      </c>
      <c r="E502" t="str">
        <f ca="1">IF($C502="","",SUMPRODUCT((TRI_1=Résultat!$A502)*(PCUETA=Résultat!$B502)*(PCUMAT=Résultat!$C502)*(TRI_10=Résultat!$D502)*(PCUNRU=SUBSTITUTE(RIGHT(Résultat!$E$1,5),")",""))*Reliquats))</f>
        <v/>
      </c>
      <c r="F502" t="str">
        <f ca="1">IF($C502="","",SUMPRODUCT((TRI_1=Résultat!$A502)*(PCUETA=Résultat!$B502)*(PCUMAT=Résultat!$C502)*(TRI_10=Résultat!$D502)*(PCUNRU=SUBSTITUTE(RIGHT(Résultat!$E$1,5),")",""))*Acquis))</f>
        <v/>
      </c>
      <c r="G502" t="str">
        <f ca="1">IF($C502="","",SUMPRODUCT((TRI_1=Résultat!$A502)*(PCUETA=Résultat!$B502)*(PCUMAT=Résultat!$C502)*(TRI_10=Résultat!$D502)*(PCUNRU=SUBSTITUTE(RIGHT(Résultat!$E$1,5),")",""))*En_cours_d_Acquisition))</f>
        <v/>
      </c>
      <c r="H502" t="str">
        <f ca="1">IF($C502="","",SUMPRODUCT((TRI_1=Résultat!$A502)*(PCUETA=Résultat!$B502)*(PCUMAT=Résultat!$C502)*(TRI_10=Résultat!$D502)*(PCUNRU=SUBSTITUTE(RIGHT(Résultat!$E$1,5),")",""))*Pris_Reliquats))</f>
        <v/>
      </c>
      <c r="I502" t="str">
        <f ca="1">IF($C502="","",SUMPRODUCT((TRI_1=Résultat!$A502)*(PCUETA=Résultat!$B502)*(PCUMAT=Résultat!$C502)*(TRI_10=Résultat!$D502)*(PCUNRU=SUBSTITUTE(RIGHT(Résultat!$E$1,5),")",""))*Pris_sur_Acquis))</f>
        <v/>
      </c>
      <c r="J502" t="str">
        <f ca="1">IF($C502="","",SUMPRODUCT((TRI_1=Résultat!$A502)*(PCUETA=Résultat!$B502)*(PCUMAT=Résultat!$C502)*(TRI_10=Résultat!$D502)*(PCUNRU=SUBSTITUTE(RIGHT(Résultat!$E$1,5),")",""))*Pris_Anticipés))</f>
        <v/>
      </c>
      <c r="K502" t="str">
        <f ca="1">IF($C502="","",SUMPRODUCT((TRI_1=Résultat!$A502)*(PCUETA=Résultat!$B502)*(PCUMAT=Résultat!$C502)*(TRI_10=Résultat!$D502)*(PCUNRU=SUBSTITUTE(RIGHT(Résultat!$K$1,5),")",""))*Reliquats))</f>
        <v/>
      </c>
      <c r="L502" t="str">
        <f ca="1">IF($C502="","",SUMPRODUCT((TRI_1=Résultat!$A502)*(PCUETA=Résultat!$B502)*(PCUMAT=Résultat!$C502)*(TRI_10=Résultat!$D502)*(PCUNRU=SUBSTITUTE(RIGHT(Résultat!$K$1,5),")",""))*Acquis))</f>
        <v/>
      </c>
      <c r="M502" t="str">
        <f ca="1">IF($C502="","",SUMPRODUCT((TRI_1=Résultat!$A502)*(PCUETA=Résultat!$B502)*(PCUMAT=Résultat!$C502)*(TRI_10=Résultat!$D502)*(PCUNRU=SUBSTITUTE(RIGHT(Résultat!$K$1,5),")",""))*En_cours_d_Acquisition))</f>
        <v/>
      </c>
      <c r="N502" t="str">
        <f ca="1">IF($C502="","",SUMPRODUCT((TRI_1=Résultat!$A502)*(PCUETA=Résultat!$B502)*(PCUMAT=Résultat!$C502)*(TRI_10=Résultat!$D502)*(PCUNRU=SUBSTITUTE(RIGHT(Résultat!$K$1,5),")",""))*Pris_Reliquats))</f>
        <v/>
      </c>
      <c r="O502" t="str">
        <f ca="1">IF($C502="","",SUMPRODUCT((TRI_1=Résultat!$A502)*(PCUETA=Résultat!$B502)*(PCUMAT=Résultat!$C502)*(TRI_10=Résultat!$D502)*(PCUNRU=SUBSTITUTE(RIGHT(Résultat!$K$1,5),")",""))*Pris_sur_Acquis))</f>
        <v/>
      </c>
      <c r="P502" t="str">
        <f ca="1">IF($C502="","",SUMPRODUCT((TRI_1=Résultat!$A502)*(PCUETA=Résultat!$B502)*(PCUMAT=Résultat!$C502)*(TRI_10=Résultat!$D502)*(PCUNRU=SUBSTITUTE(RIGHT(Résultat!$K$1,5),")",""))*Pris_Anticipés))</f>
        <v/>
      </c>
      <c r="Q502" t="str">
        <f ca="1">IF($C502="","",SUMPRODUCT((TRI_1=Résultat!$A502)*(PCUETA=Résultat!$B502)*(PCUMAT=Résultat!$C502)*(TRI_10=Résultat!$D502)*(PCUNRU=SUBSTITUTE(RIGHT(Résultat!$Q$1,5),")",""))*Reliquats))</f>
        <v/>
      </c>
      <c r="R502" t="str">
        <f ca="1">IF($C502="","",SUMPRODUCT((TRI_1=Résultat!$A502)*(PCUETA=Résultat!$B502)*(PCUMAT=Résultat!$C502)*(TRI_10=Résultat!$D502)*(PCUNRU=SUBSTITUTE(RIGHT(Résultat!$Q$1,5),")",""))*Acquis))</f>
        <v/>
      </c>
      <c r="S502" t="str">
        <f ca="1">IF($C502="","",SUMPRODUCT((TRI_1=Résultat!$A502)*(PCUETA=Résultat!$B502)*(PCUMAT=Résultat!$C502)*(TRI_10=Résultat!$D502)*(PCUNRU=SUBSTITUTE(RIGHT(Résultat!$Q$1,5),")",""))*En_cours_d_Acquisition))</f>
        <v/>
      </c>
      <c r="T502" t="str">
        <f ca="1">IF($C502="","",SUMPRODUCT((TRI_1=Résultat!$A502)*(PCUETA=Résultat!$B502)*(PCUMAT=Résultat!$C502)*(TRI_10=Résultat!$D502)*(PCUNRU=SUBSTITUTE(RIGHT(Résultat!$Q$1,5),")",""))*Pris_Reliquats))</f>
        <v/>
      </c>
      <c r="U502" t="str">
        <f ca="1">IF($C502="","",SUMPRODUCT((TRI_1=Résultat!$A502)*(PCUETA=Résultat!$B502)*(PCUMAT=Résultat!$C502)*(TRI_10=Résultat!$D502)*(PCUNRU=SUBSTITUTE(RIGHT(Résultat!$Q$1,5),")",""))*Pris_sur_Acquis))</f>
        <v/>
      </c>
      <c r="V502" t="str">
        <f ca="1">IF($C502="","",SUMPRODUCT((TRI_1=Résultat!$A502)*(PCUETA=Résultat!$B502)*(PCUMAT=Résultat!$C502)*(TRI_10=Résultat!$D502)*(PCUNRU=SUBSTITUTE(RIGHT(Résultat!$Q$1,5),")",""))*Pris_Anticipés))</f>
        <v/>
      </c>
      <c r="W502" t="str">
        <f ca="1">IF($C502="","",SUMPRODUCT((TRI_1=Résultat!$A502)*(PCUETA=Résultat!$B502)*(PCUMAT=Résultat!$C502)*(TRI_10=Résultat!$D502)*(PCUNRU=SUBSTITUTE(RIGHT(Résultat!$W$1,5),")",""))*Reliquats))</f>
        <v/>
      </c>
      <c r="X502" t="str">
        <f ca="1">IF($C502="","",SUMPRODUCT((TRI_1=Résultat!$A502)*(PCUETA=Résultat!$B502)*(PCUMAT=Résultat!$C502)*(TRI_10=Résultat!$D502)*(PCUNRU=SUBSTITUTE(RIGHT(Résultat!$W$1,5),")",""))*Acquis))</f>
        <v/>
      </c>
      <c r="Y502" t="str">
        <f ca="1">IF($C502="","",SUMPRODUCT((TRI_1=Résultat!$A502)*(PCUETA=Résultat!$B502)*(PCUMAT=Résultat!$C502)*(TRI_10=Résultat!$D502)*(PCUNRU=SUBSTITUTE(RIGHT(Résultat!$W$1,5),")",""))*En_cours_d_Acquisition))</f>
        <v/>
      </c>
      <c r="Z502" t="str">
        <f ca="1">IF($C502="","",SUMPRODUCT((TRI_1=Résultat!$A502)*(PCUETA=Résultat!$B502)*(PCUMAT=Résultat!$C502)*(TRI_10=Résultat!$D502)*(PCUNRU=SUBSTITUTE(RIGHT(Résultat!$W$1,5),")",""))*Pris_Reliquats))</f>
        <v/>
      </c>
      <c r="AA502" t="str">
        <f ca="1">IF($C502="","",SUMPRODUCT((TRI_1=Résultat!$A502)*(PCUETA=Résultat!$B502)*(PCUMAT=Résultat!$C502)*(TRI_10=Résultat!$D502)*(PCUNRU=SUBSTITUTE(RIGHT(Résultat!$W$1,5),")",""))*Pris_sur_Acquis))</f>
        <v/>
      </c>
      <c r="AB502" t="str">
        <f ca="1">IF($C502="","",SUMPRODUCT((TRI_1=Résultat!$A502)*(PCUETA=Résultat!$B502)*(PCUMAT=Résultat!$C502)*(TRI_10=Résultat!$D502)*(PCUNRU=SUBSTITUTE(RIGHT(Résultat!$W$1,5),")",""))*Pris_Anticipés))</f>
        <v/>
      </c>
    </row>
    <row r="503" spans="1:28" x14ac:dyDescent="0.25">
      <c r="A503" t="str">
        <f ca="1">IF($C503="","",INDEX(Range,MATCH(Résultat!$C503,PCUMAT,0),MATCH(A$2,'cp c14'!$A$1:$D$1,0)))</f>
        <v/>
      </c>
      <c r="B503" t="str">
        <f ca="1">IF($C503="","",INDEX(Range,MATCH(Résultat!$C503,PCUMAT,0),MATCH(B$2,'cp c14'!$A$1:$D$1,0)))</f>
        <v/>
      </c>
      <c r="C503" t="str">
        <f t="array" aca="1" ref="C503" ca="1">IFERROR(INDEX(PCUMAT,MATCH(0,COUNTIF($C$1:C502,PCUMAT),0)),"")</f>
        <v/>
      </c>
      <c r="D503" t="str">
        <f ca="1">IF($C503="","",INDEX(Range,MATCH(Résultat!$C503,PCUMAT,0),MATCH(D$2,'cp c14'!$A$1:$D$1,0)))</f>
        <v/>
      </c>
      <c r="E503" t="str">
        <f ca="1">IF($C503="","",SUMPRODUCT((TRI_1=Résultat!$A503)*(PCUETA=Résultat!$B503)*(PCUMAT=Résultat!$C503)*(TRI_10=Résultat!$D503)*(PCUNRU=SUBSTITUTE(RIGHT(Résultat!$E$1,5),")",""))*Reliquats))</f>
        <v/>
      </c>
      <c r="F503" t="str">
        <f ca="1">IF($C503="","",SUMPRODUCT((TRI_1=Résultat!$A503)*(PCUETA=Résultat!$B503)*(PCUMAT=Résultat!$C503)*(TRI_10=Résultat!$D503)*(PCUNRU=SUBSTITUTE(RIGHT(Résultat!$E$1,5),")",""))*Acquis))</f>
        <v/>
      </c>
      <c r="G503" t="str">
        <f ca="1">IF($C503="","",SUMPRODUCT((TRI_1=Résultat!$A503)*(PCUETA=Résultat!$B503)*(PCUMAT=Résultat!$C503)*(TRI_10=Résultat!$D503)*(PCUNRU=SUBSTITUTE(RIGHT(Résultat!$E$1,5),")",""))*En_cours_d_Acquisition))</f>
        <v/>
      </c>
      <c r="H503" t="str">
        <f ca="1">IF($C503="","",SUMPRODUCT((TRI_1=Résultat!$A503)*(PCUETA=Résultat!$B503)*(PCUMAT=Résultat!$C503)*(TRI_10=Résultat!$D503)*(PCUNRU=SUBSTITUTE(RIGHT(Résultat!$E$1,5),")",""))*Pris_Reliquats))</f>
        <v/>
      </c>
      <c r="I503" t="str">
        <f ca="1">IF($C503="","",SUMPRODUCT((TRI_1=Résultat!$A503)*(PCUETA=Résultat!$B503)*(PCUMAT=Résultat!$C503)*(TRI_10=Résultat!$D503)*(PCUNRU=SUBSTITUTE(RIGHT(Résultat!$E$1,5),")",""))*Pris_sur_Acquis))</f>
        <v/>
      </c>
      <c r="J503" t="str">
        <f ca="1">IF($C503="","",SUMPRODUCT((TRI_1=Résultat!$A503)*(PCUETA=Résultat!$B503)*(PCUMAT=Résultat!$C503)*(TRI_10=Résultat!$D503)*(PCUNRU=SUBSTITUTE(RIGHT(Résultat!$E$1,5),")",""))*Pris_Anticipés))</f>
        <v/>
      </c>
      <c r="K503" t="str">
        <f ca="1">IF($C503="","",SUMPRODUCT((TRI_1=Résultat!$A503)*(PCUETA=Résultat!$B503)*(PCUMAT=Résultat!$C503)*(TRI_10=Résultat!$D503)*(PCUNRU=SUBSTITUTE(RIGHT(Résultat!$K$1,5),")",""))*Reliquats))</f>
        <v/>
      </c>
      <c r="L503" t="str">
        <f ca="1">IF($C503="","",SUMPRODUCT((TRI_1=Résultat!$A503)*(PCUETA=Résultat!$B503)*(PCUMAT=Résultat!$C503)*(TRI_10=Résultat!$D503)*(PCUNRU=SUBSTITUTE(RIGHT(Résultat!$K$1,5),")",""))*Acquis))</f>
        <v/>
      </c>
      <c r="M503" t="str">
        <f ca="1">IF($C503="","",SUMPRODUCT((TRI_1=Résultat!$A503)*(PCUETA=Résultat!$B503)*(PCUMAT=Résultat!$C503)*(TRI_10=Résultat!$D503)*(PCUNRU=SUBSTITUTE(RIGHT(Résultat!$K$1,5),")",""))*En_cours_d_Acquisition))</f>
        <v/>
      </c>
      <c r="N503" t="str">
        <f ca="1">IF($C503="","",SUMPRODUCT((TRI_1=Résultat!$A503)*(PCUETA=Résultat!$B503)*(PCUMAT=Résultat!$C503)*(TRI_10=Résultat!$D503)*(PCUNRU=SUBSTITUTE(RIGHT(Résultat!$K$1,5),")",""))*Pris_Reliquats))</f>
        <v/>
      </c>
      <c r="O503" t="str">
        <f ca="1">IF($C503="","",SUMPRODUCT((TRI_1=Résultat!$A503)*(PCUETA=Résultat!$B503)*(PCUMAT=Résultat!$C503)*(TRI_10=Résultat!$D503)*(PCUNRU=SUBSTITUTE(RIGHT(Résultat!$K$1,5),")",""))*Pris_sur_Acquis))</f>
        <v/>
      </c>
      <c r="P503" t="str">
        <f ca="1">IF($C503="","",SUMPRODUCT((TRI_1=Résultat!$A503)*(PCUETA=Résultat!$B503)*(PCUMAT=Résultat!$C503)*(TRI_10=Résultat!$D503)*(PCUNRU=SUBSTITUTE(RIGHT(Résultat!$K$1,5),")",""))*Pris_Anticipés))</f>
        <v/>
      </c>
      <c r="Q503" t="str">
        <f ca="1">IF($C503="","",SUMPRODUCT((TRI_1=Résultat!$A503)*(PCUETA=Résultat!$B503)*(PCUMAT=Résultat!$C503)*(TRI_10=Résultat!$D503)*(PCUNRU=SUBSTITUTE(RIGHT(Résultat!$Q$1,5),")",""))*Reliquats))</f>
        <v/>
      </c>
      <c r="R503" t="str">
        <f ca="1">IF($C503="","",SUMPRODUCT((TRI_1=Résultat!$A503)*(PCUETA=Résultat!$B503)*(PCUMAT=Résultat!$C503)*(TRI_10=Résultat!$D503)*(PCUNRU=SUBSTITUTE(RIGHT(Résultat!$Q$1,5),")",""))*Acquis))</f>
        <v/>
      </c>
      <c r="S503" t="str">
        <f ca="1">IF($C503="","",SUMPRODUCT((TRI_1=Résultat!$A503)*(PCUETA=Résultat!$B503)*(PCUMAT=Résultat!$C503)*(TRI_10=Résultat!$D503)*(PCUNRU=SUBSTITUTE(RIGHT(Résultat!$Q$1,5),")",""))*En_cours_d_Acquisition))</f>
        <v/>
      </c>
      <c r="T503" t="str">
        <f ca="1">IF($C503="","",SUMPRODUCT((TRI_1=Résultat!$A503)*(PCUETA=Résultat!$B503)*(PCUMAT=Résultat!$C503)*(TRI_10=Résultat!$D503)*(PCUNRU=SUBSTITUTE(RIGHT(Résultat!$Q$1,5),")",""))*Pris_Reliquats))</f>
        <v/>
      </c>
      <c r="U503" t="str">
        <f ca="1">IF($C503="","",SUMPRODUCT((TRI_1=Résultat!$A503)*(PCUETA=Résultat!$B503)*(PCUMAT=Résultat!$C503)*(TRI_10=Résultat!$D503)*(PCUNRU=SUBSTITUTE(RIGHT(Résultat!$Q$1,5),")",""))*Pris_sur_Acquis))</f>
        <v/>
      </c>
      <c r="V503" t="str">
        <f ca="1">IF($C503="","",SUMPRODUCT((TRI_1=Résultat!$A503)*(PCUETA=Résultat!$B503)*(PCUMAT=Résultat!$C503)*(TRI_10=Résultat!$D503)*(PCUNRU=SUBSTITUTE(RIGHT(Résultat!$Q$1,5),")",""))*Pris_Anticipés))</f>
        <v/>
      </c>
      <c r="W503" t="str">
        <f ca="1">IF($C503="","",SUMPRODUCT((TRI_1=Résultat!$A503)*(PCUETA=Résultat!$B503)*(PCUMAT=Résultat!$C503)*(TRI_10=Résultat!$D503)*(PCUNRU=SUBSTITUTE(RIGHT(Résultat!$W$1,5),")",""))*Reliquats))</f>
        <v/>
      </c>
      <c r="X503" t="str">
        <f ca="1">IF($C503="","",SUMPRODUCT((TRI_1=Résultat!$A503)*(PCUETA=Résultat!$B503)*(PCUMAT=Résultat!$C503)*(TRI_10=Résultat!$D503)*(PCUNRU=SUBSTITUTE(RIGHT(Résultat!$W$1,5),")",""))*Acquis))</f>
        <v/>
      </c>
      <c r="Y503" t="str">
        <f ca="1">IF($C503="","",SUMPRODUCT((TRI_1=Résultat!$A503)*(PCUETA=Résultat!$B503)*(PCUMAT=Résultat!$C503)*(TRI_10=Résultat!$D503)*(PCUNRU=SUBSTITUTE(RIGHT(Résultat!$W$1,5),")",""))*En_cours_d_Acquisition))</f>
        <v/>
      </c>
      <c r="Z503" t="str">
        <f ca="1">IF($C503="","",SUMPRODUCT((TRI_1=Résultat!$A503)*(PCUETA=Résultat!$B503)*(PCUMAT=Résultat!$C503)*(TRI_10=Résultat!$D503)*(PCUNRU=SUBSTITUTE(RIGHT(Résultat!$W$1,5),")",""))*Pris_Reliquats))</f>
        <v/>
      </c>
      <c r="AA503" t="str">
        <f ca="1">IF($C503="","",SUMPRODUCT((TRI_1=Résultat!$A503)*(PCUETA=Résultat!$B503)*(PCUMAT=Résultat!$C503)*(TRI_10=Résultat!$D503)*(PCUNRU=SUBSTITUTE(RIGHT(Résultat!$W$1,5),")",""))*Pris_sur_Acquis))</f>
        <v/>
      </c>
      <c r="AB503" t="str">
        <f ca="1">IF($C503="","",SUMPRODUCT((TRI_1=Résultat!$A503)*(PCUETA=Résultat!$B503)*(PCUMAT=Résultat!$C503)*(TRI_10=Résultat!$D503)*(PCUNRU=SUBSTITUTE(RIGHT(Résultat!$W$1,5),")",""))*Pris_Anticipés))</f>
        <v/>
      </c>
    </row>
    <row r="504" spans="1:28" x14ac:dyDescent="0.25">
      <c r="A504" t="str">
        <f ca="1">IF($C504="","",INDEX(Range,MATCH(Résultat!$C504,PCUMAT,0),MATCH(A$2,'cp c14'!$A$1:$D$1,0)))</f>
        <v/>
      </c>
      <c r="B504" t="str">
        <f ca="1">IF($C504="","",INDEX(Range,MATCH(Résultat!$C504,PCUMAT,0),MATCH(B$2,'cp c14'!$A$1:$D$1,0)))</f>
        <v/>
      </c>
      <c r="C504" t="str">
        <f t="array" aca="1" ref="C504" ca="1">IFERROR(INDEX(PCUMAT,MATCH(0,COUNTIF($C$1:C503,PCUMAT),0)),"")</f>
        <v/>
      </c>
      <c r="D504" t="str">
        <f ca="1">IF($C504="","",INDEX(Range,MATCH(Résultat!$C504,PCUMAT,0),MATCH(D$2,'cp c14'!$A$1:$D$1,0)))</f>
        <v/>
      </c>
      <c r="E504" t="str">
        <f ca="1">IF($C504="","",SUMPRODUCT((TRI_1=Résultat!$A504)*(PCUETA=Résultat!$B504)*(PCUMAT=Résultat!$C504)*(TRI_10=Résultat!$D504)*(PCUNRU=SUBSTITUTE(RIGHT(Résultat!$E$1,5),")",""))*Reliquats))</f>
        <v/>
      </c>
      <c r="F504" t="str">
        <f ca="1">IF($C504="","",SUMPRODUCT((TRI_1=Résultat!$A504)*(PCUETA=Résultat!$B504)*(PCUMAT=Résultat!$C504)*(TRI_10=Résultat!$D504)*(PCUNRU=SUBSTITUTE(RIGHT(Résultat!$E$1,5),")",""))*Acquis))</f>
        <v/>
      </c>
      <c r="G504" t="str">
        <f ca="1">IF($C504="","",SUMPRODUCT((TRI_1=Résultat!$A504)*(PCUETA=Résultat!$B504)*(PCUMAT=Résultat!$C504)*(TRI_10=Résultat!$D504)*(PCUNRU=SUBSTITUTE(RIGHT(Résultat!$E$1,5),")",""))*En_cours_d_Acquisition))</f>
        <v/>
      </c>
      <c r="H504" t="str">
        <f ca="1">IF($C504="","",SUMPRODUCT((TRI_1=Résultat!$A504)*(PCUETA=Résultat!$B504)*(PCUMAT=Résultat!$C504)*(TRI_10=Résultat!$D504)*(PCUNRU=SUBSTITUTE(RIGHT(Résultat!$E$1,5),")",""))*Pris_Reliquats))</f>
        <v/>
      </c>
      <c r="I504" t="str">
        <f ca="1">IF($C504="","",SUMPRODUCT((TRI_1=Résultat!$A504)*(PCUETA=Résultat!$B504)*(PCUMAT=Résultat!$C504)*(TRI_10=Résultat!$D504)*(PCUNRU=SUBSTITUTE(RIGHT(Résultat!$E$1,5),")",""))*Pris_sur_Acquis))</f>
        <v/>
      </c>
      <c r="J504" t="str">
        <f ca="1">IF($C504="","",SUMPRODUCT((TRI_1=Résultat!$A504)*(PCUETA=Résultat!$B504)*(PCUMAT=Résultat!$C504)*(TRI_10=Résultat!$D504)*(PCUNRU=SUBSTITUTE(RIGHT(Résultat!$E$1,5),")",""))*Pris_Anticipés))</f>
        <v/>
      </c>
      <c r="K504" t="str">
        <f ca="1">IF($C504="","",SUMPRODUCT((TRI_1=Résultat!$A504)*(PCUETA=Résultat!$B504)*(PCUMAT=Résultat!$C504)*(TRI_10=Résultat!$D504)*(PCUNRU=SUBSTITUTE(RIGHT(Résultat!$K$1,5),")",""))*Reliquats))</f>
        <v/>
      </c>
      <c r="L504" t="str">
        <f ca="1">IF($C504="","",SUMPRODUCT((TRI_1=Résultat!$A504)*(PCUETA=Résultat!$B504)*(PCUMAT=Résultat!$C504)*(TRI_10=Résultat!$D504)*(PCUNRU=SUBSTITUTE(RIGHT(Résultat!$K$1,5),")",""))*Acquis))</f>
        <v/>
      </c>
      <c r="M504" t="str">
        <f ca="1">IF($C504="","",SUMPRODUCT((TRI_1=Résultat!$A504)*(PCUETA=Résultat!$B504)*(PCUMAT=Résultat!$C504)*(TRI_10=Résultat!$D504)*(PCUNRU=SUBSTITUTE(RIGHT(Résultat!$K$1,5),")",""))*En_cours_d_Acquisition))</f>
        <v/>
      </c>
      <c r="N504" t="str">
        <f ca="1">IF($C504="","",SUMPRODUCT((TRI_1=Résultat!$A504)*(PCUETA=Résultat!$B504)*(PCUMAT=Résultat!$C504)*(TRI_10=Résultat!$D504)*(PCUNRU=SUBSTITUTE(RIGHT(Résultat!$K$1,5),")",""))*Pris_Reliquats))</f>
        <v/>
      </c>
      <c r="O504" t="str">
        <f ca="1">IF($C504="","",SUMPRODUCT((TRI_1=Résultat!$A504)*(PCUETA=Résultat!$B504)*(PCUMAT=Résultat!$C504)*(TRI_10=Résultat!$D504)*(PCUNRU=SUBSTITUTE(RIGHT(Résultat!$K$1,5),")",""))*Pris_sur_Acquis))</f>
        <v/>
      </c>
      <c r="P504" t="str">
        <f ca="1">IF($C504="","",SUMPRODUCT((TRI_1=Résultat!$A504)*(PCUETA=Résultat!$B504)*(PCUMAT=Résultat!$C504)*(TRI_10=Résultat!$D504)*(PCUNRU=SUBSTITUTE(RIGHT(Résultat!$K$1,5),")",""))*Pris_Anticipés))</f>
        <v/>
      </c>
      <c r="Q504" t="str">
        <f ca="1">IF($C504="","",SUMPRODUCT((TRI_1=Résultat!$A504)*(PCUETA=Résultat!$B504)*(PCUMAT=Résultat!$C504)*(TRI_10=Résultat!$D504)*(PCUNRU=SUBSTITUTE(RIGHT(Résultat!$Q$1,5),")",""))*Reliquats))</f>
        <v/>
      </c>
      <c r="R504" t="str">
        <f ca="1">IF($C504="","",SUMPRODUCT((TRI_1=Résultat!$A504)*(PCUETA=Résultat!$B504)*(PCUMAT=Résultat!$C504)*(TRI_10=Résultat!$D504)*(PCUNRU=SUBSTITUTE(RIGHT(Résultat!$Q$1,5),")",""))*Acquis))</f>
        <v/>
      </c>
      <c r="S504" t="str">
        <f ca="1">IF($C504="","",SUMPRODUCT((TRI_1=Résultat!$A504)*(PCUETA=Résultat!$B504)*(PCUMAT=Résultat!$C504)*(TRI_10=Résultat!$D504)*(PCUNRU=SUBSTITUTE(RIGHT(Résultat!$Q$1,5),")",""))*En_cours_d_Acquisition))</f>
        <v/>
      </c>
      <c r="T504" t="str">
        <f ca="1">IF($C504="","",SUMPRODUCT((TRI_1=Résultat!$A504)*(PCUETA=Résultat!$B504)*(PCUMAT=Résultat!$C504)*(TRI_10=Résultat!$D504)*(PCUNRU=SUBSTITUTE(RIGHT(Résultat!$Q$1,5),")",""))*Pris_Reliquats))</f>
        <v/>
      </c>
      <c r="U504" t="str">
        <f ca="1">IF($C504="","",SUMPRODUCT((TRI_1=Résultat!$A504)*(PCUETA=Résultat!$B504)*(PCUMAT=Résultat!$C504)*(TRI_10=Résultat!$D504)*(PCUNRU=SUBSTITUTE(RIGHT(Résultat!$Q$1,5),")",""))*Pris_sur_Acquis))</f>
        <v/>
      </c>
      <c r="V504" t="str">
        <f ca="1">IF($C504="","",SUMPRODUCT((TRI_1=Résultat!$A504)*(PCUETA=Résultat!$B504)*(PCUMAT=Résultat!$C504)*(TRI_10=Résultat!$D504)*(PCUNRU=SUBSTITUTE(RIGHT(Résultat!$Q$1,5),")",""))*Pris_Anticipés))</f>
        <v/>
      </c>
      <c r="W504" t="str">
        <f ca="1">IF($C504="","",SUMPRODUCT((TRI_1=Résultat!$A504)*(PCUETA=Résultat!$B504)*(PCUMAT=Résultat!$C504)*(TRI_10=Résultat!$D504)*(PCUNRU=SUBSTITUTE(RIGHT(Résultat!$W$1,5),")",""))*Reliquats))</f>
        <v/>
      </c>
      <c r="X504" t="str">
        <f ca="1">IF($C504="","",SUMPRODUCT((TRI_1=Résultat!$A504)*(PCUETA=Résultat!$B504)*(PCUMAT=Résultat!$C504)*(TRI_10=Résultat!$D504)*(PCUNRU=SUBSTITUTE(RIGHT(Résultat!$W$1,5),")",""))*Acquis))</f>
        <v/>
      </c>
      <c r="Y504" t="str">
        <f ca="1">IF($C504="","",SUMPRODUCT((TRI_1=Résultat!$A504)*(PCUETA=Résultat!$B504)*(PCUMAT=Résultat!$C504)*(TRI_10=Résultat!$D504)*(PCUNRU=SUBSTITUTE(RIGHT(Résultat!$W$1,5),")",""))*En_cours_d_Acquisition))</f>
        <v/>
      </c>
      <c r="Z504" t="str">
        <f ca="1">IF($C504="","",SUMPRODUCT((TRI_1=Résultat!$A504)*(PCUETA=Résultat!$B504)*(PCUMAT=Résultat!$C504)*(TRI_10=Résultat!$D504)*(PCUNRU=SUBSTITUTE(RIGHT(Résultat!$W$1,5),")",""))*Pris_Reliquats))</f>
        <v/>
      </c>
      <c r="AA504" t="str">
        <f ca="1">IF($C504="","",SUMPRODUCT((TRI_1=Résultat!$A504)*(PCUETA=Résultat!$B504)*(PCUMAT=Résultat!$C504)*(TRI_10=Résultat!$D504)*(PCUNRU=SUBSTITUTE(RIGHT(Résultat!$W$1,5),")",""))*Pris_sur_Acquis))</f>
        <v/>
      </c>
      <c r="AB504" t="str">
        <f ca="1">IF($C504="","",SUMPRODUCT((TRI_1=Résultat!$A504)*(PCUETA=Résultat!$B504)*(PCUMAT=Résultat!$C504)*(TRI_10=Résultat!$D504)*(PCUNRU=SUBSTITUTE(RIGHT(Résultat!$W$1,5),")",""))*Pris_Anticipés))</f>
        <v/>
      </c>
    </row>
    <row r="505" spans="1:28" x14ac:dyDescent="0.25">
      <c r="A505" t="str">
        <f ca="1">IF($C505="","",INDEX(Range,MATCH(Résultat!$C505,PCUMAT,0),MATCH(A$2,'cp c14'!$A$1:$D$1,0)))</f>
        <v/>
      </c>
      <c r="B505" t="str">
        <f ca="1">IF($C505="","",INDEX(Range,MATCH(Résultat!$C505,PCUMAT,0),MATCH(B$2,'cp c14'!$A$1:$D$1,0)))</f>
        <v/>
      </c>
      <c r="C505" t="str">
        <f t="array" aca="1" ref="C505" ca="1">IFERROR(INDEX(PCUMAT,MATCH(0,COUNTIF($C$1:C504,PCUMAT),0)),"")</f>
        <v/>
      </c>
      <c r="D505" t="str">
        <f ca="1">IF($C505="","",INDEX(Range,MATCH(Résultat!$C505,PCUMAT,0),MATCH(D$2,'cp c14'!$A$1:$D$1,0)))</f>
        <v/>
      </c>
      <c r="E505" t="str">
        <f ca="1">IF($C505="","",SUMPRODUCT((TRI_1=Résultat!$A505)*(PCUETA=Résultat!$B505)*(PCUMAT=Résultat!$C505)*(TRI_10=Résultat!$D505)*(PCUNRU=SUBSTITUTE(RIGHT(Résultat!$E$1,5),")",""))*Reliquats))</f>
        <v/>
      </c>
      <c r="F505" t="str">
        <f ca="1">IF($C505="","",SUMPRODUCT((TRI_1=Résultat!$A505)*(PCUETA=Résultat!$B505)*(PCUMAT=Résultat!$C505)*(TRI_10=Résultat!$D505)*(PCUNRU=SUBSTITUTE(RIGHT(Résultat!$E$1,5),")",""))*Acquis))</f>
        <v/>
      </c>
      <c r="G505" t="str">
        <f ca="1">IF($C505="","",SUMPRODUCT((TRI_1=Résultat!$A505)*(PCUETA=Résultat!$B505)*(PCUMAT=Résultat!$C505)*(TRI_10=Résultat!$D505)*(PCUNRU=SUBSTITUTE(RIGHT(Résultat!$E$1,5),")",""))*En_cours_d_Acquisition))</f>
        <v/>
      </c>
      <c r="H505" t="str">
        <f ca="1">IF($C505="","",SUMPRODUCT((TRI_1=Résultat!$A505)*(PCUETA=Résultat!$B505)*(PCUMAT=Résultat!$C505)*(TRI_10=Résultat!$D505)*(PCUNRU=SUBSTITUTE(RIGHT(Résultat!$E$1,5),")",""))*Pris_Reliquats))</f>
        <v/>
      </c>
      <c r="I505" t="str">
        <f ca="1">IF($C505="","",SUMPRODUCT((TRI_1=Résultat!$A505)*(PCUETA=Résultat!$B505)*(PCUMAT=Résultat!$C505)*(TRI_10=Résultat!$D505)*(PCUNRU=SUBSTITUTE(RIGHT(Résultat!$E$1,5),")",""))*Pris_sur_Acquis))</f>
        <v/>
      </c>
      <c r="J505" t="str">
        <f ca="1">IF($C505="","",SUMPRODUCT((TRI_1=Résultat!$A505)*(PCUETA=Résultat!$B505)*(PCUMAT=Résultat!$C505)*(TRI_10=Résultat!$D505)*(PCUNRU=SUBSTITUTE(RIGHT(Résultat!$E$1,5),")",""))*Pris_Anticipés))</f>
        <v/>
      </c>
      <c r="K505" t="str">
        <f ca="1">IF($C505="","",SUMPRODUCT((TRI_1=Résultat!$A505)*(PCUETA=Résultat!$B505)*(PCUMAT=Résultat!$C505)*(TRI_10=Résultat!$D505)*(PCUNRU=SUBSTITUTE(RIGHT(Résultat!$K$1,5),")",""))*Reliquats))</f>
        <v/>
      </c>
      <c r="L505" t="str">
        <f ca="1">IF($C505="","",SUMPRODUCT((TRI_1=Résultat!$A505)*(PCUETA=Résultat!$B505)*(PCUMAT=Résultat!$C505)*(TRI_10=Résultat!$D505)*(PCUNRU=SUBSTITUTE(RIGHT(Résultat!$K$1,5),")",""))*Acquis))</f>
        <v/>
      </c>
      <c r="M505" t="str">
        <f ca="1">IF($C505="","",SUMPRODUCT((TRI_1=Résultat!$A505)*(PCUETA=Résultat!$B505)*(PCUMAT=Résultat!$C505)*(TRI_10=Résultat!$D505)*(PCUNRU=SUBSTITUTE(RIGHT(Résultat!$K$1,5),")",""))*En_cours_d_Acquisition))</f>
        <v/>
      </c>
      <c r="N505" t="str">
        <f ca="1">IF($C505="","",SUMPRODUCT((TRI_1=Résultat!$A505)*(PCUETA=Résultat!$B505)*(PCUMAT=Résultat!$C505)*(TRI_10=Résultat!$D505)*(PCUNRU=SUBSTITUTE(RIGHT(Résultat!$K$1,5),")",""))*Pris_Reliquats))</f>
        <v/>
      </c>
      <c r="O505" t="str">
        <f ca="1">IF($C505="","",SUMPRODUCT((TRI_1=Résultat!$A505)*(PCUETA=Résultat!$B505)*(PCUMAT=Résultat!$C505)*(TRI_10=Résultat!$D505)*(PCUNRU=SUBSTITUTE(RIGHT(Résultat!$K$1,5),")",""))*Pris_sur_Acquis))</f>
        <v/>
      </c>
      <c r="P505" t="str">
        <f ca="1">IF($C505="","",SUMPRODUCT((TRI_1=Résultat!$A505)*(PCUETA=Résultat!$B505)*(PCUMAT=Résultat!$C505)*(TRI_10=Résultat!$D505)*(PCUNRU=SUBSTITUTE(RIGHT(Résultat!$K$1,5),")",""))*Pris_Anticipés))</f>
        <v/>
      </c>
      <c r="Q505" t="str">
        <f ca="1">IF($C505="","",SUMPRODUCT((TRI_1=Résultat!$A505)*(PCUETA=Résultat!$B505)*(PCUMAT=Résultat!$C505)*(TRI_10=Résultat!$D505)*(PCUNRU=SUBSTITUTE(RIGHT(Résultat!$Q$1,5),")",""))*Reliquats))</f>
        <v/>
      </c>
      <c r="R505" t="str">
        <f ca="1">IF($C505="","",SUMPRODUCT((TRI_1=Résultat!$A505)*(PCUETA=Résultat!$B505)*(PCUMAT=Résultat!$C505)*(TRI_10=Résultat!$D505)*(PCUNRU=SUBSTITUTE(RIGHT(Résultat!$Q$1,5),")",""))*Acquis))</f>
        <v/>
      </c>
      <c r="S505" t="str">
        <f ca="1">IF($C505="","",SUMPRODUCT((TRI_1=Résultat!$A505)*(PCUETA=Résultat!$B505)*(PCUMAT=Résultat!$C505)*(TRI_10=Résultat!$D505)*(PCUNRU=SUBSTITUTE(RIGHT(Résultat!$Q$1,5),")",""))*En_cours_d_Acquisition))</f>
        <v/>
      </c>
      <c r="T505" t="str">
        <f ca="1">IF($C505="","",SUMPRODUCT((TRI_1=Résultat!$A505)*(PCUETA=Résultat!$B505)*(PCUMAT=Résultat!$C505)*(TRI_10=Résultat!$D505)*(PCUNRU=SUBSTITUTE(RIGHT(Résultat!$Q$1,5),")",""))*Pris_Reliquats))</f>
        <v/>
      </c>
      <c r="U505" t="str">
        <f ca="1">IF($C505="","",SUMPRODUCT((TRI_1=Résultat!$A505)*(PCUETA=Résultat!$B505)*(PCUMAT=Résultat!$C505)*(TRI_10=Résultat!$D505)*(PCUNRU=SUBSTITUTE(RIGHT(Résultat!$Q$1,5),")",""))*Pris_sur_Acquis))</f>
        <v/>
      </c>
      <c r="V505" t="str">
        <f ca="1">IF($C505="","",SUMPRODUCT((TRI_1=Résultat!$A505)*(PCUETA=Résultat!$B505)*(PCUMAT=Résultat!$C505)*(TRI_10=Résultat!$D505)*(PCUNRU=SUBSTITUTE(RIGHT(Résultat!$Q$1,5),")",""))*Pris_Anticipés))</f>
        <v/>
      </c>
      <c r="W505" t="str">
        <f ca="1">IF($C505="","",SUMPRODUCT((TRI_1=Résultat!$A505)*(PCUETA=Résultat!$B505)*(PCUMAT=Résultat!$C505)*(TRI_10=Résultat!$D505)*(PCUNRU=SUBSTITUTE(RIGHT(Résultat!$W$1,5),")",""))*Reliquats))</f>
        <v/>
      </c>
      <c r="X505" t="str">
        <f ca="1">IF($C505="","",SUMPRODUCT((TRI_1=Résultat!$A505)*(PCUETA=Résultat!$B505)*(PCUMAT=Résultat!$C505)*(TRI_10=Résultat!$D505)*(PCUNRU=SUBSTITUTE(RIGHT(Résultat!$W$1,5),")",""))*Acquis))</f>
        <v/>
      </c>
      <c r="Y505" t="str">
        <f ca="1">IF($C505="","",SUMPRODUCT((TRI_1=Résultat!$A505)*(PCUETA=Résultat!$B505)*(PCUMAT=Résultat!$C505)*(TRI_10=Résultat!$D505)*(PCUNRU=SUBSTITUTE(RIGHT(Résultat!$W$1,5),")",""))*En_cours_d_Acquisition))</f>
        <v/>
      </c>
      <c r="Z505" t="str">
        <f ca="1">IF($C505="","",SUMPRODUCT((TRI_1=Résultat!$A505)*(PCUETA=Résultat!$B505)*(PCUMAT=Résultat!$C505)*(TRI_10=Résultat!$D505)*(PCUNRU=SUBSTITUTE(RIGHT(Résultat!$W$1,5),")",""))*Pris_Reliquats))</f>
        <v/>
      </c>
      <c r="AA505" t="str">
        <f ca="1">IF($C505="","",SUMPRODUCT((TRI_1=Résultat!$A505)*(PCUETA=Résultat!$B505)*(PCUMAT=Résultat!$C505)*(TRI_10=Résultat!$D505)*(PCUNRU=SUBSTITUTE(RIGHT(Résultat!$W$1,5),")",""))*Pris_sur_Acquis))</f>
        <v/>
      </c>
      <c r="AB505" t="str">
        <f ca="1">IF($C505="","",SUMPRODUCT((TRI_1=Résultat!$A505)*(PCUETA=Résultat!$B505)*(PCUMAT=Résultat!$C505)*(TRI_10=Résultat!$D505)*(PCUNRU=SUBSTITUTE(RIGHT(Résultat!$W$1,5),")",""))*Pris_Anticipés))</f>
        <v/>
      </c>
    </row>
    <row r="506" spans="1:28" x14ac:dyDescent="0.25">
      <c r="A506" t="str">
        <f ca="1">IF($C506="","",INDEX(Range,MATCH(Résultat!$C506,PCUMAT,0),MATCH(A$2,'cp c14'!$A$1:$D$1,0)))</f>
        <v/>
      </c>
      <c r="B506" t="str">
        <f ca="1">IF($C506="","",INDEX(Range,MATCH(Résultat!$C506,PCUMAT,0),MATCH(B$2,'cp c14'!$A$1:$D$1,0)))</f>
        <v/>
      </c>
      <c r="C506" t="str">
        <f t="array" aca="1" ref="C506" ca="1">IFERROR(INDEX(PCUMAT,MATCH(0,COUNTIF($C$1:C505,PCUMAT),0)),"")</f>
        <v/>
      </c>
      <c r="D506" t="str">
        <f ca="1">IF($C506="","",INDEX(Range,MATCH(Résultat!$C506,PCUMAT,0),MATCH(D$2,'cp c14'!$A$1:$D$1,0)))</f>
        <v/>
      </c>
      <c r="E506" t="str">
        <f ca="1">IF($C506="","",SUMPRODUCT((TRI_1=Résultat!$A506)*(PCUETA=Résultat!$B506)*(PCUMAT=Résultat!$C506)*(TRI_10=Résultat!$D506)*(PCUNRU=SUBSTITUTE(RIGHT(Résultat!$E$1,5),")",""))*Reliquats))</f>
        <v/>
      </c>
      <c r="F506" t="str">
        <f ca="1">IF($C506="","",SUMPRODUCT((TRI_1=Résultat!$A506)*(PCUETA=Résultat!$B506)*(PCUMAT=Résultat!$C506)*(TRI_10=Résultat!$D506)*(PCUNRU=SUBSTITUTE(RIGHT(Résultat!$E$1,5),")",""))*Acquis))</f>
        <v/>
      </c>
      <c r="G506" t="str">
        <f ca="1">IF($C506="","",SUMPRODUCT((TRI_1=Résultat!$A506)*(PCUETA=Résultat!$B506)*(PCUMAT=Résultat!$C506)*(TRI_10=Résultat!$D506)*(PCUNRU=SUBSTITUTE(RIGHT(Résultat!$E$1,5),")",""))*En_cours_d_Acquisition))</f>
        <v/>
      </c>
      <c r="H506" t="str">
        <f ca="1">IF($C506="","",SUMPRODUCT((TRI_1=Résultat!$A506)*(PCUETA=Résultat!$B506)*(PCUMAT=Résultat!$C506)*(TRI_10=Résultat!$D506)*(PCUNRU=SUBSTITUTE(RIGHT(Résultat!$E$1,5),")",""))*Pris_Reliquats))</f>
        <v/>
      </c>
      <c r="I506" t="str">
        <f ca="1">IF($C506="","",SUMPRODUCT((TRI_1=Résultat!$A506)*(PCUETA=Résultat!$B506)*(PCUMAT=Résultat!$C506)*(TRI_10=Résultat!$D506)*(PCUNRU=SUBSTITUTE(RIGHT(Résultat!$E$1,5),")",""))*Pris_sur_Acquis))</f>
        <v/>
      </c>
      <c r="J506" t="str">
        <f ca="1">IF($C506="","",SUMPRODUCT((TRI_1=Résultat!$A506)*(PCUETA=Résultat!$B506)*(PCUMAT=Résultat!$C506)*(TRI_10=Résultat!$D506)*(PCUNRU=SUBSTITUTE(RIGHT(Résultat!$E$1,5),")",""))*Pris_Anticipés))</f>
        <v/>
      </c>
      <c r="K506" t="str">
        <f ca="1">IF($C506="","",SUMPRODUCT((TRI_1=Résultat!$A506)*(PCUETA=Résultat!$B506)*(PCUMAT=Résultat!$C506)*(TRI_10=Résultat!$D506)*(PCUNRU=SUBSTITUTE(RIGHT(Résultat!$K$1,5),")",""))*Reliquats))</f>
        <v/>
      </c>
      <c r="L506" t="str">
        <f ca="1">IF($C506="","",SUMPRODUCT((TRI_1=Résultat!$A506)*(PCUETA=Résultat!$B506)*(PCUMAT=Résultat!$C506)*(TRI_10=Résultat!$D506)*(PCUNRU=SUBSTITUTE(RIGHT(Résultat!$K$1,5),")",""))*Acquis))</f>
        <v/>
      </c>
      <c r="M506" t="str">
        <f ca="1">IF($C506="","",SUMPRODUCT((TRI_1=Résultat!$A506)*(PCUETA=Résultat!$B506)*(PCUMAT=Résultat!$C506)*(TRI_10=Résultat!$D506)*(PCUNRU=SUBSTITUTE(RIGHT(Résultat!$K$1,5),")",""))*En_cours_d_Acquisition))</f>
        <v/>
      </c>
      <c r="N506" t="str">
        <f ca="1">IF($C506="","",SUMPRODUCT((TRI_1=Résultat!$A506)*(PCUETA=Résultat!$B506)*(PCUMAT=Résultat!$C506)*(TRI_10=Résultat!$D506)*(PCUNRU=SUBSTITUTE(RIGHT(Résultat!$K$1,5),")",""))*Pris_Reliquats))</f>
        <v/>
      </c>
      <c r="O506" t="str">
        <f ca="1">IF($C506="","",SUMPRODUCT((TRI_1=Résultat!$A506)*(PCUETA=Résultat!$B506)*(PCUMAT=Résultat!$C506)*(TRI_10=Résultat!$D506)*(PCUNRU=SUBSTITUTE(RIGHT(Résultat!$K$1,5),")",""))*Pris_sur_Acquis))</f>
        <v/>
      </c>
      <c r="P506" t="str">
        <f ca="1">IF($C506="","",SUMPRODUCT((TRI_1=Résultat!$A506)*(PCUETA=Résultat!$B506)*(PCUMAT=Résultat!$C506)*(TRI_10=Résultat!$D506)*(PCUNRU=SUBSTITUTE(RIGHT(Résultat!$K$1,5),")",""))*Pris_Anticipés))</f>
        <v/>
      </c>
      <c r="Q506" t="str">
        <f ca="1">IF($C506="","",SUMPRODUCT((TRI_1=Résultat!$A506)*(PCUETA=Résultat!$B506)*(PCUMAT=Résultat!$C506)*(TRI_10=Résultat!$D506)*(PCUNRU=SUBSTITUTE(RIGHT(Résultat!$Q$1,5),")",""))*Reliquats))</f>
        <v/>
      </c>
      <c r="R506" t="str">
        <f ca="1">IF($C506="","",SUMPRODUCT((TRI_1=Résultat!$A506)*(PCUETA=Résultat!$B506)*(PCUMAT=Résultat!$C506)*(TRI_10=Résultat!$D506)*(PCUNRU=SUBSTITUTE(RIGHT(Résultat!$Q$1,5),")",""))*Acquis))</f>
        <v/>
      </c>
      <c r="S506" t="str">
        <f ca="1">IF($C506="","",SUMPRODUCT((TRI_1=Résultat!$A506)*(PCUETA=Résultat!$B506)*(PCUMAT=Résultat!$C506)*(TRI_10=Résultat!$D506)*(PCUNRU=SUBSTITUTE(RIGHT(Résultat!$Q$1,5),")",""))*En_cours_d_Acquisition))</f>
        <v/>
      </c>
      <c r="T506" t="str">
        <f ca="1">IF($C506="","",SUMPRODUCT((TRI_1=Résultat!$A506)*(PCUETA=Résultat!$B506)*(PCUMAT=Résultat!$C506)*(TRI_10=Résultat!$D506)*(PCUNRU=SUBSTITUTE(RIGHT(Résultat!$Q$1,5),")",""))*Pris_Reliquats))</f>
        <v/>
      </c>
      <c r="U506" t="str">
        <f ca="1">IF($C506="","",SUMPRODUCT((TRI_1=Résultat!$A506)*(PCUETA=Résultat!$B506)*(PCUMAT=Résultat!$C506)*(TRI_10=Résultat!$D506)*(PCUNRU=SUBSTITUTE(RIGHT(Résultat!$Q$1,5),")",""))*Pris_sur_Acquis))</f>
        <v/>
      </c>
      <c r="V506" t="str">
        <f ca="1">IF($C506="","",SUMPRODUCT((TRI_1=Résultat!$A506)*(PCUETA=Résultat!$B506)*(PCUMAT=Résultat!$C506)*(TRI_10=Résultat!$D506)*(PCUNRU=SUBSTITUTE(RIGHT(Résultat!$Q$1,5),")",""))*Pris_Anticipés))</f>
        <v/>
      </c>
      <c r="W506" t="str">
        <f ca="1">IF($C506="","",SUMPRODUCT((TRI_1=Résultat!$A506)*(PCUETA=Résultat!$B506)*(PCUMAT=Résultat!$C506)*(TRI_10=Résultat!$D506)*(PCUNRU=SUBSTITUTE(RIGHT(Résultat!$W$1,5),")",""))*Reliquats))</f>
        <v/>
      </c>
      <c r="X506" t="str">
        <f ca="1">IF($C506="","",SUMPRODUCT((TRI_1=Résultat!$A506)*(PCUETA=Résultat!$B506)*(PCUMAT=Résultat!$C506)*(TRI_10=Résultat!$D506)*(PCUNRU=SUBSTITUTE(RIGHT(Résultat!$W$1,5),")",""))*Acquis))</f>
        <v/>
      </c>
      <c r="Y506" t="str">
        <f ca="1">IF($C506="","",SUMPRODUCT((TRI_1=Résultat!$A506)*(PCUETA=Résultat!$B506)*(PCUMAT=Résultat!$C506)*(TRI_10=Résultat!$D506)*(PCUNRU=SUBSTITUTE(RIGHT(Résultat!$W$1,5),")",""))*En_cours_d_Acquisition))</f>
        <v/>
      </c>
      <c r="Z506" t="str">
        <f ca="1">IF($C506="","",SUMPRODUCT((TRI_1=Résultat!$A506)*(PCUETA=Résultat!$B506)*(PCUMAT=Résultat!$C506)*(TRI_10=Résultat!$D506)*(PCUNRU=SUBSTITUTE(RIGHT(Résultat!$W$1,5),")",""))*Pris_Reliquats))</f>
        <v/>
      </c>
      <c r="AA506" t="str">
        <f ca="1">IF($C506="","",SUMPRODUCT((TRI_1=Résultat!$A506)*(PCUETA=Résultat!$B506)*(PCUMAT=Résultat!$C506)*(TRI_10=Résultat!$D506)*(PCUNRU=SUBSTITUTE(RIGHT(Résultat!$W$1,5),")",""))*Pris_sur_Acquis))</f>
        <v/>
      </c>
      <c r="AB506" t="str">
        <f ca="1">IF($C506="","",SUMPRODUCT((TRI_1=Résultat!$A506)*(PCUETA=Résultat!$B506)*(PCUMAT=Résultat!$C506)*(TRI_10=Résultat!$D506)*(PCUNRU=SUBSTITUTE(RIGHT(Résultat!$W$1,5),")",""))*Pris_Anticipés))</f>
        <v/>
      </c>
    </row>
    <row r="507" spans="1:28" x14ac:dyDescent="0.25">
      <c r="A507" t="str">
        <f ca="1">IF($C507="","",INDEX(Range,MATCH(Résultat!$C507,PCUMAT,0),MATCH(A$2,'cp c14'!$A$1:$D$1,0)))</f>
        <v/>
      </c>
      <c r="B507" t="str">
        <f ca="1">IF($C507="","",INDEX(Range,MATCH(Résultat!$C507,PCUMAT,0),MATCH(B$2,'cp c14'!$A$1:$D$1,0)))</f>
        <v/>
      </c>
      <c r="C507" t="str">
        <f t="array" aca="1" ref="C507" ca="1">IFERROR(INDEX(PCUMAT,MATCH(0,COUNTIF($C$1:C506,PCUMAT),0)),"")</f>
        <v/>
      </c>
      <c r="D507" t="str">
        <f ca="1">IF($C507="","",INDEX(Range,MATCH(Résultat!$C507,PCUMAT,0),MATCH(D$2,'cp c14'!$A$1:$D$1,0)))</f>
        <v/>
      </c>
      <c r="E507" t="str">
        <f ca="1">IF($C507="","",SUMPRODUCT((TRI_1=Résultat!$A507)*(PCUETA=Résultat!$B507)*(PCUMAT=Résultat!$C507)*(TRI_10=Résultat!$D507)*(PCUNRU=SUBSTITUTE(RIGHT(Résultat!$E$1,5),")",""))*Reliquats))</f>
        <v/>
      </c>
      <c r="F507" t="str">
        <f ca="1">IF($C507="","",SUMPRODUCT((TRI_1=Résultat!$A507)*(PCUETA=Résultat!$B507)*(PCUMAT=Résultat!$C507)*(TRI_10=Résultat!$D507)*(PCUNRU=SUBSTITUTE(RIGHT(Résultat!$E$1,5),")",""))*Acquis))</f>
        <v/>
      </c>
      <c r="G507" t="str">
        <f ca="1">IF($C507="","",SUMPRODUCT((TRI_1=Résultat!$A507)*(PCUETA=Résultat!$B507)*(PCUMAT=Résultat!$C507)*(TRI_10=Résultat!$D507)*(PCUNRU=SUBSTITUTE(RIGHT(Résultat!$E$1,5),")",""))*En_cours_d_Acquisition))</f>
        <v/>
      </c>
      <c r="H507" t="str">
        <f ca="1">IF($C507="","",SUMPRODUCT((TRI_1=Résultat!$A507)*(PCUETA=Résultat!$B507)*(PCUMAT=Résultat!$C507)*(TRI_10=Résultat!$D507)*(PCUNRU=SUBSTITUTE(RIGHT(Résultat!$E$1,5),")",""))*Pris_Reliquats))</f>
        <v/>
      </c>
      <c r="I507" t="str">
        <f ca="1">IF($C507="","",SUMPRODUCT((TRI_1=Résultat!$A507)*(PCUETA=Résultat!$B507)*(PCUMAT=Résultat!$C507)*(TRI_10=Résultat!$D507)*(PCUNRU=SUBSTITUTE(RIGHT(Résultat!$E$1,5),")",""))*Pris_sur_Acquis))</f>
        <v/>
      </c>
      <c r="J507" t="str">
        <f ca="1">IF($C507="","",SUMPRODUCT((TRI_1=Résultat!$A507)*(PCUETA=Résultat!$B507)*(PCUMAT=Résultat!$C507)*(TRI_10=Résultat!$D507)*(PCUNRU=SUBSTITUTE(RIGHT(Résultat!$E$1,5),")",""))*Pris_Anticipés))</f>
        <v/>
      </c>
      <c r="K507" t="str">
        <f ca="1">IF($C507="","",SUMPRODUCT((TRI_1=Résultat!$A507)*(PCUETA=Résultat!$B507)*(PCUMAT=Résultat!$C507)*(TRI_10=Résultat!$D507)*(PCUNRU=SUBSTITUTE(RIGHT(Résultat!$K$1,5),")",""))*Reliquats))</f>
        <v/>
      </c>
      <c r="L507" t="str">
        <f ca="1">IF($C507="","",SUMPRODUCT((TRI_1=Résultat!$A507)*(PCUETA=Résultat!$B507)*(PCUMAT=Résultat!$C507)*(TRI_10=Résultat!$D507)*(PCUNRU=SUBSTITUTE(RIGHT(Résultat!$K$1,5),")",""))*Acquis))</f>
        <v/>
      </c>
      <c r="M507" t="str">
        <f ca="1">IF($C507="","",SUMPRODUCT((TRI_1=Résultat!$A507)*(PCUETA=Résultat!$B507)*(PCUMAT=Résultat!$C507)*(TRI_10=Résultat!$D507)*(PCUNRU=SUBSTITUTE(RIGHT(Résultat!$K$1,5),")",""))*En_cours_d_Acquisition))</f>
        <v/>
      </c>
      <c r="N507" t="str">
        <f ca="1">IF($C507="","",SUMPRODUCT((TRI_1=Résultat!$A507)*(PCUETA=Résultat!$B507)*(PCUMAT=Résultat!$C507)*(TRI_10=Résultat!$D507)*(PCUNRU=SUBSTITUTE(RIGHT(Résultat!$K$1,5),")",""))*Pris_Reliquats))</f>
        <v/>
      </c>
      <c r="O507" t="str">
        <f ca="1">IF($C507="","",SUMPRODUCT((TRI_1=Résultat!$A507)*(PCUETA=Résultat!$B507)*(PCUMAT=Résultat!$C507)*(TRI_10=Résultat!$D507)*(PCUNRU=SUBSTITUTE(RIGHT(Résultat!$K$1,5),")",""))*Pris_sur_Acquis))</f>
        <v/>
      </c>
      <c r="P507" t="str">
        <f ca="1">IF($C507="","",SUMPRODUCT((TRI_1=Résultat!$A507)*(PCUETA=Résultat!$B507)*(PCUMAT=Résultat!$C507)*(TRI_10=Résultat!$D507)*(PCUNRU=SUBSTITUTE(RIGHT(Résultat!$K$1,5),")",""))*Pris_Anticipés))</f>
        <v/>
      </c>
      <c r="Q507" t="str">
        <f ca="1">IF($C507="","",SUMPRODUCT((TRI_1=Résultat!$A507)*(PCUETA=Résultat!$B507)*(PCUMAT=Résultat!$C507)*(TRI_10=Résultat!$D507)*(PCUNRU=SUBSTITUTE(RIGHT(Résultat!$Q$1,5),")",""))*Reliquats))</f>
        <v/>
      </c>
      <c r="R507" t="str">
        <f ca="1">IF($C507="","",SUMPRODUCT((TRI_1=Résultat!$A507)*(PCUETA=Résultat!$B507)*(PCUMAT=Résultat!$C507)*(TRI_10=Résultat!$D507)*(PCUNRU=SUBSTITUTE(RIGHT(Résultat!$Q$1,5),")",""))*Acquis))</f>
        <v/>
      </c>
      <c r="S507" t="str">
        <f ca="1">IF($C507="","",SUMPRODUCT((TRI_1=Résultat!$A507)*(PCUETA=Résultat!$B507)*(PCUMAT=Résultat!$C507)*(TRI_10=Résultat!$D507)*(PCUNRU=SUBSTITUTE(RIGHT(Résultat!$Q$1,5),")",""))*En_cours_d_Acquisition))</f>
        <v/>
      </c>
      <c r="T507" t="str">
        <f ca="1">IF($C507="","",SUMPRODUCT((TRI_1=Résultat!$A507)*(PCUETA=Résultat!$B507)*(PCUMAT=Résultat!$C507)*(TRI_10=Résultat!$D507)*(PCUNRU=SUBSTITUTE(RIGHT(Résultat!$Q$1,5),")",""))*Pris_Reliquats))</f>
        <v/>
      </c>
      <c r="U507" t="str">
        <f ca="1">IF($C507="","",SUMPRODUCT((TRI_1=Résultat!$A507)*(PCUETA=Résultat!$B507)*(PCUMAT=Résultat!$C507)*(TRI_10=Résultat!$D507)*(PCUNRU=SUBSTITUTE(RIGHT(Résultat!$Q$1,5),")",""))*Pris_sur_Acquis))</f>
        <v/>
      </c>
      <c r="V507" t="str">
        <f ca="1">IF($C507="","",SUMPRODUCT((TRI_1=Résultat!$A507)*(PCUETA=Résultat!$B507)*(PCUMAT=Résultat!$C507)*(TRI_10=Résultat!$D507)*(PCUNRU=SUBSTITUTE(RIGHT(Résultat!$Q$1,5),")",""))*Pris_Anticipés))</f>
        <v/>
      </c>
      <c r="W507" t="str">
        <f ca="1">IF($C507="","",SUMPRODUCT((TRI_1=Résultat!$A507)*(PCUETA=Résultat!$B507)*(PCUMAT=Résultat!$C507)*(TRI_10=Résultat!$D507)*(PCUNRU=SUBSTITUTE(RIGHT(Résultat!$W$1,5),")",""))*Reliquats))</f>
        <v/>
      </c>
      <c r="X507" t="str">
        <f ca="1">IF($C507="","",SUMPRODUCT((TRI_1=Résultat!$A507)*(PCUETA=Résultat!$B507)*(PCUMAT=Résultat!$C507)*(TRI_10=Résultat!$D507)*(PCUNRU=SUBSTITUTE(RIGHT(Résultat!$W$1,5),")",""))*Acquis))</f>
        <v/>
      </c>
      <c r="Y507" t="str">
        <f ca="1">IF($C507="","",SUMPRODUCT((TRI_1=Résultat!$A507)*(PCUETA=Résultat!$B507)*(PCUMAT=Résultat!$C507)*(TRI_10=Résultat!$D507)*(PCUNRU=SUBSTITUTE(RIGHT(Résultat!$W$1,5),")",""))*En_cours_d_Acquisition))</f>
        <v/>
      </c>
      <c r="Z507" t="str">
        <f ca="1">IF($C507="","",SUMPRODUCT((TRI_1=Résultat!$A507)*(PCUETA=Résultat!$B507)*(PCUMAT=Résultat!$C507)*(TRI_10=Résultat!$D507)*(PCUNRU=SUBSTITUTE(RIGHT(Résultat!$W$1,5),")",""))*Pris_Reliquats))</f>
        <v/>
      </c>
      <c r="AA507" t="str">
        <f ca="1">IF($C507="","",SUMPRODUCT((TRI_1=Résultat!$A507)*(PCUETA=Résultat!$B507)*(PCUMAT=Résultat!$C507)*(TRI_10=Résultat!$D507)*(PCUNRU=SUBSTITUTE(RIGHT(Résultat!$W$1,5),")",""))*Pris_sur_Acquis))</f>
        <v/>
      </c>
      <c r="AB507" t="str">
        <f ca="1">IF($C507="","",SUMPRODUCT((TRI_1=Résultat!$A507)*(PCUETA=Résultat!$B507)*(PCUMAT=Résultat!$C507)*(TRI_10=Résultat!$D507)*(PCUNRU=SUBSTITUTE(RIGHT(Résultat!$W$1,5),")",""))*Pris_Anticipés))</f>
        <v/>
      </c>
    </row>
    <row r="508" spans="1:28" x14ac:dyDescent="0.25">
      <c r="A508" t="str">
        <f ca="1">IF($C508="","",INDEX(Range,MATCH(Résultat!$C508,PCUMAT,0),MATCH(A$2,'cp c14'!$A$1:$D$1,0)))</f>
        <v/>
      </c>
      <c r="B508" t="str">
        <f ca="1">IF($C508="","",INDEX(Range,MATCH(Résultat!$C508,PCUMAT,0),MATCH(B$2,'cp c14'!$A$1:$D$1,0)))</f>
        <v/>
      </c>
      <c r="C508" t="str">
        <f t="array" aca="1" ref="C508" ca="1">IFERROR(INDEX(PCUMAT,MATCH(0,COUNTIF($C$1:C507,PCUMAT),0)),"")</f>
        <v/>
      </c>
      <c r="D508" t="str">
        <f ca="1">IF($C508="","",INDEX(Range,MATCH(Résultat!$C508,PCUMAT,0),MATCH(D$2,'cp c14'!$A$1:$D$1,0)))</f>
        <v/>
      </c>
      <c r="E508" t="str">
        <f ca="1">IF($C508="","",SUMPRODUCT((TRI_1=Résultat!$A508)*(PCUETA=Résultat!$B508)*(PCUMAT=Résultat!$C508)*(TRI_10=Résultat!$D508)*(PCUNRU=SUBSTITUTE(RIGHT(Résultat!$E$1,5),")",""))*Reliquats))</f>
        <v/>
      </c>
      <c r="F508" t="str">
        <f ca="1">IF($C508="","",SUMPRODUCT((TRI_1=Résultat!$A508)*(PCUETA=Résultat!$B508)*(PCUMAT=Résultat!$C508)*(TRI_10=Résultat!$D508)*(PCUNRU=SUBSTITUTE(RIGHT(Résultat!$E$1,5),")",""))*Acquis))</f>
        <v/>
      </c>
      <c r="G508" t="str">
        <f ca="1">IF($C508="","",SUMPRODUCT((TRI_1=Résultat!$A508)*(PCUETA=Résultat!$B508)*(PCUMAT=Résultat!$C508)*(TRI_10=Résultat!$D508)*(PCUNRU=SUBSTITUTE(RIGHT(Résultat!$E$1,5),")",""))*En_cours_d_Acquisition))</f>
        <v/>
      </c>
      <c r="H508" t="str">
        <f ca="1">IF($C508="","",SUMPRODUCT((TRI_1=Résultat!$A508)*(PCUETA=Résultat!$B508)*(PCUMAT=Résultat!$C508)*(TRI_10=Résultat!$D508)*(PCUNRU=SUBSTITUTE(RIGHT(Résultat!$E$1,5),")",""))*Pris_Reliquats))</f>
        <v/>
      </c>
      <c r="I508" t="str">
        <f ca="1">IF($C508="","",SUMPRODUCT((TRI_1=Résultat!$A508)*(PCUETA=Résultat!$B508)*(PCUMAT=Résultat!$C508)*(TRI_10=Résultat!$D508)*(PCUNRU=SUBSTITUTE(RIGHT(Résultat!$E$1,5),")",""))*Pris_sur_Acquis))</f>
        <v/>
      </c>
      <c r="J508" t="str">
        <f ca="1">IF($C508="","",SUMPRODUCT((TRI_1=Résultat!$A508)*(PCUETA=Résultat!$B508)*(PCUMAT=Résultat!$C508)*(TRI_10=Résultat!$D508)*(PCUNRU=SUBSTITUTE(RIGHT(Résultat!$E$1,5),")",""))*Pris_Anticipés))</f>
        <v/>
      </c>
      <c r="K508" t="str">
        <f ca="1">IF($C508="","",SUMPRODUCT((TRI_1=Résultat!$A508)*(PCUETA=Résultat!$B508)*(PCUMAT=Résultat!$C508)*(TRI_10=Résultat!$D508)*(PCUNRU=SUBSTITUTE(RIGHT(Résultat!$K$1,5),")",""))*Reliquats))</f>
        <v/>
      </c>
      <c r="L508" t="str">
        <f ca="1">IF($C508="","",SUMPRODUCT((TRI_1=Résultat!$A508)*(PCUETA=Résultat!$B508)*(PCUMAT=Résultat!$C508)*(TRI_10=Résultat!$D508)*(PCUNRU=SUBSTITUTE(RIGHT(Résultat!$K$1,5),")",""))*Acquis))</f>
        <v/>
      </c>
      <c r="M508" t="str">
        <f ca="1">IF($C508="","",SUMPRODUCT((TRI_1=Résultat!$A508)*(PCUETA=Résultat!$B508)*(PCUMAT=Résultat!$C508)*(TRI_10=Résultat!$D508)*(PCUNRU=SUBSTITUTE(RIGHT(Résultat!$K$1,5),")",""))*En_cours_d_Acquisition))</f>
        <v/>
      </c>
      <c r="N508" t="str">
        <f ca="1">IF($C508="","",SUMPRODUCT((TRI_1=Résultat!$A508)*(PCUETA=Résultat!$B508)*(PCUMAT=Résultat!$C508)*(TRI_10=Résultat!$D508)*(PCUNRU=SUBSTITUTE(RIGHT(Résultat!$K$1,5),")",""))*Pris_Reliquats))</f>
        <v/>
      </c>
      <c r="O508" t="str">
        <f ca="1">IF($C508="","",SUMPRODUCT((TRI_1=Résultat!$A508)*(PCUETA=Résultat!$B508)*(PCUMAT=Résultat!$C508)*(TRI_10=Résultat!$D508)*(PCUNRU=SUBSTITUTE(RIGHT(Résultat!$K$1,5),")",""))*Pris_sur_Acquis))</f>
        <v/>
      </c>
      <c r="P508" t="str">
        <f ca="1">IF($C508="","",SUMPRODUCT((TRI_1=Résultat!$A508)*(PCUETA=Résultat!$B508)*(PCUMAT=Résultat!$C508)*(TRI_10=Résultat!$D508)*(PCUNRU=SUBSTITUTE(RIGHT(Résultat!$K$1,5),")",""))*Pris_Anticipés))</f>
        <v/>
      </c>
      <c r="Q508" t="str">
        <f ca="1">IF($C508="","",SUMPRODUCT((TRI_1=Résultat!$A508)*(PCUETA=Résultat!$B508)*(PCUMAT=Résultat!$C508)*(TRI_10=Résultat!$D508)*(PCUNRU=SUBSTITUTE(RIGHT(Résultat!$Q$1,5),")",""))*Reliquats))</f>
        <v/>
      </c>
      <c r="R508" t="str">
        <f ca="1">IF($C508="","",SUMPRODUCT((TRI_1=Résultat!$A508)*(PCUETA=Résultat!$B508)*(PCUMAT=Résultat!$C508)*(TRI_10=Résultat!$D508)*(PCUNRU=SUBSTITUTE(RIGHT(Résultat!$Q$1,5),")",""))*Acquis))</f>
        <v/>
      </c>
      <c r="S508" t="str">
        <f ca="1">IF($C508="","",SUMPRODUCT((TRI_1=Résultat!$A508)*(PCUETA=Résultat!$B508)*(PCUMAT=Résultat!$C508)*(TRI_10=Résultat!$D508)*(PCUNRU=SUBSTITUTE(RIGHT(Résultat!$Q$1,5),")",""))*En_cours_d_Acquisition))</f>
        <v/>
      </c>
      <c r="T508" t="str">
        <f ca="1">IF($C508="","",SUMPRODUCT((TRI_1=Résultat!$A508)*(PCUETA=Résultat!$B508)*(PCUMAT=Résultat!$C508)*(TRI_10=Résultat!$D508)*(PCUNRU=SUBSTITUTE(RIGHT(Résultat!$Q$1,5),")",""))*Pris_Reliquats))</f>
        <v/>
      </c>
      <c r="U508" t="str">
        <f ca="1">IF($C508="","",SUMPRODUCT((TRI_1=Résultat!$A508)*(PCUETA=Résultat!$B508)*(PCUMAT=Résultat!$C508)*(TRI_10=Résultat!$D508)*(PCUNRU=SUBSTITUTE(RIGHT(Résultat!$Q$1,5),")",""))*Pris_sur_Acquis))</f>
        <v/>
      </c>
      <c r="V508" t="str">
        <f ca="1">IF($C508="","",SUMPRODUCT((TRI_1=Résultat!$A508)*(PCUETA=Résultat!$B508)*(PCUMAT=Résultat!$C508)*(TRI_10=Résultat!$D508)*(PCUNRU=SUBSTITUTE(RIGHT(Résultat!$Q$1,5),")",""))*Pris_Anticipés))</f>
        <v/>
      </c>
      <c r="W508" t="str">
        <f ca="1">IF($C508="","",SUMPRODUCT((TRI_1=Résultat!$A508)*(PCUETA=Résultat!$B508)*(PCUMAT=Résultat!$C508)*(TRI_10=Résultat!$D508)*(PCUNRU=SUBSTITUTE(RIGHT(Résultat!$W$1,5),")",""))*Reliquats))</f>
        <v/>
      </c>
      <c r="X508" t="str">
        <f ca="1">IF($C508="","",SUMPRODUCT((TRI_1=Résultat!$A508)*(PCUETA=Résultat!$B508)*(PCUMAT=Résultat!$C508)*(TRI_10=Résultat!$D508)*(PCUNRU=SUBSTITUTE(RIGHT(Résultat!$W$1,5),")",""))*Acquis))</f>
        <v/>
      </c>
      <c r="Y508" t="str">
        <f ca="1">IF($C508="","",SUMPRODUCT((TRI_1=Résultat!$A508)*(PCUETA=Résultat!$B508)*(PCUMAT=Résultat!$C508)*(TRI_10=Résultat!$D508)*(PCUNRU=SUBSTITUTE(RIGHT(Résultat!$W$1,5),")",""))*En_cours_d_Acquisition))</f>
        <v/>
      </c>
      <c r="Z508" t="str">
        <f ca="1">IF($C508="","",SUMPRODUCT((TRI_1=Résultat!$A508)*(PCUETA=Résultat!$B508)*(PCUMAT=Résultat!$C508)*(TRI_10=Résultat!$D508)*(PCUNRU=SUBSTITUTE(RIGHT(Résultat!$W$1,5),")",""))*Pris_Reliquats))</f>
        <v/>
      </c>
      <c r="AA508" t="str">
        <f ca="1">IF($C508="","",SUMPRODUCT((TRI_1=Résultat!$A508)*(PCUETA=Résultat!$B508)*(PCUMAT=Résultat!$C508)*(TRI_10=Résultat!$D508)*(PCUNRU=SUBSTITUTE(RIGHT(Résultat!$W$1,5),")",""))*Pris_sur_Acquis))</f>
        <v/>
      </c>
      <c r="AB508" t="str">
        <f ca="1">IF($C508="","",SUMPRODUCT((TRI_1=Résultat!$A508)*(PCUETA=Résultat!$B508)*(PCUMAT=Résultat!$C508)*(TRI_10=Résultat!$D508)*(PCUNRU=SUBSTITUTE(RIGHT(Résultat!$W$1,5),")",""))*Pris_Anticipés))</f>
        <v/>
      </c>
    </row>
    <row r="509" spans="1:28" x14ac:dyDescent="0.25">
      <c r="A509" t="str">
        <f ca="1">IF($C509="","",INDEX(Range,MATCH(Résultat!$C509,PCUMAT,0),MATCH(A$2,'cp c14'!$A$1:$D$1,0)))</f>
        <v/>
      </c>
      <c r="B509" t="str">
        <f ca="1">IF($C509="","",INDEX(Range,MATCH(Résultat!$C509,PCUMAT,0),MATCH(B$2,'cp c14'!$A$1:$D$1,0)))</f>
        <v/>
      </c>
      <c r="C509" t="str">
        <f t="array" aca="1" ref="C509" ca="1">IFERROR(INDEX(PCUMAT,MATCH(0,COUNTIF($C$1:C508,PCUMAT),0)),"")</f>
        <v/>
      </c>
      <c r="D509" t="str">
        <f ca="1">IF($C509="","",INDEX(Range,MATCH(Résultat!$C509,PCUMAT,0),MATCH(D$2,'cp c14'!$A$1:$D$1,0)))</f>
        <v/>
      </c>
      <c r="E509" t="str">
        <f ca="1">IF($C509="","",SUMPRODUCT((TRI_1=Résultat!$A509)*(PCUETA=Résultat!$B509)*(PCUMAT=Résultat!$C509)*(TRI_10=Résultat!$D509)*(PCUNRU=SUBSTITUTE(RIGHT(Résultat!$E$1,5),")",""))*Reliquats))</f>
        <v/>
      </c>
      <c r="F509" t="str">
        <f ca="1">IF($C509="","",SUMPRODUCT((TRI_1=Résultat!$A509)*(PCUETA=Résultat!$B509)*(PCUMAT=Résultat!$C509)*(TRI_10=Résultat!$D509)*(PCUNRU=SUBSTITUTE(RIGHT(Résultat!$E$1,5),")",""))*Acquis))</f>
        <v/>
      </c>
      <c r="G509" t="str">
        <f ca="1">IF($C509="","",SUMPRODUCT((TRI_1=Résultat!$A509)*(PCUETA=Résultat!$B509)*(PCUMAT=Résultat!$C509)*(TRI_10=Résultat!$D509)*(PCUNRU=SUBSTITUTE(RIGHT(Résultat!$E$1,5),")",""))*En_cours_d_Acquisition))</f>
        <v/>
      </c>
      <c r="H509" t="str">
        <f ca="1">IF($C509="","",SUMPRODUCT((TRI_1=Résultat!$A509)*(PCUETA=Résultat!$B509)*(PCUMAT=Résultat!$C509)*(TRI_10=Résultat!$D509)*(PCUNRU=SUBSTITUTE(RIGHT(Résultat!$E$1,5),")",""))*Pris_Reliquats))</f>
        <v/>
      </c>
      <c r="I509" t="str">
        <f ca="1">IF($C509="","",SUMPRODUCT((TRI_1=Résultat!$A509)*(PCUETA=Résultat!$B509)*(PCUMAT=Résultat!$C509)*(TRI_10=Résultat!$D509)*(PCUNRU=SUBSTITUTE(RIGHT(Résultat!$E$1,5),")",""))*Pris_sur_Acquis))</f>
        <v/>
      </c>
      <c r="J509" t="str">
        <f ca="1">IF($C509="","",SUMPRODUCT((TRI_1=Résultat!$A509)*(PCUETA=Résultat!$B509)*(PCUMAT=Résultat!$C509)*(TRI_10=Résultat!$D509)*(PCUNRU=SUBSTITUTE(RIGHT(Résultat!$E$1,5),")",""))*Pris_Anticipés))</f>
        <v/>
      </c>
      <c r="K509" t="str">
        <f ca="1">IF($C509="","",SUMPRODUCT((TRI_1=Résultat!$A509)*(PCUETA=Résultat!$B509)*(PCUMAT=Résultat!$C509)*(TRI_10=Résultat!$D509)*(PCUNRU=SUBSTITUTE(RIGHT(Résultat!$K$1,5),")",""))*Reliquats))</f>
        <v/>
      </c>
      <c r="L509" t="str">
        <f ca="1">IF($C509="","",SUMPRODUCT((TRI_1=Résultat!$A509)*(PCUETA=Résultat!$B509)*(PCUMAT=Résultat!$C509)*(TRI_10=Résultat!$D509)*(PCUNRU=SUBSTITUTE(RIGHT(Résultat!$K$1,5),")",""))*Acquis))</f>
        <v/>
      </c>
      <c r="M509" t="str">
        <f ca="1">IF($C509="","",SUMPRODUCT((TRI_1=Résultat!$A509)*(PCUETA=Résultat!$B509)*(PCUMAT=Résultat!$C509)*(TRI_10=Résultat!$D509)*(PCUNRU=SUBSTITUTE(RIGHT(Résultat!$K$1,5),")",""))*En_cours_d_Acquisition))</f>
        <v/>
      </c>
      <c r="N509" t="str">
        <f ca="1">IF($C509="","",SUMPRODUCT((TRI_1=Résultat!$A509)*(PCUETA=Résultat!$B509)*(PCUMAT=Résultat!$C509)*(TRI_10=Résultat!$D509)*(PCUNRU=SUBSTITUTE(RIGHT(Résultat!$K$1,5),")",""))*Pris_Reliquats))</f>
        <v/>
      </c>
      <c r="O509" t="str">
        <f ca="1">IF($C509="","",SUMPRODUCT((TRI_1=Résultat!$A509)*(PCUETA=Résultat!$B509)*(PCUMAT=Résultat!$C509)*(TRI_10=Résultat!$D509)*(PCUNRU=SUBSTITUTE(RIGHT(Résultat!$K$1,5),")",""))*Pris_sur_Acquis))</f>
        <v/>
      </c>
      <c r="P509" t="str">
        <f ca="1">IF($C509="","",SUMPRODUCT((TRI_1=Résultat!$A509)*(PCUETA=Résultat!$B509)*(PCUMAT=Résultat!$C509)*(TRI_10=Résultat!$D509)*(PCUNRU=SUBSTITUTE(RIGHT(Résultat!$K$1,5),")",""))*Pris_Anticipés))</f>
        <v/>
      </c>
      <c r="Q509" t="str">
        <f ca="1">IF($C509="","",SUMPRODUCT((TRI_1=Résultat!$A509)*(PCUETA=Résultat!$B509)*(PCUMAT=Résultat!$C509)*(TRI_10=Résultat!$D509)*(PCUNRU=SUBSTITUTE(RIGHT(Résultat!$Q$1,5),")",""))*Reliquats))</f>
        <v/>
      </c>
      <c r="R509" t="str">
        <f ca="1">IF($C509="","",SUMPRODUCT((TRI_1=Résultat!$A509)*(PCUETA=Résultat!$B509)*(PCUMAT=Résultat!$C509)*(TRI_10=Résultat!$D509)*(PCUNRU=SUBSTITUTE(RIGHT(Résultat!$Q$1,5),")",""))*Acquis))</f>
        <v/>
      </c>
      <c r="S509" t="str">
        <f ca="1">IF($C509="","",SUMPRODUCT((TRI_1=Résultat!$A509)*(PCUETA=Résultat!$B509)*(PCUMAT=Résultat!$C509)*(TRI_10=Résultat!$D509)*(PCUNRU=SUBSTITUTE(RIGHT(Résultat!$Q$1,5),")",""))*En_cours_d_Acquisition))</f>
        <v/>
      </c>
      <c r="T509" t="str">
        <f ca="1">IF($C509="","",SUMPRODUCT((TRI_1=Résultat!$A509)*(PCUETA=Résultat!$B509)*(PCUMAT=Résultat!$C509)*(TRI_10=Résultat!$D509)*(PCUNRU=SUBSTITUTE(RIGHT(Résultat!$Q$1,5),")",""))*Pris_Reliquats))</f>
        <v/>
      </c>
      <c r="U509" t="str">
        <f ca="1">IF($C509="","",SUMPRODUCT((TRI_1=Résultat!$A509)*(PCUETA=Résultat!$B509)*(PCUMAT=Résultat!$C509)*(TRI_10=Résultat!$D509)*(PCUNRU=SUBSTITUTE(RIGHT(Résultat!$Q$1,5),")",""))*Pris_sur_Acquis))</f>
        <v/>
      </c>
      <c r="V509" t="str">
        <f ca="1">IF($C509="","",SUMPRODUCT((TRI_1=Résultat!$A509)*(PCUETA=Résultat!$B509)*(PCUMAT=Résultat!$C509)*(TRI_10=Résultat!$D509)*(PCUNRU=SUBSTITUTE(RIGHT(Résultat!$Q$1,5),")",""))*Pris_Anticipés))</f>
        <v/>
      </c>
      <c r="W509" t="str">
        <f ca="1">IF($C509="","",SUMPRODUCT((TRI_1=Résultat!$A509)*(PCUETA=Résultat!$B509)*(PCUMAT=Résultat!$C509)*(TRI_10=Résultat!$D509)*(PCUNRU=SUBSTITUTE(RIGHT(Résultat!$W$1,5),")",""))*Reliquats))</f>
        <v/>
      </c>
      <c r="X509" t="str">
        <f ca="1">IF($C509="","",SUMPRODUCT((TRI_1=Résultat!$A509)*(PCUETA=Résultat!$B509)*(PCUMAT=Résultat!$C509)*(TRI_10=Résultat!$D509)*(PCUNRU=SUBSTITUTE(RIGHT(Résultat!$W$1,5),")",""))*Acquis))</f>
        <v/>
      </c>
      <c r="Y509" t="str">
        <f ca="1">IF($C509="","",SUMPRODUCT((TRI_1=Résultat!$A509)*(PCUETA=Résultat!$B509)*(PCUMAT=Résultat!$C509)*(TRI_10=Résultat!$D509)*(PCUNRU=SUBSTITUTE(RIGHT(Résultat!$W$1,5),")",""))*En_cours_d_Acquisition))</f>
        <v/>
      </c>
      <c r="Z509" t="str">
        <f ca="1">IF($C509="","",SUMPRODUCT((TRI_1=Résultat!$A509)*(PCUETA=Résultat!$B509)*(PCUMAT=Résultat!$C509)*(TRI_10=Résultat!$D509)*(PCUNRU=SUBSTITUTE(RIGHT(Résultat!$W$1,5),")",""))*Pris_Reliquats))</f>
        <v/>
      </c>
      <c r="AA509" t="str">
        <f ca="1">IF($C509="","",SUMPRODUCT((TRI_1=Résultat!$A509)*(PCUETA=Résultat!$B509)*(PCUMAT=Résultat!$C509)*(TRI_10=Résultat!$D509)*(PCUNRU=SUBSTITUTE(RIGHT(Résultat!$W$1,5),")",""))*Pris_sur_Acquis))</f>
        <v/>
      </c>
      <c r="AB509" t="str">
        <f ca="1">IF($C509="","",SUMPRODUCT((TRI_1=Résultat!$A509)*(PCUETA=Résultat!$B509)*(PCUMAT=Résultat!$C509)*(TRI_10=Résultat!$D509)*(PCUNRU=SUBSTITUTE(RIGHT(Résultat!$W$1,5),")",""))*Pris_Anticipés))</f>
        <v/>
      </c>
    </row>
    <row r="510" spans="1:28" x14ac:dyDescent="0.25">
      <c r="A510" t="str">
        <f ca="1">IF($C510="","",INDEX(Range,MATCH(Résultat!$C510,PCUMAT,0),MATCH(A$2,'cp c14'!$A$1:$D$1,0)))</f>
        <v/>
      </c>
      <c r="B510" t="str">
        <f ca="1">IF($C510="","",INDEX(Range,MATCH(Résultat!$C510,PCUMAT,0),MATCH(B$2,'cp c14'!$A$1:$D$1,0)))</f>
        <v/>
      </c>
      <c r="C510" t="str">
        <f t="array" aca="1" ref="C510" ca="1">IFERROR(INDEX(PCUMAT,MATCH(0,COUNTIF($C$1:C509,PCUMAT),0)),"")</f>
        <v/>
      </c>
      <c r="D510" t="str">
        <f ca="1">IF($C510="","",INDEX(Range,MATCH(Résultat!$C510,PCUMAT,0),MATCH(D$2,'cp c14'!$A$1:$D$1,0)))</f>
        <v/>
      </c>
      <c r="E510" t="str">
        <f ca="1">IF($C510="","",SUMPRODUCT((TRI_1=Résultat!$A510)*(PCUETA=Résultat!$B510)*(PCUMAT=Résultat!$C510)*(TRI_10=Résultat!$D510)*(PCUNRU=SUBSTITUTE(RIGHT(Résultat!$E$1,5),")",""))*Reliquats))</f>
        <v/>
      </c>
      <c r="F510" t="str">
        <f ca="1">IF($C510="","",SUMPRODUCT((TRI_1=Résultat!$A510)*(PCUETA=Résultat!$B510)*(PCUMAT=Résultat!$C510)*(TRI_10=Résultat!$D510)*(PCUNRU=SUBSTITUTE(RIGHT(Résultat!$E$1,5),")",""))*Acquis))</f>
        <v/>
      </c>
      <c r="G510" t="str">
        <f ca="1">IF($C510="","",SUMPRODUCT((TRI_1=Résultat!$A510)*(PCUETA=Résultat!$B510)*(PCUMAT=Résultat!$C510)*(TRI_10=Résultat!$D510)*(PCUNRU=SUBSTITUTE(RIGHT(Résultat!$E$1,5),")",""))*En_cours_d_Acquisition))</f>
        <v/>
      </c>
      <c r="H510" t="str">
        <f ca="1">IF($C510="","",SUMPRODUCT((TRI_1=Résultat!$A510)*(PCUETA=Résultat!$B510)*(PCUMAT=Résultat!$C510)*(TRI_10=Résultat!$D510)*(PCUNRU=SUBSTITUTE(RIGHT(Résultat!$E$1,5),")",""))*Pris_Reliquats))</f>
        <v/>
      </c>
      <c r="I510" t="str">
        <f ca="1">IF($C510="","",SUMPRODUCT((TRI_1=Résultat!$A510)*(PCUETA=Résultat!$B510)*(PCUMAT=Résultat!$C510)*(TRI_10=Résultat!$D510)*(PCUNRU=SUBSTITUTE(RIGHT(Résultat!$E$1,5),")",""))*Pris_sur_Acquis))</f>
        <v/>
      </c>
      <c r="J510" t="str">
        <f ca="1">IF($C510="","",SUMPRODUCT((TRI_1=Résultat!$A510)*(PCUETA=Résultat!$B510)*(PCUMAT=Résultat!$C510)*(TRI_10=Résultat!$D510)*(PCUNRU=SUBSTITUTE(RIGHT(Résultat!$E$1,5),")",""))*Pris_Anticipés))</f>
        <v/>
      </c>
      <c r="K510" t="str">
        <f ca="1">IF($C510="","",SUMPRODUCT((TRI_1=Résultat!$A510)*(PCUETA=Résultat!$B510)*(PCUMAT=Résultat!$C510)*(TRI_10=Résultat!$D510)*(PCUNRU=SUBSTITUTE(RIGHT(Résultat!$K$1,5),")",""))*Reliquats))</f>
        <v/>
      </c>
      <c r="L510" t="str">
        <f ca="1">IF($C510="","",SUMPRODUCT((TRI_1=Résultat!$A510)*(PCUETA=Résultat!$B510)*(PCUMAT=Résultat!$C510)*(TRI_10=Résultat!$D510)*(PCUNRU=SUBSTITUTE(RIGHT(Résultat!$K$1,5),")",""))*Acquis))</f>
        <v/>
      </c>
      <c r="M510" t="str">
        <f ca="1">IF($C510="","",SUMPRODUCT((TRI_1=Résultat!$A510)*(PCUETA=Résultat!$B510)*(PCUMAT=Résultat!$C510)*(TRI_10=Résultat!$D510)*(PCUNRU=SUBSTITUTE(RIGHT(Résultat!$K$1,5),")",""))*En_cours_d_Acquisition))</f>
        <v/>
      </c>
      <c r="N510" t="str">
        <f ca="1">IF($C510="","",SUMPRODUCT((TRI_1=Résultat!$A510)*(PCUETA=Résultat!$B510)*(PCUMAT=Résultat!$C510)*(TRI_10=Résultat!$D510)*(PCUNRU=SUBSTITUTE(RIGHT(Résultat!$K$1,5),")",""))*Pris_Reliquats))</f>
        <v/>
      </c>
      <c r="O510" t="str">
        <f ca="1">IF($C510="","",SUMPRODUCT((TRI_1=Résultat!$A510)*(PCUETA=Résultat!$B510)*(PCUMAT=Résultat!$C510)*(TRI_10=Résultat!$D510)*(PCUNRU=SUBSTITUTE(RIGHT(Résultat!$K$1,5),")",""))*Pris_sur_Acquis))</f>
        <v/>
      </c>
      <c r="P510" t="str">
        <f ca="1">IF($C510="","",SUMPRODUCT((TRI_1=Résultat!$A510)*(PCUETA=Résultat!$B510)*(PCUMAT=Résultat!$C510)*(TRI_10=Résultat!$D510)*(PCUNRU=SUBSTITUTE(RIGHT(Résultat!$K$1,5),")",""))*Pris_Anticipés))</f>
        <v/>
      </c>
      <c r="Q510" t="str">
        <f ca="1">IF($C510="","",SUMPRODUCT((TRI_1=Résultat!$A510)*(PCUETA=Résultat!$B510)*(PCUMAT=Résultat!$C510)*(TRI_10=Résultat!$D510)*(PCUNRU=SUBSTITUTE(RIGHT(Résultat!$Q$1,5),")",""))*Reliquats))</f>
        <v/>
      </c>
      <c r="R510" t="str">
        <f ca="1">IF($C510="","",SUMPRODUCT((TRI_1=Résultat!$A510)*(PCUETA=Résultat!$B510)*(PCUMAT=Résultat!$C510)*(TRI_10=Résultat!$D510)*(PCUNRU=SUBSTITUTE(RIGHT(Résultat!$Q$1,5),")",""))*Acquis))</f>
        <v/>
      </c>
      <c r="S510" t="str">
        <f ca="1">IF($C510="","",SUMPRODUCT((TRI_1=Résultat!$A510)*(PCUETA=Résultat!$B510)*(PCUMAT=Résultat!$C510)*(TRI_10=Résultat!$D510)*(PCUNRU=SUBSTITUTE(RIGHT(Résultat!$Q$1,5),")",""))*En_cours_d_Acquisition))</f>
        <v/>
      </c>
      <c r="T510" t="str">
        <f ca="1">IF($C510="","",SUMPRODUCT((TRI_1=Résultat!$A510)*(PCUETA=Résultat!$B510)*(PCUMAT=Résultat!$C510)*(TRI_10=Résultat!$D510)*(PCUNRU=SUBSTITUTE(RIGHT(Résultat!$Q$1,5),")",""))*Pris_Reliquats))</f>
        <v/>
      </c>
      <c r="U510" t="str">
        <f ca="1">IF($C510="","",SUMPRODUCT((TRI_1=Résultat!$A510)*(PCUETA=Résultat!$B510)*(PCUMAT=Résultat!$C510)*(TRI_10=Résultat!$D510)*(PCUNRU=SUBSTITUTE(RIGHT(Résultat!$Q$1,5),")",""))*Pris_sur_Acquis))</f>
        <v/>
      </c>
      <c r="V510" t="str">
        <f ca="1">IF($C510="","",SUMPRODUCT((TRI_1=Résultat!$A510)*(PCUETA=Résultat!$B510)*(PCUMAT=Résultat!$C510)*(TRI_10=Résultat!$D510)*(PCUNRU=SUBSTITUTE(RIGHT(Résultat!$Q$1,5),")",""))*Pris_Anticipés))</f>
        <v/>
      </c>
      <c r="W510" t="str">
        <f ca="1">IF($C510="","",SUMPRODUCT((TRI_1=Résultat!$A510)*(PCUETA=Résultat!$B510)*(PCUMAT=Résultat!$C510)*(TRI_10=Résultat!$D510)*(PCUNRU=SUBSTITUTE(RIGHT(Résultat!$W$1,5),")",""))*Reliquats))</f>
        <v/>
      </c>
      <c r="X510" t="str">
        <f ca="1">IF($C510="","",SUMPRODUCT((TRI_1=Résultat!$A510)*(PCUETA=Résultat!$B510)*(PCUMAT=Résultat!$C510)*(TRI_10=Résultat!$D510)*(PCUNRU=SUBSTITUTE(RIGHT(Résultat!$W$1,5),")",""))*Acquis))</f>
        <v/>
      </c>
      <c r="Y510" t="str">
        <f ca="1">IF($C510="","",SUMPRODUCT((TRI_1=Résultat!$A510)*(PCUETA=Résultat!$B510)*(PCUMAT=Résultat!$C510)*(TRI_10=Résultat!$D510)*(PCUNRU=SUBSTITUTE(RIGHT(Résultat!$W$1,5),")",""))*En_cours_d_Acquisition))</f>
        <v/>
      </c>
      <c r="Z510" t="str">
        <f ca="1">IF($C510="","",SUMPRODUCT((TRI_1=Résultat!$A510)*(PCUETA=Résultat!$B510)*(PCUMAT=Résultat!$C510)*(TRI_10=Résultat!$D510)*(PCUNRU=SUBSTITUTE(RIGHT(Résultat!$W$1,5),")",""))*Pris_Reliquats))</f>
        <v/>
      </c>
      <c r="AA510" t="str">
        <f ca="1">IF($C510="","",SUMPRODUCT((TRI_1=Résultat!$A510)*(PCUETA=Résultat!$B510)*(PCUMAT=Résultat!$C510)*(TRI_10=Résultat!$D510)*(PCUNRU=SUBSTITUTE(RIGHT(Résultat!$W$1,5),")",""))*Pris_sur_Acquis))</f>
        <v/>
      </c>
      <c r="AB510" t="str">
        <f ca="1">IF($C510="","",SUMPRODUCT((TRI_1=Résultat!$A510)*(PCUETA=Résultat!$B510)*(PCUMAT=Résultat!$C510)*(TRI_10=Résultat!$D510)*(PCUNRU=SUBSTITUTE(RIGHT(Résultat!$W$1,5),")",""))*Pris_Anticipés))</f>
        <v/>
      </c>
    </row>
    <row r="511" spans="1:28" x14ac:dyDescent="0.25">
      <c r="A511" t="str">
        <f ca="1">IF($C511="","",INDEX(Range,MATCH(Résultat!$C511,PCUMAT,0),MATCH(A$2,'cp c14'!$A$1:$D$1,0)))</f>
        <v/>
      </c>
      <c r="B511" t="str">
        <f ca="1">IF($C511="","",INDEX(Range,MATCH(Résultat!$C511,PCUMAT,0),MATCH(B$2,'cp c14'!$A$1:$D$1,0)))</f>
        <v/>
      </c>
      <c r="C511" t="str">
        <f t="array" aca="1" ref="C511" ca="1">IFERROR(INDEX(PCUMAT,MATCH(0,COUNTIF($C$1:C510,PCUMAT),0)),"")</f>
        <v/>
      </c>
      <c r="D511" t="str">
        <f ca="1">IF($C511="","",INDEX(Range,MATCH(Résultat!$C511,PCUMAT,0),MATCH(D$2,'cp c14'!$A$1:$D$1,0)))</f>
        <v/>
      </c>
      <c r="E511" t="str">
        <f ca="1">IF($C511="","",SUMPRODUCT((TRI_1=Résultat!$A511)*(PCUETA=Résultat!$B511)*(PCUMAT=Résultat!$C511)*(TRI_10=Résultat!$D511)*(PCUNRU=SUBSTITUTE(RIGHT(Résultat!$E$1,5),")",""))*Reliquats))</f>
        <v/>
      </c>
      <c r="F511" t="str">
        <f ca="1">IF($C511="","",SUMPRODUCT((TRI_1=Résultat!$A511)*(PCUETA=Résultat!$B511)*(PCUMAT=Résultat!$C511)*(TRI_10=Résultat!$D511)*(PCUNRU=SUBSTITUTE(RIGHT(Résultat!$E$1,5),")",""))*Acquis))</f>
        <v/>
      </c>
      <c r="G511" t="str">
        <f ca="1">IF($C511="","",SUMPRODUCT((TRI_1=Résultat!$A511)*(PCUETA=Résultat!$B511)*(PCUMAT=Résultat!$C511)*(TRI_10=Résultat!$D511)*(PCUNRU=SUBSTITUTE(RIGHT(Résultat!$E$1,5),")",""))*En_cours_d_Acquisition))</f>
        <v/>
      </c>
      <c r="H511" t="str">
        <f ca="1">IF($C511="","",SUMPRODUCT((TRI_1=Résultat!$A511)*(PCUETA=Résultat!$B511)*(PCUMAT=Résultat!$C511)*(TRI_10=Résultat!$D511)*(PCUNRU=SUBSTITUTE(RIGHT(Résultat!$E$1,5),")",""))*Pris_Reliquats))</f>
        <v/>
      </c>
      <c r="I511" t="str">
        <f ca="1">IF($C511="","",SUMPRODUCT((TRI_1=Résultat!$A511)*(PCUETA=Résultat!$B511)*(PCUMAT=Résultat!$C511)*(TRI_10=Résultat!$D511)*(PCUNRU=SUBSTITUTE(RIGHT(Résultat!$E$1,5),")",""))*Pris_sur_Acquis))</f>
        <v/>
      </c>
      <c r="J511" t="str">
        <f ca="1">IF($C511="","",SUMPRODUCT((TRI_1=Résultat!$A511)*(PCUETA=Résultat!$B511)*(PCUMAT=Résultat!$C511)*(TRI_10=Résultat!$D511)*(PCUNRU=SUBSTITUTE(RIGHT(Résultat!$E$1,5),")",""))*Pris_Anticipés))</f>
        <v/>
      </c>
      <c r="K511" t="str">
        <f ca="1">IF($C511="","",SUMPRODUCT((TRI_1=Résultat!$A511)*(PCUETA=Résultat!$B511)*(PCUMAT=Résultat!$C511)*(TRI_10=Résultat!$D511)*(PCUNRU=SUBSTITUTE(RIGHT(Résultat!$K$1,5),")",""))*Reliquats))</f>
        <v/>
      </c>
      <c r="L511" t="str">
        <f ca="1">IF($C511="","",SUMPRODUCT((TRI_1=Résultat!$A511)*(PCUETA=Résultat!$B511)*(PCUMAT=Résultat!$C511)*(TRI_10=Résultat!$D511)*(PCUNRU=SUBSTITUTE(RIGHT(Résultat!$K$1,5),")",""))*Acquis))</f>
        <v/>
      </c>
      <c r="M511" t="str">
        <f ca="1">IF($C511="","",SUMPRODUCT((TRI_1=Résultat!$A511)*(PCUETA=Résultat!$B511)*(PCUMAT=Résultat!$C511)*(TRI_10=Résultat!$D511)*(PCUNRU=SUBSTITUTE(RIGHT(Résultat!$K$1,5),")",""))*En_cours_d_Acquisition))</f>
        <v/>
      </c>
      <c r="N511" t="str">
        <f ca="1">IF($C511="","",SUMPRODUCT((TRI_1=Résultat!$A511)*(PCUETA=Résultat!$B511)*(PCUMAT=Résultat!$C511)*(TRI_10=Résultat!$D511)*(PCUNRU=SUBSTITUTE(RIGHT(Résultat!$K$1,5),")",""))*Pris_Reliquats))</f>
        <v/>
      </c>
      <c r="O511" t="str">
        <f ca="1">IF($C511="","",SUMPRODUCT((TRI_1=Résultat!$A511)*(PCUETA=Résultat!$B511)*(PCUMAT=Résultat!$C511)*(TRI_10=Résultat!$D511)*(PCUNRU=SUBSTITUTE(RIGHT(Résultat!$K$1,5),")",""))*Pris_sur_Acquis))</f>
        <v/>
      </c>
      <c r="P511" t="str">
        <f ca="1">IF($C511="","",SUMPRODUCT((TRI_1=Résultat!$A511)*(PCUETA=Résultat!$B511)*(PCUMAT=Résultat!$C511)*(TRI_10=Résultat!$D511)*(PCUNRU=SUBSTITUTE(RIGHT(Résultat!$K$1,5),")",""))*Pris_Anticipés))</f>
        <v/>
      </c>
      <c r="Q511" t="str">
        <f ca="1">IF($C511="","",SUMPRODUCT((TRI_1=Résultat!$A511)*(PCUETA=Résultat!$B511)*(PCUMAT=Résultat!$C511)*(TRI_10=Résultat!$D511)*(PCUNRU=SUBSTITUTE(RIGHT(Résultat!$Q$1,5),")",""))*Reliquats))</f>
        <v/>
      </c>
      <c r="R511" t="str">
        <f ca="1">IF($C511="","",SUMPRODUCT((TRI_1=Résultat!$A511)*(PCUETA=Résultat!$B511)*(PCUMAT=Résultat!$C511)*(TRI_10=Résultat!$D511)*(PCUNRU=SUBSTITUTE(RIGHT(Résultat!$Q$1,5),")",""))*Acquis))</f>
        <v/>
      </c>
      <c r="S511" t="str">
        <f ca="1">IF($C511="","",SUMPRODUCT((TRI_1=Résultat!$A511)*(PCUETA=Résultat!$B511)*(PCUMAT=Résultat!$C511)*(TRI_10=Résultat!$D511)*(PCUNRU=SUBSTITUTE(RIGHT(Résultat!$Q$1,5),")",""))*En_cours_d_Acquisition))</f>
        <v/>
      </c>
      <c r="T511" t="str">
        <f ca="1">IF($C511="","",SUMPRODUCT((TRI_1=Résultat!$A511)*(PCUETA=Résultat!$B511)*(PCUMAT=Résultat!$C511)*(TRI_10=Résultat!$D511)*(PCUNRU=SUBSTITUTE(RIGHT(Résultat!$Q$1,5),")",""))*Pris_Reliquats))</f>
        <v/>
      </c>
      <c r="U511" t="str">
        <f ca="1">IF($C511="","",SUMPRODUCT((TRI_1=Résultat!$A511)*(PCUETA=Résultat!$B511)*(PCUMAT=Résultat!$C511)*(TRI_10=Résultat!$D511)*(PCUNRU=SUBSTITUTE(RIGHT(Résultat!$Q$1,5),")",""))*Pris_sur_Acquis))</f>
        <v/>
      </c>
      <c r="V511" t="str">
        <f ca="1">IF($C511="","",SUMPRODUCT((TRI_1=Résultat!$A511)*(PCUETA=Résultat!$B511)*(PCUMAT=Résultat!$C511)*(TRI_10=Résultat!$D511)*(PCUNRU=SUBSTITUTE(RIGHT(Résultat!$Q$1,5),")",""))*Pris_Anticipés))</f>
        <v/>
      </c>
      <c r="W511" t="str">
        <f ca="1">IF($C511="","",SUMPRODUCT((TRI_1=Résultat!$A511)*(PCUETA=Résultat!$B511)*(PCUMAT=Résultat!$C511)*(TRI_10=Résultat!$D511)*(PCUNRU=SUBSTITUTE(RIGHT(Résultat!$W$1,5),")",""))*Reliquats))</f>
        <v/>
      </c>
      <c r="X511" t="str">
        <f ca="1">IF($C511="","",SUMPRODUCT((TRI_1=Résultat!$A511)*(PCUETA=Résultat!$B511)*(PCUMAT=Résultat!$C511)*(TRI_10=Résultat!$D511)*(PCUNRU=SUBSTITUTE(RIGHT(Résultat!$W$1,5),")",""))*Acquis))</f>
        <v/>
      </c>
      <c r="Y511" t="str">
        <f ca="1">IF($C511="","",SUMPRODUCT((TRI_1=Résultat!$A511)*(PCUETA=Résultat!$B511)*(PCUMAT=Résultat!$C511)*(TRI_10=Résultat!$D511)*(PCUNRU=SUBSTITUTE(RIGHT(Résultat!$W$1,5),")",""))*En_cours_d_Acquisition))</f>
        <v/>
      </c>
      <c r="Z511" t="str">
        <f ca="1">IF($C511="","",SUMPRODUCT((TRI_1=Résultat!$A511)*(PCUETA=Résultat!$B511)*(PCUMAT=Résultat!$C511)*(TRI_10=Résultat!$D511)*(PCUNRU=SUBSTITUTE(RIGHT(Résultat!$W$1,5),")",""))*Pris_Reliquats))</f>
        <v/>
      </c>
      <c r="AA511" t="str">
        <f ca="1">IF($C511="","",SUMPRODUCT((TRI_1=Résultat!$A511)*(PCUETA=Résultat!$B511)*(PCUMAT=Résultat!$C511)*(TRI_10=Résultat!$D511)*(PCUNRU=SUBSTITUTE(RIGHT(Résultat!$W$1,5),")",""))*Pris_sur_Acquis))</f>
        <v/>
      </c>
      <c r="AB511" t="str">
        <f ca="1">IF($C511="","",SUMPRODUCT((TRI_1=Résultat!$A511)*(PCUETA=Résultat!$B511)*(PCUMAT=Résultat!$C511)*(TRI_10=Résultat!$D511)*(PCUNRU=SUBSTITUTE(RIGHT(Résultat!$W$1,5),")",""))*Pris_Anticipés))</f>
        <v/>
      </c>
    </row>
    <row r="512" spans="1:28" x14ac:dyDescent="0.25">
      <c r="A512" t="str">
        <f ca="1">IF($C512="","",INDEX(Range,MATCH(Résultat!$C512,PCUMAT,0),MATCH(A$2,'cp c14'!$A$1:$D$1,0)))</f>
        <v/>
      </c>
      <c r="B512" t="str">
        <f ca="1">IF($C512="","",INDEX(Range,MATCH(Résultat!$C512,PCUMAT,0),MATCH(B$2,'cp c14'!$A$1:$D$1,0)))</f>
        <v/>
      </c>
      <c r="C512" t="str">
        <f t="array" aca="1" ref="C512" ca="1">IFERROR(INDEX(PCUMAT,MATCH(0,COUNTIF($C$1:C511,PCUMAT),0)),"")</f>
        <v/>
      </c>
      <c r="D512" t="str">
        <f ca="1">IF($C512="","",INDEX(Range,MATCH(Résultat!$C512,PCUMAT,0),MATCH(D$2,'cp c14'!$A$1:$D$1,0)))</f>
        <v/>
      </c>
      <c r="E512" t="str">
        <f ca="1">IF($C512="","",SUMPRODUCT((TRI_1=Résultat!$A512)*(PCUETA=Résultat!$B512)*(PCUMAT=Résultat!$C512)*(TRI_10=Résultat!$D512)*(PCUNRU=SUBSTITUTE(RIGHT(Résultat!$E$1,5),")",""))*Reliquats))</f>
        <v/>
      </c>
      <c r="F512" t="str">
        <f ca="1">IF($C512="","",SUMPRODUCT((TRI_1=Résultat!$A512)*(PCUETA=Résultat!$B512)*(PCUMAT=Résultat!$C512)*(TRI_10=Résultat!$D512)*(PCUNRU=SUBSTITUTE(RIGHT(Résultat!$E$1,5),")",""))*Acquis))</f>
        <v/>
      </c>
      <c r="G512" t="str">
        <f ca="1">IF($C512="","",SUMPRODUCT((TRI_1=Résultat!$A512)*(PCUETA=Résultat!$B512)*(PCUMAT=Résultat!$C512)*(TRI_10=Résultat!$D512)*(PCUNRU=SUBSTITUTE(RIGHT(Résultat!$E$1,5),")",""))*En_cours_d_Acquisition))</f>
        <v/>
      </c>
      <c r="H512" t="str">
        <f ca="1">IF($C512="","",SUMPRODUCT((TRI_1=Résultat!$A512)*(PCUETA=Résultat!$B512)*(PCUMAT=Résultat!$C512)*(TRI_10=Résultat!$D512)*(PCUNRU=SUBSTITUTE(RIGHT(Résultat!$E$1,5),")",""))*Pris_Reliquats))</f>
        <v/>
      </c>
      <c r="I512" t="str">
        <f ca="1">IF($C512="","",SUMPRODUCT((TRI_1=Résultat!$A512)*(PCUETA=Résultat!$B512)*(PCUMAT=Résultat!$C512)*(TRI_10=Résultat!$D512)*(PCUNRU=SUBSTITUTE(RIGHT(Résultat!$E$1,5),")",""))*Pris_sur_Acquis))</f>
        <v/>
      </c>
      <c r="J512" t="str">
        <f ca="1">IF($C512="","",SUMPRODUCT((TRI_1=Résultat!$A512)*(PCUETA=Résultat!$B512)*(PCUMAT=Résultat!$C512)*(TRI_10=Résultat!$D512)*(PCUNRU=SUBSTITUTE(RIGHT(Résultat!$E$1,5),")",""))*Pris_Anticipés))</f>
        <v/>
      </c>
      <c r="K512" t="str">
        <f ca="1">IF($C512="","",SUMPRODUCT((TRI_1=Résultat!$A512)*(PCUETA=Résultat!$B512)*(PCUMAT=Résultat!$C512)*(TRI_10=Résultat!$D512)*(PCUNRU=SUBSTITUTE(RIGHT(Résultat!$K$1,5),")",""))*Reliquats))</f>
        <v/>
      </c>
      <c r="L512" t="str">
        <f ca="1">IF($C512="","",SUMPRODUCT((TRI_1=Résultat!$A512)*(PCUETA=Résultat!$B512)*(PCUMAT=Résultat!$C512)*(TRI_10=Résultat!$D512)*(PCUNRU=SUBSTITUTE(RIGHT(Résultat!$K$1,5),")",""))*Acquis))</f>
        <v/>
      </c>
      <c r="M512" t="str">
        <f ca="1">IF($C512="","",SUMPRODUCT((TRI_1=Résultat!$A512)*(PCUETA=Résultat!$B512)*(PCUMAT=Résultat!$C512)*(TRI_10=Résultat!$D512)*(PCUNRU=SUBSTITUTE(RIGHT(Résultat!$K$1,5),")",""))*En_cours_d_Acquisition))</f>
        <v/>
      </c>
      <c r="N512" t="str">
        <f ca="1">IF($C512="","",SUMPRODUCT((TRI_1=Résultat!$A512)*(PCUETA=Résultat!$B512)*(PCUMAT=Résultat!$C512)*(TRI_10=Résultat!$D512)*(PCUNRU=SUBSTITUTE(RIGHT(Résultat!$K$1,5),")",""))*Pris_Reliquats))</f>
        <v/>
      </c>
      <c r="O512" t="str">
        <f ca="1">IF($C512="","",SUMPRODUCT((TRI_1=Résultat!$A512)*(PCUETA=Résultat!$B512)*(PCUMAT=Résultat!$C512)*(TRI_10=Résultat!$D512)*(PCUNRU=SUBSTITUTE(RIGHT(Résultat!$K$1,5),")",""))*Pris_sur_Acquis))</f>
        <v/>
      </c>
      <c r="P512" t="str">
        <f ca="1">IF($C512="","",SUMPRODUCT((TRI_1=Résultat!$A512)*(PCUETA=Résultat!$B512)*(PCUMAT=Résultat!$C512)*(TRI_10=Résultat!$D512)*(PCUNRU=SUBSTITUTE(RIGHT(Résultat!$K$1,5),")",""))*Pris_Anticipés))</f>
        <v/>
      </c>
      <c r="Q512" t="str">
        <f ca="1">IF($C512="","",SUMPRODUCT((TRI_1=Résultat!$A512)*(PCUETA=Résultat!$B512)*(PCUMAT=Résultat!$C512)*(TRI_10=Résultat!$D512)*(PCUNRU=SUBSTITUTE(RIGHT(Résultat!$Q$1,5),")",""))*Reliquats))</f>
        <v/>
      </c>
      <c r="R512" t="str">
        <f ca="1">IF($C512="","",SUMPRODUCT((TRI_1=Résultat!$A512)*(PCUETA=Résultat!$B512)*(PCUMAT=Résultat!$C512)*(TRI_10=Résultat!$D512)*(PCUNRU=SUBSTITUTE(RIGHT(Résultat!$Q$1,5),")",""))*Acquis))</f>
        <v/>
      </c>
      <c r="S512" t="str">
        <f ca="1">IF($C512="","",SUMPRODUCT((TRI_1=Résultat!$A512)*(PCUETA=Résultat!$B512)*(PCUMAT=Résultat!$C512)*(TRI_10=Résultat!$D512)*(PCUNRU=SUBSTITUTE(RIGHT(Résultat!$Q$1,5),")",""))*En_cours_d_Acquisition))</f>
        <v/>
      </c>
      <c r="T512" t="str">
        <f ca="1">IF($C512="","",SUMPRODUCT((TRI_1=Résultat!$A512)*(PCUETA=Résultat!$B512)*(PCUMAT=Résultat!$C512)*(TRI_10=Résultat!$D512)*(PCUNRU=SUBSTITUTE(RIGHT(Résultat!$Q$1,5),")",""))*Pris_Reliquats))</f>
        <v/>
      </c>
      <c r="U512" t="str">
        <f ca="1">IF($C512="","",SUMPRODUCT((TRI_1=Résultat!$A512)*(PCUETA=Résultat!$B512)*(PCUMAT=Résultat!$C512)*(TRI_10=Résultat!$D512)*(PCUNRU=SUBSTITUTE(RIGHT(Résultat!$Q$1,5),")",""))*Pris_sur_Acquis))</f>
        <v/>
      </c>
      <c r="V512" t="str">
        <f ca="1">IF($C512="","",SUMPRODUCT((TRI_1=Résultat!$A512)*(PCUETA=Résultat!$B512)*(PCUMAT=Résultat!$C512)*(TRI_10=Résultat!$D512)*(PCUNRU=SUBSTITUTE(RIGHT(Résultat!$Q$1,5),")",""))*Pris_Anticipés))</f>
        <v/>
      </c>
      <c r="W512" t="str">
        <f ca="1">IF($C512="","",SUMPRODUCT((TRI_1=Résultat!$A512)*(PCUETA=Résultat!$B512)*(PCUMAT=Résultat!$C512)*(TRI_10=Résultat!$D512)*(PCUNRU=SUBSTITUTE(RIGHT(Résultat!$W$1,5),")",""))*Reliquats))</f>
        <v/>
      </c>
      <c r="X512" t="str">
        <f ca="1">IF($C512="","",SUMPRODUCT((TRI_1=Résultat!$A512)*(PCUETA=Résultat!$B512)*(PCUMAT=Résultat!$C512)*(TRI_10=Résultat!$D512)*(PCUNRU=SUBSTITUTE(RIGHT(Résultat!$W$1,5),")",""))*Acquis))</f>
        <v/>
      </c>
      <c r="Y512" t="str">
        <f ca="1">IF($C512="","",SUMPRODUCT((TRI_1=Résultat!$A512)*(PCUETA=Résultat!$B512)*(PCUMAT=Résultat!$C512)*(TRI_10=Résultat!$D512)*(PCUNRU=SUBSTITUTE(RIGHT(Résultat!$W$1,5),")",""))*En_cours_d_Acquisition))</f>
        <v/>
      </c>
      <c r="Z512" t="str">
        <f ca="1">IF($C512="","",SUMPRODUCT((TRI_1=Résultat!$A512)*(PCUETA=Résultat!$B512)*(PCUMAT=Résultat!$C512)*(TRI_10=Résultat!$D512)*(PCUNRU=SUBSTITUTE(RIGHT(Résultat!$W$1,5),")",""))*Pris_Reliquats))</f>
        <v/>
      </c>
      <c r="AA512" t="str">
        <f ca="1">IF($C512="","",SUMPRODUCT((TRI_1=Résultat!$A512)*(PCUETA=Résultat!$B512)*(PCUMAT=Résultat!$C512)*(TRI_10=Résultat!$D512)*(PCUNRU=SUBSTITUTE(RIGHT(Résultat!$W$1,5),")",""))*Pris_sur_Acquis))</f>
        <v/>
      </c>
      <c r="AB512" t="str">
        <f ca="1">IF($C512="","",SUMPRODUCT((TRI_1=Résultat!$A512)*(PCUETA=Résultat!$B512)*(PCUMAT=Résultat!$C512)*(TRI_10=Résultat!$D512)*(PCUNRU=SUBSTITUTE(RIGHT(Résultat!$W$1,5),")",""))*Pris_Anticipés))</f>
        <v/>
      </c>
    </row>
    <row r="513" spans="1:28" x14ac:dyDescent="0.25">
      <c r="A513" t="str">
        <f ca="1">IF($C513="","",INDEX(Range,MATCH(Résultat!$C513,PCUMAT,0),MATCH(A$2,'cp c14'!$A$1:$D$1,0)))</f>
        <v/>
      </c>
      <c r="B513" t="str">
        <f ca="1">IF($C513="","",INDEX(Range,MATCH(Résultat!$C513,PCUMAT,0),MATCH(B$2,'cp c14'!$A$1:$D$1,0)))</f>
        <v/>
      </c>
      <c r="C513" t="str">
        <f t="array" aca="1" ref="C513" ca="1">IFERROR(INDEX(PCUMAT,MATCH(0,COUNTIF($C$1:C512,PCUMAT),0)),"")</f>
        <v/>
      </c>
      <c r="D513" t="str">
        <f ca="1">IF($C513="","",INDEX(Range,MATCH(Résultat!$C513,PCUMAT,0),MATCH(D$2,'cp c14'!$A$1:$D$1,0)))</f>
        <v/>
      </c>
      <c r="E513" t="str">
        <f ca="1">IF($C513="","",SUMPRODUCT((TRI_1=Résultat!$A513)*(PCUETA=Résultat!$B513)*(PCUMAT=Résultat!$C513)*(TRI_10=Résultat!$D513)*(PCUNRU=SUBSTITUTE(RIGHT(Résultat!$E$1,5),")",""))*Reliquats))</f>
        <v/>
      </c>
      <c r="F513" t="str">
        <f ca="1">IF($C513="","",SUMPRODUCT((TRI_1=Résultat!$A513)*(PCUETA=Résultat!$B513)*(PCUMAT=Résultat!$C513)*(TRI_10=Résultat!$D513)*(PCUNRU=SUBSTITUTE(RIGHT(Résultat!$E$1,5),")",""))*Acquis))</f>
        <v/>
      </c>
      <c r="G513" t="str">
        <f ca="1">IF($C513="","",SUMPRODUCT((TRI_1=Résultat!$A513)*(PCUETA=Résultat!$B513)*(PCUMAT=Résultat!$C513)*(TRI_10=Résultat!$D513)*(PCUNRU=SUBSTITUTE(RIGHT(Résultat!$E$1,5),")",""))*En_cours_d_Acquisition))</f>
        <v/>
      </c>
      <c r="H513" t="str">
        <f ca="1">IF($C513="","",SUMPRODUCT((TRI_1=Résultat!$A513)*(PCUETA=Résultat!$B513)*(PCUMAT=Résultat!$C513)*(TRI_10=Résultat!$D513)*(PCUNRU=SUBSTITUTE(RIGHT(Résultat!$E$1,5),")",""))*Pris_Reliquats))</f>
        <v/>
      </c>
      <c r="I513" t="str">
        <f ca="1">IF($C513="","",SUMPRODUCT((TRI_1=Résultat!$A513)*(PCUETA=Résultat!$B513)*(PCUMAT=Résultat!$C513)*(TRI_10=Résultat!$D513)*(PCUNRU=SUBSTITUTE(RIGHT(Résultat!$E$1,5),")",""))*Pris_sur_Acquis))</f>
        <v/>
      </c>
      <c r="J513" t="str">
        <f ca="1">IF($C513="","",SUMPRODUCT((TRI_1=Résultat!$A513)*(PCUETA=Résultat!$B513)*(PCUMAT=Résultat!$C513)*(TRI_10=Résultat!$D513)*(PCUNRU=SUBSTITUTE(RIGHT(Résultat!$E$1,5),")",""))*Pris_Anticipés))</f>
        <v/>
      </c>
      <c r="K513" t="str">
        <f ca="1">IF($C513="","",SUMPRODUCT((TRI_1=Résultat!$A513)*(PCUETA=Résultat!$B513)*(PCUMAT=Résultat!$C513)*(TRI_10=Résultat!$D513)*(PCUNRU=SUBSTITUTE(RIGHT(Résultat!$K$1,5),")",""))*Reliquats))</f>
        <v/>
      </c>
      <c r="L513" t="str">
        <f ca="1">IF($C513="","",SUMPRODUCT((TRI_1=Résultat!$A513)*(PCUETA=Résultat!$B513)*(PCUMAT=Résultat!$C513)*(TRI_10=Résultat!$D513)*(PCUNRU=SUBSTITUTE(RIGHT(Résultat!$K$1,5),")",""))*Acquis))</f>
        <v/>
      </c>
      <c r="M513" t="str">
        <f ca="1">IF($C513="","",SUMPRODUCT((TRI_1=Résultat!$A513)*(PCUETA=Résultat!$B513)*(PCUMAT=Résultat!$C513)*(TRI_10=Résultat!$D513)*(PCUNRU=SUBSTITUTE(RIGHT(Résultat!$K$1,5),")",""))*En_cours_d_Acquisition))</f>
        <v/>
      </c>
      <c r="N513" t="str">
        <f ca="1">IF($C513="","",SUMPRODUCT((TRI_1=Résultat!$A513)*(PCUETA=Résultat!$B513)*(PCUMAT=Résultat!$C513)*(TRI_10=Résultat!$D513)*(PCUNRU=SUBSTITUTE(RIGHT(Résultat!$K$1,5),")",""))*Pris_Reliquats))</f>
        <v/>
      </c>
      <c r="O513" t="str">
        <f ca="1">IF($C513="","",SUMPRODUCT((TRI_1=Résultat!$A513)*(PCUETA=Résultat!$B513)*(PCUMAT=Résultat!$C513)*(TRI_10=Résultat!$D513)*(PCUNRU=SUBSTITUTE(RIGHT(Résultat!$K$1,5),")",""))*Pris_sur_Acquis))</f>
        <v/>
      </c>
      <c r="P513" t="str">
        <f ca="1">IF($C513="","",SUMPRODUCT((TRI_1=Résultat!$A513)*(PCUETA=Résultat!$B513)*(PCUMAT=Résultat!$C513)*(TRI_10=Résultat!$D513)*(PCUNRU=SUBSTITUTE(RIGHT(Résultat!$K$1,5),")",""))*Pris_Anticipés))</f>
        <v/>
      </c>
      <c r="Q513" t="str">
        <f ca="1">IF($C513="","",SUMPRODUCT((TRI_1=Résultat!$A513)*(PCUETA=Résultat!$B513)*(PCUMAT=Résultat!$C513)*(TRI_10=Résultat!$D513)*(PCUNRU=SUBSTITUTE(RIGHT(Résultat!$Q$1,5),")",""))*Reliquats))</f>
        <v/>
      </c>
      <c r="R513" t="str">
        <f ca="1">IF($C513="","",SUMPRODUCT((TRI_1=Résultat!$A513)*(PCUETA=Résultat!$B513)*(PCUMAT=Résultat!$C513)*(TRI_10=Résultat!$D513)*(PCUNRU=SUBSTITUTE(RIGHT(Résultat!$Q$1,5),")",""))*Acquis))</f>
        <v/>
      </c>
      <c r="S513" t="str">
        <f ca="1">IF($C513="","",SUMPRODUCT((TRI_1=Résultat!$A513)*(PCUETA=Résultat!$B513)*(PCUMAT=Résultat!$C513)*(TRI_10=Résultat!$D513)*(PCUNRU=SUBSTITUTE(RIGHT(Résultat!$Q$1,5),")",""))*En_cours_d_Acquisition))</f>
        <v/>
      </c>
      <c r="T513" t="str">
        <f ca="1">IF($C513="","",SUMPRODUCT((TRI_1=Résultat!$A513)*(PCUETA=Résultat!$B513)*(PCUMAT=Résultat!$C513)*(TRI_10=Résultat!$D513)*(PCUNRU=SUBSTITUTE(RIGHT(Résultat!$Q$1,5),")",""))*Pris_Reliquats))</f>
        <v/>
      </c>
      <c r="U513" t="str">
        <f ca="1">IF($C513="","",SUMPRODUCT((TRI_1=Résultat!$A513)*(PCUETA=Résultat!$B513)*(PCUMAT=Résultat!$C513)*(TRI_10=Résultat!$D513)*(PCUNRU=SUBSTITUTE(RIGHT(Résultat!$Q$1,5),")",""))*Pris_sur_Acquis))</f>
        <v/>
      </c>
      <c r="V513" t="str">
        <f ca="1">IF($C513="","",SUMPRODUCT((TRI_1=Résultat!$A513)*(PCUETA=Résultat!$B513)*(PCUMAT=Résultat!$C513)*(TRI_10=Résultat!$D513)*(PCUNRU=SUBSTITUTE(RIGHT(Résultat!$Q$1,5),")",""))*Pris_Anticipés))</f>
        <v/>
      </c>
      <c r="W513" t="str">
        <f ca="1">IF($C513="","",SUMPRODUCT((TRI_1=Résultat!$A513)*(PCUETA=Résultat!$B513)*(PCUMAT=Résultat!$C513)*(TRI_10=Résultat!$D513)*(PCUNRU=SUBSTITUTE(RIGHT(Résultat!$W$1,5),")",""))*Reliquats))</f>
        <v/>
      </c>
      <c r="X513" t="str">
        <f ca="1">IF($C513="","",SUMPRODUCT((TRI_1=Résultat!$A513)*(PCUETA=Résultat!$B513)*(PCUMAT=Résultat!$C513)*(TRI_10=Résultat!$D513)*(PCUNRU=SUBSTITUTE(RIGHT(Résultat!$W$1,5),")",""))*Acquis))</f>
        <v/>
      </c>
      <c r="Y513" t="str">
        <f ca="1">IF($C513="","",SUMPRODUCT((TRI_1=Résultat!$A513)*(PCUETA=Résultat!$B513)*(PCUMAT=Résultat!$C513)*(TRI_10=Résultat!$D513)*(PCUNRU=SUBSTITUTE(RIGHT(Résultat!$W$1,5),")",""))*En_cours_d_Acquisition))</f>
        <v/>
      </c>
      <c r="Z513" t="str">
        <f ca="1">IF($C513="","",SUMPRODUCT((TRI_1=Résultat!$A513)*(PCUETA=Résultat!$B513)*(PCUMAT=Résultat!$C513)*(TRI_10=Résultat!$D513)*(PCUNRU=SUBSTITUTE(RIGHT(Résultat!$W$1,5),")",""))*Pris_Reliquats))</f>
        <v/>
      </c>
      <c r="AA513" t="str">
        <f ca="1">IF($C513="","",SUMPRODUCT((TRI_1=Résultat!$A513)*(PCUETA=Résultat!$B513)*(PCUMAT=Résultat!$C513)*(TRI_10=Résultat!$D513)*(PCUNRU=SUBSTITUTE(RIGHT(Résultat!$W$1,5),")",""))*Pris_sur_Acquis))</f>
        <v/>
      </c>
      <c r="AB513" t="str">
        <f ca="1">IF($C513="","",SUMPRODUCT((TRI_1=Résultat!$A513)*(PCUETA=Résultat!$B513)*(PCUMAT=Résultat!$C513)*(TRI_10=Résultat!$D513)*(PCUNRU=SUBSTITUTE(RIGHT(Résultat!$W$1,5),")",""))*Pris_Anticipés))</f>
        <v/>
      </c>
    </row>
    <row r="514" spans="1:28" x14ac:dyDescent="0.25">
      <c r="A514" t="str">
        <f ca="1">IF($C514="","",INDEX(Range,MATCH(Résultat!$C514,PCUMAT,0),MATCH(A$2,'cp c14'!$A$1:$D$1,0)))</f>
        <v/>
      </c>
      <c r="B514" t="str">
        <f ca="1">IF($C514="","",INDEX(Range,MATCH(Résultat!$C514,PCUMAT,0),MATCH(B$2,'cp c14'!$A$1:$D$1,0)))</f>
        <v/>
      </c>
      <c r="C514" t="str">
        <f t="array" aca="1" ref="C514" ca="1">IFERROR(INDEX(PCUMAT,MATCH(0,COUNTIF($C$1:C513,PCUMAT),0)),"")</f>
        <v/>
      </c>
      <c r="D514" t="str">
        <f ca="1">IF($C514="","",INDEX(Range,MATCH(Résultat!$C514,PCUMAT,0),MATCH(D$2,'cp c14'!$A$1:$D$1,0)))</f>
        <v/>
      </c>
      <c r="E514" t="str">
        <f ca="1">IF($C514="","",SUMPRODUCT((TRI_1=Résultat!$A514)*(PCUETA=Résultat!$B514)*(PCUMAT=Résultat!$C514)*(TRI_10=Résultat!$D514)*(PCUNRU=SUBSTITUTE(RIGHT(Résultat!$E$1,5),")",""))*Reliquats))</f>
        <v/>
      </c>
      <c r="F514" t="str">
        <f ca="1">IF($C514="","",SUMPRODUCT((TRI_1=Résultat!$A514)*(PCUETA=Résultat!$B514)*(PCUMAT=Résultat!$C514)*(TRI_10=Résultat!$D514)*(PCUNRU=SUBSTITUTE(RIGHT(Résultat!$E$1,5),")",""))*Acquis))</f>
        <v/>
      </c>
      <c r="G514" t="str">
        <f ca="1">IF($C514="","",SUMPRODUCT((TRI_1=Résultat!$A514)*(PCUETA=Résultat!$B514)*(PCUMAT=Résultat!$C514)*(TRI_10=Résultat!$D514)*(PCUNRU=SUBSTITUTE(RIGHT(Résultat!$E$1,5),")",""))*En_cours_d_Acquisition))</f>
        <v/>
      </c>
      <c r="H514" t="str">
        <f ca="1">IF($C514="","",SUMPRODUCT((TRI_1=Résultat!$A514)*(PCUETA=Résultat!$B514)*(PCUMAT=Résultat!$C514)*(TRI_10=Résultat!$D514)*(PCUNRU=SUBSTITUTE(RIGHT(Résultat!$E$1,5),")",""))*Pris_Reliquats))</f>
        <v/>
      </c>
      <c r="I514" t="str">
        <f ca="1">IF($C514="","",SUMPRODUCT((TRI_1=Résultat!$A514)*(PCUETA=Résultat!$B514)*(PCUMAT=Résultat!$C514)*(TRI_10=Résultat!$D514)*(PCUNRU=SUBSTITUTE(RIGHT(Résultat!$E$1,5),")",""))*Pris_sur_Acquis))</f>
        <v/>
      </c>
      <c r="J514" t="str">
        <f ca="1">IF($C514="","",SUMPRODUCT((TRI_1=Résultat!$A514)*(PCUETA=Résultat!$B514)*(PCUMAT=Résultat!$C514)*(TRI_10=Résultat!$D514)*(PCUNRU=SUBSTITUTE(RIGHT(Résultat!$E$1,5),")",""))*Pris_Anticipés))</f>
        <v/>
      </c>
      <c r="K514" t="str">
        <f ca="1">IF($C514="","",SUMPRODUCT((TRI_1=Résultat!$A514)*(PCUETA=Résultat!$B514)*(PCUMAT=Résultat!$C514)*(TRI_10=Résultat!$D514)*(PCUNRU=SUBSTITUTE(RIGHT(Résultat!$K$1,5),")",""))*Reliquats))</f>
        <v/>
      </c>
      <c r="L514" t="str">
        <f ca="1">IF($C514="","",SUMPRODUCT((TRI_1=Résultat!$A514)*(PCUETA=Résultat!$B514)*(PCUMAT=Résultat!$C514)*(TRI_10=Résultat!$D514)*(PCUNRU=SUBSTITUTE(RIGHT(Résultat!$K$1,5),")",""))*Acquis))</f>
        <v/>
      </c>
      <c r="M514" t="str">
        <f ca="1">IF($C514="","",SUMPRODUCT((TRI_1=Résultat!$A514)*(PCUETA=Résultat!$B514)*(PCUMAT=Résultat!$C514)*(TRI_10=Résultat!$D514)*(PCUNRU=SUBSTITUTE(RIGHT(Résultat!$K$1,5),")",""))*En_cours_d_Acquisition))</f>
        <v/>
      </c>
      <c r="N514" t="str">
        <f ca="1">IF($C514="","",SUMPRODUCT((TRI_1=Résultat!$A514)*(PCUETA=Résultat!$B514)*(PCUMAT=Résultat!$C514)*(TRI_10=Résultat!$D514)*(PCUNRU=SUBSTITUTE(RIGHT(Résultat!$K$1,5),")",""))*Pris_Reliquats))</f>
        <v/>
      </c>
      <c r="O514" t="str">
        <f ca="1">IF($C514="","",SUMPRODUCT((TRI_1=Résultat!$A514)*(PCUETA=Résultat!$B514)*(PCUMAT=Résultat!$C514)*(TRI_10=Résultat!$D514)*(PCUNRU=SUBSTITUTE(RIGHT(Résultat!$K$1,5),")",""))*Pris_sur_Acquis))</f>
        <v/>
      </c>
      <c r="P514" t="str">
        <f ca="1">IF($C514="","",SUMPRODUCT((TRI_1=Résultat!$A514)*(PCUETA=Résultat!$B514)*(PCUMAT=Résultat!$C514)*(TRI_10=Résultat!$D514)*(PCUNRU=SUBSTITUTE(RIGHT(Résultat!$K$1,5),")",""))*Pris_Anticipés))</f>
        <v/>
      </c>
      <c r="Q514" t="str">
        <f ca="1">IF($C514="","",SUMPRODUCT((TRI_1=Résultat!$A514)*(PCUETA=Résultat!$B514)*(PCUMAT=Résultat!$C514)*(TRI_10=Résultat!$D514)*(PCUNRU=SUBSTITUTE(RIGHT(Résultat!$Q$1,5),")",""))*Reliquats))</f>
        <v/>
      </c>
      <c r="R514" t="str">
        <f ca="1">IF($C514="","",SUMPRODUCT((TRI_1=Résultat!$A514)*(PCUETA=Résultat!$B514)*(PCUMAT=Résultat!$C514)*(TRI_10=Résultat!$D514)*(PCUNRU=SUBSTITUTE(RIGHT(Résultat!$Q$1,5),")",""))*Acquis))</f>
        <v/>
      </c>
      <c r="S514" t="str">
        <f ca="1">IF($C514="","",SUMPRODUCT((TRI_1=Résultat!$A514)*(PCUETA=Résultat!$B514)*(PCUMAT=Résultat!$C514)*(TRI_10=Résultat!$D514)*(PCUNRU=SUBSTITUTE(RIGHT(Résultat!$Q$1,5),")",""))*En_cours_d_Acquisition))</f>
        <v/>
      </c>
      <c r="T514" t="str">
        <f ca="1">IF($C514="","",SUMPRODUCT((TRI_1=Résultat!$A514)*(PCUETA=Résultat!$B514)*(PCUMAT=Résultat!$C514)*(TRI_10=Résultat!$D514)*(PCUNRU=SUBSTITUTE(RIGHT(Résultat!$Q$1,5),")",""))*Pris_Reliquats))</f>
        <v/>
      </c>
      <c r="U514" t="str">
        <f ca="1">IF($C514="","",SUMPRODUCT((TRI_1=Résultat!$A514)*(PCUETA=Résultat!$B514)*(PCUMAT=Résultat!$C514)*(TRI_10=Résultat!$D514)*(PCUNRU=SUBSTITUTE(RIGHT(Résultat!$Q$1,5),")",""))*Pris_sur_Acquis))</f>
        <v/>
      </c>
      <c r="V514" t="str">
        <f ca="1">IF($C514="","",SUMPRODUCT((TRI_1=Résultat!$A514)*(PCUETA=Résultat!$B514)*(PCUMAT=Résultat!$C514)*(TRI_10=Résultat!$D514)*(PCUNRU=SUBSTITUTE(RIGHT(Résultat!$Q$1,5),")",""))*Pris_Anticipés))</f>
        <v/>
      </c>
      <c r="W514" t="str">
        <f ca="1">IF($C514="","",SUMPRODUCT((TRI_1=Résultat!$A514)*(PCUETA=Résultat!$B514)*(PCUMAT=Résultat!$C514)*(TRI_10=Résultat!$D514)*(PCUNRU=SUBSTITUTE(RIGHT(Résultat!$W$1,5),")",""))*Reliquats))</f>
        <v/>
      </c>
      <c r="X514" t="str">
        <f ca="1">IF($C514="","",SUMPRODUCT((TRI_1=Résultat!$A514)*(PCUETA=Résultat!$B514)*(PCUMAT=Résultat!$C514)*(TRI_10=Résultat!$D514)*(PCUNRU=SUBSTITUTE(RIGHT(Résultat!$W$1,5),")",""))*Acquis))</f>
        <v/>
      </c>
      <c r="Y514" t="str">
        <f ca="1">IF($C514="","",SUMPRODUCT((TRI_1=Résultat!$A514)*(PCUETA=Résultat!$B514)*(PCUMAT=Résultat!$C514)*(TRI_10=Résultat!$D514)*(PCUNRU=SUBSTITUTE(RIGHT(Résultat!$W$1,5),")",""))*En_cours_d_Acquisition))</f>
        <v/>
      </c>
      <c r="Z514" t="str">
        <f ca="1">IF($C514="","",SUMPRODUCT((TRI_1=Résultat!$A514)*(PCUETA=Résultat!$B514)*(PCUMAT=Résultat!$C514)*(TRI_10=Résultat!$D514)*(PCUNRU=SUBSTITUTE(RIGHT(Résultat!$W$1,5),")",""))*Pris_Reliquats))</f>
        <v/>
      </c>
      <c r="AA514" t="str">
        <f ca="1">IF($C514="","",SUMPRODUCT((TRI_1=Résultat!$A514)*(PCUETA=Résultat!$B514)*(PCUMAT=Résultat!$C514)*(TRI_10=Résultat!$D514)*(PCUNRU=SUBSTITUTE(RIGHT(Résultat!$W$1,5),")",""))*Pris_sur_Acquis))</f>
        <v/>
      </c>
      <c r="AB514" t="str">
        <f ca="1">IF($C514="","",SUMPRODUCT((TRI_1=Résultat!$A514)*(PCUETA=Résultat!$B514)*(PCUMAT=Résultat!$C514)*(TRI_10=Résultat!$D514)*(PCUNRU=SUBSTITUTE(RIGHT(Résultat!$W$1,5),")",""))*Pris_Anticipés))</f>
        <v/>
      </c>
    </row>
    <row r="515" spans="1:28" x14ac:dyDescent="0.25">
      <c r="A515" t="str">
        <f ca="1">IF($C515="","",INDEX(Range,MATCH(Résultat!$C515,PCUMAT,0),MATCH(A$2,'cp c14'!$A$1:$D$1,0)))</f>
        <v/>
      </c>
      <c r="B515" t="str">
        <f ca="1">IF($C515="","",INDEX(Range,MATCH(Résultat!$C515,PCUMAT,0),MATCH(B$2,'cp c14'!$A$1:$D$1,0)))</f>
        <v/>
      </c>
      <c r="C515" t="str">
        <f t="array" aca="1" ref="C515" ca="1">IFERROR(INDEX(PCUMAT,MATCH(0,COUNTIF($C$1:C514,PCUMAT),0)),"")</f>
        <v/>
      </c>
      <c r="D515" t="str">
        <f ca="1">IF($C515="","",INDEX(Range,MATCH(Résultat!$C515,PCUMAT,0),MATCH(D$2,'cp c14'!$A$1:$D$1,0)))</f>
        <v/>
      </c>
      <c r="E515" t="str">
        <f ca="1">IF($C515="","",SUMPRODUCT((TRI_1=Résultat!$A515)*(PCUETA=Résultat!$B515)*(PCUMAT=Résultat!$C515)*(TRI_10=Résultat!$D515)*(PCUNRU=SUBSTITUTE(RIGHT(Résultat!$E$1,5),")",""))*Reliquats))</f>
        <v/>
      </c>
      <c r="F515" t="str">
        <f ca="1">IF($C515="","",SUMPRODUCT((TRI_1=Résultat!$A515)*(PCUETA=Résultat!$B515)*(PCUMAT=Résultat!$C515)*(TRI_10=Résultat!$D515)*(PCUNRU=SUBSTITUTE(RIGHT(Résultat!$E$1,5),")",""))*Acquis))</f>
        <v/>
      </c>
      <c r="G515" t="str">
        <f ca="1">IF($C515="","",SUMPRODUCT((TRI_1=Résultat!$A515)*(PCUETA=Résultat!$B515)*(PCUMAT=Résultat!$C515)*(TRI_10=Résultat!$D515)*(PCUNRU=SUBSTITUTE(RIGHT(Résultat!$E$1,5),")",""))*En_cours_d_Acquisition))</f>
        <v/>
      </c>
      <c r="H515" t="str">
        <f ca="1">IF($C515="","",SUMPRODUCT((TRI_1=Résultat!$A515)*(PCUETA=Résultat!$B515)*(PCUMAT=Résultat!$C515)*(TRI_10=Résultat!$D515)*(PCUNRU=SUBSTITUTE(RIGHT(Résultat!$E$1,5),")",""))*Pris_Reliquats))</f>
        <v/>
      </c>
      <c r="I515" t="str">
        <f ca="1">IF($C515="","",SUMPRODUCT((TRI_1=Résultat!$A515)*(PCUETA=Résultat!$B515)*(PCUMAT=Résultat!$C515)*(TRI_10=Résultat!$D515)*(PCUNRU=SUBSTITUTE(RIGHT(Résultat!$E$1,5),")",""))*Pris_sur_Acquis))</f>
        <v/>
      </c>
      <c r="J515" t="str">
        <f ca="1">IF($C515="","",SUMPRODUCT((TRI_1=Résultat!$A515)*(PCUETA=Résultat!$B515)*(PCUMAT=Résultat!$C515)*(TRI_10=Résultat!$D515)*(PCUNRU=SUBSTITUTE(RIGHT(Résultat!$E$1,5),")",""))*Pris_Anticipés))</f>
        <v/>
      </c>
      <c r="K515" t="str">
        <f ca="1">IF($C515="","",SUMPRODUCT((TRI_1=Résultat!$A515)*(PCUETA=Résultat!$B515)*(PCUMAT=Résultat!$C515)*(TRI_10=Résultat!$D515)*(PCUNRU=SUBSTITUTE(RIGHT(Résultat!$K$1,5),")",""))*Reliquats))</f>
        <v/>
      </c>
      <c r="L515" t="str">
        <f ca="1">IF($C515="","",SUMPRODUCT((TRI_1=Résultat!$A515)*(PCUETA=Résultat!$B515)*(PCUMAT=Résultat!$C515)*(TRI_10=Résultat!$D515)*(PCUNRU=SUBSTITUTE(RIGHT(Résultat!$K$1,5),")",""))*Acquis))</f>
        <v/>
      </c>
      <c r="M515" t="str">
        <f ca="1">IF($C515="","",SUMPRODUCT((TRI_1=Résultat!$A515)*(PCUETA=Résultat!$B515)*(PCUMAT=Résultat!$C515)*(TRI_10=Résultat!$D515)*(PCUNRU=SUBSTITUTE(RIGHT(Résultat!$K$1,5),")",""))*En_cours_d_Acquisition))</f>
        <v/>
      </c>
      <c r="N515" t="str">
        <f ca="1">IF($C515="","",SUMPRODUCT((TRI_1=Résultat!$A515)*(PCUETA=Résultat!$B515)*(PCUMAT=Résultat!$C515)*(TRI_10=Résultat!$D515)*(PCUNRU=SUBSTITUTE(RIGHT(Résultat!$K$1,5),")",""))*Pris_Reliquats))</f>
        <v/>
      </c>
      <c r="O515" t="str">
        <f ca="1">IF($C515="","",SUMPRODUCT((TRI_1=Résultat!$A515)*(PCUETA=Résultat!$B515)*(PCUMAT=Résultat!$C515)*(TRI_10=Résultat!$D515)*(PCUNRU=SUBSTITUTE(RIGHT(Résultat!$K$1,5),")",""))*Pris_sur_Acquis))</f>
        <v/>
      </c>
      <c r="P515" t="str">
        <f ca="1">IF($C515="","",SUMPRODUCT((TRI_1=Résultat!$A515)*(PCUETA=Résultat!$B515)*(PCUMAT=Résultat!$C515)*(TRI_10=Résultat!$D515)*(PCUNRU=SUBSTITUTE(RIGHT(Résultat!$K$1,5),")",""))*Pris_Anticipés))</f>
        <v/>
      </c>
      <c r="Q515" t="str">
        <f ca="1">IF($C515="","",SUMPRODUCT((TRI_1=Résultat!$A515)*(PCUETA=Résultat!$B515)*(PCUMAT=Résultat!$C515)*(TRI_10=Résultat!$D515)*(PCUNRU=SUBSTITUTE(RIGHT(Résultat!$Q$1,5),")",""))*Reliquats))</f>
        <v/>
      </c>
      <c r="R515" t="str">
        <f ca="1">IF($C515="","",SUMPRODUCT((TRI_1=Résultat!$A515)*(PCUETA=Résultat!$B515)*(PCUMAT=Résultat!$C515)*(TRI_10=Résultat!$D515)*(PCUNRU=SUBSTITUTE(RIGHT(Résultat!$Q$1,5),")",""))*Acquis))</f>
        <v/>
      </c>
      <c r="S515" t="str">
        <f ca="1">IF($C515="","",SUMPRODUCT((TRI_1=Résultat!$A515)*(PCUETA=Résultat!$B515)*(PCUMAT=Résultat!$C515)*(TRI_10=Résultat!$D515)*(PCUNRU=SUBSTITUTE(RIGHT(Résultat!$Q$1,5),")",""))*En_cours_d_Acquisition))</f>
        <v/>
      </c>
      <c r="T515" t="str">
        <f ca="1">IF($C515="","",SUMPRODUCT((TRI_1=Résultat!$A515)*(PCUETA=Résultat!$B515)*(PCUMAT=Résultat!$C515)*(TRI_10=Résultat!$D515)*(PCUNRU=SUBSTITUTE(RIGHT(Résultat!$Q$1,5),")",""))*Pris_Reliquats))</f>
        <v/>
      </c>
      <c r="U515" t="str">
        <f ca="1">IF($C515="","",SUMPRODUCT((TRI_1=Résultat!$A515)*(PCUETA=Résultat!$B515)*(PCUMAT=Résultat!$C515)*(TRI_10=Résultat!$D515)*(PCUNRU=SUBSTITUTE(RIGHT(Résultat!$Q$1,5),")",""))*Pris_sur_Acquis))</f>
        <v/>
      </c>
      <c r="V515" t="str">
        <f ca="1">IF($C515="","",SUMPRODUCT((TRI_1=Résultat!$A515)*(PCUETA=Résultat!$B515)*(PCUMAT=Résultat!$C515)*(TRI_10=Résultat!$D515)*(PCUNRU=SUBSTITUTE(RIGHT(Résultat!$Q$1,5),")",""))*Pris_Anticipés))</f>
        <v/>
      </c>
      <c r="W515" t="str">
        <f ca="1">IF($C515="","",SUMPRODUCT((TRI_1=Résultat!$A515)*(PCUETA=Résultat!$B515)*(PCUMAT=Résultat!$C515)*(TRI_10=Résultat!$D515)*(PCUNRU=SUBSTITUTE(RIGHT(Résultat!$W$1,5),")",""))*Reliquats))</f>
        <v/>
      </c>
      <c r="X515" t="str">
        <f ca="1">IF($C515="","",SUMPRODUCT((TRI_1=Résultat!$A515)*(PCUETA=Résultat!$B515)*(PCUMAT=Résultat!$C515)*(TRI_10=Résultat!$D515)*(PCUNRU=SUBSTITUTE(RIGHT(Résultat!$W$1,5),")",""))*Acquis))</f>
        <v/>
      </c>
      <c r="Y515" t="str">
        <f ca="1">IF($C515="","",SUMPRODUCT((TRI_1=Résultat!$A515)*(PCUETA=Résultat!$B515)*(PCUMAT=Résultat!$C515)*(TRI_10=Résultat!$D515)*(PCUNRU=SUBSTITUTE(RIGHT(Résultat!$W$1,5),")",""))*En_cours_d_Acquisition))</f>
        <v/>
      </c>
      <c r="Z515" t="str">
        <f ca="1">IF($C515="","",SUMPRODUCT((TRI_1=Résultat!$A515)*(PCUETA=Résultat!$B515)*(PCUMAT=Résultat!$C515)*(TRI_10=Résultat!$D515)*(PCUNRU=SUBSTITUTE(RIGHT(Résultat!$W$1,5),")",""))*Pris_Reliquats))</f>
        <v/>
      </c>
      <c r="AA515" t="str">
        <f ca="1">IF($C515="","",SUMPRODUCT((TRI_1=Résultat!$A515)*(PCUETA=Résultat!$B515)*(PCUMAT=Résultat!$C515)*(TRI_10=Résultat!$D515)*(PCUNRU=SUBSTITUTE(RIGHT(Résultat!$W$1,5),")",""))*Pris_sur_Acquis))</f>
        <v/>
      </c>
      <c r="AB515" t="str">
        <f ca="1">IF($C515="","",SUMPRODUCT((TRI_1=Résultat!$A515)*(PCUETA=Résultat!$B515)*(PCUMAT=Résultat!$C515)*(TRI_10=Résultat!$D515)*(PCUNRU=SUBSTITUTE(RIGHT(Résultat!$W$1,5),")",""))*Pris_Anticipés))</f>
        <v/>
      </c>
    </row>
    <row r="516" spans="1:28" x14ac:dyDescent="0.25">
      <c r="A516" t="str">
        <f ca="1">IF($C516="","",INDEX(Range,MATCH(Résultat!$C516,PCUMAT,0),MATCH(A$2,'cp c14'!$A$1:$D$1,0)))</f>
        <v/>
      </c>
      <c r="B516" t="str">
        <f ca="1">IF($C516="","",INDEX(Range,MATCH(Résultat!$C516,PCUMAT,0),MATCH(B$2,'cp c14'!$A$1:$D$1,0)))</f>
        <v/>
      </c>
      <c r="C516" t="str">
        <f t="array" aca="1" ref="C516" ca="1">IFERROR(INDEX(PCUMAT,MATCH(0,COUNTIF($C$1:C515,PCUMAT),0)),"")</f>
        <v/>
      </c>
      <c r="D516" t="str">
        <f ca="1">IF($C516="","",INDEX(Range,MATCH(Résultat!$C516,PCUMAT,0),MATCH(D$2,'cp c14'!$A$1:$D$1,0)))</f>
        <v/>
      </c>
      <c r="E516" t="str">
        <f ca="1">IF($C516="","",SUMPRODUCT((TRI_1=Résultat!$A516)*(PCUETA=Résultat!$B516)*(PCUMAT=Résultat!$C516)*(TRI_10=Résultat!$D516)*(PCUNRU=SUBSTITUTE(RIGHT(Résultat!$E$1,5),")",""))*Reliquats))</f>
        <v/>
      </c>
      <c r="F516" t="str">
        <f ca="1">IF($C516="","",SUMPRODUCT((TRI_1=Résultat!$A516)*(PCUETA=Résultat!$B516)*(PCUMAT=Résultat!$C516)*(TRI_10=Résultat!$D516)*(PCUNRU=SUBSTITUTE(RIGHT(Résultat!$E$1,5),")",""))*Acquis))</f>
        <v/>
      </c>
      <c r="G516" t="str">
        <f ca="1">IF($C516="","",SUMPRODUCT((TRI_1=Résultat!$A516)*(PCUETA=Résultat!$B516)*(PCUMAT=Résultat!$C516)*(TRI_10=Résultat!$D516)*(PCUNRU=SUBSTITUTE(RIGHT(Résultat!$E$1,5),")",""))*En_cours_d_Acquisition))</f>
        <v/>
      </c>
      <c r="H516" t="str">
        <f ca="1">IF($C516="","",SUMPRODUCT((TRI_1=Résultat!$A516)*(PCUETA=Résultat!$B516)*(PCUMAT=Résultat!$C516)*(TRI_10=Résultat!$D516)*(PCUNRU=SUBSTITUTE(RIGHT(Résultat!$E$1,5),")",""))*Pris_Reliquats))</f>
        <v/>
      </c>
      <c r="I516" t="str">
        <f ca="1">IF($C516="","",SUMPRODUCT((TRI_1=Résultat!$A516)*(PCUETA=Résultat!$B516)*(PCUMAT=Résultat!$C516)*(TRI_10=Résultat!$D516)*(PCUNRU=SUBSTITUTE(RIGHT(Résultat!$E$1,5),")",""))*Pris_sur_Acquis))</f>
        <v/>
      </c>
      <c r="J516" t="str">
        <f ca="1">IF($C516="","",SUMPRODUCT((TRI_1=Résultat!$A516)*(PCUETA=Résultat!$B516)*(PCUMAT=Résultat!$C516)*(TRI_10=Résultat!$D516)*(PCUNRU=SUBSTITUTE(RIGHT(Résultat!$E$1,5),")",""))*Pris_Anticipés))</f>
        <v/>
      </c>
      <c r="K516" t="str">
        <f ca="1">IF($C516="","",SUMPRODUCT((TRI_1=Résultat!$A516)*(PCUETA=Résultat!$B516)*(PCUMAT=Résultat!$C516)*(TRI_10=Résultat!$D516)*(PCUNRU=SUBSTITUTE(RIGHT(Résultat!$K$1,5),")",""))*Reliquats))</f>
        <v/>
      </c>
      <c r="L516" t="str">
        <f ca="1">IF($C516="","",SUMPRODUCT((TRI_1=Résultat!$A516)*(PCUETA=Résultat!$B516)*(PCUMAT=Résultat!$C516)*(TRI_10=Résultat!$D516)*(PCUNRU=SUBSTITUTE(RIGHT(Résultat!$K$1,5),")",""))*Acquis))</f>
        <v/>
      </c>
      <c r="M516" t="str">
        <f ca="1">IF($C516="","",SUMPRODUCT((TRI_1=Résultat!$A516)*(PCUETA=Résultat!$B516)*(PCUMAT=Résultat!$C516)*(TRI_10=Résultat!$D516)*(PCUNRU=SUBSTITUTE(RIGHT(Résultat!$K$1,5),")",""))*En_cours_d_Acquisition))</f>
        <v/>
      </c>
      <c r="N516" t="str">
        <f ca="1">IF($C516="","",SUMPRODUCT((TRI_1=Résultat!$A516)*(PCUETA=Résultat!$B516)*(PCUMAT=Résultat!$C516)*(TRI_10=Résultat!$D516)*(PCUNRU=SUBSTITUTE(RIGHT(Résultat!$K$1,5),")",""))*Pris_Reliquats))</f>
        <v/>
      </c>
      <c r="O516" t="str">
        <f ca="1">IF($C516="","",SUMPRODUCT((TRI_1=Résultat!$A516)*(PCUETA=Résultat!$B516)*(PCUMAT=Résultat!$C516)*(TRI_10=Résultat!$D516)*(PCUNRU=SUBSTITUTE(RIGHT(Résultat!$K$1,5),")",""))*Pris_sur_Acquis))</f>
        <v/>
      </c>
      <c r="P516" t="str">
        <f ca="1">IF($C516="","",SUMPRODUCT((TRI_1=Résultat!$A516)*(PCUETA=Résultat!$B516)*(PCUMAT=Résultat!$C516)*(TRI_10=Résultat!$D516)*(PCUNRU=SUBSTITUTE(RIGHT(Résultat!$K$1,5),")",""))*Pris_Anticipés))</f>
        <v/>
      </c>
      <c r="Q516" t="str">
        <f ca="1">IF($C516="","",SUMPRODUCT((TRI_1=Résultat!$A516)*(PCUETA=Résultat!$B516)*(PCUMAT=Résultat!$C516)*(TRI_10=Résultat!$D516)*(PCUNRU=SUBSTITUTE(RIGHT(Résultat!$Q$1,5),")",""))*Reliquats))</f>
        <v/>
      </c>
      <c r="R516" t="str">
        <f ca="1">IF($C516="","",SUMPRODUCT((TRI_1=Résultat!$A516)*(PCUETA=Résultat!$B516)*(PCUMAT=Résultat!$C516)*(TRI_10=Résultat!$D516)*(PCUNRU=SUBSTITUTE(RIGHT(Résultat!$Q$1,5),")",""))*Acquis))</f>
        <v/>
      </c>
      <c r="S516" t="str">
        <f ca="1">IF($C516="","",SUMPRODUCT((TRI_1=Résultat!$A516)*(PCUETA=Résultat!$B516)*(PCUMAT=Résultat!$C516)*(TRI_10=Résultat!$D516)*(PCUNRU=SUBSTITUTE(RIGHT(Résultat!$Q$1,5),")",""))*En_cours_d_Acquisition))</f>
        <v/>
      </c>
      <c r="T516" t="str">
        <f ca="1">IF($C516="","",SUMPRODUCT((TRI_1=Résultat!$A516)*(PCUETA=Résultat!$B516)*(PCUMAT=Résultat!$C516)*(TRI_10=Résultat!$D516)*(PCUNRU=SUBSTITUTE(RIGHT(Résultat!$Q$1,5),")",""))*Pris_Reliquats))</f>
        <v/>
      </c>
      <c r="U516" t="str">
        <f ca="1">IF($C516="","",SUMPRODUCT((TRI_1=Résultat!$A516)*(PCUETA=Résultat!$B516)*(PCUMAT=Résultat!$C516)*(TRI_10=Résultat!$D516)*(PCUNRU=SUBSTITUTE(RIGHT(Résultat!$Q$1,5),")",""))*Pris_sur_Acquis))</f>
        <v/>
      </c>
      <c r="V516" t="str">
        <f ca="1">IF($C516="","",SUMPRODUCT((TRI_1=Résultat!$A516)*(PCUETA=Résultat!$B516)*(PCUMAT=Résultat!$C516)*(TRI_10=Résultat!$D516)*(PCUNRU=SUBSTITUTE(RIGHT(Résultat!$Q$1,5),")",""))*Pris_Anticipés))</f>
        <v/>
      </c>
      <c r="W516" t="str">
        <f ca="1">IF($C516="","",SUMPRODUCT((TRI_1=Résultat!$A516)*(PCUETA=Résultat!$B516)*(PCUMAT=Résultat!$C516)*(TRI_10=Résultat!$D516)*(PCUNRU=SUBSTITUTE(RIGHT(Résultat!$W$1,5),")",""))*Reliquats))</f>
        <v/>
      </c>
      <c r="X516" t="str">
        <f ca="1">IF($C516="","",SUMPRODUCT((TRI_1=Résultat!$A516)*(PCUETA=Résultat!$B516)*(PCUMAT=Résultat!$C516)*(TRI_10=Résultat!$D516)*(PCUNRU=SUBSTITUTE(RIGHT(Résultat!$W$1,5),")",""))*Acquis))</f>
        <v/>
      </c>
      <c r="Y516" t="str">
        <f ca="1">IF($C516="","",SUMPRODUCT((TRI_1=Résultat!$A516)*(PCUETA=Résultat!$B516)*(PCUMAT=Résultat!$C516)*(TRI_10=Résultat!$D516)*(PCUNRU=SUBSTITUTE(RIGHT(Résultat!$W$1,5),")",""))*En_cours_d_Acquisition))</f>
        <v/>
      </c>
      <c r="Z516" t="str">
        <f ca="1">IF($C516="","",SUMPRODUCT((TRI_1=Résultat!$A516)*(PCUETA=Résultat!$B516)*(PCUMAT=Résultat!$C516)*(TRI_10=Résultat!$D516)*(PCUNRU=SUBSTITUTE(RIGHT(Résultat!$W$1,5),")",""))*Pris_Reliquats))</f>
        <v/>
      </c>
      <c r="AA516" t="str">
        <f ca="1">IF($C516="","",SUMPRODUCT((TRI_1=Résultat!$A516)*(PCUETA=Résultat!$B516)*(PCUMAT=Résultat!$C516)*(TRI_10=Résultat!$D516)*(PCUNRU=SUBSTITUTE(RIGHT(Résultat!$W$1,5),")",""))*Pris_sur_Acquis))</f>
        <v/>
      </c>
      <c r="AB516" t="str">
        <f ca="1">IF($C516="","",SUMPRODUCT((TRI_1=Résultat!$A516)*(PCUETA=Résultat!$B516)*(PCUMAT=Résultat!$C516)*(TRI_10=Résultat!$D516)*(PCUNRU=SUBSTITUTE(RIGHT(Résultat!$W$1,5),")",""))*Pris_Anticipés))</f>
        <v/>
      </c>
    </row>
    <row r="517" spans="1:28" x14ac:dyDescent="0.25">
      <c r="A517" t="str">
        <f ca="1">IF($C517="","",INDEX(Range,MATCH(Résultat!$C517,PCUMAT,0),MATCH(A$2,'cp c14'!$A$1:$D$1,0)))</f>
        <v/>
      </c>
      <c r="B517" t="str">
        <f ca="1">IF($C517="","",INDEX(Range,MATCH(Résultat!$C517,PCUMAT,0),MATCH(B$2,'cp c14'!$A$1:$D$1,0)))</f>
        <v/>
      </c>
      <c r="C517" t="str">
        <f t="array" aca="1" ref="C517" ca="1">IFERROR(INDEX(PCUMAT,MATCH(0,COUNTIF($C$1:C516,PCUMAT),0)),"")</f>
        <v/>
      </c>
      <c r="D517" t="str">
        <f ca="1">IF($C517="","",INDEX(Range,MATCH(Résultat!$C517,PCUMAT,0),MATCH(D$2,'cp c14'!$A$1:$D$1,0)))</f>
        <v/>
      </c>
      <c r="E517" t="str">
        <f ca="1">IF($C517="","",SUMPRODUCT((TRI_1=Résultat!$A517)*(PCUETA=Résultat!$B517)*(PCUMAT=Résultat!$C517)*(TRI_10=Résultat!$D517)*(PCUNRU=SUBSTITUTE(RIGHT(Résultat!$E$1,5),")",""))*Reliquats))</f>
        <v/>
      </c>
      <c r="F517" t="str">
        <f ca="1">IF($C517="","",SUMPRODUCT((TRI_1=Résultat!$A517)*(PCUETA=Résultat!$B517)*(PCUMAT=Résultat!$C517)*(TRI_10=Résultat!$D517)*(PCUNRU=SUBSTITUTE(RIGHT(Résultat!$E$1,5),")",""))*Acquis))</f>
        <v/>
      </c>
      <c r="G517" t="str">
        <f ca="1">IF($C517="","",SUMPRODUCT((TRI_1=Résultat!$A517)*(PCUETA=Résultat!$B517)*(PCUMAT=Résultat!$C517)*(TRI_10=Résultat!$D517)*(PCUNRU=SUBSTITUTE(RIGHT(Résultat!$E$1,5),")",""))*En_cours_d_Acquisition))</f>
        <v/>
      </c>
      <c r="H517" t="str">
        <f ca="1">IF($C517="","",SUMPRODUCT((TRI_1=Résultat!$A517)*(PCUETA=Résultat!$B517)*(PCUMAT=Résultat!$C517)*(TRI_10=Résultat!$D517)*(PCUNRU=SUBSTITUTE(RIGHT(Résultat!$E$1,5),")",""))*Pris_Reliquats))</f>
        <v/>
      </c>
      <c r="I517" t="str">
        <f ca="1">IF($C517="","",SUMPRODUCT((TRI_1=Résultat!$A517)*(PCUETA=Résultat!$B517)*(PCUMAT=Résultat!$C517)*(TRI_10=Résultat!$D517)*(PCUNRU=SUBSTITUTE(RIGHT(Résultat!$E$1,5),")",""))*Pris_sur_Acquis))</f>
        <v/>
      </c>
      <c r="J517" t="str">
        <f ca="1">IF($C517="","",SUMPRODUCT((TRI_1=Résultat!$A517)*(PCUETA=Résultat!$B517)*(PCUMAT=Résultat!$C517)*(TRI_10=Résultat!$D517)*(PCUNRU=SUBSTITUTE(RIGHT(Résultat!$E$1,5),")",""))*Pris_Anticipés))</f>
        <v/>
      </c>
      <c r="K517" t="str">
        <f ca="1">IF($C517="","",SUMPRODUCT((TRI_1=Résultat!$A517)*(PCUETA=Résultat!$B517)*(PCUMAT=Résultat!$C517)*(TRI_10=Résultat!$D517)*(PCUNRU=SUBSTITUTE(RIGHT(Résultat!$K$1,5),")",""))*Reliquats))</f>
        <v/>
      </c>
      <c r="L517" t="str">
        <f ca="1">IF($C517="","",SUMPRODUCT((TRI_1=Résultat!$A517)*(PCUETA=Résultat!$B517)*(PCUMAT=Résultat!$C517)*(TRI_10=Résultat!$D517)*(PCUNRU=SUBSTITUTE(RIGHT(Résultat!$K$1,5),")",""))*Acquis))</f>
        <v/>
      </c>
      <c r="M517" t="str">
        <f ca="1">IF($C517="","",SUMPRODUCT((TRI_1=Résultat!$A517)*(PCUETA=Résultat!$B517)*(PCUMAT=Résultat!$C517)*(TRI_10=Résultat!$D517)*(PCUNRU=SUBSTITUTE(RIGHT(Résultat!$K$1,5),")",""))*En_cours_d_Acquisition))</f>
        <v/>
      </c>
      <c r="N517" t="str">
        <f ca="1">IF($C517="","",SUMPRODUCT((TRI_1=Résultat!$A517)*(PCUETA=Résultat!$B517)*(PCUMAT=Résultat!$C517)*(TRI_10=Résultat!$D517)*(PCUNRU=SUBSTITUTE(RIGHT(Résultat!$K$1,5),")",""))*Pris_Reliquats))</f>
        <v/>
      </c>
      <c r="O517" t="str">
        <f ca="1">IF($C517="","",SUMPRODUCT((TRI_1=Résultat!$A517)*(PCUETA=Résultat!$B517)*(PCUMAT=Résultat!$C517)*(TRI_10=Résultat!$D517)*(PCUNRU=SUBSTITUTE(RIGHT(Résultat!$K$1,5),")",""))*Pris_sur_Acquis))</f>
        <v/>
      </c>
      <c r="P517" t="str">
        <f ca="1">IF($C517="","",SUMPRODUCT((TRI_1=Résultat!$A517)*(PCUETA=Résultat!$B517)*(PCUMAT=Résultat!$C517)*(TRI_10=Résultat!$D517)*(PCUNRU=SUBSTITUTE(RIGHT(Résultat!$K$1,5),")",""))*Pris_Anticipés))</f>
        <v/>
      </c>
      <c r="Q517" t="str">
        <f ca="1">IF($C517="","",SUMPRODUCT((TRI_1=Résultat!$A517)*(PCUETA=Résultat!$B517)*(PCUMAT=Résultat!$C517)*(TRI_10=Résultat!$D517)*(PCUNRU=SUBSTITUTE(RIGHT(Résultat!$Q$1,5),")",""))*Reliquats))</f>
        <v/>
      </c>
      <c r="R517" t="str">
        <f ca="1">IF($C517="","",SUMPRODUCT((TRI_1=Résultat!$A517)*(PCUETA=Résultat!$B517)*(PCUMAT=Résultat!$C517)*(TRI_10=Résultat!$D517)*(PCUNRU=SUBSTITUTE(RIGHT(Résultat!$Q$1,5),")",""))*Acquis))</f>
        <v/>
      </c>
      <c r="S517" t="str">
        <f ca="1">IF($C517="","",SUMPRODUCT((TRI_1=Résultat!$A517)*(PCUETA=Résultat!$B517)*(PCUMAT=Résultat!$C517)*(TRI_10=Résultat!$D517)*(PCUNRU=SUBSTITUTE(RIGHT(Résultat!$Q$1,5),")",""))*En_cours_d_Acquisition))</f>
        <v/>
      </c>
      <c r="T517" t="str">
        <f ca="1">IF($C517="","",SUMPRODUCT((TRI_1=Résultat!$A517)*(PCUETA=Résultat!$B517)*(PCUMAT=Résultat!$C517)*(TRI_10=Résultat!$D517)*(PCUNRU=SUBSTITUTE(RIGHT(Résultat!$Q$1,5),")",""))*Pris_Reliquats))</f>
        <v/>
      </c>
      <c r="U517" t="str">
        <f ca="1">IF($C517="","",SUMPRODUCT((TRI_1=Résultat!$A517)*(PCUETA=Résultat!$B517)*(PCUMAT=Résultat!$C517)*(TRI_10=Résultat!$D517)*(PCUNRU=SUBSTITUTE(RIGHT(Résultat!$Q$1,5),")",""))*Pris_sur_Acquis))</f>
        <v/>
      </c>
      <c r="V517" t="str">
        <f ca="1">IF($C517="","",SUMPRODUCT((TRI_1=Résultat!$A517)*(PCUETA=Résultat!$B517)*(PCUMAT=Résultat!$C517)*(TRI_10=Résultat!$D517)*(PCUNRU=SUBSTITUTE(RIGHT(Résultat!$Q$1,5),")",""))*Pris_Anticipés))</f>
        <v/>
      </c>
      <c r="W517" t="str">
        <f ca="1">IF($C517="","",SUMPRODUCT((TRI_1=Résultat!$A517)*(PCUETA=Résultat!$B517)*(PCUMAT=Résultat!$C517)*(TRI_10=Résultat!$D517)*(PCUNRU=SUBSTITUTE(RIGHT(Résultat!$W$1,5),")",""))*Reliquats))</f>
        <v/>
      </c>
      <c r="X517" t="str">
        <f ca="1">IF($C517="","",SUMPRODUCT((TRI_1=Résultat!$A517)*(PCUETA=Résultat!$B517)*(PCUMAT=Résultat!$C517)*(TRI_10=Résultat!$D517)*(PCUNRU=SUBSTITUTE(RIGHT(Résultat!$W$1,5),")",""))*Acquis))</f>
        <v/>
      </c>
      <c r="Y517" t="str">
        <f ca="1">IF($C517="","",SUMPRODUCT((TRI_1=Résultat!$A517)*(PCUETA=Résultat!$B517)*(PCUMAT=Résultat!$C517)*(TRI_10=Résultat!$D517)*(PCUNRU=SUBSTITUTE(RIGHT(Résultat!$W$1,5),")",""))*En_cours_d_Acquisition))</f>
        <v/>
      </c>
      <c r="Z517" t="str">
        <f ca="1">IF($C517="","",SUMPRODUCT((TRI_1=Résultat!$A517)*(PCUETA=Résultat!$B517)*(PCUMAT=Résultat!$C517)*(TRI_10=Résultat!$D517)*(PCUNRU=SUBSTITUTE(RIGHT(Résultat!$W$1,5),")",""))*Pris_Reliquats))</f>
        <v/>
      </c>
      <c r="AA517" t="str">
        <f ca="1">IF($C517="","",SUMPRODUCT((TRI_1=Résultat!$A517)*(PCUETA=Résultat!$B517)*(PCUMAT=Résultat!$C517)*(TRI_10=Résultat!$D517)*(PCUNRU=SUBSTITUTE(RIGHT(Résultat!$W$1,5),")",""))*Pris_sur_Acquis))</f>
        <v/>
      </c>
      <c r="AB517" t="str">
        <f ca="1">IF($C517="","",SUMPRODUCT((TRI_1=Résultat!$A517)*(PCUETA=Résultat!$B517)*(PCUMAT=Résultat!$C517)*(TRI_10=Résultat!$D517)*(PCUNRU=SUBSTITUTE(RIGHT(Résultat!$W$1,5),")",""))*Pris_Anticipés))</f>
        <v/>
      </c>
    </row>
    <row r="518" spans="1:28" x14ac:dyDescent="0.25">
      <c r="A518" t="str">
        <f ca="1">IF($C518="","",INDEX(Range,MATCH(Résultat!$C518,PCUMAT,0),MATCH(A$2,'cp c14'!$A$1:$D$1,0)))</f>
        <v/>
      </c>
      <c r="B518" t="str">
        <f ca="1">IF($C518="","",INDEX(Range,MATCH(Résultat!$C518,PCUMAT,0),MATCH(B$2,'cp c14'!$A$1:$D$1,0)))</f>
        <v/>
      </c>
      <c r="C518" t="str">
        <f t="array" aca="1" ref="C518" ca="1">IFERROR(INDEX(PCUMAT,MATCH(0,COUNTIF($C$1:C517,PCUMAT),0)),"")</f>
        <v/>
      </c>
      <c r="D518" t="str">
        <f ca="1">IF($C518="","",INDEX(Range,MATCH(Résultat!$C518,PCUMAT,0),MATCH(D$2,'cp c14'!$A$1:$D$1,0)))</f>
        <v/>
      </c>
      <c r="E518" t="str">
        <f ca="1">IF($C518="","",SUMPRODUCT((TRI_1=Résultat!$A518)*(PCUETA=Résultat!$B518)*(PCUMAT=Résultat!$C518)*(TRI_10=Résultat!$D518)*(PCUNRU=SUBSTITUTE(RIGHT(Résultat!$E$1,5),")",""))*Reliquats))</f>
        <v/>
      </c>
      <c r="F518" t="str">
        <f ca="1">IF($C518="","",SUMPRODUCT((TRI_1=Résultat!$A518)*(PCUETA=Résultat!$B518)*(PCUMAT=Résultat!$C518)*(TRI_10=Résultat!$D518)*(PCUNRU=SUBSTITUTE(RIGHT(Résultat!$E$1,5),")",""))*Acquis))</f>
        <v/>
      </c>
      <c r="G518" t="str">
        <f ca="1">IF($C518="","",SUMPRODUCT((TRI_1=Résultat!$A518)*(PCUETA=Résultat!$B518)*(PCUMAT=Résultat!$C518)*(TRI_10=Résultat!$D518)*(PCUNRU=SUBSTITUTE(RIGHT(Résultat!$E$1,5),")",""))*En_cours_d_Acquisition))</f>
        <v/>
      </c>
      <c r="H518" t="str">
        <f ca="1">IF($C518="","",SUMPRODUCT((TRI_1=Résultat!$A518)*(PCUETA=Résultat!$B518)*(PCUMAT=Résultat!$C518)*(TRI_10=Résultat!$D518)*(PCUNRU=SUBSTITUTE(RIGHT(Résultat!$E$1,5),")",""))*Pris_Reliquats))</f>
        <v/>
      </c>
      <c r="I518" t="str">
        <f ca="1">IF($C518="","",SUMPRODUCT((TRI_1=Résultat!$A518)*(PCUETA=Résultat!$B518)*(PCUMAT=Résultat!$C518)*(TRI_10=Résultat!$D518)*(PCUNRU=SUBSTITUTE(RIGHT(Résultat!$E$1,5),")",""))*Pris_sur_Acquis))</f>
        <v/>
      </c>
      <c r="J518" t="str">
        <f ca="1">IF($C518="","",SUMPRODUCT((TRI_1=Résultat!$A518)*(PCUETA=Résultat!$B518)*(PCUMAT=Résultat!$C518)*(TRI_10=Résultat!$D518)*(PCUNRU=SUBSTITUTE(RIGHT(Résultat!$E$1,5),")",""))*Pris_Anticipés))</f>
        <v/>
      </c>
      <c r="K518" t="str">
        <f ca="1">IF($C518="","",SUMPRODUCT((TRI_1=Résultat!$A518)*(PCUETA=Résultat!$B518)*(PCUMAT=Résultat!$C518)*(TRI_10=Résultat!$D518)*(PCUNRU=SUBSTITUTE(RIGHT(Résultat!$K$1,5),")",""))*Reliquats))</f>
        <v/>
      </c>
      <c r="L518" t="str">
        <f ca="1">IF($C518="","",SUMPRODUCT((TRI_1=Résultat!$A518)*(PCUETA=Résultat!$B518)*(PCUMAT=Résultat!$C518)*(TRI_10=Résultat!$D518)*(PCUNRU=SUBSTITUTE(RIGHT(Résultat!$K$1,5),")",""))*Acquis))</f>
        <v/>
      </c>
      <c r="M518" t="str">
        <f ca="1">IF($C518="","",SUMPRODUCT((TRI_1=Résultat!$A518)*(PCUETA=Résultat!$B518)*(PCUMAT=Résultat!$C518)*(TRI_10=Résultat!$D518)*(PCUNRU=SUBSTITUTE(RIGHT(Résultat!$K$1,5),")",""))*En_cours_d_Acquisition))</f>
        <v/>
      </c>
      <c r="N518" t="str">
        <f ca="1">IF($C518="","",SUMPRODUCT((TRI_1=Résultat!$A518)*(PCUETA=Résultat!$B518)*(PCUMAT=Résultat!$C518)*(TRI_10=Résultat!$D518)*(PCUNRU=SUBSTITUTE(RIGHT(Résultat!$K$1,5),")",""))*Pris_Reliquats))</f>
        <v/>
      </c>
      <c r="O518" t="str">
        <f ca="1">IF($C518="","",SUMPRODUCT((TRI_1=Résultat!$A518)*(PCUETA=Résultat!$B518)*(PCUMAT=Résultat!$C518)*(TRI_10=Résultat!$D518)*(PCUNRU=SUBSTITUTE(RIGHT(Résultat!$K$1,5),")",""))*Pris_sur_Acquis))</f>
        <v/>
      </c>
      <c r="P518" t="str">
        <f ca="1">IF($C518="","",SUMPRODUCT((TRI_1=Résultat!$A518)*(PCUETA=Résultat!$B518)*(PCUMAT=Résultat!$C518)*(TRI_10=Résultat!$D518)*(PCUNRU=SUBSTITUTE(RIGHT(Résultat!$K$1,5),")",""))*Pris_Anticipés))</f>
        <v/>
      </c>
      <c r="Q518" t="str">
        <f ca="1">IF($C518="","",SUMPRODUCT((TRI_1=Résultat!$A518)*(PCUETA=Résultat!$B518)*(PCUMAT=Résultat!$C518)*(TRI_10=Résultat!$D518)*(PCUNRU=SUBSTITUTE(RIGHT(Résultat!$Q$1,5),")",""))*Reliquats))</f>
        <v/>
      </c>
      <c r="R518" t="str">
        <f ca="1">IF($C518="","",SUMPRODUCT((TRI_1=Résultat!$A518)*(PCUETA=Résultat!$B518)*(PCUMAT=Résultat!$C518)*(TRI_10=Résultat!$D518)*(PCUNRU=SUBSTITUTE(RIGHT(Résultat!$Q$1,5),")",""))*Acquis))</f>
        <v/>
      </c>
      <c r="S518" t="str">
        <f ca="1">IF($C518="","",SUMPRODUCT((TRI_1=Résultat!$A518)*(PCUETA=Résultat!$B518)*(PCUMAT=Résultat!$C518)*(TRI_10=Résultat!$D518)*(PCUNRU=SUBSTITUTE(RIGHT(Résultat!$Q$1,5),")",""))*En_cours_d_Acquisition))</f>
        <v/>
      </c>
      <c r="T518" t="str">
        <f ca="1">IF($C518="","",SUMPRODUCT((TRI_1=Résultat!$A518)*(PCUETA=Résultat!$B518)*(PCUMAT=Résultat!$C518)*(TRI_10=Résultat!$D518)*(PCUNRU=SUBSTITUTE(RIGHT(Résultat!$Q$1,5),")",""))*Pris_Reliquats))</f>
        <v/>
      </c>
      <c r="U518" t="str">
        <f ca="1">IF($C518="","",SUMPRODUCT((TRI_1=Résultat!$A518)*(PCUETA=Résultat!$B518)*(PCUMAT=Résultat!$C518)*(TRI_10=Résultat!$D518)*(PCUNRU=SUBSTITUTE(RIGHT(Résultat!$Q$1,5),")",""))*Pris_sur_Acquis))</f>
        <v/>
      </c>
      <c r="V518" t="str">
        <f ca="1">IF($C518="","",SUMPRODUCT((TRI_1=Résultat!$A518)*(PCUETA=Résultat!$B518)*(PCUMAT=Résultat!$C518)*(TRI_10=Résultat!$D518)*(PCUNRU=SUBSTITUTE(RIGHT(Résultat!$Q$1,5),")",""))*Pris_Anticipés))</f>
        <v/>
      </c>
      <c r="W518" t="str">
        <f ca="1">IF($C518="","",SUMPRODUCT((TRI_1=Résultat!$A518)*(PCUETA=Résultat!$B518)*(PCUMAT=Résultat!$C518)*(TRI_10=Résultat!$D518)*(PCUNRU=SUBSTITUTE(RIGHT(Résultat!$W$1,5),")",""))*Reliquats))</f>
        <v/>
      </c>
      <c r="X518" t="str">
        <f ca="1">IF($C518="","",SUMPRODUCT((TRI_1=Résultat!$A518)*(PCUETA=Résultat!$B518)*(PCUMAT=Résultat!$C518)*(TRI_10=Résultat!$D518)*(PCUNRU=SUBSTITUTE(RIGHT(Résultat!$W$1,5),")",""))*Acquis))</f>
        <v/>
      </c>
      <c r="Y518" t="str">
        <f ca="1">IF($C518="","",SUMPRODUCT((TRI_1=Résultat!$A518)*(PCUETA=Résultat!$B518)*(PCUMAT=Résultat!$C518)*(TRI_10=Résultat!$D518)*(PCUNRU=SUBSTITUTE(RIGHT(Résultat!$W$1,5),")",""))*En_cours_d_Acquisition))</f>
        <v/>
      </c>
      <c r="Z518" t="str">
        <f ca="1">IF($C518="","",SUMPRODUCT((TRI_1=Résultat!$A518)*(PCUETA=Résultat!$B518)*(PCUMAT=Résultat!$C518)*(TRI_10=Résultat!$D518)*(PCUNRU=SUBSTITUTE(RIGHT(Résultat!$W$1,5),")",""))*Pris_Reliquats))</f>
        <v/>
      </c>
      <c r="AA518" t="str">
        <f ca="1">IF($C518="","",SUMPRODUCT((TRI_1=Résultat!$A518)*(PCUETA=Résultat!$B518)*(PCUMAT=Résultat!$C518)*(TRI_10=Résultat!$D518)*(PCUNRU=SUBSTITUTE(RIGHT(Résultat!$W$1,5),")",""))*Pris_sur_Acquis))</f>
        <v/>
      </c>
      <c r="AB518" t="str">
        <f ca="1">IF($C518="","",SUMPRODUCT((TRI_1=Résultat!$A518)*(PCUETA=Résultat!$B518)*(PCUMAT=Résultat!$C518)*(TRI_10=Résultat!$D518)*(PCUNRU=SUBSTITUTE(RIGHT(Résultat!$W$1,5),")",""))*Pris_Anticipés))</f>
        <v/>
      </c>
    </row>
    <row r="519" spans="1:28" x14ac:dyDescent="0.25">
      <c r="A519" t="str">
        <f ca="1">IF($C519="","",INDEX(Range,MATCH(Résultat!$C519,PCUMAT,0),MATCH(A$2,'cp c14'!$A$1:$D$1,0)))</f>
        <v/>
      </c>
      <c r="B519" t="str">
        <f ca="1">IF($C519="","",INDEX(Range,MATCH(Résultat!$C519,PCUMAT,0),MATCH(B$2,'cp c14'!$A$1:$D$1,0)))</f>
        <v/>
      </c>
      <c r="C519" t="str">
        <f t="array" aca="1" ref="C519" ca="1">IFERROR(INDEX(PCUMAT,MATCH(0,COUNTIF($C$1:C518,PCUMAT),0)),"")</f>
        <v/>
      </c>
      <c r="D519" t="str">
        <f ca="1">IF($C519="","",INDEX(Range,MATCH(Résultat!$C519,PCUMAT,0),MATCH(D$2,'cp c14'!$A$1:$D$1,0)))</f>
        <v/>
      </c>
      <c r="E519" t="str">
        <f ca="1">IF($C519="","",SUMPRODUCT((TRI_1=Résultat!$A519)*(PCUETA=Résultat!$B519)*(PCUMAT=Résultat!$C519)*(TRI_10=Résultat!$D519)*(PCUNRU=SUBSTITUTE(RIGHT(Résultat!$E$1,5),")",""))*Reliquats))</f>
        <v/>
      </c>
      <c r="F519" t="str">
        <f ca="1">IF($C519="","",SUMPRODUCT((TRI_1=Résultat!$A519)*(PCUETA=Résultat!$B519)*(PCUMAT=Résultat!$C519)*(TRI_10=Résultat!$D519)*(PCUNRU=SUBSTITUTE(RIGHT(Résultat!$E$1,5),")",""))*Acquis))</f>
        <v/>
      </c>
      <c r="G519" t="str">
        <f ca="1">IF($C519="","",SUMPRODUCT((TRI_1=Résultat!$A519)*(PCUETA=Résultat!$B519)*(PCUMAT=Résultat!$C519)*(TRI_10=Résultat!$D519)*(PCUNRU=SUBSTITUTE(RIGHT(Résultat!$E$1,5),")",""))*En_cours_d_Acquisition))</f>
        <v/>
      </c>
      <c r="H519" t="str">
        <f ca="1">IF($C519="","",SUMPRODUCT((TRI_1=Résultat!$A519)*(PCUETA=Résultat!$B519)*(PCUMAT=Résultat!$C519)*(TRI_10=Résultat!$D519)*(PCUNRU=SUBSTITUTE(RIGHT(Résultat!$E$1,5),")",""))*Pris_Reliquats))</f>
        <v/>
      </c>
      <c r="I519" t="str">
        <f ca="1">IF($C519="","",SUMPRODUCT((TRI_1=Résultat!$A519)*(PCUETA=Résultat!$B519)*(PCUMAT=Résultat!$C519)*(TRI_10=Résultat!$D519)*(PCUNRU=SUBSTITUTE(RIGHT(Résultat!$E$1,5),")",""))*Pris_sur_Acquis))</f>
        <v/>
      </c>
      <c r="J519" t="str">
        <f ca="1">IF($C519="","",SUMPRODUCT((TRI_1=Résultat!$A519)*(PCUETA=Résultat!$B519)*(PCUMAT=Résultat!$C519)*(TRI_10=Résultat!$D519)*(PCUNRU=SUBSTITUTE(RIGHT(Résultat!$E$1,5),")",""))*Pris_Anticipés))</f>
        <v/>
      </c>
      <c r="K519" t="str">
        <f ca="1">IF($C519="","",SUMPRODUCT((TRI_1=Résultat!$A519)*(PCUETA=Résultat!$B519)*(PCUMAT=Résultat!$C519)*(TRI_10=Résultat!$D519)*(PCUNRU=SUBSTITUTE(RIGHT(Résultat!$K$1,5),")",""))*Reliquats))</f>
        <v/>
      </c>
      <c r="L519" t="str">
        <f ca="1">IF($C519="","",SUMPRODUCT((TRI_1=Résultat!$A519)*(PCUETA=Résultat!$B519)*(PCUMAT=Résultat!$C519)*(TRI_10=Résultat!$D519)*(PCUNRU=SUBSTITUTE(RIGHT(Résultat!$K$1,5),")",""))*Acquis))</f>
        <v/>
      </c>
      <c r="M519" t="str">
        <f ca="1">IF($C519="","",SUMPRODUCT((TRI_1=Résultat!$A519)*(PCUETA=Résultat!$B519)*(PCUMAT=Résultat!$C519)*(TRI_10=Résultat!$D519)*(PCUNRU=SUBSTITUTE(RIGHT(Résultat!$K$1,5),")",""))*En_cours_d_Acquisition))</f>
        <v/>
      </c>
      <c r="N519" t="str">
        <f ca="1">IF($C519="","",SUMPRODUCT((TRI_1=Résultat!$A519)*(PCUETA=Résultat!$B519)*(PCUMAT=Résultat!$C519)*(TRI_10=Résultat!$D519)*(PCUNRU=SUBSTITUTE(RIGHT(Résultat!$K$1,5),")",""))*Pris_Reliquats))</f>
        <v/>
      </c>
      <c r="O519" t="str">
        <f ca="1">IF($C519="","",SUMPRODUCT((TRI_1=Résultat!$A519)*(PCUETA=Résultat!$B519)*(PCUMAT=Résultat!$C519)*(TRI_10=Résultat!$D519)*(PCUNRU=SUBSTITUTE(RIGHT(Résultat!$K$1,5),")",""))*Pris_sur_Acquis))</f>
        <v/>
      </c>
      <c r="P519" t="str">
        <f ca="1">IF($C519="","",SUMPRODUCT((TRI_1=Résultat!$A519)*(PCUETA=Résultat!$B519)*(PCUMAT=Résultat!$C519)*(TRI_10=Résultat!$D519)*(PCUNRU=SUBSTITUTE(RIGHT(Résultat!$K$1,5),")",""))*Pris_Anticipés))</f>
        <v/>
      </c>
      <c r="Q519" t="str">
        <f ca="1">IF($C519="","",SUMPRODUCT((TRI_1=Résultat!$A519)*(PCUETA=Résultat!$B519)*(PCUMAT=Résultat!$C519)*(TRI_10=Résultat!$D519)*(PCUNRU=SUBSTITUTE(RIGHT(Résultat!$Q$1,5),")",""))*Reliquats))</f>
        <v/>
      </c>
      <c r="R519" t="str">
        <f ca="1">IF($C519="","",SUMPRODUCT((TRI_1=Résultat!$A519)*(PCUETA=Résultat!$B519)*(PCUMAT=Résultat!$C519)*(TRI_10=Résultat!$D519)*(PCUNRU=SUBSTITUTE(RIGHT(Résultat!$Q$1,5),")",""))*Acquis))</f>
        <v/>
      </c>
      <c r="S519" t="str">
        <f ca="1">IF($C519="","",SUMPRODUCT((TRI_1=Résultat!$A519)*(PCUETA=Résultat!$B519)*(PCUMAT=Résultat!$C519)*(TRI_10=Résultat!$D519)*(PCUNRU=SUBSTITUTE(RIGHT(Résultat!$Q$1,5),")",""))*En_cours_d_Acquisition))</f>
        <v/>
      </c>
      <c r="T519" t="str">
        <f ca="1">IF($C519="","",SUMPRODUCT((TRI_1=Résultat!$A519)*(PCUETA=Résultat!$B519)*(PCUMAT=Résultat!$C519)*(TRI_10=Résultat!$D519)*(PCUNRU=SUBSTITUTE(RIGHT(Résultat!$Q$1,5),")",""))*Pris_Reliquats))</f>
        <v/>
      </c>
      <c r="U519" t="str">
        <f ca="1">IF($C519="","",SUMPRODUCT((TRI_1=Résultat!$A519)*(PCUETA=Résultat!$B519)*(PCUMAT=Résultat!$C519)*(TRI_10=Résultat!$D519)*(PCUNRU=SUBSTITUTE(RIGHT(Résultat!$Q$1,5),")",""))*Pris_sur_Acquis))</f>
        <v/>
      </c>
      <c r="V519" t="str">
        <f ca="1">IF($C519="","",SUMPRODUCT((TRI_1=Résultat!$A519)*(PCUETA=Résultat!$B519)*(PCUMAT=Résultat!$C519)*(TRI_10=Résultat!$D519)*(PCUNRU=SUBSTITUTE(RIGHT(Résultat!$Q$1,5),")",""))*Pris_Anticipés))</f>
        <v/>
      </c>
      <c r="W519" t="str">
        <f ca="1">IF($C519="","",SUMPRODUCT((TRI_1=Résultat!$A519)*(PCUETA=Résultat!$B519)*(PCUMAT=Résultat!$C519)*(TRI_10=Résultat!$D519)*(PCUNRU=SUBSTITUTE(RIGHT(Résultat!$W$1,5),")",""))*Reliquats))</f>
        <v/>
      </c>
      <c r="X519" t="str">
        <f ca="1">IF($C519="","",SUMPRODUCT((TRI_1=Résultat!$A519)*(PCUETA=Résultat!$B519)*(PCUMAT=Résultat!$C519)*(TRI_10=Résultat!$D519)*(PCUNRU=SUBSTITUTE(RIGHT(Résultat!$W$1,5),")",""))*Acquis))</f>
        <v/>
      </c>
      <c r="Y519" t="str">
        <f ca="1">IF($C519="","",SUMPRODUCT((TRI_1=Résultat!$A519)*(PCUETA=Résultat!$B519)*(PCUMAT=Résultat!$C519)*(TRI_10=Résultat!$D519)*(PCUNRU=SUBSTITUTE(RIGHT(Résultat!$W$1,5),")",""))*En_cours_d_Acquisition))</f>
        <v/>
      </c>
      <c r="Z519" t="str">
        <f ca="1">IF($C519="","",SUMPRODUCT((TRI_1=Résultat!$A519)*(PCUETA=Résultat!$B519)*(PCUMAT=Résultat!$C519)*(TRI_10=Résultat!$D519)*(PCUNRU=SUBSTITUTE(RIGHT(Résultat!$W$1,5),")",""))*Pris_Reliquats))</f>
        <v/>
      </c>
      <c r="AA519" t="str">
        <f ca="1">IF($C519="","",SUMPRODUCT((TRI_1=Résultat!$A519)*(PCUETA=Résultat!$B519)*(PCUMAT=Résultat!$C519)*(TRI_10=Résultat!$D519)*(PCUNRU=SUBSTITUTE(RIGHT(Résultat!$W$1,5),")",""))*Pris_sur_Acquis))</f>
        <v/>
      </c>
      <c r="AB519" t="str">
        <f ca="1">IF($C519="","",SUMPRODUCT((TRI_1=Résultat!$A519)*(PCUETA=Résultat!$B519)*(PCUMAT=Résultat!$C519)*(TRI_10=Résultat!$D519)*(PCUNRU=SUBSTITUTE(RIGHT(Résultat!$W$1,5),")",""))*Pris_Anticipés))</f>
        <v/>
      </c>
    </row>
    <row r="520" spans="1:28" x14ac:dyDescent="0.25">
      <c r="A520" t="str">
        <f ca="1">IF($C520="","",INDEX(Range,MATCH(Résultat!$C520,PCUMAT,0),MATCH(A$2,'cp c14'!$A$1:$D$1,0)))</f>
        <v/>
      </c>
      <c r="B520" t="str">
        <f ca="1">IF($C520="","",INDEX(Range,MATCH(Résultat!$C520,PCUMAT,0),MATCH(B$2,'cp c14'!$A$1:$D$1,0)))</f>
        <v/>
      </c>
      <c r="C520" t="str">
        <f t="array" aca="1" ref="C520" ca="1">IFERROR(INDEX(PCUMAT,MATCH(0,COUNTIF($C$1:C519,PCUMAT),0)),"")</f>
        <v/>
      </c>
      <c r="D520" t="str">
        <f ca="1">IF($C520="","",INDEX(Range,MATCH(Résultat!$C520,PCUMAT,0),MATCH(D$2,'cp c14'!$A$1:$D$1,0)))</f>
        <v/>
      </c>
      <c r="E520" t="str">
        <f ca="1">IF($C520="","",SUMPRODUCT((TRI_1=Résultat!$A520)*(PCUETA=Résultat!$B520)*(PCUMAT=Résultat!$C520)*(TRI_10=Résultat!$D520)*(PCUNRU=SUBSTITUTE(RIGHT(Résultat!$E$1,5),")",""))*Reliquats))</f>
        <v/>
      </c>
      <c r="F520" t="str">
        <f ca="1">IF($C520="","",SUMPRODUCT((TRI_1=Résultat!$A520)*(PCUETA=Résultat!$B520)*(PCUMAT=Résultat!$C520)*(TRI_10=Résultat!$D520)*(PCUNRU=SUBSTITUTE(RIGHT(Résultat!$E$1,5),")",""))*Acquis))</f>
        <v/>
      </c>
      <c r="G520" t="str">
        <f ca="1">IF($C520="","",SUMPRODUCT((TRI_1=Résultat!$A520)*(PCUETA=Résultat!$B520)*(PCUMAT=Résultat!$C520)*(TRI_10=Résultat!$D520)*(PCUNRU=SUBSTITUTE(RIGHT(Résultat!$E$1,5),")",""))*En_cours_d_Acquisition))</f>
        <v/>
      </c>
      <c r="H520" t="str">
        <f ca="1">IF($C520="","",SUMPRODUCT((TRI_1=Résultat!$A520)*(PCUETA=Résultat!$B520)*(PCUMAT=Résultat!$C520)*(TRI_10=Résultat!$D520)*(PCUNRU=SUBSTITUTE(RIGHT(Résultat!$E$1,5),")",""))*Pris_Reliquats))</f>
        <v/>
      </c>
      <c r="I520" t="str">
        <f ca="1">IF($C520="","",SUMPRODUCT((TRI_1=Résultat!$A520)*(PCUETA=Résultat!$B520)*(PCUMAT=Résultat!$C520)*(TRI_10=Résultat!$D520)*(PCUNRU=SUBSTITUTE(RIGHT(Résultat!$E$1,5),")",""))*Pris_sur_Acquis))</f>
        <v/>
      </c>
      <c r="J520" t="str">
        <f ca="1">IF($C520="","",SUMPRODUCT((TRI_1=Résultat!$A520)*(PCUETA=Résultat!$B520)*(PCUMAT=Résultat!$C520)*(TRI_10=Résultat!$D520)*(PCUNRU=SUBSTITUTE(RIGHT(Résultat!$E$1,5),")",""))*Pris_Anticipés))</f>
        <v/>
      </c>
      <c r="K520" t="str">
        <f ca="1">IF($C520="","",SUMPRODUCT((TRI_1=Résultat!$A520)*(PCUETA=Résultat!$B520)*(PCUMAT=Résultat!$C520)*(TRI_10=Résultat!$D520)*(PCUNRU=SUBSTITUTE(RIGHT(Résultat!$K$1,5),")",""))*Reliquats))</f>
        <v/>
      </c>
      <c r="L520" t="str">
        <f ca="1">IF($C520="","",SUMPRODUCT((TRI_1=Résultat!$A520)*(PCUETA=Résultat!$B520)*(PCUMAT=Résultat!$C520)*(TRI_10=Résultat!$D520)*(PCUNRU=SUBSTITUTE(RIGHT(Résultat!$K$1,5),")",""))*Acquis))</f>
        <v/>
      </c>
      <c r="M520" t="str">
        <f ca="1">IF($C520="","",SUMPRODUCT((TRI_1=Résultat!$A520)*(PCUETA=Résultat!$B520)*(PCUMAT=Résultat!$C520)*(TRI_10=Résultat!$D520)*(PCUNRU=SUBSTITUTE(RIGHT(Résultat!$K$1,5),")",""))*En_cours_d_Acquisition))</f>
        <v/>
      </c>
      <c r="N520" t="str">
        <f ca="1">IF($C520="","",SUMPRODUCT((TRI_1=Résultat!$A520)*(PCUETA=Résultat!$B520)*(PCUMAT=Résultat!$C520)*(TRI_10=Résultat!$D520)*(PCUNRU=SUBSTITUTE(RIGHT(Résultat!$K$1,5),")",""))*Pris_Reliquats))</f>
        <v/>
      </c>
      <c r="O520" t="str">
        <f ca="1">IF($C520="","",SUMPRODUCT((TRI_1=Résultat!$A520)*(PCUETA=Résultat!$B520)*(PCUMAT=Résultat!$C520)*(TRI_10=Résultat!$D520)*(PCUNRU=SUBSTITUTE(RIGHT(Résultat!$K$1,5),")",""))*Pris_sur_Acquis))</f>
        <v/>
      </c>
      <c r="P520" t="str">
        <f ca="1">IF($C520="","",SUMPRODUCT((TRI_1=Résultat!$A520)*(PCUETA=Résultat!$B520)*(PCUMAT=Résultat!$C520)*(TRI_10=Résultat!$D520)*(PCUNRU=SUBSTITUTE(RIGHT(Résultat!$K$1,5),")",""))*Pris_Anticipés))</f>
        <v/>
      </c>
      <c r="Q520" t="str">
        <f ca="1">IF($C520="","",SUMPRODUCT((TRI_1=Résultat!$A520)*(PCUETA=Résultat!$B520)*(PCUMAT=Résultat!$C520)*(TRI_10=Résultat!$D520)*(PCUNRU=SUBSTITUTE(RIGHT(Résultat!$Q$1,5),")",""))*Reliquats))</f>
        <v/>
      </c>
      <c r="R520" t="str">
        <f ca="1">IF($C520="","",SUMPRODUCT((TRI_1=Résultat!$A520)*(PCUETA=Résultat!$B520)*(PCUMAT=Résultat!$C520)*(TRI_10=Résultat!$D520)*(PCUNRU=SUBSTITUTE(RIGHT(Résultat!$Q$1,5),")",""))*Acquis))</f>
        <v/>
      </c>
      <c r="S520" t="str">
        <f ca="1">IF($C520="","",SUMPRODUCT((TRI_1=Résultat!$A520)*(PCUETA=Résultat!$B520)*(PCUMAT=Résultat!$C520)*(TRI_10=Résultat!$D520)*(PCUNRU=SUBSTITUTE(RIGHT(Résultat!$Q$1,5),")",""))*En_cours_d_Acquisition))</f>
        <v/>
      </c>
      <c r="T520" t="str">
        <f ca="1">IF($C520="","",SUMPRODUCT((TRI_1=Résultat!$A520)*(PCUETA=Résultat!$B520)*(PCUMAT=Résultat!$C520)*(TRI_10=Résultat!$D520)*(PCUNRU=SUBSTITUTE(RIGHT(Résultat!$Q$1,5),")",""))*Pris_Reliquats))</f>
        <v/>
      </c>
      <c r="U520" t="str">
        <f ca="1">IF($C520="","",SUMPRODUCT((TRI_1=Résultat!$A520)*(PCUETA=Résultat!$B520)*(PCUMAT=Résultat!$C520)*(TRI_10=Résultat!$D520)*(PCUNRU=SUBSTITUTE(RIGHT(Résultat!$Q$1,5),")",""))*Pris_sur_Acquis))</f>
        <v/>
      </c>
      <c r="V520" t="str">
        <f ca="1">IF($C520="","",SUMPRODUCT((TRI_1=Résultat!$A520)*(PCUETA=Résultat!$B520)*(PCUMAT=Résultat!$C520)*(TRI_10=Résultat!$D520)*(PCUNRU=SUBSTITUTE(RIGHT(Résultat!$Q$1,5),")",""))*Pris_Anticipés))</f>
        <v/>
      </c>
      <c r="W520" t="str">
        <f ca="1">IF($C520="","",SUMPRODUCT((TRI_1=Résultat!$A520)*(PCUETA=Résultat!$B520)*(PCUMAT=Résultat!$C520)*(TRI_10=Résultat!$D520)*(PCUNRU=SUBSTITUTE(RIGHT(Résultat!$W$1,5),")",""))*Reliquats))</f>
        <v/>
      </c>
      <c r="X520" t="str">
        <f ca="1">IF($C520="","",SUMPRODUCT((TRI_1=Résultat!$A520)*(PCUETA=Résultat!$B520)*(PCUMAT=Résultat!$C520)*(TRI_10=Résultat!$D520)*(PCUNRU=SUBSTITUTE(RIGHT(Résultat!$W$1,5),")",""))*Acquis))</f>
        <v/>
      </c>
      <c r="Y520" t="str">
        <f ca="1">IF($C520="","",SUMPRODUCT((TRI_1=Résultat!$A520)*(PCUETA=Résultat!$B520)*(PCUMAT=Résultat!$C520)*(TRI_10=Résultat!$D520)*(PCUNRU=SUBSTITUTE(RIGHT(Résultat!$W$1,5),")",""))*En_cours_d_Acquisition))</f>
        <v/>
      </c>
      <c r="Z520" t="str">
        <f ca="1">IF($C520="","",SUMPRODUCT((TRI_1=Résultat!$A520)*(PCUETA=Résultat!$B520)*(PCUMAT=Résultat!$C520)*(TRI_10=Résultat!$D520)*(PCUNRU=SUBSTITUTE(RIGHT(Résultat!$W$1,5),")",""))*Pris_Reliquats))</f>
        <v/>
      </c>
      <c r="AA520" t="str">
        <f ca="1">IF($C520="","",SUMPRODUCT((TRI_1=Résultat!$A520)*(PCUETA=Résultat!$B520)*(PCUMAT=Résultat!$C520)*(TRI_10=Résultat!$D520)*(PCUNRU=SUBSTITUTE(RIGHT(Résultat!$W$1,5),")",""))*Pris_sur_Acquis))</f>
        <v/>
      </c>
      <c r="AB520" t="str">
        <f ca="1">IF($C520="","",SUMPRODUCT((TRI_1=Résultat!$A520)*(PCUETA=Résultat!$B520)*(PCUMAT=Résultat!$C520)*(TRI_10=Résultat!$D520)*(PCUNRU=SUBSTITUTE(RIGHT(Résultat!$W$1,5),")",""))*Pris_Anticipés))</f>
        <v/>
      </c>
    </row>
    <row r="521" spans="1:28" x14ac:dyDescent="0.25">
      <c r="A521" t="str">
        <f ca="1">IF($C521="","",INDEX(Range,MATCH(Résultat!$C521,PCUMAT,0),MATCH(A$2,'cp c14'!$A$1:$D$1,0)))</f>
        <v/>
      </c>
      <c r="B521" t="str">
        <f ca="1">IF($C521="","",INDEX(Range,MATCH(Résultat!$C521,PCUMAT,0),MATCH(B$2,'cp c14'!$A$1:$D$1,0)))</f>
        <v/>
      </c>
      <c r="C521" t="str">
        <f t="array" aca="1" ref="C521" ca="1">IFERROR(INDEX(PCUMAT,MATCH(0,COUNTIF($C$1:C520,PCUMAT),0)),"")</f>
        <v/>
      </c>
      <c r="D521" t="str">
        <f ca="1">IF($C521="","",INDEX(Range,MATCH(Résultat!$C521,PCUMAT,0),MATCH(D$2,'cp c14'!$A$1:$D$1,0)))</f>
        <v/>
      </c>
      <c r="E521" t="str">
        <f ca="1">IF($C521="","",SUMPRODUCT((TRI_1=Résultat!$A521)*(PCUETA=Résultat!$B521)*(PCUMAT=Résultat!$C521)*(TRI_10=Résultat!$D521)*(PCUNRU=SUBSTITUTE(RIGHT(Résultat!$E$1,5),")",""))*Reliquats))</f>
        <v/>
      </c>
      <c r="F521" t="str">
        <f ca="1">IF($C521="","",SUMPRODUCT((TRI_1=Résultat!$A521)*(PCUETA=Résultat!$B521)*(PCUMAT=Résultat!$C521)*(TRI_10=Résultat!$D521)*(PCUNRU=SUBSTITUTE(RIGHT(Résultat!$E$1,5),")",""))*Acquis))</f>
        <v/>
      </c>
      <c r="G521" t="str">
        <f ca="1">IF($C521="","",SUMPRODUCT((TRI_1=Résultat!$A521)*(PCUETA=Résultat!$B521)*(PCUMAT=Résultat!$C521)*(TRI_10=Résultat!$D521)*(PCUNRU=SUBSTITUTE(RIGHT(Résultat!$E$1,5),")",""))*En_cours_d_Acquisition))</f>
        <v/>
      </c>
      <c r="H521" t="str">
        <f ca="1">IF($C521="","",SUMPRODUCT((TRI_1=Résultat!$A521)*(PCUETA=Résultat!$B521)*(PCUMAT=Résultat!$C521)*(TRI_10=Résultat!$D521)*(PCUNRU=SUBSTITUTE(RIGHT(Résultat!$E$1,5),")",""))*Pris_Reliquats))</f>
        <v/>
      </c>
      <c r="I521" t="str">
        <f ca="1">IF($C521="","",SUMPRODUCT((TRI_1=Résultat!$A521)*(PCUETA=Résultat!$B521)*(PCUMAT=Résultat!$C521)*(TRI_10=Résultat!$D521)*(PCUNRU=SUBSTITUTE(RIGHT(Résultat!$E$1,5),")",""))*Pris_sur_Acquis))</f>
        <v/>
      </c>
      <c r="J521" t="str">
        <f ca="1">IF($C521="","",SUMPRODUCT((TRI_1=Résultat!$A521)*(PCUETA=Résultat!$B521)*(PCUMAT=Résultat!$C521)*(TRI_10=Résultat!$D521)*(PCUNRU=SUBSTITUTE(RIGHT(Résultat!$E$1,5),")",""))*Pris_Anticipés))</f>
        <v/>
      </c>
      <c r="K521" t="str">
        <f ca="1">IF($C521="","",SUMPRODUCT((TRI_1=Résultat!$A521)*(PCUETA=Résultat!$B521)*(PCUMAT=Résultat!$C521)*(TRI_10=Résultat!$D521)*(PCUNRU=SUBSTITUTE(RIGHT(Résultat!$K$1,5),")",""))*Reliquats))</f>
        <v/>
      </c>
      <c r="L521" t="str">
        <f ca="1">IF($C521="","",SUMPRODUCT((TRI_1=Résultat!$A521)*(PCUETA=Résultat!$B521)*(PCUMAT=Résultat!$C521)*(TRI_10=Résultat!$D521)*(PCUNRU=SUBSTITUTE(RIGHT(Résultat!$K$1,5),")",""))*Acquis))</f>
        <v/>
      </c>
      <c r="M521" t="str">
        <f ca="1">IF($C521="","",SUMPRODUCT((TRI_1=Résultat!$A521)*(PCUETA=Résultat!$B521)*(PCUMAT=Résultat!$C521)*(TRI_10=Résultat!$D521)*(PCUNRU=SUBSTITUTE(RIGHT(Résultat!$K$1,5),")",""))*En_cours_d_Acquisition))</f>
        <v/>
      </c>
      <c r="N521" t="str">
        <f ca="1">IF($C521="","",SUMPRODUCT((TRI_1=Résultat!$A521)*(PCUETA=Résultat!$B521)*(PCUMAT=Résultat!$C521)*(TRI_10=Résultat!$D521)*(PCUNRU=SUBSTITUTE(RIGHT(Résultat!$K$1,5),")",""))*Pris_Reliquats))</f>
        <v/>
      </c>
      <c r="O521" t="str">
        <f ca="1">IF($C521="","",SUMPRODUCT((TRI_1=Résultat!$A521)*(PCUETA=Résultat!$B521)*(PCUMAT=Résultat!$C521)*(TRI_10=Résultat!$D521)*(PCUNRU=SUBSTITUTE(RIGHT(Résultat!$K$1,5),")",""))*Pris_sur_Acquis))</f>
        <v/>
      </c>
      <c r="P521" t="str">
        <f ca="1">IF($C521="","",SUMPRODUCT((TRI_1=Résultat!$A521)*(PCUETA=Résultat!$B521)*(PCUMAT=Résultat!$C521)*(TRI_10=Résultat!$D521)*(PCUNRU=SUBSTITUTE(RIGHT(Résultat!$K$1,5),")",""))*Pris_Anticipés))</f>
        <v/>
      </c>
      <c r="Q521" t="str">
        <f ca="1">IF($C521="","",SUMPRODUCT((TRI_1=Résultat!$A521)*(PCUETA=Résultat!$B521)*(PCUMAT=Résultat!$C521)*(TRI_10=Résultat!$D521)*(PCUNRU=SUBSTITUTE(RIGHT(Résultat!$Q$1,5),")",""))*Reliquats))</f>
        <v/>
      </c>
      <c r="R521" t="str">
        <f ca="1">IF($C521="","",SUMPRODUCT((TRI_1=Résultat!$A521)*(PCUETA=Résultat!$B521)*(PCUMAT=Résultat!$C521)*(TRI_10=Résultat!$D521)*(PCUNRU=SUBSTITUTE(RIGHT(Résultat!$Q$1,5),")",""))*Acquis))</f>
        <v/>
      </c>
      <c r="S521" t="str">
        <f ca="1">IF($C521="","",SUMPRODUCT((TRI_1=Résultat!$A521)*(PCUETA=Résultat!$B521)*(PCUMAT=Résultat!$C521)*(TRI_10=Résultat!$D521)*(PCUNRU=SUBSTITUTE(RIGHT(Résultat!$Q$1,5),")",""))*En_cours_d_Acquisition))</f>
        <v/>
      </c>
      <c r="T521" t="str">
        <f ca="1">IF($C521="","",SUMPRODUCT((TRI_1=Résultat!$A521)*(PCUETA=Résultat!$B521)*(PCUMAT=Résultat!$C521)*(TRI_10=Résultat!$D521)*(PCUNRU=SUBSTITUTE(RIGHT(Résultat!$Q$1,5),")",""))*Pris_Reliquats))</f>
        <v/>
      </c>
      <c r="U521" t="str">
        <f ca="1">IF($C521="","",SUMPRODUCT((TRI_1=Résultat!$A521)*(PCUETA=Résultat!$B521)*(PCUMAT=Résultat!$C521)*(TRI_10=Résultat!$D521)*(PCUNRU=SUBSTITUTE(RIGHT(Résultat!$Q$1,5),")",""))*Pris_sur_Acquis))</f>
        <v/>
      </c>
      <c r="V521" t="str">
        <f ca="1">IF($C521="","",SUMPRODUCT((TRI_1=Résultat!$A521)*(PCUETA=Résultat!$B521)*(PCUMAT=Résultat!$C521)*(TRI_10=Résultat!$D521)*(PCUNRU=SUBSTITUTE(RIGHT(Résultat!$Q$1,5),")",""))*Pris_Anticipés))</f>
        <v/>
      </c>
      <c r="W521" t="str">
        <f ca="1">IF($C521="","",SUMPRODUCT((TRI_1=Résultat!$A521)*(PCUETA=Résultat!$B521)*(PCUMAT=Résultat!$C521)*(TRI_10=Résultat!$D521)*(PCUNRU=SUBSTITUTE(RIGHT(Résultat!$W$1,5),")",""))*Reliquats))</f>
        <v/>
      </c>
      <c r="X521" t="str">
        <f ca="1">IF($C521="","",SUMPRODUCT((TRI_1=Résultat!$A521)*(PCUETA=Résultat!$B521)*(PCUMAT=Résultat!$C521)*(TRI_10=Résultat!$D521)*(PCUNRU=SUBSTITUTE(RIGHT(Résultat!$W$1,5),")",""))*Acquis))</f>
        <v/>
      </c>
      <c r="Y521" t="str">
        <f ca="1">IF($C521="","",SUMPRODUCT((TRI_1=Résultat!$A521)*(PCUETA=Résultat!$B521)*(PCUMAT=Résultat!$C521)*(TRI_10=Résultat!$D521)*(PCUNRU=SUBSTITUTE(RIGHT(Résultat!$W$1,5),")",""))*En_cours_d_Acquisition))</f>
        <v/>
      </c>
      <c r="Z521" t="str">
        <f ca="1">IF($C521="","",SUMPRODUCT((TRI_1=Résultat!$A521)*(PCUETA=Résultat!$B521)*(PCUMAT=Résultat!$C521)*(TRI_10=Résultat!$D521)*(PCUNRU=SUBSTITUTE(RIGHT(Résultat!$W$1,5),")",""))*Pris_Reliquats))</f>
        <v/>
      </c>
      <c r="AA521" t="str">
        <f ca="1">IF($C521="","",SUMPRODUCT((TRI_1=Résultat!$A521)*(PCUETA=Résultat!$B521)*(PCUMAT=Résultat!$C521)*(TRI_10=Résultat!$D521)*(PCUNRU=SUBSTITUTE(RIGHT(Résultat!$W$1,5),")",""))*Pris_sur_Acquis))</f>
        <v/>
      </c>
      <c r="AB521" t="str">
        <f ca="1">IF($C521="","",SUMPRODUCT((TRI_1=Résultat!$A521)*(PCUETA=Résultat!$B521)*(PCUMAT=Résultat!$C521)*(TRI_10=Résultat!$D521)*(PCUNRU=SUBSTITUTE(RIGHT(Résultat!$W$1,5),")",""))*Pris_Anticipés))</f>
        <v/>
      </c>
    </row>
    <row r="522" spans="1:28" x14ac:dyDescent="0.25">
      <c r="A522" t="str">
        <f ca="1">IF($C522="","",INDEX(Range,MATCH(Résultat!$C522,PCUMAT,0),MATCH(A$2,'cp c14'!$A$1:$D$1,0)))</f>
        <v/>
      </c>
      <c r="B522" t="str">
        <f ca="1">IF($C522="","",INDEX(Range,MATCH(Résultat!$C522,PCUMAT,0),MATCH(B$2,'cp c14'!$A$1:$D$1,0)))</f>
        <v/>
      </c>
      <c r="C522" t="str">
        <f t="array" aca="1" ref="C522" ca="1">IFERROR(INDEX(PCUMAT,MATCH(0,COUNTIF($C$1:C521,PCUMAT),0)),"")</f>
        <v/>
      </c>
      <c r="D522" t="str">
        <f ca="1">IF($C522="","",INDEX(Range,MATCH(Résultat!$C522,PCUMAT,0),MATCH(D$2,'cp c14'!$A$1:$D$1,0)))</f>
        <v/>
      </c>
      <c r="E522" t="str">
        <f ca="1">IF($C522="","",SUMPRODUCT((TRI_1=Résultat!$A522)*(PCUETA=Résultat!$B522)*(PCUMAT=Résultat!$C522)*(TRI_10=Résultat!$D522)*(PCUNRU=SUBSTITUTE(RIGHT(Résultat!$E$1,5),")",""))*Reliquats))</f>
        <v/>
      </c>
      <c r="F522" t="str">
        <f ca="1">IF($C522="","",SUMPRODUCT((TRI_1=Résultat!$A522)*(PCUETA=Résultat!$B522)*(PCUMAT=Résultat!$C522)*(TRI_10=Résultat!$D522)*(PCUNRU=SUBSTITUTE(RIGHT(Résultat!$E$1,5),")",""))*Acquis))</f>
        <v/>
      </c>
      <c r="G522" t="str">
        <f ca="1">IF($C522="","",SUMPRODUCT((TRI_1=Résultat!$A522)*(PCUETA=Résultat!$B522)*(PCUMAT=Résultat!$C522)*(TRI_10=Résultat!$D522)*(PCUNRU=SUBSTITUTE(RIGHT(Résultat!$E$1,5),")",""))*En_cours_d_Acquisition))</f>
        <v/>
      </c>
      <c r="H522" t="str">
        <f ca="1">IF($C522="","",SUMPRODUCT((TRI_1=Résultat!$A522)*(PCUETA=Résultat!$B522)*(PCUMAT=Résultat!$C522)*(TRI_10=Résultat!$D522)*(PCUNRU=SUBSTITUTE(RIGHT(Résultat!$E$1,5),")",""))*Pris_Reliquats))</f>
        <v/>
      </c>
      <c r="I522" t="str">
        <f ca="1">IF($C522="","",SUMPRODUCT((TRI_1=Résultat!$A522)*(PCUETA=Résultat!$B522)*(PCUMAT=Résultat!$C522)*(TRI_10=Résultat!$D522)*(PCUNRU=SUBSTITUTE(RIGHT(Résultat!$E$1,5),")",""))*Pris_sur_Acquis))</f>
        <v/>
      </c>
      <c r="J522" t="str">
        <f ca="1">IF($C522="","",SUMPRODUCT((TRI_1=Résultat!$A522)*(PCUETA=Résultat!$B522)*(PCUMAT=Résultat!$C522)*(TRI_10=Résultat!$D522)*(PCUNRU=SUBSTITUTE(RIGHT(Résultat!$E$1,5),")",""))*Pris_Anticipés))</f>
        <v/>
      </c>
      <c r="K522" t="str">
        <f ca="1">IF($C522="","",SUMPRODUCT((TRI_1=Résultat!$A522)*(PCUETA=Résultat!$B522)*(PCUMAT=Résultat!$C522)*(TRI_10=Résultat!$D522)*(PCUNRU=SUBSTITUTE(RIGHT(Résultat!$K$1,5),")",""))*Reliquats))</f>
        <v/>
      </c>
      <c r="L522" t="str">
        <f ca="1">IF($C522="","",SUMPRODUCT((TRI_1=Résultat!$A522)*(PCUETA=Résultat!$B522)*(PCUMAT=Résultat!$C522)*(TRI_10=Résultat!$D522)*(PCUNRU=SUBSTITUTE(RIGHT(Résultat!$K$1,5),")",""))*Acquis))</f>
        <v/>
      </c>
      <c r="M522" t="str">
        <f ca="1">IF($C522="","",SUMPRODUCT((TRI_1=Résultat!$A522)*(PCUETA=Résultat!$B522)*(PCUMAT=Résultat!$C522)*(TRI_10=Résultat!$D522)*(PCUNRU=SUBSTITUTE(RIGHT(Résultat!$K$1,5),")",""))*En_cours_d_Acquisition))</f>
        <v/>
      </c>
      <c r="N522" t="str">
        <f ca="1">IF($C522="","",SUMPRODUCT((TRI_1=Résultat!$A522)*(PCUETA=Résultat!$B522)*(PCUMAT=Résultat!$C522)*(TRI_10=Résultat!$D522)*(PCUNRU=SUBSTITUTE(RIGHT(Résultat!$K$1,5),")",""))*Pris_Reliquats))</f>
        <v/>
      </c>
      <c r="O522" t="str">
        <f ca="1">IF($C522="","",SUMPRODUCT((TRI_1=Résultat!$A522)*(PCUETA=Résultat!$B522)*(PCUMAT=Résultat!$C522)*(TRI_10=Résultat!$D522)*(PCUNRU=SUBSTITUTE(RIGHT(Résultat!$K$1,5),")",""))*Pris_sur_Acquis))</f>
        <v/>
      </c>
      <c r="P522" t="str">
        <f ca="1">IF($C522="","",SUMPRODUCT((TRI_1=Résultat!$A522)*(PCUETA=Résultat!$B522)*(PCUMAT=Résultat!$C522)*(TRI_10=Résultat!$D522)*(PCUNRU=SUBSTITUTE(RIGHT(Résultat!$K$1,5),")",""))*Pris_Anticipés))</f>
        <v/>
      </c>
      <c r="Q522" t="str">
        <f ca="1">IF($C522="","",SUMPRODUCT((TRI_1=Résultat!$A522)*(PCUETA=Résultat!$B522)*(PCUMAT=Résultat!$C522)*(TRI_10=Résultat!$D522)*(PCUNRU=SUBSTITUTE(RIGHT(Résultat!$Q$1,5),")",""))*Reliquats))</f>
        <v/>
      </c>
      <c r="R522" t="str">
        <f ca="1">IF($C522="","",SUMPRODUCT((TRI_1=Résultat!$A522)*(PCUETA=Résultat!$B522)*(PCUMAT=Résultat!$C522)*(TRI_10=Résultat!$D522)*(PCUNRU=SUBSTITUTE(RIGHT(Résultat!$Q$1,5),")",""))*Acquis))</f>
        <v/>
      </c>
      <c r="S522" t="str">
        <f ca="1">IF($C522="","",SUMPRODUCT((TRI_1=Résultat!$A522)*(PCUETA=Résultat!$B522)*(PCUMAT=Résultat!$C522)*(TRI_10=Résultat!$D522)*(PCUNRU=SUBSTITUTE(RIGHT(Résultat!$Q$1,5),")",""))*En_cours_d_Acquisition))</f>
        <v/>
      </c>
      <c r="T522" t="str">
        <f ca="1">IF($C522="","",SUMPRODUCT((TRI_1=Résultat!$A522)*(PCUETA=Résultat!$B522)*(PCUMAT=Résultat!$C522)*(TRI_10=Résultat!$D522)*(PCUNRU=SUBSTITUTE(RIGHT(Résultat!$Q$1,5),")",""))*Pris_Reliquats))</f>
        <v/>
      </c>
      <c r="U522" t="str">
        <f ca="1">IF($C522="","",SUMPRODUCT((TRI_1=Résultat!$A522)*(PCUETA=Résultat!$B522)*(PCUMAT=Résultat!$C522)*(TRI_10=Résultat!$D522)*(PCUNRU=SUBSTITUTE(RIGHT(Résultat!$Q$1,5),")",""))*Pris_sur_Acquis))</f>
        <v/>
      </c>
      <c r="V522" t="str">
        <f ca="1">IF($C522="","",SUMPRODUCT((TRI_1=Résultat!$A522)*(PCUETA=Résultat!$B522)*(PCUMAT=Résultat!$C522)*(TRI_10=Résultat!$D522)*(PCUNRU=SUBSTITUTE(RIGHT(Résultat!$Q$1,5),")",""))*Pris_Anticipés))</f>
        <v/>
      </c>
      <c r="W522" t="str">
        <f ca="1">IF($C522="","",SUMPRODUCT((TRI_1=Résultat!$A522)*(PCUETA=Résultat!$B522)*(PCUMAT=Résultat!$C522)*(TRI_10=Résultat!$D522)*(PCUNRU=SUBSTITUTE(RIGHT(Résultat!$W$1,5),")",""))*Reliquats))</f>
        <v/>
      </c>
      <c r="X522" t="str">
        <f ca="1">IF($C522="","",SUMPRODUCT((TRI_1=Résultat!$A522)*(PCUETA=Résultat!$B522)*(PCUMAT=Résultat!$C522)*(TRI_10=Résultat!$D522)*(PCUNRU=SUBSTITUTE(RIGHT(Résultat!$W$1,5),")",""))*Acquis))</f>
        <v/>
      </c>
      <c r="Y522" t="str">
        <f ca="1">IF($C522="","",SUMPRODUCT((TRI_1=Résultat!$A522)*(PCUETA=Résultat!$B522)*(PCUMAT=Résultat!$C522)*(TRI_10=Résultat!$D522)*(PCUNRU=SUBSTITUTE(RIGHT(Résultat!$W$1,5),")",""))*En_cours_d_Acquisition))</f>
        <v/>
      </c>
      <c r="Z522" t="str">
        <f ca="1">IF($C522="","",SUMPRODUCT((TRI_1=Résultat!$A522)*(PCUETA=Résultat!$B522)*(PCUMAT=Résultat!$C522)*(TRI_10=Résultat!$D522)*(PCUNRU=SUBSTITUTE(RIGHT(Résultat!$W$1,5),")",""))*Pris_Reliquats))</f>
        <v/>
      </c>
      <c r="AA522" t="str">
        <f ca="1">IF($C522="","",SUMPRODUCT((TRI_1=Résultat!$A522)*(PCUETA=Résultat!$B522)*(PCUMAT=Résultat!$C522)*(TRI_10=Résultat!$D522)*(PCUNRU=SUBSTITUTE(RIGHT(Résultat!$W$1,5),")",""))*Pris_sur_Acquis))</f>
        <v/>
      </c>
      <c r="AB522" t="str">
        <f ca="1">IF($C522="","",SUMPRODUCT((TRI_1=Résultat!$A522)*(PCUETA=Résultat!$B522)*(PCUMAT=Résultat!$C522)*(TRI_10=Résultat!$D522)*(PCUNRU=SUBSTITUTE(RIGHT(Résultat!$W$1,5),")",""))*Pris_Anticipés))</f>
        <v/>
      </c>
    </row>
    <row r="523" spans="1:28" x14ac:dyDescent="0.25">
      <c r="A523" t="str">
        <f ca="1">IF($C523="","",INDEX(Range,MATCH(Résultat!$C523,PCUMAT,0),MATCH(A$2,'cp c14'!$A$1:$D$1,0)))</f>
        <v/>
      </c>
      <c r="B523" t="str">
        <f ca="1">IF($C523="","",INDEX(Range,MATCH(Résultat!$C523,PCUMAT,0),MATCH(B$2,'cp c14'!$A$1:$D$1,0)))</f>
        <v/>
      </c>
      <c r="C523" t="str">
        <f t="array" aca="1" ref="C523" ca="1">IFERROR(INDEX(PCUMAT,MATCH(0,COUNTIF($C$1:C522,PCUMAT),0)),"")</f>
        <v/>
      </c>
      <c r="D523" t="str">
        <f ca="1">IF($C523="","",INDEX(Range,MATCH(Résultat!$C523,PCUMAT,0),MATCH(D$2,'cp c14'!$A$1:$D$1,0)))</f>
        <v/>
      </c>
      <c r="E523" t="str">
        <f ca="1">IF($C523="","",SUMPRODUCT((TRI_1=Résultat!$A523)*(PCUETA=Résultat!$B523)*(PCUMAT=Résultat!$C523)*(TRI_10=Résultat!$D523)*(PCUNRU=SUBSTITUTE(RIGHT(Résultat!$E$1,5),")",""))*Reliquats))</f>
        <v/>
      </c>
      <c r="F523" t="str">
        <f ca="1">IF($C523="","",SUMPRODUCT((TRI_1=Résultat!$A523)*(PCUETA=Résultat!$B523)*(PCUMAT=Résultat!$C523)*(TRI_10=Résultat!$D523)*(PCUNRU=SUBSTITUTE(RIGHT(Résultat!$E$1,5),")",""))*Acquis))</f>
        <v/>
      </c>
      <c r="G523" t="str">
        <f ca="1">IF($C523="","",SUMPRODUCT((TRI_1=Résultat!$A523)*(PCUETA=Résultat!$B523)*(PCUMAT=Résultat!$C523)*(TRI_10=Résultat!$D523)*(PCUNRU=SUBSTITUTE(RIGHT(Résultat!$E$1,5),")",""))*En_cours_d_Acquisition))</f>
        <v/>
      </c>
      <c r="H523" t="str">
        <f ca="1">IF($C523="","",SUMPRODUCT((TRI_1=Résultat!$A523)*(PCUETA=Résultat!$B523)*(PCUMAT=Résultat!$C523)*(TRI_10=Résultat!$D523)*(PCUNRU=SUBSTITUTE(RIGHT(Résultat!$E$1,5),")",""))*Pris_Reliquats))</f>
        <v/>
      </c>
      <c r="I523" t="str">
        <f ca="1">IF($C523="","",SUMPRODUCT((TRI_1=Résultat!$A523)*(PCUETA=Résultat!$B523)*(PCUMAT=Résultat!$C523)*(TRI_10=Résultat!$D523)*(PCUNRU=SUBSTITUTE(RIGHT(Résultat!$E$1,5),")",""))*Pris_sur_Acquis))</f>
        <v/>
      </c>
      <c r="J523" t="str">
        <f ca="1">IF($C523="","",SUMPRODUCT((TRI_1=Résultat!$A523)*(PCUETA=Résultat!$B523)*(PCUMAT=Résultat!$C523)*(TRI_10=Résultat!$D523)*(PCUNRU=SUBSTITUTE(RIGHT(Résultat!$E$1,5),")",""))*Pris_Anticipés))</f>
        <v/>
      </c>
      <c r="K523" t="str">
        <f ca="1">IF($C523="","",SUMPRODUCT((TRI_1=Résultat!$A523)*(PCUETA=Résultat!$B523)*(PCUMAT=Résultat!$C523)*(TRI_10=Résultat!$D523)*(PCUNRU=SUBSTITUTE(RIGHT(Résultat!$K$1,5),")",""))*Reliquats))</f>
        <v/>
      </c>
      <c r="L523" t="str">
        <f ca="1">IF($C523="","",SUMPRODUCT((TRI_1=Résultat!$A523)*(PCUETA=Résultat!$B523)*(PCUMAT=Résultat!$C523)*(TRI_10=Résultat!$D523)*(PCUNRU=SUBSTITUTE(RIGHT(Résultat!$K$1,5),")",""))*Acquis))</f>
        <v/>
      </c>
      <c r="M523" t="str">
        <f ca="1">IF($C523="","",SUMPRODUCT((TRI_1=Résultat!$A523)*(PCUETA=Résultat!$B523)*(PCUMAT=Résultat!$C523)*(TRI_10=Résultat!$D523)*(PCUNRU=SUBSTITUTE(RIGHT(Résultat!$K$1,5),")",""))*En_cours_d_Acquisition))</f>
        <v/>
      </c>
      <c r="N523" t="str">
        <f ca="1">IF($C523="","",SUMPRODUCT((TRI_1=Résultat!$A523)*(PCUETA=Résultat!$B523)*(PCUMAT=Résultat!$C523)*(TRI_10=Résultat!$D523)*(PCUNRU=SUBSTITUTE(RIGHT(Résultat!$K$1,5),")",""))*Pris_Reliquats))</f>
        <v/>
      </c>
      <c r="O523" t="str">
        <f ca="1">IF($C523="","",SUMPRODUCT((TRI_1=Résultat!$A523)*(PCUETA=Résultat!$B523)*(PCUMAT=Résultat!$C523)*(TRI_10=Résultat!$D523)*(PCUNRU=SUBSTITUTE(RIGHT(Résultat!$K$1,5),")",""))*Pris_sur_Acquis))</f>
        <v/>
      </c>
      <c r="P523" t="str">
        <f ca="1">IF($C523="","",SUMPRODUCT((TRI_1=Résultat!$A523)*(PCUETA=Résultat!$B523)*(PCUMAT=Résultat!$C523)*(TRI_10=Résultat!$D523)*(PCUNRU=SUBSTITUTE(RIGHT(Résultat!$K$1,5),")",""))*Pris_Anticipés))</f>
        <v/>
      </c>
      <c r="Q523" t="str">
        <f ca="1">IF($C523="","",SUMPRODUCT((TRI_1=Résultat!$A523)*(PCUETA=Résultat!$B523)*(PCUMAT=Résultat!$C523)*(TRI_10=Résultat!$D523)*(PCUNRU=SUBSTITUTE(RIGHT(Résultat!$Q$1,5),")",""))*Reliquats))</f>
        <v/>
      </c>
      <c r="R523" t="str">
        <f ca="1">IF($C523="","",SUMPRODUCT((TRI_1=Résultat!$A523)*(PCUETA=Résultat!$B523)*(PCUMAT=Résultat!$C523)*(TRI_10=Résultat!$D523)*(PCUNRU=SUBSTITUTE(RIGHT(Résultat!$Q$1,5),")",""))*Acquis))</f>
        <v/>
      </c>
      <c r="S523" t="str">
        <f ca="1">IF($C523="","",SUMPRODUCT((TRI_1=Résultat!$A523)*(PCUETA=Résultat!$B523)*(PCUMAT=Résultat!$C523)*(TRI_10=Résultat!$D523)*(PCUNRU=SUBSTITUTE(RIGHT(Résultat!$Q$1,5),")",""))*En_cours_d_Acquisition))</f>
        <v/>
      </c>
      <c r="T523" t="str">
        <f ca="1">IF($C523="","",SUMPRODUCT((TRI_1=Résultat!$A523)*(PCUETA=Résultat!$B523)*(PCUMAT=Résultat!$C523)*(TRI_10=Résultat!$D523)*(PCUNRU=SUBSTITUTE(RIGHT(Résultat!$Q$1,5),")",""))*Pris_Reliquats))</f>
        <v/>
      </c>
      <c r="U523" t="str">
        <f ca="1">IF($C523="","",SUMPRODUCT((TRI_1=Résultat!$A523)*(PCUETA=Résultat!$B523)*(PCUMAT=Résultat!$C523)*(TRI_10=Résultat!$D523)*(PCUNRU=SUBSTITUTE(RIGHT(Résultat!$Q$1,5),")",""))*Pris_sur_Acquis))</f>
        <v/>
      </c>
      <c r="V523" t="str">
        <f ca="1">IF($C523="","",SUMPRODUCT((TRI_1=Résultat!$A523)*(PCUETA=Résultat!$B523)*(PCUMAT=Résultat!$C523)*(TRI_10=Résultat!$D523)*(PCUNRU=SUBSTITUTE(RIGHT(Résultat!$Q$1,5),")",""))*Pris_Anticipés))</f>
        <v/>
      </c>
      <c r="W523" t="str">
        <f ca="1">IF($C523="","",SUMPRODUCT((TRI_1=Résultat!$A523)*(PCUETA=Résultat!$B523)*(PCUMAT=Résultat!$C523)*(TRI_10=Résultat!$D523)*(PCUNRU=SUBSTITUTE(RIGHT(Résultat!$W$1,5),")",""))*Reliquats))</f>
        <v/>
      </c>
      <c r="X523" t="str">
        <f ca="1">IF($C523="","",SUMPRODUCT((TRI_1=Résultat!$A523)*(PCUETA=Résultat!$B523)*(PCUMAT=Résultat!$C523)*(TRI_10=Résultat!$D523)*(PCUNRU=SUBSTITUTE(RIGHT(Résultat!$W$1,5),")",""))*Acquis))</f>
        <v/>
      </c>
      <c r="Y523" t="str">
        <f ca="1">IF($C523="","",SUMPRODUCT((TRI_1=Résultat!$A523)*(PCUETA=Résultat!$B523)*(PCUMAT=Résultat!$C523)*(TRI_10=Résultat!$D523)*(PCUNRU=SUBSTITUTE(RIGHT(Résultat!$W$1,5),")",""))*En_cours_d_Acquisition))</f>
        <v/>
      </c>
      <c r="Z523" t="str">
        <f ca="1">IF($C523="","",SUMPRODUCT((TRI_1=Résultat!$A523)*(PCUETA=Résultat!$B523)*(PCUMAT=Résultat!$C523)*(TRI_10=Résultat!$D523)*(PCUNRU=SUBSTITUTE(RIGHT(Résultat!$W$1,5),")",""))*Pris_Reliquats))</f>
        <v/>
      </c>
      <c r="AA523" t="str">
        <f ca="1">IF($C523="","",SUMPRODUCT((TRI_1=Résultat!$A523)*(PCUETA=Résultat!$B523)*(PCUMAT=Résultat!$C523)*(TRI_10=Résultat!$D523)*(PCUNRU=SUBSTITUTE(RIGHT(Résultat!$W$1,5),")",""))*Pris_sur_Acquis))</f>
        <v/>
      </c>
      <c r="AB523" t="str">
        <f ca="1">IF($C523="","",SUMPRODUCT((TRI_1=Résultat!$A523)*(PCUETA=Résultat!$B523)*(PCUMAT=Résultat!$C523)*(TRI_10=Résultat!$D523)*(PCUNRU=SUBSTITUTE(RIGHT(Résultat!$W$1,5),")",""))*Pris_Anticipés))</f>
        <v/>
      </c>
    </row>
    <row r="524" spans="1:28" x14ac:dyDescent="0.25">
      <c r="A524" t="str">
        <f ca="1">IF($C524="","",INDEX(Range,MATCH(Résultat!$C524,PCUMAT,0),MATCH(A$2,'cp c14'!$A$1:$D$1,0)))</f>
        <v/>
      </c>
      <c r="B524" t="str">
        <f ca="1">IF($C524="","",INDEX(Range,MATCH(Résultat!$C524,PCUMAT,0),MATCH(B$2,'cp c14'!$A$1:$D$1,0)))</f>
        <v/>
      </c>
      <c r="C524" t="str">
        <f t="array" aca="1" ref="C524" ca="1">IFERROR(INDEX(PCUMAT,MATCH(0,COUNTIF($C$1:C523,PCUMAT),0)),"")</f>
        <v/>
      </c>
      <c r="D524" t="str">
        <f ca="1">IF($C524="","",INDEX(Range,MATCH(Résultat!$C524,PCUMAT,0),MATCH(D$2,'cp c14'!$A$1:$D$1,0)))</f>
        <v/>
      </c>
      <c r="E524" t="str">
        <f ca="1">IF($C524="","",SUMPRODUCT((TRI_1=Résultat!$A524)*(PCUETA=Résultat!$B524)*(PCUMAT=Résultat!$C524)*(TRI_10=Résultat!$D524)*(PCUNRU=SUBSTITUTE(RIGHT(Résultat!$E$1,5),")",""))*Reliquats))</f>
        <v/>
      </c>
      <c r="F524" t="str">
        <f ca="1">IF($C524="","",SUMPRODUCT((TRI_1=Résultat!$A524)*(PCUETA=Résultat!$B524)*(PCUMAT=Résultat!$C524)*(TRI_10=Résultat!$D524)*(PCUNRU=SUBSTITUTE(RIGHT(Résultat!$E$1,5),")",""))*Acquis))</f>
        <v/>
      </c>
      <c r="G524" t="str">
        <f ca="1">IF($C524="","",SUMPRODUCT((TRI_1=Résultat!$A524)*(PCUETA=Résultat!$B524)*(PCUMAT=Résultat!$C524)*(TRI_10=Résultat!$D524)*(PCUNRU=SUBSTITUTE(RIGHT(Résultat!$E$1,5),")",""))*En_cours_d_Acquisition))</f>
        <v/>
      </c>
      <c r="H524" t="str">
        <f ca="1">IF($C524="","",SUMPRODUCT((TRI_1=Résultat!$A524)*(PCUETA=Résultat!$B524)*(PCUMAT=Résultat!$C524)*(TRI_10=Résultat!$D524)*(PCUNRU=SUBSTITUTE(RIGHT(Résultat!$E$1,5),")",""))*Pris_Reliquats))</f>
        <v/>
      </c>
      <c r="I524" t="str">
        <f ca="1">IF($C524="","",SUMPRODUCT((TRI_1=Résultat!$A524)*(PCUETA=Résultat!$B524)*(PCUMAT=Résultat!$C524)*(TRI_10=Résultat!$D524)*(PCUNRU=SUBSTITUTE(RIGHT(Résultat!$E$1,5),")",""))*Pris_sur_Acquis))</f>
        <v/>
      </c>
      <c r="J524" t="str">
        <f ca="1">IF($C524="","",SUMPRODUCT((TRI_1=Résultat!$A524)*(PCUETA=Résultat!$B524)*(PCUMAT=Résultat!$C524)*(TRI_10=Résultat!$D524)*(PCUNRU=SUBSTITUTE(RIGHT(Résultat!$E$1,5),")",""))*Pris_Anticipés))</f>
        <v/>
      </c>
      <c r="K524" t="str">
        <f ca="1">IF($C524="","",SUMPRODUCT((TRI_1=Résultat!$A524)*(PCUETA=Résultat!$B524)*(PCUMAT=Résultat!$C524)*(TRI_10=Résultat!$D524)*(PCUNRU=SUBSTITUTE(RIGHT(Résultat!$K$1,5),")",""))*Reliquats))</f>
        <v/>
      </c>
      <c r="L524" t="str">
        <f ca="1">IF($C524="","",SUMPRODUCT((TRI_1=Résultat!$A524)*(PCUETA=Résultat!$B524)*(PCUMAT=Résultat!$C524)*(TRI_10=Résultat!$D524)*(PCUNRU=SUBSTITUTE(RIGHT(Résultat!$K$1,5),")",""))*Acquis))</f>
        <v/>
      </c>
      <c r="M524" t="str">
        <f ca="1">IF($C524="","",SUMPRODUCT((TRI_1=Résultat!$A524)*(PCUETA=Résultat!$B524)*(PCUMAT=Résultat!$C524)*(TRI_10=Résultat!$D524)*(PCUNRU=SUBSTITUTE(RIGHT(Résultat!$K$1,5),")",""))*En_cours_d_Acquisition))</f>
        <v/>
      </c>
      <c r="N524" t="str">
        <f ca="1">IF($C524="","",SUMPRODUCT((TRI_1=Résultat!$A524)*(PCUETA=Résultat!$B524)*(PCUMAT=Résultat!$C524)*(TRI_10=Résultat!$D524)*(PCUNRU=SUBSTITUTE(RIGHT(Résultat!$K$1,5),")",""))*Pris_Reliquats))</f>
        <v/>
      </c>
      <c r="O524" t="str">
        <f ca="1">IF($C524="","",SUMPRODUCT((TRI_1=Résultat!$A524)*(PCUETA=Résultat!$B524)*(PCUMAT=Résultat!$C524)*(TRI_10=Résultat!$D524)*(PCUNRU=SUBSTITUTE(RIGHT(Résultat!$K$1,5),")",""))*Pris_sur_Acquis))</f>
        <v/>
      </c>
      <c r="P524" t="str">
        <f ca="1">IF($C524="","",SUMPRODUCT((TRI_1=Résultat!$A524)*(PCUETA=Résultat!$B524)*(PCUMAT=Résultat!$C524)*(TRI_10=Résultat!$D524)*(PCUNRU=SUBSTITUTE(RIGHT(Résultat!$K$1,5),")",""))*Pris_Anticipés))</f>
        <v/>
      </c>
      <c r="Q524" t="str">
        <f ca="1">IF($C524="","",SUMPRODUCT((TRI_1=Résultat!$A524)*(PCUETA=Résultat!$B524)*(PCUMAT=Résultat!$C524)*(TRI_10=Résultat!$D524)*(PCUNRU=SUBSTITUTE(RIGHT(Résultat!$Q$1,5),")",""))*Reliquats))</f>
        <v/>
      </c>
      <c r="R524" t="str">
        <f ca="1">IF($C524="","",SUMPRODUCT((TRI_1=Résultat!$A524)*(PCUETA=Résultat!$B524)*(PCUMAT=Résultat!$C524)*(TRI_10=Résultat!$D524)*(PCUNRU=SUBSTITUTE(RIGHT(Résultat!$Q$1,5),")",""))*Acquis))</f>
        <v/>
      </c>
      <c r="S524" t="str">
        <f ca="1">IF($C524="","",SUMPRODUCT((TRI_1=Résultat!$A524)*(PCUETA=Résultat!$B524)*(PCUMAT=Résultat!$C524)*(TRI_10=Résultat!$D524)*(PCUNRU=SUBSTITUTE(RIGHT(Résultat!$Q$1,5),")",""))*En_cours_d_Acquisition))</f>
        <v/>
      </c>
      <c r="T524" t="str">
        <f ca="1">IF($C524="","",SUMPRODUCT((TRI_1=Résultat!$A524)*(PCUETA=Résultat!$B524)*(PCUMAT=Résultat!$C524)*(TRI_10=Résultat!$D524)*(PCUNRU=SUBSTITUTE(RIGHT(Résultat!$Q$1,5),")",""))*Pris_Reliquats))</f>
        <v/>
      </c>
      <c r="U524" t="str">
        <f ca="1">IF($C524="","",SUMPRODUCT((TRI_1=Résultat!$A524)*(PCUETA=Résultat!$B524)*(PCUMAT=Résultat!$C524)*(TRI_10=Résultat!$D524)*(PCUNRU=SUBSTITUTE(RIGHT(Résultat!$Q$1,5),")",""))*Pris_sur_Acquis))</f>
        <v/>
      </c>
      <c r="V524" t="str">
        <f ca="1">IF($C524="","",SUMPRODUCT((TRI_1=Résultat!$A524)*(PCUETA=Résultat!$B524)*(PCUMAT=Résultat!$C524)*(TRI_10=Résultat!$D524)*(PCUNRU=SUBSTITUTE(RIGHT(Résultat!$Q$1,5),")",""))*Pris_Anticipés))</f>
        <v/>
      </c>
      <c r="W524" t="str">
        <f ca="1">IF($C524="","",SUMPRODUCT((TRI_1=Résultat!$A524)*(PCUETA=Résultat!$B524)*(PCUMAT=Résultat!$C524)*(TRI_10=Résultat!$D524)*(PCUNRU=SUBSTITUTE(RIGHT(Résultat!$W$1,5),")",""))*Reliquats))</f>
        <v/>
      </c>
      <c r="X524" t="str">
        <f ca="1">IF($C524="","",SUMPRODUCT((TRI_1=Résultat!$A524)*(PCUETA=Résultat!$B524)*(PCUMAT=Résultat!$C524)*(TRI_10=Résultat!$D524)*(PCUNRU=SUBSTITUTE(RIGHT(Résultat!$W$1,5),")",""))*Acquis))</f>
        <v/>
      </c>
      <c r="Y524" t="str">
        <f ca="1">IF($C524="","",SUMPRODUCT((TRI_1=Résultat!$A524)*(PCUETA=Résultat!$B524)*(PCUMAT=Résultat!$C524)*(TRI_10=Résultat!$D524)*(PCUNRU=SUBSTITUTE(RIGHT(Résultat!$W$1,5),")",""))*En_cours_d_Acquisition))</f>
        <v/>
      </c>
      <c r="Z524" t="str">
        <f ca="1">IF($C524="","",SUMPRODUCT((TRI_1=Résultat!$A524)*(PCUETA=Résultat!$B524)*(PCUMAT=Résultat!$C524)*(TRI_10=Résultat!$D524)*(PCUNRU=SUBSTITUTE(RIGHT(Résultat!$W$1,5),")",""))*Pris_Reliquats))</f>
        <v/>
      </c>
      <c r="AA524" t="str">
        <f ca="1">IF($C524="","",SUMPRODUCT((TRI_1=Résultat!$A524)*(PCUETA=Résultat!$B524)*(PCUMAT=Résultat!$C524)*(TRI_10=Résultat!$D524)*(PCUNRU=SUBSTITUTE(RIGHT(Résultat!$W$1,5),")",""))*Pris_sur_Acquis))</f>
        <v/>
      </c>
      <c r="AB524" t="str">
        <f ca="1">IF($C524="","",SUMPRODUCT((TRI_1=Résultat!$A524)*(PCUETA=Résultat!$B524)*(PCUMAT=Résultat!$C524)*(TRI_10=Résultat!$D524)*(PCUNRU=SUBSTITUTE(RIGHT(Résultat!$W$1,5),")",""))*Pris_Anticipés))</f>
        <v/>
      </c>
    </row>
    <row r="525" spans="1:28" x14ac:dyDescent="0.25">
      <c r="A525" t="str">
        <f ca="1">IF($C525="","",INDEX(Range,MATCH(Résultat!$C525,PCUMAT,0),MATCH(A$2,'cp c14'!$A$1:$D$1,0)))</f>
        <v/>
      </c>
      <c r="B525" t="str">
        <f ca="1">IF($C525="","",INDEX(Range,MATCH(Résultat!$C525,PCUMAT,0),MATCH(B$2,'cp c14'!$A$1:$D$1,0)))</f>
        <v/>
      </c>
      <c r="C525" t="str">
        <f t="array" aca="1" ref="C525" ca="1">IFERROR(INDEX(PCUMAT,MATCH(0,COUNTIF($C$1:C524,PCUMAT),0)),"")</f>
        <v/>
      </c>
      <c r="D525" t="str">
        <f ca="1">IF($C525="","",INDEX(Range,MATCH(Résultat!$C525,PCUMAT,0),MATCH(D$2,'cp c14'!$A$1:$D$1,0)))</f>
        <v/>
      </c>
      <c r="E525" t="str">
        <f ca="1">IF($C525="","",SUMPRODUCT((TRI_1=Résultat!$A525)*(PCUETA=Résultat!$B525)*(PCUMAT=Résultat!$C525)*(TRI_10=Résultat!$D525)*(PCUNRU=SUBSTITUTE(RIGHT(Résultat!$E$1,5),")",""))*Reliquats))</f>
        <v/>
      </c>
      <c r="F525" t="str">
        <f ca="1">IF($C525="","",SUMPRODUCT((TRI_1=Résultat!$A525)*(PCUETA=Résultat!$B525)*(PCUMAT=Résultat!$C525)*(TRI_10=Résultat!$D525)*(PCUNRU=SUBSTITUTE(RIGHT(Résultat!$E$1,5),")",""))*Acquis))</f>
        <v/>
      </c>
      <c r="G525" t="str">
        <f ca="1">IF($C525="","",SUMPRODUCT((TRI_1=Résultat!$A525)*(PCUETA=Résultat!$B525)*(PCUMAT=Résultat!$C525)*(TRI_10=Résultat!$D525)*(PCUNRU=SUBSTITUTE(RIGHT(Résultat!$E$1,5),")",""))*En_cours_d_Acquisition))</f>
        <v/>
      </c>
      <c r="H525" t="str">
        <f ca="1">IF($C525="","",SUMPRODUCT((TRI_1=Résultat!$A525)*(PCUETA=Résultat!$B525)*(PCUMAT=Résultat!$C525)*(TRI_10=Résultat!$D525)*(PCUNRU=SUBSTITUTE(RIGHT(Résultat!$E$1,5),")",""))*Pris_Reliquats))</f>
        <v/>
      </c>
      <c r="I525" t="str">
        <f ca="1">IF($C525="","",SUMPRODUCT((TRI_1=Résultat!$A525)*(PCUETA=Résultat!$B525)*(PCUMAT=Résultat!$C525)*(TRI_10=Résultat!$D525)*(PCUNRU=SUBSTITUTE(RIGHT(Résultat!$E$1,5),")",""))*Pris_sur_Acquis))</f>
        <v/>
      </c>
      <c r="J525" t="str">
        <f ca="1">IF($C525="","",SUMPRODUCT((TRI_1=Résultat!$A525)*(PCUETA=Résultat!$B525)*(PCUMAT=Résultat!$C525)*(TRI_10=Résultat!$D525)*(PCUNRU=SUBSTITUTE(RIGHT(Résultat!$E$1,5),")",""))*Pris_Anticipés))</f>
        <v/>
      </c>
      <c r="K525" t="str">
        <f ca="1">IF($C525="","",SUMPRODUCT((TRI_1=Résultat!$A525)*(PCUETA=Résultat!$B525)*(PCUMAT=Résultat!$C525)*(TRI_10=Résultat!$D525)*(PCUNRU=SUBSTITUTE(RIGHT(Résultat!$K$1,5),")",""))*Reliquats))</f>
        <v/>
      </c>
      <c r="L525" t="str">
        <f ca="1">IF($C525="","",SUMPRODUCT((TRI_1=Résultat!$A525)*(PCUETA=Résultat!$B525)*(PCUMAT=Résultat!$C525)*(TRI_10=Résultat!$D525)*(PCUNRU=SUBSTITUTE(RIGHT(Résultat!$K$1,5),")",""))*Acquis))</f>
        <v/>
      </c>
      <c r="M525" t="str">
        <f ca="1">IF($C525="","",SUMPRODUCT((TRI_1=Résultat!$A525)*(PCUETA=Résultat!$B525)*(PCUMAT=Résultat!$C525)*(TRI_10=Résultat!$D525)*(PCUNRU=SUBSTITUTE(RIGHT(Résultat!$K$1,5),")",""))*En_cours_d_Acquisition))</f>
        <v/>
      </c>
      <c r="N525" t="str">
        <f ca="1">IF($C525="","",SUMPRODUCT((TRI_1=Résultat!$A525)*(PCUETA=Résultat!$B525)*(PCUMAT=Résultat!$C525)*(TRI_10=Résultat!$D525)*(PCUNRU=SUBSTITUTE(RIGHT(Résultat!$K$1,5),")",""))*Pris_Reliquats))</f>
        <v/>
      </c>
      <c r="O525" t="str">
        <f ca="1">IF($C525="","",SUMPRODUCT((TRI_1=Résultat!$A525)*(PCUETA=Résultat!$B525)*(PCUMAT=Résultat!$C525)*(TRI_10=Résultat!$D525)*(PCUNRU=SUBSTITUTE(RIGHT(Résultat!$K$1,5),")",""))*Pris_sur_Acquis))</f>
        <v/>
      </c>
      <c r="P525" t="str">
        <f ca="1">IF($C525="","",SUMPRODUCT((TRI_1=Résultat!$A525)*(PCUETA=Résultat!$B525)*(PCUMAT=Résultat!$C525)*(TRI_10=Résultat!$D525)*(PCUNRU=SUBSTITUTE(RIGHT(Résultat!$K$1,5),")",""))*Pris_Anticipés))</f>
        <v/>
      </c>
      <c r="Q525" t="str">
        <f ca="1">IF($C525="","",SUMPRODUCT((TRI_1=Résultat!$A525)*(PCUETA=Résultat!$B525)*(PCUMAT=Résultat!$C525)*(TRI_10=Résultat!$D525)*(PCUNRU=SUBSTITUTE(RIGHT(Résultat!$Q$1,5),")",""))*Reliquats))</f>
        <v/>
      </c>
      <c r="R525" t="str">
        <f ca="1">IF($C525="","",SUMPRODUCT((TRI_1=Résultat!$A525)*(PCUETA=Résultat!$B525)*(PCUMAT=Résultat!$C525)*(TRI_10=Résultat!$D525)*(PCUNRU=SUBSTITUTE(RIGHT(Résultat!$Q$1,5),")",""))*Acquis))</f>
        <v/>
      </c>
      <c r="S525" t="str">
        <f ca="1">IF($C525="","",SUMPRODUCT((TRI_1=Résultat!$A525)*(PCUETA=Résultat!$B525)*(PCUMAT=Résultat!$C525)*(TRI_10=Résultat!$D525)*(PCUNRU=SUBSTITUTE(RIGHT(Résultat!$Q$1,5),")",""))*En_cours_d_Acquisition))</f>
        <v/>
      </c>
      <c r="T525" t="str">
        <f ca="1">IF($C525="","",SUMPRODUCT((TRI_1=Résultat!$A525)*(PCUETA=Résultat!$B525)*(PCUMAT=Résultat!$C525)*(TRI_10=Résultat!$D525)*(PCUNRU=SUBSTITUTE(RIGHT(Résultat!$Q$1,5),")",""))*Pris_Reliquats))</f>
        <v/>
      </c>
      <c r="U525" t="str">
        <f ca="1">IF($C525="","",SUMPRODUCT((TRI_1=Résultat!$A525)*(PCUETA=Résultat!$B525)*(PCUMAT=Résultat!$C525)*(TRI_10=Résultat!$D525)*(PCUNRU=SUBSTITUTE(RIGHT(Résultat!$Q$1,5),")",""))*Pris_sur_Acquis))</f>
        <v/>
      </c>
      <c r="V525" t="str">
        <f ca="1">IF($C525="","",SUMPRODUCT((TRI_1=Résultat!$A525)*(PCUETA=Résultat!$B525)*(PCUMAT=Résultat!$C525)*(TRI_10=Résultat!$D525)*(PCUNRU=SUBSTITUTE(RIGHT(Résultat!$Q$1,5),")",""))*Pris_Anticipés))</f>
        <v/>
      </c>
      <c r="W525" t="str">
        <f ca="1">IF($C525="","",SUMPRODUCT((TRI_1=Résultat!$A525)*(PCUETA=Résultat!$B525)*(PCUMAT=Résultat!$C525)*(TRI_10=Résultat!$D525)*(PCUNRU=SUBSTITUTE(RIGHT(Résultat!$W$1,5),")",""))*Reliquats))</f>
        <v/>
      </c>
      <c r="X525" t="str">
        <f ca="1">IF($C525="","",SUMPRODUCT((TRI_1=Résultat!$A525)*(PCUETA=Résultat!$B525)*(PCUMAT=Résultat!$C525)*(TRI_10=Résultat!$D525)*(PCUNRU=SUBSTITUTE(RIGHT(Résultat!$W$1,5),")",""))*Acquis))</f>
        <v/>
      </c>
      <c r="Y525" t="str">
        <f ca="1">IF($C525="","",SUMPRODUCT((TRI_1=Résultat!$A525)*(PCUETA=Résultat!$B525)*(PCUMAT=Résultat!$C525)*(TRI_10=Résultat!$D525)*(PCUNRU=SUBSTITUTE(RIGHT(Résultat!$W$1,5),")",""))*En_cours_d_Acquisition))</f>
        <v/>
      </c>
      <c r="Z525" t="str">
        <f ca="1">IF($C525="","",SUMPRODUCT((TRI_1=Résultat!$A525)*(PCUETA=Résultat!$B525)*(PCUMAT=Résultat!$C525)*(TRI_10=Résultat!$D525)*(PCUNRU=SUBSTITUTE(RIGHT(Résultat!$W$1,5),")",""))*Pris_Reliquats))</f>
        <v/>
      </c>
      <c r="AA525" t="str">
        <f ca="1">IF($C525="","",SUMPRODUCT((TRI_1=Résultat!$A525)*(PCUETA=Résultat!$B525)*(PCUMAT=Résultat!$C525)*(TRI_10=Résultat!$D525)*(PCUNRU=SUBSTITUTE(RIGHT(Résultat!$W$1,5),")",""))*Pris_sur_Acquis))</f>
        <v/>
      </c>
      <c r="AB525" t="str">
        <f ca="1">IF($C525="","",SUMPRODUCT((TRI_1=Résultat!$A525)*(PCUETA=Résultat!$B525)*(PCUMAT=Résultat!$C525)*(TRI_10=Résultat!$D525)*(PCUNRU=SUBSTITUTE(RIGHT(Résultat!$W$1,5),")",""))*Pris_Anticipés))</f>
        <v/>
      </c>
    </row>
    <row r="526" spans="1:28" x14ac:dyDescent="0.25">
      <c r="A526" t="str">
        <f ca="1">IF($C526="","",INDEX(Range,MATCH(Résultat!$C526,PCUMAT,0),MATCH(A$2,'cp c14'!$A$1:$D$1,0)))</f>
        <v/>
      </c>
      <c r="B526" t="str">
        <f ca="1">IF($C526="","",INDEX(Range,MATCH(Résultat!$C526,PCUMAT,0),MATCH(B$2,'cp c14'!$A$1:$D$1,0)))</f>
        <v/>
      </c>
      <c r="C526" t="str">
        <f t="array" aca="1" ref="C526" ca="1">IFERROR(INDEX(PCUMAT,MATCH(0,COUNTIF($C$1:C525,PCUMAT),0)),"")</f>
        <v/>
      </c>
      <c r="D526" t="str">
        <f ca="1">IF($C526="","",INDEX(Range,MATCH(Résultat!$C526,PCUMAT,0),MATCH(D$2,'cp c14'!$A$1:$D$1,0)))</f>
        <v/>
      </c>
      <c r="E526" t="str">
        <f ca="1">IF($C526="","",SUMPRODUCT((TRI_1=Résultat!$A526)*(PCUETA=Résultat!$B526)*(PCUMAT=Résultat!$C526)*(TRI_10=Résultat!$D526)*(PCUNRU=SUBSTITUTE(RIGHT(Résultat!$E$1,5),")",""))*Reliquats))</f>
        <v/>
      </c>
      <c r="F526" t="str">
        <f ca="1">IF($C526="","",SUMPRODUCT((TRI_1=Résultat!$A526)*(PCUETA=Résultat!$B526)*(PCUMAT=Résultat!$C526)*(TRI_10=Résultat!$D526)*(PCUNRU=SUBSTITUTE(RIGHT(Résultat!$E$1,5),")",""))*Acquis))</f>
        <v/>
      </c>
      <c r="G526" t="str">
        <f ca="1">IF($C526="","",SUMPRODUCT((TRI_1=Résultat!$A526)*(PCUETA=Résultat!$B526)*(PCUMAT=Résultat!$C526)*(TRI_10=Résultat!$D526)*(PCUNRU=SUBSTITUTE(RIGHT(Résultat!$E$1,5),")",""))*En_cours_d_Acquisition))</f>
        <v/>
      </c>
      <c r="H526" t="str">
        <f ca="1">IF($C526="","",SUMPRODUCT((TRI_1=Résultat!$A526)*(PCUETA=Résultat!$B526)*(PCUMAT=Résultat!$C526)*(TRI_10=Résultat!$D526)*(PCUNRU=SUBSTITUTE(RIGHT(Résultat!$E$1,5),")",""))*Pris_Reliquats))</f>
        <v/>
      </c>
      <c r="I526" t="str">
        <f ca="1">IF($C526="","",SUMPRODUCT((TRI_1=Résultat!$A526)*(PCUETA=Résultat!$B526)*(PCUMAT=Résultat!$C526)*(TRI_10=Résultat!$D526)*(PCUNRU=SUBSTITUTE(RIGHT(Résultat!$E$1,5),")",""))*Pris_sur_Acquis))</f>
        <v/>
      </c>
      <c r="J526" t="str">
        <f ca="1">IF($C526="","",SUMPRODUCT((TRI_1=Résultat!$A526)*(PCUETA=Résultat!$B526)*(PCUMAT=Résultat!$C526)*(TRI_10=Résultat!$D526)*(PCUNRU=SUBSTITUTE(RIGHT(Résultat!$E$1,5),")",""))*Pris_Anticipés))</f>
        <v/>
      </c>
      <c r="K526" t="str">
        <f ca="1">IF($C526="","",SUMPRODUCT((TRI_1=Résultat!$A526)*(PCUETA=Résultat!$B526)*(PCUMAT=Résultat!$C526)*(TRI_10=Résultat!$D526)*(PCUNRU=SUBSTITUTE(RIGHT(Résultat!$K$1,5),")",""))*Reliquats))</f>
        <v/>
      </c>
      <c r="L526" t="str">
        <f ca="1">IF($C526="","",SUMPRODUCT((TRI_1=Résultat!$A526)*(PCUETA=Résultat!$B526)*(PCUMAT=Résultat!$C526)*(TRI_10=Résultat!$D526)*(PCUNRU=SUBSTITUTE(RIGHT(Résultat!$K$1,5),")",""))*Acquis))</f>
        <v/>
      </c>
      <c r="M526" t="str">
        <f ca="1">IF($C526="","",SUMPRODUCT((TRI_1=Résultat!$A526)*(PCUETA=Résultat!$B526)*(PCUMAT=Résultat!$C526)*(TRI_10=Résultat!$D526)*(PCUNRU=SUBSTITUTE(RIGHT(Résultat!$K$1,5),")",""))*En_cours_d_Acquisition))</f>
        <v/>
      </c>
      <c r="N526" t="str">
        <f ca="1">IF($C526="","",SUMPRODUCT((TRI_1=Résultat!$A526)*(PCUETA=Résultat!$B526)*(PCUMAT=Résultat!$C526)*(TRI_10=Résultat!$D526)*(PCUNRU=SUBSTITUTE(RIGHT(Résultat!$K$1,5),")",""))*Pris_Reliquats))</f>
        <v/>
      </c>
      <c r="O526" t="str">
        <f ca="1">IF($C526="","",SUMPRODUCT((TRI_1=Résultat!$A526)*(PCUETA=Résultat!$B526)*(PCUMAT=Résultat!$C526)*(TRI_10=Résultat!$D526)*(PCUNRU=SUBSTITUTE(RIGHT(Résultat!$K$1,5),")",""))*Pris_sur_Acquis))</f>
        <v/>
      </c>
      <c r="P526" t="str">
        <f ca="1">IF($C526="","",SUMPRODUCT((TRI_1=Résultat!$A526)*(PCUETA=Résultat!$B526)*(PCUMAT=Résultat!$C526)*(TRI_10=Résultat!$D526)*(PCUNRU=SUBSTITUTE(RIGHT(Résultat!$K$1,5),")",""))*Pris_Anticipés))</f>
        <v/>
      </c>
      <c r="Q526" t="str">
        <f ca="1">IF($C526="","",SUMPRODUCT((TRI_1=Résultat!$A526)*(PCUETA=Résultat!$B526)*(PCUMAT=Résultat!$C526)*(TRI_10=Résultat!$D526)*(PCUNRU=SUBSTITUTE(RIGHT(Résultat!$Q$1,5),")",""))*Reliquats))</f>
        <v/>
      </c>
      <c r="R526" t="str">
        <f ca="1">IF($C526="","",SUMPRODUCT((TRI_1=Résultat!$A526)*(PCUETA=Résultat!$B526)*(PCUMAT=Résultat!$C526)*(TRI_10=Résultat!$D526)*(PCUNRU=SUBSTITUTE(RIGHT(Résultat!$Q$1,5),")",""))*Acquis))</f>
        <v/>
      </c>
      <c r="S526" t="str">
        <f ca="1">IF($C526="","",SUMPRODUCT((TRI_1=Résultat!$A526)*(PCUETA=Résultat!$B526)*(PCUMAT=Résultat!$C526)*(TRI_10=Résultat!$D526)*(PCUNRU=SUBSTITUTE(RIGHT(Résultat!$Q$1,5),")",""))*En_cours_d_Acquisition))</f>
        <v/>
      </c>
      <c r="T526" t="str">
        <f ca="1">IF($C526="","",SUMPRODUCT((TRI_1=Résultat!$A526)*(PCUETA=Résultat!$B526)*(PCUMAT=Résultat!$C526)*(TRI_10=Résultat!$D526)*(PCUNRU=SUBSTITUTE(RIGHT(Résultat!$Q$1,5),")",""))*Pris_Reliquats))</f>
        <v/>
      </c>
      <c r="U526" t="str">
        <f ca="1">IF($C526="","",SUMPRODUCT((TRI_1=Résultat!$A526)*(PCUETA=Résultat!$B526)*(PCUMAT=Résultat!$C526)*(TRI_10=Résultat!$D526)*(PCUNRU=SUBSTITUTE(RIGHT(Résultat!$Q$1,5),")",""))*Pris_sur_Acquis))</f>
        <v/>
      </c>
      <c r="V526" t="str">
        <f ca="1">IF($C526="","",SUMPRODUCT((TRI_1=Résultat!$A526)*(PCUETA=Résultat!$B526)*(PCUMAT=Résultat!$C526)*(TRI_10=Résultat!$D526)*(PCUNRU=SUBSTITUTE(RIGHT(Résultat!$Q$1,5),")",""))*Pris_Anticipés))</f>
        <v/>
      </c>
      <c r="W526" t="str">
        <f ca="1">IF($C526="","",SUMPRODUCT((TRI_1=Résultat!$A526)*(PCUETA=Résultat!$B526)*(PCUMAT=Résultat!$C526)*(TRI_10=Résultat!$D526)*(PCUNRU=SUBSTITUTE(RIGHT(Résultat!$W$1,5),")",""))*Reliquats))</f>
        <v/>
      </c>
      <c r="X526" t="str">
        <f ca="1">IF($C526="","",SUMPRODUCT((TRI_1=Résultat!$A526)*(PCUETA=Résultat!$B526)*(PCUMAT=Résultat!$C526)*(TRI_10=Résultat!$D526)*(PCUNRU=SUBSTITUTE(RIGHT(Résultat!$W$1,5),")",""))*Acquis))</f>
        <v/>
      </c>
      <c r="Y526" t="str">
        <f ca="1">IF($C526="","",SUMPRODUCT((TRI_1=Résultat!$A526)*(PCUETA=Résultat!$B526)*(PCUMAT=Résultat!$C526)*(TRI_10=Résultat!$D526)*(PCUNRU=SUBSTITUTE(RIGHT(Résultat!$W$1,5),")",""))*En_cours_d_Acquisition))</f>
        <v/>
      </c>
      <c r="Z526" t="str">
        <f ca="1">IF($C526="","",SUMPRODUCT((TRI_1=Résultat!$A526)*(PCUETA=Résultat!$B526)*(PCUMAT=Résultat!$C526)*(TRI_10=Résultat!$D526)*(PCUNRU=SUBSTITUTE(RIGHT(Résultat!$W$1,5),")",""))*Pris_Reliquats))</f>
        <v/>
      </c>
      <c r="AA526" t="str">
        <f ca="1">IF($C526="","",SUMPRODUCT((TRI_1=Résultat!$A526)*(PCUETA=Résultat!$B526)*(PCUMAT=Résultat!$C526)*(TRI_10=Résultat!$D526)*(PCUNRU=SUBSTITUTE(RIGHT(Résultat!$W$1,5),")",""))*Pris_sur_Acquis))</f>
        <v/>
      </c>
      <c r="AB526" t="str">
        <f ca="1">IF($C526="","",SUMPRODUCT((TRI_1=Résultat!$A526)*(PCUETA=Résultat!$B526)*(PCUMAT=Résultat!$C526)*(TRI_10=Résultat!$D526)*(PCUNRU=SUBSTITUTE(RIGHT(Résultat!$W$1,5),")",""))*Pris_Anticipés))</f>
        <v/>
      </c>
    </row>
    <row r="527" spans="1:28" x14ac:dyDescent="0.25">
      <c r="A527" t="str">
        <f ca="1">IF($C527="","",INDEX(Range,MATCH(Résultat!$C527,PCUMAT,0),MATCH(A$2,'cp c14'!$A$1:$D$1,0)))</f>
        <v/>
      </c>
      <c r="B527" t="str">
        <f ca="1">IF($C527="","",INDEX(Range,MATCH(Résultat!$C527,PCUMAT,0),MATCH(B$2,'cp c14'!$A$1:$D$1,0)))</f>
        <v/>
      </c>
      <c r="C527" t="str">
        <f t="array" aca="1" ref="C527" ca="1">IFERROR(INDEX(PCUMAT,MATCH(0,COUNTIF($C$1:C526,PCUMAT),0)),"")</f>
        <v/>
      </c>
      <c r="D527" t="str">
        <f ca="1">IF($C527="","",INDEX(Range,MATCH(Résultat!$C527,PCUMAT,0),MATCH(D$2,'cp c14'!$A$1:$D$1,0)))</f>
        <v/>
      </c>
      <c r="E527" t="str">
        <f ca="1">IF($C527="","",SUMPRODUCT((TRI_1=Résultat!$A527)*(PCUETA=Résultat!$B527)*(PCUMAT=Résultat!$C527)*(TRI_10=Résultat!$D527)*(PCUNRU=SUBSTITUTE(RIGHT(Résultat!$E$1,5),")",""))*Reliquats))</f>
        <v/>
      </c>
      <c r="F527" t="str">
        <f ca="1">IF($C527="","",SUMPRODUCT((TRI_1=Résultat!$A527)*(PCUETA=Résultat!$B527)*(PCUMAT=Résultat!$C527)*(TRI_10=Résultat!$D527)*(PCUNRU=SUBSTITUTE(RIGHT(Résultat!$E$1,5),")",""))*Acquis))</f>
        <v/>
      </c>
      <c r="G527" t="str">
        <f ca="1">IF($C527="","",SUMPRODUCT((TRI_1=Résultat!$A527)*(PCUETA=Résultat!$B527)*(PCUMAT=Résultat!$C527)*(TRI_10=Résultat!$D527)*(PCUNRU=SUBSTITUTE(RIGHT(Résultat!$E$1,5),")",""))*En_cours_d_Acquisition))</f>
        <v/>
      </c>
      <c r="H527" t="str">
        <f ca="1">IF($C527="","",SUMPRODUCT((TRI_1=Résultat!$A527)*(PCUETA=Résultat!$B527)*(PCUMAT=Résultat!$C527)*(TRI_10=Résultat!$D527)*(PCUNRU=SUBSTITUTE(RIGHT(Résultat!$E$1,5),")",""))*Pris_Reliquats))</f>
        <v/>
      </c>
      <c r="I527" t="str">
        <f ca="1">IF($C527="","",SUMPRODUCT((TRI_1=Résultat!$A527)*(PCUETA=Résultat!$B527)*(PCUMAT=Résultat!$C527)*(TRI_10=Résultat!$D527)*(PCUNRU=SUBSTITUTE(RIGHT(Résultat!$E$1,5),")",""))*Pris_sur_Acquis))</f>
        <v/>
      </c>
      <c r="J527" t="str">
        <f ca="1">IF($C527="","",SUMPRODUCT((TRI_1=Résultat!$A527)*(PCUETA=Résultat!$B527)*(PCUMAT=Résultat!$C527)*(TRI_10=Résultat!$D527)*(PCUNRU=SUBSTITUTE(RIGHT(Résultat!$E$1,5),")",""))*Pris_Anticipés))</f>
        <v/>
      </c>
      <c r="K527" t="str">
        <f ca="1">IF($C527="","",SUMPRODUCT((TRI_1=Résultat!$A527)*(PCUETA=Résultat!$B527)*(PCUMAT=Résultat!$C527)*(TRI_10=Résultat!$D527)*(PCUNRU=SUBSTITUTE(RIGHT(Résultat!$K$1,5),")",""))*Reliquats))</f>
        <v/>
      </c>
      <c r="L527" t="str">
        <f ca="1">IF($C527="","",SUMPRODUCT((TRI_1=Résultat!$A527)*(PCUETA=Résultat!$B527)*(PCUMAT=Résultat!$C527)*(TRI_10=Résultat!$D527)*(PCUNRU=SUBSTITUTE(RIGHT(Résultat!$K$1,5),")",""))*Acquis))</f>
        <v/>
      </c>
      <c r="M527" t="str">
        <f ca="1">IF($C527="","",SUMPRODUCT((TRI_1=Résultat!$A527)*(PCUETA=Résultat!$B527)*(PCUMAT=Résultat!$C527)*(TRI_10=Résultat!$D527)*(PCUNRU=SUBSTITUTE(RIGHT(Résultat!$K$1,5),")",""))*En_cours_d_Acquisition))</f>
        <v/>
      </c>
      <c r="N527" t="str">
        <f ca="1">IF($C527="","",SUMPRODUCT((TRI_1=Résultat!$A527)*(PCUETA=Résultat!$B527)*(PCUMAT=Résultat!$C527)*(TRI_10=Résultat!$D527)*(PCUNRU=SUBSTITUTE(RIGHT(Résultat!$K$1,5),")",""))*Pris_Reliquats))</f>
        <v/>
      </c>
      <c r="O527" t="str">
        <f ca="1">IF($C527="","",SUMPRODUCT((TRI_1=Résultat!$A527)*(PCUETA=Résultat!$B527)*(PCUMAT=Résultat!$C527)*(TRI_10=Résultat!$D527)*(PCUNRU=SUBSTITUTE(RIGHT(Résultat!$K$1,5),")",""))*Pris_sur_Acquis))</f>
        <v/>
      </c>
      <c r="P527" t="str">
        <f ca="1">IF($C527="","",SUMPRODUCT((TRI_1=Résultat!$A527)*(PCUETA=Résultat!$B527)*(PCUMAT=Résultat!$C527)*(TRI_10=Résultat!$D527)*(PCUNRU=SUBSTITUTE(RIGHT(Résultat!$K$1,5),")",""))*Pris_Anticipés))</f>
        <v/>
      </c>
      <c r="Q527" t="str">
        <f ca="1">IF($C527="","",SUMPRODUCT((TRI_1=Résultat!$A527)*(PCUETA=Résultat!$B527)*(PCUMAT=Résultat!$C527)*(TRI_10=Résultat!$D527)*(PCUNRU=SUBSTITUTE(RIGHT(Résultat!$Q$1,5),")",""))*Reliquats))</f>
        <v/>
      </c>
      <c r="R527" t="str">
        <f ca="1">IF($C527="","",SUMPRODUCT((TRI_1=Résultat!$A527)*(PCUETA=Résultat!$B527)*(PCUMAT=Résultat!$C527)*(TRI_10=Résultat!$D527)*(PCUNRU=SUBSTITUTE(RIGHT(Résultat!$Q$1,5),")",""))*Acquis))</f>
        <v/>
      </c>
      <c r="S527" t="str">
        <f ca="1">IF($C527="","",SUMPRODUCT((TRI_1=Résultat!$A527)*(PCUETA=Résultat!$B527)*(PCUMAT=Résultat!$C527)*(TRI_10=Résultat!$D527)*(PCUNRU=SUBSTITUTE(RIGHT(Résultat!$Q$1,5),")",""))*En_cours_d_Acquisition))</f>
        <v/>
      </c>
      <c r="T527" t="str">
        <f ca="1">IF($C527="","",SUMPRODUCT((TRI_1=Résultat!$A527)*(PCUETA=Résultat!$B527)*(PCUMAT=Résultat!$C527)*(TRI_10=Résultat!$D527)*(PCUNRU=SUBSTITUTE(RIGHT(Résultat!$Q$1,5),")",""))*Pris_Reliquats))</f>
        <v/>
      </c>
      <c r="U527" t="str">
        <f ca="1">IF($C527="","",SUMPRODUCT((TRI_1=Résultat!$A527)*(PCUETA=Résultat!$B527)*(PCUMAT=Résultat!$C527)*(TRI_10=Résultat!$D527)*(PCUNRU=SUBSTITUTE(RIGHT(Résultat!$Q$1,5),")",""))*Pris_sur_Acquis))</f>
        <v/>
      </c>
      <c r="V527" t="str">
        <f ca="1">IF($C527="","",SUMPRODUCT((TRI_1=Résultat!$A527)*(PCUETA=Résultat!$B527)*(PCUMAT=Résultat!$C527)*(TRI_10=Résultat!$D527)*(PCUNRU=SUBSTITUTE(RIGHT(Résultat!$Q$1,5),")",""))*Pris_Anticipés))</f>
        <v/>
      </c>
      <c r="W527" t="str">
        <f ca="1">IF($C527="","",SUMPRODUCT((TRI_1=Résultat!$A527)*(PCUETA=Résultat!$B527)*(PCUMAT=Résultat!$C527)*(TRI_10=Résultat!$D527)*(PCUNRU=SUBSTITUTE(RIGHT(Résultat!$W$1,5),")",""))*Reliquats))</f>
        <v/>
      </c>
      <c r="X527" t="str">
        <f ca="1">IF($C527="","",SUMPRODUCT((TRI_1=Résultat!$A527)*(PCUETA=Résultat!$B527)*(PCUMAT=Résultat!$C527)*(TRI_10=Résultat!$D527)*(PCUNRU=SUBSTITUTE(RIGHT(Résultat!$W$1,5),")",""))*Acquis))</f>
        <v/>
      </c>
      <c r="Y527" t="str">
        <f ca="1">IF($C527="","",SUMPRODUCT((TRI_1=Résultat!$A527)*(PCUETA=Résultat!$B527)*(PCUMAT=Résultat!$C527)*(TRI_10=Résultat!$D527)*(PCUNRU=SUBSTITUTE(RIGHT(Résultat!$W$1,5),")",""))*En_cours_d_Acquisition))</f>
        <v/>
      </c>
      <c r="Z527" t="str">
        <f ca="1">IF($C527="","",SUMPRODUCT((TRI_1=Résultat!$A527)*(PCUETA=Résultat!$B527)*(PCUMAT=Résultat!$C527)*(TRI_10=Résultat!$D527)*(PCUNRU=SUBSTITUTE(RIGHT(Résultat!$W$1,5),")",""))*Pris_Reliquats))</f>
        <v/>
      </c>
      <c r="AA527" t="str">
        <f ca="1">IF($C527="","",SUMPRODUCT((TRI_1=Résultat!$A527)*(PCUETA=Résultat!$B527)*(PCUMAT=Résultat!$C527)*(TRI_10=Résultat!$D527)*(PCUNRU=SUBSTITUTE(RIGHT(Résultat!$W$1,5),")",""))*Pris_sur_Acquis))</f>
        <v/>
      </c>
      <c r="AB527" t="str">
        <f ca="1">IF($C527="","",SUMPRODUCT((TRI_1=Résultat!$A527)*(PCUETA=Résultat!$B527)*(PCUMAT=Résultat!$C527)*(TRI_10=Résultat!$D527)*(PCUNRU=SUBSTITUTE(RIGHT(Résultat!$W$1,5),")",""))*Pris_Anticipés))</f>
        <v/>
      </c>
    </row>
    <row r="528" spans="1:28" x14ac:dyDescent="0.25">
      <c r="A528" t="str">
        <f ca="1">IF($C528="","",INDEX(Range,MATCH(Résultat!$C528,PCUMAT,0),MATCH(A$2,'cp c14'!$A$1:$D$1,0)))</f>
        <v/>
      </c>
      <c r="B528" t="str">
        <f ca="1">IF($C528="","",INDEX(Range,MATCH(Résultat!$C528,PCUMAT,0),MATCH(B$2,'cp c14'!$A$1:$D$1,0)))</f>
        <v/>
      </c>
      <c r="C528" t="str">
        <f t="array" aca="1" ref="C528" ca="1">IFERROR(INDEX(PCUMAT,MATCH(0,COUNTIF($C$1:C527,PCUMAT),0)),"")</f>
        <v/>
      </c>
      <c r="D528" t="str">
        <f ca="1">IF($C528="","",INDEX(Range,MATCH(Résultat!$C528,PCUMAT,0),MATCH(D$2,'cp c14'!$A$1:$D$1,0)))</f>
        <v/>
      </c>
      <c r="E528" t="str">
        <f ca="1">IF($C528="","",SUMPRODUCT((TRI_1=Résultat!$A528)*(PCUETA=Résultat!$B528)*(PCUMAT=Résultat!$C528)*(TRI_10=Résultat!$D528)*(PCUNRU=SUBSTITUTE(RIGHT(Résultat!$E$1,5),")",""))*Reliquats))</f>
        <v/>
      </c>
      <c r="F528" t="str">
        <f ca="1">IF($C528="","",SUMPRODUCT((TRI_1=Résultat!$A528)*(PCUETA=Résultat!$B528)*(PCUMAT=Résultat!$C528)*(TRI_10=Résultat!$D528)*(PCUNRU=SUBSTITUTE(RIGHT(Résultat!$E$1,5),")",""))*Acquis))</f>
        <v/>
      </c>
      <c r="G528" t="str">
        <f ca="1">IF($C528="","",SUMPRODUCT((TRI_1=Résultat!$A528)*(PCUETA=Résultat!$B528)*(PCUMAT=Résultat!$C528)*(TRI_10=Résultat!$D528)*(PCUNRU=SUBSTITUTE(RIGHT(Résultat!$E$1,5),")",""))*En_cours_d_Acquisition))</f>
        <v/>
      </c>
      <c r="H528" t="str">
        <f ca="1">IF($C528="","",SUMPRODUCT((TRI_1=Résultat!$A528)*(PCUETA=Résultat!$B528)*(PCUMAT=Résultat!$C528)*(TRI_10=Résultat!$D528)*(PCUNRU=SUBSTITUTE(RIGHT(Résultat!$E$1,5),")",""))*Pris_Reliquats))</f>
        <v/>
      </c>
      <c r="I528" t="str">
        <f ca="1">IF($C528="","",SUMPRODUCT((TRI_1=Résultat!$A528)*(PCUETA=Résultat!$B528)*(PCUMAT=Résultat!$C528)*(TRI_10=Résultat!$D528)*(PCUNRU=SUBSTITUTE(RIGHT(Résultat!$E$1,5),")",""))*Pris_sur_Acquis))</f>
        <v/>
      </c>
      <c r="J528" t="str">
        <f ca="1">IF($C528="","",SUMPRODUCT((TRI_1=Résultat!$A528)*(PCUETA=Résultat!$B528)*(PCUMAT=Résultat!$C528)*(TRI_10=Résultat!$D528)*(PCUNRU=SUBSTITUTE(RIGHT(Résultat!$E$1,5),")",""))*Pris_Anticipés))</f>
        <v/>
      </c>
      <c r="K528" t="str">
        <f ca="1">IF($C528="","",SUMPRODUCT((TRI_1=Résultat!$A528)*(PCUETA=Résultat!$B528)*(PCUMAT=Résultat!$C528)*(TRI_10=Résultat!$D528)*(PCUNRU=SUBSTITUTE(RIGHT(Résultat!$K$1,5),")",""))*Reliquats))</f>
        <v/>
      </c>
      <c r="L528" t="str">
        <f ca="1">IF($C528="","",SUMPRODUCT((TRI_1=Résultat!$A528)*(PCUETA=Résultat!$B528)*(PCUMAT=Résultat!$C528)*(TRI_10=Résultat!$D528)*(PCUNRU=SUBSTITUTE(RIGHT(Résultat!$K$1,5),")",""))*Acquis))</f>
        <v/>
      </c>
      <c r="M528" t="str">
        <f ca="1">IF($C528="","",SUMPRODUCT((TRI_1=Résultat!$A528)*(PCUETA=Résultat!$B528)*(PCUMAT=Résultat!$C528)*(TRI_10=Résultat!$D528)*(PCUNRU=SUBSTITUTE(RIGHT(Résultat!$K$1,5),")",""))*En_cours_d_Acquisition))</f>
        <v/>
      </c>
      <c r="N528" t="str">
        <f ca="1">IF($C528="","",SUMPRODUCT((TRI_1=Résultat!$A528)*(PCUETA=Résultat!$B528)*(PCUMAT=Résultat!$C528)*(TRI_10=Résultat!$D528)*(PCUNRU=SUBSTITUTE(RIGHT(Résultat!$K$1,5),")",""))*Pris_Reliquats))</f>
        <v/>
      </c>
      <c r="O528" t="str">
        <f ca="1">IF($C528="","",SUMPRODUCT((TRI_1=Résultat!$A528)*(PCUETA=Résultat!$B528)*(PCUMAT=Résultat!$C528)*(TRI_10=Résultat!$D528)*(PCUNRU=SUBSTITUTE(RIGHT(Résultat!$K$1,5),")",""))*Pris_sur_Acquis))</f>
        <v/>
      </c>
      <c r="P528" t="str">
        <f ca="1">IF($C528="","",SUMPRODUCT((TRI_1=Résultat!$A528)*(PCUETA=Résultat!$B528)*(PCUMAT=Résultat!$C528)*(TRI_10=Résultat!$D528)*(PCUNRU=SUBSTITUTE(RIGHT(Résultat!$K$1,5),")",""))*Pris_Anticipés))</f>
        <v/>
      </c>
      <c r="Q528" t="str">
        <f ca="1">IF($C528="","",SUMPRODUCT((TRI_1=Résultat!$A528)*(PCUETA=Résultat!$B528)*(PCUMAT=Résultat!$C528)*(TRI_10=Résultat!$D528)*(PCUNRU=SUBSTITUTE(RIGHT(Résultat!$Q$1,5),")",""))*Reliquats))</f>
        <v/>
      </c>
      <c r="R528" t="str">
        <f ca="1">IF($C528="","",SUMPRODUCT((TRI_1=Résultat!$A528)*(PCUETA=Résultat!$B528)*(PCUMAT=Résultat!$C528)*(TRI_10=Résultat!$D528)*(PCUNRU=SUBSTITUTE(RIGHT(Résultat!$Q$1,5),")",""))*Acquis))</f>
        <v/>
      </c>
      <c r="S528" t="str">
        <f ca="1">IF($C528="","",SUMPRODUCT((TRI_1=Résultat!$A528)*(PCUETA=Résultat!$B528)*(PCUMAT=Résultat!$C528)*(TRI_10=Résultat!$D528)*(PCUNRU=SUBSTITUTE(RIGHT(Résultat!$Q$1,5),")",""))*En_cours_d_Acquisition))</f>
        <v/>
      </c>
      <c r="T528" t="str">
        <f ca="1">IF($C528="","",SUMPRODUCT((TRI_1=Résultat!$A528)*(PCUETA=Résultat!$B528)*(PCUMAT=Résultat!$C528)*(TRI_10=Résultat!$D528)*(PCUNRU=SUBSTITUTE(RIGHT(Résultat!$Q$1,5),")",""))*Pris_Reliquats))</f>
        <v/>
      </c>
      <c r="U528" t="str">
        <f ca="1">IF($C528="","",SUMPRODUCT((TRI_1=Résultat!$A528)*(PCUETA=Résultat!$B528)*(PCUMAT=Résultat!$C528)*(TRI_10=Résultat!$D528)*(PCUNRU=SUBSTITUTE(RIGHT(Résultat!$Q$1,5),")",""))*Pris_sur_Acquis))</f>
        <v/>
      </c>
      <c r="V528" t="str">
        <f ca="1">IF($C528="","",SUMPRODUCT((TRI_1=Résultat!$A528)*(PCUETA=Résultat!$B528)*(PCUMAT=Résultat!$C528)*(TRI_10=Résultat!$D528)*(PCUNRU=SUBSTITUTE(RIGHT(Résultat!$Q$1,5),")",""))*Pris_Anticipés))</f>
        <v/>
      </c>
      <c r="W528" t="str">
        <f ca="1">IF($C528="","",SUMPRODUCT((TRI_1=Résultat!$A528)*(PCUETA=Résultat!$B528)*(PCUMAT=Résultat!$C528)*(TRI_10=Résultat!$D528)*(PCUNRU=SUBSTITUTE(RIGHT(Résultat!$W$1,5),")",""))*Reliquats))</f>
        <v/>
      </c>
      <c r="X528" t="str">
        <f ca="1">IF($C528="","",SUMPRODUCT((TRI_1=Résultat!$A528)*(PCUETA=Résultat!$B528)*(PCUMAT=Résultat!$C528)*(TRI_10=Résultat!$D528)*(PCUNRU=SUBSTITUTE(RIGHT(Résultat!$W$1,5),")",""))*Acquis))</f>
        <v/>
      </c>
      <c r="Y528" t="str">
        <f ca="1">IF($C528="","",SUMPRODUCT((TRI_1=Résultat!$A528)*(PCUETA=Résultat!$B528)*(PCUMAT=Résultat!$C528)*(TRI_10=Résultat!$D528)*(PCUNRU=SUBSTITUTE(RIGHT(Résultat!$W$1,5),")",""))*En_cours_d_Acquisition))</f>
        <v/>
      </c>
      <c r="Z528" t="str">
        <f ca="1">IF($C528="","",SUMPRODUCT((TRI_1=Résultat!$A528)*(PCUETA=Résultat!$B528)*(PCUMAT=Résultat!$C528)*(TRI_10=Résultat!$D528)*(PCUNRU=SUBSTITUTE(RIGHT(Résultat!$W$1,5),")",""))*Pris_Reliquats))</f>
        <v/>
      </c>
      <c r="AA528" t="str">
        <f ca="1">IF($C528="","",SUMPRODUCT((TRI_1=Résultat!$A528)*(PCUETA=Résultat!$B528)*(PCUMAT=Résultat!$C528)*(TRI_10=Résultat!$D528)*(PCUNRU=SUBSTITUTE(RIGHT(Résultat!$W$1,5),")",""))*Pris_sur_Acquis))</f>
        <v/>
      </c>
      <c r="AB528" t="str">
        <f ca="1">IF($C528="","",SUMPRODUCT((TRI_1=Résultat!$A528)*(PCUETA=Résultat!$B528)*(PCUMAT=Résultat!$C528)*(TRI_10=Résultat!$D528)*(PCUNRU=SUBSTITUTE(RIGHT(Résultat!$W$1,5),")",""))*Pris_Anticipés))</f>
        <v/>
      </c>
    </row>
    <row r="529" spans="1:28" x14ac:dyDescent="0.25">
      <c r="A529" t="str">
        <f ca="1">IF($C529="","",INDEX(Range,MATCH(Résultat!$C529,PCUMAT,0),MATCH(A$2,'cp c14'!$A$1:$D$1,0)))</f>
        <v/>
      </c>
      <c r="B529" t="str">
        <f ca="1">IF($C529="","",INDEX(Range,MATCH(Résultat!$C529,PCUMAT,0),MATCH(B$2,'cp c14'!$A$1:$D$1,0)))</f>
        <v/>
      </c>
      <c r="C529" t="str">
        <f t="array" aca="1" ref="C529" ca="1">IFERROR(INDEX(PCUMAT,MATCH(0,COUNTIF($C$1:C528,PCUMAT),0)),"")</f>
        <v/>
      </c>
      <c r="D529" t="str">
        <f ca="1">IF($C529="","",INDEX(Range,MATCH(Résultat!$C529,PCUMAT,0),MATCH(D$2,'cp c14'!$A$1:$D$1,0)))</f>
        <v/>
      </c>
      <c r="E529" t="str">
        <f ca="1">IF($C529="","",SUMPRODUCT((TRI_1=Résultat!$A529)*(PCUETA=Résultat!$B529)*(PCUMAT=Résultat!$C529)*(TRI_10=Résultat!$D529)*(PCUNRU=SUBSTITUTE(RIGHT(Résultat!$E$1,5),")",""))*Reliquats))</f>
        <v/>
      </c>
      <c r="F529" t="str">
        <f ca="1">IF($C529="","",SUMPRODUCT((TRI_1=Résultat!$A529)*(PCUETA=Résultat!$B529)*(PCUMAT=Résultat!$C529)*(TRI_10=Résultat!$D529)*(PCUNRU=SUBSTITUTE(RIGHT(Résultat!$E$1,5),")",""))*Acquis))</f>
        <v/>
      </c>
      <c r="G529" t="str">
        <f ca="1">IF($C529="","",SUMPRODUCT((TRI_1=Résultat!$A529)*(PCUETA=Résultat!$B529)*(PCUMAT=Résultat!$C529)*(TRI_10=Résultat!$D529)*(PCUNRU=SUBSTITUTE(RIGHT(Résultat!$E$1,5),")",""))*En_cours_d_Acquisition))</f>
        <v/>
      </c>
      <c r="H529" t="str">
        <f ca="1">IF($C529="","",SUMPRODUCT((TRI_1=Résultat!$A529)*(PCUETA=Résultat!$B529)*(PCUMAT=Résultat!$C529)*(TRI_10=Résultat!$D529)*(PCUNRU=SUBSTITUTE(RIGHT(Résultat!$E$1,5),")",""))*Pris_Reliquats))</f>
        <v/>
      </c>
      <c r="I529" t="str">
        <f ca="1">IF($C529="","",SUMPRODUCT((TRI_1=Résultat!$A529)*(PCUETA=Résultat!$B529)*(PCUMAT=Résultat!$C529)*(TRI_10=Résultat!$D529)*(PCUNRU=SUBSTITUTE(RIGHT(Résultat!$E$1,5),")",""))*Pris_sur_Acquis))</f>
        <v/>
      </c>
      <c r="J529" t="str">
        <f ca="1">IF($C529="","",SUMPRODUCT((TRI_1=Résultat!$A529)*(PCUETA=Résultat!$B529)*(PCUMAT=Résultat!$C529)*(TRI_10=Résultat!$D529)*(PCUNRU=SUBSTITUTE(RIGHT(Résultat!$E$1,5),")",""))*Pris_Anticipés))</f>
        <v/>
      </c>
      <c r="K529" t="str">
        <f ca="1">IF($C529="","",SUMPRODUCT((TRI_1=Résultat!$A529)*(PCUETA=Résultat!$B529)*(PCUMAT=Résultat!$C529)*(TRI_10=Résultat!$D529)*(PCUNRU=SUBSTITUTE(RIGHT(Résultat!$K$1,5),")",""))*Reliquats))</f>
        <v/>
      </c>
      <c r="L529" t="str">
        <f ca="1">IF($C529="","",SUMPRODUCT((TRI_1=Résultat!$A529)*(PCUETA=Résultat!$B529)*(PCUMAT=Résultat!$C529)*(TRI_10=Résultat!$D529)*(PCUNRU=SUBSTITUTE(RIGHT(Résultat!$K$1,5),")",""))*Acquis))</f>
        <v/>
      </c>
      <c r="M529" t="str">
        <f ca="1">IF($C529="","",SUMPRODUCT((TRI_1=Résultat!$A529)*(PCUETA=Résultat!$B529)*(PCUMAT=Résultat!$C529)*(TRI_10=Résultat!$D529)*(PCUNRU=SUBSTITUTE(RIGHT(Résultat!$K$1,5),")",""))*En_cours_d_Acquisition))</f>
        <v/>
      </c>
      <c r="N529" t="str">
        <f ca="1">IF($C529="","",SUMPRODUCT((TRI_1=Résultat!$A529)*(PCUETA=Résultat!$B529)*(PCUMAT=Résultat!$C529)*(TRI_10=Résultat!$D529)*(PCUNRU=SUBSTITUTE(RIGHT(Résultat!$K$1,5),")",""))*Pris_Reliquats))</f>
        <v/>
      </c>
      <c r="O529" t="str">
        <f ca="1">IF($C529="","",SUMPRODUCT((TRI_1=Résultat!$A529)*(PCUETA=Résultat!$B529)*(PCUMAT=Résultat!$C529)*(TRI_10=Résultat!$D529)*(PCUNRU=SUBSTITUTE(RIGHT(Résultat!$K$1,5),")",""))*Pris_sur_Acquis))</f>
        <v/>
      </c>
      <c r="P529" t="str">
        <f ca="1">IF($C529="","",SUMPRODUCT((TRI_1=Résultat!$A529)*(PCUETA=Résultat!$B529)*(PCUMAT=Résultat!$C529)*(TRI_10=Résultat!$D529)*(PCUNRU=SUBSTITUTE(RIGHT(Résultat!$K$1,5),")",""))*Pris_Anticipés))</f>
        <v/>
      </c>
      <c r="Q529" t="str">
        <f ca="1">IF($C529="","",SUMPRODUCT((TRI_1=Résultat!$A529)*(PCUETA=Résultat!$B529)*(PCUMAT=Résultat!$C529)*(TRI_10=Résultat!$D529)*(PCUNRU=SUBSTITUTE(RIGHT(Résultat!$Q$1,5),")",""))*Reliquats))</f>
        <v/>
      </c>
      <c r="R529" t="str">
        <f ca="1">IF($C529="","",SUMPRODUCT((TRI_1=Résultat!$A529)*(PCUETA=Résultat!$B529)*(PCUMAT=Résultat!$C529)*(TRI_10=Résultat!$D529)*(PCUNRU=SUBSTITUTE(RIGHT(Résultat!$Q$1,5),")",""))*Acquis))</f>
        <v/>
      </c>
      <c r="S529" t="str">
        <f ca="1">IF($C529="","",SUMPRODUCT((TRI_1=Résultat!$A529)*(PCUETA=Résultat!$B529)*(PCUMAT=Résultat!$C529)*(TRI_10=Résultat!$D529)*(PCUNRU=SUBSTITUTE(RIGHT(Résultat!$Q$1,5),")",""))*En_cours_d_Acquisition))</f>
        <v/>
      </c>
      <c r="T529" t="str">
        <f ca="1">IF($C529="","",SUMPRODUCT((TRI_1=Résultat!$A529)*(PCUETA=Résultat!$B529)*(PCUMAT=Résultat!$C529)*(TRI_10=Résultat!$D529)*(PCUNRU=SUBSTITUTE(RIGHT(Résultat!$Q$1,5),")",""))*Pris_Reliquats))</f>
        <v/>
      </c>
      <c r="U529" t="str">
        <f ca="1">IF($C529="","",SUMPRODUCT((TRI_1=Résultat!$A529)*(PCUETA=Résultat!$B529)*(PCUMAT=Résultat!$C529)*(TRI_10=Résultat!$D529)*(PCUNRU=SUBSTITUTE(RIGHT(Résultat!$Q$1,5),")",""))*Pris_sur_Acquis))</f>
        <v/>
      </c>
      <c r="V529" t="str">
        <f ca="1">IF($C529="","",SUMPRODUCT((TRI_1=Résultat!$A529)*(PCUETA=Résultat!$B529)*(PCUMAT=Résultat!$C529)*(TRI_10=Résultat!$D529)*(PCUNRU=SUBSTITUTE(RIGHT(Résultat!$Q$1,5),")",""))*Pris_Anticipés))</f>
        <v/>
      </c>
      <c r="W529" t="str">
        <f ca="1">IF($C529="","",SUMPRODUCT((TRI_1=Résultat!$A529)*(PCUETA=Résultat!$B529)*(PCUMAT=Résultat!$C529)*(TRI_10=Résultat!$D529)*(PCUNRU=SUBSTITUTE(RIGHT(Résultat!$W$1,5),")",""))*Reliquats))</f>
        <v/>
      </c>
      <c r="X529" t="str">
        <f ca="1">IF($C529="","",SUMPRODUCT((TRI_1=Résultat!$A529)*(PCUETA=Résultat!$B529)*(PCUMAT=Résultat!$C529)*(TRI_10=Résultat!$D529)*(PCUNRU=SUBSTITUTE(RIGHT(Résultat!$W$1,5),")",""))*Acquis))</f>
        <v/>
      </c>
      <c r="Y529" t="str">
        <f ca="1">IF($C529="","",SUMPRODUCT((TRI_1=Résultat!$A529)*(PCUETA=Résultat!$B529)*(PCUMAT=Résultat!$C529)*(TRI_10=Résultat!$D529)*(PCUNRU=SUBSTITUTE(RIGHT(Résultat!$W$1,5),")",""))*En_cours_d_Acquisition))</f>
        <v/>
      </c>
      <c r="Z529" t="str">
        <f ca="1">IF($C529="","",SUMPRODUCT((TRI_1=Résultat!$A529)*(PCUETA=Résultat!$B529)*(PCUMAT=Résultat!$C529)*(TRI_10=Résultat!$D529)*(PCUNRU=SUBSTITUTE(RIGHT(Résultat!$W$1,5),")",""))*Pris_Reliquats))</f>
        <v/>
      </c>
      <c r="AA529" t="str">
        <f ca="1">IF($C529="","",SUMPRODUCT((TRI_1=Résultat!$A529)*(PCUETA=Résultat!$B529)*(PCUMAT=Résultat!$C529)*(TRI_10=Résultat!$D529)*(PCUNRU=SUBSTITUTE(RIGHT(Résultat!$W$1,5),")",""))*Pris_sur_Acquis))</f>
        <v/>
      </c>
      <c r="AB529" t="str">
        <f ca="1">IF($C529="","",SUMPRODUCT((TRI_1=Résultat!$A529)*(PCUETA=Résultat!$B529)*(PCUMAT=Résultat!$C529)*(TRI_10=Résultat!$D529)*(PCUNRU=SUBSTITUTE(RIGHT(Résultat!$W$1,5),")",""))*Pris_Anticipés))</f>
        <v/>
      </c>
    </row>
    <row r="530" spans="1:28" x14ac:dyDescent="0.25">
      <c r="A530" t="str">
        <f ca="1">IF($C530="","",INDEX(Range,MATCH(Résultat!$C530,PCUMAT,0),MATCH(A$2,'cp c14'!$A$1:$D$1,0)))</f>
        <v/>
      </c>
      <c r="B530" t="str">
        <f ca="1">IF($C530="","",INDEX(Range,MATCH(Résultat!$C530,PCUMAT,0),MATCH(B$2,'cp c14'!$A$1:$D$1,0)))</f>
        <v/>
      </c>
      <c r="C530" t="str">
        <f t="array" aca="1" ref="C530" ca="1">IFERROR(INDEX(PCUMAT,MATCH(0,COUNTIF($C$1:C529,PCUMAT),0)),"")</f>
        <v/>
      </c>
      <c r="D530" t="str">
        <f ca="1">IF($C530="","",INDEX(Range,MATCH(Résultat!$C530,PCUMAT,0),MATCH(D$2,'cp c14'!$A$1:$D$1,0)))</f>
        <v/>
      </c>
      <c r="E530" t="str">
        <f ca="1">IF($C530="","",SUMPRODUCT((TRI_1=Résultat!$A530)*(PCUETA=Résultat!$B530)*(PCUMAT=Résultat!$C530)*(TRI_10=Résultat!$D530)*(PCUNRU=SUBSTITUTE(RIGHT(Résultat!$E$1,5),")",""))*Reliquats))</f>
        <v/>
      </c>
      <c r="F530" t="str">
        <f ca="1">IF($C530="","",SUMPRODUCT((TRI_1=Résultat!$A530)*(PCUETA=Résultat!$B530)*(PCUMAT=Résultat!$C530)*(TRI_10=Résultat!$D530)*(PCUNRU=SUBSTITUTE(RIGHT(Résultat!$E$1,5),")",""))*Acquis))</f>
        <v/>
      </c>
      <c r="G530" t="str">
        <f ca="1">IF($C530="","",SUMPRODUCT((TRI_1=Résultat!$A530)*(PCUETA=Résultat!$B530)*(PCUMAT=Résultat!$C530)*(TRI_10=Résultat!$D530)*(PCUNRU=SUBSTITUTE(RIGHT(Résultat!$E$1,5),")",""))*En_cours_d_Acquisition))</f>
        <v/>
      </c>
      <c r="H530" t="str">
        <f ca="1">IF($C530="","",SUMPRODUCT((TRI_1=Résultat!$A530)*(PCUETA=Résultat!$B530)*(PCUMAT=Résultat!$C530)*(TRI_10=Résultat!$D530)*(PCUNRU=SUBSTITUTE(RIGHT(Résultat!$E$1,5),")",""))*Pris_Reliquats))</f>
        <v/>
      </c>
      <c r="I530" t="str">
        <f ca="1">IF($C530="","",SUMPRODUCT((TRI_1=Résultat!$A530)*(PCUETA=Résultat!$B530)*(PCUMAT=Résultat!$C530)*(TRI_10=Résultat!$D530)*(PCUNRU=SUBSTITUTE(RIGHT(Résultat!$E$1,5),")",""))*Pris_sur_Acquis))</f>
        <v/>
      </c>
      <c r="J530" t="str">
        <f ca="1">IF($C530="","",SUMPRODUCT((TRI_1=Résultat!$A530)*(PCUETA=Résultat!$B530)*(PCUMAT=Résultat!$C530)*(TRI_10=Résultat!$D530)*(PCUNRU=SUBSTITUTE(RIGHT(Résultat!$E$1,5),")",""))*Pris_Anticipés))</f>
        <v/>
      </c>
      <c r="K530" t="str">
        <f ca="1">IF($C530="","",SUMPRODUCT((TRI_1=Résultat!$A530)*(PCUETA=Résultat!$B530)*(PCUMAT=Résultat!$C530)*(TRI_10=Résultat!$D530)*(PCUNRU=SUBSTITUTE(RIGHT(Résultat!$K$1,5),")",""))*Reliquats))</f>
        <v/>
      </c>
      <c r="L530" t="str">
        <f ca="1">IF($C530="","",SUMPRODUCT((TRI_1=Résultat!$A530)*(PCUETA=Résultat!$B530)*(PCUMAT=Résultat!$C530)*(TRI_10=Résultat!$D530)*(PCUNRU=SUBSTITUTE(RIGHT(Résultat!$K$1,5),")",""))*Acquis))</f>
        <v/>
      </c>
      <c r="M530" t="str">
        <f ca="1">IF($C530="","",SUMPRODUCT((TRI_1=Résultat!$A530)*(PCUETA=Résultat!$B530)*(PCUMAT=Résultat!$C530)*(TRI_10=Résultat!$D530)*(PCUNRU=SUBSTITUTE(RIGHT(Résultat!$K$1,5),")",""))*En_cours_d_Acquisition))</f>
        <v/>
      </c>
      <c r="N530" t="str">
        <f ca="1">IF($C530="","",SUMPRODUCT((TRI_1=Résultat!$A530)*(PCUETA=Résultat!$B530)*(PCUMAT=Résultat!$C530)*(TRI_10=Résultat!$D530)*(PCUNRU=SUBSTITUTE(RIGHT(Résultat!$K$1,5),")",""))*Pris_Reliquats))</f>
        <v/>
      </c>
      <c r="O530" t="str">
        <f ca="1">IF($C530="","",SUMPRODUCT((TRI_1=Résultat!$A530)*(PCUETA=Résultat!$B530)*(PCUMAT=Résultat!$C530)*(TRI_10=Résultat!$D530)*(PCUNRU=SUBSTITUTE(RIGHT(Résultat!$K$1,5),")",""))*Pris_sur_Acquis))</f>
        <v/>
      </c>
      <c r="P530" t="str">
        <f ca="1">IF($C530="","",SUMPRODUCT((TRI_1=Résultat!$A530)*(PCUETA=Résultat!$B530)*(PCUMAT=Résultat!$C530)*(TRI_10=Résultat!$D530)*(PCUNRU=SUBSTITUTE(RIGHT(Résultat!$K$1,5),")",""))*Pris_Anticipés))</f>
        <v/>
      </c>
      <c r="Q530" t="str">
        <f ca="1">IF($C530="","",SUMPRODUCT((TRI_1=Résultat!$A530)*(PCUETA=Résultat!$B530)*(PCUMAT=Résultat!$C530)*(TRI_10=Résultat!$D530)*(PCUNRU=SUBSTITUTE(RIGHT(Résultat!$Q$1,5),")",""))*Reliquats))</f>
        <v/>
      </c>
      <c r="R530" t="str">
        <f ca="1">IF($C530="","",SUMPRODUCT((TRI_1=Résultat!$A530)*(PCUETA=Résultat!$B530)*(PCUMAT=Résultat!$C530)*(TRI_10=Résultat!$D530)*(PCUNRU=SUBSTITUTE(RIGHT(Résultat!$Q$1,5),")",""))*Acquis))</f>
        <v/>
      </c>
      <c r="S530" t="str">
        <f ca="1">IF($C530="","",SUMPRODUCT((TRI_1=Résultat!$A530)*(PCUETA=Résultat!$B530)*(PCUMAT=Résultat!$C530)*(TRI_10=Résultat!$D530)*(PCUNRU=SUBSTITUTE(RIGHT(Résultat!$Q$1,5),")",""))*En_cours_d_Acquisition))</f>
        <v/>
      </c>
      <c r="T530" t="str">
        <f ca="1">IF($C530="","",SUMPRODUCT((TRI_1=Résultat!$A530)*(PCUETA=Résultat!$B530)*(PCUMAT=Résultat!$C530)*(TRI_10=Résultat!$D530)*(PCUNRU=SUBSTITUTE(RIGHT(Résultat!$Q$1,5),")",""))*Pris_Reliquats))</f>
        <v/>
      </c>
      <c r="U530" t="str">
        <f ca="1">IF($C530="","",SUMPRODUCT((TRI_1=Résultat!$A530)*(PCUETA=Résultat!$B530)*(PCUMAT=Résultat!$C530)*(TRI_10=Résultat!$D530)*(PCUNRU=SUBSTITUTE(RIGHT(Résultat!$Q$1,5),")",""))*Pris_sur_Acquis))</f>
        <v/>
      </c>
      <c r="V530" t="str">
        <f ca="1">IF($C530="","",SUMPRODUCT((TRI_1=Résultat!$A530)*(PCUETA=Résultat!$B530)*(PCUMAT=Résultat!$C530)*(TRI_10=Résultat!$D530)*(PCUNRU=SUBSTITUTE(RIGHT(Résultat!$Q$1,5),")",""))*Pris_Anticipés))</f>
        <v/>
      </c>
      <c r="W530" t="str">
        <f ca="1">IF($C530="","",SUMPRODUCT((TRI_1=Résultat!$A530)*(PCUETA=Résultat!$B530)*(PCUMAT=Résultat!$C530)*(TRI_10=Résultat!$D530)*(PCUNRU=SUBSTITUTE(RIGHT(Résultat!$W$1,5),")",""))*Reliquats))</f>
        <v/>
      </c>
      <c r="X530" t="str">
        <f ca="1">IF($C530="","",SUMPRODUCT((TRI_1=Résultat!$A530)*(PCUETA=Résultat!$B530)*(PCUMAT=Résultat!$C530)*(TRI_10=Résultat!$D530)*(PCUNRU=SUBSTITUTE(RIGHT(Résultat!$W$1,5),")",""))*Acquis))</f>
        <v/>
      </c>
      <c r="Y530" t="str">
        <f ca="1">IF($C530="","",SUMPRODUCT((TRI_1=Résultat!$A530)*(PCUETA=Résultat!$B530)*(PCUMAT=Résultat!$C530)*(TRI_10=Résultat!$D530)*(PCUNRU=SUBSTITUTE(RIGHT(Résultat!$W$1,5),")",""))*En_cours_d_Acquisition))</f>
        <v/>
      </c>
      <c r="Z530" t="str">
        <f ca="1">IF($C530="","",SUMPRODUCT((TRI_1=Résultat!$A530)*(PCUETA=Résultat!$B530)*(PCUMAT=Résultat!$C530)*(TRI_10=Résultat!$D530)*(PCUNRU=SUBSTITUTE(RIGHT(Résultat!$W$1,5),")",""))*Pris_Reliquats))</f>
        <v/>
      </c>
      <c r="AA530" t="str">
        <f ca="1">IF($C530="","",SUMPRODUCT((TRI_1=Résultat!$A530)*(PCUETA=Résultat!$B530)*(PCUMAT=Résultat!$C530)*(TRI_10=Résultat!$D530)*(PCUNRU=SUBSTITUTE(RIGHT(Résultat!$W$1,5),")",""))*Pris_sur_Acquis))</f>
        <v/>
      </c>
      <c r="AB530" t="str">
        <f ca="1">IF($C530="","",SUMPRODUCT((TRI_1=Résultat!$A530)*(PCUETA=Résultat!$B530)*(PCUMAT=Résultat!$C530)*(TRI_10=Résultat!$D530)*(PCUNRU=SUBSTITUTE(RIGHT(Résultat!$W$1,5),")",""))*Pris_Anticipés))</f>
        <v/>
      </c>
    </row>
    <row r="531" spans="1:28" x14ac:dyDescent="0.25">
      <c r="A531" t="str">
        <f ca="1">IF($C531="","",INDEX(Range,MATCH(Résultat!$C531,PCUMAT,0),MATCH(A$2,'cp c14'!$A$1:$D$1,0)))</f>
        <v/>
      </c>
      <c r="B531" t="str">
        <f ca="1">IF($C531="","",INDEX(Range,MATCH(Résultat!$C531,PCUMAT,0),MATCH(B$2,'cp c14'!$A$1:$D$1,0)))</f>
        <v/>
      </c>
      <c r="C531" t="str">
        <f t="array" aca="1" ref="C531" ca="1">IFERROR(INDEX(PCUMAT,MATCH(0,COUNTIF($C$1:C530,PCUMAT),0)),"")</f>
        <v/>
      </c>
      <c r="D531" t="str">
        <f ca="1">IF($C531="","",INDEX(Range,MATCH(Résultat!$C531,PCUMAT,0),MATCH(D$2,'cp c14'!$A$1:$D$1,0)))</f>
        <v/>
      </c>
      <c r="E531" t="str">
        <f ca="1">IF($C531="","",SUMPRODUCT((TRI_1=Résultat!$A531)*(PCUETA=Résultat!$B531)*(PCUMAT=Résultat!$C531)*(TRI_10=Résultat!$D531)*(PCUNRU=SUBSTITUTE(RIGHT(Résultat!$E$1,5),")",""))*Reliquats))</f>
        <v/>
      </c>
      <c r="F531" t="str">
        <f ca="1">IF($C531="","",SUMPRODUCT((TRI_1=Résultat!$A531)*(PCUETA=Résultat!$B531)*(PCUMAT=Résultat!$C531)*(TRI_10=Résultat!$D531)*(PCUNRU=SUBSTITUTE(RIGHT(Résultat!$E$1,5),")",""))*Acquis))</f>
        <v/>
      </c>
      <c r="G531" t="str">
        <f ca="1">IF($C531="","",SUMPRODUCT((TRI_1=Résultat!$A531)*(PCUETA=Résultat!$B531)*(PCUMAT=Résultat!$C531)*(TRI_10=Résultat!$D531)*(PCUNRU=SUBSTITUTE(RIGHT(Résultat!$E$1,5),")",""))*En_cours_d_Acquisition))</f>
        <v/>
      </c>
      <c r="H531" t="str">
        <f ca="1">IF($C531="","",SUMPRODUCT((TRI_1=Résultat!$A531)*(PCUETA=Résultat!$B531)*(PCUMAT=Résultat!$C531)*(TRI_10=Résultat!$D531)*(PCUNRU=SUBSTITUTE(RIGHT(Résultat!$E$1,5),")",""))*Pris_Reliquats))</f>
        <v/>
      </c>
      <c r="I531" t="str">
        <f ca="1">IF($C531="","",SUMPRODUCT((TRI_1=Résultat!$A531)*(PCUETA=Résultat!$B531)*(PCUMAT=Résultat!$C531)*(TRI_10=Résultat!$D531)*(PCUNRU=SUBSTITUTE(RIGHT(Résultat!$E$1,5),")",""))*Pris_sur_Acquis))</f>
        <v/>
      </c>
      <c r="J531" t="str">
        <f ca="1">IF($C531="","",SUMPRODUCT((TRI_1=Résultat!$A531)*(PCUETA=Résultat!$B531)*(PCUMAT=Résultat!$C531)*(TRI_10=Résultat!$D531)*(PCUNRU=SUBSTITUTE(RIGHT(Résultat!$E$1,5),")",""))*Pris_Anticipés))</f>
        <v/>
      </c>
      <c r="K531" t="str">
        <f ca="1">IF($C531="","",SUMPRODUCT((TRI_1=Résultat!$A531)*(PCUETA=Résultat!$B531)*(PCUMAT=Résultat!$C531)*(TRI_10=Résultat!$D531)*(PCUNRU=SUBSTITUTE(RIGHT(Résultat!$K$1,5),")",""))*Reliquats))</f>
        <v/>
      </c>
      <c r="L531" t="str">
        <f ca="1">IF($C531="","",SUMPRODUCT((TRI_1=Résultat!$A531)*(PCUETA=Résultat!$B531)*(PCUMAT=Résultat!$C531)*(TRI_10=Résultat!$D531)*(PCUNRU=SUBSTITUTE(RIGHT(Résultat!$K$1,5),")",""))*Acquis))</f>
        <v/>
      </c>
      <c r="M531" t="str">
        <f ca="1">IF($C531="","",SUMPRODUCT((TRI_1=Résultat!$A531)*(PCUETA=Résultat!$B531)*(PCUMAT=Résultat!$C531)*(TRI_10=Résultat!$D531)*(PCUNRU=SUBSTITUTE(RIGHT(Résultat!$K$1,5),")",""))*En_cours_d_Acquisition))</f>
        <v/>
      </c>
      <c r="N531" t="str">
        <f ca="1">IF($C531="","",SUMPRODUCT((TRI_1=Résultat!$A531)*(PCUETA=Résultat!$B531)*(PCUMAT=Résultat!$C531)*(TRI_10=Résultat!$D531)*(PCUNRU=SUBSTITUTE(RIGHT(Résultat!$K$1,5),")",""))*Pris_Reliquats))</f>
        <v/>
      </c>
      <c r="O531" t="str">
        <f ca="1">IF($C531="","",SUMPRODUCT((TRI_1=Résultat!$A531)*(PCUETA=Résultat!$B531)*(PCUMAT=Résultat!$C531)*(TRI_10=Résultat!$D531)*(PCUNRU=SUBSTITUTE(RIGHT(Résultat!$K$1,5),")",""))*Pris_sur_Acquis))</f>
        <v/>
      </c>
      <c r="P531" t="str">
        <f ca="1">IF($C531="","",SUMPRODUCT((TRI_1=Résultat!$A531)*(PCUETA=Résultat!$B531)*(PCUMAT=Résultat!$C531)*(TRI_10=Résultat!$D531)*(PCUNRU=SUBSTITUTE(RIGHT(Résultat!$K$1,5),")",""))*Pris_Anticipés))</f>
        <v/>
      </c>
      <c r="Q531" t="str">
        <f ca="1">IF($C531="","",SUMPRODUCT((TRI_1=Résultat!$A531)*(PCUETA=Résultat!$B531)*(PCUMAT=Résultat!$C531)*(TRI_10=Résultat!$D531)*(PCUNRU=SUBSTITUTE(RIGHT(Résultat!$Q$1,5),")",""))*Reliquats))</f>
        <v/>
      </c>
      <c r="R531" t="str">
        <f ca="1">IF($C531="","",SUMPRODUCT((TRI_1=Résultat!$A531)*(PCUETA=Résultat!$B531)*(PCUMAT=Résultat!$C531)*(TRI_10=Résultat!$D531)*(PCUNRU=SUBSTITUTE(RIGHT(Résultat!$Q$1,5),")",""))*Acquis))</f>
        <v/>
      </c>
      <c r="S531" t="str">
        <f ca="1">IF($C531="","",SUMPRODUCT((TRI_1=Résultat!$A531)*(PCUETA=Résultat!$B531)*(PCUMAT=Résultat!$C531)*(TRI_10=Résultat!$D531)*(PCUNRU=SUBSTITUTE(RIGHT(Résultat!$Q$1,5),")",""))*En_cours_d_Acquisition))</f>
        <v/>
      </c>
      <c r="T531" t="str">
        <f ca="1">IF($C531="","",SUMPRODUCT((TRI_1=Résultat!$A531)*(PCUETA=Résultat!$B531)*(PCUMAT=Résultat!$C531)*(TRI_10=Résultat!$D531)*(PCUNRU=SUBSTITUTE(RIGHT(Résultat!$Q$1,5),")",""))*Pris_Reliquats))</f>
        <v/>
      </c>
      <c r="U531" t="str">
        <f ca="1">IF($C531="","",SUMPRODUCT((TRI_1=Résultat!$A531)*(PCUETA=Résultat!$B531)*(PCUMAT=Résultat!$C531)*(TRI_10=Résultat!$D531)*(PCUNRU=SUBSTITUTE(RIGHT(Résultat!$Q$1,5),")",""))*Pris_sur_Acquis))</f>
        <v/>
      </c>
      <c r="V531" t="str">
        <f ca="1">IF($C531="","",SUMPRODUCT((TRI_1=Résultat!$A531)*(PCUETA=Résultat!$B531)*(PCUMAT=Résultat!$C531)*(TRI_10=Résultat!$D531)*(PCUNRU=SUBSTITUTE(RIGHT(Résultat!$Q$1,5),")",""))*Pris_Anticipés))</f>
        <v/>
      </c>
      <c r="W531" t="str">
        <f ca="1">IF($C531="","",SUMPRODUCT((TRI_1=Résultat!$A531)*(PCUETA=Résultat!$B531)*(PCUMAT=Résultat!$C531)*(TRI_10=Résultat!$D531)*(PCUNRU=SUBSTITUTE(RIGHT(Résultat!$W$1,5),")",""))*Reliquats))</f>
        <v/>
      </c>
      <c r="X531" t="str">
        <f ca="1">IF($C531="","",SUMPRODUCT((TRI_1=Résultat!$A531)*(PCUETA=Résultat!$B531)*(PCUMAT=Résultat!$C531)*(TRI_10=Résultat!$D531)*(PCUNRU=SUBSTITUTE(RIGHT(Résultat!$W$1,5),")",""))*Acquis))</f>
        <v/>
      </c>
      <c r="Y531" t="str">
        <f ca="1">IF($C531="","",SUMPRODUCT((TRI_1=Résultat!$A531)*(PCUETA=Résultat!$B531)*(PCUMAT=Résultat!$C531)*(TRI_10=Résultat!$D531)*(PCUNRU=SUBSTITUTE(RIGHT(Résultat!$W$1,5),")",""))*En_cours_d_Acquisition))</f>
        <v/>
      </c>
      <c r="Z531" t="str">
        <f ca="1">IF($C531="","",SUMPRODUCT((TRI_1=Résultat!$A531)*(PCUETA=Résultat!$B531)*(PCUMAT=Résultat!$C531)*(TRI_10=Résultat!$D531)*(PCUNRU=SUBSTITUTE(RIGHT(Résultat!$W$1,5),")",""))*Pris_Reliquats))</f>
        <v/>
      </c>
      <c r="AA531" t="str">
        <f ca="1">IF($C531="","",SUMPRODUCT((TRI_1=Résultat!$A531)*(PCUETA=Résultat!$B531)*(PCUMAT=Résultat!$C531)*(TRI_10=Résultat!$D531)*(PCUNRU=SUBSTITUTE(RIGHT(Résultat!$W$1,5),")",""))*Pris_sur_Acquis))</f>
        <v/>
      </c>
      <c r="AB531" t="str">
        <f ca="1">IF($C531="","",SUMPRODUCT((TRI_1=Résultat!$A531)*(PCUETA=Résultat!$B531)*(PCUMAT=Résultat!$C531)*(TRI_10=Résultat!$D531)*(PCUNRU=SUBSTITUTE(RIGHT(Résultat!$W$1,5),")",""))*Pris_Anticipés))</f>
        <v/>
      </c>
    </row>
    <row r="532" spans="1:28" x14ac:dyDescent="0.25">
      <c r="A532" t="str">
        <f ca="1">IF($C532="","",INDEX(Range,MATCH(Résultat!$C532,PCUMAT,0),MATCH(A$2,'cp c14'!$A$1:$D$1,0)))</f>
        <v/>
      </c>
      <c r="B532" t="str">
        <f ca="1">IF($C532="","",INDEX(Range,MATCH(Résultat!$C532,PCUMAT,0),MATCH(B$2,'cp c14'!$A$1:$D$1,0)))</f>
        <v/>
      </c>
      <c r="C532" t="str">
        <f t="array" aca="1" ref="C532" ca="1">IFERROR(INDEX(PCUMAT,MATCH(0,COUNTIF($C$1:C531,PCUMAT),0)),"")</f>
        <v/>
      </c>
      <c r="D532" t="str">
        <f ca="1">IF($C532="","",INDEX(Range,MATCH(Résultat!$C532,PCUMAT,0),MATCH(D$2,'cp c14'!$A$1:$D$1,0)))</f>
        <v/>
      </c>
      <c r="E532" t="str">
        <f ca="1">IF($C532="","",SUMPRODUCT((TRI_1=Résultat!$A532)*(PCUETA=Résultat!$B532)*(PCUMAT=Résultat!$C532)*(TRI_10=Résultat!$D532)*(PCUNRU=SUBSTITUTE(RIGHT(Résultat!$E$1,5),")",""))*Reliquats))</f>
        <v/>
      </c>
      <c r="F532" t="str">
        <f ca="1">IF($C532="","",SUMPRODUCT((TRI_1=Résultat!$A532)*(PCUETA=Résultat!$B532)*(PCUMAT=Résultat!$C532)*(TRI_10=Résultat!$D532)*(PCUNRU=SUBSTITUTE(RIGHT(Résultat!$E$1,5),")",""))*Acquis))</f>
        <v/>
      </c>
      <c r="G532" t="str">
        <f ca="1">IF($C532="","",SUMPRODUCT((TRI_1=Résultat!$A532)*(PCUETA=Résultat!$B532)*(PCUMAT=Résultat!$C532)*(TRI_10=Résultat!$D532)*(PCUNRU=SUBSTITUTE(RIGHT(Résultat!$E$1,5),")",""))*En_cours_d_Acquisition))</f>
        <v/>
      </c>
      <c r="H532" t="str">
        <f ca="1">IF($C532="","",SUMPRODUCT((TRI_1=Résultat!$A532)*(PCUETA=Résultat!$B532)*(PCUMAT=Résultat!$C532)*(TRI_10=Résultat!$D532)*(PCUNRU=SUBSTITUTE(RIGHT(Résultat!$E$1,5),")",""))*Pris_Reliquats))</f>
        <v/>
      </c>
      <c r="I532" t="str">
        <f ca="1">IF($C532="","",SUMPRODUCT((TRI_1=Résultat!$A532)*(PCUETA=Résultat!$B532)*(PCUMAT=Résultat!$C532)*(TRI_10=Résultat!$D532)*(PCUNRU=SUBSTITUTE(RIGHT(Résultat!$E$1,5),")",""))*Pris_sur_Acquis))</f>
        <v/>
      </c>
      <c r="J532" t="str">
        <f ca="1">IF($C532="","",SUMPRODUCT((TRI_1=Résultat!$A532)*(PCUETA=Résultat!$B532)*(PCUMAT=Résultat!$C532)*(TRI_10=Résultat!$D532)*(PCUNRU=SUBSTITUTE(RIGHT(Résultat!$E$1,5),")",""))*Pris_Anticipés))</f>
        <v/>
      </c>
      <c r="K532" t="str">
        <f ca="1">IF($C532="","",SUMPRODUCT((TRI_1=Résultat!$A532)*(PCUETA=Résultat!$B532)*(PCUMAT=Résultat!$C532)*(TRI_10=Résultat!$D532)*(PCUNRU=SUBSTITUTE(RIGHT(Résultat!$K$1,5),")",""))*Reliquats))</f>
        <v/>
      </c>
      <c r="L532" t="str">
        <f ca="1">IF($C532="","",SUMPRODUCT((TRI_1=Résultat!$A532)*(PCUETA=Résultat!$B532)*(PCUMAT=Résultat!$C532)*(TRI_10=Résultat!$D532)*(PCUNRU=SUBSTITUTE(RIGHT(Résultat!$K$1,5),")",""))*Acquis))</f>
        <v/>
      </c>
      <c r="M532" t="str">
        <f ca="1">IF($C532="","",SUMPRODUCT((TRI_1=Résultat!$A532)*(PCUETA=Résultat!$B532)*(PCUMAT=Résultat!$C532)*(TRI_10=Résultat!$D532)*(PCUNRU=SUBSTITUTE(RIGHT(Résultat!$K$1,5),")",""))*En_cours_d_Acquisition))</f>
        <v/>
      </c>
      <c r="N532" t="str">
        <f ca="1">IF($C532="","",SUMPRODUCT((TRI_1=Résultat!$A532)*(PCUETA=Résultat!$B532)*(PCUMAT=Résultat!$C532)*(TRI_10=Résultat!$D532)*(PCUNRU=SUBSTITUTE(RIGHT(Résultat!$K$1,5),")",""))*Pris_Reliquats))</f>
        <v/>
      </c>
      <c r="O532" t="str">
        <f ca="1">IF($C532="","",SUMPRODUCT((TRI_1=Résultat!$A532)*(PCUETA=Résultat!$B532)*(PCUMAT=Résultat!$C532)*(TRI_10=Résultat!$D532)*(PCUNRU=SUBSTITUTE(RIGHT(Résultat!$K$1,5),")",""))*Pris_sur_Acquis))</f>
        <v/>
      </c>
      <c r="P532" t="str">
        <f ca="1">IF($C532="","",SUMPRODUCT((TRI_1=Résultat!$A532)*(PCUETA=Résultat!$B532)*(PCUMAT=Résultat!$C532)*(TRI_10=Résultat!$D532)*(PCUNRU=SUBSTITUTE(RIGHT(Résultat!$K$1,5),")",""))*Pris_Anticipés))</f>
        <v/>
      </c>
      <c r="Q532" t="str">
        <f ca="1">IF($C532="","",SUMPRODUCT((TRI_1=Résultat!$A532)*(PCUETA=Résultat!$B532)*(PCUMAT=Résultat!$C532)*(TRI_10=Résultat!$D532)*(PCUNRU=SUBSTITUTE(RIGHT(Résultat!$Q$1,5),")",""))*Reliquats))</f>
        <v/>
      </c>
      <c r="R532" t="str">
        <f ca="1">IF($C532="","",SUMPRODUCT((TRI_1=Résultat!$A532)*(PCUETA=Résultat!$B532)*(PCUMAT=Résultat!$C532)*(TRI_10=Résultat!$D532)*(PCUNRU=SUBSTITUTE(RIGHT(Résultat!$Q$1,5),")",""))*Acquis))</f>
        <v/>
      </c>
      <c r="S532" t="str">
        <f ca="1">IF($C532="","",SUMPRODUCT((TRI_1=Résultat!$A532)*(PCUETA=Résultat!$B532)*(PCUMAT=Résultat!$C532)*(TRI_10=Résultat!$D532)*(PCUNRU=SUBSTITUTE(RIGHT(Résultat!$Q$1,5),")",""))*En_cours_d_Acquisition))</f>
        <v/>
      </c>
      <c r="T532" t="str">
        <f ca="1">IF($C532="","",SUMPRODUCT((TRI_1=Résultat!$A532)*(PCUETA=Résultat!$B532)*(PCUMAT=Résultat!$C532)*(TRI_10=Résultat!$D532)*(PCUNRU=SUBSTITUTE(RIGHT(Résultat!$Q$1,5),")",""))*Pris_Reliquats))</f>
        <v/>
      </c>
      <c r="U532" t="str">
        <f ca="1">IF($C532="","",SUMPRODUCT((TRI_1=Résultat!$A532)*(PCUETA=Résultat!$B532)*(PCUMAT=Résultat!$C532)*(TRI_10=Résultat!$D532)*(PCUNRU=SUBSTITUTE(RIGHT(Résultat!$Q$1,5),")",""))*Pris_sur_Acquis))</f>
        <v/>
      </c>
      <c r="V532" t="str">
        <f ca="1">IF($C532="","",SUMPRODUCT((TRI_1=Résultat!$A532)*(PCUETA=Résultat!$B532)*(PCUMAT=Résultat!$C532)*(TRI_10=Résultat!$D532)*(PCUNRU=SUBSTITUTE(RIGHT(Résultat!$Q$1,5),")",""))*Pris_Anticipés))</f>
        <v/>
      </c>
      <c r="W532" t="str">
        <f ca="1">IF($C532="","",SUMPRODUCT((TRI_1=Résultat!$A532)*(PCUETA=Résultat!$B532)*(PCUMAT=Résultat!$C532)*(TRI_10=Résultat!$D532)*(PCUNRU=SUBSTITUTE(RIGHT(Résultat!$W$1,5),")",""))*Reliquats))</f>
        <v/>
      </c>
      <c r="X532" t="str">
        <f ca="1">IF($C532="","",SUMPRODUCT((TRI_1=Résultat!$A532)*(PCUETA=Résultat!$B532)*(PCUMAT=Résultat!$C532)*(TRI_10=Résultat!$D532)*(PCUNRU=SUBSTITUTE(RIGHT(Résultat!$W$1,5),")",""))*Acquis))</f>
        <v/>
      </c>
      <c r="Y532" t="str">
        <f ca="1">IF($C532="","",SUMPRODUCT((TRI_1=Résultat!$A532)*(PCUETA=Résultat!$B532)*(PCUMAT=Résultat!$C532)*(TRI_10=Résultat!$D532)*(PCUNRU=SUBSTITUTE(RIGHT(Résultat!$W$1,5),")",""))*En_cours_d_Acquisition))</f>
        <v/>
      </c>
      <c r="Z532" t="str">
        <f ca="1">IF($C532="","",SUMPRODUCT((TRI_1=Résultat!$A532)*(PCUETA=Résultat!$B532)*(PCUMAT=Résultat!$C532)*(TRI_10=Résultat!$D532)*(PCUNRU=SUBSTITUTE(RIGHT(Résultat!$W$1,5),")",""))*Pris_Reliquats))</f>
        <v/>
      </c>
      <c r="AA532" t="str">
        <f ca="1">IF($C532="","",SUMPRODUCT((TRI_1=Résultat!$A532)*(PCUETA=Résultat!$B532)*(PCUMAT=Résultat!$C532)*(TRI_10=Résultat!$D532)*(PCUNRU=SUBSTITUTE(RIGHT(Résultat!$W$1,5),")",""))*Pris_sur_Acquis))</f>
        <v/>
      </c>
      <c r="AB532" t="str">
        <f ca="1">IF($C532="","",SUMPRODUCT((TRI_1=Résultat!$A532)*(PCUETA=Résultat!$B532)*(PCUMAT=Résultat!$C532)*(TRI_10=Résultat!$D532)*(PCUNRU=SUBSTITUTE(RIGHT(Résultat!$W$1,5),")",""))*Pris_Anticipés))</f>
        <v/>
      </c>
    </row>
    <row r="533" spans="1:28" x14ac:dyDescent="0.25">
      <c r="A533" t="str">
        <f ca="1">IF($C533="","",INDEX(Range,MATCH(Résultat!$C533,PCUMAT,0),MATCH(A$2,'cp c14'!$A$1:$D$1,0)))</f>
        <v/>
      </c>
      <c r="B533" t="str">
        <f ca="1">IF($C533="","",INDEX(Range,MATCH(Résultat!$C533,PCUMAT,0),MATCH(B$2,'cp c14'!$A$1:$D$1,0)))</f>
        <v/>
      </c>
      <c r="C533" t="str">
        <f t="array" aca="1" ref="C533" ca="1">IFERROR(INDEX(PCUMAT,MATCH(0,COUNTIF($C$1:C532,PCUMAT),0)),"")</f>
        <v/>
      </c>
      <c r="D533" t="str">
        <f ca="1">IF($C533="","",INDEX(Range,MATCH(Résultat!$C533,PCUMAT,0),MATCH(D$2,'cp c14'!$A$1:$D$1,0)))</f>
        <v/>
      </c>
      <c r="E533" t="str">
        <f ca="1">IF($C533="","",SUMPRODUCT((TRI_1=Résultat!$A533)*(PCUETA=Résultat!$B533)*(PCUMAT=Résultat!$C533)*(TRI_10=Résultat!$D533)*(PCUNRU=SUBSTITUTE(RIGHT(Résultat!$E$1,5),")",""))*Reliquats))</f>
        <v/>
      </c>
      <c r="F533" t="str">
        <f ca="1">IF($C533="","",SUMPRODUCT((TRI_1=Résultat!$A533)*(PCUETA=Résultat!$B533)*(PCUMAT=Résultat!$C533)*(TRI_10=Résultat!$D533)*(PCUNRU=SUBSTITUTE(RIGHT(Résultat!$E$1,5),")",""))*Acquis))</f>
        <v/>
      </c>
      <c r="G533" t="str">
        <f ca="1">IF($C533="","",SUMPRODUCT((TRI_1=Résultat!$A533)*(PCUETA=Résultat!$B533)*(PCUMAT=Résultat!$C533)*(TRI_10=Résultat!$D533)*(PCUNRU=SUBSTITUTE(RIGHT(Résultat!$E$1,5),")",""))*En_cours_d_Acquisition))</f>
        <v/>
      </c>
      <c r="H533" t="str">
        <f ca="1">IF($C533="","",SUMPRODUCT((TRI_1=Résultat!$A533)*(PCUETA=Résultat!$B533)*(PCUMAT=Résultat!$C533)*(TRI_10=Résultat!$D533)*(PCUNRU=SUBSTITUTE(RIGHT(Résultat!$E$1,5),")",""))*Pris_Reliquats))</f>
        <v/>
      </c>
      <c r="I533" t="str">
        <f ca="1">IF($C533="","",SUMPRODUCT((TRI_1=Résultat!$A533)*(PCUETA=Résultat!$B533)*(PCUMAT=Résultat!$C533)*(TRI_10=Résultat!$D533)*(PCUNRU=SUBSTITUTE(RIGHT(Résultat!$E$1,5),")",""))*Pris_sur_Acquis))</f>
        <v/>
      </c>
      <c r="J533" t="str">
        <f ca="1">IF($C533="","",SUMPRODUCT((TRI_1=Résultat!$A533)*(PCUETA=Résultat!$B533)*(PCUMAT=Résultat!$C533)*(TRI_10=Résultat!$D533)*(PCUNRU=SUBSTITUTE(RIGHT(Résultat!$E$1,5),")",""))*Pris_Anticipés))</f>
        <v/>
      </c>
      <c r="K533" t="str">
        <f ca="1">IF($C533="","",SUMPRODUCT((TRI_1=Résultat!$A533)*(PCUETA=Résultat!$B533)*(PCUMAT=Résultat!$C533)*(TRI_10=Résultat!$D533)*(PCUNRU=SUBSTITUTE(RIGHT(Résultat!$K$1,5),")",""))*Reliquats))</f>
        <v/>
      </c>
      <c r="L533" t="str">
        <f ca="1">IF($C533="","",SUMPRODUCT((TRI_1=Résultat!$A533)*(PCUETA=Résultat!$B533)*(PCUMAT=Résultat!$C533)*(TRI_10=Résultat!$D533)*(PCUNRU=SUBSTITUTE(RIGHT(Résultat!$K$1,5),")",""))*Acquis))</f>
        <v/>
      </c>
      <c r="M533" t="str">
        <f ca="1">IF($C533="","",SUMPRODUCT((TRI_1=Résultat!$A533)*(PCUETA=Résultat!$B533)*(PCUMAT=Résultat!$C533)*(TRI_10=Résultat!$D533)*(PCUNRU=SUBSTITUTE(RIGHT(Résultat!$K$1,5),")",""))*En_cours_d_Acquisition))</f>
        <v/>
      </c>
      <c r="N533" t="str">
        <f ca="1">IF($C533="","",SUMPRODUCT((TRI_1=Résultat!$A533)*(PCUETA=Résultat!$B533)*(PCUMAT=Résultat!$C533)*(TRI_10=Résultat!$D533)*(PCUNRU=SUBSTITUTE(RIGHT(Résultat!$K$1,5),")",""))*Pris_Reliquats))</f>
        <v/>
      </c>
      <c r="O533" t="str">
        <f ca="1">IF($C533="","",SUMPRODUCT((TRI_1=Résultat!$A533)*(PCUETA=Résultat!$B533)*(PCUMAT=Résultat!$C533)*(TRI_10=Résultat!$D533)*(PCUNRU=SUBSTITUTE(RIGHT(Résultat!$K$1,5),")",""))*Pris_sur_Acquis))</f>
        <v/>
      </c>
      <c r="P533" t="str">
        <f ca="1">IF($C533="","",SUMPRODUCT((TRI_1=Résultat!$A533)*(PCUETA=Résultat!$B533)*(PCUMAT=Résultat!$C533)*(TRI_10=Résultat!$D533)*(PCUNRU=SUBSTITUTE(RIGHT(Résultat!$K$1,5),")",""))*Pris_Anticipés))</f>
        <v/>
      </c>
      <c r="Q533" t="str">
        <f ca="1">IF($C533="","",SUMPRODUCT((TRI_1=Résultat!$A533)*(PCUETA=Résultat!$B533)*(PCUMAT=Résultat!$C533)*(TRI_10=Résultat!$D533)*(PCUNRU=SUBSTITUTE(RIGHT(Résultat!$Q$1,5),")",""))*Reliquats))</f>
        <v/>
      </c>
      <c r="R533" t="str">
        <f ca="1">IF($C533="","",SUMPRODUCT((TRI_1=Résultat!$A533)*(PCUETA=Résultat!$B533)*(PCUMAT=Résultat!$C533)*(TRI_10=Résultat!$D533)*(PCUNRU=SUBSTITUTE(RIGHT(Résultat!$Q$1,5),")",""))*Acquis))</f>
        <v/>
      </c>
      <c r="S533" t="str">
        <f ca="1">IF($C533="","",SUMPRODUCT((TRI_1=Résultat!$A533)*(PCUETA=Résultat!$B533)*(PCUMAT=Résultat!$C533)*(TRI_10=Résultat!$D533)*(PCUNRU=SUBSTITUTE(RIGHT(Résultat!$Q$1,5),")",""))*En_cours_d_Acquisition))</f>
        <v/>
      </c>
      <c r="T533" t="str">
        <f ca="1">IF($C533="","",SUMPRODUCT((TRI_1=Résultat!$A533)*(PCUETA=Résultat!$B533)*(PCUMAT=Résultat!$C533)*(TRI_10=Résultat!$D533)*(PCUNRU=SUBSTITUTE(RIGHT(Résultat!$Q$1,5),")",""))*Pris_Reliquats))</f>
        <v/>
      </c>
      <c r="U533" t="str">
        <f ca="1">IF($C533="","",SUMPRODUCT((TRI_1=Résultat!$A533)*(PCUETA=Résultat!$B533)*(PCUMAT=Résultat!$C533)*(TRI_10=Résultat!$D533)*(PCUNRU=SUBSTITUTE(RIGHT(Résultat!$Q$1,5),")",""))*Pris_sur_Acquis))</f>
        <v/>
      </c>
      <c r="V533" t="str">
        <f ca="1">IF($C533="","",SUMPRODUCT((TRI_1=Résultat!$A533)*(PCUETA=Résultat!$B533)*(PCUMAT=Résultat!$C533)*(TRI_10=Résultat!$D533)*(PCUNRU=SUBSTITUTE(RIGHT(Résultat!$Q$1,5),")",""))*Pris_Anticipés))</f>
        <v/>
      </c>
      <c r="W533" t="str">
        <f ca="1">IF($C533="","",SUMPRODUCT((TRI_1=Résultat!$A533)*(PCUETA=Résultat!$B533)*(PCUMAT=Résultat!$C533)*(TRI_10=Résultat!$D533)*(PCUNRU=SUBSTITUTE(RIGHT(Résultat!$W$1,5),")",""))*Reliquats))</f>
        <v/>
      </c>
      <c r="X533" t="str">
        <f ca="1">IF($C533="","",SUMPRODUCT((TRI_1=Résultat!$A533)*(PCUETA=Résultat!$B533)*(PCUMAT=Résultat!$C533)*(TRI_10=Résultat!$D533)*(PCUNRU=SUBSTITUTE(RIGHT(Résultat!$W$1,5),")",""))*Acquis))</f>
        <v/>
      </c>
      <c r="Y533" t="str">
        <f ca="1">IF($C533="","",SUMPRODUCT((TRI_1=Résultat!$A533)*(PCUETA=Résultat!$B533)*(PCUMAT=Résultat!$C533)*(TRI_10=Résultat!$D533)*(PCUNRU=SUBSTITUTE(RIGHT(Résultat!$W$1,5),")",""))*En_cours_d_Acquisition))</f>
        <v/>
      </c>
      <c r="Z533" t="str">
        <f ca="1">IF($C533="","",SUMPRODUCT((TRI_1=Résultat!$A533)*(PCUETA=Résultat!$B533)*(PCUMAT=Résultat!$C533)*(TRI_10=Résultat!$D533)*(PCUNRU=SUBSTITUTE(RIGHT(Résultat!$W$1,5),")",""))*Pris_Reliquats))</f>
        <v/>
      </c>
      <c r="AA533" t="str">
        <f ca="1">IF($C533="","",SUMPRODUCT((TRI_1=Résultat!$A533)*(PCUETA=Résultat!$B533)*(PCUMAT=Résultat!$C533)*(TRI_10=Résultat!$D533)*(PCUNRU=SUBSTITUTE(RIGHT(Résultat!$W$1,5),")",""))*Pris_sur_Acquis))</f>
        <v/>
      </c>
      <c r="AB533" t="str">
        <f ca="1">IF($C533="","",SUMPRODUCT((TRI_1=Résultat!$A533)*(PCUETA=Résultat!$B533)*(PCUMAT=Résultat!$C533)*(TRI_10=Résultat!$D533)*(PCUNRU=SUBSTITUTE(RIGHT(Résultat!$W$1,5),")",""))*Pris_Anticipés))</f>
        <v/>
      </c>
    </row>
    <row r="534" spans="1:28" x14ac:dyDescent="0.25">
      <c r="A534" t="str">
        <f ca="1">IF($C534="","",INDEX(Range,MATCH(Résultat!$C534,PCUMAT,0),MATCH(A$2,'cp c14'!$A$1:$D$1,0)))</f>
        <v/>
      </c>
      <c r="B534" t="str">
        <f ca="1">IF($C534="","",INDEX(Range,MATCH(Résultat!$C534,PCUMAT,0),MATCH(B$2,'cp c14'!$A$1:$D$1,0)))</f>
        <v/>
      </c>
      <c r="C534" t="str">
        <f t="array" aca="1" ref="C534" ca="1">IFERROR(INDEX(PCUMAT,MATCH(0,COUNTIF($C$1:C533,PCUMAT),0)),"")</f>
        <v/>
      </c>
      <c r="D534" t="str">
        <f ca="1">IF($C534="","",INDEX(Range,MATCH(Résultat!$C534,PCUMAT,0),MATCH(D$2,'cp c14'!$A$1:$D$1,0)))</f>
        <v/>
      </c>
      <c r="E534" t="str">
        <f ca="1">IF($C534="","",SUMPRODUCT((TRI_1=Résultat!$A534)*(PCUETA=Résultat!$B534)*(PCUMAT=Résultat!$C534)*(TRI_10=Résultat!$D534)*(PCUNRU=SUBSTITUTE(RIGHT(Résultat!$E$1,5),")",""))*Reliquats))</f>
        <v/>
      </c>
      <c r="F534" t="str">
        <f ca="1">IF($C534="","",SUMPRODUCT((TRI_1=Résultat!$A534)*(PCUETA=Résultat!$B534)*(PCUMAT=Résultat!$C534)*(TRI_10=Résultat!$D534)*(PCUNRU=SUBSTITUTE(RIGHT(Résultat!$E$1,5),")",""))*Acquis))</f>
        <v/>
      </c>
      <c r="G534" t="str">
        <f ca="1">IF($C534="","",SUMPRODUCT((TRI_1=Résultat!$A534)*(PCUETA=Résultat!$B534)*(PCUMAT=Résultat!$C534)*(TRI_10=Résultat!$D534)*(PCUNRU=SUBSTITUTE(RIGHT(Résultat!$E$1,5),")",""))*En_cours_d_Acquisition))</f>
        <v/>
      </c>
      <c r="H534" t="str">
        <f ca="1">IF($C534="","",SUMPRODUCT((TRI_1=Résultat!$A534)*(PCUETA=Résultat!$B534)*(PCUMAT=Résultat!$C534)*(TRI_10=Résultat!$D534)*(PCUNRU=SUBSTITUTE(RIGHT(Résultat!$E$1,5),")",""))*Pris_Reliquats))</f>
        <v/>
      </c>
      <c r="I534" t="str">
        <f ca="1">IF($C534="","",SUMPRODUCT((TRI_1=Résultat!$A534)*(PCUETA=Résultat!$B534)*(PCUMAT=Résultat!$C534)*(TRI_10=Résultat!$D534)*(PCUNRU=SUBSTITUTE(RIGHT(Résultat!$E$1,5),")",""))*Pris_sur_Acquis))</f>
        <v/>
      </c>
      <c r="J534" t="str">
        <f ca="1">IF($C534="","",SUMPRODUCT((TRI_1=Résultat!$A534)*(PCUETA=Résultat!$B534)*(PCUMAT=Résultat!$C534)*(TRI_10=Résultat!$D534)*(PCUNRU=SUBSTITUTE(RIGHT(Résultat!$E$1,5),")",""))*Pris_Anticipés))</f>
        <v/>
      </c>
      <c r="K534" t="str">
        <f ca="1">IF($C534="","",SUMPRODUCT((TRI_1=Résultat!$A534)*(PCUETA=Résultat!$B534)*(PCUMAT=Résultat!$C534)*(TRI_10=Résultat!$D534)*(PCUNRU=SUBSTITUTE(RIGHT(Résultat!$K$1,5),")",""))*Reliquats))</f>
        <v/>
      </c>
      <c r="L534" t="str">
        <f ca="1">IF($C534="","",SUMPRODUCT((TRI_1=Résultat!$A534)*(PCUETA=Résultat!$B534)*(PCUMAT=Résultat!$C534)*(TRI_10=Résultat!$D534)*(PCUNRU=SUBSTITUTE(RIGHT(Résultat!$K$1,5),")",""))*Acquis))</f>
        <v/>
      </c>
      <c r="M534" t="str">
        <f ca="1">IF($C534="","",SUMPRODUCT((TRI_1=Résultat!$A534)*(PCUETA=Résultat!$B534)*(PCUMAT=Résultat!$C534)*(TRI_10=Résultat!$D534)*(PCUNRU=SUBSTITUTE(RIGHT(Résultat!$K$1,5),")",""))*En_cours_d_Acquisition))</f>
        <v/>
      </c>
      <c r="N534" t="str">
        <f ca="1">IF($C534="","",SUMPRODUCT((TRI_1=Résultat!$A534)*(PCUETA=Résultat!$B534)*(PCUMAT=Résultat!$C534)*(TRI_10=Résultat!$D534)*(PCUNRU=SUBSTITUTE(RIGHT(Résultat!$K$1,5),")",""))*Pris_Reliquats))</f>
        <v/>
      </c>
      <c r="O534" t="str">
        <f ca="1">IF($C534="","",SUMPRODUCT((TRI_1=Résultat!$A534)*(PCUETA=Résultat!$B534)*(PCUMAT=Résultat!$C534)*(TRI_10=Résultat!$D534)*(PCUNRU=SUBSTITUTE(RIGHT(Résultat!$K$1,5),")",""))*Pris_sur_Acquis))</f>
        <v/>
      </c>
      <c r="P534" t="str">
        <f ca="1">IF($C534="","",SUMPRODUCT((TRI_1=Résultat!$A534)*(PCUETA=Résultat!$B534)*(PCUMAT=Résultat!$C534)*(TRI_10=Résultat!$D534)*(PCUNRU=SUBSTITUTE(RIGHT(Résultat!$K$1,5),")",""))*Pris_Anticipés))</f>
        <v/>
      </c>
      <c r="Q534" t="str">
        <f ca="1">IF($C534="","",SUMPRODUCT((TRI_1=Résultat!$A534)*(PCUETA=Résultat!$B534)*(PCUMAT=Résultat!$C534)*(TRI_10=Résultat!$D534)*(PCUNRU=SUBSTITUTE(RIGHT(Résultat!$Q$1,5),")",""))*Reliquats))</f>
        <v/>
      </c>
      <c r="R534" t="str">
        <f ca="1">IF($C534="","",SUMPRODUCT((TRI_1=Résultat!$A534)*(PCUETA=Résultat!$B534)*(PCUMAT=Résultat!$C534)*(TRI_10=Résultat!$D534)*(PCUNRU=SUBSTITUTE(RIGHT(Résultat!$Q$1,5),")",""))*Acquis))</f>
        <v/>
      </c>
      <c r="S534" t="str">
        <f ca="1">IF($C534="","",SUMPRODUCT((TRI_1=Résultat!$A534)*(PCUETA=Résultat!$B534)*(PCUMAT=Résultat!$C534)*(TRI_10=Résultat!$D534)*(PCUNRU=SUBSTITUTE(RIGHT(Résultat!$Q$1,5),")",""))*En_cours_d_Acquisition))</f>
        <v/>
      </c>
      <c r="T534" t="str">
        <f ca="1">IF($C534="","",SUMPRODUCT((TRI_1=Résultat!$A534)*(PCUETA=Résultat!$B534)*(PCUMAT=Résultat!$C534)*(TRI_10=Résultat!$D534)*(PCUNRU=SUBSTITUTE(RIGHT(Résultat!$Q$1,5),")",""))*Pris_Reliquats))</f>
        <v/>
      </c>
      <c r="U534" t="str">
        <f ca="1">IF($C534="","",SUMPRODUCT((TRI_1=Résultat!$A534)*(PCUETA=Résultat!$B534)*(PCUMAT=Résultat!$C534)*(TRI_10=Résultat!$D534)*(PCUNRU=SUBSTITUTE(RIGHT(Résultat!$Q$1,5),")",""))*Pris_sur_Acquis))</f>
        <v/>
      </c>
      <c r="V534" t="str">
        <f ca="1">IF($C534="","",SUMPRODUCT((TRI_1=Résultat!$A534)*(PCUETA=Résultat!$B534)*(PCUMAT=Résultat!$C534)*(TRI_10=Résultat!$D534)*(PCUNRU=SUBSTITUTE(RIGHT(Résultat!$Q$1,5),")",""))*Pris_Anticipés))</f>
        <v/>
      </c>
      <c r="W534" t="str">
        <f ca="1">IF($C534="","",SUMPRODUCT((TRI_1=Résultat!$A534)*(PCUETA=Résultat!$B534)*(PCUMAT=Résultat!$C534)*(TRI_10=Résultat!$D534)*(PCUNRU=SUBSTITUTE(RIGHT(Résultat!$W$1,5),")",""))*Reliquats))</f>
        <v/>
      </c>
      <c r="X534" t="str">
        <f ca="1">IF($C534="","",SUMPRODUCT((TRI_1=Résultat!$A534)*(PCUETA=Résultat!$B534)*(PCUMAT=Résultat!$C534)*(TRI_10=Résultat!$D534)*(PCUNRU=SUBSTITUTE(RIGHT(Résultat!$W$1,5),")",""))*Acquis))</f>
        <v/>
      </c>
      <c r="Y534" t="str">
        <f ca="1">IF($C534="","",SUMPRODUCT((TRI_1=Résultat!$A534)*(PCUETA=Résultat!$B534)*(PCUMAT=Résultat!$C534)*(TRI_10=Résultat!$D534)*(PCUNRU=SUBSTITUTE(RIGHT(Résultat!$W$1,5),")",""))*En_cours_d_Acquisition))</f>
        <v/>
      </c>
      <c r="Z534" t="str">
        <f ca="1">IF($C534="","",SUMPRODUCT((TRI_1=Résultat!$A534)*(PCUETA=Résultat!$B534)*(PCUMAT=Résultat!$C534)*(TRI_10=Résultat!$D534)*(PCUNRU=SUBSTITUTE(RIGHT(Résultat!$W$1,5),")",""))*Pris_Reliquats))</f>
        <v/>
      </c>
      <c r="AA534" t="str">
        <f ca="1">IF($C534="","",SUMPRODUCT((TRI_1=Résultat!$A534)*(PCUETA=Résultat!$B534)*(PCUMAT=Résultat!$C534)*(TRI_10=Résultat!$D534)*(PCUNRU=SUBSTITUTE(RIGHT(Résultat!$W$1,5),")",""))*Pris_sur_Acquis))</f>
        <v/>
      </c>
      <c r="AB534" t="str">
        <f ca="1">IF($C534="","",SUMPRODUCT((TRI_1=Résultat!$A534)*(PCUETA=Résultat!$B534)*(PCUMAT=Résultat!$C534)*(TRI_10=Résultat!$D534)*(PCUNRU=SUBSTITUTE(RIGHT(Résultat!$W$1,5),")",""))*Pris_Anticipés))</f>
        <v/>
      </c>
    </row>
    <row r="535" spans="1:28" x14ac:dyDescent="0.25">
      <c r="A535" t="str">
        <f ca="1">IF($C535="","",INDEX(Range,MATCH(Résultat!$C535,PCUMAT,0),MATCH(A$2,'cp c14'!$A$1:$D$1,0)))</f>
        <v/>
      </c>
      <c r="B535" t="str">
        <f ca="1">IF($C535="","",INDEX(Range,MATCH(Résultat!$C535,PCUMAT,0),MATCH(B$2,'cp c14'!$A$1:$D$1,0)))</f>
        <v/>
      </c>
      <c r="C535" t="str">
        <f t="array" aca="1" ref="C535" ca="1">IFERROR(INDEX(PCUMAT,MATCH(0,COUNTIF($C$1:C534,PCUMAT),0)),"")</f>
        <v/>
      </c>
      <c r="D535" t="str">
        <f ca="1">IF($C535="","",INDEX(Range,MATCH(Résultat!$C535,PCUMAT,0),MATCH(D$2,'cp c14'!$A$1:$D$1,0)))</f>
        <v/>
      </c>
      <c r="E535" t="str">
        <f ca="1">IF($C535="","",SUMPRODUCT((TRI_1=Résultat!$A535)*(PCUETA=Résultat!$B535)*(PCUMAT=Résultat!$C535)*(TRI_10=Résultat!$D535)*(PCUNRU=SUBSTITUTE(RIGHT(Résultat!$E$1,5),")",""))*Reliquats))</f>
        <v/>
      </c>
      <c r="F535" t="str">
        <f ca="1">IF($C535="","",SUMPRODUCT((TRI_1=Résultat!$A535)*(PCUETA=Résultat!$B535)*(PCUMAT=Résultat!$C535)*(TRI_10=Résultat!$D535)*(PCUNRU=SUBSTITUTE(RIGHT(Résultat!$E$1,5),")",""))*Acquis))</f>
        <v/>
      </c>
      <c r="G535" t="str">
        <f ca="1">IF($C535="","",SUMPRODUCT((TRI_1=Résultat!$A535)*(PCUETA=Résultat!$B535)*(PCUMAT=Résultat!$C535)*(TRI_10=Résultat!$D535)*(PCUNRU=SUBSTITUTE(RIGHT(Résultat!$E$1,5),")",""))*En_cours_d_Acquisition))</f>
        <v/>
      </c>
      <c r="H535" t="str">
        <f ca="1">IF($C535="","",SUMPRODUCT((TRI_1=Résultat!$A535)*(PCUETA=Résultat!$B535)*(PCUMAT=Résultat!$C535)*(TRI_10=Résultat!$D535)*(PCUNRU=SUBSTITUTE(RIGHT(Résultat!$E$1,5),")",""))*Pris_Reliquats))</f>
        <v/>
      </c>
      <c r="I535" t="str">
        <f ca="1">IF($C535="","",SUMPRODUCT((TRI_1=Résultat!$A535)*(PCUETA=Résultat!$B535)*(PCUMAT=Résultat!$C535)*(TRI_10=Résultat!$D535)*(PCUNRU=SUBSTITUTE(RIGHT(Résultat!$E$1,5),")",""))*Pris_sur_Acquis))</f>
        <v/>
      </c>
      <c r="J535" t="str">
        <f ca="1">IF($C535="","",SUMPRODUCT((TRI_1=Résultat!$A535)*(PCUETA=Résultat!$B535)*(PCUMAT=Résultat!$C535)*(TRI_10=Résultat!$D535)*(PCUNRU=SUBSTITUTE(RIGHT(Résultat!$E$1,5),")",""))*Pris_Anticipés))</f>
        <v/>
      </c>
      <c r="K535" t="str">
        <f ca="1">IF($C535="","",SUMPRODUCT((TRI_1=Résultat!$A535)*(PCUETA=Résultat!$B535)*(PCUMAT=Résultat!$C535)*(TRI_10=Résultat!$D535)*(PCUNRU=SUBSTITUTE(RIGHT(Résultat!$K$1,5),")",""))*Reliquats))</f>
        <v/>
      </c>
      <c r="L535" t="str">
        <f ca="1">IF($C535="","",SUMPRODUCT((TRI_1=Résultat!$A535)*(PCUETA=Résultat!$B535)*(PCUMAT=Résultat!$C535)*(TRI_10=Résultat!$D535)*(PCUNRU=SUBSTITUTE(RIGHT(Résultat!$K$1,5),")",""))*Acquis))</f>
        <v/>
      </c>
      <c r="M535" t="str">
        <f ca="1">IF($C535="","",SUMPRODUCT((TRI_1=Résultat!$A535)*(PCUETA=Résultat!$B535)*(PCUMAT=Résultat!$C535)*(TRI_10=Résultat!$D535)*(PCUNRU=SUBSTITUTE(RIGHT(Résultat!$K$1,5),")",""))*En_cours_d_Acquisition))</f>
        <v/>
      </c>
      <c r="N535" t="str">
        <f ca="1">IF($C535="","",SUMPRODUCT((TRI_1=Résultat!$A535)*(PCUETA=Résultat!$B535)*(PCUMAT=Résultat!$C535)*(TRI_10=Résultat!$D535)*(PCUNRU=SUBSTITUTE(RIGHT(Résultat!$K$1,5),")",""))*Pris_Reliquats))</f>
        <v/>
      </c>
      <c r="O535" t="str">
        <f ca="1">IF($C535="","",SUMPRODUCT((TRI_1=Résultat!$A535)*(PCUETA=Résultat!$B535)*(PCUMAT=Résultat!$C535)*(TRI_10=Résultat!$D535)*(PCUNRU=SUBSTITUTE(RIGHT(Résultat!$K$1,5),")",""))*Pris_sur_Acquis))</f>
        <v/>
      </c>
      <c r="P535" t="str">
        <f ca="1">IF($C535="","",SUMPRODUCT((TRI_1=Résultat!$A535)*(PCUETA=Résultat!$B535)*(PCUMAT=Résultat!$C535)*(TRI_10=Résultat!$D535)*(PCUNRU=SUBSTITUTE(RIGHT(Résultat!$K$1,5),")",""))*Pris_Anticipés))</f>
        <v/>
      </c>
      <c r="Q535" t="str">
        <f ca="1">IF($C535="","",SUMPRODUCT((TRI_1=Résultat!$A535)*(PCUETA=Résultat!$B535)*(PCUMAT=Résultat!$C535)*(TRI_10=Résultat!$D535)*(PCUNRU=SUBSTITUTE(RIGHT(Résultat!$Q$1,5),")",""))*Reliquats))</f>
        <v/>
      </c>
      <c r="R535" t="str">
        <f ca="1">IF($C535="","",SUMPRODUCT((TRI_1=Résultat!$A535)*(PCUETA=Résultat!$B535)*(PCUMAT=Résultat!$C535)*(TRI_10=Résultat!$D535)*(PCUNRU=SUBSTITUTE(RIGHT(Résultat!$Q$1,5),")",""))*Acquis))</f>
        <v/>
      </c>
      <c r="S535" t="str">
        <f ca="1">IF($C535="","",SUMPRODUCT((TRI_1=Résultat!$A535)*(PCUETA=Résultat!$B535)*(PCUMAT=Résultat!$C535)*(TRI_10=Résultat!$D535)*(PCUNRU=SUBSTITUTE(RIGHT(Résultat!$Q$1,5),")",""))*En_cours_d_Acquisition))</f>
        <v/>
      </c>
      <c r="T535" t="str">
        <f ca="1">IF($C535="","",SUMPRODUCT((TRI_1=Résultat!$A535)*(PCUETA=Résultat!$B535)*(PCUMAT=Résultat!$C535)*(TRI_10=Résultat!$D535)*(PCUNRU=SUBSTITUTE(RIGHT(Résultat!$Q$1,5),")",""))*Pris_Reliquats))</f>
        <v/>
      </c>
      <c r="U535" t="str">
        <f ca="1">IF($C535="","",SUMPRODUCT((TRI_1=Résultat!$A535)*(PCUETA=Résultat!$B535)*(PCUMAT=Résultat!$C535)*(TRI_10=Résultat!$D535)*(PCUNRU=SUBSTITUTE(RIGHT(Résultat!$Q$1,5),")",""))*Pris_sur_Acquis))</f>
        <v/>
      </c>
      <c r="V535" t="str">
        <f ca="1">IF($C535="","",SUMPRODUCT((TRI_1=Résultat!$A535)*(PCUETA=Résultat!$B535)*(PCUMAT=Résultat!$C535)*(TRI_10=Résultat!$D535)*(PCUNRU=SUBSTITUTE(RIGHT(Résultat!$Q$1,5),")",""))*Pris_Anticipés))</f>
        <v/>
      </c>
      <c r="W535" t="str">
        <f ca="1">IF($C535="","",SUMPRODUCT((TRI_1=Résultat!$A535)*(PCUETA=Résultat!$B535)*(PCUMAT=Résultat!$C535)*(TRI_10=Résultat!$D535)*(PCUNRU=SUBSTITUTE(RIGHT(Résultat!$W$1,5),")",""))*Reliquats))</f>
        <v/>
      </c>
      <c r="X535" t="str">
        <f ca="1">IF($C535="","",SUMPRODUCT((TRI_1=Résultat!$A535)*(PCUETA=Résultat!$B535)*(PCUMAT=Résultat!$C535)*(TRI_10=Résultat!$D535)*(PCUNRU=SUBSTITUTE(RIGHT(Résultat!$W$1,5),")",""))*Acquis))</f>
        <v/>
      </c>
      <c r="Y535" t="str">
        <f ca="1">IF($C535="","",SUMPRODUCT((TRI_1=Résultat!$A535)*(PCUETA=Résultat!$B535)*(PCUMAT=Résultat!$C535)*(TRI_10=Résultat!$D535)*(PCUNRU=SUBSTITUTE(RIGHT(Résultat!$W$1,5),")",""))*En_cours_d_Acquisition))</f>
        <v/>
      </c>
      <c r="Z535" t="str">
        <f ca="1">IF($C535="","",SUMPRODUCT((TRI_1=Résultat!$A535)*(PCUETA=Résultat!$B535)*(PCUMAT=Résultat!$C535)*(TRI_10=Résultat!$D535)*(PCUNRU=SUBSTITUTE(RIGHT(Résultat!$W$1,5),")",""))*Pris_Reliquats))</f>
        <v/>
      </c>
      <c r="AA535" t="str">
        <f ca="1">IF($C535="","",SUMPRODUCT((TRI_1=Résultat!$A535)*(PCUETA=Résultat!$B535)*(PCUMAT=Résultat!$C535)*(TRI_10=Résultat!$D535)*(PCUNRU=SUBSTITUTE(RIGHT(Résultat!$W$1,5),")",""))*Pris_sur_Acquis))</f>
        <v/>
      </c>
      <c r="AB535" t="str">
        <f ca="1">IF($C535="","",SUMPRODUCT((TRI_1=Résultat!$A535)*(PCUETA=Résultat!$B535)*(PCUMAT=Résultat!$C535)*(TRI_10=Résultat!$D535)*(PCUNRU=SUBSTITUTE(RIGHT(Résultat!$W$1,5),")",""))*Pris_Anticipés))</f>
        <v/>
      </c>
    </row>
    <row r="536" spans="1:28" x14ac:dyDescent="0.25">
      <c r="A536" t="str">
        <f ca="1">IF($C536="","",INDEX(Range,MATCH(Résultat!$C536,PCUMAT,0),MATCH(A$2,'cp c14'!$A$1:$D$1,0)))</f>
        <v/>
      </c>
      <c r="B536" t="str">
        <f ca="1">IF($C536="","",INDEX(Range,MATCH(Résultat!$C536,PCUMAT,0),MATCH(B$2,'cp c14'!$A$1:$D$1,0)))</f>
        <v/>
      </c>
      <c r="C536" t="str">
        <f t="array" aca="1" ref="C536" ca="1">IFERROR(INDEX(PCUMAT,MATCH(0,COUNTIF($C$1:C535,PCUMAT),0)),"")</f>
        <v/>
      </c>
      <c r="D536" t="str">
        <f ca="1">IF($C536="","",INDEX(Range,MATCH(Résultat!$C536,PCUMAT,0),MATCH(D$2,'cp c14'!$A$1:$D$1,0)))</f>
        <v/>
      </c>
      <c r="E536" t="str">
        <f ca="1">IF($C536="","",SUMPRODUCT((TRI_1=Résultat!$A536)*(PCUETA=Résultat!$B536)*(PCUMAT=Résultat!$C536)*(TRI_10=Résultat!$D536)*(PCUNRU=SUBSTITUTE(RIGHT(Résultat!$E$1,5),")",""))*Reliquats))</f>
        <v/>
      </c>
      <c r="F536" t="str">
        <f ca="1">IF($C536="","",SUMPRODUCT((TRI_1=Résultat!$A536)*(PCUETA=Résultat!$B536)*(PCUMAT=Résultat!$C536)*(TRI_10=Résultat!$D536)*(PCUNRU=SUBSTITUTE(RIGHT(Résultat!$E$1,5),")",""))*Acquis))</f>
        <v/>
      </c>
      <c r="G536" t="str">
        <f ca="1">IF($C536="","",SUMPRODUCT((TRI_1=Résultat!$A536)*(PCUETA=Résultat!$B536)*(PCUMAT=Résultat!$C536)*(TRI_10=Résultat!$D536)*(PCUNRU=SUBSTITUTE(RIGHT(Résultat!$E$1,5),")",""))*En_cours_d_Acquisition))</f>
        <v/>
      </c>
      <c r="H536" t="str">
        <f ca="1">IF($C536="","",SUMPRODUCT((TRI_1=Résultat!$A536)*(PCUETA=Résultat!$B536)*(PCUMAT=Résultat!$C536)*(TRI_10=Résultat!$D536)*(PCUNRU=SUBSTITUTE(RIGHT(Résultat!$E$1,5),")",""))*Pris_Reliquats))</f>
        <v/>
      </c>
      <c r="I536" t="str">
        <f ca="1">IF($C536="","",SUMPRODUCT((TRI_1=Résultat!$A536)*(PCUETA=Résultat!$B536)*(PCUMAT=Résultat!$C536)*(TRI_10=Résultat!$D536)*(PCUNRU=SUBSTITUTE(RIGHT(Résultat!$E$1,5),")",""))*Pris_sur_Acquis))</f>
        <v/>
      </c>
      <c r="J536" t="str">
        <f ca="1">IF($C536="","",SUMPRODUCT((TRI_1=Résultat!$A536)*(PCUETA=Résultat!$B536)*(PCUMAT=Résultat!$C536)*(TRI_10=Résultat!$D536)*(PCUNRU=SUBSTITUTE(RIGHT(Résultat!$E$1,5),")",""))*Pris_Anticipés))</f>
        <v/>
      </c>
      <c r="K536" t="str">
        <f ca="1">IF($C536="","",SUMPRODUCT((TRI_1=Résultat!$A536)*(PCUETA=Résultat!$B536)*(PCUMAT=Résultat!$C536)*(TRI_10=Résultat!$D536)*(PCUNRU=SUBSTITUTE(RIGHT(Résultat!$K$1,5),")",""))*Reliquats))</f>
        <v/>
      </c>
      <c r="L536" t="str">
        <f ca="1">IF($C536="","",SUMPRODUCT((TRI_1=Résultat!$A536)*(PCUETA=Résultat!$B536)*(PCUMAT=Résultat!$C536)*(TRI_10=Résultat!$D536)*(PCUNRU=SUBSTITUTE(RIGHT(Résultat!$K$1,5),")",""))*Acquis))</f>
        <v/>
      </c>
      <c r="M536" t="str">
        <f ca="1">IF($C536="","",SUMPRODUCT((TRI_1=Résultat!$A536)*(PCUETA=Résultat!$B536)*(PCUMAT=Résultat!$C536)*(TRI_10=Résultat!$D536)*(PCUNRU=SUBSTITUTE(RIGHT(Résultat!$K$1,5),")",""))*En_cours_d_Acquisition))</f>
        <v/>
      </c>
      <c r="N536" t="str">
        <f ca="1">IF($C536="","",SUMPRODUCT((TRI_1=Résultat!$A536)*(PCUETA=Résultat!$B536)*(PCUMAT=Résultat!$C536)*(TRI_10=Résultat!$D536)*(PCUNRU=SUBSTITUTE(RIGHT(Résultat!$K$1,5),")",""))*Pris_Reliquats))</f>
        <v/>
      </c>
      <c r="O536" t="str">
        <f ca="1">IF($C536="","",SUMPRODUCT((TRI_1=Résultat!$A536)*(PCUETA=Résultat!$B536)*(PCUMAT=Résultat!$C536)*(TRI_10=Résultat!$D536)*(PCUNRU=SUBSTITUTE(RIGHT(Résultat!$K$1,5),")",""))*Pris_sur_Acquis))</f>
        <v/>
      </c>
      <c r="P536" t="str">
        <f ca="1">IF($C536="","",SUMPRODUCT((TRI_1=Résultat!$A536)*(PCUETA=Résultat!$B536)*(PCUMAT=Résultat!$C536)*(TRI_10=Résultat!$D536)*(PCUNRU=SUBSTITUTE(RIGHT(Résultat!$K$1,5),")",""))*Pris_Anticipés))</f>
        <v/>
      </c>
      <c r="Q536" t="str">
        <f ca="1">IF($C536="","",SUMPRODUCT((TRI_1=Résultat!$A536)*(PCUETA=Résultat!$B536)*(PCUMAT=Résultat!$C536)*(TRI_10=Résultat!$D536)*(PCUNRU=SUBSTITUTE(RIGHT(Résultat!$Q$1,5),")",""))*Reliquats))</f>
        <v/>
      </c>
      <c r="R536" t="str">
        <f ca="1">IF($C536="","",SUMPRODUCT((TRI_1=Résultat!$A536)*(PCUETA=Résultat!$B536)*(PCUMAT=Résultat!$C536)*(TRI_10=Résultat!$D536)*(PCUNRU=SUBSTITUTE(RIGHT(Résultat!$Q$1,5),")",""))*Acquis))</f>
        <v/>
      </c>
      <c r="S536" t="str">
        <f ca="1">IF($C536="","",SUMPRODUCT((TRI_1=Résultat!$A536)*(PCUETA=Résultat!$B536)*(PCUMAT=Résultat!$C536)*(TRI_10=Résultat!$D536)*(PCUNRU=SUBSTITUTE(RIGHT(Résultat!$Q$1,5),")",""))*En_cours_d_Acquisition))</f>
        <v/>
      </c>
      <c r="T536" t="str">
        <f ca="1">IF($C536="","",SUMPRODUCT((TRI_1=Résultat!$A536)*(PCUETA=Résultat!$B536)*(PCUMAT=Résultat!$C536)*(TRI_10=Résultat!$D536)*(PCUNRU=SUBSTITUTE(RIGHT(Résultat!$Q$1,5),")",""))*Pris_Reliquats))</f>
        <v/>
      </c>
      <c r="U536" t="str">
        <f ca="1">IF($C536="","",SUMPRODUCT((TRI_1=Résultat!$A536)*(PCUETA=Résultat!$B536)*(PCUMAT=Résultat!$C536)*(TRI_10=Résultat!$D536)*(PCUNRU=SUBSTITUTE(RIGHT(Résultat!$Q$1,5),")",""))*Pris_sur_Acquis))</f>
        <v/>
      </c>
      <c r="V536" t="str">
        <f ca="1">IF($C536="","",SUMPRODUCT((TRI_1=Résultat!$A536)*(PCUETA=Résultat!$B536)*(PCUMAT=Résultat!$C536)*(TRI_10=Résultat!$D536)*(PCUNRU=SUBSTITUTE(RIGHT(Résultat!$Q$1,5),")",""))*Pris_Anticipés))</f>
        <v/>
      </c>
      <c r="W536" t="str">
        <f ca="1">IF($C536="","",SUMPRODUCT((TRI_1=Résultat!$A536)*(PCUETA=Résultat!$B536)*(PCUMAT=Résultat!$C536)*(TRI_10=Résultat!$D536)*(PCUNRU=SUBSTITUTE(RIGHT(Résultat!$W$1,5),")",""))*Reliquats))</f>
        <v/>
      </c>
      <c r="X536" t="str">
        <f ca="1">IF($C536="","",SUMPRODUCT((TRI_1=Résultat!$A536)*(PCUETA=Résultat!$B536)*(PCUMAT=Résultat!$C536)*(TRI_10=Résultat!$D536)*(PCUNRU=SUBSTITUTE(RIGHT(Résultat!$W$1,5),")",""))*Acquis))</f>
        <v/>
      </c>
      <c r="Y536" t="str">
        <f ca="1">IF($C536="","",SUMPRODUCT((TRI_1=Résultat!$A536)*(PCUETA=Résultat!$B536)*(PCUMAT=Résultat!$C536)*(TRI_10=Résultat!$D536)*(PCUNRU=SUBSTITUTE(RIGHT(Résultat!$W$1,5),")",""))*En_cours_d_Acquisition))</f>
        <v/>
      </c>
      <c r="Z536" t="str">
        <f ca="1">IF($C536="","",SUMPRODUCT((TRI_1=Résultat!$A536)*(PCUETA=Résultat!$B536)*(PCUMAT=Résultat!$C536)*(TRI_10=Résultat!$D536)*(PCUNRU=SUBSTITUTE(RIGHT(Résultat!$W$1,5),")",""))*Pris_Reliquats))</f>
        <v/>
      </c>
      <c r="AA536" t="str">
        <f ca="1">IF($C536="","",SUMPRODUCT((TRI_1=Résultat!$A536)*(PCUETA=Résultat!$B536)*(PCUMAT=Résultat!$C536)*(TRI_10=Résultat!$D536)*(PCUNRU=SUBSTITUTE(RIGHT(Résultat!$W$1,5),")",""))*Pris_sur_Acquis))</f>
        <v/>
      </c>
      <c r="AB536" t="str">
        <f ca="1">IF($C536="","",SUMPRODUCT((TRI_1=Résultat!$A536)*(PCUETA=Résultat!$B536)*(PCUMAT=Résultat!$C536)*(TRI_10=Résultat!$D536)*(PCUNRU=SUBSTITUTE(RIGHT(Résultat!$W$1,5),")",""))*Pris_Anticipés))</f>
        <v/>
      </c>
    </row>
    <row r="537" spans="1:28" x14ac:dyDescent="0.25">
      <c r="A537" t="str">
        <f ca="1">IF($C537="","",INDEX(Range,MATCH(Résultat!$C537,PCUMAT,0),MATCH(A$2,'cp c14'!$A$1:$D$1,0)))</f>
        <v/>
      </c>
      <c r="B537" t="str">
        <f ca="1">IF($C537="","",INDEX(Range,MATCH(Résultat!$C537,PCUMAT,0),MATCH(B$2,'cp c14'!$A$1:$D$1,0)))</f>
        <v/>
      </c>
      <c r="C537" t="str">
        <f t="array" aca="1" ref="C537" ca="1">IFERROR(INDEX(PCUMAT,MATCH(0,COUNTIF($C$1:C536,PCUMAT),0)),"")</f>
        <v/>
      </c>
      <c r="D537" t="str">
        <f ca="1">IF($C537="","",INDEX(Range,MATCH(Résultat!$C537,PCUMAT,0),MATCH(D$2,'cp c14'!$A$1:$D$1,0)))</f>
        <v/>
      </c>
      <c r="E537" t="str">
        <f ca="1">IF($C537="","",SUMPRODUCT((TRI_1=Résultat!$A537)*(PCUETA=Résultat!$B537)*(PCUMAT=Résultat!$C537)*(TRI_10=Résultat!$D537)*(PCUNRU=SUBSTITUTE(RIGHT(Résultat!$E$1,5),")",""))*Reliquats))</f>
        <v/>
      </c>
      <c r="F537" t="str">
        <f ca="1">IF($C537="","",SUMPRODUCT((TRI_1=Résultat!$A537)*(PCUETA=Résultat!$B537)*(PCUMAT=Résultat!$C537)*(TRI_10=Résultat!$D537)*(PCUNRU=SUBSTITUTE(RIGHT(Résultat!$E$1,5),")",""))*Acquis))</f>
        <v/>
      </c>
      <c r="G537" t="str">
        <f ca="1">IF($C537="","",SUMPRODUCT((TRI_1=Résultat!$A537)*(PCUETA=Résultat!$B537)*(PCUMAT=Résultat!$C537)*(TRI_10=Résultat!$D537)*(PCUNRU=SUBSTITUTE(RIGHT(Résultat!$E$1,5),")",""))*En_cours_d_Acquisition))</f>
        <v/>
      </c>
      <c r="H537" t="str">
        <f ca="1">IF($C537="","",SUMPRODUCT((TRI_1=Résultat!$A537)*(PCUETA=Résultat!$B537)*(PCUMAT=Résultat!$C537)*(TRI_10=Résultat!$D537)*(PCUNRU=SUBSTITUTE(RIGHT(Résultat!$E$1,5),")",""))*Pris_Reliquats))</f>
        <v/>
      </c>
      <c r="I537" t="str">
        <f ca="1">IF($C537="","",SUMPRODUCT((TRI_1=Résultat!$A537)*(PCUETA=Résultat!$B537)*(PCUMAT=Résultat!$C537)*(TRI_10=Résultat!$D537)*(PCUNRU=SUBSTITUTE(RIGHT(Résultat!$E$1,5),")",""))*Pris_sur_Acquis))</f>
        <v/>
      </c>
      <c r="J537" t="str">
        <f ca="1">IF($C537="","",SUMPRODUCT((TRI_1=Résultat!$A537)*(PCUETA=Résultat!$B537)*(PCUMAT=Résultat!$C537)*(TRI_10=Résultat!$D537)*(PCUNRU=SUBSTITUTE(RIGHT(Résultat!$E$1,5),")",""))*Pris_Anticipés))</f>
        <v/>
      </c>
      <c r="K537" t="str">
        <f ca="1">IF($C537="","",SUMPRODUCT((TRI_1=Résultat!$A537)*(PCUETA=Résultat!$B537)*(PCUMAT=Résultat!$C537)*(TRI_10=Résultat!$D537)*(PCUNRU=SUBSTITUTE(RIGHT(Résultat!$K$1,5),")",""))*Reliquats))</f>
        <v/>
      </c>
      <c r="L537" t="str">
        <f ca="1">IF($C537="","",SUMPRODUCT((TRI_1=Résultat!$A537)*(PCUETA=Résultat!$B537)*(PCUMAT=Résultat!$C537)*(TRI_10=Résultat!$D537)*(PCUNRU=SUBSTITUTE(RIGHT(Résultat!$K$1,5),")",""))*Acquis))</f>
        <v/>
      </c>
      <c r="M537" t="str">
        <f ca="1">IF($C537="","",SUMPRODUCT((TRI_1=Résultat!$A537)*(PCUETA=Résultat!$B537)*(PCUMAT=Résultat!$C537)*(TRI_10=Résultat!$D537)*(PCUNRU=SUBSTITUTE(RIGHT(Résultat!$K$1,5),")",""))*En_cours_d_Acquisition))</f>
        <v/>
      </c>
      <c r="N537" t="str">
        <f ca="1">IF($C537="","",SUMPRODUCT((TRI_1=Résultat!$A537)*(PCUETA=Résultat!$B537)*(PCUMAT=Résultat!$C537)*(TRI_10=Résultat!$D537)*(PCUNRU=SUBSTITUTE(RIGHT(Résultat!$K$1,5),")",""))*Pris_Reliquats))</f>
        <v/>
      </c>
      <c r="O537" t="str">
        <f ca="1">IF($C537="","",SUMPRODUCT((TRI_1=Résultat!$A537)*(PCUETA=Résultat!$B537)*(PCUMAT=Résultat!$C537)*(TRI_10=Résultat!$D537)*(PCUNRU=SUBSTITUTE(RIGHT(Résultat!$K$1,5),")",""))*Pris_sur_Acquis))</f>
        <v/>
      </c>
      <c r="P537" t="str">
        <f ca="1">IF($C537="","",SUMPRODUCT((TRI_1=Résultat!$A537)*(PCUETA=Résultat!$B537)*(PCUMAT=Résultat!$C537)*(TRI_10=Résultat!$D537)*(PCUNRU=SUBSTITUTE(RIGHT(Résultat!$K$1,5),")",""))*Pris_Anticipés))</f>
        <v/>
      </c>
      <c r="Q537" t="str">
        <f ca="1">IF($C537="","",SUMPRODUCT((TRI_1=Résultat!$A537)*(PCUETA=Résultat!$B537)*(PCUMAT=Résultat!$C537)*(TRI_10=Résultat!$D537)*(PCUNRU=SUBSTITUTE(RIGHT(Résultat!$Q$1,5),")",""))*Reliquats))</f>
        <v/>
      </c>
      <c r="R537" t="str">
        <f ca="1">IF($C537="","",SUMPRODUCT((TRI_1=Résultat!$A537)*(PCUETA=Résultat!$B537)*(PCUMAT=Résultat!$C537)*(TRI_10=Résultat!$D537)*(PCUNRU=SUBSTITUTE(RIGHT(Résultat!$Q$1,5),")",""))*Acquis))</f>
        <v/>
      </c>
      <c r="S537" t="str">
        <f ca="1">IF($C537="","",SUMPRODUCT((TRI_1=Résultat!$A537)*(PCUETA=Résultat!$B537)*(PCUMAT=Résultat!$C537)*(TRI_10=Résultat!$D537)*(PCUNRU=SUBSTITUTE(RIGHT(Résultat!$Q$1,5),")",""))*En_cours_d_Acquisition))</f>
        <v/>
      </c>
      <c r="T537" t="str">
        <f ca="1">IF($C537="","",SUMPRODUCT((TRI_1=Résultat!$A537)*(PCUETA=Résultat!$B537)*(PCUMAT=Résultat!$C537)*(TRI_10=Résultat!$D537)*(PCUNRU=SUBSTITUTE(RIGHT(Résultat!$Q$1,5),")",""))*Pris_Reliquats))</f>
        <v/>
      </c>
      <c r="U537" t="str">
        <f ca="1">IF($C537="","",SUMPRODUCT((TRI_1=Résultat!$A537)*(PCUETA=Résultat!$B537)*(PCUMAT=Résultat!$C537)*(TRI_10=Résultat!$D537)*(PCUNRU=SUBSTITUTE(RIGHT(Résultat!$Q$1,5),")",""))*Pris_sur_Acquis))</f>
        <v/>
      </c>
      <c r="V537" t="str">
        <f ca="1">IF($C537="","",SUMPRODUCT((TRI_1=Résultat!$A537)*(PCUETA=Résultat!$B537)*(PCUMAT=Résultat!$C537)*(TRI_10=Résultat!$D537)*(PCUNRU=SUBSTITUTE(RIGHT(Résultat!$Q$1,5),")",""))*Pris_Anticipés))</f>
        <v/>
      </c>
      <c r="W537" t="str">
        <f ca="1">IF($C537="","",SUMPRODUCT((TRI_1=Résultat!$A537)*(PCUETA=Résultat!$B537)*(PCUMAT=Résultat!$C537)*(TRI_10=Résultat!$D537)*(PCUNRU=SUBSTITUTE(RIGHT(Résultat!$W$1,5),")",""))*Reliquats))</f>
        <v/>
      </c>
      <c r="X537" t="str">
        <f ca="1">IF($C537="","",SUMPRODUCT((TRI_1=Résultat!$A537)*(PCUETA=Résultat!$B537)*(PCUMAT=Résultat!$C537)*(TRI_10=Résultat!$D537)*(PCUNRU=SUBSTITUTE(RIGHT(Résultat!$W$1,5),")",""))*Acquis))</f>
        <v/>
      </c>
      <c r="Y537" t="str">
        <f ca="1">IF($C537="","",SUMPRODUCT((TRI_1=Résultat!$A537)*(PCUETA=Résultat!$B537)*(PCUMAT=Résultat!$C537)*(TRI_10=Résultat!$D537)*(PCUNRU=SUBSTITUTE(RIGHT(Résultat!$W$1,5),")",""))*En_cours_d_Acquisition))</f>
        <v/>
      </c>
      <c r="Z537" t="str">
        <f ca="1">IF($C537="","",SUMPRODUCT((TRI_1=Résultat!$A537)*(PCUETA=Résultat!$B537)*(PCUMAT=Résultat!$C537)*(TRI_10=Résultat!$D537)*(PCUNRU=SUBSTITUTE(RIGHT(Résultat!$W$1,5),")",""))*Pris_Reliquats))</f>
        <v/>
      </c>
      <c r="AA537" t="str">
        <f ca="1">IF($C537="","",SUMPRODUCT((TRI_1=Résultat!$A537)*(PCUETA=Résultat!$B537)*(PCUMAT=Résultat!$C537)*(TRI_10=Résultat!$D537)*(PCUNRU=SUBSTITUTE(RIGHT(Résultat!$W$1,5),")",""))*Pris_sur_Acquis))</f>
        <v/>
      </c>
      <c r="AB537" t="str">
        <f ca="1">IF($C537="","",SUMPRODUCT((TRI_1=Résultat!$A537)*(PCUETA=Résultat!$B537)*(PCUMAT=Résultat!$C537)*(TRI_10=Résultat!$D537)*(PCUNRU=SUBSTITUTE(RIGHT(Résultat!$W$1,5),")",""))*Pris_Anticipés))</f>
        <v/>
      </c>
    </row>
    <row r="538" spans="1:28" x14ac:dyDescent="0.25">
      <c r="A538" t="str">
        <f ca="1">IF($C538="","",INDEX(Range,MATCH(Résultat!$C538,PCUMAT,0),MATCH(A$2,'cp c14'!$A$1:$D$1,0)))</f>
        <v/>
      </c>
      <c r="B538" t="str">
        <f ca="1">IF($C538="","",INDEX(Range,MATCH(Résultat!$C538,PCUMAT,0),MATCH(B$2,'cp c14'!$A$1:$D$1,0)))</f>
        <v/>
      </c>
      <c r="C538" t="str">
        <f t="array" aca="1" ref="C538" ca="1">IFERROR(INDEX(PCUMAT,MATCH(0,COUNTIF($C$1:C537,PCUMAT),0)),"")</f>
        <v/>
      </c>
      <c r="D538" t="str">
        <f ca="1">IF($C538="","",INDEX(Range,MATCH(Résultat!$C538,PCUMAT,0),MATCH(D$2,'cp c14'!$A$1:$D$1,0)))</f>
        <v/>
      </c>
      <c r="E538" t="str">
        <f ca="1">IF($C538="","",SUMPRODUCT((TRI_1=Résultat!$A538)*(PCUETA=Résultat!$B538)*(PCUMAT=Résultat!$C538)*(TRI_10=Résultat!$D538)*(PCUNRU=SUBSTITUTE(RIGHT(Résultat!$E$1,5),")",""))*Reliquats))</f>
        <v/>
      </c>
      <c r="F538" t="str">
        <f ca="1">IF($C538="","",SUMPRODUCT((TRI_1=Résultat!$A538)*(PCUETA=Résultat!$B538)*(PCUMAT=Résultat!$C538)*(TRI_10=Résultat!$D538)*(PCUNRU=SUBSTITUTE(RIGHT(Résultat!$E$1,5),")",""))*Acquis))</f>
        <v/>
      </c>
      <c r="G538" t="str">
        <f ca="1">IF($C538="","",SUMPRODUCT((TRI_1=Résultat!$A538)*(PCUETA=Résultat!$B538)*(PCUMAT=Résultat!$C538)*(TRI_10=Résultat!$D538)*(PCUNRU=SUBSTITUTE(RIGHT(Résultat!$E$1,5),")",""))*En_cours_d_Acquisition))</f>
        <v/>
      </c>
      <c r="H538" t="str">
        <f ca="1">IF($C538="","",SUMPRODUCT((TRI_1=Résultat!$A538)*(PCUETA=Résultat!$B538)*(PCUMAT=Résultat!$C538)*(TRI_10=Résultat!$D538)*(PCUNRU=SUBSTITUTE(RIGHT(Résultat!$E$1,5),")",""))*Pris_Reliquats))</f>
        <v/>
      </c>
      <c r="I538" t="str">
        <f ca="1">IF($C538="","",SUMPRODUCT((TRI_1=Résultat!$A538)*(PCUETA=Résultat!$B538)*(PCUMAT=Résultat!$C538)*(TRI_10=Résultat!$D538)*(PCUNRU=SUBSTITUTE(RIGHT(Résultat!$E$1,5),")",""))*Pris_sur_Acquis))</f>
        <v/>
      </c>
      <c r="J538" t="str">
        <f ca="1">IF($C538="","",SUMPRODUCT((TRI_1=Résultat!$A538)*(PCUETA=Résultat!$B538)*(PCUMAT=Résultat!$C538)*(TRI_10=Résultat!$D538)*(PCUNRU=SUBSTITUTE(RIGHT(Résultat!$E$1,5),")",""))*Pris_Anticipés))</f>
        <v/>
      </c>
      <c r="K538" t="str">
        <f ca="1">IF($C538="","",SUMPRODUCT((TRI_1=Résultat!$A538)*(PCUETA=Résultat!$B538)*(PCUMAT=Résultat!$C538)*(TRI_10=Résultat!$D538)*(PCUNRU=SUBSTITUTE(RIGHT(Résultat!$K$1,5),")",""))*Reliquats))</f>
        <v/>
      </c>
      <c r="L538" t="str">
        <f ca="1">IF($C538="","",SUMPRODUCT((TRI_1=Résultat!$A538)*(PCUETA=Résultat!$B538)*(PCUMAT=Résultat!$C538)*(TRI_10=Résultat!$D538)*(PCUNRU=SUBSTITUTE(RIGHT(Résultat!$K$1,5),")",""))*Acquis))</f>
        <v/>
      </c>
      <c r="M538" t="str">
        <f ca="1">IF($C538="","",SUMPRODUCT((TRI_1=Résultat!$A538)*(PCUETA=Résultat!$B538)*(PCUMAT=Résultat!$C538)*(TRI_10=Résultat!$D538)*(PCUNRU=SUBSTITUTE(RIGHT(Résultat!$K$1,5),")",""))*En_cours_d_Acquisition))</f>
        <v/>
      </c>
      <c r="N538" t="str">
        <f ca="1">IF($C538="","",SUMPRODUCT((TRI_1=Résultat!$A538)*(PCUETA=Résultat!$B538)*(PCUMAT=Résultat!$C538)*(TRI_10=Résultat!$D538)*(PCUNRU=SUBSTITUTE(RIGHT(Résultat!$K$1,5),")",""))*Pris_Reliquats))</f>
        <v/>
      </c>
      <c r="O538" t="str">
        <f ca="1">IF($C538="","",SUMPRODUCT((TRI_1=Résultat!$A538)*(PCUETA=Résultat!$B538)*(PCUMAT=Résultat!$C538)*(TRI_10=Résultat!$D538)*(PCUNRU=SUBSTITUTE(RIGHT(Résultat!$K$1,5),")",""))*Pris_sur_Acquis))</f>
        <v/>
      </c>
      <c r="P538" t="str">
        <f ca="1">IF($C538="","",SUMPRODUCT((TRI_1=Résultat!$A538)*(PCUETA=Résultat!$B538)*(PCUMAT=Résultat!$C538)*(TRI_10=Résultat!$D538)*(PCUNRU=SUBSTITUTE(RIGHT(Résultat!$K$1,5),")",""))*Pris_Anticipés))</f>
        <v/>
      </c>
      <c r="Q538" t="str">
        <f ca="1">IF($C538="","",SUMPRODUCT((TRI_1=Résultat!$A538)*(PCUETA=Résultat!$B538)*(PCUMAT=Résultat!$C538)*(TRI_10=Résultat!$D538)*(PCUNRU=SUBSTITUTE(RIGHT(Résultat!$Q$1,5),")",""))*Reliquats))</f>
        <v/>
      </c>
      <c r="R538" t="str">
        <f ca="1">IF($C538="","",SUMPRODUCT((TRI_1=Résultat!$A538)*(PCUETA=Résultat!$B538)*(PCUMAT=Résultat!$C538)*(TRI_10=Résultat!$D538)*(PCUNRU=SUBSTITUTE(RIGHT(Résultat!$Q$1,5),")",""))*Acquis))</f>
        <v/>
      </c>
      <c r="S538" t="str">
        <f ca="1">IF($C538="","",SUMPRODUCT((TRI_1=Résultat!$A538)*(PCUETA=Résultat!$B538)*(PCUMAT=Résultat!$C538)*(TRI_10=Résultat!$D538)*(PCUNRU=SUBSTITUTE(RIGHT(Résultat!$Q$1,5),")",""))*En_cours_d_Acquisition))</f>
        <v/>
      </c>
      <c r="T538" t="str">
        <f ca="1">IF($C538="","",SUMPRODUCT((TRI_1=Résultat!$A538)*(PCUETA=Résultat!$B538)*(PCUMAT=Résultat!$C538)*(TRI_10=Résultat!$D538)*(PCUNRU=SUBSTITUTE(RIGHT(Résultat!$Q$1,5),")",""))*Pris_Reliquats))</f>
        <v/>
      </c>
      <c r="U538" t="str">
        <f ca="1">IF($C538="","",SUMPRODUCT((TRI_1=Résultat!$A538)*(PCUETA=Résultat!$B538)*(PCUMAT=Résultat!$C538)*(TRI_10=Résultat!$D538)*(PCUNRU=SUBSTITUTE(RIGHT(Résultat!$Q$1,5),")",""))*Pris_sur_Acquis))</f>
        <v/>
      </c>
      <c r="V538" t="str">
        <f ca="1">IF($C538="","",SUMPRODUCT((TRI_1=Résultat!$A538)*(PCUETA=Résultat!$B538)*(PCUMAT=Résultat!$C538)*(TRI_10=Résultat!$D538)*(PCUNRU=SUBSTITUTE(RIGHT(Résultat!$Q$1,5),")",""))*Pris_Anticipés))</f>
        <v/>
      </c>
      <c r="W538" t="str">
        <f ca="1">IF($C538="","",SUMPRODUCT((TRI_1=Résultat!$A538)*(PCUETA=Résultat!$B538)*(PCUMAT=Résultat!$C538)*(TRI_10=Résultat!$D538)*(PCUNRU=SUBSTITUTE(RIGHT(Résultat!$W$1,5),")",""))*Reliquats))</f>
        <v/>
      </c>
      <c r="X538" t="str">
        <f ca="1">IF($C538="","",SUMPRODUCT((TRI_1=Résultat!$A538)*(PCUETA=Résultat!$B538)*(PCUMAT=Résultat!$C538)*(TRI_10=Résultat!$D538)*(PCUNRU=SUBSTITUTE(RIGHT(Résultat!$W$1,5),")",""))*Acquis))</f>
        <v/>
      </c>
      <c r="Y538" t="str">
        <f ca="1">IF($C538="","",SUMPRODUCT((TRI_1=Résultat!$A538)*(PCUETA=Résultat!$B538)*(PCUMAT=Résultat!$C538)*(TRI_10=Résultat!$D538)*(PCUNRU=SUBSTITUTE(RIGHT(Résultat!$W$1,5),")",""))*En_cours_d_Acquisition))</f>
        <v/>
      </c>
      <c r="Z538" t="str">
        <f ca="1">IF($C538="","",SUMPRODUCT((TRI_1=Résultat!$A538)*(PCUETA=Résultat!$B538)*(PCUMAT=Résultat!$C538)*(TRI_10=Résultat!$D538)*(PCUNRU=SUBSTITUTE(RIGHT(Résultat!$W$1,5),")",""))*Pris_Reliquats))</f>
        <v/>
      </c>
      <c r="AA538" t="str">
        <f ca="1">IF($C538="","",SUMPRODUCT((TRI_1=Résultat!$A538)*(PCUETA=Résultat!$B538)*(PCUMAT=Résultat!$C538)*(TRI_10=Résultat!$D538)*(PCUNRU=SUBSTITUTE(RIGHT(Résultat!$W$1,5),")",""))*Pris_sur_Acquis))</f>
        <v/>
      </c>
      <c r="AB538" t="str">
        <f ca="1">IF($C538="","",SUMPRODUCT((TRI_1=Résultat!$A538)*(PCUETA=Résultat!$B538)*(PCUMAT=Résultat!$C538)*(TRI_10=Résultat!$D538)*(PCUNRU=SUBSTITUTE(RIGHT(Résultat!$W$1,5),")",""))*Pris_Anticipés))</f>
        <v/>
      </c>
    </row>
    <row r="539" spans="1:28" x14ac:dyDescent="0.25">
      <c r="A539" t="str">
        <f ca="1">IF($C539="","",INDEX(Range,MATCH(Résultat!$C539,PCUMAT,0),MATCH(A$2,'cp c14'!$A$1:$D$1,0)))</f>
        <v/>
      </c>
      <c r="B539" t="str">
        <f ca="1">IF($C539="","",INDEX(Range,MATCH(Résultat!$C539,PCUMAT,0),MATCH(B$2,'cp c14'!$A$1:$D$1,0)))</f>
        <v/>
      </c>
      <c r="C539" t="str">
        <f t="array" aca="1" ref="C539" ca="1">IFERROR(INDEX(PCUMAT,MATCH(0,COUNTIF($C$1:C538,PCUMAT),0)),"")</f>
        <v/>
      </c>
      <c r="D539" t="str">
        <f ca="1">IF($C539="","",INDEX(Range,MATCH(Résultat!$C539,PCUMAT,0),MATCH(D$2,'cp c14'!$A$1:$D$1,0)))</f>
        <v/>
      </c>
      <c r="E539" t="str">
        <f ca="1">IF($C539="","",SUMPRODUCT((TRI_1=Résultat!$A539)*(PCUETA=Résultat!$B539)*(PCUMAT=Résultat!$C539)*(TRI_10=Résultat!$D539)*(PCUNRU=SUBSTITUTE(RIGHT(Résultat!$E$1,5),")",""))*Reliquats))</f>
        <v/>
      </c>
      <c r="F539" t="str">
        <f ca="1">IF($C539="","",SUMPRODUCT((TRI_1=Résultat!$A539)*(PCUETA=Résultat!$B539)*(PCUMAT=Résultat!$C539)*(TRI_10=Résultat!$D539)*(PCUNRU=SUBSTITUTE(RIGHT(Résultat!$E$1,5),")",""))*Acquis))</f>
        <v/>
      </c>
      <c r="G539" t="str">
        <f ca="1">IF($C539="","",SUMPRODUCT((TRI_1=Résultat!$A539)*(PCUETA=Résultat!$B539)*(PCUMAT=Résultat!$C539)*(TRI_10=Résultat!$D539)*(PCUNRU=SUBSTITUTE(RIGHT(Résultat!$E$1,5),")",""))*En_cours_d_Acquisition))</f>
        <v/>
      </c>
      <c r="H539" t="str">
        <f ca="1">IF($C539="","",SUMPRODUCT((TRI_1=Résultat!$A539)*(PCUETA=Résultat!$B539)*(PCUMAT=Résultat!$C539)*(TRI_10=Résultat!$D539)*(PCUNRU=SUBSTITUTE(RIGHT(Résultat!$E$1,5),")",""))*Pris_Reliquats))</f>
        <v/>
      </c>
      <c r="I539" t="str">
        <f ca="1">IF($C539="","",SUMPRODUCT((TRI_1=Résultat!$A539)*(PCUETA=Résultat!$B539)*(PCUMAT=Résultat!$C539)*(TRI_10=Résultat!$D539)*(PCUNRU=SUBSTITUTE(RIGHT(Résultat!$E$1,5),")",""))*Pris_sur_Acquis))</f>
        <v/>
      </c>
      <c r="J539" t="str">
        <f ca="1">IF($C539="","",SUMPRODUCT((TRI_1=Résultat!$A539)*(PCUETA=Résultat!$B539)*(PCUMAT=Résultat!$C539)*(TRI_10=Résultat!$D539)*(PCUNRU=SUBSTITUTE(RIGHT(Résultat!$E$1,5),")",""))*Pris_Anticipés))</f>
        <v/>
      </c>
      <c r="K539" t="str">
        <f ca="1">IF($C539="","",SUMPRODUCT((TRI_1=Résultat!$A539)*(PCUETA=Résultat!$B539)*(PCUMAT=Résultat!$C539)*(TRI_10=Résultat!$D539)*(PCUNRU=SUBSTITUTE(RIGHT(Résultat!$K$1,5),")",""))*Reliquats))</f>
        <v/>
      </c>
      <c r="L539" t="str">
        <f ca="1">IF($C539="","",SUMPRODUCT((TRI_1=Résultat!$A539)*(PCUETA=Résultat!$B539)*(PCUMAT=Résultat!$C539)*(TRI_10=Résultat!$D539)*(PCUNRU=SUBSTITUTE(RIGHT(Résultat!$K$1,5),")",""))*Acquis))</f>
        <v/>
      </c>
      <c r="M539" t="str">
        <f ca="1">IF($C539="","",SUMPRODUCT((TRI_1=Résultat!$A539)*(PCUETA=Résultat!$B539)*(PCUMAT=Résultat!$C539)*(TRI_10=Résultat!$D539)*(PCUNRU=SUBSTITUTE(RIGHT(Résultat!$K$1,5),")",""))*En_cours_d_Acquisition))</f>
        <v/>
      </c>
      <c r="N539" t="str">
        <f ca="1">IF($C539="","",SUMPRODUCT((TRI_1=Résultat!$A539)*(PCUETA=Résultat!$B539)*(PCUMAT=Résultat!$C539)*(TRI_10=Résultat!$D539)*(PCUNRU=SUBSTITUTE(RIGHT(Résultat!$K$1,5),")",""))*Pris_Reliquats))</f>
        <v/>
      </c>
      <c r="O539" t="str">
        <f ca="1">IF($C539="","",SUMPRODUCT((TRI_1=Résultat!$A539)*(PCUETA=Résultat!$B539)*(PCUMAT=Résultat!$C539)*(TRI_10=Résultat!$D539)*(PCUNRU=SUBSTITUTE(RIGHT(Résultat!$K$1,5),")",""))*Pris_sur_Acquis))</f>
        <v/>
      </c>
      <c r="P539" t="str">
        <f ca="1">IF($C539="","",SUMPRODUCT((TRI_1=Résultat!$A539)*(PCUETA=Résultat!$B539)*(PCUMAT=Résultat!$C539)*(TRI_10=Résultat!$D539)*(PCUNRU=SUBSTITUTE(RIGHT(Résultat!$K$1,5),")",""))*Pris_Anticipés))</f>
        <v/>
      </c>
      <c r="Q539" t="str">
        <f ca="1">IF($C539="","",SUMPRODUCT((TRI_1=Résultat!$A539)*(PCUETA=Résultat!$B539)*(PCUMAT=Résultat!$C539)*(TRI_10=Résultat!$D539)*(PCUNRU=SUBSTITUTE(RIGHT(Résultat!$Q$1,5),")",""))*Reliquats))</f>
        <v/>
      </c>
      <c r="R539" t="str">
        <f ca="1">IF($C539="","",SUMPRODUCT((TRI_1=Résultat!$A539)*(PCUETA=Résultat!$B539)*(PCUMAT=Résultat!$C539)*(TRI_10=Résultat!$D539)*(PCUNRU=SUBSTITUTE(RIGHT(Résultat!$Q$1,5),")",""))*Acquis))</f>
        <v/>
      </c>
      <c r="S539" t="str">
        <f ca="1">IF($C539="","",SUMPRODUCT((TRI_1=Résultat!$A539)*(PCUETA=Résultat!$B539)*(PCUMAT=Résultat!$C539)*(TRI_10=Résultat!$D539)*(PCUNRU=SUBSTITUTE(RIGHT(Résultat!$Q$1,5),")",""))*En_cours_d_Acquisition))</f>
        <v/>
      </c>
      <c r="T539" t="str">
        <f ca="1">IF($C539="","",SUMPRODUCT((TRI_1=Résultat!$A539)*(PCUETA=Résultat!$B539)*(PCUMAT=Résultat!$C539)*(TRI_10=Résultat!$D539)*(PCUNRU=SUBSTITUTE(RIGHT(Résultat!$Q$1,5),")",""))*Pris_Reliquats))</f>
        <v/>
      </c>
      <c r="U539" t="str">
        <f ca="1">IF($C539="","",SUMPRODUCT((TRI_1=Résultat!$A539)*(PCUETA=Résultat!$B539)*(PCUMAT=Résultat!$C539)*(TRI_10=Résultat!$D539)*(PCUNRU=SUBSTITUTE(RIGHT(Résultat!$Q$1,5),")",""))*Pris_sur_Acquis))</f>
        <v/>
      </c>
      <c r="V539" t="str">
        <f ca="1">IF($C539="","",SUMPRODUCT((TRI_1=Résultat!$A539)*(PCUETA=Résultat!$B539)*(PCUMAT=Résultat!$C539)*(TRI_10=Résultat!$D539)*(PCUNRU=SUBSTITUTE(RIGHT(Résultat!$Q$1,5),")",""))*Pris_Anticipés))</f>
        <v/>
      </c>
      <c r="W539" t="str">
        <f ca="1">IF($C539="","",SUMPRODUCT((TRI_1=Résultat!$A539)*(PCUETA=Résultat!$B539)*(PCUMAT=Résultat!$C539)*(TRI_10=Résultat!$D539)*(PCUNRU=SUBSTITUTE(RIGHT(Résultat!$W$1,5),")",""))*Reliquats))</f>
        <v/>
      </c>
      <c r="X539" t="str">
        <f ca="1">IF($C539="","",SUMPRODUCT((TRI_1=Résultat!$A539)*(PCUETA=Résultat!$B539)*(PCUMAT=Résultat!$C539)*(TRI_10=Résultat!$D539)*(PCUNRU=SUBSTITUTE(RIGHT(Résultat!$W$1,5),")",""))*Acquis))</f>
        <v/>
      </c>
      <c r="Y539" t="str">
        <f ca="1">IF($C539="","",SUMPRODUCT((TRI_1=Résultat!$A539)*(PCUETA=Résultat!$B539)*(PCUMAT=Résultat!$C539)*(TRI_10=Résultat!$D539)*(PCUNRU=SUBSTITUTE(RIGHT(Résultat!$W$1,5),")",""))*En_cours_d_Acquisition))</f>
        <v/>
      </c>
      <c r="Z539" t="str">
        <f ca="1">IF($C539="","",SUMPRODUCT((TRI_1=Résultat!$A539)*(PCUETA=Résultat!$B539)*(PCUMAT=Résultat!$C539)*(TRI_10=Résultat!$D539)*(PCUNRU=SUBSTITUTE(RIGHT(Résultat!$W$1,5),")",""))*Pris_Reliquats))</f>
        <v/>
      </c>
      <c r="AA539" t="str">
        <f ca="1">IF($C539="","",SUMPRODUCT((TRI_1=Résultat!$A539)*(PCUETA=Résultat!$B539)*(PCUMAT=Résultat!$C539)*(TRI_10=Résultat!$D539)*(PCUNRU=SUBSTITUTE(RIGHT(Résultat!$W$1,5),")",""))*Pris_sur_Acquis))</f>
        <v/>
      </c>
      <c r="AB539" t="str">
        <f ca="1">IF($C539="","",SUMPRODUCT((TRI_1=Résultat!$A539)*(PCUETA=Résultat!$B539)*(PCUMAT=Résultat!$C539)*(TRI_10=Résultat!$D539)*(PCUNRU=SUBSTITUTE(RIGHT(Résultat!$W$1,5),")",""))*Pris_Anticipés))</f>
        <v/>
      </c>
    </row>
    <row r="540" spans="1:28" x14ac:dyDescent="0.25">
      <c r="A540" t="str">
        <f ca="1">IF($C540="","",INDEX(Range,MATCH(Résultat!$C540,PCUMAT,0),MATCH(A$2,'cp c14'!$A$1:$D$1,0)))</f>
        <v/>
      </c>
      <c r="B540" t="str">
        <f ca="1">IF($C540="","",INDEX(Range,MATCH(Résultat!$C540,PCUMAT,0),MATCH(B$2,'cp c14'!$A$1:$D$1,0)))</f>
        <v/>
      </c>
      <c r="C540" t="str">
        <f t="array" aca="1" ref="C540" ca="1">IFERROR(INDEX(PCUMAT,MATCH(0,COUNTIF($C$1:C539,PCUMAT),0)),"")</f>
        <v/>
      </c>
      <c r="D540" t="str">
        <f ca="1">IF($C540="","",INDEX(Range,MATCH(Résultat!$C540,PCUMAT,0),MATCH(D$2,'cp c14'!$A$1:$D$1,0)))</f>
        <v/>
      </c>
      <c r="E540" t="str">
        <f ca="1">IF($C540="","",SUMPRODUCT((TRI_1=Résultat!$A540)*(PCUETA=Résultat!$B540)*(PCUMAT=Résultat!$C540)*(TRI_10=Résultat!$D540)*(PCUNRU=SUBSTITUTE(RIGHT(Résultat!$E$1,5),")",""))*Reliquats))</f>
        <v/>
      </c>
      <c r="F540" t="str">
        <f ca="1">IF($C540="","",SUMPRODUCT((TRI_1=Résultat!$A540)*(PCUETA=Résultat!$B540)*(PCUMAT=Résultat!$C540)*(TRI_10=Résultat!$D540)*(PCUNRU=SUBSTITUTE(RIGHT(Résultat!$E$1,5),")",""))*Acquis))</f>
        <v/>
      </c>
      <c r="G540" t="str">
        <f ca="1">IF($C540="","",SUMPRODUCT((TRI_1=Résultat!$A540)*(PCUETA=Résultat!$B540)*(PCUMAT=Résultat!$C540)*(TRI_10=Résultat!$D540)*(PCUNRU=SUBSTITUTE(RIGHT(Résultat!$E$1,5),")",""))*En_cours_d_Acquisition))</f>
        <v/>
      </c>
      <c r="H540" t="str">
        <f ca="1">IF($C540="","",SUMPRODUCT((TRI_1=Résultat!$A540)*(PCUETA=Résultat!$B540)*(PCUMAT=Résultat!$C540)*(TRI_10=Résultat!$D540)*(PCUNRU=SUBSTITUTE(RIGHT(Résultat!$E$1,5),")",""))*Pris_Reliquats))</f>
        <v/>
      </c>
      <c r="I540" t="str">
        <f ca="1">IF($C540="","",SUMPRODUCT((TRI_1=Résultat!$A540)*(PCUETA=Résultat!$B540)*(PCUMAT=Résultat!$C540)*(TRI_10=Résultat!$D540)*(PCUNRU=SUBSTITUTE(RIGHT(Résultat!$E$1,5),")",""))*Pris_sur_Acquis))</f>
        <v/>
      </c>
      <c r="J540" t="str">
        <f ca="1">IF($C540="","",SUMPRODUCT((TRI_1=Résultat!$A540)*(PCUETA=Résultat!$B540)*(PCUMAT=Résultat!$C540)*(TRI_10=Résultat!$D540)*(PCUNRU=SUBSTITUTE(RIGHT(Résultat!$E$1,5),")",""))*Pris_Anticipés))</f>
        <v/>
      </c>
      <c r="K540" t="str">
        <f ca="1">IF($C540="","",SUMPRODUCT((TRI_1=Résultat!$A540)*(PCUETA=Résultat!$B540)*(PCUMAT=Résultat!$C540)*(TRI_10=Résultat!$D540)*(PCUNRU=SUBSTITUTE(RIGHT(Résultat!$K$1,5),")",""))*Reliquats))</f>
        <v/>
      </c>
      <c r="L540" t="str">
        <f ca="1">IF($C540="","",SUMPRODUCT((TRI_1=Résultat!$A540)*(PCUETA=Résultat!$B540)*(PCUMAT=Résultat!$C540)*(TRI_10=Résultat!$D540)*(PCUNRU=SUBSTITUTE(RIGHT(Résultat!$K$1,5),")",""))*Acquis))</f>
        <v/>
      </c>
      <c r="M540" t="str">
        <f ca="1">IF($C540="","",SUMPRODUCT((TRI_1=Résultat!$A540)*(PCUETA=Résultat!$B540)*(PCUMAT=Résultat!$C540)*(TRI_10=Résultat!$D540)*(PCUNRU=SUBSTITUTE(RIGHT(Résultat!$K$1,5),")",""))*En_cours_d_Acquisition))</f>
        <v/>
      </c>
      <c r="N540" t="str">
        <f ca="1">IF($C540="","",SUMPRODUCT((TRI_1=Résultat!$A540)*(PCUETA=Résultat!$B540)*(PCUMAT=Résultat!$C540)*(TRI_10=Résultat!$D540)*(PCUNRU=SUBSTITUTE(RIGHT(Résultat!$K$1,5),")",""))*Pris_Reliquats))</f>
        <v/>
      </c>
      <c r="O540" t="str">
        <f ca="1">IF($C540="","",SUMPRODUCT((TRI_1=Résultat!$A540)*(PCUETA=Résultat!$B540)*(PCUMAT=Résultat!$C540)*(TRI_10=Résultat!$D540)*(PCUNRU=SUBSTITUTE(RIGHT(Résultat!$K$1,5),")",""))*Pris_sur_Acquis))</f>
        <v/>
      </c>
      <c r="P540" t="str">
        <f ca="1">IF($C540="","",SUMPRODUCT((TRI_1=Résultat!$A540)*(PCUETA=Résultat!$B540)*(PCUMAT=Résultat!$C540)*(TRI_10=Résultat!$D540)*(PCUNRU=SUBSTITUTE(RIGHT(Résultat!$K$1,5),")",""))*Pris_Anticipés))</f>
        <v/>
      </c>
      <c r="Q540" t="str">
        <f ca="1">IF($C540="","",SUMPRODUCT((TRI_1=Résultat!$A540)*(PCUETA=Résultat!$B540)*(PCUMAT=Résultat!$C540)*(TRI_10=Résultat!$D540)*(PCUNRU=SUBSTITUTE(RIGHT(Résultat!$Q$1,5),")",""))*Reliquats))</f>
        <v/>
      </c>
      <c r="R540" t="str">
        <f ca="1">IF($C540="","",SUMPRODUCT((TRI_1=Résultat!$A540)*(PCUETA=Résultat!$B540)*(PCUMAT=Résultat!$C540)*(TRI_10=Résultat!$D540)*(PCUNRU=SUBSTITUTE(RIGHT(Résultat!$Q$1,5),")",""))*Acquis))</f>
        <v/>
      </c>
      <c r="S540" t="str">
        <f ca="1">IF($C540="","",SUMPRODUCT((TRI_1=Résultat!$A540)*(PCUETA=Résultat!$B540)*(PCUMAT=Résultat!$C540)*(TRI_10=Résultat!$D540)*(PCUNRU=SUBSTITUTE(RIGHT(Résultat!$Q$1,5),")",""))*En_cours_d_Acquisition))</f>
        <v/>
      </c>
      <c r="T540" t="str">
        <f ca="1">IF($C540="","",SUMPRODUCT((TRI_1=Résultat!$A540)*(PCUETA=Résultat!$B540)*(PCUMAT=Résultat!$C540)*(TRI_10=Résultat!$D540)*(PCUNRU=SUBSTITUTE(RIGHT(Résultat!$Q$1,5),")",""))*Pris_Reliquats))</f>
        <v/>
      </c>
      <c r="U540" t="str">
        <f ca="1">IF($C540="","",SUMPRODUCT((TRI_1=Résultat!$A540)*(PCUETA=Résultat!$B540)*(PCUMAT=Résultat!$C540)*(TRI_10=Résultat!$D540)*(PCUNRU=SUBSTITUTE(RIGHT(Résultat!$Q$1,5),")",""))*Pris_sur_Acquis))</f>
        <v/>
      </c>
      <c r="V540" t="str">
        <f ca="1">IF($C540="","",SUMPRODUCT((TRI_1=Résultat!$A540)*(PCUETA=Résultat!$B540)*(PCUMAT=Résultat!$C540)*(TRI_10=Résultat!$D540)*(PCUNRU=SUBSTITUTE(RIGHT(Résultat!$Q$1,5),")",""))*Pris_Anticipés))</f>
        <v/>
      </c>
      <c r="W540" t="str">
        <f ca="1">IF($C540="","",SUMPRODUCT((TRI_1=Résultat!$A540)*(PCUETA=Résultat!$B540)*(PCUMAT=Résultat!$C540)*(TRI_10=Résultat!$D540)*(PCUNRU=SUBSTITUTE(RIGHT(Résultat!$W$1,5),")",""))*Reliquats))</f>
        <v/>
      </c>
      <c r="X540" t="str">
        <f ca="1">IF($C540="","",SUMPRODUCT((TRI_1=Résultat!$A540)*(PCUETA=Résultat!$B540)*(PCUMAT=Résultat!$C540)*(TRI_10=Résultat!$D540)*(PCUNRU=SUBSTITUTE(RIGHT(Résultat!$W$1,5),")",""))*Acquis))</f>
        <v/>
      </c>
      <c r="Y540" t="str">
        <f ca="1">IF($C540="","",SUMPRODUCT((TRI_1=Résultat!$A540)*(PCUETA=Résultat!$B540)*(PCUMAT=Résultat!$C540)*(TRI_10=Résultat!$D540)*(PCUNRU=SUBSTITUTE(RIGHT(Résultat!$W$1,5),")",""))*En_cours_d_Acquisition))</f>
        <v/>
      </c>
      <c r="Z540" t="str">
        <f ca="1">IF($C540="","",SUMPRODUCT((TRI_1=Résultat!$A540)*(PCUETA=Résultat!$B540)*(PCUMAT=Résultat!$C540)*(TRI_10=Résultat!$D540)*(PCUNRU=SUBSTITUTE(RIGHT(Résultat!$W$1,5),")",""))*Pris_Reliquats))</f>
        <v/>
      </c>
      <c r="AA540" t="str">
        <f ca="1">IF($C540="","",SUMPRODUCT((TRI_1=Résultat!$A540)*(PCUETA=Résultat!$B540)*(PCUMAT=Résultat!$C540)*(TRI_10=Résultat!$D540)*(PCUNRU=SUBSTITUTE(RIGHT(Résultat!$W$1,5),")",""))*Pris_sur_Acquis))</f>
        <v/>
      </c>
      <c r="AB540" t="str">
        <f ca="1">IF($C540="","",SUMPRODUCT((TRI_1=Résultat!$A540)*(PCUETA=Résultat!$B540)*(PCUMAT=Résultat!$C540)*(TRI_10=Résultat!$D540)*(PCUNRU=SUBSTITUTE(RIGHT(Résultat!$W$1,5),")",""))*Pris_Anticipés))</f>
        <v/>
      </c>
    </row>
    <row r="541" spans="1:28" x14ac:dyDescent="0.25">
      <c r="A541" t="str">
        <f ca="1">IF($C541="","",INDEX(Range,MATCH(Résultat!$C541,PCUMAT,0),MATCH(A$2,'cp c14'!$A$1:$D$1,0)))</f>
        <v/>
      </c>
      <c r="B541" t="str">
        <f ca="1">IF($C541="","",INDEX(Range,MATCH(Résultat!$C541,PCUMAT,0),MATCH(B$2,'cp c14'!$A$1:$D$1,0)))</f>
        <v/>
      </c>
      <c r="C541" t="str">
        <f t="array" aca="1" ref="C541" ca="1">IFERROR(INDEX(PCUMAT,MATCH(0,COUNTIF($C$1:C540,PCUMAT),0)),"")</f>
        <v/>
      </c>
      <c r="D541" t="str">
        <f ca="1">IF($C541="","",INDEX(Range,MATCH(Résultat!$C541,PCUMAT,0),MATCH(D$2,'cp c14'!$A$1:$D$1,0)))</f>
        <v/>
      </c>
      <c r="E541" t="str">
        <f ca="1">IF($C541="","",SUMPRODUCT((TRI_1=Résultat!$A541)*(PCUETA=Résultat!$B541)*(PCUMAT=Résultat!$C541)*(TRI_10=Résultat!$D541)*(PCUNRU=SUBSTITUTE(RIGHT(Résultat!$E$1,5),")",""))*Reliquats))</f>
        <v/>
      </c>
      <c r="F541" t="str">
        <f ca="1">IF($C541="","",SUMPRODUCT((TRI_1=Résultat!$A541)*(PCUETA=Résultat!$B541)*(PCUMAT=Résultat!$C541)*(TRI_10=Résultat!$D541)*(PCUNRU=SUBSTITUTE(RIGHT(Résultat!$E$1,5),")",""))*Acquis))</f>
        <v/>
      </c>
      <c r="G541" t="str">
        <f ca="1">IF($C541="","",SUMPRODUCT((TRI_1=Résultat!$A541)*(PCUETA=Résultat!$B541)*(PCUMAT=Résultat!$C541)*(TRI_10=Résultat!$D541)*(PCUNRU=SUBSTITUTE(RIGHT(Résultat!$E$1,5),")",""))*En_cours_d_Acquisition))</f>
        <v/>
      </c>
      <c r="H541" t="str">
        <f ca="1">IF($C541="","",SUMPRODUCT((TRI_1=Résultat!$A541)*(PCUETA=Résultat!$B541)*(PCUMAT=Résultat!$C541)*(TRI_10=Résultat!$D541)*(PCUNRU=SUBSTITUTE(RIGHT(Résultat!$E$1,5),")",""))*Pris_Reliquats))</f>
        <v/>
      </c>
      <c r="I541" t="str">
        <f ca="1">IF($C541="","",SUMPRODUCT((TRI_1=Résultat!$A541)*(PCUETA=Résultat!$B541)*(PCUMAT=Résultat!$C541)*(TRI_10=Résultat!$D541)*(PCUNRU=SUBSTITUTE(RIGHT(Résultat!$E$1,5),")",""))*Pris_sur_Acquis))</f>
        <v/>
      </c>
      <c r="J541" t="str">
        <f ca="1">IF($C541="","",SUMPRODUCT((TRI_1=Résultat!$A541)*(PCUETA=Résultat!$B541)*(PCUMAT=Résultat!$C541)*(TRI_10=Résultat!$D541)*(PCUNRU=SUBSTITUTE(RIGHT(Résultat!$E$1,5),")",""))*Pris_Anticipés))</f>
        <v/>
      </c>
      <c r="K541" t="str">
        <f ca="1">IF($C541="","",SUMPRODUCT((TRI_1=Résultat!$A541)*(PCUETA=Résultat!$B541)*(PCUMAT=Résultat!$C541)*(TRI_10=Résultat!$D541)*(PCUNRU=SUBSTITUTE(RIGHT(Résultat!$K$1,5),")",""))*Reliquats))</f>
        <v/>
      </c>
      <c r="L541" t="str">
        <f ca="1">IF($C541="","",SUMPRODUCT((TRI_1=Résultat!$A541)*(PCUETA=Résultat!$B541)*(PCUMAT=Résultat!$C541)*(TRI_10=Résultat!$D541)*(PCUNRU=SUBSTITUTE(RIGHT(Résultat!$K$1,5),")",""))*Acquis))</f>
        <v/>
      </c>
      <c r="M541" t="str">
        <f ca="1">IF($C541="","",SUMPRODUCT((TRI_1=Résultat!$A541)*(PCUETA=Résultat!$B541)*(PCUMAT=Résultat!$C541)*(TRI_10=Résultat!$D541)*(PCUNRU=SUBSTITUTE(RIGHT(Résultat!$K$1,5),")",""))*En_cours_d_Acquisition))</f>
        <v/>
      </c>
      <c r="N541" t="str">
        <f ca="1">IF($C541="","",SUMPRODUCT((TRI_1=Résultat!$A541)*(PCUETA=Résultat!$B541)*(PCUMAT=Résultat!$C541)*(TRI_10=Résultat!$D541)*(PCUNRU=SUBSTITUTE(RIGHT(Résultat!$K$1,5),")",""))*Pris_Reliquats))</f>
        <v/>
      </c>
      <c r="O541" t="str">
        <f ca="1">IF($C541="","",SUMPRODUCT((TRI_1=Résultat!$A541)*(PCUETA=Résultat!$B541)*(PCUMAT=Résultat!$C541)*(TRI_10=Résultat!$D541)*(PCUNRU=SUBSTITUTE(RIGHT(Résultat!$K$1,5),")",""))*Pris_sur_Acquis))</f>
        <v/>
      </c>
      <c r="P541" t="str">
        <f ca="1">IF($C541="","",SUMPRODUCT((TRI_1=Résultat!$A541)*(PCUETA=Résultat!$B541)*(PCUMAT=Résultat!$C541)*(TRI_10=Résultat!$D541)*(PCUNRU=SUBSTITUTE(RIGHT(Résultat!$K$1,5),")",""))*Pris_Anticipés))</f>
        <v/>
      </c>
      <c r="Q541" t="str">
        <f ca="1">IF($C541="","",SUMPRODUCT((TRI_1=Résultat!$A541)*(PCUETA=Résultat!$B541)*(PCUMAT=Résultat!$C541)*(TRI_10=Résultat!$D541)*(PCUNRU=SUBSTITUTE(RIGHT(Résultat!$Q$1,5),")",""))*Reliquats))</f>
        <v/>
      </c>
      <c r="R541" t="str">
        <f ca="1">IF($C541="","",SUMPRODUCT((TRI_1=Résultat!$A541)*(PCUETA=Résultat!$B541)*(PCUMAT=Résultat!$C541)*(TRI_10=Résultat!$D541)*(PCUNRU=SUBSTITUTE(RIGHT(Résultat!$Q$1,5),")",""))*Acquis))</f>
        <v/>
      </c>
      <c r="S541" t="str">
        <f ca="1">IF($C541="","",SUMPRODUCT((TRI_1=Résultat!$A541)*(PCUETA=Résultat!$B541)*(PCUMAT=Résultat!$C541)*(TRI_10=Résultat!$D541)*(PCUNRU=SUBSTITUTE(RIGHT(Résultat!$Q$1,5),")",""))*En_cours_d_Acquisition))</f>
        <v/>
      </c>
      <c r="T541" t="str">
        <f ca="1">IF($C541="","",SUMPRODUCT((TRI_1=Résultat!$A541)*(PCUETA=Résultat!$B541)*(PCUMAT=Résultat!$C541)*(TRI_10=Résultat!$D541)*(PCUNRU=SUBSTITUTE(RIGHT(Résultat!$Q$1,5),")",""))*Pris_Reliquats))</f>
        <v/>
      </c>
      <c r="U541" t="str">
        <f ca="1">IF($C541="","",SUMPRODUCT((TRI_1=Résultat!$A541)*(PCUETA=Résultat!$B541)*(PCUMAT=Résultat!$C541)*(TRI_10=Résultat!$D541)*(PCUNRU=SUBSTITUTE(RIGHT(Résultat!$Q$1,5),")",""))*Pris_sur_Acquis))</f>
        <v/>
      </c>
      <c r="V541" t="str">
        <f ca="1">IF($C541="","",SUMPRODUCT((TRI_1=Résultat!$A541)*(PCUETA=Résultat!$B541)*(PCUMAT=Résultat!$C541)*(TRI_10=Résultat!$D541)*(PCUNRU=SUBSTITUTE(RIGHT(Résultat!$Q$1,5),")",""))*Pris_Anticipés))</f>
        <v/>
      </c>
      <c r="W541" t="str">
        <f ca="1">IF($C541="","",SUMPRODUCT((TRI_1=Résultat!$A541)*(PCUETA=Résultat!$B541)*(PCUMAT=Résultat!$C541)*(TRI_10=Résultat!$D541)*(PCUNRU=SUBSTITUTE(RIGHT(Résultat!$W$1,5),")",""))*Reliquats))</f>
        <v/>
      </c>
      <c r="X541" t="str">
        <f ca="1">IF($C541="","",SUMPRODUCT((TRI_1=Résultat!$A541)*(PCUETA=Résultat!$B541)*(PCUMAT=Résultat!$C541)*(TRI_10=Résultat!$D541)*(PCUNRU=SUBSTITUTE(RIGHT(Résultat!$W$1,5),")",""))*Acquis))</f>
        <v/>
      </c>
      <c r="Y541" t="str">
        <f ca="1">IF($C541="","",SUMPRODUCT((TRI_1=Résultat!$A541)*(PCUETA=Résultat!$B541)*(PCUMAT=Résultat!$C541)*(TRI_10=Résultat!$D541)*(PCUNRU=SUBSTITUTE(RIGHT(Résultat!$W$1,5),")",""))*En_cours_d_Acquisition))</f>
        <v/>
      </c>
      <c r="Z541" t="str">
        <f ca="1">IF($C541="","",SUMPRODUCT((TRI_1=Résultat!$A541)*(PCUETA=Résultat!$B541)*(PCUMAT=Résultat!$C541)*(TRI_10=Résultat!$D541)*(PCUNRU=SUBSTITUTE(RIGHT(Résultat!$W$1,5),")",""))*Pris_Reliquats))</f>
        <v/>
      </c>
      <c r="AA541" t="str">
        <f ca="1">IF($C541="","",SUMPRODUCT((TRI_1=Résultat!$A541)*(PCUETA=Résultat!$B541)*(PCUMAT=Résultat!$C541)*(TRI_10=Résultat!$D541)*(PCUNRU=SUBSTITUTE(RIGHT(Résultat!$W$1,5),")",""))*Pris_sur_Acquis))</f>
        <v/>
      </c>
      <c r="AB541" t="str">
        <f ca="1">IF($C541="","",SUMPRODUCT((TRI_1=Résultat!$A541)*(PCUETA=Résultat!$B541)*(PCUMAT=Résultat!$C541)*(TRI_10=Résultat!$D541)*(PCUNRU=SUBSTITUTE(RIGHT(Résultat!$W$1,5),")",""))*Pris_Anticipés))</f>
        <v/>
      </c>
    </row>
    <row r="542" spans="1:28" x14ac:dyDescent="0.25">
      <c r="A542" t="str">
        <f ca="1">IF($C542="","",INDEX(Range,MATCH(Résultat!$C542,PCUMAT,0),MATCH(A$2,'cp c14'!$A$1:$D$1,0)))</f>
        <v/>
      </c>
      <c r="B542" t="str">
        <f ca="1">IF($C542="","",INDEX(Range,MATCH(Résultat!$C542,PCUMAT,0),MATCH(B$2,'cp c14'!$A$1:$D$1,0)))</f>
        <v/>
      </c>
      <c r="C542" t="str">
        <f t="array" aca="1" ref="C542" ca="1">IFERROR(INDEX(PCUMAT,MATCH(0,COUNTIF($C$1:C541,PCUMAT),0)),"")</f>
        <v/>
      </c>
      <c r="D542" t="str">
        <f ca="1">IF($C542="","",INDEX(Range,MATCH(Résultat!$C542,PCUMAT,0),MATCH(D$2,'cp c14'!$A$1:$D$1,0)))</f>
        <v/>
      </c>
      <c r="E542" t="str">
        <f ca="1">IF($C542="","",SUMPRODUCT((TRI_1=Résultat!$A542)*(PCUETA=Résultat!$B542)*(PCUMAT=Résultat!$C542)*(TRI_10=Résultat!$D542)*(PCUNRU=SUBSTITUTE(RIGHT(Résultat!$E$1,5),")",""))*Reliquats))</f>
        <v/>
      </c>
      <c r="F542" t="str">
        <f ca="1">IF($C542="","",SUMPRODUCT((TRI_1=Résultat!$A542)*(PCUETA=Résultat!$B542)*(PCUMAT=Résultat!$C542)*(TRI_10=Résultat!$D542)*(PCUNRU=SUBSTITUTE(RIGHT(Résultat!$E$1,5),")",""))*Acquis))</f>
        <v/>
      </c>
      <c r="G542" t="str">
        <f ca="1">IF($C542="","",SUMPRODUCT((TRI_1=Résultat!$A542)*(PCUETA=Résultat!$B542)*(PCUMAT=Résultat!$C542)*(TRI_10=Résultat!$D542)*(PCUNRU=SUBSTITUTE(RIGHT(Résultat!$E$1,5),")",""))*En_cours_d_Acquisition))</f>
        <v/>
      </c>
      <c r="H542" t="str">
        <f ca="1">IF($C542="","",SUMPRODUCT((TRI_1=Résultat!$A542)*(PCUETA=Résultat!$B542)*(PCUMAT=Résultat!$C542)*(TRI_10=Résultat!$D542)*(PCUNRU=SUBSTITUTE(RIGHT(Résultat!$E$1,5),")",""))*Pris_Reliquats))</f>
        <v/>
      </c>
      <c r="I542" t="str">
        <f ca="1">IF($C542="","",SUMPRODUCT((TRI_1=Résultat!$A542)*(PCUETA=Résultat!$B542)*(PCUMAT=Résultat!$C542)*(TRI_10=Résultat!$D542)*(PCUNRU=SUBSTITUTE(RIGHT(Résultat!$E$1,5),")",""))*Pris_sur_Acquis))</f>
        <v/>
      </c>
      <c r="J542" t="str">
        <f ca="1">IF($C542="","",SUMPRODUCT((TRI_1=Résultat!$A542)*(PCUETA=Résultat!$B542)*(PCUMAT=Résultat!$C542)*(TRI_10=Résultat!$D542)*(PCUNRU=SUBSTITUTE(RIGHT(Résultat!$E$1,5),")",""))*Pris_Anticipés))</f>
        <v/>
      </c>
      <c r="K542" t="str">
        <f ca="1">IF($C542="","",SUMPRODUCT((TRI_1=Résultat!$A542)*(PCUETA=Résultat!$B542)*(PCUMAT=Résultat!$C542)*(TRI_10=Résultat!$D542)*(PCUNRU=SUBSTITUTE(RIGHT(Résultat!$K$1,5),")",""))*Reliquats))</f>
        <v/>
      </c>
      <c r="L542" t="str">
        <f ca="1">IF($C542="","",SUMPRODUCT((TRI_1=Résultat!$A542)*(PCUETA=Résultat!$B542)*(PCUMAT=Résultat!$C542)*(TRI_10=Résultat!$D542)*(PCUNRU=SUBSTITUTE(RIGHT(Résultat!$K$1,5),")",""))*Acquis))</f>
        <v/>
      </c>
      <c r="M542" t="str">
        <f ca="1">IF($C542="","",SUMPRODUCT((TRI_1=Résultat!$A542)*(PCUETA=Résultat!$B542)*(PCUMAT=Résultat!$C542)*(TRI_10=Résultat!$D542)*(PCUNRU=SUBSTITUTE(RIGHT(Résultat!$K$1,5),")",""))*En_cours_d_Acquisition))</f>
        <v/>
      </c>
      <c r="N542" t="str">
        <f ca="1">IF($C542="","",SUMPRODUCT((TRI_1=Résultat!$A542)*(PCUETA=Résultat!$B542)*(PCUMAT=Résultat!$C542)*(TRI_10=Résultat!$D542)*(PCUNRU=SUBSTITUTE(RIGHT(Résultat!$K$1,5),")",""))*Pris_Reliquats))</f>
        <v/>
      </c>
      <c r="O542" t="str">
        <f ca="1">IF($C542="","",SUMPRODUCT((TRI_1=Résultat!$A542)*(PCUETA=Résultat!$B542)*(PCUMAT=Résultat!$C542)*(TRI_10=Résultat!$D542)*(PCUNRU=SUBSTITUTE(RIGHT(Résultat!$K$1,5),")",""))*Pris_sur_Acquis))</f>
        <v/>
      </c>
      <c r="P542" t="str">
        <f ca="1">IF($C542="","",SUMPRODUCT((TRI_1=Résultat!$A542)*(PCUETA=Résultat!$B542)*(PCUMAT=Résultat!$C542)*(TRI_10=Résultat!$D542)*(PCUNRU=SUBSTITUTE(RIGHT(Résultat!$K$1,5),")",""))*Pris_Anticipés))</f>
        <v/>
      </c>
      <c r="Q542" t="str">
        <f ca="1">IF($C542="","",SUMPRODUCT((TRI_1=Résultat!$A542)*(PCUETA=Résultat!$B542)*(PCUMAT=Résultat!$C542)*(TRI_10=Résultat!$D542)*(PCUNRU=SUBSTITUTE(RIGHT(Résultat!$Q$1,5),")",""))*Reliquats))</f>
        <v/>
      </c>
      <c r="R542" t="str">
        <f ca="1">IF($C542="","",SUMPRODUCT((TRI_1=Résultat!$A542)*(PCUETA=Résultat!$B542)*(PCUMAT=Résultat!$C542)*(TRI_10=Résultat!$D542)*(PCUNRU=SUBSTITUTE(RIGHT(Résultat!$Q$1,5),")",""))*Acquis))</f>
        <v/>
      </c>
      <c r="S542" t="str">
        <f ca="1">IF($C542="","",SUMPRODUCT((TRI_1=Résultat!$A542)*(PCUETA=Résultat!$B542)*(PCUMAT=Résultat!$C542)*(TRI_10=Résultat!$D542)*(PCUNRU=SUBSTITUTE(RIGHT(Résultat!$Q$1,5),")",""))*En_cours_d_Acquisition))</f>
        <v/>
      </c>
      <c r="T542" t="str">
        <f ca="1">IF($C542="","",SUMPRODUCT((TRI_1=Résultat!$A542)*(PCUETA=Résultat!$B542)*(PCUMAT=Résultat!$C542)*(TRI_10=Résultat!$D542)*(PCUNRU=SUBSTITUTE(RIGHT(Résultat!$Q$1,5),")",""))*Pris_Reliquats))</f>
        <v/>
      </c>
      <c r="U542" t="str">
        <f ca="1">IF($C542="","",SUMPRODUCT((TRI_1=Résultat!$A542)*(PCUETA=Résultat!$B542)*(PCUMAT=Résultat!$C542)*(TRI_10=Résultat!$D542)*(PCUNRU=SUBSTITUTE(RIGHT(Résultat!$Q$1,5),")",""))*Pris_sur_Acquis))</f>
        <v/>
      </c>
      <c r="V542" t="str">
        <f ca="1">IF($C542="","",SUMPRODUCT((TRI_1=Résultat!$A542)*(PCUETA=Résultat!$B542)*(PCUMAT=Résultat!$C542)*(TRI_10=Résultat!$D542)*(PCUNRU=SUBSTITUTE(RIGHT(Résultat!$Q$1,5),")",""))*Pris_Anticipés))</f>
        <v/>
      </c>
      <c r="W542" t="str">
        <f ca="1">IF($C542="","",SUMPRODUCT((TRI_1=Résultat!$A542)*(PCUETA=Résultat!$B542)*(PCUMAT=Résultat!$C542)*(TRI_10=Résultat!$D542)*(PCUNRU=SUBSTITUTE(RIGHT(Résultat!$W$1,5),")",""))*Reliquats))</f>
        <v/>
      </c>
      <c r="X542" t="str">
        <f ca="1">IF($C542="","",SUMPRODUCT((TRI_1=Résultat!$A542)*(PCUETA=Résultat!$B542)*(PCUMAT=Résultat!$C542)*(TRI_10=Résultat!$D542)*(PCUNRU=SUBSTITUTE(RIGHT(Résultat!$W$1,5),")",""))*Acquis))</f>
        <v/>
      </c>
      <c r="Y542" t="str">
        <f ca="1">IF($C542="","",SUMPRODUCT((TRI_1=Résultat!$A542)*(PCUETA=Résultat!$B542)*(PCUMAT=Résultat!$C542)*(TRI_10=Résultat!$D542)*(PCUNRU=SUBSTITUTE(RIGHT(Résultat!$W$1,5),")",""))*En_cours_d_Acquisition))</f>
        <v/>
      </c>
      <c r="Z542" t="str">
        <f ca="1">IF($C542="","",SUMPRODUCT((TRI_1=Résultat!$A542)*(PCUETA=Résultat!$B542)*(PCUMAT=Résultat!$C542)*(TRI_10=Résultat!$D542)*(PCUNRU=SUBSTITUTE(RIGHT(Résultat!$W$1,5),")",""))*Pris_Reliquats))</f>
        <v/>
      </c>
      <c r="AA542" t="str">
        <f ca="1">IF($C542="","",SUMPRODUCT((TRI_1=Résultat!$A542)*(PCUETA=Résultat!$B542)*(PCUMAT=Résultat!$C542)*(TRI_10=Résultat!$D542)*(PCUNRU=SUBSTITUTE(RIGHT(Résultat!$W$1,5),")",""))*Pris_sur_Acquis))</f>
        <v/>
      </c>
      <c r="AB542" t="str">
        <f ca="1">IF($C542="","",SUMPRODUCT((TRI_1=Résultat!$A542)*(PCUETA=Résultat!$B542)*(PCUMAT=Résultat!$C542)*(TRI_10=Résultat!$D542)*(PCUNRU=SUBSTITUTE(RIGHT(Résultat!$W$1,5),")",""))*Pris_Anticipés))</f>
        <v/>
      </c>
    </row>
    <row r="543" spans="1:28" x14ac:dyDescent="0.25">
      <c r="A543" t="str">
        <f ca="1">IF($C543="","",INDEX(Range,MATCH(Résultat!$C543,PCUMAT,0),MATCH(A$2,'cp c14'!$A$1:$D$1,0)))</f>
        <v/>
      </c>
      <c r="B543" t="str">
        <f ca="1">IF($C543="","",INDEX(Range,MATCH(Résultat!$C543,PCUMAT,0),MATCH(B$2,'cp c14'!$A$1:$D$1,0)))</f>
        <v/>
      </c>
      <c r="C543" t="str">
        <f t="array" aca="1" ref="C543" ca="1">IFERROR(INDEX(PCUMAT,MATCH(0,COUNTIF($C$1:C542,PCUMAT),0)),"")</f>
        <v/>
      </c>
      <c r="D543" t="str">
        <f ca="1">IF($C543="","",INDEX(Range,MATCH(Résultat!$C543,PCUMAT,0),MATCH(D$2,'cp c14'!$A$1:$D$1,0)))</f>
        <v/>
      </c>
      <c r="E543" t="str">
        <f ca="1">IF($C543="","",SUMPRODUCT((TRI_1=Résultat!$A543)*(PCUETA=Résultat!$B543)*(PCUMAT=Résultat!$C543)*(TRI_10=Résultat!$D543)*(PCUNRU=SUBSTITUTE(RIGHT(Résultat!$E$1,5),")",""))*Reliquats))</f>
        <v/>
      </c>
      <c r="F543" t="str">
        <f ca="1">IF($C543="","",SUMPRODUCT((TRI_1=Résultat!$A543)*(PCUETA=Résultat!$B543)*(PCUMAT=Résultat!$C543)*(TRI_10=Résultat!$D543)*(PCUNRU=SUBSTITUTE(RIGHT(Résultat!$E$1,5),")",""))*Acquis))</f>
        <v/>
      </c>
      <c r="G543" t="str">
        <f ca="1">IF($C543="","",SUMPRODUCT((TRI_1=Résultat!$A543)*(PCUETA=Résultat!$B543)*(PCUMAT=Résultat!$C543)*(TRI_10=Résultat!$D543)*(PCUNRU=SUBSTITUTE(RIGHT(Résultat!$E$1,5),")",""))*En_cours_d_Acquisition))</f>
        <v/>
      </c>
      <c r="H543" t="str">
        <f ca="1">IF($C543="","",SUMPRODUCT((TRI_1=Résultat!$A543)*(PCUETA=Résultat!$B543)*(PCUMAT=Résultat!$C543)*(TRI_10=Résultat!$D543)*(PCUNRU=SUBSTITUTE(RIGHT(Résultat!$E$1,5),")",""))*Pris_Reliquats))</f>
        <v/>
      </c>
      <c r="I543" t="str">
        <f ca="1">IF($C543="","",SUMPRODUCT((TRI_1=Résultat!$A543)*(PCUETA=Résultat!$B543)*(PCUMAT=Résultat!$C543)*(TRI_10=Résultat!$D543)*(PCUNRU=SUBSTITUTE(RIGHT(Résultat!$E$1,5),")",""))*Pris_sur_Acquis))</f>
        <v/>
      </c>
      <c r="J543" t="str">
        <f ca="1">IF($C543="","",SUMPRODUCT((TRI_1=Résultat!$A543)*(PCUETA=Résultat!$B543)*(PCUMAT=Résultat!$C543)*(TRI_10=Résultat!$D543)*(PCUNRU=SUBSTITUTE(RIGHT(Résultat!$E$1,5),")",""))*Pris_Anticipés))</f>
        <v/>
      </c>
      <c r="K543" t="str">
        <f ca="1">IF($C543="","",SUMPRODUCT((TRI_1=Résultat!$A543)*(PCUETA=Résultat!$B543)*(PCUMAT=Résultat!$C543)*(TRI_10=Résultat!$D543)*(PCUNRU=SUBSTITUTE(RIGHT(Résultat!$K$1,5),")",""))*Reliquats))</f>
        <v/>
      </c>
      <c r="L543" t="str">
        <f ca="1">IF($C543="","",SUMPRODUCT((TRI_1=Résultat!$A543)*(PCUETA=Résultat!$B543)*(PCUMAT=Résultat!$C543)*(TRI_10=Résultat!$D543)*(PCUNRU=SUBSTITUTE(RIGHT(Résultat!$K$1,5),")",""))*Acquis))</f>
        <v/>
      </c>
      <c r="M543" t="str">
        <f ca="1">IF($C543="","",SUMPRODUCT((TRI_1=Résultat!$A543)*(PCUETA=Résultat!$B543)*(PCUMAT=Résultat!$C543)*(TRI_10=Résultat!$D543)*(PCUNRU=SUBSTITUTE(RIGHT(Résultat!$K$1,5),")",""))*En_cours_d_Acquisition))</f>
        <v/>
      </c>
      <c r="N543" t="str">
        <f ca="1">IF($C543="","",SUMPRODUCT((TRI_1=Résultat!$A543)*(PCUETA=Résultat!$B543)*(PCUMAT=Résultat!$C543)*(TRI_10=Résultat!$D543)*(PCUNRU=SUBSTITUTE(RIGHT(Résultat!$K$1,5),")",""))*Pris_Reliquats))</f>
        <v/>
      </c>
      <c r="O543" t="str">
        <f ca="1">IF($C543="","",SUMPRODUCT((TRI_1=Résultat!$A543)*(PCUETA=Résultat!$B543)*(PCUMAT=Résultat!$C543)*(TRI_10=Résultat!$D543)*(PCUNRU=SUBSTITUTE(RIGHT(Résultat!$K$1,5),")",""))*Pris_sur_Acquis))</f>
        <v/>
      </c>
      <c r="P543" t="str">
        <f ca="1">IF($C543="","",SUMPRODUCT((TRI_1=Résultat!$A543)*(PCUETA=Résultat!$B543)*(PCUMAT=Résultat!$C543)*(TRI_10=Résultat!$D543)*(PCUNRU=SUBSTITUTE(RIGHT(Résultat!$K$1,5),")",""))*Pris_Anticipés))</f>
        <v/>
      </c>
      <c r="Q543" t="str">
        <f ca="1">IF($C543="","",SUMPRODUCT((TRI_1=Résultat!$A543)*(PCUETA=Résultat!$B543)*(PCUMAT=Résultat!$C543)*(TRI_10=Résultat!$D543)*(PCUNRU=SUBSTITUTE(RIGHT(Résultat!$Q$1,5),")",""))*Reliquats))</f>
        <v/>
      </c>
      <c r="R543" t="str">
        <f ca="1">IF($C543="","",SUMPRODUCT((TRI_1=Résultat!$A543)*(PCUETA=Résultat!$B543)*(PCUMAT=Résultat!$C543)*(TRI_10=Résultat!$D543)*(PCUNRU=SUBSTITUTE(RIGHT(Résultat!$Q$1,5),")",""))*Acquis))</f>
        <v/>
      </c>
      <c r="S543" t="str">
        <f ca="1">IF($C543="","",SUMPRODUCT((TRI_1=Résultat!$A543)*(PCUETA=Résultat!$B543)*(PCUMAT=Résultat!$C543)*(TRI_10=Résultat!$D543)*(PCUNRU=SUBSTITUTE(RIGHT(Résultat!$Q$1,5),")",""))*En_cours_d_Acquisition))</f>
        <v/>
      </c>
      <c r="T543" t="str">
        <f ca="1">IF($C543="","",SUMPRODUCT((TRI_1=Résultat!$A543)*(PCUETA=Résultat!$B543)*(PCUMAT=Résultat!$C543)*(TRI_10=Résultat!$D543)*(PCUNRU=SUBSTITUTE(RIGHT(Résultat!$Q$1,5),")",""))*Pris_Reliquats))</f>
        <v/>
      </c>
      <c r="U543" t="str">
        <f ca="1">IF($C543="","",SUMPRODUCT((TRI_1=Résultat!$A543)*(PCUETA=Résultat!$B543)*(PCUMAT=Résultat!$C543)*(TRI_10=Résultat!$D543)*(PCUNRU=SUBSTITUTE(RIGHT(Résultat!$Q$1,5),")",""))*Pris_sur_Acquis))</f>
        <v/>
      </c>
      <c r="V543" t="str">
        <f ca="1">IF($C543="","",SUMPRODUCT((TRI_1=Résultat!$A543)*(PCUETA=Résultat!$B543)*(PCUMAT=Résultat!$C543)*(TRI_10=Résultat!$D543)*(PCUNRU=SUBSTITUTE(RIGHT(Résultat!$Q$1,5),")",""))*Pris_Anticipés))</f>
        <v/>
      </c>
      <c r="W543" t="str">
        <f ca="1">IF($C543="","",SUMPRODUCT((TRI_1=Résultat!$A543)*(PCUETA=Résultat!$B543)*(PCUMAT=Résultat!$C543)*(TRI_10=Résultat!$D543)*(PCUNRU=SUBSTITUTE(RIGHT(Résultat!$W$1,5),")",""))*Reliquats))</f>
        <v/>
      </c>
      <c r="X543" t="str">
        <f ca="1">IF($C543="","",SUMPRODUCT((TRI_1=Résultat!$A543)*(PCUETA=Résultat!$B543)*(PCUMAT=Résultat!$C543)*(TRI_10=Résultat!$D543)*(PCUNRU=SUBSTITUTE(RIGHT(Résultat!$W$1,5),")",""))*Acquis))</f>
        <v/>
      </c>
      <c r="Y543" t="str">
        <f ca="1">IF($C543="","",SUMPRODUCT((TRI_1=Résultat!$A543)*(PCUETA=Résultat!$B543)*(PCUMAT=Résultat!$C543)*(TRI_10=Résultat!$D543)*(PCUNRU=SUBSTITUTE(RIGHT(Résultat!$W$1,5),")",""))*En_cours_d_Acquisition))</f>
        <v/>
      </c>
      <c r="Z543" t="str">
        <f ca="1">IF($C543="","",SUMPRODUCT((TRI_1=Résultat!$A543)*(PCUETA=Résultat!$B543)*(PCUMAT=Résultat!$C543)*(TRI_10=Résultat!$D543)*(PCUNRU=SUBSTITUTE(RIGHT(Résultat!$W$1,5),")",""))*Pris_Reliquats))</f>
        <v/>
      </c>
      <c r="AA543" t="str">
        <f ca="1">IF($C543="","",SUMPRODUCT((TRI_1=Résultat!$A543)*(PCUETA=Résultat!$B543)*(PCUMAT=Résultat!$C543)*(TRI_10=Résultat!$D543)*(PCUNRU=SUBSTITUTE(RIGHT(Résultat!$W$1,5),")",""))*Pris_sur_Acquis))</f>
        <v/>
      </c>
      <c r="AB543" t="str">
        <f ca="1">IF($C543="","",SUMPRODUCT((TRI_1=Résultat!$A543)*(PCUETA=Résultat!$B543)*(PCUMAT=Résultat!$C543)*(TRI_10=Résultat!$D543)*(PCUNRU=SUBSTITUTE(RIGHT(Résultat!$W$1,5),")",""))*Pris_Anticipés))</f>
        <v/>
      </c>
    </row>
    <row r="544" spans="1:28" x14ac:dyDescent="0.25">
      <c r="A544" t="str">
        <f ca="1">IF($C544="","",INDEX(Range,MATCH(Résultat!$C544,PCUMAT,0),MATCH(A$2,'cp c14'!$A$1:$D$1,0)))</f>
        <v/>
      </c>
      <c r="B544" t="str">
        <f ca="1">IF($C544="","",INDEX(Range,MATCH(Résultat!$C544,PCUMAT,0),MATCH(B$2,'cp c14'!$A$1:$D$1,0)))</f>
        <v/>
      </c>
      <c r="C544" t="str">
        <f t="array" aca="1" ref="C544" ca="1">IFERROR(INDEX(PCUMAT,MATCH(0,COUNTIF($C$1:C543,PCUMAT),0)),"")</f>
        <v/>
      </c>
      <c r="D544" t="str">
        <f ca="1">IF($C544="","",INDEX(Range,MATCH(Résultat!$C544,PCUMAT,0),MATCH(D$2,'cp c14'!$A$1:$D$1,0)))</f>
        <v/>
      </c>
      <c r="E544" t="str">
        <f ca="1">IF($C544="","",SUMPRODUCT((TRI_1=Résultat!$A544)*(PCUETA=Résultat!$B544)*(PCUMAT=Résultat!$C544)*(TRI_10=Résultat!$D544)*(PCUNRU=SUBSTITUTE(RIGHT(Résultat!$E$1,5),")",""))*Reliquats))</f>
        <v/>
      </c>
      <c r="F544" t="str">
        <f ca="1">IF($C544="","",SUMPRODUCT((TRI_1=Résultat!$A544)*(PCUETA=Résultat!$B544)*(PCUMAT=Résultat!$C544)*(TRI_10=Résultat!$D544)*(PCUNRU=SUBSTITUTE(RIGHT(Résultat!$E$1,5),")",""))*Acquis))</f>
        <v/>
      </c>
      <c r="G544" t="str">
        <f ca="1">IF($C544="","",SUMPRODUCT((TRI_1=Résultat!$A544)*(PCUETA=Résultat!$B544)*(PCUMAT=Résultat!$C544)*(TRI_10=Résultat!$D544)*(PCUNRU=SUBSTITUTE(RIGHT(Résultat!$E$1,5),")",""))*En_cours_d_Acquisition))</f>
        <v/>
      </c>
      <c r="H544" t="str">
        <f ca="1">IF($C544="","",SUMPRODUCT((TRI_1=Résultat!$A544)*(PCUETA=Résultat!$B544)*(PCUMAT=Résultat!$C544)*(TRI_10=Résultat!$D544)*(PCUNRU=SUBSTITUTE(RIGHT(Résultat!$E$1,5),")",""))*Pris_Reliquats))</f>
        <v/>
      </c>
      <c r="I544" t="str">
        <f ca="1">IF($C544="","",SUMPRODUCT((TRI_1=Résultat!$A544)*(PCUETA=Résultat!$B544)*(PCUMAT=Résultat!$C544)*(TRI_10=Résultat!$D544)*(PCUNRU=SUBSTITUTE(RIGHT(Résultat!$E$1,5),")",""))*Pris_sur_Acquis))</f>
        <v/>
      </c>
      <c r="J544" t="str">
        <f ca="1">IF($C544="","",SUMPRODUCT((TRI_1=Résultat!$A544)*(PCUETA=Résultat!$B544)*(PCUMAT=Résultat!$C544)*(TRI_10=Résultat!$D544)*(PCUNRU=SUBSTITUTE(RIGHT(Résultat!$E$1,5),")",""))*Pris_Anticipés))</f>
        <v/>
      </c>
      <c r="K544" t="str">
        <f ca="1">IF($C544="","",SUMPRODUCT((TRI_1=Résultat!$A544)*(PCUETA=Résultat!$B544)*(PCUMAT=Résultat!$C544)*(TRI_10=Résultat!$D544)*(PCUNRU=SUBSTITUTE(RIGHT(Résultat!$K$1,5),")",""))*Reliquats))</f>
        <v/>
      </c>
      <c r="L544" t="str">
        <f ca="1">IF($C544="","",SUMPRODUCT((TRI_1=Résultat!$A544)*(PCUETA=Résultat!$B544)*(PCUMAT=Résultat!$C544)*(TRI_10=Résultat!$D544)*(PCUNRU=SUBSTITUTE(RIGHT(Résultat!$K$1,5),")",""))*Acquis))</f>
        <v/>
      </c>
      <c r="M544" t="str">
        <f ca="1">IF($C544="","",SUMPRODUCT((TRI_1=Résultat!$A544)*(PCUETA=Résultat!$B544)*(PCUMAT=Résultat!$C544)*(TRI_10=Résultat!$D544)*(PCUNRU=SUBSTITUTE(RIGHT(Résultat!$K$1,5),")",""))*En_cours_d_Acquisition))</f>
        <v/>
      </c>
      <c r="N544" t="str">
        <f ca="1">IF($C544="","",SUMPRODUCT((TRI_1=Résultat!$A544)*(PCUETA=Résultat!$B544)*(PCUMAT=Résultat!$C544)*(TRI_10=Résultat!$D544)*(PCUNRU=SUBSTITUTE(RIGHT(Résultat!$K$1,5),")",""))*Pris_Reliquats))</f>
        <v/>
      </c>
      <c r="O544" t="str">
        <f ca="1">IF($C544="","",SUMPRODUCT((TRI_1=Résultat!$A544)*(PCUETA=Résultat!$B544)*(PCUMAT=Résultat!$C544)*(TRI_10=Résultat!$D544)*(PCUNRU=SUBSTITUTE(RIGHT(Résultat!$K$1,5),")",""))*Pris_sur_Acquis))</f>
        <v/>
      </c>
      <c r="P544" t="str">
        <f ca="1">IF($C544="","",SUMPRODUCT((TRI_1=Résultat!$A544)*(PCUETA=Résultat!$B544)*(PCUMAT=Résultat!$C544)*(TRI_10=Résultat!$D544)*(PCUNRU=SUBSTITUTE(RIGHT(Résultat!$K$1,5),")",""))*Pris_Anticipés))</f>
        <v/>
      </c>
      <c r="Q544" t="str">
        <f ca="1">IF($C544="","",SUMPRODUCT((TRI_1=Résultat!$A544)*(PCUETA=Résultat!$B544)*(PCUMAT=Résultat!$C544)*(TRI_10=Résultat!$D544)*(PCUNRU=SUBSTITUTE(RIGHT(Résultat!$Q$1,5),")",""))*Reliquats))</f>
        <v/>
      </c>
      <c r="R544" t="str">
        <f ca="1">IF($C544="","",SUMPRODUCT((TRI_1=Résultat!$A544)*(PCUETA=Résultat!$B544)*(PCUMAT=Résultat!$C544)*(TRI_10=Résultat!$D544)*(PCUNRU=SUBSTITUTE(RIGHT(Résultat!$Q$1,5),")",""))*Acquis))</f>
        <v/>
      </c>
      <c r="S544" t="str">
        <f ca="1">IF($C544="","",SUMPRODUCT((TRI_1=Résultat!$A544)*(PCUETA=Résultat!$B544)*(PCUMAT=Résultat!$C544)*(TRI_10=Résultat!$D544)*(PCUNRU=SUBSTITUTE(RIGHT(Résultat!$Q$1,5),")",""))*En_cours_d_Acquisition))</f>
        <v/>
      </c>
      <c r="T544" t="str">
        <f ca="1">IF($C544="","",SUMPRODUCT((TRI_1=Résultat!$A544)*(PCUETA=Résultat!$B544)*(PCUMAT=Résultat!$C544)*(TRI_10=Résultat!$D544)*(PCUNRU=SUBSTITUTE(RIGHT(Résultat!$Q$1,5),")",""))*Pris_Reliquats))</f>
        <v/>
      </c>
      <c r="U544" t="str">
        <f ca="1">IF($C544="","",SUMPRODUCT((TRI_1=Résultat!$A544)*(PCUETA=Résultat!$B544)*(PCUMAT=Résultat!$C544)*(TRI_10=Résultat!$D544)*(PCUNRU=SUBSTITUTE(RIGHT(Résultat!$Q$1,5),")",""))*Pris_sur_Acquis))</f>
        <v/>
      </c>
      <c r="V544" t="str">
        <f ca="1">IF($C544="","",SUMPRODUCT((TRI_1=Résultat!$A544)*(PCUETA=Résultat!$B544)*(PCUMAT=Résultat!$C544)*(TRI_10=Résultat!$D544)*(PCUNRU=SUBSTITUTE(RIGHT(Résultat!$Q$1,5),")",""))*Pris_Anticipés))</f>
        <v/>
      </c>
      <c r="W544" t="str">
        <f ca="1">IF($C544="","",SUMPRODUCT((TRI_1=Résultat!$A544)*(PCUETA=Résultat!$B544)*(PCUMAT=Résultat!$C544)*(TRI_10=Résultat!$D544)*(PCUNRU=SUBSTITUTE(RIGHT(Résultat!$W$1,5),")",""))*Reliquats))</f>
        <v/>
      </c>
      <c r="X544" t="str">
        <f ca="1">IF($C544="","",SUMPRODUCT((TRI_1=Résultat!$A544)*(PCUETA=Résultat!$B544)*(PCUMAT=Résultat!$C544)*(TRI_10=Résultat!$D544)*(PCUNRU=SUBSTITUTE(RIGHT(Résultat!$W$1,5),")",""))*Acquis))</f>
        <v/>
      </c>
      <c r="Y544" t="str">
        <f ca="1">IF($C544="","",SUMPRODUCT((TRI_1=Résultat!$A544)*(PCUETA=Résultat!$B544)*(PCUMAT=Résultat!$C544)*(TRI_10=Résultat!$D544)*(PCUNRU=SUBSTITUTE(RIGHT(Résultat!$W$1,5),")",""))*En_cours_d_Acquisition))</f>
        <v/>
      </c>
      <c r="Z544" t="str">
        <f ca="1">IF($C544="","",SUMPRODUCT((TRI_1=Résultat!$A544)*(PCUETA=Résultat!$B544)*(PCUMAT=Résultat!$C544)*(TRI_10=Résultat!$D544)*(PCUNRU=SUBSTITUTE(RIGHT(Résultat!$W$1,5),")",""))*Pris_Reliquats))</f>
        <v/>
      </c>
      <c r="AA544" t="str">
        <f ca="1">IF($C544="","",SUMPRODUCT((TRI_1=Résultat!$A544)*(PCUETA=Résultat!$B544)*(PCUMAT=Résultat!$C544)*(TRI_10=Résultat!$D544)*(PCUNRU=SUBSTITUTE(RIGHT(Résultat!$W$1,5),")",""))*Pris_sur_Acquis))</f>
        <v/>
      </c>
      <c r="AB544" t="str">
        <f ca="1">IF($C544="","",SUMPRODUCT((TRI_1=Résultat!$A544)*(PCUETA=Résultat!$B544)*(PCUMAT=Résultat!$C544)*(TRI_10=Résultat!$D544)*(PCUNRU=SUBSTITUTE(RIGHT(Résultat!$W$1,5),")",""))*Pris_Anticipés))</f>
        <v/>
      </c>
    </row>
    <row r="545" spans="1:28" x14ac:dyDescent="0.25">
      <c r="A545" t="str">
        <f ca="1">IF($C545="","",INDEX(Range,MATCH(Résultat!$C545,PCUMAT,0),MATCH(A$2,'cp c14'!$A$1:$D$1,0)))</f>
        <v/>
      </c>
      <c r="B545" t="str">
        <f ca="1">IF($C545="","",INDEX(Range,MATCH(Résultat!$C545,PCUMAT,0),MATCH(B$2,'cp c14'!$A$1:$D$1,0)))</f>
        <v/>
      </c>
      <c r="C545" t="str">
        <f t="array" aca="1" ref="C545" ca="1">IFERROR(INDEX(PCUMAT,MATCH(0,COUNTIF($C$1:C544,PCUMAT),0)),"")</f>
        <v/>
      </c>
      <c r="D545" t="str">
        <f ca="1">IF($C545="","",INDEX(Range,MATCH(Résultat!$C545,PCUMAT,0),MATCH(D$2,'cp c14'!$A$1:$D$1,0)))</f>
        <v/>
      </c>
      <c r="E545" t="str">
        <f ca="1">IF($C545="","",SUMPRODUCT((TRI_1=Résultat!$A545)*(PCUETA=Résultat!$B545)*(PCUMAT=Résultat!$C545)*(TRI_10=Résultat!$D545)*(PCUNRU=SUBSTITUTE(RIGHT(Résultat!$E$1,5),")",""))*Reliquats))</f>
        <v/>
      </c>
      <c r="F545" t="str">
        <f ca="1">IF($C545="","",SUMPRODUCT((TRI_1=Résultat!$A545)*(PCUETA=Résultat!$B545)*(PCUMAT=Résultat!$C545)*(TRI_10=Résultat!$D545)*(PCUNRU=SUBSTITUTE(RIGHT(Résultat!$E$1,5),")",""))*Acquis))</f>
        <v/>
      </c>
      <c r="G545" t="str">
        <f ca="1">IF($C545="","",SUMPRODUCT((TRI_1=Résultat!$A545)*(PCUETA=Résultat!$B545)*(PCUMAT=Résultat!$C545)*(TRI_10=Résultat!$D545)*(PCUNRU=SUBSTITUTE(RIGHT(Résultat!$E$1,5),")",""))*En_cours_d_Acquisition))</f>
        <v/>
      </c>
      <c r="H545" t="str">
        <f ca="1">IF($C545="","",SUMPRODUCT((TRI_1=Résultat!$A545)*(PCUETA=Résultat!$B545)*(PCUMAT=Résultat!$C545)*(TRI_10=Résultat!$D545)*(PCUNRU=SUBSTITUTE(RIGHT(Résultat!$E$1,5),")",""))*Pris_Reliquats))</f>
        <v/>
      </c>
      <c r="I545" t="str">
        <f ca="1">IF($C545="","",SUMPRODUCT((TRI_1=Résultat!$A545)*(PCUETA=Résultat!$B545)*(PCUMAT=Résultat!$C545)*(TRI_10=Résultat!$D545)*(PCUNRU=SUBSTITUTE(RIGHT(Résultat!$E$1,5),")",""))*Pris_sur_Acquis))</f>
        <v/>
      </c>
      <c r="J545" t="str">
        <f ca="1">IF($C545="","",SUMPRODUCT((TRI_1=Résultat!$A545)*(PCUETA=Résultat!$B545)*(PCUMAT=Résultat!$C545)*(TRI_10=Résultat!$D545)*(PCUNRU=SUBSTITUTE(RIGHT(Résultat!$E$1,5),")",""))*Pris_Anticipés))</f>
        <v/>
      </c>
      <c r="K545" t="str">
        <f ca="1">IF($C545="","",SUMPRODUCT((TRI_1=Résultat!$A545)*(PCUETA=Résultat!$B545)*(PCUMAT=Résultat!$C545)*(TRI_10=Résultat!$D545)*(PCUNRU=SUBSTITUTE(RIGHT(Résultat!$K$1,5),")",""))*Reliquats))</f>
        <v/>
      </c>
      <c r="L545" t="str">
        <f ca="1">IF($C545="","",SUMPRODUCT((TRI_1=Résultat!$A545)*(PCUETA=Résultat!$B545)*(PCUMAT=Résultat!$C545)*(TRI_10=Résultat!$D545)*(PCUNRU=SUBSTITUTE(RIGHT(Résultat!$K$1,5),")",""))*Acquis))</f>
        <v/>
      </c>
      <c r="M545" t="str">
        <f ca="1">IF($C545="","",SUMPRODUCT((TRI_1=Résultat!$A545)*(PCUETA=Résultat!$B545)*(PCUMAT=Résultat!$C545)*(TRI_10=Résultat!$D545)*(PCUNRU=SUBSTITUTE(RIGHT(Résultat!$K$1,5),")",""))*En_cours_d_Acquisition))</f>
        <v/>
      </c>
      <c r="N545" t="str">
        <f ca="1">IF($C545="","",SUMPRODUCT((TRI_1=Résultat!$A545)*(PCUETA=Résultat!$B545)*(PCUMAT=Résultat!$C545)*(TRI_10=Résultat!$D545)*(PCUNRU=SUBSTITUTE(RIGHT(Résultat!$K$1,5),")",""))*Pris_Reliquats))</f>
        <v/>
      </c>
      <c r="O545" t="str">
        <f ca="1">IF($C545="","",SUMPRODUCT((TRI_1=Résultat!$A545)*(PCUETA=Résultat!$B545)*(PCUMAT=Résultat!$C545)*(TRI_10=Résultat!$D545)*(PCUNRU=SUBSTITUTE(RIGHT(Résultat!$K$1,5),")",""))*Pris_sur_Acquis))</f>
        <v/>
      </c>
      <c r="P545" t="str">
        <f ca="1">IF($C545="","",SUMPRODUCT((TRI_1=Résultat!$A545)*(PCUETA=Résultat!$B545)*(PCUMAT=Résultat!$C545)*(TRI_10=Résultat!$D545)*(PCUNRU=SUBSTITUTE(RIGHT(Résultat!$K$1,5),")",""))*Pris_Anticipés))</f>
        <v/>
      </c>
      <c r="Q545" t="str">
        <f ca="1">IF($C545="","",SUMPRODUCT((TRI_1=Résultat!$A545)*(PCUETA=Résultat!$B545)*(PCUMAT=Résultat!$C545)*(TRI_10=Résultat!$D545)*(PCUNRU=SUBSTITUTE(RIGHT(Résultat!$Q$1,5),")",""))*Reliquats))</f>
        <v/>
      </c>
      <c r="R545" t="str">
        <f ca="1">IF($C545="","",SUMPRODUCT((TRI_1=Résultat!$A545)*(PCUETA=Résultat!$B545)*(PCUMAT=Résultat!$C545)*(TRI_10=Résultat!$D545)*(PCUNRU=SUBSTITUTE(RIGHT(Résultat!$Q$1,5),")",""))*Acquis))</f>
        <v/>
      </c>
      <c r="S545" t="str">
        <f ca="1">IF($C545="","",SUMPRODUCT((TRI_1=Résultat!$A545)*(PCUETA=Résultat!$B545)*(PCUMAT=Résultat!$C545)*(TRI_10=Résultat!$D545)*(PCUNRU=SUBSTITUTE(RIGHT(Résultat!$Q$1,5),")",""))*En_cours_d_Acquisition))</f>
        <v/>
      </c>
      <c r="T545" t="str">
        <f ca="1">IF($C545="","",SUMPRODUCT((TRI_1=Résultat!$A545)*(PCUETA=Résultat!$B545)*(PCUMAT=Résultat!$C545)*(TRI_10=Résultat!$D545)*(PCUNRU=SUBSTITUTE(RIGHT(Résultat!$Q$1,5),")",""))*Pris_Reliquats))</f>
        <v/>
      </c>
      <c r="U545" t="str">
        <f ca="1">IF($C545="","",SUMPRODUCT((TRI_1=Résultat!$A545)*(PCUETA=Résultat!$B545)*(PCUMAT=Résultat!$C545)*(TRI_10=Résultat!$D545)*(PCUNRU=SUBSTITUTE(RIGHT(Résultat!$Q$1,5),")",""))*Pris_sur_Acquis))</f>
        <v/>
      </c>
      <c r="V545" t="str">
        <f ca="1">IF($C545="","",SUMPRODUCT((TRI_1=Résultat!$A545)*(PCUETA=Résultat!$B545)*(PCUMAT=Résultat!$C545)*(TRI_10=Résultat!$D545)*(PCUNRU=SUBSTITUTE(RIGHT(Résultat!$Q$1,5),")",""))*Pris_Anticipés))</f>
        <v/>
      </c>
      <c r="W545" t="str">
        <f ca="1">IF($C545="","",SUMPRODUCT((TRI_1=Résultat!$A545)*(PCUETA=Résultat!$B545)*(PCUMAT=Résultat!$C545)*(TRI_10=Résultat!$D545)*(PCUNRU=SUBSTITUTE(RIGHT(Résultat!$W$1,5),")",""))*Reliquats))</f>
        <v/>
      </c>
      <c r="X545" t="str">
        <f ca="1">IF($C545="","",SUMPRODUCT((TRI_1=Résultat!$A545)*(PCUETA=Résultat!$B545)*(PCUMAT=Résultat!$C545)*(TRI_10=Résultat!$D545)*(PCUNRU=SUBSTITUTE(RIGHT(Résultat!$W$1,5),")",""))*Acquis))</f>
        <v/>
      </c>
      <c r="Y545" t="str">
        <f ca="1">IF($C545="","",SUMPRODUCT((TRI_1=Résultat!$A545)*(PCUETA=Résultat!$B545)*(PCUMAT=Résultat!$C545)*(TRI_10=Résultat!$D545)*(PCUNRU=SUBSTITUTE(RIGHT(Résultat!$W$1,5),")",""))*En_cours_d_Acquisition))</f>
        <v/>
      </c>
      <c r="Z545" t="str">
        <f ca="1">IF($C545="","",SUMPRODUCT((TRI_1=Résultat!$A545)*(PCUETA=Résultat!$B545)*(PCUMAT=Résultat!$C545)*(TRI_10=Résultat!$D545)*(PCUNRU=SUBSTITUTE(RIGHT(Résultat!$W$1,5),")",""))*Pris_Reliquats))</f>
        <v/>
      </c>
      <c r="AA545" t="str">
        <f ca="1">IF($C545="","",SUMPRODUCT((TRI_1=Résultat!$A545)*(PCUETA=Résultat!$B545)*(PCUMAT=Résultat!$C545)*(TRI_10=Résultat!$D545)*(PCUNRU=SUBSTITUTE(RIGHT(Résultat!$W$1,5),")",""))*Pris_sur_Acquis))</f>
        <v/>
      </c>
      <c r="AB545" t="str">
        <f ca="1">IF($C545="","",SUMPRODUCT((TRI_1=Résultat!$A545)*(PCUETA=Résultat!$B545)*(PCUMAT=Résultat!$C545)*(TRI_10=Résultat!$D545)*(PCUNRU=SUBSTITUTE(RIGHT(Résultat!$W$1,5),")",""))*Pris_Anticipés))</f>
        <v/>
      </c>
    </row>
    <row r="546" spans="1:28" x14ac:dyDescent="0.25">
      <c r="A546" t="str">
        <f ca="1">IF($C546="","",INDEX(Range,MATCH(Résultat!$C546,PCUMAT,0),MATCH(A$2,'cp c14'!$A$1:$D$1,0)))</f>
        <v/>
      </c>
      <c r="B546" t="str">
        <f ca="1">IF($C546="","",INDEX(Range,MATCH(Résultat!$C546,PCUMAT,0),MATCH(B$2,'cp c14'!$A$1:$D$1,0)))</f>
        <v/>
      </c>
      <c r="C546" t="str">
        <f t="array" aca="1" ref="C546" ca="1">IFERROR(INDEX(PCUMAT,MATCH(0,COUNTIF($C$1:C545,PCUMAT),0)),"")</f>
        <v/>
      </c>
      <c r="D546" t="str">
        <f ca="1">IF($C546="","",INDEX(Range,MATCH(Résultat!$C546,PCUMAT,0),MATCH(D$2,'cp c14'!$A$1:$D$1,0)))</f>
        <v/>
      </c>
      <c r="E546" t="str">
        <f ca="1">IF($C546="","",SUMPRODUCT((TRI_1=Résultat!$A546)*(PCUETA=Résultat!$B546)*(PCUMAT=Résultat!$C546)*(TRI_10=Résultat!$D546)*(PCUNRU=SUBSTITUTE(RIGHT(Résultat!$E$1,5),")",""))*Reliquats))</f>
        <v/>
      </c>
      <c r="F546" t="str">
        <f ca="1">IF($C546="","",SUMPRODUCT((TRI_1=Résultat!$A546)*(PCUETA=Résultat!$B546)*(PCUMAT=Résultat!$C546)*(TRI_10=Résultat!$D546)*(PCUNRU=SUBSTITUTE(RIGHT(Résultat!$E$1,5),")",""))*Acquis))</f>
        <v/>
      </c>
      <c r="G546" t="str">
        <f ca="1">IF($C546="","",SUMPRODUCT((TRI_1=Résultat!$A546)*(PCUETA=Résultat!$B546)*(PCUMAT=Résultat!$C546)*(TRI_10=Résultat!$D546)*(PCUNRU=SUBSTITUTE(RIGHT(Résultat!$E$1,5),")",""))*En_cours_d_Acquisition))</f>
        <v/>
      </c>
      <c r="H546" t="str">
        <f ca="1">IF($C546="","",SUMPRODUCT((TRI_1=Résultat!$A546)*(PCUETA=Résultat!$B546)*(PCUMAT=Résultat!$C546)*(TRI_10=Résultat!$D546)*(PCUNRU=SUBSTITUTE(RIGHT(Résultat!$E$1,5),")",""))*Pris_Reliquats))</f>
        <v/>
      </c>
      <c r="I546" t="str">
        <f ca="1">IF($C546="","",SUMPRODUCT((TRI_1=Résultat!$A546)*(PCUETA=Résultat!$B546)*(PCUMAT=Résultat!$C546)*(TRI_10=Résultat!$D546)*(PCUNRU=SUBSTITUTE(RIGHT(Résultat!$E$1,5),")",""))*Pris_sur_Acquis))</f>
        <v/>
      </c>
      <c r="J546" t="str">
        <f ca="1">IF($C546="","",SUMPRODUCT((TRI_1=Résultat!$A546)*(PCUETA=Résultat!$B546)*(PCUMAT=Résultat!$C546)*(TRI_10=Résultat!$D546)*(PCUNRU=SUBSTITUTE(RIGHT(Résultat!$E$1,5),")",""))*Pris_Anticipés))</f>
        <v/>
      </c>
      <c r="K546" t="str">
        <f ca="1">IF($C546="","",SUMPRODUCT((TRI_1=Résultat!$A546)*(PCUETA=Résultat!$B546)*(PCUMAT=Résultat!$C546)*(TRI_10=Résultat!$D546)*(PCUNRU=SUBSTITUTE(RIGHT(Résultat!$K$1,5),")",""))*Reliquats))</f>
        <v/>
      </c>
      <c r="L546" t="str">
        <f ca="1">IF($C546="","",SUMPRODUCT((TRI_1=Résultat!$A546)*(PCUETA=Résultat!$B546)*(PCUMAT=Résultat!$C546)*(TRI_10=Résultat!$D546)*(PCUNRU=SUBSTITUTE(RIGHT(Résultat!$K$1,5),")",""))*Acquis))</f>
        <v/>
      </c>
      <c r="M546" t="str">
        <f ca="1">IF($C546="","",SUMPRODUCT((TRI_1=Résultat!$A546)*(PCUETA=Résultat!$B546)*(PCUMAT=Résultat!$C546)*(TRI_10=Résultat!$D546)*(PCUNRU=SUBSTITUTE(RIGHT(Résultat!$K$1,5),")",""))*En_cours_d_Acquisition))</f>
        <v/>
      </c>
      <c r="N546" t="str">
        <f ca="1">IF($C546="","",SUMPRODUCT((TRI_1=Résultat!$A546)*(PCUETA=Résultat!$B546)*(PCUMAT=Résultat!$C546)*(TRI_10=Résultat!$D546)*(PCUNRU=SUBSTITUTE(RIGHT(Résultat!$K$1,5),")",""))*Pris_Reliquats))</f>
        <v/>
      </c>
      <c r="O546" t="str">
        <f ca="1">IF($C546="","",SUMPRODUCT((TRI_1=Résultat!$A546)*(PCUETA=Résultat!$B546)*(PCUMAT=Résultat!$C546)*(TRI_10=Résultat!$D546)*(PCUNRU=SUBSTITUTE(RIGHT(Résultat!$K$1,5),")",""))*Pris_sur_Acquis))</f>
        <v/>
      </c>
      <c r="P546" t="str">
        <f ca="1">IF($C546="","",SUMPRODUCT((TRI_1=Résultat!$A546)*(PCUETA=Résultat!$B546)*(PCUMAT=Résultat!$C546)*(TRI_10=Résultat!$D546)*(PCUNRU=SUBSTITUTE(RIGHT(Résultat!$K$1,5),")",""))*Pris_Anticipés))</f>
        <v/>
      </c>
      <c r="Q546" t="str">
        <f ca="1">IF($C546="","",SUMPRODUCT((TRI_1=Résultat!$A546)*(PCUETA=Résultat!$B546)*(PCUMAT=Résultat!$C546)*(TRI_10=Résultat!$D546)*(PCUNRU=SUBSTITUTE(RIGHT(Résultat!$Q$1,5),")",""))*Reliquats))</f>
        <v/>
      </c>
      <c r="R546" t="str">
        <f ca="1">IF($C546="","",SUMPRODUCT((TRI_1=Résultat!$A546)*(PCUETA=Résultat!$B546)*(PCUMAT=Résultat!$C546)*(TRI_10=Résultat!$D546)*(PCUNRU=SUBSTITUTE(RIGHT(Résultat!$Q$1,5),")",""))*Acquis))</f>
        <v/>
      </c>
      <c r="S546" t="str">
        <f ca="1">IF($C546="","",SUMPRODUCT((TRI_1=Résultat!$A546)*(PCUETA=Résultat!$B546)*(PCUMAT=Résultat!$C546)*(TRI_10=Résultat!$D546)*(PCUNRU=SUBSTITUTE(RIGHT(Résultat!$Q$1,5),")",""))*En_cours_d_Acquisition))</f>
        <v/>
      </c>
      <c r="T546" t="str">
        <f ca="1">IF($C546="","",SUMPRODUCT((TRI_1=Résultat!$A546)*(PCUETA=Résultat!$B546)*(PCUMAT=Résultat!$C546)*(TRI_10=Résultat!$D546)*(PCUNRU=SUBSTITUTE(RIGHT(Résultat!$Q$1,5),")",""))*Pris_Reliquats))</f>
        <v/>
      </c>
      <c r="U546" t="str">
        <f ca="1">IF($C546="","",SUMPRODUCT((TRI_1=Résultat!$A546)*(PCUETA=Résultat!$B546)*(PCUMAT=Résultat!$C546)*(TRI_10=Résultat!$D546)*(PCUNRU=SUBSTITUTE(RIGHT(Résultat!$Q$1,5),")",""))*Pris_sur_Acquis))</f>
        <v/>
      </c>
      <c r="V546" t="str">
        <f ca="1">IF($C546="","",SUMPRODUCT((TRI_1=Résultat!$A546)*(PCUETA=Résultat!$B546)*(PCUMAT=Résultat!$C546)*(TRI_10=Résultat!$D546)*(PCUNRU=SUBSTITUTE(RIGHT(Résultat!$Q$1,5),")",""))*Pris_Anticipés))</f>
        <v/>
      </c>
      <c r="W546" t="str">
        <f ca="1">IF($C546="","",SUMPRODUCT((TRI_1=Résultat!$A546)*(PCUETA=Résultat!$B546)*(PCUMAT=Résultat!$C546)*(TRI_10=Résultat!$D546)*(PCUNRU=SUBSTITUTE(RIGHT(Résultat!$W$1,5),")",""))*Reliquats))</f>
        <v/>
      </c>
      <c r="X546" t="str">
        <f ca="1">IF($C546="","",SUMPRODUCT((TRI_1=Résultat!$A546)*(PCUETA=Résultat!$B546)*(PCUMAT=Résultat!$C546)*(TRI_10=Résultat!$D546)*(PCUNRU=SUBSTITUTE(RIGHT(Résultat!$W$1,5),")",""))*Acquis))</f>
        <v/>
      </c>
      <c r="Y546" t="str">
        <f ca="1">IF($C546="","",SUMPRODUCT((TRI_1=Résultat!$A546)*(PCUETA=Résultat!$B546)*(PCUMAT=Résultat!$C546)*(TRI_10=Résultat!$D546)*(PCUNRU=SUBSTITUTE(RIGHT(Résultat!$W$1,5),")",""))*En_cours_d_Acquisition))</f>
        <v/>
      </c>
      <c r="Z546" t="str">
        <f ca="1">IF($C546="","",SUMPRODUCT((TRI_1=Résultat!$A546)*(PCUETA=Résultat!$B546)*(PCUMAT=Résultat!$C546)*(TRI_10=Résultat!$D546)*(PCUNRU=SUBSTITUTE(RIGHT(Résultat!$W$1,5),")",""))*Pris_Reliquats))</f>
        <v/>
      </c>
      <c r="AA546" t="str">
        <f ca="1">IF($C546="","",SUMPRODUCT((TRI_1=Résultat!$A546)*(PCUETA=Résultat!$B546)*(PCUMAT=Résultat!$C546)*(TRI_10=Résultat!$D546)*(PCUNRU=SUBSTITUTE(RIGHT(Résultat!$W$1,5),")",""))*Pris_sur_Acquis))</f>
        <v/>
      </c>
      <c r="AB546" t="str">
        <f ca="1">IF($C546="","",SUMPRODUCT((TRI_1=Résultat!$A546)*(PCUETA=Résultat!$B546)*(PCUMAT=Résultat!$C546)*(TRI_10=Résultat!$D546)*(PCUNRU=SUBSTITUTE(RIGHT(Résultat!$W$1,5),")",""))*Pris_Anticipés))</f>
        <v/>
      </c>
    </row>
    <row r="547" spans="1:28" x14ac:dyDescent="0.25">
      <c r="A547" t="str">
        <f ca="1">IF($C547="","",INDEX(Range,MATCH(Résultat!$C547,PCUMAT,0),MATCH(A$2,'cp c14'!$A$1:$D$1,0)))</f>
        <v/>
      </c>
      <c r="B547" t="str">
        <f ca="1">IF($C547="","",INDEX(Range,MATCH(Résultat!$C547,PCUMAT,0),MATCH(B$2,'cp c14'!$A$1:$D$1,0)))</f>
        <v/>
      </c>
      <c r="C547" t="str">
        <f t="array" aca="1" ref="C547" ca="1">IFERROR(INDEX(PCUMAT,MATCH(0,COUNTIF($C$1:C546,PCUMAT),0)),"")</f>
        <v/>
      </c>
      <c r="D547" t="str">
        <f ca="1">IF($C547="","",INDEX(Range,MATCH(Résultat!$C547,PCUMAT,0),MATCH(D$2,'cp c14'!$A$1:$D$1,0)))</f>
        <v/>
      </c>
      <c r="E547" t="str">
        <f ca="1">IF($C547="","",SUMPRODUCT((TRI_1=Résultat!$A547)*(PCUETA=Résultat!$B547)*(PCUMAT=Résultat!$C547)*(TRI_10=Résultat!$D547)*(PCUNRU=SUBSTITUTE(RIGHT(Résultat!$E$1,5),")",""))*Reliquats))</f>
        <v/>
      </c>
      <c r="F547" t="str">
        <f ca="1">IF($C547="","",SUMPRODUCT((TRI_1=Résultat!$A547)*(PCUETA=Résultat!$B547)*(PCUMAT=Résultat!$C547)*(TRI_10=Résultat!$D547)*(PCUNRU=SUBSTITUTE(RIGHT(Résultat!$E$1,5),")",""))*Acquis))</f>
        <v/>
      </c>
      <c r="G547" t="str">
        <f ca="1">IF($C547="","",SUMPRODUCT((TRI_1=Résultat!$A547)*(PCUETA=Résultat!$B547)*(PCUMAT=Résultat!$C547)*(TRI_10=Résultat!$D547)*(PCUNRU=SUBSTITUTE(RIGHT(Résultat!$E$1,5),")",""))*En_cours_d_Acquisition))</f>
        <v/>
      </c>
      <c r="H547" t="str">
        <f ca="1">IF($C547="","",SUMPRODUCT((TRI_1=Résultat!$A547)*(PCUETA=Résultat!$B547)*(PCUMAT=Résultat!$C547)*(TRI_10=Résultat!$D547)*(PCUNRU=SUBSTITUTE(RIGHT(Résultat!$E$1,5),")",""))*Pris_Reliquats))</f>
        <v/>
      </c>
      <c r="I547" t="str">
        <f ca="1">IF($C547="","",SUMPRODUCT((TRI_1=Résultat!$A547)*(PCUETA=Résultat!$B547)*(PCUMAT=Résultat!$C547)*(TRI_10=Résultat!$D547)*(PCUNRU=SUBSTITUTE(RIGHT(Résultat!$E$1,5),")",""))*Pris_sur_Acquis))</f>
        <v/>
      </c>
      <c r="J547" t="str">
        <f ca="1">IF($C547="","",SUMPRODUCT((TRI_1=Résultat!$A547)*(PCUETA=Résultat!$B547)*(PCUMAT=Résultat!$C547)*(TRI_10=Résultat!$D547)*(PCUNRU=SUBSTITUTE(RIGHT(Résultat!$E$1,5),")",""))*Pris_Anticipés))</f>
        <v/>
      </c>
      <c r="K547" t="str">
        <f ca="1">IF($C547="","",SUMPRODUCT((TRI_1=Résultat!$A547)*(PCUETA=Résultat!$B547)*(PCUMAT=Résultat!$C547)*(TRI_10=Résultat!$D547)*(PCUNRU=SUBSTITUTE(RIGHT(Résultat!$K$1,5),")",""))*Reliquats))</f>
        <v/>
      </c>
      <c r="L547" t="str">
        <f ca="1">IF($C547="","",SUMPRODUCT((TRI_1=Résultat!$A547)*(PCUETA=Résultat!$B547)*(PCUMAT=Résultat!$C547)*(TRI_10=Résultat!$D547)*(PCUNRU=SUBSTITUTE(RIGHT(Résultat!$K$1,5),")",""))*Acquis))</f>
        <v/>
      </c>
      <c r="M547" t="str">
        <f ca="1">IF($C547="","",SUMPRODUCT((TRI_1=Résultat!$A547)*(PCUETA=Résultat!$B547)*(PCUMAT=Résultat!$C547)*(TRI_10=Résultat!$D547)*(PCUNRU=SUBSTITUTE(RIGHT(Résultat!$K$1,5),")",""))*En_cours_d_Acquisition))</f>
        <v/>
      </c>
      <c r="N547" t="str">
        <f ca="1">IF($C547="","",SUMPRODUCT((TRI_1=Résultat!$A547)*(PCUETA=Résultat!$B547)*(PCUMAT=Résultat!$C547)*(TRI_10=Résultat!$D547)*(PCUNRU=SUBSTITUTE(RIGHT(Résultat!$K$1,5),")",""))*Pris_Reliquats))</f>
        <v/>
      </c>
      <c r="O547" t="str">
        <f ca="1">IF($C547="","",SUMPRODUCT((TRI_1=Résultat!$A547)*(PCUETA=Résultat!$B547)*(PCUMAT=Résultat!$C547)*(TRI_10=Résultat!$D547)*(PCUNRU=SUBSTITUTE(RIGHT(Résultat!$K$1,5),")",""))*Pris_sur_Acquis))</f>
        <v/>
      </c>
      <c r="P547" t="str">
        <f ca="1">IF($C547="","",SUMPRODUCT((TRI_1=Résultat!$A547)*(PCUETA=Résultat!$B547)*(PCUMAT=Résultat!$C547)*(TRI_10=Résultat!$D547)*(PCUNRU=SUBSTITUTE(RIGHT(Résultat!$K$1,5),")",""))*Pris_Anticipés))</f>
        <v/>
      </c>
      <c r="Q547" t="str">
        <f ca="1">IF($C547="","",SUMPRODUCT((TRI_1=Résultat!$A547)*(PCUETA=Résultat!$B547)*(PCUMAT=Résultat!$C547)*(TRI_10=Résultat!$D547)*(PCUNRU=SUBSTITUTE(RIGHT(Résultat!$Q$1,5),")",""))*Reliquats))</f>
        <v/>
      </c>
      <c r="R547" t="str">
        <f ca="1">IF($C547="","",SUMPRODUCT((TRI_1=Résultat!$A547)*(PCUETA=Résultat!$B547)*(PCUMAT=Résultat!$C547)*(TRI_10=Résultat!$D547)*(PCUNRU=SUBSTITUTE(RIGHT(Résultat!$Q$1,5),")",""))*Acquis))</f>
        <v/>
      </c>
      <c r="S547" t="str">
        <f ca="1">IF($C547="","",SUMPRODUCT((TRI_1=Résultat!$A547)*(PCUETA=Résultat!$B547)*(PCUMAT=Résultat!$C547)*(TRI_10=Résultat!$D547)*(PCUNRU=SUBSTITUTE(RIGHT(Résultat!$Q$1,5),")",""))*En_cours_d_Acquisition))</f>
        <v/>
      </c>
      <c r="T547" t="str">
        <f ca="1">IF($C547="","",SUMPRODUCT((TRI_1=Résultat!$A547)*(PCUETA=Résultat!$B547)*(PCUMAT=Résultat!$C547)*(TRI_10=Résultat!$D547)*(PCUNRU=SUBSTITUTE(RIGHT(Résultat!$Q$1,5),")",""))*Pris_Reliquats))</f>
        <v/>
      </c>
      <c r="U547" t="str">
        <f ca="1">IF($C547="","",SUMPRODUCT((TRI_1=Résultat!$A547)*(PCUETA=Résultat!$B547)*(PCUMAT=Résultat!$C547)*(TRI_10=Résultat!$D547)*(PCUNRU=SUBSTITUTE(RIGHT(Résultat!$Q$1,5),")",""))*Pris_sur_Acquis))</f>
        <v/>
      </c>
      <c r="V547" t="str">
        <f ca="1">IF($C547="","",SUMPRODUCT((TRI_1=Résultat!$A547)*(PCUETA=Résultat!$B547)*(PCUMAT=Résultat!$C547)*(TRI_10=Résultat!$D547)*(PCUNRU=SUBSTITUTE(RIGHT(Résultat!$Q$1,5),")",""))*Pris_Anticipés))</f>
        <v/>
      </c>
      <c r="W547" t="str">
        <f ca="1">IF($C547="","",SUMPRODUCT((TRI_1=Résultat!$A547)*(PCUETA=Résultat!$B547)*(PCUMAT=Résultat!$C547)*(TRI_10=Résultat!$D547)*(PCUNRU=SUBSTITUTE(RIGHT(Résultat!$W$1,5),")",""))*Reliquats))</f>
        <v/>
      </c>
      <c r="X547" t="str">
        <f ca="1">IF($C547="","",SUMPRODUCT((TRI_1=Résultat!$A547)*(PCUETA=Résultat!$B547)*(PCUMAT=Résultat!$C547)*(TRI_10=Résultat!$D547)*(PCUNRU=SUBSTITUTE(RIGHT(Résultat!$W$1,5),")",""))*Acquis))</f>
        <v/>
      </c>
      <c r="Y547" t="str">
        <f ca="1">IF($C547="","",SUMPRODUCT((TRI_1=Résultat!$A547)*(PCUETA=Résultat!$B547)*(PCUMAT=Résultat!$C547)*(TRI_10=Résultat!$D547)*(PCUNRU=SUBSTITUTE(RIGHT(Résultat!$W$1,5),")",""))*En_cours_d_Acquisition))</f>
        <v/>
      </c>
      <c r="Z547" t="str">
        <f ca="1">IF($C547="","",SUMPRODUCT((TRI_1=Résultat!$A547)*(PCUETA=Résultat!$B547)*(PCUMAT=Résultat!$C547)*(TRI_10=Résultat!$D547)*(PCUNRU=SUBSTITUTE(RIGHT(Résultat!$W$1,5),")",""))*Pris_Reliquats))</f>
        <v/>
      </c>
      <c r="AA547" t="str">
        <f ca="1">IF($C547="","",SUMPRODUCT((TRI_1=Résultat!$A547)*(PCUETA=Résultat!$B547)*(PCUMAT=Résultat!$C547)*(TRI_10=Résultat!$D547)*(PCUNRU=SUBSTITUTE(RIGHT(Résultat!$W$1,5),")",""))*Pris_sur_Acquis))</f>
        <v/>
      </c>
      <c r="AB547" t="str">
        <f ca="1">IF($C547="","",SUMPRODUCT((TRI_1=Résultat!$A547)*(PCUETA=Résultat!$B547)*(PCUMAT=Résultat!$C547)*(TRI_10=Résultat!$D547)*(PCUNRU=SUBSTITUTE(RIGHT(Résultat!$W$1,5),")",""))*Pris_Anticipés))</f>
        <v/>
      </c>
    </row>
    <row r="548" spans="1:28" x14ac:dyDescent="0.25">
      <c r="A548" t="str">
        <f ca="1">IF($C548="","",INDEX(Range,MATCH(Résultat!$C548,PCUMAT,0),MATCH(A$2,'cp c14'!$A$1:$D$1,0)))</f>
        <v/>
      </c>
      <c r="B548" t="str">
        <f ca="1">IF($C548="","",INDEX(Range,MATCH(Résultat!$C548,PCUMAT,0),MATCH(B$2,'cp c14'!$A$1:$D$1,0)))</f>
        <v/>
      </c>
      <c r="C548" t="str">
        <f t="array" aca="1" ref="C548" ca="1">IFERROR(INDEX(PCUMAT,MATCH(0,COUNTIF($C$1:C547,PCUMAT),0)),"")</f>
        <v/>
      </c>
      <c r="D548" t="str">
        <f ca="1">IF($C548="","",INDEX(Range,MATCH(Résultat!$C548,PCUMAT,0),MATCH(D$2,'cp c14'!$A$1:$D$1,0)))</f>
        <v/>
      </c>
      <c r="E548" t="str">
        <f ca="1">IF($C548="","",SUMPRODUCT((TRI_1=Résultat!$A548)*(PCUETA=Résultat!$B548)*(PCUMAT=Résultat!$C548)*(TRI_10=Résultat!$D548)*(PCUNRU=SUBSTITUTE(RIGHT(Résultat!$E$1,5),")",""))*Reliquats))</f>
        <v/>
      </c>
      <c r="F548" t="str">
        <f ca="1">IF($C548="","",SUMPRODUCT((TRI_1=Résultat!$A548)*(PCUETA=Résultat!$B548)*(PCUMAT=Résultat!$C548)*(TRI_10=Résultat!$D548)*(PCUNRU=SUBSTITUTE(RIGHT(Résultat!$E$1,5),")",""))*Acquis))</f>
        <v/>
      </c>
      <c r="G548" t="str">
        <f ca="1">IF($C548="","",SUMPRODUCT((TRI_1=Résultat!$A548)*(PCUETA=Résultat!$B548)*(PCUMAT=Résultat!$C548)*(TRI_10=Résultat!$D548)*(PCUNRU=SUBSTITUTE(RIGHT(Résultat!$E$1,5),")",""))*En_cours_d_Acquisition))</f>
        <v/>
      </c>
      <c r="H548" t="str">
        <f ca="1">IF($C548="","",SUMPRODUCT((TRI_1=Résultat!$A548)*(PCUETA=Résultat!$B548)*(PCUMAT=Résultat!$C548)*(TRI_10=Résultat!$D548)*(PCUNRU=SUBSTITUTE(RIGHT(Résultat!$E$1,5),")",""))*Pris_Reliquats))</f>
        <v/>
      </c>
      <c r="I548" t="str">
        <f ca="1">IF($C548="","",SUMPRODUCT((TRI_1=Résultat!$A548)*(PCUETA=Résultat!$B548)*(PCUMAT=Résultat!$C548)*(TRI_10=Résultat!$D548)*(PCUNRU=SUBSTITUTE(RIGHT(Résultat!$E$1,5),")",""))*Pris_sur_Acquis))</f>
        <v/>
      </c>
      <c r="J548" t="str">
        <f ca="1">IF($C548="","",SUMPRODUCT((TRI_1=Résultat!$A548)*(PCUETA=Résultat!$B548)*(PCUMAT=Résultat!$C548)*(TRI_10=Résultat!$D548)*(PCUNRU=SUBSTITUTE(RIGHT(Résultat!$E$1,5),")",""))*Pris_Anticipés))</f>
        <v/>
      </c>
      <c r="K548" t="str">
        <f ca="1">IF($C548="","",SUMPRODUCT((TRI_1=Résultat!$A548)*(PCUETA=Résultat!$B548)*(PCUMAT=Résultat!$C548)*(TRI_10=Résultat!$D548)*(PCUNRU=SUBSTITUTE(RIGHT(Résultat!$K$1,5),")",""))*Reliquats))</f>
        <v/>
      </c>
      <c r="L548" t="str">
        <f ca="1">IF($C548="","",SUMPRODUCT((TRI_1=Résultat!$A548)*(PCUETA=Résultat!$B548)*(PCUMAT=Résultat!$C548)*(TRI_10=Résultat!$D548)*(PCUNRU=SUBSTITUTE(RIGHT(Résultat!$K$1,5),")",""))*Acquis))</f>
        <v/>
      </c>
      <c r="M548" t="str">
        <f ca="1">IF($C548="","",SUMPRODUCT((TRI_1=Résultat!$A548)*(PCUETA=Résultat!$B548)*(PCUMAT=Résultat!$C548)*(TRI_10=Résultat!$D548)*(PCUNRU=SUBSTITUTE(RIGHT(Résultat!$K$1,5),")",""))*En_cours_d_Acquisition))</f>
        <v/>
      </c>
      <c r="N548" t="str">
        <f ca="1">IF($C548="","",SUMPRODUCT((TRI_1=Résultat!$A548)*(PCUETA=Résultat!$B548)*(PCUMAT=Résultat!$C548)*(TRI_10=Résultat!$D548)*(PCUNRU=SUBSTITUTE(RIGHT(Résultat!$K$1,5),")",""))*Pris_Reliquats))</f>
        <v/>
      </c>
      <c r="O548" t="str">
        <f ca="1">IF($C548="","",SUMPRODUCT((TRI_1=Résultat!$A548)*(PCUETA=Résultat!$B548)*(PCUMAT=Résultat!$C548)*(TRI_10=Résultat!$D548)*(PCUNRU=SUBSTITUTE(RIGHT(Résultat!$K$1,5),")",""))*Pris_sur_Acquis))</f>
        <v/>
      </c>
      <c r="P548" t="str">
        <f ca="1">IF($C548="","",SUMPRODUCT((TRI_1=Résultat!$A548)*(PCUETA=Résultat!$B548)*(PCUMAT=Résultat!$C548)*(TRI_10=Résultat!$D548)*(PCUNRU=SUBSTITUTE(RIGHT(Résultat!$K$1,5),")",""))*Pris_Anticipés))</f>
        <v/>
      </c>
      <c r="Q548" t="str">
        <f ca="1">IF($C548="","",SUMPRODUCT((TRI_1=Résultat!$A548)*(PCUETA=Résultat!$B548)*(PCUMAT=Résultat!$C548)*(TRI_10=Résultat!$D548)*(PCUNRU=SUBSTITUTE(RIGHT(Résultat!$Q$1,5),")",""))*Reliquats))</f>
        <v/>
      </c>
      <c r="R548" t="str">
        <f ca="1">IF($C548="","",SUMPRODUCT((TRI_1=Résultat!$A548)*(PCUETA=Résultat!$B548)*(PCUMAT=Résultat!$C548)*(TRI_10=Résultat!$D548)*(PCUNRU=SUBSTITUTE(RIGHT(Résultat!$Q$1,5),")",""))*Acquis))</f>
        <v/>
      </c>
      <c r="S548" t="str">
        <f ca="1">IF($C548="","",SUMPRODUCT((TRI_1=Résultat!$A548)*(PCUETA=Résultat!$B548)*(PCUMAT=Résultat!$C548)*(TRI_10=Résultat!$D548)*(PCUNRU=SUBSTITUTE(RIGHT(Résultat!$Q$1,5),")",""))*En_cours_d_Acquisition))</f>
        <v/>
      </c>
      <c r="T548" t="str">
        <f ca="1">IF($C548="","",SUMPRODUCT((TRI_1=Résultat!$A548)*(PCUETA=Résultat!$B548)*(PCUMAT=Résultat!$C548)*(TRI_10=Résultat!$D548)*(PCUNRU=SUBSTITUTE(RIGHT(Résultat!$Q$1,5),")",""))*Pris_Reliquats))</f>
        <v/>
      </c>
      <c r="U548" t="str">
        <f ca="1">IF($C548="","",SUMPRODUCT((TRI_1=Résultat!$A548)*(PCUETA=Résultat!$B548)*(PCUMAT=Résultat!$C548)*(TRI_10=Résultat!$D548)*(PCUNRU=SUBSTITUTE(RIGHT(Résultat!$Q$1,5),")",""))*Pris_sur_Acquis))</f>
        <v/>
      </c>
      <c r="V548" t="str">
        <f ca="1">IF($C548="","",SUMPRODUCT((TRI_1=Résultat!$A548)*(PCUETA=Résultat!$B548)*(PCUMAT=Résultat!$C548)*(TRI_10=Résultat!$D548)*(PCUNRU=SUBSTITUTE(RIGHT(Résultat!$Q$1,5),")",""))*Pris_Anticipés))</f>
        <v/>
      </c>
      <c r="W548" t="str">
        <f ca="1">IF($C548="","",SUMPRODUCT((TRI_1=Résultat!$A548)*(PCUETA=Résultat!$B548)*(PCUMAT=Résultat!$C548)*(TRI_10=Résultat!$D548)*(PCUNRU=SUBSTITUTE(RIGHT(Résultat!$W$1,5),")",""))*Reliquats))</f>
        <v/>
      </c>
      <c r="X548" t="str">
        <f ca="1">IF($C548="","",SUMPRODUCT((TRI_1=Résultat!$A548)*(PCUETA=Résultat!$B548)*(PCUMAT=Résultat!$C548)*(TRI_10=Résultat!$D548)*(PCUNRU=SUBSTITUTE(RIGHT(Résultat!$W$1,5),")",""))*Acquis))</f>
        <v/>
      </c>
      <c r="Y548" t="str">
        <f ca="1">IF($C548="","",SUMPRODUCT((TRI_1=Résultat!$A548)*(PCUETA=Résultat!$B548)*(PCUMAT=Résultat!$C548)*(TRI_10=Résultat!$D548)*(PCUNRU=SUBSTITUTE(RIGHT(Résultat!$W$1,5),")",""))*En_cours_d_Acquisition))</f>
        <v/>
      </c>
      <c r="Z548" t="str">
        <f ca="1">IF($C548="","",SUMPRODUCT((TRI_1=Résultat!$A548)*(PCUETA=Résultat!$B548)*(PCUMAT=Résultat!$C548)*(TRI_10=Résultat!$D548)*(PCUNRU=SUBSTITUTE(RIGHT(Résultat!$W$1,5),")",""))*Pris_Reliquats))</f>
        <v/>
      </c>
      <c r="AA548" t="str">
        <f ca="1">IF($C548="","",SUMPRODUCT((TRI_1=Résultat!$A548)*(PCUETA=Résultat!$B548)*(PCUMAT=Résultat!$C548)*(TRI_10=Résultat!$D548)*(PCUNRU=SUBSTITUTE(RIGHT(Résultat!$W$1,5),")",""))*Pris_sur_Acquis))</f>
        <v/>
      </c>
      <c r="AB548" t="str">
        <f ca="1">IF($C548="","",SUMPRODUCT((TRI_1=Résultat!$A548)*(PCUETA=Résultat!$B548)*(PCUMAT=Résultat!$C548)*(TRI_10=Résultat!$D548)*(PCUNRU=SUBSTITUTE(RIGHT(Résultat!$W$1,5),")",""))*Pris_Anticipés))</f>
        <v/>
      </c>
    </row>
    <row r="549" spans="1:28" x14ac:dyDescent="0.25">
      <c r="A549" t="str">
        <f ca="1">IF($C549="","",INDEX(Range,MATCH(Résultat!$C549,PCUMAT,0),MATCH(A$2,'cp c14'!$A$1:$D$1,0)))</f>
        <v/>
      </c>
      <c r="B549" t="str">
        <f ca="1">IF($C549="","",INDEX(Range,MATCH(Résultat!$C549,PCUMAT,0),MATCH(B$2,'cp c14'!$A$1:$D$1,0)))</f>
        <v/>
      </c>
      <c r="C549" t="str">
        <f t="array" aca="1" ref="C549" ca="1">IFERROR(INDEX(PCUMAT,MATCH(0,COUNTIF($C$1:C548,PCUMAT),0)),"")</f>
        <v/>
      </c>
      <c r="D549" t="str">
        <f ca="1">IF($C549="","",INDEX(Range,MATCH(Résultat!$C549,PCUMAT,0),MATCH(D$2,'cp c14'!$A$1:$D$1,0)))</f>
        <v/>
      </c>
      <c r="E549" t="str">
        <f ca="1">IF($C549="","",SUMPRODUCT((TRI_1=Résultat!$A549)*(PCUETA=Résultat!$B549)*(PCUMAT=Résultat!$C549)*(TRI_10=Résultat!$D549)*(PCUNRU=SUBSTITUTE(RIGHT(Résultat!$E$1,5),")",""))*Reliquats))</f>
        <v/>
      </c>
      <c r="F549" t="str">
        <f ca="1">IF($C549="","",SUMPRODUCT((TRI_1=Résultat!$A549)*(PCUETA=Résultat!$B549)*(PCUMAT=Résultat!$C549)*(TRI_10=Résultat!$D549)*(PCUNRU=SUBSTITUTE(RIGHT(Résultat!$E$1,5),")",""))*Acquis))</f>
        <v/>
      </c>
      <c r="G549" t="str">
        <f ca="1">IF($C549="","",SUMPRODUCT((TRI_1=Résultat!$A549)*(PCUETA=Résultat!$B549)*(PCUMAT=Résultat!$C549)*(TRI_10=Résultat!$D549)*(PCUNRU=SUBSTITUTE(RIGHT(Résultat!$E$1,5),")",""))*En_cours_d_Acquisition))</f>
        <v/>
      </c>
      <c r="H549" t="str">
        <f ca="1">IF($C549="","",SUMPRODUCT((TRI_1=Résultat!$A549)*(PCUETA=Résultat!$B549)*(PCUMAT=Résultat!$C549)*(TRI_10=Résultat!$D549)*(PCUNRU=SUBSTITUTE(RIGHT(Résultat!$E$1,5),")",""))*Pris_Reliquats))</f>
        <v/>
      </c>
      <c r="I549" t="str">
        <f ca="1">IF($C549="","",SUMPRODUCT((TRI_1=Résultat!$A549)*(PCUETA=Résultat!$B549)*(PCUMAT=Résultat!$C549)*(TRI_10=Résultat!$D549)*(PCUNRU=SUBSTITUTE(RIGHT(Résultat!$E$1,5),")",""))*Pris_sur_Acquis))</f>
        <v/>
      </c>
      <c r="J549" t="str">
        <f ca="1">IF($C549="","",SUMPRODUCT((TRI_1=Résultat!$A549)*(PCUETA=Résultat!$B549)*(PCUMAT=Résultat!$C549)*(TRI_10=Résultat!$D549)*(PCUNRU=SUBSTITUTE(RIGHT(Résultat!$E$1,5),")",""))*Pris_Anticipés))</f>
        <v/>
      </c>
      <c r="K549" t="str">
        <f ca="1">IF($C549="","",SUMPRODUCT((TRI_1=Résultat!$A549)*(PCUETA=Résultat!$B549)*(PCUMAT=Résultat!$C549)*(TRI_10=Résultat!$D549)*(PCUNRU=SUBSTITUTE(RIGHT(Résultat!$K$1,5),")",""))*Reliquats))</f>
        <v/>
      </c>
      <c r="L549" t="str">
        <f ca="1">IF($C549="","",SUMPRODUCT((TRI_1=Résultat!$A549)*(PCUETA=Résultat!$B549)*(PCUMAT=Résultat!$C549)*(TRI_10=Résultat!$D549)*(PCUNRU=SUBSTITUTE(RIGHT(Résultat!$K$1,5),")",""))*Acquis))</f>
        <v/>
      </c>
      <c r="M549" t="str">
        <f ca="1">IF($C549="","",SUMPRODUCT((TRI_1=Résultat!$A549)*(PCUETA=Résultat!$B549)*(PCUMAT=Résultat!$C549)*(TRI_10=Résultat!$D549)*(PCUNRU=SUBSTITUTE(RIGHT(Résultat!$K$1,5),")",""))*En_cours_d_Acquisition))</f>
        <v/>
      </c>
      <c r="N549" t="str">
        <f ca="1">IF($C549="","",SUMPRODUCT((TRI_1=Résultat!$A549)*(PCUETA=Résultat!$B549)*(PCUMAT=Résultat!$C549)*(TRI_10=Résultat!$D549)*(PCUNRU=SUBSTITUTE(RIGHT(Résultat!$K$1,5),")",""))*Pris_Reliquats))</f>
        <v/>
      </c>
      <c r="O549" t="str">
        <f ca="1">IF($C549="","",SUMPRODUCT((TRI_1=Résultat!$A549)*(PCUETA=Résultat!$B549)*(PCUMAT=Résultat!$C549)*(TRI_10=Résultat!$D549)*(PCUNRU=SUBSTITUTE(RIGHT(Résultat!$K$1,5),")",""))*Pris_sur_Acquis))</f>
        <v/>
      </c>
      <c r="P549" t="str">
        <f ca="1">IF($C549="","",SUMPRODUCT((TRI_1=Résultat!$A549)*(PCUETA=Résultat!$B549)*(PCUMAT=Résultat!$C549)*(TRI_10=Résultat!$D549)*(PCUNRU=SUBSTITUTE(RIGHT(Résultat!$K$1,5),")",""))*Pris_Anticipés))</f>
        <v/>
      </c>
      <c r="Q549" t="str">
        <f ca="1">IF($C549="","",SUMPRODUCT((TRI_1=Résultat!$A549)*(PCUETA=Résultat!$B549)*(PCUMAT=Résultat!$C549)*(TRI_10=Résultat!$D549)*(PCUNRU=SUBSTITUTE(RIGHT(Résultat!$Q$1,5),")",""))*Reliquats))</f>
        <v/>
      </c>
      <c r="R549" t="str">
        <f ca="1">IF($C549="","",SUMPRODUCT((TRI_1=Résultat!$A549)*(PCUETA=Résultat!$B549)*(PCUMAT=Résultat!$C549)*(TRI_10=Résultat!$D549)*(PCUNRU=SUBSTITUTE(RIGHT(Résultat!$Q$1,5),")",""))*Acquis))</f>
        <v/>
      </c>
      <c r="S549" t="str">
        <f ca="1">IF($C549="","",SUMPRODUCT((TRI_1=Résultat!$A549)*(PCUETA=Résultat!$B549)*(PCUMAT=Résultat!$C549)*(TRI_10=Résultat!$D549)*(PCUNRU=SUBSTITUTE(RIGHT(Résultat!$Q$1,5),")",""))*En_cours_d_Acquisition))</f>
        <v/>
      </c>
      <c r="T549" t="str">
        <f ca="1">IF($C549="","",SUMPRODUCT((TRI_1=Résultat!$A549)*(PCUETA=Résultat!$B549)*(PCUMAT=Résultat!$C549)*(TRI_10=Résultat!$D549)*(PCUNRU=SUBSTITUTE(RIGHT(Résultat!$Q$1,5),")",""))*Pris_Reliquats))</f>
        <v/>
      </c>
      <c r="U549" t="str">
        <f ca="1">IF($C549="","",SUMPRODUCT((TRI_1=Résultat!$A549)*(PCUETA=Résultat!$B549)*(PCUMAT=Résultat!$C549)*(TRI_10=Résultat!$D549)*(PCUNRU=SUBSTITUTE(RIGHT(Résultat!$Q$1,5),")",""))*Pris_sur_Acquis))</f>
        <v/>
      </c>
      <c r="V549" t="str">
        <f ca="1">IF($C549="","",SUMPRODUCT((TRI_1=Résultat!$A549)*(PCUETA=Résultat!$B549)*(PCUMAT=Résultat!$C549)*(TRI_10=Résultat!$D549)*(PCUNRU=SUBSTITUTE(RIGHT(Résultat!$Q$1,5),")",""))*Pris_Anticipés))</f>
        <v/>
      </c>
      <c r="W549" t="str">
        <f ca="1">IF($C549="","",SUMPRODUCT((TRI_1=Résultat!$A549)*(PCUETA=Résultat!$B549)*(PCUMAT=Résultat!$C549)*(TRI_10=Résultat!$D549)*(PCUNRU=SUBSTITUTE(RIGHT(Résultat!$W$1,5),")",""))*Reliquats))</f>
        <v/>
      </c>
      <c r="X549" t="str">
        <f ca="1">IF($C549="","",SUMPRODUCT((TRI_1=Résultat!$A549)*(PCUETA=Résultat!$B549)*(PCUMAT=Résultat!$C549)*(TRI_10=Résultat!$D549)*(PCUNRU=SUBSTITUTE(RIGHT(Résultat!$W$1,5),")",""))*Acquis))</f>
        <v/>
      </c>
      <c r="Y549" t="str">
        <f ca="1">IF($C549="","",SUMPRODUCT((TRI_1=Résultat!$A549)*(PCUETA=Résultat!$B549)*(PCUMAT=Résultat!$C549)*(TRI_10=Résultat!$D549)*(PCUNRU=SUBSTITUTE(RIGHT(Résultat!$W$1,5),")",""))*En_cours_d_Acquisition))</f>
        <v/>
      </c>
      <c r="Z549" t="str">
        <f ca="1">IF($C549="","",SUMPRODUCT((TRI_1=Résultat!$A549)*(PCUETA=Résultat!$B549)*(PCUMAT=Résultat!$C549)*(TRI_10=Résultat!$D549)*(PCUNRU=SUBSTITUTE(RIGHT(Résultat!$W$1,5),")",""))*Pris_Reliquats))</f>
        <v/>
      </c>
      <c r="AA549" t="str">
        <f ca="1">IF($C549="","",SUMPRODUCT((TRI_1=Résultat!$A549)*(PCUETA=Résultat!$B549)*(PCUMAT=Résultat!$C549)*(TRI_10=Résultat!$D549)*(PCUNRU=SUBSTITUTE(RIGHT(Résultat!$W$1,5),")",""))*Pris_sur_Acquis))</f>
        <v/>
      </c>
      <c r="AB549" t="str">
        <f ca="1">IF($C549="","",SUMPRODUCT((TRI_1=Résultat!$A549)*(PCUETA=Résultat!$B549)*(PCUMAT=Résultat!$C549)*(TRI_10=Résultat!$D549)*(PCUNRU=SUBSTITUTE(RIGHT(Résultat!$W$1,5),")",""))*Pris_Anticipés))</f>
        <v/>
      </c>
    </row>
    <row r="550" spans="1:28" x14ac:dyDescent="0.25">
      <c r="A550" t="str">
        <f ca="1">IF($C550="","",INDEX(Range,MATCH(Résultat!$C550,PCUMAT,0),MATCH(A$2,'cp c14'!$A$1:$D$1,0)))</f>
        <v/>
      </c>
      <c r="B550" t="str">
        <f ca="1">IF($C550="","",INDEX(Range,MATCH(Résultat!$C550,PCUMAT,0),MATCH(B$2,'cp c14'!$A$1:$D$1,0)))</f>
        <v/>
      </c>
      <c r="C550" t="str">
        <f t="array" aca="1" ref="C550" ca="1">IFERROR(INDEX(PCUMAT,MATCH(0,COUNTIF($C$1:C549,PCUMAT),0)),"")</f>
        <v/>
      </c>
      <c r="D550" t="str">
        <f ca="1">IF($C550="","",INDEX(Range,MATCH(Résultat!$C550,PCUMAT,0),MATCH(D$2,'cp c14'!$A$1:$D$1,0)))</f>
        <v/>
      </c>
      <c r="E550" t="str">
        <f ca="1">IF($C550="","",SUMPRODUCT((TRI_1=Résultat!$A550)*(PCUETA=Résultat!$B550)*(PCUMAT=Résultat!$C550)*(TRI_10=Résultat!$D550)*(PCUNRU=SUBSTITUTE(RIGHT(Résultat!$E$1,5),")",""))*Reliquats))</f>
        <v/>
      </c>
      <c r="F550" t="str">
        <f ca="1">IF($C550="","",SUMPRODUCT((TRI_1=Résultat!$A550)*(PCUETA=Résultat!$B550)*(PCUMAT=Résultat!$C550)*(TRI_10=Résultat!$D550)*(PCUNRU=SUBSTITUTE(RIGHT(Résultat!$E$1,5),")",""))*Acquis))</f>
        <v/>
      </c>
      <c r="G550" t="str">
        <f ca="1">IF($C550="","",SUMPRODUCT((TRI_1=Résultat!$A550)*(PCUETA=Résultat!$B550)*(PCUMAT=Résultat!$C550)*(TRI_10=Résultat!$D550)*(PCUNRU=SUBSTITUTE(RIGHT(Résultat!$E$1,5),")",""))*En_cours_d_Acquisition))</f>
        <v/>
      </c>
      <c r="H550" t="str">
        <f ca="1">IF($C550="","",SUMPRODUCT((TRI_1=Résultat!$A550)*(PCUETA=Résultat!$B550)*(PCUMAT=Résultat!$C550)*(TRI_10=Résultat!$D550)*(PCUNRU=SUBSTITUTE(RIGHT(Résultat!$E$1,5),")",""))*Pris_Reliquats))</f>
        <v/>
      </c>
      <c r="I550" t="str">
        <f ca="1">IF($C550="","",SUMPRODUCT((TRI_1=Résultat!$A550)*(PCUETA=Résultat!$B550)*(PCUMAT=Résultat!$C550)*(TRI_10=Résultat!$D550)*(PCUNRU=SUBSTITUTE(RIGHT(Résultat!$E$1,5),")",""))*Pris_sur_Acquis))</f>
        <v/>
      </c>
      <c r="J550" t="str">
        <f ca="1">IF($C550="","",SUMPRODUCT((TRI_1=Résultat!$A550)*(PCUETA=Résultat!$B550)*(PCUMAT=Résultat!$C550)*(TRI_10=Résultat!$D550)*(PCUNRU=SUBSTITUTE(RIGHT(Résultat!$E$1,5),")",""))*Pris_Anticipés))</f>
        <v/>
      </c>
      <c r="K550" t="str">
        <f ca="1">IF($C550="","",SUMPRODUCT((TRI_1=Résultat!$A550)*(PCUETA=Résultat!$B550)*(PCUMAT=Résultat!$C550)*(TRI_10=Résultat!$D550)*(PCUNRU=SUBSTITUTE(RIGHT(Résultat!$K$1,5),")",""))*Reliquats))</f>
        <v/>
      </c>
      <c r="L550" t="str">
        <f ca="1">IF($C550="","",SUMPRODUCT((TRI_1=Résultat!$A550)*(PCUETA=Résultat!$B550)*(PCUMAT=Résultat!$C550)*(TRI_10=Résultat!$D550)*(PCUNRU=SUBSTITUTE(RIGHT(Résultat!$K$1,5),")",""))*Acquis))</f>
        <v/>
      </c>
      <c r="M550" t="str">
        <f ca="1">IF($C550="","",SUMPRODUCT((TRI_1=Résultat!$A550)*(PCUETA=Résultat!$B550)*(PCUMAT=Résultat!$C550)*(TRI_10=Résultat!$D550)*(PCUNRU=SUBSTITUTE(RIGHT(Résultat!$K$1,5),")",""))*En_cours_d_Acquisition))</f>
        <v/>
      </c>
      <c r="N550" t="str">
        <f ca="1">IF($C550="","",SUMPRODUCT((TRI_1=Résultat!$A550)*(PCUETA=Résultat!$B550)*(PCUMAT=Résultat!$C550)*(TRI_10=Résultat!$D550)*(PCUNRU=SUBSTITUTE(RIGHT(Résultat!$K$1,5),")",""))*Pris_Reliquats))</f>
        <v/>
      </c>
      <c r="O550" t="str">
        <f ca="1">IF($C550="","",SUMPRODUCT((TRI_1=Résultat!$A550)*(PCUETA=Résultat!$B550)*(PCUMAT=Résultat!$C550)*(TRI_10=Résultat!$D550)*(PCUNRU=SUBSTITUTE(RIGHT(Résultat!$K$1,5),")",""))*Pris_sur_Acquis))</f>
        <v/>
      </c>
      <c r="P550" t="str">
        <f ca="1">IF($C550="","",SUMPRODUCT((TRI_1=Résultat!$A550)*(PCUETA=Résultat!$B550)*(PCUMAT=Résultat!$C550)*(TRI_10=Résultat!$D550)*(PCUNRU=SUBSTITUTE(RIGHT(Résultat!$K$1,5),")",""))*Pris_Anticipés))</f>
        <v/>
      </c>
      <c r="Q550" t="str">
        <f ca="1">IF($C550="","",SUMPRODUCT((TRI_1=Résultat!$A550)*(PCUETA=Résultat!$B550)*(PCUMAT=Résultat!$C550)*(TRI_10=Résultat!$D550)*(PCUNRU=SUBSTITUTE(RIGHT(Résultat!$Q$1,5),")",""))*Reliquats))</f>
        <v/>
      </c>
      <c r="R550" t="str">
        <f ca="1">IF($C550="","",SUMPRODUCT((TRI_1=Résultat!$A550)*(PCUETA=Résultat!$B550)*(PCUMAT=Résultat!$C550)*(TRI_10=Résultat!$D550)*(PCUNRU=SUBSTITUTE(RIGHT(Résultat!$Q$1,5),")",""))*Acquis))</f>
        <v/>
      </c>
      <c r="S550" t="str">
        <f ca="1">IF($C550="","",SUMPRODUCT((TRI_1=Résultat!$A550)*(PCUETA=Résultat!$B550)*(PCUMAT=Résultat!$C550)*(TRI_10=Résultat!$D550)*(PCUNRU=SUBSTITUTE(RIGHT(Résultat!$Q$1,5),")",""))*En_cours_d_Acquisition))</f>
        <v/>
      </c>
      <c r="T550" t="str">
        <f ca="1">IF($C550="","",SUMPRODUCT((TRI_1=Résultat!$A550)*(PCUETA=Résultat!$B550)*(PCUMAT=Résultat!$C550)*(TRI_10=Résultat!$D550)*(PCUNRU=SUBSTITUTE(RIGHT(Résultat!$Q$1,5),")",""))*Pris_Reliquats))</f>
        <v/>
      </c>
      <c r="U550" t="str">
        <f ca="1">IF($C550="","",SUMPRODUCT((TRI_1=Résultat!$A550)*(PCUETA=Résultat!$B550)*(PCUMAT=Résultat!$C550)*(TRI_10=Résultat!$D550)*(PCUNRU=SUBSTITUTE(RIGHT(Résultat!$Q$1,5),")",""))*Pris_sur_Acquis))</f>
        <v/>
      </c>
      <c r="V550" t="str">
        <f ca="1">IF($C550="","",SUMPRODUCT((TRI_1=Résultat!$A550)*(PCUETA=Résultat!$B550)*(PCUMAT=Résultat!$C550)*(TRI_10=Résultat!$D550)*(PCUNRU=SUBSTITUTE(RIGHT(Résultat!$Q$1,5),")",""))*Pris_Anticipés))</f>
        <v/>
      </c>
      <c r="W550" t="str">
        <f ca="1">IF($C550="","",SUMPRODUCT((TRI_1=Résultat!$A550)*(PCUETA=Résultat!$B550)*(PCUMAT=Résultat!$C550)*(TRI_10=Résultat!$D550)*(PCUNRU=SUBSTITUTE(RIGHT(Résultat!$W$1,5),")",""))*Reliquats))</f>
        <v/>
      </c>
      <c r="X550" t="str">
        <f ca="1">IF($C550="","",SUMPRODUCT((TRI_1=Résultat!$A550)*(PCUETA=Résultat!$B550)*(PCUMAT=Résultat!$C550)*(TRI_10=Résultat!$D550)*(PCUNRU=SUBSTITUTE(RIGHT(Résultat!$W$1,5),")",""))*Acquis))</f>
        <v/>
      </c>
      <c r="Y550" t="str">
        <f ca="1">IF($C550="","",SUMPRODUCT((TRI_1=Résultat!$A550)*(PCUETA=Résultat!$B550)*(PCUMAT=Résultat!$C550)*(TRI_10=Résultat!$D550)*(PCUNRU=SUBSTITUTE(RIGHT(Résultat!$W$1,5),")",""))*En_cours_d_Acquisition))</f>
        <v/>
      </c>
      <c r="Z550" t="str">
        <f ca="1">IF($C550="","",SUMPRODUCT((TRI_1=Résultat!$A550)*(PCUETA=Résultat!$B550)*(PCUMAT=Résultat!$C550)*(TRI_10=Résultat!$D550)*(PCUNRU=SUBSTITUTE(RIGHT(Résultat!$W$1,5),")",""))*Pris_Reliquats))</f>
        <v/>
      </c>
      <c r="AA550" t="str">
        <f ca="1">IF($C550="","",SUMPRODUCT((TRI_1=Résultat!$A550)*(PCUETA=Résultat!$B550)*(PCUMAT=Résultat!$C550)*(TRI_10=Résultat!$D550)*(PCUNRU=SUBSTITUTE(RIGHT(Résultat!$W$1,5),")",""))*Pris_sur_Acquis))</f>
        <v/>
      </c>
      <c r="AB550" t="str">
        <f ca="1">IF($C550="","",SUMPRODUCT((TRI_1=Résultat!$A550)*(PCUETA=Résultat!$B550)*(PCUMAT=Résultat!$C550)*(TRI_10=Résultat!$D550)*(PCUNRU=SUBSTITUTE(RIGHT(Résultat!$W$1,5),")",""))*Pris_Anticipés))</f>
        <v/>
      </c>
    </row>
  </sheetData>
  <autoFilter ref="A2:AB550"/>
  <mergeCells count="4">
    <mergeCell ref="E1:J1"/>
    <mergeCell ref="W1:AB1"/>
    <mergeCell ref="K1:P1"/>
    <mergeCell ref="Q1:V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cp c14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Jos</cp:lastModifiedBy>
  <dcterms:created xsi:type="dcterms:W3CDTF">2013-06-05T08:58:06Z</dcterms:created>
  <dcterms:modified xsi:type="dcterms:W3CDTF">2013-06-05T16:50:10Z</dcterms:modified>
</cp:coreProperties>
</file>