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JUIN" sheetId="1" r:id="rId1"/>
    <sheet name="Juin-détails" sheetId="2" r:id="rId2"/>
    <sheet name="OPTIONS" sheetId="3" r:id="rId3"/>
    <sheet name="Resa-Tipi" sheetId="4" r:id="rId4"/>
  </sheets>
  <definedNames>
    <definedName name="_xlnm._FilterDatabase" localSheetId="0" hidden="1">JUIN!$A$1:$P$31</definedName>
    <definedName name="_xlnm._FilterDatabase" localSheetId="1" hidden="1">'Juin-détails'!$B$1:$U$76</definedName>
  </definedNames>
  <calcPr calcId="125725" concurrentCalc="0"/>
</workbook>
</file>

<file path=xl/calcChain.xml><?xml version="1.0" encoding="utf-8"?>
<calcChain xmlns="http://schemas.openxmlformats.org/spreadsheetml/2006/main">
  <c r="A229" i="4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76" i="2"/>
  <c r="A75"/>
  <c r="A74"/>
  <c r="A73"/>
  <c r="A72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O31" i="1"/>
  <c r="N31"/>
  <c r="M31"/>
  <c r="L31"/>
  <c r="K31"/>
  <c r="J31"/>
  <c r="I31"/>
  <c r="H31"/>
  <c r="G31"/>
  <c r="F31"/>
  <c r="E31"/>
  <c r="D31"/>
  <c r="C31"/>
  <c r="A31"/>
  <c r="O30"/>
  <c r="N30"/>
  <c r="M30"/>
  <c r="L30"/>
  <c r="K30"/>
  <c r="J30"/>
  <c r="I30"/>
  <c r="H30"/>
  <c r="G30"/>
  <c r="F30"/>
  <c r="E30"/>
  <c r="D30"/>
  <c r="C30"/>
  <c r="A30"/>
  <c r="O29"/>
  <c r="N29"/>
  <c r="M29"/>
  <c r="L29"/>
  <c r="K29"/>
  <c r="J29"/>
  <c r="I29"/>
  <c r="H29"/>
  <c r="G29"/>
  <c r="F29"/>
  <c r="E29"/>
  <c r="D29"/>
  <c r="C29"/>
  <c r="A29"/>
  <c r="O28"/>
  <c r="N28"/>
  <c r="M28"/>
  <c r="L28"/>
  <c r="K28"/>
  <c r="J28"/>
  <c r="I28"/>
  <c r="H28"/>
  <c r="G28"/>
  <c r="F28"/>
  <c r="E28"/>
  <c r="D28"/>
  <c r="C28"/>
  <c r="A28"/>
  <c r="O27"/>
  <c r="N27"/>
  <c r="M27"/>
  <c r="L27"/>
  <c r="K27"/>
  <c r="J27"/>
  <c r="I27"/>
  <c r="H27"/>
  <c r="G27"/>
  <c r="F27"/>
  <c r="E27"/>
  <c r="D27"/>
  <c r="C27"/>
  <c r="A27"/>
  <c r="O26"/>
  <c r="N26"/>
  <c r="M26"/>
  <c r="L26"/>
  <c r="K26"/>
  <c r="J26"/>
  <c r="I26"/>
  <c r="H26"/>
  <c r="G26"/>
  <c r="F26"/>
  <c r="E26"/>
  <c r="D26"/>
  <c r="C26"/>
  <c r="A26"/>
  <c r="O25"/>
  <c r="N25"/>
  <c r="M25"/>
  <c r="L25"/>
  <c r="K25"/>
  <c r="J25"/>
  <c r="I25"/>
  <c r="H25"/>
  <c r="G25"/>
  <c r="F25"/>
  <c r="E25"/>
  <c r="D25"/>
  <c r="C25"/>
  <c r="A25"/>
  <c r="O24"/>
  <c r="N24"/>
  <c r="M24"/>
  <c r="L24"/>
  <c r="K24"/>
  <c r="J24"/>
  <c r="I24"/>
  <c r="H24"/>
  <c r="G24"/>
  <c r="F24"/>
  <c r="E24"/>
  <c r="D24"/>
  <c r="C24"/>
  <c r="A24"/>
  <c r="O23"/>
  <c r="N23"/>
  <c r="M23"/>
  <c r="L23"/>
  <c r="K23"/>
  <c r="J23"/>
  <c r="I23"/>
  <c r="H23"/>
  <c r="G23"/>
  <c r="F23"/>
  <c r="E23"/>
  <c r="D23"/>
  <c r="C23"/>
  <c r="A23"/>
  <c r="O22"/>
  <c r="N22"/>
  <c r="M22"/>
  <c r="L22"/>
  <c r="K22"/>
  <c r="J22"/>
  <c r="I22"/>
  <c r="H22"/>
  <c r="G22"/>
  <c r="F22"/>
  <c r="E22"/>
  <c r="D22"/>
  <c r="C22"/>
  <c r="A22"/>
  <c r="O21"/>
  <c r="N21"/>
  <c r="M21"/>
  <c r="L21"/>
  <c r="K21"/>
  <c r="J21"/>
  <c r="I21"/>
  <c r="H21"/>
  <c r="G21"/>
  <c r="F21"/>
  <c r="E21"/>
  <c r="D21"/>
  <c r="C21"/>
  <c r="A21"/>
  <c r="O20"/>
  <c r="N20"/>
  <c r="M20"/>
  <c r="L20"/>
  <c r="K20"/>
  <c r="J20"/>
  <c r="I20"/>
  <c r="H20"/>
  <c r="G20"/>
  <c r="F20"/>
  <c r="E20"/>
  <c r="D20"/>
  <c r="C20"/>
  <c r="A20"/>
  <c r="O19"/>
  <c r="N19"/>
  <c r="M19"/>
  <c r="L19"/>
  <c r="K19"/>
  <c r="J19"/>
  <c r="I19"/>
  <c r="H19"/>
  <c r="G19"/>
  <c r="F19"/>
  <c r="E19"/>
  <c r="D19"/>
  <c r="C19"/>
  <c r="A19"/>
  <c r="O18"/>
  <c r="N18"/>
  <c r="M18"/>
  <c r="L18"/>
  <c r="K18"/>
  <c r="J18"/>
  <c r="I18"/>
  <c r="H18"/>
  <c r="G18"/>
  <c r="F18"/>
  <c r="E18"/>
  <c r="D18"/>
  <c r="C18"/>
  <c r="A18"/>
  <c r="O17"/>
  <c r="N17"/>
  <c r="M17"/>
  <c r="L17"/>
  <c r="K17"/>
  <c r="J17"/>
  <c r="I17"/>
  <c r="H17"/>
  <c r="G17"/>
  <c r="F17"/>
  <c r="E17"/>
  <c r="D17"/>
  <c r="C17"/>
  <c r="A17"/>
  <c r="O16"/>
  <c r="N16"/>
  <c r="M16"/>
  <c r="L16"/>
  <c r="K16"/>
  <c r="J16"/>
  <c r="I16"/>
  <c r="H16"/>
  <c r="G16"/>
  <c r="F16"/>
  <c r="E16"/>
  <c r="D16"/>
  <c r="C16"/>
  <c r="A16"/>
  <c r="O15"/>
  <c r="N15"/>
  <c r="M15"/>
  <c r="L15"/>
  <c r="K15"/>
  <c r="J15"/>
  <c r="I15"/>
  <c r="H15"/>
  <c r="G15"/>
  <c r="F15"/>
  <c r="E15"/>
  <c r="D15"/>
  <c r="C15"/>
  <c r="A15"/>
  <c r="O14"/>
  <c r="N14"/>
  <c r="M14"/>
  <c r="L14"/>
  <c r="K14"/>
  <c r="J14"/>
  <c r="I14"/>
  <c r="H14"/>
  <c r="G14"/>
  <c r="F14"/>
  <c r="E14"/>
  <c r="D14"/>
  <c r="C14"/>
  <c r="A14"/>
  <c r="O13"/>
  <c r="N13"/>
  <c r="M13"/>
  <c r="L13"/>
  <c r="K13"/>
  <c r="J13"/>
  <c r="I13"/>
  <c r="H13"/>
  <c r="G13"/>
  <c r="F13"/>
  <c r="E13"/>
  <c r="D13"/>
  <c r="C13"/>
  <c r="A13"/>
  <c r="O12"/>
  <c r="N12"/>
  <c r="M12"/>
  <c r="L12"/>
  <c r="K12"/>
  <c r="J12"/>
  <c r="I12"/>
  <c r="H12"/>
  <c r="G12"/>
  <c r="F12"/>
  <c r="E12"/>
  <c r="D12"/>
  <c r="C12"/>
  <c r="A12"/>
  <c r="O11"/>
  <c r="N11"/>
  <c r="M11"/>
  <c r="L11"/>
  <c r="K11"/>
  <c r="J11"/>
  <c r="I11"/>
  <c r="H11"/>
  <c r="G11"/>
  <c r="F11"/>
  <c r="E11"/>
  <c r="D11"/>
  <c r="C11"/>
  <c r="A11"/>
  <c r="O10"/>
  <c r="N10"/>
  <c r="M10"/>
  <c r="L10"/>
  <c r="K10"/>
  <c r="J10"/>
  <c r="I10"/>
  <c r="H10"/>
  <c r="G10"/>
  <c r="F10"/>
  <c r="E10"/>
  <c r="D10"/>
  <c r="C10"/>
  <c r="A10"/>
  <c r="O9"/>
  <c r="N9"/>
  <c r="M9"/>
  <c r="L9"/>
  <c r="K9"/>
  <c r="J9"/>
  <c r="I9"/>
  <c r="H9"/>
  <c r="G9"/>
  <c r="F9"/>
  <c r="E9"/>
  <c r="D9"/>
  <c r="C9"/>
  <c r="A9"/>
  <c r="O8"/>
  <c r="N8"/>
  <c r="M8"/>
  <c r="L8"/>
  <c r="K8"/>
  <c r="J8"/>
  <c r="I8"/>
  <c r="H8"/>
  <c r="G8"/>
  <c r="F8"/>
  <c r="E8"/>
  <c r="D8"/>
  <c r="C8"/>
  <c r="A8"/>
  <c r="O7"/>
  <c r="N7"/>
  <c r="M7"/>
  <c r="L7"/>
  <c r="K7"/>
  <c r="J7"/>
  <c r="I7"/>
  <c r="H7"/>
  <c r="G7"/>
  <c r="F7"/>
  <c r="E7"/>
  <c r="D7"/>
  <c r="C7"/>
  <c r="A7"/>
  <c r="O6"/>
  <c r="N6"/>
  <c r="M6"/>
  <c r="L6"/>
  <c r="K6"/>
  <c r="J6"/>
  <c r="I6"/>
  <c r="H6"/>
  <c r="G6"/>
  <c r="F6"/>
  <c r="E6"/>
  <c r="D6"/>
  <c r="C6"/>
  <c r="A6"/>
  <c r="O5"/>
  <c r="N5"/>
  <c r="M5"/>
  <c r="L5"/>
  <c r="K5"/>
  <c r="J5"/>
  <c r="I5"/>
  <c r="H5"/>
  <c r="G5"/>
  <c r="F5"/>
  <c r="E5"/>
  <c r="D5"/>
  <c r="C5"/>
  <c r="A5"/>
  <c r="O4"/>
  <c r="N4"/>
  <c r="M4"/>
  <c r="L4"/>
  <c r="K4"/>
  <c r="J4"/>
  <c r="I4"/>
  <c r="H4"/>
  <c r="G4"/>
  <c r="F4"/>
  <c r="E4"/>
  <c r="D4"/>
  <c r="C4"/>
  <c r="A4"/>
  <c r="O3"/>
  <c r="N3"/>
  <c r="M3"/>
  <c r="L3"/>
  <c r="K3"/>
  <c r="J3"/>
  <c r="I3"/>
  <c r="H3"/>
  <c r="G3"/>
  <c r="F3"/>
  <c r="E3"/>
  <c r="D3"/>
  <c r="C3"/>
  <c r="A3"/>
  <c r="O2"/>
  <c r="N2"/>
  <c r="M2"/>
  <c r="L2"/>
  <c r="K2"/>
  <c r="J2"/>
  <c r="I2"/>
  <c r="H2"/>
  <c r="G2"/>
  <c r="F2"/>
  <c r="E2"/>
  <c r="D2"/>
  <c r="C2"/>
  <c r="A2"/>
</calcChain>
</file>

<file path=xl/sharedStrings.xml><?xml version="1.0" encoding="utf-8"?>
<sst xmlns="http://schemas.openxmlformats.org/spreadsheetml/2006/main" count="460" uniqueCount="193">
  <si>
    <t>DATE</t>
  </si>
  <si>
    <t>matin</t>
  </si>
  <si>
    <t>pic-nic</t>
  </si>
  <si>
    <t>Sans SP</t>
  </si>
  <si>
    <t>option repas</t>
  </si>
  <si>
    <t>option pause</t>
  </si>
  <si>
    <t>option tab</t>
  </si>
  <si>
    <t>option atelier</t>
  </si>
  <si>
    <t>option VG</t>
  </si>
  <si>
    <t>option spéciale</t>
  </si>
  <si>
    <t>infos</t>
  </si>
  <si>
    <t>JUIN</t>
  </si>
  <si>
    <t>Date</t>
  </si>
  <si>
    <t>Arrivée</t>
  </si>
  <si>
    <t>ADU</t>
  </si>
  <si>
    <t>JEU</t>
  </si>
  <si>
    <t>ENF</t>
  </si>
  <si>
    <t>ACC</t>
  </si>
  <si>
    <t>PN</t>
  </si>
  <si>
    <t>Repas</t>
  </si>
  <si>
    <t>Spectacle</t>
  </si>
  <si>
    <t>Option1</t>
  </si>
  <si>
    <t>Option2</t>
  </si>
  <si>
    <t>Horaires</t>
  </si>
  <si>
    <t>Groupe</t>
  </si>
  <si>
    <t>Responsable</t>
  </si>
  <si>
    <t>Tél.</t>
  </si>
  <si>
    <t>Gsm</t>
  </si>
  <si>
    <t>Mail</t>
  </si>
  <si>
    <t>Adresse</t>
  </si>
  <si>
    <t>CP</t>
  </si>
  <si>
    <t>Ville</t>
  </si>
  <si>
    <t>...</t>
  </si>
  <si>
    <t xml:space="preserve">Ecole primaire </t>
  </si>
  <si>
    <t>Mme Spaggiari</t>
  </si>
  <si>
    <t>03 82 21 99 12</t>
  </si>
  <si>
    <t>alexandre.cremer@free.fr</t>
  </si>
  <si>
    <t>15 Rue de la République</t>
  </si>
  <si>
    <t>Mont Bonvillers</t>
  </si>
  <si>
    <t>tab-découv</t>
  </si>
  <si>
    <t>atelier-oiso</t>
  </si>
  <si>
    <t>Ecole Mat Griesheim près de Molsheim</t>
  </si>
  <si>
    <t>Mme Pelle</t>
  </si>
  <si>
    <t>ce.0671997g@ac-strasbourg.fr</t>
  </si>
  <si>
    <t>Ecole Mat Gutemberg</t>
  </si>
  <si>
    <t>Mme Véronique Henry</t>
  </si>
  <si>
    <t>Ecole La Canardière</t>
  </si>
  <si>
    <t>Mme France Baudrand</t>
  </si>
  <si>
    <t>francebaudrand@gmail.com</t>
  </si>
  <si>
    <t>Ecole Colonel Dawatre</t>
  </si>
  <si>
    <t>Mme Catto</t>
  </si>
  <si>
    <t>catto.jean-michel@orange.fr</t>
  </si>
  <si>
    <t>BLODELSHEIM</t>
  </si>
  <si>
    <t>STC Voyages Voyages Rochette</t>
  </si>
  <si>
    <t>Ribeaufilous</t>
  </si>
  <si>
    <t>Mme Engel Céline</t>
  </si>
  <si>
    <t>enfance.mat.ribeauville@cc-ribeauville.fr</t>
  </si>
  <si>
    <t>4 Rue du Parc</t>
  </si>
  <si>
    <t>RIBEAUVILLE</t>
  </si>
  <si>
    <t>STC Voyages</t>
  </si>
  <si>
    <t>Florence</t>
  </si>
  <si>
    <t>Cars Lécuyer</t>
  </si>
  <si>
    <t>Côté Découvertes Ecole de Marolles en Brie</t>
  </si>
  <si>
    <t>GCT</t>
  </si>
  <si>
    <t>Au Nid de Cigogne Girardot</t>
  </si>
  <si>
    <t>atelier-bouc</t>
  </si>
  <si>
    <t>Ecole Mat Saint Germain le Chatelet</t>
  </si>
  <si>
    <t xml:space="preserve">03 83 42 94 14 </t>
  </si>
  <si>
    <t>ce.0541045t@ac-nancy-metz.fr</t>
  </si>
  <si>
    <t>26 Rue de L'Eglise</t>
  </si>
  <si>
    <t>Thiebaumenil</t>
  </si>
  <si>
    <t xml:space="preserve">Ecole Mat </t>
  </si>
  <si>
    <t>Mme Vanot</t>
  </si>
  <si>
    <t xml:space="preserve">Ecole Mat de Barrès </t>
  </si>
  <si>
    <t>Ecole Mat de Baldersheim</t>
  </si>
  <si>
    <t>Ecole St Nicolas</t>
  </si>
  <si>
    <t>christine.marchal97@gmail.com</t>
  </si>
  <si>
    <t>Ecole de Westhouse</t>
  </si>
  <si>
    <t>Mme MATHON Aline</t>
  </si>
  <si>
    <t>ce.0672576l@ac-strasbourg.fr</t>
  </si>
  <si>
    <t>matinée</t>
  </si>
  <si>
    <t>Ecole Maternelle Les Sources</t>
  </si>
  <si>
    <t>Mme SCHILT</t>
  </si>
  <si>
    <t>em.sources@wanadoo.fr</t>
  </si>
  <si>
    <t>Saverne</t>
  </si>
  <si>
    <t>Ecole Mat. Du Nord</t>
  </si>
  <si>
    <t>Mme KEMPF</t>
  </si>
  <si>
    <t>carokempf@yahoo.fr</t>
  </si>
  <si>
    <t>L ECU D OR</t>
  </si>
  <si>
    <t>Accordéon Club Epernay</t>
  </si>
  <si>
    <t>Mme Narat</t>
  </si>
  <si>
    <t>naratcyrille@drauge.fr</t>
  </si>
  <si>
    <t>Nid de Cigognes</t>
  </si>
  <si>
    <t>Voyages Internationaux</t>
  </si>
  <si>
    <t>Ecole Française Dolto</t>
  </si>
  <si>
    <t>Sabine Siblot</t>
  </si>
  <si>
    <t>Ecole Mat Vagny</t>
  </si>
  <si>
    <t>Mme Meazza</t>
  </si>
  <si>
    <t>meazzadelphine@gmail.com</t>
  </si>
  <si>
    <t xml:space="preserve">Ecole Primaire </t>
  </si>
  <si>
    <t>M.Daniel Sauthier</t>
  </si>
  <si>
    <t>sauthier.daniel@sunrise.ch</t>
  </si>
  <si>
    <t>Au Nid de Cigogne Partance</t>
  </si>
  <si>
    <t>Ecole Mme Henard   CLC</t>
  </si>
  <si>
    <t>Myriam</t>
  </si>
  <si>
    <t>myriam.pages@clc.fr</t>
  </si>
  <si>
    <t>Ecole mat de Wolfisheim</t>
  </si>
  <si>
    <t>maternelle.wolfisheim@orange.fr</t>
  </si>
  <si>
    <t>jeudi</t>
    <phoneticPr fontId="0" type="noConversion"/>
  </si>
  <si>
    <t>Ecole Mat. Plobsheim</t>
    <phoneticPr fontId="0" type="noConversion"/>
  </si>
  <si>
    <t>PFLEYER Stéphanie</t>
    <phoneticPr fontId="0" type="noConversion"/>
  </si>
  <si>
    <t>ce.0672005r@ac-strasbourg.fr</t>
  </si>
  <si>
    <t>LES AMIS DE ST FRANCOIS D'ASSISES</t>
  </si>
  <si>
    <t>Mme SMECKAERT</t>
  </si>
  <si>
    <t>mariefrance.smeckaert@sfr.fr</t>
  </si>
  <si>
    <t>Au Nid de Cigogne Meridien</t>
  </si>
  <si>
    <t>Collège De Vinci</t>
  </si>
  <si>
    <t>Mme SORDELET</t>
  </si>
  <si>
    <t>Mme Cocatrix</t>
  </si>
  <si>
    <t xml:space="preserve">carnet-explo </t>
  </si>
  <si>
    <t>Ecole Primaire Grassenwald</t>
  </si>
  <si>
    <t>Mme Krugler</t>
  </si>
  <si>
    <t>ce.0681301v@ac-strasbourg.fr</t>
  </si>
  <si>
    <t>Ecole Mat Urmatt</t>
  </si>
  <si>
    <t>Mme Herment</t>
  </si>
  <si>
    <t>maternelle.urmatt@laposte.net</t>
  </si>
  <si>
    <t>Ecole Mat Wallart</t>
  </si>
  <si>
    <t>Mme Blenner</t>
  </si>
  <si>
    <t>em.wallart@wanadoo.fr</t>
  </si>
  <si>
    <t>Ecole Elem de Châtel s/Moselle</t>
  </si>
  <si>
    <t>M. Joly</t>
  </si>
  <si>
    <t>ce.0881323@ac-nancy-metz.fr</t>
  </si>
  <si>
    <t>Ecole Louis Poirot</t>
  </si>
  <si>
    <t>M. Moncozet</t>
  </si>
  <si>
    <t>christophe.moncozet@orange.fr</t>
  </si>
  <si>
    <t>Azureva Bussang</t>
  </si>
  <si>
    <t>Ecole Primaire de la Pommeraie</t>
  </si>
  <si>
    <t>Marina Pikiakos</t>
  </si>
  <si>
    <t>ce.0520711r@ac-reims.fr</t>
  </si>
  <si>
    <t>Au Nid de Cigogne Venet Voyages</t>
  </si>
  <si>
    <t>Ecole Laire et Lougres</t>
  </si>
  <si>
    <t>faye.magali@voila.fr</t>
  </si>
  <si>
    <t>Ecole Mat de Bourogne</t>
  </si>
  <si>
    <t>tab-traces</t>
  </si>
  <si>
    <t>Ecole Mat de Benfeld</t>
  </si>
  <si>
    <t>Ecole Mat Karine 1</t>
  </si>
  <si>
    <t>Maternelle de L'Air ?</t>
  </si>
  <si>
    <t>OT Colmar</t>
  </si>
  <si>
    <t>Fitour</t>
  </si>
  <si>
    <t>Les Tamoulous</t>
  </si>
  <si>
    <t>Mme Dubois</t>
  </si>
  <si>
    <t>Ecole Mat/Prim. Kolbsheim</t>
  </si>
  <si>
    <t>Mme WEBER</t>
  </si>
  <si>
    <t>ecolepr@estvideo.fr</t>
  </si>
  <si>
    <t>ADAPS PROVENCE Collège Ste Marie</t>
  </si>
  <si>
    <t>Cécile</t>
  </si>
  <si>
    <t>Ecole Mat La Passerelle Dingsheim</t>
  </si>
  <si>
    <t>ecolmat.lapasserelle@free.fr</t>
  </si>
  <si>
    <t>Ecole St Exupery</t>
  </si>
  <si>
    <t>Mme Pourchet</t>
  </si>
  <si>
    <t>Ecole Mat/ Elem Niederlauterbach</t>
  </si>
  <si>
    <t>Estelle Klein</t>
  </si>
  <si>
    <t>Ecole d'Allichamps</t>
  </si>
  <si>
    <t>Mme Aurore Sordelet</t>
  </si>
  <si>
    <t>ce.0520373y@ac-reims.fr</t>
  </si>
  <si>
    <t>Ecole Elem Fehlacker</t>
    <phoneticPr fontId="0" type="noConversion"/>
  </si>
  <si>
    <t>Mme HARTMANN</t>
    <phoneticPr fontId="0" type="noConversion"/>
  </si>
  <si>
    <t>ce.0681309D@ac-strasbourg.fr</t>
  </si>
  <si>
    <t>Sarasin</t>
  </si>
  <si>
    <t>Mme Géraldine Gauthé</t>
  </si>
  <si>
    <t>sas.sarasin@orange.fr</t>
  </si>
  <si>
    <t>PicNic</t>
    <phoneticPr fontId="0" type="noConversion"/>
  </si>
  <si>
    <t>SP mar-mai</t>
  </si>
  <si>
    <t>SP jui</t>
  </si>
  <si>
    <t>SP aout</t>
  </si>
  <si>
    <t>SP sep-nov</t>
  </si>
  <si>
    <t>*** ENFANTS ***</t>
  </si>
  <si>
    <t>Flamm'</t>
    <phoneticPr fontId="0" type="noConversion"/>
  </si>
  <si>
    <t>Sur le Pouce</t>
    <phoneticPr fontId="0" type="noConversion"/>
  </si>
  <si>
    <t>17:30*</t>
  </si>
  <si>
    <t>tab-ailes</t>
  </si>
  <si>
    <t>O'Resto</t>
    <phoneticPr fontId="0" type="noConversion"/>
  </si>
  <si>
    <t>tab-homme</t>
  </si>
  <si>
    <t>atelier-empr</t>
  </si>
  <si>
    <t>carnet-explo</t>
  </si>
  <si>
    <t>*** ADULTES ***</t>
  </si>
  <si>
    <t>visite-guidée</t>
  </si>
  <si>
    <t>études</t>
  </si>
  <si>
    <t>pti-déJ</t>
  </si>
  <si>
    <t>pause-sucrée</t>
  </si>
  <si>
    <t>pause-salée</t>
  </si>
  <si>
    <t>plein'air</t>
  </si>
  <si>
    <t>event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</si>
</sst>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h:mm"/>
    <numFmt numFmtId="166" formatCode="0#&quot; &quot;##&quot; &quot;##&quot; &quot;##&quot; &quot;##"/>
  </numFmts>
  <fonts count="2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indexed="8"/>
      <name val="Calibri"/>
    </font>
    <font>
      <b/>
      <i/>
      <sz val="10"/>
      <color indexed="8"/>
      <name val="Calibri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</font>
    <font>
      <i/>
      <sz val="10"/>
      <color indexed="8"/>
      <name val="Calibri"/>
    </font>
    <font>
      <u/>
      <sz val="11"/>
      <color indexed="12"/>
      <name val="Calibri"/>
      <family val="2"/>
    </font>
    <font>
      <u/>
      <sz val="10"/>
      <color indexed="12"/>
      <name val="Calibri"/>
      <family val="2"/>
    </font>
    <font>
      <i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indexed="10"/>
      <name val="Calibri"/>
      <family val="2"/>
    </font>
    <font>
      <i/>
      <sz val="11"/>
      <color indexed="8"/>
      <name val="Calibri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thin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medium">
        <color theme="8" tint="-0.2499465926084170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20" fontId="2" fillId="2" borderId="2" xfId="0" applyNumberFormat="1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3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20" fontId="2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4" fontId="7" fillId="5" borderId="0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165" fontId="7" fillId="7" borderId="0" xfId="0" applyNumberFormat="1" applyFont="1" applyFill="1" applyBorder="1" applyAlignment="1">
      <alignment horizontal="center" vertical="center" wrapText="1"/>
    </xf>
    <xf numFmtId="165" fontId="8" fillId="7" borderId="0" xfId="0" applyNumberFormat="1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64" fontId="7" fillId="10" borderId="0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6" fontId="10" fillId="11" borderId="11" xfId="0" applyNumberFormat="1" applyFont="1" applyFill="1" applyBorder="1" applyAlignment="1">
      <alignment horizontal="right" vertical="center"/>
    </xf>
    <xf numFmtId="164" fontId="11" fillId="11" borderId="11" xfId="0" applyNumberFormat="1" applyFont="1" applyFill="1" applyBorder="1" applyAlignment="1">
      <alignment horizontal="center" vertical="center"/>
    </xf>
    <xf numFmtId="0" fontId="12" fillId="11" borderId="12" xfId="0" applyFont="1" applyFill="1" applyBorder="1" applyAlignment="1" applyProtection="1">
      <alignment horizontal="center" vertical="center"/>
      <protection locked="0"/>
    </xf>
    <xf numFmtId="0" fontId="12" fillId="11" borderId="11" xfId="0" applyFont="1" applyFill="1" applyBorder="1" applyAlignment="1" applyProtection="1">
      <alignment horizontal="center" vertical="center"/>
      <protection locked="0"/>
    </xf>
    <xf numFmtId="0" fontId="13" fillId="11" borderId="13" xfId="0" applyFont="1" applyFill="1" applyBorder="1" applyAlignment="1" applyProtection="1">
      <alignment horizontal="center" vertical="center"/>
      <protection locked="0"/>
    </xf>
    <xf numFmtId="165" fontId="10" fillId="11" borderId="11" xfId="0" applyNumberFormat="1" applyFont="1" applyFill="1" applyBorder="1" applyAlignment="1" applyProtection="1">
      <alignment horizontal="center" vertical="center"/>
      <protection locked="0"/>
    </xf>
    <xf numFmtId="165" fontId="13" fillId="11" borderId="11" xfId="0" applyNumberFormat="1" applyFont="1" applyFill="1" applyBorder="1" applyAlignment="1" applyProtection="1">
      <alignment horizontal="center" vertical="center"/>
      <protection locked="0"/>
    </xf>
    <xf numFmtId="20" fontId="10" fillId="11" borderId="14" xfId="0" applyNumberFormat="1" applyFont="1" applyFill="1" applyBorder="1" applyAlignment="1" applyProtection="1">
      <alignment horizontal="center" vertical="center"/>
      <protection locked="0"/>
    </xf>
    <xf numFmtId="20" fontId="12" fillId="11" borderId="12" xfId="0" applyNumberFormat="1" applyFont="1" applyFill="1" applyBorder="1" applyAlignment="1" applyProtection="1">
      <alignment horizontal="center" vertical="center"/>
      <protection locked="0"/>
    </xf>
    <xf numFmtId="20" fontId="13" fillId="11" borderId="12" xfId="0" applyNumberFormat="1" applyFont="1" applyFill="1" applyBorder="1" applyAlignment="1" applyProtection="1">
      <alignment horizontal="center" vertical="center"/>
      <protection locked="0"/>
    </xf>
    <xf numFmtId="0" fontId="11" fillId="11" borderId="12" xfId="0" applyFont="1" applyFill="1" applyBorder="1" applyAlignment="1" applyProtection="1">
      <alignment horizontal="left" vertical="center"/>
      <protection locked="0"/>
    </xf>
    <xf numFmtId="0" fontId="10" fillId="11" borderId="11" xfId="0" applyFont="1" applyFill="1" applyBorder="1" applyAlignment="1" applyProtection="1">
      <alignment horizontal="left" vertical="center"/>
      <protection locked="0"/>
    </xf>
    <xf numFmtId="166" fontId="10" fillId="11" borderId="11" xfId="0" applyNumberFormat="1" applyFont="1" applyFill="1" applyBorder="1" applyAlignment="1" applyProtection="1">
      <alignment horizontal="center" vertical="center"/>
      <protection locked="0"/>
    </xf>
    <xf numFmtId="0" fontId="15" fillId="11" borderId="11" xfId="1" applyFont="1" applyFill="1" applyBorder="1" applyAlignment="1" applyProtection="1">
      <alignment vertical="center"/>
      <protection locked="0"/>
    </xf>
    <xf numFmtId="0" fontId="10" fillId="11" borderId="11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vertical="center"/>
    </xf>
    <xf numFmtId="16" fontId="10" fillId="0" borderId="11" xfId="0" applyNumberFormat="1" applyFont="1" applyFill="1" applyBorder="1" applyAlignment="1">
      <alignment horizontal="right" vertical="center"/>
    </xf>
    <xf numFmtId="164" fontId="11" fillId="0" borderId="11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 applyProtection="1">
      <alignment horizontal="center" vertical="center"/>
      <protection locked="0"/>
    </xf>
    <xf numFmtId="165" fontId="10" fillId="0" borderId="11" xfId="0" applyNumberFormat="1" applyFont="1" applyFill="1" applyBorder="1" applyAlignment="1" applyProtection="1">
      <alignment horizontal="center" vertical="center"/>
      <protection locked="0"/>
    </xf>
    <xf numFmtId="165" fontId="13" fillId="0" borderId="11" xfId="0" applyNumberFormat="1" applyFont="1" applyFill="1" applyBorder="1" applyAlignment="1" applyProtection="1">
      <alignment horizontal="center" vertical="center"/>
      <protection locked="0"/>
    </xf>
    <xf numFmtId="20" fontId="10" fillId="0" borderId="14" xfId="0" applyNumberFormat="1" applyFont="1" applyFill="1" applyBorder="1" applyAlignment="1" applyProtection="1">
      <alignment horizontal="center" vertical="center"/>
      <protection locked="0"/>
    </xf>
    <xf numFmtId="20" fontId="12" fillId="0" borderId="12" xfId="0" applyNumberFormat="1" applyFont="1" applyFill="1" applyBorder="1" applyAlignment="1" applyProtection="1">
      <alignment horizontal="center" vertical="center"/>
      <protection locked="0"/>
    </xf>
    <xf numFmtId="20" fontId="12" fillId="0" borderId="14" xfId="0" applyNumberFormat="1" applyFont="1" applyFill="1" applyBorder="1" applyAlignment="1" applyProtection="1">
      <alignment horizontal="center" vertical="center"/>
      <protection locked="0"/>
    </xf>
    <xf numFmtId="164" fontId="16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left" vertical="center"/>
      <protection locked="0"/>
    </xf>
    <xf numFmtId="0" fontId="10" fillId="0" borderId="11" xfId="0" applyFont="1" applyFill="1" applyBorder="1" applyAlignment="1" applyProtection="1">
      <alignment horizontal="left" vertical="center"/>
      <protection locked="0"/>
    </xf>
    <xf numFmtId="166" fontId="10" fillId="0" borderId="11" xfId="0" applyNumberFormat="1" applyFont="1" applyFill="1" applyBorder="1" applyAlignment="1" applyProtection="1">
      <alignment horizontal="center" vertical="center"/>
      <protection locked="0"/>
    </xf>
    <xf numFmtId="0" fontId="15" fillId="0" borderId="11" xfId="1" applyFont="1" applyFill="1" applyBorder="1" applyAlignment="1" applyProtection="1">
      <alignment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20" fontId="12" fillId="11" borderId="14" xfId="0" applyNumberFormat="1" applyFont="1" applyFill="1" applyBorder="1" applyAlignment="1" applyProtection="1">
      <alignment horizontal="center" vertical="center"/>
      <protection locked="0"/>
    </xf>
    <xf numFmtId="164" fontId="16" fillId="11" borderId="11" xfId="0" applyNumberFormat="1" applyFont="1" applyFill="1" applyBorder="1" applyAlignment="1">
      <alignment horizontal="center" vertical="center"/>
    </xf>
    <xf numFmtId="0" fontId="12" fillId="11" borderId="15" xfId="0" applyFont="1" applyFill="1" applyBorder="1" applyAlignment="1" applyProtection="1">
      <alignment horizontal="center" vertical="center"/>
      <protection locked="0"/>
    </xf>
    <xf numFmtId="0" fontId="12" fillId="11" borderId="16" xfId="0" applyFont="1" applyFill="1" applyBorder="1" applyAlignment="1" applyProtection="1">
      <alignment horizontal="center" vertical="center"/>
      <protection locked="0"/>
    </xf>
    <xf numFmtId="0" fontId="13" fillId="11" borderId="17" xfId="0" applyFont="1" applyFill="1" applyBorder="1" applyAlignment="1" applyProtection="1">
      <alignment horizontal="center" vertical="center"/>
      <protection locked="0"/>
    </xf>
    <xf numFmtId="0" fontId="11" fillId="11" borderId="15" xfId="0" applyFont="1" applyFill="1" applyBorder="1" applyAlignment="1" applyProtection="1">
      <alignment horizontal="left" vertical="center"/>
      <protection locked="0"/>
    </xf>
    <xf numFmtId="0" fontId="10" fillId="11" borderId="16" xfId="0" applyFont="1" applyFill="1" applyBorder="1" applyAlignment="1" applyProtection="1">
      <alignment horizontal="left" vertical="center"/>
      <protection locked="0"/>
    </xf>
    <xf numFmtId="166" fontId="10" fillId="11" borderId="16" xfId="0" applyNumberFormat="1" applyFont="1" applyFill="1" applyBorder="1" applyAlignment="1" applyProtection="1">
      <alignment horizontal="center" vertical="center"/>
      <protection locked="0"/>
    </xf>
    <xf numFmtId="0" fontId="10" fillId="11" borderId="16" xfId="0" applyFont="1" applyFill="1" applyBorder="1" applyAlignment="1" applyProtection="1">
      <alignment vertical="center"/>
      <protection locked="0"/>
    </xf>
    <xf numFmtId="0" fontId="10" fillId="11" borderId="16" xfId="0" applyFont="1" applyFill="1" applyBorder="1" applyAlignment="1" applyProtection="1">
      <alignment horizontal="center" vertical="center"/>
      <protection locked="0"/>
    </xf>
    <xf numFmtId="0" fontId="15" fillId="11" borderId="16" xfId="1" applyFont="1" applyFill="1" applyBorder="1" applyAlignment="1" applyProtection="1">
      <alignment vertical="center"/>
      <protection locked="0"/>
    </xf>
    <xf numFmtId="0" fontId="12" fillId="0" borderId="15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1" fillId="0" borderId="15" xfId="0" applyFont="1" applyFill="1" applyBorder="1" applyAlignment="1" applyProtection="1">
      <alignment horizontal="left" vertical="center"/>
      <protection locked="0"/>
    </xf>
    <xf numFmtId="0" fontId="10" fillId="0" borderId="16" xfId="0" applyFont="1" applyFill="1" applyBorder="1" applyAlignment="1" applyProtection="1">
      <alignment horizontal="left" vertical="center"/>
      <protection locked="0"/>
    </xf>
    <xf numFmtId="166" fontId="10" fillId="0" borderId="16" xfId="0" applyNumberFormat="1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7" fillId="11" borderId="12" xfId="0" applyFont="1" applyFill="1" applyBorder="1" applyAlignment="1" applyProtection="1">
      <alignment horizontal="left" vertical="center"/>
      <protection locked="0"/>
    </xf>
    <xf numFmtId="166" fontId="15" fillId="11" borderId="11" xfId="1" applyNumberFormat="1" applyFont="1" applyFill="1" applyBorder="1" applyAlignment="1" applyProtection="1">
      <alignment horizontal="center" vertical="center"/>
      <protection locked="0"/>
    </xf>
    <xf numFmtId="166" fontId="15" fillId="11" borderId="11" xfId="1" applyNumberFormat="1" applyFont="1" applyFill="1" applyBorder="1" applyAlignment="1" applyProtection="1">
      <alignment vertical="center"/>
      <protection locked="0"/>
    </xf>
    <xf numFmtId="3" fontId="10" fillId="11" borderId="11" xfId="0" applyNumberFormat="1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 applyProtection="1">
      <alignment horizontal="left" vertical="center"/>
      <protection locked="0"/>
    </xf>
    <xf numFmtId="0" fontId="15" fillId="0" borderId="16" xfId="1" applyFont="1" applyFill="1" applyBorder="1" applyAlignment="1" applyProtection="1">
      <alignment vertical="center"/>
      <protection locked="0"/>
    </xf>
    <xf numFmtId="166" fontId="15" fillId="0" borderId="16" xfId="1" applyNumberFormat="1" applyFont="1" applyFill="1" applyBorder="1" applyAlignment="1" applyProtection="1">
      <alignment horizontal="center" vertical="center"/>
      <protection locked="0"/>
    </xf>
    <xf numFmtId="16" fontId="12" fillId="0" borderId="11" xfId="0" applyNumberFormat="1" applyFont="1" applyFill="1" applyBorder="1" applyAlignment="1">
      <alignment horizontal="right" vertical="center"/>
    </xf>
    <xf numFmtId="0" fontId="18" fillId="0" borderId="12" xfId="0" applyFont="1" applyFill="1" applyBorder="1" applyAlignment="1" applyProtection="1">
      <alignment horizontal="left" vertical="center"/>
      <protection locked="0"/>
    </xf>
    <xf numFmtId="0" fontId="12" fillId="0" borderId="11" xfId="0" applyFont="1" applyFill="1" applyBorder="1" applyAlignment="1" applyProtection="1">
      <alignment horizontal="left" vertical="center"/>
      <protection locked="0"/>
    </xf>
    <xf numFmtId="0" fontId="17" fillId="11" borderId="15" xfId="0" applyFont="1" applyFill="1" applyBorder="1" applyAlignment="1" applyProtection="1">
      <alignment horizontal="left" vertical="center"/>
      <protection locked="0"/>
    </xf>
    <xf numFmtId="0" fontId="18" fillId="11" borderId="15" xfId="0" applyFont="1" applyFill="1" applyBorder="1" applyAlignment="1" applyProtection="1">
      <alignment horizontal="left" vertical="center"/>
      <protection locked="0"/>
    </xf>
    <xf numFmtId="0" fontId="12" fillId="11" borderId="16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66" fontId="1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20" fontId="19" fillId="0" borderId="0" xfId="0" applyNumberFormat="1" applyFont="1" applyAlignment="1">
      <alignment horizontal="center"/>
    </xf>
    <xf numFmtId="20" fontId="20" fillId="0" borderId="0" xfId="0" applyNumberFormat="1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/>
    <xf numFmtId="20" fontId="10" fillId="0" borderId="0" xfId="0" applyNumberFormat="1" applyFont="1" applyAlignment="1">
      <alignment horizontal="center" textRotation="45"/>
    </xf>
    <xf numFmtId="0" fontId="0" fillId="0" borderId="0" xfId="0" applyAlignment="1">
      <alignment horizontal="right"/>
    </xf>
    <xf numFmtId="16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2" borderId="22" xfId="0" applyFill="1" applyBorder="1" applyAlignment="1"/>
    <xf numFmtId="0" fontId="0" fillId="12" borderId="23" xfId="0" applyFill="1" applyBorder="1" applyAlignment="1"/>
    <xf numFmtId="0" fontId="0" fillId="12" borderId="24" xfId="0" applyFill="1" applyBorder="1" applyAlignment="1"/>
  </cellXfs>
  <cellStyles count="2">
    <cellStyle name="Lien hypertexte" xfId="1" builtinId="8"/>
    <cellStyle name="Normal" xfId="0" builtinId="0"/>
  </cellStyles>
  <dxfs count="17"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eazzadelphine@gmail.com" TargetMode="External"/><Relationship Id="rId13" Type="http://schemas.openxmlformats.org/officeDocument/2006/relationships/hyperlink" Target="mailto:ce.0681301v@ac-strasbourg.fr" TargetMode="External"/><Relationship Id="rId18" Type="http://schemas.openxmlformats.org/officeDocument/2006/relationships/hyperlink" Target="mailto:faye.magali@voila.fr" TargetMode="External"/><Relationship Id="rId26" Type="http://schemas.openxmlformats.org/officeDocument/2006/relationships/hyperlink" Target="mailto:ce.0672005r@ac-strasbourg.fr" TargetMode="External"/><Relationship Id="rId3" Type="http://schemas.openxmlformats.org/officeDocument/2006/relationships/hyperlink" Target="mailto:francebaudrand@gmail.com" TargetMode="External"/><Relationship Id="rId21" Type="http://schemas.openxmlformats.org/officeDocument/2006/relationships/hyperlink" Target="mailto:ce.0520373y@ac-reims.fr" TargetMode="External"/><Relationship Id="rId7" Type="http://schemas.openxmlformats.org/officeDocument/2006/relationships/hyperlink" Target="mailto:naratcyrille@drauge.fr" TargetMode="External"/><Relationship Id="rId12" Type="http://schemas.openxmlformats.org/officeDocument/2006/relationships/hyperlink" Target="mailto:mariefrance.smeckaert@sfr.fr" TargetMode="External"/><Relationship Id="rId17" Type="http://schemas.openxmlformats.org/officeDocument/2006/relationships/hyperlink" Target="mailto:ce.0520711r@ac-reims.fr" TargetMode="External"/><Relationship Id="rId25" Type="http://schemas.openxmlformats.org/officeDocument/2006/relationships/hyperlink" Target="mailto:em.sources@wanadoo.fr" TargetMode="External"/><Relationship Id="rId2" Type="http://schemas.openxmlformats.org/officeDocument/2006/relationships/hyperlink" Target="mailto:ce.0671997g@ac-strasbourg.fr" TargetMode="External"/><Relationship Id="rId16" Type="http://schemas.openxmlformats.org/officeDocument/2006/relationships/hyperlink" Target="mailto:christophe.moncozet@orange.fr" TargetMode="External"/><Relationship Id="rId20" Type="http://schemas.openxmlformats.org/officeDocument/2006/relationships/hyperlink" Target="mailto:ecolmat.lapasserelle@free.fr" TargetMode="External"/><Relationship Id="rId29" Type="http://schemas.openxmlformats.org/officeDocument/2006/relationships/hyperlink" Target="mailto:carokempf@yahoo.fr" TargetMode="External"/><Relationship Id="rId1" Type="http://schemas.openxmlformats.org/officeDocument/2006/relationships/hyperlink" Target="mailto:alexandre.cremer@free.fr" TargetMode="External"/><Relationship Id="rId6" Type="http://schemas.openxmlformats.org/officeDocument/2006/relationships/hyperlink" Target="mailto:christine.marchal97@gmail.com" TargetMode="External"/><Relationship Id="rId11" Type="http://schemas.openxmlformats.org/officeDocument/2006/relationships/hyperlink" Target="mailto:maternelle.wolfisheim@orange.fr" TargetMode="External"/><Relationship Id="rId24" Type="http://schemas.openxmlformats.org/officeDocument/2006/relationships/hyperlink" Target="mailto:ce.0672576l@ac-strasbourg.fr" TargetMode="External"/><Relationship Id="rId5" Type="http://schemas.openxmlformats.org/officeDocument/2006/relationships/hyperlink" Target="mailto:enfance.mat.ribeauville@cc-ribeauville.fr" TargetMode="External"/><Relationship Id="rId15" Type="http://schemas.openxmlformats.org/officeDocument/2006/relationships/hyperlink" Target="mailto:em.wallart@wanadoo.fr" TargetMode="External"/><Relationship Id="rId23" Type="http://schemas.openxmlformats.org/officeDocument/2006/relationships/hyperlink" Target="mailto:ce.0541045t@ac-nancy-metz.fr" TargetMode="External"/><Relationship Id="rId28" Type="http://schemas.openxmlformats.org/officeDocument/2006/relationships/hyperlink" Target="mailto:ce.0881323@ac-nancy-metz.fr" TargetMode="External"/><Relationship Id="rId10" Type="http://schemas.openxmlformats.org/officeDocument/2006/relationships/hyperlink" Target="mailto:myriam.pages@clc.fr" TargetMode="External"/><Relationship Id="rId19" Type="http://schemas.openxmlformats.org/officeDocument/2006/relationships/hyperlink" Target="mailto:ecolepr@estvideo.fr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catto.jean-michel@orange.fr" TargetMode="External"/><Relationship Id="rId9" Type="http://schemas.openxmlformats.org/officeDocument/2006/relationships/hyperlink" Target="mailto:sauthier.daniel@sunrise.ch" TargetMode="External"/><Relationship Id="rId14" Type="http://schemas.openxmlformats.org/officeDocument/2006/relationships/hyperlink" Target="mailto:maternelle.urmatt@laposte.net" TargetMode="External"/><Relationship Id="rId22" Type="http://schemas.openxmlformats.org/officeDocument/2006/relationships/hyperlink" Target="mailto:sas.sarasin@orange.fr" TargetMode="External"/><Relationship Id="rId27" Type="http://schemas.openxmlformats.org/officeDocument/2006/relationships/hyperlink" Target="mailto:ce.0681309D@ac-strasbourg.fr" TargetMode="External"/><Relationship Id="rId30" Type="http://schemas.openxmlformats.org/officeDocument/2006/relationships/hyperlink" Target="mailto:ce.0541045t@ac-nancy-metz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/>
  <dimension ref="A1:R32"/>
  <sheetViews>
    <sheetView tabSelected="1" workbookViewId="0">
      <pane ySplit="1" topLeftCell="A2" activePane="bottomLeft" state="frozenSplit"/>
      <selection pane="bottomLeft" activeCell="M4" sqref="M4"/>
    </sheetView>
  </sheetViews>
  <sheetFormatPr baseColWidth="10" defaultColWidth="10.85546875" defaultRowHeight="21.95" customHeight="1"/>
  <cols>
    <col min="1" max="1" width="10.85546875" style="10"/>
    <col min="2" max="3" width="11.7109375" style="10" customWidth="1"/>
    <col min="4" max="4" width="11.7109375" style="26" customWidth="1"/>
    <col min="5" max="9" width="11.7109375" style="10" customWidth="1"/>
    <col min="10" max="11" width="6.7109375" style="10" customWidth="1"/>
    <col min="12" max="15" width="6.7109375" style="19" customWidth="1"/>
    <col min="16" max="16" width="42.85546875" style="27" customWidth="1"/>
    <col min="17" max="16384" width="10.85546875" style="10"/>
  </cols>
  <sheetData>
    <row r="1" spans="1:18" s="1" customFormat="1" ht="36" customHeight="1">
      <c r="B1" s="2" t="s">
        <v>0</v>
      </c>
      <c r="C1" s="3" t="s">
        <v>1</v>
      </c>
      <c r="D1" s="4" t="s">
        <v>2</v>
      </c>
      <c r="E1" s="5" t="s">
        <v>3</v>
      </c>
      <c r="F1" s="6">
        <v>0.48958333333333331</v>
      </c>
      <c r="G1" s="6">
        <v>0.60416666666666663</v>
      </c>
      <c r="H1" s="6">
        <v>0.65625</v>
      </c>
      <c r="I1" s="6">
        <v>0.70833333333333337</v>
      </c>
      <c r="J1" s="7" t="s">
        <v>4</v>
      </c>
      <c r="K1" s="7" t="s">
        <v>5</v>
      </c>
      <c r="L1" s="8" t="s">
        <v>6</v>
      </c>
      <c r="M1" s="8" t="s">
        <v>7</v>
      </c>
      <c r="N1" s="8" t="s">
        <v>8</v>
      </c>
      <c r="O1" s="8" t="s">
        <v>9</v>
      </c>
      <c r="P1" s="9" t="s">
        <v>10</v>
      </c>
    </row>
    <row r="2" spans="1:18" ht="21.95" customHeight="1">
      <c r="A2" s="10" t="str">
        <f>CHOOSE(WEEKDAY(B2,2),"lundi","mardi","mercredi","jeudi","vendredi","samedi","dimanche")</f>
        <v>dimanche</v>
      </c>
      <c r="B2" s="11">
        <v>41791</v>
      </c>
      <c r="C2" s="12">
        <f>SUMPRODUCT(('Juin-détails'!$B$2:$B$108=$B2)*('Juin-détails'!$C$2:$C$108&lt;TIMEVALUE("12:30"))*('Juin-détails'!$D$2:$G$108))</f>
        <v>0</v>
      </c>
      <c r="D2" s="12">
        <f>SUMPRODUCT(('Juin-détails'!$B$2:$B$108=$B2)*('Juin-détails'!$H$2:$H$108&lt;&gt;"...")*('Juin-détails'!$D$2:$G$108))</f>
        <v>0</v>
      </c>
      <c r="E2" s="13">
        <f>SUMPRODUCT(('Juin-détails'!$B$2:$B$108=$B2)*('Juin-détails'!$J$2:$J$108="...")*('Juin-détails'!$C$2:$C$108&gt;TIMEVALUE("12:30"))*('Juin-détails'!$D$2:$G$108))</f>
        <v>0</v>
      </c>
      <c r="F2" s="12">
        <f>SUMPRODUCT(('Juin-détails'!$B$2:$B$108=$B2)*('Juin-détails'!$J$2:$J$108=$F$1)*('Juin-détails'!$D$2:$G$108))</f>
        <v>0</v>
      </c>
      <c r="G2" s="12">
        <f>SUMPRODUCT(('Juin-détails'!$B$2:$B$108=$B2)*('Juin-détails'!$J$2:$J$108=$G$1)*('Juin-détails'!$D$2:$G$108))</f>
        <v>0</v>
      </c>
      <c r="H2" s="12">
        <f>SUMPRODUCT(('Juin-détails'!$B$2:$B$108=$B2)*('Juin-détails'!$J$2:$J$108=$H$1)*('Juin-détails'!$D$2:$G$108))</f>
        <v>0</v>
      </c>
      <c r="I2" s="14">
        <f>SUMPRODUCT(('Juin-détails'!$B$2:$B$108=$B2)*('Juin-détails'!$J$2:$J$108=$I$1)*('Juin-détails'!$D$2:$G$108))</f>
        <v>0</v>
      </c>
      <c r="J2" s="14">
        <f>(SUMPRODUCT(('Juin-détails'!$B$2:$B$108=$B2)*('Juin-détails'!$I$2:$I$108="PicNic")*('Juin-détails'!$D$2:$G$108)))+(SUMPRODUCT(('Juin-détails'!$B$2:$B$108=$B2)*('Juin-détails'!$I$2:$I$108="Flamm")*('Juin-détails'!$D$2:$G$108)))+(SUMPRODUCT(('Juin-détails'!$B$2:$B$108=$B2)*('Juin-détails'!$I$2:$I$108="Pouce")*('Juin-détails'!$D$2:$G$108)))</f>
        <v>0</v>
      </c>
      <c r="K2" s="15">
        <f>(SUMPRODUCT(('Juin-détails'!$B$2:$B$108=$B2)*('Juin-détails'!$K$2:$K$108="pti-déJ")*('Juin-détails'!$D$2:$G$108)))+(SUMPRODUCT(('Juin-détails'!$B$2:$B$108=$B2)*('Juin-détails'!$K$2:$K$108="pause-sucrée")*('Juin-détails'!$D$2:$G$108)))+(SUMPRODUCT(('Juin-détails'!$B$2:$B$108=$B2)*('Juin-détails'!$K$2:$K$108="pause-salé")*('Juin-détails'!$D$2:$G$108)))+(SUMPRODUCT(('Juin-détails'!$B$2:$B$108=$B2)*('Juin-détails'!$L$2:$L$108="pti-déJ")*('Juin-détails'!$D$2:$G$108)))+(SUMPRODUCT(('Juin-détails'!$B$2:$B$108=$B2)*('Juin-détails'!$L$2:$L$108="pause-sucrée")*('Juin-détails'!$D$2:$G$108)))+(SUMPRODUCT(('Juin-détails'!$B$2:$B$108=$B2)*('Juin-détails'!$L$2:$L$108="pause-salé")*('Juin-détails'!$D$2:$G$108)))</f>
        <v>0</v>
      </c>
      <c r="L2" s="16">
        <f>((SUMPRODUCT(('Juin-détails'!$B$2:$B$108=$B2)*('Juin-détails'!$K$2:$K$108="tab-découv")*('Juin-détails'!$D$2:$G$108)))+(SUMPRODUCT(('Juin-détails'!$B$2:$B$108=$B2)*('Juin-détails'!$K$2:$K$108="tab-homme")*('Juin-détails'!$D$2:$G$108)))+(SUMPRODUCT(('Juin-détails'!$B$2:$B$108=$B2)*('Juin-détails'!$K$2:$K$108="tab-traces")*('Juin-détails'!$D$2:$G$108)))+(SUMPRODUCT(('Juin-détails'!$B$2:$B$108=$B2)*('Juin-détails'!$K$2:$K$108="tab-ailes")*('Juin-détails'!$D$2:$G$108)))+(SUMPRODUCT(('Juin-détails'!$B$2:$B$108=$B2)*('Juin-détails'!$L$2:$L$108="tab-découv")*('Juin-détails'!$D$2:$G$108)))+(SUMPRODUCT(('Juin-détails'!$B$2:$B$108=$B2)*('Juin-détails'!$L$2:$L$108="tab-homme")*('Juin-détails'!$D$2:$G$108)))+(SUMPRODUCT(('Juin-détails'!$B$2:$B$108=$B2)*('Juin-détails'!$L$2:$L$108="tab-traces")*('Juin-détails'!$D$2:$G$108)))+(SUMPRODUCT(('Juin-détails'!$B$2:$B$108=$B2)*('Juin-détails'!$L$2:$L$108="tab-ailes")*('Juin-détails'!$D$2:$G$108))))/15</f>
        <v>0</v>
      </c>
      <c r="M2" s="17">
        <f>(SUMPRODUCT(('Juin-détails'!$B$2:$B$108=$B2)*('Juin-détails'!$K$2:$K$108="atelier-oiso")*('Juin-détails'!$D$2:$G$108)))+(SUMPRODUCT(('Juin-détails'!$B$2:$B$108=$B2)*('Juin-détails'!$K$2:$K$108="atelier-bouc")*('Juin-détails'!$D$2:$G$108)))+(SUMPRODUCT(('Juin-détails'!$B$2:$B$108=$B2)*('Juin-détails'!$K$2:$K$108="atelier-traces")*('Juin-détails'!$D$2:$G$108)))+(SUMPRODUCT(('Juin-détails'!$B$2:$B$108=$B2)*('Juin-détails'!$L$2:$L$108="atelier-oiso")*('Juin-détails'!$D$2:$G$108)))+(SUMPRODUCT(('Juin-détails'!$B$2:$B$108=$B2)*('Juin-détails'!$L$2:$L$108="atelier-oiso")*('Juin-détails'!$D$2:$G$108)))+(SUMPRODUCT(('Juin-détails'!$B$2:$B$108=$B2)*('Juin-détails'!$L$2:$L$108="atelier-traces")*('Juin-détails'!$D$2:$G$108)))</f>
        <v>0</v>
      </c>
      <c r="N2" s="17">
        <f>(SUMPRODUCT(('Juin-détails'!$B$2:$B$108=$B2)*('Juin-détails'!$K$2:$K$108="visite-guidee")*('Juin-détails'!$D$2:$G$108)))+(SUMPRODUCT(('Juin-détails'!$B$2:$B$108=$B2)*('Juin-détails'!$L$2:$L$108="visite-guidee")*('Juin-détails'!$D$2:$G$108)))</f>
        <v>0</v>
      </c>
      <c r="O2" s="18">
        <f>(SUMPRODUCT(('Juin-détails'!$B$2:$B$108=$B2)*('Juin-détails'!$K$2:$K$108="plein’air")*('Juin-détails'!$D$2:$G$108)))+(SUMPRODUCT(('Juin-détails'!$B$2:$B$108=$B2)*('Juin-détails'!$K$2:$K$108="event")*('Juin-détails'!$D$2:$G$108)))+(SUMPRODUCT(('Juin-détails'!$B$2:$B$108=$B2)*('Juin-détails'!$L$2:$L$108="plein’air")*('Juin-détails'!$D$2:$G$108)))+(SUMPRODUCT(('Juin-détails'!$B$2:$B$108=$B2)*('Juin-détails'!$L$2:$L$108="event")*('Juin-détails'!$D$2:$G$108)))</f>
        <v>0</v>
      </c>
      <c r="P2" s="10"/>
      <c r="R2" s="19"/>
    </row>
    <row r="3" spans="1:18" ht="21.95" customHeight="1">
      <c r="A3" s="20" t="str">
        <f t="shared" ref="A3:A31" si="0">CHOOSE(WEEKDAY(B3,2),"lundi","mardi","mercredi","jeudi","vendredi","samedi","dimanche")</f>
        <v>lundi</v>
      </c>
      <c r="B3" s="21">
        <v>41792</v>
      </c>
      <c r="C3" s="22">
        <f>SUMPRODUCT(('Juin-détails'!$B$2:$B$108=$B3)*('Juin-détails'!$C$2:$C$108&lt;TIMEVALUE("12:30"))*('Juin-détails'!$D$2:$G$108))</f>
        <v>0</v>
      </c>
      <c r="D3" s="22">
        <f>SUMPRODUCT(('Juin-détails'!$B$2:$B$108=$B3)*('Juin-détails'!$H$2:$H$108&lt;&gt;"...")*('Juin-détails'!$D$2:$G$108))</f>
        <v>0</v>
      </c>
      <c r="E3" s="23">
        <f>SUMPRODUCT(('Juin-détails'!$B$2:$B$108=$B3)*('Juin-détails'!$J$2:$J$108="...")*('Juin-détails'!$C$2:$C$108&gt;TIMEVALUE("12:30"))*('Juin-détails'!$D$2:$G$108))</f>
        <v>0</v>
      </c>
      <c r="F3" s="22">
        <f>SUMPRODUCT(('Juin-détails'!$B$2:$B$108=$B3)*('Juin-détails'!$J$2:$J$108=$F$1)*('Juin-détails'!$D$2:$G$108))</f>
        <v>0</v>
      </c>
      <c r="G3" s="22">
        <f>SUMPRODUCT(('Juin-détails'!$B$2:$B$108=$B3)*('Juin-détails'!$J$2:$J$108=$G$1)*('Juin-détails'!$D$2:$G$108))</f>
        <v>0</v>
      </c>
      <c r="H3" s="22">
        <f>SUMPRODUCT(('Juin-détails'!$B$2:$B$108=$B3)*('Juin-détails'!$J$2:$J$108=$H$1)*('Juin-détails'!$D$2:$G$108))</f>
        <v>64</v>
      </c>
      <c r="I3" s="24">
        <f>SUMPRODUCT(('Juin-détails'!$B$2:$B$108=$B3)*('Juin-détails'!$J$2:$J$108=$I$1)*('Juin-détails'!$D$2:$G$108))</f>
        <v>0</v>
      </c>
      <c r="J3" s="14">
        <f>(SUMPRODUCT(('Juin-détails'!$B$2:$B$108=$B3)*('Juin-détails'!$I$2:$I$108="PicNic")*('Juin-détails'!$D$2:$G$108)))+(SUMPRODUCT(('Juin-détails'!$B$2:$B$108=$B3)*('Juin-détails'!$I$2:$I$108="Flamm")*('Juin-détails'!$D$2:$G$108)))+(SUMPRODUCT(('Juin-détails'!$B$2:$B$108=$B3)*('Juin-détails'!$I$2:$I$108="Pouce")*('Juin-détails'!$D$2:$G$108)))</f>
        <v>0</v>
      </c>
      <c r="K3" s="15">
        <f>(SUMPRODUCT(('Juin-détails'!$B$2:$B$108=$B3)*('Juin-détails'!$K$2:$K$108="pti-déJ")*('Juin-détails'!$D$2:$G$108)))+(SUMPRODUCT(('Juin-détails'!$B$2:$B$108=$B3)*('Juin-détails'!$K$2:$K$108="pause-sucrée")*('Juin-détails'!$D$2:$G$108)))+(SUMPRODUCT(('Juin-détails'!$B$2:$B$108=$B3)*('Juin-détails'!$K$2:$K$108="pause-salé")*('Juin-détails'!$D$2:$G$108)))+(SUMPRODUCT(('Juin-détails'!$B$2:$B$108=$B3)*('Juin-détails'!$L$2:$L$108="pti-déJ")*('Juin-détails'!$D$2:$G$108)))+(SUMPRODUCT(('Juin-détails'!$B$2:$B$108=$B3)*('Juin-détails'!$L$2:$L$108="pause-sucrée")*('Juin-détails'!$D$2:$G$108)))+(SUMPRODUCT(('Juin-détails'!$B$2:$B$108=$B3)*('Juin-détails'!$L$2:$L$108="pause-salé")*('Juin-détails'!$D$2:$G$108)))</f>
        <v>0</v>
      </c>
      <c r="L3" s="16">
        <f>((SUMPRODUCT(('Juin-détails'!$B$2:$B$108=$B3)*('Juin-détails'!$K$2:$K$108="tab-découv")*('Juin-détails'!$D$2:$G$108)))+(SUMPRODUCT(('Juin-détails'!$B$2:$B$108=$B3)*('Juin-détails'!$K$2:$K$108="tab-homme")*('Juin-détails'!$D$2:$G$108)))+(SUMPRODUCT(('Juin-détails'!$B$2:$B$108=$B3)*('Juin-détails'!$K$2:$K$108="tab-traces")*('Juin-détails'!$D$2:$G$108)))+(SUMPRODUCT(('Juin-détails'!$B$2:$B$108=$B3)*('Juin-détails'!$K$2:$K$108="tab-ailes")*('Juin-détails'!$D$2:$G$108)))+(SUMPRODUCT(('Juin-détails'!$B$2:$B$108=$B3)*('Juin-détails'!$L$2:$L$108="tab-découv")*('Juin-détails'!$D$2:$G$108)))+(SUMPRODUCT(('Juin-détails'!$B$2:$B$108=$B3)*('Juin-détails'!$L$2:$L$108="tab-homme")*('Juin-détails'!$D$2:$G$108)))+(SUMPRODUCT(('Juin-détails'!$B$2:$B$108=$B3)*('Juin-détails'!$L$2:$L$108="tab-traces")*('Juin-détails'!$D$2:$G$108)))+(SUMPRODUCT(('Juin-détails'!$B$2:$B$108=$B3)*('Juin-détails'!$L$2:$L$108="tab-ailes")*('Juin-détails'!$D$2:$G$108))))/15</f>
        <v>0</v>
      </c>
      <c r="M3" s="17">
        <f>(SUMPRODUCT(('Juin-détails'!$B$2:$B$108=$B3)*('Juin-détails'!$K$2:$K$108="atelier-oiso")*('Juin-détails'!$D$2:$G$108)))+(SUMPRODUCT(('Juin-détails'!$B$2:$B$108=$B3)*('Juin-détails'!$K$2:$K$108="atelier-bouc")*('Juin-détails'!$D$2:$G$108)))+(SUMPRODUCT(('Juin-détails'!$B$2:$B$108=$B3)*('Juin-détails'!$K$2:$K$108="atelier-traces")*('Juin-détails'!$D$2:$G$108)))+(SUMPRODUCT(('Juin-détails'!$B$2:$B$108=$B3)*('Juin-détails'!$L$2:$L$108="atelier-oiso")*('Juin-détails'!$D$2:$G$108)))+(SUMPRODUCT(('Juin-détails'!$B$2:$B$108=$B3)*('Juin-détails'!$L$2:$L$108="atelier-oiso")*('Juin-détails'!$D$2:$G$108)))+(SUMPRODUCT(('Juin-détails'!$B$2:$B$108=$B3)*('Juin-détails'!$L$2:$L$108="atelier-traces")*('Juin-détails'!$D$2:$G$108)))</f>
        <v>0</v>
      </c>
      <c r="N3" s="17">
        <f>(SUMPRODUCT(('Juin-détails'!$B$2:$B$108=$B3)*('Juin-détails'!$K$2:$K$108="visite-guidee")*('Juin-détails'!$D$2:$G$108)))+(SUMPRODUCT(('Juin-détails'!$B$2:$B$108=$B3)*('Juin-détails'!$L$2:$L$108="visite-guidee")*('Juin-détails'!$D$2:$G$108)))</f>
        <v>0</v>
      </c>
      <c r="O3" s="18">
        <f>(SUMPRODUCT(('Juin-détails'!$B$2:$B$108=$B3)*('Juin-détails'!$K$2:$K$108="plein’air")*('Juin-détails'!$D$2:$G$108)))+(SUMPRODUCT(('Juin-détails'!$B$2:$B$108=$B3)*('Juin-détails'!$K$2:$K$108="event")*('Juin-détails'!$D$2:$G$108)))+(SUMPRODUCT(('Juin-détails'!$B$2:$B$108=$B3)*('Juin-détails'!$L$2:$L$108="plein’air")*('Juin-détails'!$D$2:$G$108)))+(SUMPRODUCT(('Juin-détails'!$B$2:$B$108=$B3)*('Juin-détails'!$L$2:$L$108="event")*('Juin-détails'!$D$2:$G$108)))</f>
        <v>0</v>
      </c>
      <c r="P3" s="20"/>
      <c r="Q3" s="25"/>
    </row>
    <row r="4" spans="1:18" ht="21.95" customHeight="1">
      <c r="A4" s="10" t="str">
        <f t="shared" si="0"/>
        <v>mardi</v>
      </c>
      <c r="B4" s="11">
        <v>41793</v>
      </c>
      <c r="C4" s="12">
        <f>SUMPRODUCT(('Juin-détails'!$B$2:$B$108=$B4)*('Juin-détails'!$C$2:$C$108&lt;TIMEVALUE("12:30"))*('Juin-détails'!$D$2:$G$108))</f>
        <v>388</v>
      </c>
      <c r="D4" s="12">
        <f>SUMPRODUCT(('Juin-détails'!$B$2:$B$108=$B4)*('Juin-détails'!$H$2:$H$108&lt;&gt;"...")*('Juin-détails'!$D$2:$G$108))</f>
        <v>388</v>
      </c>
      <c r="E4" s="13">
        <f>SUMPRODUCT(('Juin-détails'!$B$2:$B$108=$B4)*('Juin-détails'!$J$2:$J$108="...")*('Juin-détails'!$C$2:$C$108&gt;TIMEVALUE("12:30"))*('Juin-détails'!$D$2:$G$108))</f>
        <v>0</v>
      </c>
      <c r="F4" s="12">
        <f>SUMPRODUCT(('Juin-détails'!$B$2:$B$108=$B4)*('Juin-détails'!$J$2:$J$108=$F$1)*('Juin-détails'!$D$2:$G$108))</f>
        <v>306</v>
      </c>
      <c r="G4" s="12">
        <f>SUMPRODUCT(('Juin-détails'!$B$2:$B$108=$B4)*('Juin-détails'!$J$2:$J$108=$G$1)*('Juin-détails'!$D$2:$G$108))</f>
        <v>254</v>
      </c>
      <c r="H4" s="12">
        <f>SUMPRODUCT(('Juin-détails'!$B$2:$B$108=$B4)*('Juin-détails'!$J$2:$J$108=$H$1)*('Juin-détails'!$D$2:$G$108))</f>
        <v>0</v>
      </c>
      <c r="I4" s="14">
        <f>SUMPRODUCT(('Juin-détails'!$B$2:$B$108=$B4)*('Juin-détails'!$J$2:$J$108=$I$1)*('Juin-détails'!$D$2:$G$108))</f>
        <v>0</v>
      </c>
      <c r="J4" s="14">
        <f>(SUMPRODUCT(('Juin-détails'!$B$2:$B$108=$B4)*('Juin-détails'!$I$2:$I$108="PicNic")*('Juin-détails'!$D$2:$G$108)))+(SUMPRODUCT(('Juin-détails'!$B$2:$B$108=$B4)*('Juin-détails'!$I$2:$I$108="Flamm")*('Juin-détails'!$D$2:$G$108)))+(SUMPRODUCT(('Juin-détails'!$B$2:$B$108=$B4)*('Juin-détails'!$I$2:$I$108="Pouce")*('Juin-détails'!$D$2:$G$108)))</f>
        <v>0</v>
      </c>
      <c r="K4" s="15">
        <f>(SUMPRODUCT(('Juin-détails'!$B$2:$B$108=$B4)*('Juin-détails'!$K$2:$K$108="pti-déJ")*('Juin-détails'!$D$2:$G$108)))+(SUMPRODUCT(('Juin-détails'!$B$2:$B$108=$B4)*('Juin-détails'!$K$2:$K$108="pause-sucrée")*('Juin-détails'!$D$2:$G$108)))+(SUMPRODUCT(('Juin-détails'!$B$2:$B$108=$B4)*('Juin-détails'!$K$2:$K$108="pause-salé")*('Juin-détails'!$D$2:$G$108)))+(SUMPRODUCT(('Juin-détails'!$B$2:$B$108=$B4)*('Juin-détails'!$L$2:$L$108="pti-déJ")*('Juin-détails'!$D$2:$G$108)))+(SUMPRODUCT(('Juin-détails'!$B$2:$B$108=$B4)*('Juin-détails'!$L$2:$L$108="pause-sucrée")*('Juin-détails'!$D$2:$G$108)))+(SUMPRODUCT(('Juin-détails'!$B$2:$B$108=$B4)*('Juin-détails'!$L$2:$L$108="pause-salé")*('Juin-détails'!$D$2:$G$108)))</f>
        <v>0</v>
      </c>
      <c r="L4" s="16">
        <f>((SUMPRODUCT(('Juin-détails'!$B$2:$B$108=$B4)*('Juin-détails'!$K$2:$K$108="tab-découv")*('Juin-détails'!$D$2:$G$108)))+(SUMPRODUCT(('Juin-détails'!$B$2:$B$108=$B4)*('Juin-détails'!$K$2:$K$108="tab-homme")*('Juin-détails'!$D$2:$G$108)))+(SUMPRODUCT(('Juin-détails'!$B$2:$B$108=$B4)*('Juin-détails'!$K$2:$K$108="tab-traces")*('Juin-détails'!$D$2:$G$108)))+(SUMPRODUCT(('Juin-détails'!$B$2:$B$108=$B4)*('Juin-détails'!$K$2:$K$108="tab-ailes")*('Juin-détails'!$D$2:$G$108)))+(SUMPRODUCT(('Juin-détails'!$B$2:$B$108=$B4)*('Juin-détails'!$L$2:$L$108="tab-découv")*('Juin-détails'!$D$2:$G$108)))+(SUMPRODUCT(('Juin-détails'!$B$2:$B$108=$B4)*('Juin-détails'!$L$2:$L$108="tab-homme")*('Juin-détails'!$D$2:$G$108)))+(SUMPRODUCT(('Juin-détails'!$B$2:$B$108=$B4)*('Juin-détails'!$L$2:$L$108="tab-traces")*('Juin-détails'!$D$2:$G$108)))+(SUMPRODUCT(('Juin-détails'!$B$2:$B$108=$B4)*('Juin-détails'!$L$2:$L$108="tab-ailes")*('Juin-détails'!$D$2:$G$108))))/15</f>
        <v>5.333333333333333</v>
      </c>
      <c r="M4" s="17">
        <f>(SUMPRODUCT(('Juin-détails'!$B$2:$B$108=$B4)*('Juin-détails'!$K$2:$K$108="atelier-oiso")*('Juin-détails'!$D$2:$G$108)))+(SUMPRODUCT(('Juin-détails'!$B$2:$B$108=$B4)*('Juin-détails'!$K$2:$K$108="atelier-bouc")*('Juin-détails'!$D$2:$G$108)))+(SUMPRODUCT(('Juin-détails'!$B$2:$B$108=$B4)*('Juin-détails'!$K$2:$K$108="atelier-traces")*('Juin-détails'!$D$2:$G$108)))+(SUMPRODUCT(('Juin-détails'!$B$2:$B$108=$B4)*('Juin-détails'!$L$2:$L$108="atelier-oiso")*('Juin-détails'!$D$2:$G$108)))+(SUMPRODUCT(('Juin-détails'!$B$2:$B$108=$B4)*('Juin-détails'!$L$2:$L$108="atelier-oiso")*('Juin-détails'!$D$2:$G$108)))+(SUMPRODUCT(('Juin-détails'!$B$2:$B$108=$B4)*('Juin-détails'!$L$2:$L$108="atelier-traces")*('Juin-détails'!$D$2:$G$108)))</f>
        <v>160</v>
      </c>
      <c r="N4" s="17">
        <f>(SUMPRODUCT(('Juin-détails'!$B$2:$B$108=$B4)*('Juin-détails'!$K$2:$K$108="visite-guidee")*('Juin-détails'!$D$2:$G$108)))+(SUMPRODUCT(('Juin-détails'!$B$2:$B$108=$B4)*('Juin-détails'!$L$2:$L$108="visite-guidee")*('Juin-détails'!$D$2:$G$108)))</f>
        <v>0</v>
      </c>
      <c r="O4" s="18">
        <f>(SUMPRODUCT(('Juin-détails'!$B$2:$B$108=$B4)*('Juin-détails'!$K$2:$K$108="plein’air")*('Juin-détails'!$D$2:$G$108)))+(SUMPRODUCT(('Juin-détails'!$B$2:$B$108=$B4)*('Juin-détails'!$K$2:$K$108="event")*('Juin-détails'!$D$2:$G$108)))+(SUMPRODUCT(('Juin-détails'!$B$2:$B$108=$B4)*('Juin-détails'!$L$2:$L$108="plein’air")*('Juin-détails'!$D$2:$G$108)))+(SUMPRODUCT(('Juin-détails'!$B$2:$B$108=$B4)*('Juin-détails'!$L$2:$L$108="event")*('Juin-détails'!$D$2:$G$108)))</f>
        <v>0</v>
      </c>
      <c r="P4" s="10"/>
    </row>
    <row r="5" spans="1:18" ht="21.95" customHeight="1">
      <c r="A5" s="20" t="str">
        <f t="shared" si="0"/>
        <v>mercredi</v>
      </c>
      <c r="B5" s="21">
        <v>41794</v>
      </c>
      <c r="C5" s="22">
        <f>SUMPRODUCT(('Juin-détails'!$B$2:$B$108=$B5)*('Juin-détails'!$C$2:$C$108&lt;TIMEVALUE("12:30"))*('Juin-détails'!$D$2:$G$108))</f>
        <v>0</v>
      </c>
      <c r="D5" s="22">
        <f>SUMPRODUCT(('Juin-détails'!$B$2:$B$108=$B5)*('Juin-détails'!$H$2:$H$108&lt;&gt;"...")*('Juin-détails'!$D$2:$G$108))</f>
        <v>0</v>
      </c>
      <c r="E5" s="23">
        <f>SUMPRODUCT(('Juin-détails'!$B$2:$B$108=$B5)*('Juin-détails'!$J$2:$J$108="...")*('Juin-détails'!$C$2:$C$108&gt;TIMEVALUE("12:30"))*('Juin-détails'!$D$2:$G$108))</f>
        <v>140</v>
      </c>
      <c r="F5" s="22">
        <f>SUMPRODUCT(('Juin-détails'!$B$2:$B$108=$B5)*('Juin-détails'!$J$2:$J$108=$F$1)*('Juin-détails'!$D$2:$G$108))</f>
        <v>0</v>
      </c>
      <c r="G5" s="22">
        <f>SUMPRODUCT(('Juin-détails'!$B$2:$B$108=$B5)*('Juin-détails'!$J$2:$J$108=$G$1)*('Juin-détails'!$D$2:$G$108))</f>
        <v>50</v>
      </c>
      <c r="H5" s="22">
        <f>SUMPRODUCT(('Juin-détails'!$B$2:$B$108=$B5)*('Juin-détails'!$J$2:$J$108=$H$1)*('Juin-détails'!$D$2:$G$108))</f>
        <v>35</v>
      </c>
      <c r="I5" s="24">
        <f>SUMPRODUCT(('Juin-détails'!$B$2:$B$108=$B5)*('Juin-détails'!$J$2:$J$108=$I$1)*('Juin-détails'!$D$2:$G$108))</f>
        <v>0</v>
      </c>
      <c r="J5" s="14">
        <f>(SUMPRODUCT(('Juin-détails'!$B$2:$B$108=$B5)*('Juin-détails'!$I$2:$I$108="PicNic")*('Juin-détails'!$D$2:$G$108)))+(SUMPRODUCT(('Juin-détails'!$B$2:$B$108=$B5)*('Juin-détails'!$I$2:$I$108="Flamm")*('Juin-détails'!$D$2:$G$108)))+(SUMPRODUCT(('Juin-détails'!$B$2:$B$108=$B5)*('Juin-détails'!$I$2:$I$108="Pouce")*('Juin-détails'!$D$2:$G$108)))</f>
        <v>0</v>
      </c>
      <c r="K5" s="15">
        <f>(SUMPRODUCT(('Juin-détails'!$B$2:$B$108=$B5)*('Juin-détails'!$K$2:$K$108="pti-déJ")*('Juin-détails'!$D$2:$G$108)))+(SUMPRODUCT(('Juin-détails'!$B$2:$B$108=$B5)*('Juin-détails'!$K$2:$K$108="pause-sucrée")*('Juin-détails'!$D$2:$G$108)))+(SUMPRODUCT(('Juin-détails'!$B$2:$B$108=$B5)*('Juin-détails'!$K$2:$K$108="pause-salé")*('Juin-détails'!$D$2:$G$108)))+(SUMPRODUCT(('Juin-détails'!$B$2:$B$108=$B5)*('Juin-détails'!$L$2:$L$108="pti-déJ")*('Juin-détails'!$D$2:$G$108)))+(SUMPRODUCT(('Juin-détails'!$B$2:$B$108=$B5)*('Juin-détails'!$L$2:$L$108="pause-sucrée")*('Juin-détails'!$D$2:$G$108)))+(SUMPRODUCT(('Juin-détails'!$B$2:$B$108=$B5)*('Juin-détails'!$L$2:$L$108="pause-salé")*('Juin-détails'!$D$2:$G$108)))</f>
        <v>0</v>
      </c>
      <c r="L5" s="16">
        <f>((SUMPRODUCT(('Juin-détails'!$B$2:$B$108=$B5)*('Juin-détails'!$K$2:$K$108="tab-découv")*('Juin-détails'!$D$2:$G$108)))+(SUMPRODUCT(('Juin-détails'!$B$2:$B$108=$B5)*('Juin-détails'!$K$2:$K$108="tab-homme")*('Juin-détails'!$D$2:$G$108)))+(SUMPRODUCT(('Juin-détails'!$B$2:$B$108=$B5)*('Juin-détails'!$K$2:$K$108="tab-traces")*('Juin-détails'!$D$2:$G$108)))+(SUMPRODUCT(('Juin-détails'!$B$2:$B$108=$B5)*('Juin-détails'!$K$2:$K$108="tab-ailes")*('Juin-détails'!$D$2:$G$108)))+(SUMPRODUCT(('Juin-détails'!$B$2:$B$108=$B5)*('Juin-détails'!$L$2:$L$108="tab-découv")*('Juin-détails'!$D$2:$G$108)))+(SUMPRODUCT(('Juin-détails'!$B$2:$B$108=$B5)*('Juin-détails'!$L$2:$L$108="tab-homme")*('Juin-détails'!$D$2:$G$108)))+(SUMPRODUCT(('Juin-détails'!$B$2:$B$108=$B5)*('Juin-détails'!$L$2:$L$108="tab-traces")*('Juin-détails'!$D$2:$G$108)))+(SUMPRODUCT(('Juin-détails'!$B$2:$B$108=$B5)*('Juin-détails'!$L$2:$L$108="tab-ailes")*('Juin-détails'!$D$2:$G$108))))/15</f>
        <v>0</v>
      </c>
      <c r="M5" s="17">
        <f>(SUMPRODUCT(('Juin-détails'!$B$2:$B$108=$B5)*('Juin-détails'!$K$2:$K$108="atelier-oiso")*('Juin-détails'!$D$2:$G$108)))+(SUMPRODUCT(('Juin-détails'!$B$2:$B$108=$B5)*('Juin-détails'!$K$2:$K$108="atelier-bouc")*('Juin-détails'!$D$2:$G$108)))+(SUMPRODUCT(('Juin-détails'!$B$2:$B$108=$B5)*('Juin-détails'!$K$2:$K$108="atelier-traces")*('Juin-détails'!$D$2:$G$108)))+(SUMPRODUCT(('Juin-détails'!$B$2:$B$108=$B5)*('Juin-détails'!$L$2:$L$108="atelier-oiso")*('Juin-détails'!$D$2:$G$108)))+(SUMPRODUCT(('Juin-détails'!$B$2:$B$108=$B5)*('Juin-détails'!$L$2:$L$108="atelier-oiso")*('Juin-détails'!$D$2:$G$108)))+(SUMPRODUCT(('Juin-détails'!$B$2:$B$108=$B5)*('Juin-détails'!$L$2:$L$108="atelier-traces")*('Juin-détails'!$D$2:$G$108)))</f>
        <v>0</v>
      </c>
      <c r="N5" s="17">
        <f>(SUMPRODUCT(('Juin-détails'!$B$2:$B$108=$B5)*('Juin-détails'!$K$2:$K$108="visite-guidee")*('Juin-détails'!$D$2:$G$108)))+(SUMPRODUCT(('Juin-détails'!$B$2:$B$108=$B5)*('Juin-détails'!$L$2:$L$108="visite-guidee")*('Juin-détails'!$D$2:$G$108)))</f>
        <v>0</v>
      </c>
      <c r="O5" s="18">
        <f>(SUMPRODUCT(('Juin-détails'!$B$2:$B$108=$B5)*('Juin-détails'!$K$2:$K$108="plein’air")*('Juin-détails'!$D$2:$G$108)))+(SUMPRODUCT(('Juin-détails'!$B$2:$B$108=$B5)*('Juin-détails'!$K$2:$K$108="event")*('Juin-détails'!$D$2:$G$108)))+(SUMPRODUCT(('Juin-détails'!$B$2:$B$108=$B5)*('Juin-détails'!$L$2:$L$108="plein’air")*('Juin-détails'!$D$2:$G$108)))+(SUMPRODUCT(('Juin-détails'!$B$2:$B$108=$B5)*('Juin-détails'!$L$2:$L$108="event")*('Juin-détails'!$D$2:$G$108)))</f>
        <v>0</v>
      </c>
      <c r="P5" s="20"/>
    </row>
    <row r="6" spans="1:18" ht="21.95" customHeight="1">
      <c r="A6" s="10" t="str">
        <f t="shared" si="0"/>
        <v>jeudi</v>
      </c>
      <c r="B6" s="11">
        <v>41795</v>
      </c>
      <c r="C6" s="12">
        <f>SUMPRODUCT(('Juin-détails'!$B$2:$B$108=$B6)*('Juin-détails'!$C$2:$C$108&lt;TIMEVALUE("12:30"))*('Juin-détails'!$D$2:$G$108))</f>
        <v>344</v>
      </c>
      <c r="D6" s="12">
        <f>SUMPRODUCT(('Juin-détails'!$B$2:$B$108=$B6)*('Juin-détails'!$H$2:$H$108&lt;&gt;"...")*('Juin-détails'!$D$2:$G$108))</f>
        <v>344</v>
      </c>
      <c r="E6" s="13">
        <f>SUMPRODUCT(('Juin-détails'!$B$2:$B$108=$B6)*('Juin-détails'!$J$2:$J$108="...")*('Juin-détails'!$C$2:$C$108&gt;TIMEVALUE("12:30"))*('Juin-détails'!$D$2:$G$108))</f>
        <v>0</v>
      </c>
      <c r="F6" s="12">
        <f>SUMPRODUCT(('Juin-détails'!$B$2:$B$108=$B6)*('Juin-détails'!$J$2:$J$108=$F$1)*('Juin-détails'!$D$2:$G$108))</f>
        <v>104</v>
      </c>
      <c r="G6" s="12">
        <f>SUMPRODUCT(('Juin-détails'!$B$2:$B$108=$B6)*('Juin-détails'!$J$2:$J$108=$G$1)*('Juin-détails'!$D$2:$G$108))</f>
        <v>240</v>
      </c>
      <c r="H6" s="12">
        <f>SUMPRODUCT(('Juin-détails'!$B$2:$B$108=$B6)*('Juin-détails'!$J$2:$J$108=$H$1)*('Juin-détails'!$D$2:$G$108))</f>
        <v>0</v>
      </c>
      <c r="I6" s="14">
        <f>SUMPRODUCT(('Juin-détails'!$B$2:$B$108=$B6)*('Juin-détails'!$J$2:$J$108=$I$1)*('Juin-détails'!$D$2:$G$108))</f>
        <v>0</v>
      </c>
      <c r="J6" s="14">
        <f>(SUMPRODUCT(('Juin-détails'!$B$2:$B$108=$B6)*('Juin-détails'!$I$2:$I$108="PicNic")*('Juin-détails'!$D$2:$G$108)))+(SUMPRODUCT(('Juin-détails'!$B$2:$B$108=$B6)*('Juin-détails'!$I$2:$I$108="Flamm")*('Juin-détails'!$D$2:$G$108)))+(SUMPRODUCT(('Juin-détails'!$B$2:$B$108=$B6)*('Juin-détails'!$I$2:$I$108="Pouce")*('Juin-détails'!$D$2:$G$108)))</f>
        <v>0</v>
      </c>
      <c r="K6" s="15">
        <f>(SUMPRODUCT(('Juin-détails'!$B$2:$B$108=$B6)*('Juin-détails'!$K$2:$K$108="pti-déJ")*('Juin-détails'!$D$2:$G$108)))+(SUMPRODUCT(('Juin-détails'!$B$2:$B$108=$B6)*('Juin-détails'!$K$2:$K$108="pause-sucrée")*('Juin-détails'!$D$2:$G$108)))+(SUMPRODUCT(('Juin-détails'!$B$2:$B$108=$B6)*('Juin-détails'!$K$2:$K$108="pause-salé")*('Juin-détails'!$D$2:$G$108)))+(SUMPRODUCT(('Juin-détails'!$B$2:$B$108=$B6)*('Juin-détails'!$L$2:$L$108="pti-déJ")*('Juin-détails'!$D$2:$G$108)))+(SUMPRODUCT(('Juin-détails'!$B$2:$B$108=$B6)*('Juin-détails'!$L$2:$L$108="pause-sucrée")*('Juin-détails'!$D$2:$G$108)))+(SUMPRODUCT(('Juin-détails'!$B$2:$B$108=$B6)*('Juin-détails'!$L$2:$L$108="pause-salé")*('Juin-détails'!$D$2:$G$108)))</f>
        <v>0</v>
      </c>
      <c r="L6" s="16">
        <f>((SUMPRODUCT(('Juin-détails'!$B$2:$B$108=$B6)*('Juin-détails'!$K$2:$K$108="tab-découv")*('Juin-détails'!$D$2:$G$108)))+(SUMPRODUCT(('Juin-détails'!$B$2:$B$108=$B6)*('Juin-détails'!$K$2:$K$108="tab-homme")*('Juin-détails'!$D$2:$G$108)))+(SUMPRODUCT(('Juin-détails'!$B$2:$B$108=$B6)*('Juin-détails'!$K$2:$K$108="tab-traces")*('Juin-détails'!$D$2:$G$108)))+(SUMPRODUCT(('Juin-détails'!$B$2:$B$108=$B6)*('Juin-détails'!$K$2:$K$108="tab-ailes")*('Juin-détails'!$D$2:$G$108)))+(SUMPRODUCT(('Juin-détails'!$B$2:$B$108=$B6)*('Juin-détails'!$L$2:$L$108="tab-découv")*('Juin-détails'!$D$2:$G$108)))+(SUMPRODUCT(('Juin-détails'!$B$2:$B$108=$B6)*('Juin-détails'!$L$2:$L$108="tab-homme")*('Juin-détails'!$D$2:$G$108)))+(SUMPRODUCT(('Juin-détails'!$B$2:$B$108=$B6)*('Juin-détails'!$L$2:$L$108="tab-traces")*('Juin-détails'!$D$2:$G$108)))+(SUMPRODUCT(('Juin-détails'!$B$2:$B$108=$B6)*('Juin-détails'!$L$2:$L$108="tab-ailes")*('Juin-détails'!$D$2:$G$108))))/15</f>
        <v>0</v>
      </c>
      <c r="M6" s="17">
        <f>(SUMPRODUCT(('Juin-détails'!$B$2:$B$108=$B6)*('Juin-détails'!$K$2:$K$108="atelier-oiso")*('Juin-détails'!$D$2:$G$108)))+(SUMPRODUCT(('Juin-détails'!$B$2:$B$108=$B6)*('Juin-détails'!$K$2:$K$108="atelier-bouc")*('Juin-détails'!$D$2:$G$108)))+(SUMPRODUCT(('Juin-détails'!$B$2:$B$108=$B6)*('Juin-détails'!$K$2:$K$108="atelier-traces")*('Juin-détails'!$D$2:$G$108)))+(SUMPRODUCT(('Juin-détails'!$B$2:$B$108=$B6)*('Juin-détails'!$L$2:$L$108="atelier-oiso")*('Juin-détails'!$D$2:$G$108)))+(SUMPRODUCT(('Juin-détails'!$B$2:$B$108=$B6)*('Juin-détails'!$L$2:$L$108="atelier-oiso")*('Juin-détails'!$D$2:$G$108)))+(SUMPRODUCT(('Juin-détails'!$B$2:$B$108=$B6)*('Juin-détails'!$L$2:$L$108="atelier-traces")*('Juin-détails'!$D$2:$G$108)))</f>
        <v>180</v>
      </c>
      <c r="N6" s="17">
        <f>(SUMPRODUCT(('Juin-détails'!$B$2:$B$108=$B6)*('Juin-détails'!$K$2:$K$108="visite-guidee")*('Juin-détails'!$D$2:$G$108)))+(SUMPRODUCT(('Juin-détails'!$B$2:$B$108=$B6)*('Juin-détails'!$L$2:$L$108="visite-guidee")*('Juin-détails'!$D$2:$G$108)))</f>
        <v>0</v>
      </c>
      <c r="O6" s="18">
        <f>(SUMPRODUCT(('Juin-détails'!$B$2:$B$108=$B6)*('Juin-détails'!$K$2:$K$108="plein’air")*('Juin-détails'!$D$2:$G$108)))+(SUMPRODUCT(('Juin-détails'!$B$2:$B$108=$B6)*('Juin-détails'!$K$2:$K$108="event")*('Juin-détails'!$D$2:$G$108)))+(SUMPRODUCT(('Juin-détails'!$B$2:$B$108=$B6)*('Juin-détails'!$L$2:$L$108="plein’air")*('Juin-détails'!$D$2:$G$108)))+(SUMPRODUCT(('Juin-détails'!$B$2:$B$108=$B6)*('Juin-détails'!$L$2:$L$108="event")*('Juin-détails'!$D$2:$G$108)))</f>
        <v>0</v>
      </c>
      <c r="P6" s="10"/>
    </row>
    <row r="7" spans="1:18" ht="21.95" customHeight="1">
      <c r="A7" s="20" t="str">
        <f t="shared" si="0"/>
        <v>vendredi</v>
      </c>
      <c r="B7" s="21">
        <v>41796</v>
      </c>
      <c r="C7" s="22">
        <f>SUMPRODUCT(('Juin-détails'!$B$2:$B$108=$B7)*('Juin-détails'!$C$2:$C$108&lt;TIMEVALUE("12:30"))*('Juin-détails'!$D$2:$G$108))</f>
        <v>356</v>
      </c>
      <c r="D7" s="22">
        <f>SUMPRODUCT(('Juin-détails'!$B$2:$B$108=$B7)*('Juin-détails'!$H$2:$H$108&lt;&gt;"...")*('Juin-détails'!$D$2:$G$108))</f>
        <v>356</v>
      </c>
      <c r="E7" s="23">
        <f>SUMPRODUCT(('Juin-détails'!$B$2:$B$108=$B7)*('Juin-détails'!$J$2:$J$108="...")*('Juin-détails'!$C$2:$C$108&gt;TIMEVALUE("12:30"))*('Juin-détails'!$D$2:$G$108))</f>
        <v>0</v>
      </c>
      <c r="F7" s="22">
        <f>SUMPRODUCT(('Juin-détails'!$B$2:$B$108=$B7)*('Juin-détails'!$J$2:$J$108=$F$1)*('Juin-détails'!$D$2:$G$108))</f>
        <v>0</v>
      </c>
      <c r="G7" s="22">
        <f>SUMPRODUCT(('Juin-détails'!$B$2:$B$108=$B7)*('Juin-détails'!$J$2:$J$108=$G$1)*('Juin-détails'!$D$2:$G$108))</f>
        <v>356</v>
      </c>
      <c r="H7" s="22">
        <f>SUMPRODUCT(('Juin-détails'!$B$2:$B$108=$B7)*('Juin-détails'!$J$2:$J$108=$H$1)*('Juin-détails'!$D$2:$G$108))</f>
        <v>40</v>
      </c>
      <c r="I7" s="24">
        <f>SUMPRODUCT(('Juin-détails'!$B$2:$B$108=$B7)*('Juin-détails'!$J$2:$J$108=$I$1)*('Juin-détails'!$D$2:$G$108))</f>
        <v>0</v>
      </c>
      <c r="J7" s="14">
        <f>(SUMPRODUCT(('Juin-détails'!$B$2:$B$108=$B7)*('Juin-détails'!$I$2:$I$108="PicNic")*('Juin-détails'!$D$2:$G$108)))+(SUMPRODUCT(('Juin-détails'!$B$2:$B$108=$B7)*('Juin-détails'!$I$2:$I$108="Flamm")*('Juin-détails'!$D$2:$G$108)))+(SUMPRODUCT(('Juin-détails'!$B$2:$B$108=$B7)*('Juin-détails'!$I$2:$I$108="Pouce")*('Juin-détails'!$D$2:$G$108)))</f>
        <v>0</v>
      </c>
      <c r="K7" s="15">
        <f>(SUMPRODUCT(('Juin-détails'!$B$2:$B$108=$B7)*('Juin-détails'!$K$2:$K$108="pti-déJ")*('Juin-détails'!$D$2:$G$108)))+(SUMPRODUCT(('Juin-détails'!$B$2:$B$108=$B7)*('Juin-détails'!$K$2:$K$108="pause-sucrée")*('Juin-détails'!$D$2:$G$108)))+(SUMPRODUCT(('Juin-détails'!$B$2:$B$108=$B7)*('Juin-détails'!$K$2:$K$108="pause-salé")*('Juin-détails'!$D$2:$G$108)))+(SUMPRODUCT(('Juin-détails'!$B$2:$B$108=$B7)*('Juin-détails'!$L$2:$L$108="pti-déJ")*('Juin-détails'!$D$2:$G$108)))+(SUMPRODUCT(('Juin-détails'!$B$2:$B$108=$B7)*('Juin-détails'!$L$2:$L$108="pause-sucrée")*('Juin-détails'!$D$2:$G$108)))+(SUMPRODUCT(('Juin-détails'!$B$2:$B$108=$B7)*('Juin-détails'!$L$2:$L$108="pause-salé")*('Juin-détails'!$D$2:$G$108)))</f>
        <v>0</v>
      </c>
      <c r="L7" s="16">
        <f>((SUMPRODUCT(('Juin-détails'!$B$2:$B$108=$B7)*('Juin-détails'!$K$2:$K$108="tab-découv")*('Juin-détails'!$D$2:$G$108)))+(SUMPRODUCT(('Juin-détails'!$B$2:$B$108=$B7)*('Juin-détails'!$K$2:$K$108="tab-homme")*('Juin-détails'!$D$2:$G$108)))+(SUMPRODUCT(('Juin-détails'!$B$2:$B$108=$B7)*('Juin-détails'!$K$2:$K$108="tab-traces")*('Juin-détails'!$D$2:$G$108)))+(SUMPRODUCT(('Juin-détails'!$B$2:$B$108=$B7)*('Juin-détails'!$K$2:$K$108="tab-ailes")*('Juin-détails'!$D$2:$G$108)))+(SUMPRODUCT(('Juin-détails'!$B$2:$B$108=$B7)*('Juin-détails'!$L$2:$L$108="tab-découv")*('Juin-détails'!$D$2:$G$108)))+(SUMPRODUCT(('Juin-détails'!$B$2:$B$108=$B7)*('Juin-détails'!$L$2:$L$108="tab-homme")*('Juin-détails'!$D$2:$G$108)))+(SUMPRODUCT(('Juin-détails'!$B$2:$B$108=$B7)*('Juin-détails'!$L$2:$L$108="tab-traces")*('Juin-détails'!$D$2:$G$108)))+(SUMPRODUCT(('Juin-détails'!$B$2:$B$108=$B7)*('Juin-détails'!$L$2:$L$108="tab-ailes")*('Juin-détails'!$D$2:$G$108))))/15</f>
        <v>3.7333333333333334</v>
      </c>
      <c r="M7" s="17">
        <f>(SUMPRODUCT(('Juin-détails'!$B$2:$B$108=$B7)*('Juin-détails'!$K$2:$K$108="atelier-oiso")*('Juin-détails'!$D$2:$G$108)))+(SUMPRODUCT(('Juin-détails'!$B$2:$B$108=$B7)*('Juin-détails'!$K$2:$K$108="atelier-bouc")*('Juin-détails'!$D$2:$G$108)))+(SUMPRODUCT(('Juin-détails'!$B$2:$B$108=$B7)*('Juin-détails'!$K$2:$K$108="atelier-traces")*('Juin-détails'!$D$2:$G$108)))+(SUMPRODUCT(('Juin-détails'!$B$2:$B$108=$B7)*('Juin-détails'!$L$2:$L$108="atelier-oiso")*('Juin-détails'!$D$2:$G$108)))+(SUMPRODUCT(('Juin-détails'!$B$2:$B$108=$B7)*('Juin-détails'!$L$2:$L$108="atelier-oiso")*('Juin-détails'!$D$2:$G$108)))+(SUMPRODUCT(('Juin-détails'!$B$2:$B$108=$B7)*('Juin-détails'!$L$2:$L$108="atelier-traces")*('Juin-détails'!$D$2:$G$108)))</f>
        <v>240</v>
      </c>
      <c r="N7" s="17">
        <f>(SUMPRODUCT(('Juin-détails'!$B$2:$B$108=$B7)*('Juin-détails'!$K$2:$K$108="visite-guidee")*('Juin-détails'!$D$2:$G$108)))+(SUMPRODUCT(('Juin-détails'!$B$2:$B$108=$B7)*('Juin-détails'!$L$2:$L$108="visite-guidee")*('Juin-détails'!$D$2:$G$108)))</f>
        <v>0</v>
      </c>
      <c r="O7" s="18">
        <f>(SUMPRODUCT(('Juin-détails'!$B$2:$B$108=$B7)*('Juin-détails'!$K$2:$K$108="plein’air")*('Juin-détails'!$D$2:$G$108)))+(SUMPRODUCT(('Juin-détails'!$B$2:$B$108=$B7)*('Juin-détails'!$K$2:$K$108="event")*('Juin-détails'!$D$2:$G$108)))+(SUMPRODUCT(('Juin-détails'!$B$2:$B$108=$B7)*('Juin-détails'!$L$2:$L$108="plein’air")*('Juin-détails'!$D$2:$G$108)))+(SUMPRODUCT(('Juin-détails'!$B$2:$B$108=$B7)*('Juin-détails'!$L$2:$L$108="event")*('Juin-détails'!$D$2:$G$108)))</f>
        <v>0</v>
      </c>
      <c r="P7" s="20"/>
    </row>
    <row r="8" spans="1:18" ht="21.95" customHeight="1">
      <c r="A8" s="10" t="str">
        <f t="shared" si="0"/>
        <v>samedi</v>
      </c>
      <c r="B8" s="11">
        <v>41797</v>
      </c>
      <c r="C8" s="12">
        <f>SUMPRODUCT(('Juin-détails'!$B$2:$B$108=$B8)*('Juin-détails'!$C$2:$C$108&lt;TIMEVALUE("12:30"))*('Juin-détails'!$D$2:$G$108))</f>
        <v>0</v>
      </c>
      <c r="D8" s="12">
        <f>SUMPRODUCT(('Juin-détails'!$B$2:$B$108=$B8)*('Juin-détails'!$H$2:$H$108&lt;&gt;"...")*('Juin-détails'!$D$2:$G$108))</f>
        <v>0</v>
      </c>
      <c r="E8" s="13">
        <f>SUMPRODUCT(('Juin-détails'!$B$2:$B$108=$B8)*('Juin-détails'!$J$2:$J$108="...")*('Juin-détails'!$C$2:$C$108&gt;TIMEVALUE("12:30"))*('Juin-détails'!$D$2:$G$108))</f>
        <v>140</v>
      </c>
      <c r="F8" s="12">
        <f>SUMPRODUCT(('Juin-détails'!$B$2:$B$108=$B8)*('Juin-détails'!$J$2:$J$108=$F$1)*('Juin-détails'!$D$2:$G$108))</f>
        <v>0</v>
      </c>
      <c r="G8" s="12">
        <f>SUMPRODUCT(('Juin-détails'!$B$2:$B$108=$B8)*('Juin-détails'!$J$2:$J$108=$G$1)*('Juin-détails'!$D$2:$G$108))</f>
        <v>0</v>
      </c>
      <c r="H8" s="12">
        <f>SUMPRODUCT(('Juin-détails'!$B$2:$B$108=$B8)*('Juin-détails'!$J$2:$J$108=$H$1)*('Juin-détails'!$D$2:$G$108))</f>
        <v>0</v>
      </c>
      <c r="I8" s="14">
        <f>SUMPRODUCT(('Juin-détails'!$B$2:$B$108=$B8)*('Juin-détails'!$J$2:$J$108=$I$1)*('Juin-détails'!$D$2:$G$108))</f>
        <v>0</v>
      </c>
      <c r="J8" s="14">
        <f>(SUMPRODUCT(('Juin-détails'!$B$2:$B$108=$B8)*('Juin-détails'!$I$2:$I$108="PicNic")*('Juin-détails'!$D$2:$G$108)))+(SUMPRODUCT(('Juin-détails'!$B$2:$B$108=$B8)*('Juin-détails'!$I$2:$I$108="Flamm")*('Juin-détails'!$D$2:$G$108)))+(SUMPRODUCT(('Juin-détails'!$B$2:$B$108=$B8)*('Juin-détails'!$I$2:$I$108="Pouce")*('Juin-détails'!$D$2:$G$108)))</f>
        <v>0</v>
      </c>
      <c r="K8" s="15">
        <f>(SUMPRODUCT(('Juin-détails'!$B$2:$B$108=$B8)*('Juin-détails'!$K$2:$K$108="pti-déJ")*('Juin-détails'!$D$2:$G$108)))+(SUMPRODUCT(('Juin-détails'!$B$2:$B$108=$B8)*('Juin-détails'!$K$2:$K$108="pause-sucrée")*('Juin-détails'!$D$2:$G$108)))+(SUMPRODUCT(('Juin-détails'!$B$2:$B$108=$B8)*('Juin-détails'!$K$2:$K$108="pause-salé")*('Juin-détails'!$D$2:$G$108)))+(SUMPRODUCT(('Juin-détails'!$B$2:$B$108=$B8)*('Juin-détails'!$L$2:$L$108="pti-déJ")*('Juin-détails'!$D$2:$G$108)))+(SUMPRODUCT(('Juin-détails'!$B$2:$B$108=$B8)*('Juin-détails'!$L$2:$L$108="pause-sucrée")*('Juin-détails'!$D$2:$G$108)))+(SUMPRODUCT(('Juin-détails'!$B$2:$B$108=$B8)*('Juin-détails'!$L$2:$L$108="pause-salé")*('Juin-détails'!$D$2:$G$108)))</f>
        <v>0</v>
      </c>
      <c r="L8" s="16">
        <f>((SUMPRODUCT(('Juin-détails'!$B$2:$B$108=$B8)*('Juin-détails'!$K$2:$K$108="tab-découv")*('Juin-détails'!$D$2:$G$108)))+(SUMPRODUCT(('Juin-détails'!$B$2:$B$108=$B8)*('Juin-détails'!$K$2:$K$108="tab-homme")*('Juin-détails'!$D$2:$G$108)))+(SUMPRODUCT(('Juin-détails'!$B$2:$B$108=$B8)*('Juin-détails'!$K$2:$K$108="tab-traces")*('Juin-détails'!$D$2:$G$108)))+(SUMPRODUCT(('Juin-détails'!$B$2:$B$108=$B8)*('Juin-détails'!$K$2:$K$108="tab-ailes")*('Juin-détails'!$D$2:$G$108)))+(SUMPRODUCT(('Juin-détails'!$B$2:$B$108=$B8)*('Juin-détails'!$L$2:$L$108="tab-découv")*('Juin-détails'!$D$2:$G$108)))+(SUMPRODUCT(('Juin-détails'!$B$2:$B$108=$B8)*('Juin-détails'!$L$2:$L$108="tab-homme")*('Juin-détails'!$D$2:$G$108)))+(SUMPRODUCT(('Juin-détails'!$B$2:$B$108=$B8)*('Juin-détails'!$L$2:$L$108="tab-traces")*('Juin-détails'!$D$2:$G$108)))+(SUMPRODUCT(('Juin-détails'!$B$2:$B$108=$B8)*('Juin-détails'!$L$2:$L$108="tab-ailes")*('Juin-détails'!$D$2:$G$108))))/15</f>
        <v>0</v>
      </c>
      <c r="M8" s="17">
        <f>(SUMPRODUCT(('Juin-détails'!$B$2:$B$108=$B8)*('Juin-détails'!$K$2:$K$108="atelier-oiso")*('Juin-détails'!$D$2:$G$108)))+(SUMPRODUCT(('Juin-détails'!$B$2:$B$108=$B8)*('Juin-détails'!$K$2:$K$108="atelier-bouc")*('Juin-détails'!$D$2:$G$108)))+(SUMPRODUCT(('Juin-détails'!$B$2:$B$108=$B8)*('Juin-détails'!$K$2:$K$108="atelier-traces")*('Juin-détails'!$D$2:$G$108)))+(SUMPRODUCT(('Juin-détails'!$B$2:$B$108=$B8)*('Juin-détails'!$L$2:$L$108="atelier-oiso")*('Juin-détails'!$D$2:$G$108)))+(SUMPRODUCT(('Juin-détails'!$B$2:$B$108=$B8)*('Juin-détails'!$L$2:$L$108="atelier-oiso")*('Juin-détails'!$D$2:$G$108)))+(SUMPRODUCT(('Juin-détails'!$B$2:$B$108=$B8)*('Juin-détails'!$L$2:$L$108="atelier-traces")*('Juin-détails'!$D$2:$G$108)))</f>
        <v>0</v>
      </c>
      <c r="N8" s="17">
        <f>(SUMPRODUCT(('Juin-détails'!$B$2:$B$108=$B8)*('Juin-détails'!$K$2:$K$108="visite-guidee")*('Juin-détails'!$D$2:$G$108)))+(SUMPRODUCT(('Juin-détails'!$B$2:$B$108=$B8)*('Juin-détails'!$L$2:$L$108="visite-guidee")*('Juin-détails'!$D$2:$G$108)))</f>
        <v>0</v>
      </c>
      <c r="O8" s="18">
        <f>(SUMPRODUCT(('Juin-détails'!$B$2:$B$108=$B8)*('Juin-détails'!$K$2:$K$108="plein’air")*('Juin-détails'!$D$2:$G$108)))+(SUMPRODUCT(('Juin-détails'!$B$2:$B$108=$B8)*('Juin-détails'!$K$2:$K$108="event")*('Juin-détails'!$D$2:$G$108)))+(SUMPRODUCT(('Juin-détails'!$B$2:$B$108=$B8)*('Juin-détails'!$L$2:$L$108="plein’air")*('Juin-détails'!$D$2:$G$108)))+(SUMPRODUCT(('Juin-détails'!$B$2:$B$108=$B8)*('Juin-détails'!$L$2:$L$108="event")*('Juin-détails'!$D$2:$G$108)))</f>
        <v>0</v>
      </c>
      <c r="P8" s="10"/>
    </row>
    <row r="9" spans="1:18" ht="21.95" customHeight="1">
      <c r="A9" s="20" t="str">
        <f t="shared" si="0"/>
        <v>dimanche</v>
      </c>
      <c r="B9" s="21">
        <v>41798</v>
      </c>
      <c r="C9" s="22">
        <f>SUMPRODUCT(('Juin-détails'!$B$2:$B$108=$B9)*('Juin-détails'!$C$2:$C$108&lt;TIMEVALUE("12:30"))*('Juin-détails'!$D$2:$G$108))</f>
        <v>0</v>
      </c>
      <c r="D9" s="22">
        <f>SUMPRODUCT(('Juin-détails'!$B$2:$B$108=$B9)*('Juin-détails'!$H$2:$H$108&lt;&gt;"...")*('Juin-détails'!$D$2:$G$108))</f>
        <v>0</v>
      </c>
      <c r="E9" s="23">
        <f>SUMPRODUCT(('Juin-détails'!$B$2:$B$108=$B9)*('Juin-détails'!$J$2:$J$108="...")*('Juin-détails'!$C$2:$C$108&gt;TIMEVALUE("12:30"))*('Juin-détails'!$D$2:$G$108))</f>
        <v>0</v>
      </c>
      <c r="F9" s="22">
        <f>SUMPRODUCT(('Juin-détails'!$B$2:$B$108=$B9)*('Juin-détails'!$J$2:$J$108=$F$1)*('Juin-détails'!$D$2:$G$108))</f>
        <v>0</v>
      </c>
      <c r="G9" s="22">
        <f>SUMPRODUCT(('Juin-détails'!$B$2:$B$108=$B9)*('Juin-détails'!$J$2:$J$108=$G$1)*('Juin-détails'!$D$2:$G$108))</f>
        <v>0</v>
      </c>
      <c r="H9" s="22">
        <f>SUMPRODUCT(('Juin-détails'!$B$2:$B$108=$B9)*('Juin-détails'!$J$2:$J$108=$H$1)*('Juin-détails'!$D$2:$G$108))</f>
        <v>80</v>
      </c>
      <c r="I9" s="24">
        <f>SUMPRODUCT(('Juin-détails'!$B$2:$B$108=$B9)*('Juin-détails'!$J$2:$J$108=$I$1)*('Juin-détails'!$D$2:$G$108))</f>
        <v>45</v>
      </c>
      <c r="J9" s="14">
        <f>(SUMPRODUCT(('Juin-détails'!$B$2:$B$108=$B9)*('Juin-détails'!$I$2:$I$108="PicNic")*('Juin-détails'!$D$2:$G$108)))+(SUMPRODUCT(('Juin-détails'!$B$2:$B$108=$B9)*('Juin-détails'!$I$2:$I$108="Flamm")*('Juin-détails'!$D$2:$G$108)))+(SUMPRODUCT(('Juin-détails'!$B$2:$B$108=$B9)*('Juin-détails'!$I$2:$I$108="Pouce")*('Juin-détails'!$D$2:$G$108)))</f>
        <v>0</v>
      </c>
      <c r="K9" s="15">
        <f>(SUMPRODUCT(('Juin-détails'!$B$2:$B$108=$B9)*('Juin-détails'!$K$2:$K$108="pti-déJ")*('Juin-détails'!$D$2:$G$108)))+(SUMPRODUCT(('Juin-détails'!$B$2:$B$108=$B9)*('Juin-détails'!$K$2:$K$108="pause-sucrée")*('Juin-détails'!$D$2:$G$108)))+(SUMPRODUCT(('Juin-détails'!$B$2:$B$108=$B9)*('Juin-détails'!$K$2:$K$108="pause-salé")*('Juin-détails'!$D$2:$G$108)))+(SUMPRODUCT(('Juin-détails'!$B$2:$B$108=$B9)*('Juin-détails'!$L$2:$L$108="pti-déJ")*('Juin-détails'!$D$2:$G$108)))+(SUMPRODUCT(('Juin-détails'!$B$2:$B$108=$B9)*('Juin-détails'!$L$2:$L$108="pause-sucrée")*('Juin-détails'!$D$2:$G$108)))+(SUMPRODUCT(('Juin-détails'!$B$2:$B$108=$B9)*('Juin-détails'!$L$2:$L$108="pause-salé")*('Juin-détails'!$D$2:$G$108)))</f>
        <v>0</v>
      </c>
      <c r="L9" s="16">
        <f>((SUMPRODUCT(('Juin-détails'!$B$2:$B$108=$B9)*('Juin-détails'!$K$2:$K$108="tab-découv")*('Juin-détails'!$D$2:$G$108)))+(SUMPRODUCT(('Juin-détails'!$B$2:$B$108=$B9)*('Juin-détails'!$K$2:$K$108="tab-homme")*('Juin-détails'!$D$2:$G$108)))+(SUMPRODUCT(('Juin-détails'!$B$2:$B$108=$B9)*('Juin-détails'!$K$2:$K$108="tab-traces")*('Juin-détails'!$D$2:$G$108)))+(SUMPRODUCT(('Juin-détails'!$B$2:$B$108=$B9)*('Juin-détails'!$K$2:$K$108="tab-ailes")*('Juin-détails'!$D$2:$G$108)))+(SUMPRODUCT(('Juin-détails'!$B$2:$B$108=$B9)*('Juin-détails'!$L$2:$L$108="tab-découv")*('Juin-détails'!$D$2:$G$108)))+(SUMPRODUCT(('Juin-détails'!$B$2:$B$108=$B9)*('Juin-détails'!$L$2:$L$108="tab-homme")*('Juin-détails'!$D$2:$G$108)))+(SUMPRODUCT(('Juin-détails'!$B$2:$B$108=$B9)*('Juin-détails'!$L$2:$L$108="tab-traces")*('Juin-détails'!$D$2:$G$108)))+(SUMPRODUCT(('Juin-détails'!$B$2:$B$108=$B9)*('Juin-détails'!$L$2:$L$108="tab-ailes")*('Juin-détails'!$D$2:$G$108))))/15</f>
        <v>0</v>
      </c>
      <c r="M9" s="17">
        <f>(SUMPRODUCT(('Juin-détails'!$B$2:$B$108=$B9)*('Juin-détails'!$K$2:$K$108="atelier-oiso")*('Juin-détails'!$D$2:$G$108)))+(SUMPRODUCT(('Juin-détails'!$B$2:$B$108=$B9)*('Juin-détails'!$K$2:$K$108="atelier-bouc")*('Juin-détails'!$D$2:$G$108)))+(SUMPRODUCT(('Juin-détails'!$B$2:$B$108=$B9)*('Juin-détails'!$K$2:$K$108="atelier-traces")*('Juin-détails'!$D$2:$G$108)))+(SUMPRODUCT(('Juin-détails'!$B$2:$B$108=$B9)*('Juin-détails'!$L$2:$L$108="atelier-oiso")*('Juin-détails'!$D$2:$G$108)))+(SUMPRODUCT(('Juin-détails'!$B$2:$B$108=$B9)*('Juin-détails'!$L$2:$L$108="atelier-oiso")*('Juin-détails'!$D$2:$G$108)))+(SUMPRODUCT(('Juin-détails'!$B$2:$B$108=$B9)*('Juin-détails'!$L$2:$L$108="atelier-traces")*('Juin-détails'!$D$2:$G$108)))</f>
        <v>0</v>
      </c>
      <c r="N9" s="17">
        <f>(SUMPRODUCT(('Juin-détails'!$B$2:$B$108=$B9)*('Juin-détails'!$K$2:$K$108="visite-guidee")*('Juin-détails'!$D$2:$G$108)))+(SUMPRODUCT(('Juin-détails'!$B$2:$B$108=$B9)*('Juin-détails'!$L$2:$L$108="visite-guidee")*('Juin-détails'!$D$2:$G$108)))</f>
        <v>0</v>
      </c>
      <c r="O9" s="18">
        <f>(SUMPRODUCT(('Juin-détails'!$B$2:$B$108=$B9)*('Juin-détails'!$K$2:$K$108="plein’air")*('Juin-détails'!$D$2:$G$108)))+(SUMPRODUCT(('Juin-détails'!$B$2:$B$108=$B9)*('Juin-détails'!$K$2:$K$108="event")*('Juin-détails'!$D$2:$G$108)))+(SUMPRODUCT(('Juin-détails'!$B$2:$B$108=$B9)*('Juin-détails'!$L$2:$L$108="plein’air")*('Juin-détails'!$D$2:$G$108)))+(SUMPRODUCT(('Juin-détails'!$B$2:$B$108=$B9)*('Juin-détails'!$L$2:$L$108="event")*('Juin-détails'!$D$2:$G$108)))</f>
        <v>0</v>
      </c>
      <c r="P9" s="20"/>
    </row>
    <row r="10" spans="1:18" ht="21.95" customHeight="1">
      <c r="A10" s="10" t="str">
        <f t="shared" si="0"/>
        <v>lundi</v>
      </c>
      <c r="B10" s="11">
        <v>41799</v>
      </c>
      <c r="C10" s="12">
        <f>SUMPRODUCT(('Juin-détails'!$B$2:$B$108=$B10)*('Juin-détails'!$C$2:$C$108&lt;TIMEVALUE("12:30"))*('Juin-détails'!$D$2:$G$108))</f>
        <v>0</v>
      </c>
      <c r="D10" s="12">
        <f>SUMPRODUCT(('Juin-détails'!$B$2:$B$108=$B10)*('Juin-détails'!$H$2:$H$108&lt;&gt;"...")*('Juin-détails'!$D$2:$G$108))</f>
        <v>0</v>
      </c>
      <c r="E10" s="13">
        <f>SUMPRODUCT(('Juin-détails'!$B$2:$B$108=$B10)*('Juin-détails'!$J$2:$J$108="...")*('Juin-détails'!$C$2:$C$108&gt;TIMEVALUE("12:30"))*('Juin-détails'!$D$2:$G$108))</f>
        <v>140</v>
      </c>
      <c r="F10" s="12">
        <f>SUMPRODUCT(('Juin-détails'!$B$2:$B$108=$B10)*('Juin-détails'!$J$2:$J$108=$F$1)*('Juin-détails'!$D$2:$G$108))</f>
        <v>0</v>
      </c>
      <c r="G10" s="12">
        <f>SUMPRODUCT(('Juin-détails'!$B$2:$B$108=$B10)*('Juin-détails'!$J$2:$J$108=$G$1)*('Juin-détails'!$D$2:$G$108))</f>
        <v>0</v>
      </c>
      <c r="H10" s="12">
        <f>SUMPRODUCT(('Juin-détails'!$B$2:$B$108=$B10)*('Juin-détails'!$J$2:$J$108=$H$1)*('Juin-détails'!$D$2:$G$108))</f>
        <v>0</v>
      </c>
      <c r="I10" s="14">
        <f>SUMPRODUCT(('Juin-détails'!$B$2:$B$108=$B10)*('Juin-détails'!$J$2:$J$108=$I$1)*('Juin-détails'!$D$2:$G$108))</f>
        <v>0</v>
      </c>
      <c r="J10" s="14">
        <f>(SUMPRODUCT(('Juin-détails'!$B$2:$B$108=$B10)*('Juin-détails'!$I$2:$I$108="PicNic")*('Juin-détails'!$D$2:$G$108)))+(SUMPRODUCT(('Juin-détails'!$B$2:$B$108=$B10)*('Juin-détails'!$I$2:$I$108="Flamm")*('Juin-détails'!$D$2:$G$108)))+(SUMPRODUCT(('Juin-détails'!$B$2:$B$108=$B10)*('Juin-détails'!$I$2:$I$108="Pouce")*('Juin-détails'!$D$2:$G$108)))</f>
        <v>0</v>
      </c>
      <c r="K10" s="15">
        <f>(SUMPRODUCT(('Juin-détails'!$B$2:$B$108=$B10)*('Juin-détails'!$K$2:$K$108="pti-déJ")*('Juin-détails'!$D$2:$G$108)))+(SUMPRODUCT(('Juin-détails'!$B$2:$B$108=$B10)*('Juin-détails'!$K$2:$K$108="pause-sucrée")*('Juin-détails'!$D$2:$G$108)))+(SUMPRODUCT(('Juin-détails'!$B$2:$B$108=$B10)*('Juin-détails'!$K$2:$K$108="pause-salé")*('Juin-détails'!$D$2:$G$108)))+(SUMPRODUCT(('Juin-détails'!$B$2:$B$108=$B10)*('Juin-détails'!$L$2:$L$108="pti-déJ")*('Juin-détails'!$D$2:$G$108)))+(SUMPRODUCT(('Juin-détails'!$B$2:$B$108=$B10)*('Juin-détails'!$L$2:$L$108="pause-sucrée")*('Juin-détails'!$D$2:$G$108)))+(SUMPRODUCT(('Juin-détails'!$B$2:$B$108=$B10)*('Juin-détails'!$L$2:$L$108="pause-salé")*('Juin-détails'!$D$2:$G$108)))</f>
        <v>0</v>
      </c>
      <c r="L10" s="16">
        <f>((SUMPRODUCT(('Juin-détails'!$B$2:$B$108=$B10)*('Juin-détails'!$K$2:$K$108="tab-découv")*('Juin-détails'!$D$2:$G$108)))+(SUMPRODUCT(('Juin-détails'!$B$2:$B$108=$B10)*('Juin-détails'!$K$2:$K$108="tab-homme")*('Juin-détails'!$D$2:$G$108)))+(SUMPRODUCT(('Juin-détails'!$B$2:$B$108=$B10)*('Juin-détails'!$K$2:$K$108="tab-traces")*('Juin-détails'!$D$2:$G$108)))+(SUMPRODUCT(('Juin-détails'!$B$2:$B$108=$B10)*('Juin-détails'!$K$2:$K$108="tab-ailes")*('Juin-détails'!$D$2:$G$108)))+(SUMPRODUCT(('Juin-détails'!$B$2:$B$108=$B10)*('Juin-détails'!$L$2:$L$108="tab-découv")*('Juin-détails'!$D$2:$G$108)))+(SUMPRODUCT(('Juin-détails'!$B$2:$B$108=$B10)*('Juin-détails'!$L$2:$L$108="tab-homme")*('Juin-détails'!$D$2:$G$108)))+(SUMPRODUCT(('Juin-détails'!$B$2:$B$108=$B10)*('Juin-détails'!$L$2:$L$108="tab-traces")*('Juin-détails'!$D$2:$G$108)))+(SUMPRODUCT(('Juin-détails'!$B$2:$B$108=$B10)*('Juin-détails'!$L$2:$L$108="tab-ailes")*('Juin-détails'!$D$2:$G$108))))/15</f>
        <v>0</v>
      </c>
      <c r="M10" s="17">
        <f>(SUMPRODUCT(('Juin-détails'!$B$2:$B$108=$B10)*('Juin-détails'!$K$2:$K$108="atelier-oiso")*('Juin-détails'!$D$2:$G$108)))+(SUMPRODUCT(('Juin-détails'!$B$2:$B$108=$B10)*('Juin-détails'!$K$2:$K$108="atelier-bouc")*('Juin-détails'!$D$2:$G$108)))+(SUMPRODUCT(('Juin-détails'!$B$2:$B$108=$B10)*('Juin-détails'!$K$2:$K$108="atelier-traces")*('Juin-détails'!$D$2:$G$108)))+(SUMPRODUCT(('Juin-détails'!$B$2:$B$108=$B10)*('Juin-détails'!$L$2:$L$108="atelier-oiso")*('Juin-détails'!$D$2:$G$108)))+(SUMPRODUCT(('Juin-détails'!$B$2:$B$108=$B10)*('Juin-détails'!$L$2:$L$108="atelier-oiso")*('Juin-détails'!$D$2:$G$108)))+(SUMPRODUCT(('Juin-détails'!$B$2:$B$108=$B10)*('Juin-détails'!$L$2:$L$108="atelier-traces")*('Juin-détails'!$D$2:$G$108)))</f>
        <v>0</v>
      </c>
      <c r="N10" s="17">
        <f>(SUMPRODUCT(('Juin-détails'!$B$2:$B$108=$B10)*('Juin-détails'!$K$2:$K$108="visite-guidee")*('Juin-détails'!$D$2:$G$108)))+(SUMPRODUCT(('Juin-détails'!$B$2:$B$108=$B10)*('Juin-détails'!$L$2:$L$108="visite-guidee")*('Juin-détails'!$D$2:$G$108)))</f>
        <v>0</v>
      </c>
      <c r="O10" s="18">
        <f>(SUMPRODUCT(('Juin-détails'!$B$2:$B$108=$B10)*('Juin-détails'!$K$2:$K$108="plein’air")*('Juin-détails'!$D$2:$G$108)))+(SUMPRODUCT(('Juin-détails'!$B$2:$B$108=$B10)*('Juin-détails'!$K$2:$K$108="event")*('Juin-détails'!$D$2:$G$108)))+(SUMPRODUCT(('Juin-détails'!$B$2:$B$108=$B10)*('Juin-détails'!$L$2:$L$108="plein’air")*('Juin-détails'!$D$2:$G$108)))+(SUMPRODUCT(('Juin-détails'!$B$2:$B$108=$B10)*('Juin-détails'!$L$2:$L$108="event")*('Juin-détails'!$D$2:$G$108)))</f>
        <v>0</v>
      </c>
      <c r="P10" s="10"/>
    </row>
    <row r="11" spans="1:18" ht="21.95" customHeight="1">
      <c r="A11" s="20" t="str">
        <f t="shared" si="0"/>
        <v>mardi</v>
      </c>
      <c r="B11" s="21">
        <v>41800</v>
      </c>
      <c r="C11" s="22">
        <f>SUMPRODUCT(('Juin-détails'!$B$2:$B$108=$B11)*('Juin-détails'!$C$2:$C$108&lt;TIMEVALUE("12:30"))*('Juin-détails'!$D$2:$G$108))</f>
        <v>228</v>
      </c>
      <c r="D11" s="22">
        <f>SUMPRODUCT(('Juin-détails'!$B$2:$B$108=$B11)*('Juin-détails'!$H$2:$H$108&lt;&gt;"...")*('Juin-détails'!$D$2:$G$108))</f>
        <v>228</v>
      </c>
      <c r="E11" s="23">
        <f>SUMPRODUCT(('Juin-détails'!$B$2:$B$108=$B11)*('Juin-détails'!$J$2:$J$108="...")*('Juin-détails'!$C$2:$C$108&gt;TIMEVALUE("12:30"))*('Juin-détails'!$D$2:$G$108))</f>
        <v>0</v>
      </c>
      <c r="F11" s="22">
        <f>SUMPRODUCT(('Juin-détails'!$B$2:$B$108=$B11)*('Juin-détails'!$J$2:$J$108=$F$1)*('Juin-détails'!$D$2:$G$108))</f>
        <v>0</v>
      </c>
      <c r="G11" s="22">
        <f>SUMPRODUCT(('Juin-détails'!$B$2:$B$108=$B11)*('Juin-détails'!$J$2:$J$108=$G$1)*('Juin-détails'!$D$2:$G$108))</f>
        <v>228</v>
      </c>
      <c r="H11" s="22">
        <f>SUMPRODUCT(('Juin-détails'!$B$2:$B$108=$B11)*('Juin-détails'!$J$2:$J$108=$H$1)*('Juin-détails'!$D$2:$G$108))</f>
        <v>72</v>
      </c>
      <c r="I11" s="24">
        <f>SUMPRODUCT(('Juin-détails'!$B$2:$B$108=$B11)*('Juin-détails'!$J$2:$J$108=$I$1)*('Juin-détails'!$D$2:$G$108))</f>
        <v>0</v>
      </c>
      <c r="J11" s="14">
        <f>(SUMPRODUCT(('Juin-détails'!$B$2:$B$108=$B11)*('Juin-détails'!$I$2:$I$108="PicNic")*('Juin-détails'!$D$2:$G$108)))+(SUMPRODUCT(('Juin-détails'!$B$2:$B$108=$B11)*('Juin-détails'!$I$2:$I$108="Flamm")*('Juin-détails'!$D$2:$G$108)))+(SUMPRODUCT(('Juin-détails'!$B$2:$B$108=$B11)*('Juin-détails'!$I$2:$I$108="Pouce")*('Juin-détails'!$D$2:$G$108)))</f>
        <v>0</v>
      </c>
      <c r="K11" s="15">
        <f>(SUMPRODUCT(('Juin-détails'!$B$2:$B$108=$B11)*('Juin-détails'!$K$2:$K$108="pti-déJ")*('Juin-détails'!$D$2:$G$108)))+(SUMPRODUCT(('Juin-détails'!$B$2:$B$108=$B11)*('Juin-détails'!$K$2:$K$108="pause-sucrée")*('Juin-détails'!$D$2:$G$108)))+(SUMPRODUCT(('Juin-détails'!$B$2:$B$108=$B11)*('Juin-détails'!$K$2:$K$108="pause-salé")*('Juin-détails'!$D$2:$G$108)))+(SUMPRODUCT(('Juin-détails'!$B$2:$B$108=$B11)*('Juin-détails'!$L$2:$L$108="pti-déJ")*('Juin-détails'!$D$2:$G$108)))+(SUMPRODUCT(('Juin-détails'!$B$2:$B$108=$B11)*('Juin-détails'!$L$2:$L$108="pause-sucrée")*('Juin-détails'!$D$2:$G$108)))+(SUMPRODUCT(('Juin-détails'!$B$2:$B$108=$B11)*('Juin-détails'!$L$2:$L$108="pause-salé")*('Juin-détails'!$D$2:$G$108)))</f>
        <v>0</v>
      </c>
      <c r="L11" s="16">
        <f>((SUMPRODUCT(('Juin-détails'!$B$2:$B$108=$B11)*('Juin-détails'!$K$2:$K$108="tab-découv")*('Juin-détails'!$D$2:$G$108)))+(SUMPRODUCT(('Juin-détails'!$B$2:$B$108=$B11)*('Juin-détails'!$K$2:$K$108="tab-homme")*('Juin-détails'!$D$2:$G$108)))+(SUMPRODUCT(('Juin-détails'!$B$2:$B$108=$B11)*('Juin-détails'!$K$2:$K$108="tab-traces")*('Juin-détails'!$D$2:$G$108)))+(SUMPRODUCT(('Juin-détails'!$B$2:$B$108=$B11)*('Juin-détails'!$K$2:$K$108="tab-ailes")*('Juin-détails'!$D$2:$G$108)))+(SUMPRODUCT(('Juin-détails'!$B$2:$B$108=$B11)*('Juin-détails'!$L$2:$L$108="tab-découv")*('Juin-détails'!$D$2:$G$108)))+(SUMPRODUCT(('Juin-détails'!$B$2:$B$108=$B11)*('Juin-détails'!$L$2:$L$108="tab-homme")*('Juin-détails'!$D$2:$G$108)))+(SUMPRODUCT(('Juin-détails'!$B$2:$B$108=$B11)*('Juin-détails'!$L$2:$L$108="tab-traces")*('Juin-détails'!$D$2:$G$108)))+(SUMPRODUCT(('Juin-détails'!$B$2:$B$108=$B11)*('Juin-détails'!$L$2:$L$108="tab-ailes")*('Juin-détails'!$D$2:$G$108))))/15</f>
        <v>4</v>
      </c>
      <c r="M11" s="17">
        <f>(SUMPRODUCT(('Juin-détails'!$B$2:$B$108=$B11)*('Juin-détails'!$K$2:$K$108="atelier-oiso")*('Juin-détails'!$D$2:$G$108)))+(SUMPRODUCT(('Juin-détails'!$B$2:$B$108=$B11)*('Juin-détails'!$K$2:$K$108="atelier-bouc")*('Juin-détails'!$D$2:$G$108)))+(SUMPRODUCT(('Juin-détails'!$B$2:$B$108=$B11)*('Juin-détails'!$K$2:$K$108="atelier-traces")*('Juin-détails'!$D$2:$G$108)))+(SUMPRODUCT(('Juin-détails'!$B$2:$B$108=$B11)*('Juin-détails'!$L$2:$L$108="atelier-oiso")*('Juin-détails'!$D$2:$G$108)))+(SUMPRODUCT(('Juin-détails'!$B$2:$B$108=$B11)*('Juin-détails'!$L$2:$L$108="atelier-oiso")*('Juin-détails'!$D$2:$G$108)))+(SUMPRODUCT(('Juin-détails'!$B$2:$B$108=$B11)*('Juin-détails'!$L$2:$L$108="atelier-traces")*('Juin-détails'!$D$2:$G$108)))</f>
        <v>0</v>
      </c>
      <c r="N11" s="17">
        <f>(SUMPRODUCT(('Juin-détails'!$B$2:$B$108=$B11)*('Juin-détails'!$K$2:$K$108="visite-guidee")*('Juin-détails'!$D$2:$G$108)))+(SUMPRODUCT(('Juin-détails'!$B$2:$B$108=$B11)*('Juin-détails'!$L$2:$L$108="visite-guidee")*('Juin-détails'!$D$2:$G$108)))</f>
        <v>0</v>
      </c>
      <c r="O11" s="18">
        <f>(SUMPRODUCT(('Juin-détails'!$B$2:$B$108=$B11)*('Juin-détails'!$K$2:$K$108="plein’air")*('Juin-détails'!$D$2:$G$108)))+(SUMPRODUCT(('Juin-détails'!$B$2:$B$108=$B11)*('Juin-détails'!$K$2:$K$108="event")*('Juin-détails'!$D$2:$G$108)))+(SUMPRODUCT(('Juin-détails'!$B$2:$B$108=$B11)*('Juin-détails'!$L$2:$L$108="plein’air")*('Juin-détails'!$D$2:$G$108)))+(SUMPRODUCT(('Juin-détails'!$B$2:$B$108=$B11)*('Juin-détails'!$L$2:$L$108="event")*('Juin-détails'!$D$2:$G$108)))</f>
        <v>0</v>
      </c>
      <c r="P11" s="20"/>
    </row>
    <row r="12" spans="1:18" ht="21.95" customHeight="1">
      <c r="A12" s="10" t="str">
        <f t="shared" si="0"/>
        <v>mercredi</v>
      </c>
      <c r="B12" s="11">
        <v>41801</v>
      </c>
      <c r="C12" s="12">
        <f>SUMPRODUCT(('Juin-détails'!$B$2:$B$108=$B12)*('Juin-détails'!$C$2:$C$108&lt;TIMEVALUE("12:30"))*('Juin-détails'!$D$2:$G$108))</f>
        <v>0</v>
      </c>
      <c r="D12" s="12">
        <f>SUMPRODUCT(('Juin-détails'!$B$2:$B$108=$B12)*('Juin-détails'!$H$2:$H$108&lt;&gt;"...")*('Juin-détails'!$D$2:$G$108))</f>
        <v>0</v>
      </c>
      <c r="E12" s="13">
        <f>SUMPRODUCT(('Juin-détails'!$B$2:$B$108=$B12)*('Juin-détails'!$J$2:$J$108="...")*('Juin-détails'!$C$2:$C$108&gt;TIMEVALUE("12:30"))*('Juin-détails'!$D$2:$G$108))</f>
        <v>0</v>
      </c>
      <c r="F12" s="12">
        <f>SUMPRODUCT(('Juin-détails'!$B$2:$B$108=$B12)*('Juin-détails'!$J$2:$J$108=$F$1)*('Juin-détails'!$D$2:$G$108))</f>
        <v>0</v>
      </c>
      <c r="G12" s="12">
        <f>SUMPRODUCT(('Juin-détails'!$B$2:$B$108=$B12)*('Juin-détails'!$J$2:$J$108=$G$1)*('Juin-détails'!$D$2:$G$108))</f>
        <v>0</v>
      </c>
      <c r="H12" s="12">
        <f>SUMPRODUCT(('Juin-détails'!$B$2:$B$108=$B12)*('Juin-détails'!$J$2:$J$108=$H$1)*('Juin-détails'!$D$2:$G$108))</f>
        <v>38</v>
      </c>
      <c r="I12" s="14">
        <f>SUMPRODUCT(('Juin-détails'!$B$2:$B$108=$B12)*('Juin-détails'!$J$2:$J$108=$I$1)*('Juin-détails'!$D$2:$G$108))</f>
        <v>0</v>
      </c>
      <c r="J12" s="14">
        <f>(SUMPRODUCT(('Juin-détails'!$B$2:$B$108=$B12)*('Juin-détails'!$I$2:$I$108="PicNic")*('Juin-détails'!$D$2:$G$108)))+(SUMPRODUCT(('Juin-détails'!$B$2:$B$108=$B12)*('Juin-détails'!$I$2:$I$108="Flamm")*('Juin-détails'!$D$2:$G$108)))+(SUMPRODUCT(('Juin-détails'!$B$2:$B$108=$B12)*('Juin-détails'!$I$2:$I$108="Pouce")*('Juin-détails'!$D$2:$G$108)))</f>
        <v>0</v>
      </c>
      <c r="K12" s="15">
        <f>(SUMPRODUCT(('Juin-détails'!$B$2:$B$108=$B12)*('Juin-détails'!$K$2:$K$108="pti-déJ")*('Juin-détails'!$D$2:$G$108)))+(SUMPRODUCT(('Juin-détails'!$B$2:$B$108=$B12)*('Juin-détails'!$K$2:$K$108="pause-sucrée")*('Juin-détails'!$D$2:$G$108)))+(SUMPRODUCT(('Juin-détails'!$B$2:$B$108=$B12)*('Juin-détails'!$K$2:$K$108="pause-salé")*('Juin-détails'!$D$2:$G$108)))+(SUMPRODUCT(('Juin-détails'!$B$2:$B$108=$B12)*('Juin-détails'!$L$2:$L$108="pti-déJ")*('Juin-détails'!$D$2:$G$108)))+(SUMPRODUCT(('Juin-détails'!$B$2:$B$108=$B12)*('Juin-détails'!$L$2:$L$108="pause-sucrée")*('Juin-détails'!$D$2:$G$108)))+(SUMPRODUCT(('Juin-détails'!$B$2:$B$108=$B12)*('Juin-détails'!$L$2:$L$108="pause-salé")*('Juin-détails'!$D$2:$G$108)))</f>
        <v>0</v>
      </c>
      <c r="L12" s="16">
        <f>((SUMPRODUCT(('Juin-détails'!$B$2:$B$108=$B12)*('Juin-détails'!$K$2:$K$108="tab-découv")*('Juin-détails'!$D$2:$G$108)))+(SUMPRODUCT(('Juin-détails'!$B$2:$B$108=$B12)*('Juin-détails'!$K$2:$K$108="tab-homme")*('Juin-détails'!$D$2:$G$108)))+(SUMPRODUCT(('Juin-détails'!$B$2:$B$108=$B12)*('Juin-détails'!$K$2:$K$108="tab-traces")*('Juin-détails'!$D$2:$G$108)))+(SUMPRODUCT(('Juin-détails'!$B$2:$B$108=$B12)*('Juin-détails'!$K$2:$K$108="tab-ailes")*('Juin-détails'!$D$2:$G$108)))+(SUMPRODUCT(('Juin-détails'!$B$2:$B$108=$B12)*('Juin-détails'!$L$2:$L$108="tab-découv")*('Juin-détails'!$D$2:$G$108)))+(SUMPRODUCT(('Juin-détails'!$B$2:$B$108=$B12)*('Juin-détails'!$L$2:$L$108="tab-homme")*('Juin-détails'!$D$2:$G$108)))+(SUMPRODUCT(('Juin-détails'!$B$2:$B$108=$B12)*('Juin-détails'!$L$2:$L$108="tab-traces")*('Juin-détails'!$D$2:$G$108)))+(SUMPRODUCT(('Juin-détails'!$B$2:$B$108=$B12)*('Juin-détails'!$L$2:$L$108="tab-ailes")*('Juin-détails'!$D$2:$G$108))))/15</f>
        <v>0</v>
      </c>
      <c r="M12" s="17">
        <f>(SUMPRODUCT(('Juin-détails'!$B$2:$B$108=$B12)*('Juin-détails'!$K$2:$K$108="atelier-oiso")*('Juin-détails'!$D$2:$G$108)))+(SUMPRODUCT(('Juin-détails'!$B$2:$B$108=$B12)*('Juin-détails'!$K$2:$K$108="atelier-bouc")*('Juin-détails'!$D$2:$G$108)))+(SUMPRODUCT(('Juin-détails'!$B$2:$B$108=$B12)*('Juin-détails'!$K$2:$K$108="atelier-traces")*('Juin-détails'!$D$2:$G$108)))+(SUMPRODUCT(('Juin-détails'!$B$2:$B$108=$B12)*('Juin-détails'!$L$2:$L$108="atelier-oiso")*('Juin-détails'!$D$2:$G$108)))+(SUMPRODUCT(('Juin-détails'!$B$2:$B$108=$B12)*('Juin-détails'!$L$2:$L$108="atelier-oiso")*('Juin-détails'!$D$2:$G$108)))+(SUMPRODUCT(('Juin-détails'!$B$2:$B$108=$B12)*('Juin-détails'!$L$2:$L$108="atelier-traces")*('Juin-détails'!$D$2:$G$108)))</f>
        <v>0</v>
      </c>
      <c r="N12" s="17">
        <f>(SUMPRODUCT(('Juin-détails'!$B$2:$B$108=$B12)*('Juin-détails'!$K$2:$K$108="visite-guidee")*('Juin-détails'!$D$2:$G$108)))+(SUMPRODUCT(('Juin-détails'!$B$2:$B$108=$B12)*('Juin-détails'!$L$2:$L$108="visite-guidee")*('Juin-détails'!$D$2:$G$108)))</f>
        <v>0</v>
      </c>
      <c r="O12" s="18">
        <f>(SUMPRODUCT(('Juin-détails'!$B$2:$B$108=$B12)*('Juin-détails'!$K$2:$K$108="plein’air")*('Juin-détails'!$D$2:$G$108)))+(SUMPRODUCT(('Juin-détails'!$B$2:$B$108=$B12)*('Juin-détails'!$K$2:$K$108="event")*('Juin-détails'!$D$2:$G$108)))+(SUMPRODUCT(('Juin-détails'!$B$2:$B$108=$B12)*('Juin-détails'!$L$2:$L$108="plein’air")*('Juin-détails'!$D$2:$G$108)))+(SUMPRODUCT(('Juin-détails'!$B$2:$B$108=$B12)*('Juin-détails'!$L$2:$L$108="event")*('Juin-détails'!$D$2:$G$108)))</f>
        <v>0</v>
      </c>
      <c r="P12" s="10"/>
    </row>
    <row r="13" spans="1:18" ht="21.95" customHeight="1">
      <c r="A13" s="20" t="str">
        <f t="shared" si="0"/>
        <v>jeudi</v>
      </c>
      <c r="B13" s="21">
        <v>41802</v>
      </c>
      <c r="C13" s="22">
        <f>SUMPRODUCT(('Juin-détails'!$B$2:$B$108=$B13)*('Juin-détails'!$C$2:$C$108&lt;TIMEVALUE("12:30"))*('Juin-détails'!$D$2:$G$108))</f>
        <v>310</v>
      </c>
      <c r="D13" s="22">
        <f>SUMPRODUCT(('Juin-détails'!$B$2:$B$108=$B13)*('Juin-détails'!$H$2:$H$108&lt;&gt;"...")*('Juin-détails'!$D$2:$G$108))</f>
        <v>136</v>
      </c>
      <c r="E13" s="23">
        <f>SUMPRODUCT(('Juin-détails'!$B$2:$B$108=$B13)*('Juin-détails'!$J$2:$J$108="...")*('Juin-détails'!$C$2:$C$108&gt;TIMEVALUE("12:30"))*('Juin-détails'!$D$2:$G$108))</f>
        <v>140</v>
      </c>
      <c r="F13" s="22">
        <f>SUMPRODUCT(('Juin-détails'!$B$2:$B$108=$B13)*('Juin-détails'!$J$2:$J$108=$F$1)*('Juin-détails'!$D$2:$G$108))</f>
        <v>136</v>
      </c>
      <c r="G13" s="22">
        <f>SUMPRODUCT(('Juin-détails'!$B$2:$B$108=$B13)*('Juin-détails'!$J$2:$J$108=$G$1)*('Juin-détails'!$D$2:$G$108))</f>
        <v>0</v>
      </c>
      <c r="H13" s="22">
        <f>SUMPRODUCT(('Juin-détails'!$B$2:$B$108=$B13)*('Juin-détails'!$J$2:$J$108=$H$1)*('Juin-détails'!$D$2:$G$108))</f>
        <v>0</v>
      </c>
      <c r="I13" s="24">
        <f>SUMPRODUCT(('Juin-détails'!$B$2:$B$108=$B13)*('Juin-détails'!$J$2:$J$108=$I$1)*('Juin-détails'!$D$2:$G$108))</f>
        <v>0</v>
      </c>
      <c r="J13" s="14">
        <f>(SUMPRODUCT(('Juin-détails'!$B$2:$B$108=$B13)*('Juin-détails'!$I$2:$I$108="PicNic")*('Juin-détails'!$D$2:$G$108)))+(SUMPRODUCT(('Juin-détails'!$B$2:$B$108=$B13)*('Juin-détails'!$I$2:$I$108="Flamm")*('Juin-détails'!$D$2:$G$108)))+(SUMPRODUCT(('Juin-détails'!$B$2:$B$108=$B13)*('Juin-détails'!$I$2:$I$108="Pouce")*('Juin-détails'!$D$2:$G$108)))</f>
        <v>0</v>
      </c>
      <c r="K13" s="15">
        <f>(SUMPRODUCT(('Juin-détails'!$B$2:$B$108=$B13)*('Juin-détails'!$K$2:$K$108="pti-déJ")*('Juin-détails'!$D$2:$G$108)))+(SUMPRODUCT(('Juin-détails'!$B$2:$B$108=$B13)*('Juin-détails'!$K$2:$K$108="pause-sucrée")*('Juin-détails'!$D$2:$G$108)))+(SUMPRODUCT(('Juin-détails'!$B$2:$B$108=$B13)*('Juin-détails'!$K$2:$K$108="pause-salé")*('Juin-détails'!$D$2:$G$108)))+(SUMPRODUCT(('Juin-détails'!$B$2:$B$108=$B13)*('Juin-détails'!$L$2:$L$108="pti-déJ")*('Juin-détails'!$D$2:$G$108)))+(SUMPRODUCT(('Juin-détails'!$B$2:$B$108=$B13)*('Juin-détails'!$L$2:$L$108="pause-sucrée")*('Juin-détails'!$D$2:$G$108)))+(SUMPRODUCT(('Juin-détails'!$B$2:$B$108=$B13)*('Juin-détails'!$L$2:$L$108="pause-salé")*('Juin-détails'!$D$2:$G$108)))</f>
        <v>0</v>
      </c>
      <c r="L13" s="16">
        <f>((SUMPRODUCT(('Juin-détails'!$B$2:$B$108=$B13)*('Juin-détails'!$K$2:$K$108="tab-découv")*('Juin-détails'!$D$2:$G$108)))+(SUMPRODUCT(('Juin-détails'!$B$2:$B$108=$B13)*('Juin-détails'!$K$2:$K$108="tab-homme")*('Juin-détails'!$D$2:$G$108)))+(SUMPRODUCT(('Juin-détails'!$B$2:$B$108=$B13)*('Juin-détails'!$K$2:$K$108="tab-traces")*('Juin-détails'!$D$2:$G$108)))+(SUMPRODUCT(('Juin-détails'!$B$2:$B$108=$B13)*('Juin-détails'!$K$2:$K$108="tab-ailes")*('Juin-détails'!$D$2:$G$108)))+(SUMPRODUCT(('Juin-détails'!$B$2:$B$108=$B13)*('Juin-détails'!$L$2:$L$108="tab-découv")*('Juin-détails'!$D$2:$G$108)))+(SUMPRODUCT(('Juin-détails'!$B$2:$B$108=$B13)*('Juin-détails'!$L$2:$L$108="tab-homme")*('Juin-détails'!$D$2:$G$108)))+(SUMPRODUCT(('Juin-détails'!$B$2:$B$108=$B13)*('Juin-détails'!$L$2:$L$108="tab-traces")*('Juin-détails'!$D$2:$G$108)))+(SUMPRODUCT(('Juin-détails'!$B$2:$B$108=$B13)*('Juin-détails'!$L$2:$L$108="tab-ailes")*('Juin-détails'!$D$2:$G$108))))/15</f>
        <v>0</v>
      </c>
      <c r="M13" s="17">
        <f>(SUMPRODUCT(('Juin-détails'!$B$2:$B$108=$B13)*('Juin-détails'!$K$2:$K$108="atelier-oiso")*('Juin-détails'!$D$2:$G$108)))+(SUMPRODUCT(('Juin-détails'!$B$2:$B$108=$B13)*('Juin-détails'!$K$2:$K$108="atelier-bouc")*('Juin-détails'!$D$2:$G$108)))+(SUMPRODUCT(('Juin-détails'!$B$2:$B$108=$B13)*('Juin-détails'!$K$2:$K$108="atelier-traces")*('Juin-détails'!$D$2:$G$108)))+(SUMPRODUCT(('Juin-détails'!$B$2:$B$108=$B13)*('Juin-détails'!$L$2:$L$108="atelier-oiso")*('Juin-détails'!$D$2:$G$108)))+(SUMPRODUCT(('Juin-détails'!$B$2:$B$108=$B13)*('Juin-détails'!$L$2:$L$108="atelier-oiso")*('Juin-détails'!$D$2:$G$108)))+(SUMPRODUCT(('Juin-détails'!$B$2:$B$108=$B13)*('Juin-détails'!$L$2:$L$108="atelier-traces")*('Juin-détails'!$D$2:$G$108)))</f>
        <v>0</v>
      </c>
      <c r="N13" s="17">
        <f>(SUMPRODUCT(('Juin-détails'!$B$2:$B$108=$B13)*('Juin-détails'!$K$2:$K$108="visite-guidee")*('Juin-détails'!$D$2:$G$108)))+(SUMPRODUCT(('Juin-détails'!$B$2:$B$108=$B13)*('Juin-détails'!$L$2:$L$108="visite-guidee")*('Juin-détails'!$D$2:$G$108)))</f>
        <v>0</v>
      </c>
      <c r="O13" s="18">
        <f>(SUMPRODUCT(('Juin-détails'!$B$2:$B$108=$B13)*('Juin-détails'!$K$2:$K$108="plein’air")*('Juin-détails'!$D$2:$G$108)))+(SUMPRODUCT(('Juin-détails'!$B$2:$B$108=$B13)*('Juin-détails'!$K$2:$K$108="event")*('Juin-détails'!$D$2:$G$108)))+(SUMPRODUCT(('Juin-détails'!$B$2:$B$108=$B13)*('Juin-détails'!$L$2:$L$108="plein’air")*('Juin-détails'!$D$2:$G$108)))+(SUMPRODUCT(('Juin-détails'!$B$2:$B$108=$B13)*('Juin-détails'!$L$2:$L$108="event")*('Juin-détails'!$D$2:$G$108)))</f>
        <v>0</v>
      </c>
      <c r="P13" s="20"/>
    </row>
    <row r="14" spans="1:18" ht="21.95" customHeight="1">
      <c r="A14" s="10" t="str">
        <f t="shared" si="0"/>
        <v>vendredi</v>
      </c>
      <c r="B14" s="11">
        <v>41803</v>
      </c>
      <c r="C14" s="12">
        <f>SUMPRODUCT(('Juin-détails'!$B$2:$B$108=$B14)*('Juin-détails'!$C$2:$C$108&lt;TIMEVALUE("12:30"))*('Juin-détails'!$D$2:$G$108))</f>
        <v>0</v>
      </c>
      <c r="D14" s="12">
        <f>SUMPRODUCT(('Juin-détails'!$B$2:$B$108=$B14)*('Juin-détails'!$H$2:$H$108&lt;&gt;"...")*('Juin-détails'!$D$2:$G$108))</f>
        <v>0</v>
      </c>
      <c r="E14" s="13">
        <f>SUMPRODUCT(('Juin-détails'!$B$2:$B$108=$B14)*('Juin-détails'!$J$2:$J$108="...")*('Juin-détails'!$C$2:$C$108&gt;TIMEVALUE("12:30"))*('Juin-détails'!$D$2:$G$108))</f>
        <v>0</v>
      </c>
      <c r="F14" s="12">
        <f>SUMPRODUCT(('Juin-détails'!$B$2:$B$108=$B14)*('Juin-détails'!$J$2:$J$108=$F$1)*('Juin-détails'!$D$2:$G$108))</f>
        <v>0</v>
      </c>
      <c r="G14" s="12">
        <f>SUMPRODUCT(('Juin-détails'!$B$2:$B$108=$B14)*('Juin-détails'!$J$2:$J$108=$G$1)*('Juin-détails'!$D$2:$G$108))</f>
        <v>0</v>
      </c>
      <c r="H14" s="12">
        <f>SUMPRODUCT(('Juin-détails'!$B$2:$B$108=$B14)*('Juin-détails'!$J$2:$J$108=$H$1)*('Juin-détails'!$D$2:$G$108))</f>
        <v>54</v>
      </c>
      <c r="I14" s="14">
        <f>SUMPRODUCT(('Juin-détails'!$B$2:$B$108=$B14)*('Juin-détails'!$J$2:$J$108=$I$1)*('Juin-détails'!$D$2:$G$108))</f>
        <v>0</v>
      </c>
      <c r="J14" s="14">
        <f>(SUMPRODUCT(('Juin-détails'!$B$2:$B$108=$B14)*('Juin-détails'!$I$2:$I$108="PicNic")*('Juin-détails'!$D$2:$G$108)))+(SUMPRODUCT(('Juin-détails'!$B$2:$B$108=$B14)*('Juin-détails'!$I$2:$I$108="Flamm")*('Juin-détails'!$D$2:$G$108)))+(SUMPRODUCT(('Juin-détails'!$B$2:$B$108=$B14)*('Juin-détails'!$I$2:$I$108="Pouce")*('Juin-détails'!$D$2:$G$108)))</f>
        <v>0</v>
      </c>
      <c r="K14" s="15">
        <f>(SUMPRODUCT(('Juin-détails'!$B$2:$B$108=$B14)*('Juin-détails'!$K$2:$K$108="pti-déJ")*('Juin-détails'!$D$2:$G$108)))+(SUMPRODUCT(('Juin-détails'!$B$2:$B$108=$B14)*('Juin-détails'!$K$2:$K$108="pause-sucrée")*('Juin-détails'!$D$2:$G$108)))+(SUMPRODUCT(('Juin-détails'!$B$2:$B$108=$B14)*('Juin-détails'!$K$2:$K$108="pause-salé")*('Juin-détails'!$D$2:$G$108)))+(SUMPRODUCT(('Juin-détails'!$B$2:$B$108=$B14)*('Juin-détails'!$L$2:$L$108="pti-déJ")*('Juin-détails'!$D$2:$G$108)))+(SUMPRODUCT(('Juin-détails'!$B$2:$B$108=$B14)*('Juin-détails'!$L$2:$L$108="pause-sucrée")*('Juin-détails'!$D$2:$G$108)))+(SUMPRODUCT(('Juin-détails'!$B$2:$B$108=$B14)*('Juin-détails'!$L$2:$L$108="pause-salé")*('Juin-détails'!$D$2:$G$108)))</f>
        <v>0</v>
      </c>
      <c r="L14" s="16">
        <f>((SUMPRODUCT(('Juin-détails'!$B$2:$B$108=$B14)*('Juin-détails'!$K$2:$K$108="tab-découv")*('Juin-détails'!$D$2:$G$108)))+(SUMPRODUCT(('Juin-détails'!$B$2:$B$108=$B14)*('Juin-détails'!$K$2:$K$108="tab-homme")*('Juin-détails'!$D$2:$G$108)))+(SUMPRODUCT(('Juin-détails'!$B$2:$B$108=$B14)*('Juin-détails'!$K$2:$K$108="tab-traces")*('Juin-détails'!$D$2:$G$108)))+(SUMPRODUCT(('Juin-détails'!$B$2:$B$108=$B14)*('Juin-détails'!$K$2:$K$108="tab-ailes")*('Juin-détails'!$D$2:$G$108)))+(SUMPRODUCT(('Juin-détails'!$B$2:$B$108=$B14)*('Juin-détails'!$L$2:$L$108="tab-découv")*('Juin-détails'!$D$2:$G$108)))+(SUMPRODUCT(('Juin-détails'!$B$2:$B$108=$B14)*('Juin-détails'!$L$2:$L$108="tab-homme")*('Juin-détails'!$D$2:$G$108)))+(SUMPRODUCT(('Juin-détails'!$B$2:$B$108=$B14)*('Juin-détails'!$L$2:$L$108="tab-traces")*('Juin-détails'!$D$2:$G$108)))+(SUMPRODUCT(('Juin-détails'!$B$2:$B$108=$B14)*('Juin-détails'!$L$2:$L$108="tab-ailes")*('Juin-détails'!$D$2:$G$108))))/15</f>
        <v>0</v>
      </c>
      <c r="M14" s="17">
        <f>(SUMPRODUCT(('Juin-détails'!$B$2:$B$108=$B14)*('Juin-détails'!$K$2:$K$108="atelier-oiso")*('Juin-détails'!$D$2:$G$108)))+(SUMPRODUCT(('Juin-détails'!$B$2:$B$108=$B14)*('Juin-détails'!$K$2:$K$108="atelier-bouc")*('Juin-détails'!$D$2:$G$108)))+(SUMPRODUCT(('Juin-détails'!$B$2:$B$108=$B14)*('Juin-détails'!$K$2:$K$108="atelier-traces")*('Juin-détails'!$D$2:$G$108)))+(SUMPRODUCT(('Juin-détails'!$B$2:$B$108=$B14)*('Juin-détails'!$L$2:$L$108="atelier-oiso")*('Juin-détails'!$D$2:$G$108)))+(SUMPRODUCT(('Juin-détails'!$B$2:$B$108=$B14)*('Juin-détails'!$L$2:$L$108="atelier-oiso")*('Juin-détails'!$D$2:$G$108)))+(SUMPRODUCT(('Juin-détails'!$B$2:$B$108=$B14)*('Juin-détails'!$L$2:$L$108="atelier-traces")*('Juin-détails'!$D$2:$G$108)))</f>
        <v>0</v>
      </c>
      <c r="N14" s="17">
        <f>(SUMPRODUCT(('Juin-détails'!$B$2:$B$108=$B14)*('Juin-détails'!$K$2:$K$108="visite-guidee")*('Juin-détails'!$D$2:$G$108)))+(SUMPRODUCT(('Juin-détails'!$B$2:$B$108=$B14)*('Juin-détails'!$L$2:$L$108="visite-guidee")*('Juin-détails'!$D$2:$G$108)))</f>
        <v>0</v>
      </c>
      <c r="O14" s="18">
        <f>(SUMPRODUCT(('Juin-détails'!$B$2:$B$108=$B14)*('Juin-détails'!$K$2:$K$108="plein’air")*('Juin-détails'!$D$2:$G$108)))+(SUMPRODUCT(('Juin-détails'!$B$2:$B$108=$B14)*('Juin-détails'!$K$2:$K$108="event")*('Juin-détails'!$D$2:$G$108)))+(SUMPRODUCT(('Juin-détails'!$B$2:$B$108=$B14)*('Juin-détails'!$L$2:$L$108="plein’air")*('Juin-détails'!$D$2:$G$108)))+(SUMPRODUCT(('Juin-détails'!$B$2:$B$108=$B14)*('Juin-détails'!$L$2:$L$108="event")*('Juin-détails'!$D$2:$G$108)))</f>
        <v>0</v>
      </c>
      <c r="P14" s="10"/>
    </row>
    <row r="15" spans="1:18" ht="21.95" customHeight="1">
      <c r="A15" s="20" t="str">
        <f t="shared" si="0"/>
        <v>samedi</v>
      </c>
      <c r="B15" s="21">
        <v>41804</v>
      </c>
      <c r="C15" s="22">
        <f>SUMPRODUCT(('Juin-détails'!$B$2:$B$108=$B15)*('Juin-détails'!$C$2:$C$108&lt;TIMEVALUE("12:30"))*('Juin-détails'!$D$2:$G$108))</f>
        <v>0</v>
      </c>
      <c r="D15" s="22">
        <f>SUMPRODUCT(('Juin-détails'!$B$2:$B$108=$B15)*('Juin-détails'!$H$2:$H$108&lt;&gt;"...")*('Juin-détails'!$D$2:$G$108))</f>
        <v>0</v>
      </c>
      <c r="E15" s="23">
        <f>SUMPRODUCT(('Juin-détails'!$B$2:$B$108=$B15)*('Juin-détails'!$J$2:$J$108="...")*('Juin-détails'!$C$2:$C$108&gt;TIMEVALUE("12:30"))*('Juin-détails'!$D$2:$G$108))</f>
        <v>0</v>
      </c>
      <c r="F15" s="22">
        <f>SUMPRODUCT(('Juin-détails'!$B$2:$B$108=$B15)*('Juin-détails'!$J$2:$J$108=$F$1)*('Juin-détails'!$D$2:$G$108))</f>
        <v>0</v>
      </c>
      <c r="G15" s="22">
        <f>SUMPRODUCT(('Juin-détails'!$B$2:$B$108=$B15)*('Juin-détails'!$J$2:$J$108=$G$1)*('Juin-détails'!$D$2:$G$108))</f>
        <v>0</v>
      </c>
      <c r="H15" s="22">
        <f>SUMPRODUCT(('Juin-détails'!$B$2:$B$108=$B15)*('Juin-détails'!$J$2:$J$108=$H$1)*('Juin-détails'!$D$2:$G$108))</f>
        <v>0</v>
      </c>
      <c r="I15" s="24">
        <f>SUMPRODUCT(('Juin-détails'!$B$2:$B$108=$B15)*('Juin-détails'!$J$2:$J$108=$I$1)*('Juin-détails'!$D$2:$G$108))</f>
        <v>0</v>
      </c>
      <c r="J15" s="14">
        <f>(SUMPRODUCT(('Juin-détails'!$B$2:$B$108=$B15)*('Juin-détails'!$I$2:$I$108="PicNic")*('Juin-détails'!$D$2:$G$108)))+(SUMPRODUCT(('Juin-détails'!$B$2:$B$108=$B15)*('Juin-détails'!$I$2:$I$108="Flamm")*('Juin-détails'!$D$2:$G$108)))+(SUMPRODUCT(('Juin-détails'!$B$2:$B$108=$B15)*('Juin-détails'!$I$2:$I$108="Pouce")*('Juin-détails'!$D$2:$G$108)))</f>
        <v>0</v>
      </c>
      <c r="K15" s="15">
        <f>(SUMPRODUCT(('Juin-détails'!$B$2:$B$108=$B15)*('Juin-détails'!$K$2:$K$108="pti-déJ")*('Juin-détails'!$D$2:$G$108)))+(SUMPRODUCT(('Juin-détails'!$B$2:$B$108=$B15)*('Juin-détails'!$K$2:$K$108="pause-sucrée")*('Juin-détails'!$D$2:$G$108)))+(SUMPRODUCT(('Juin-détails'!$B$2:$B$108=$B15)*('Juin-détails'!$K$2:$K$108="pause-salé")*('Juin-détails'!$D$2:$G$108)))+(SUMPRODUCT(('Juin-détails'!$B$2:$B$108=$B15)*('Juin-détails'!$L$2:$L$108="pti-déJ")*('Juin-détails'!$D$2:$G$108)))+(SUMPRODUCT(('Juin-détails'!$B$2:$B$108=$B15)*('Juin-détails'!$L$2:$L$108="pause-sucrée")*('Juin-détails'!$D$2:$G$108)))+(SUMPRODUCT(('Juin-détails'!$B$2:$B$108=$B15)*('Juin-détails'!$L$2:$L$108="pause-salé")*('Juin-détails'!$D$2:$G$108)))</f>
        <v>0</v>
      </c>
      <c r="L15" s="16">
        <f>((SUMPRODUCT(('Juin-détails'!$B$2:$B$108=$B15)*('Juin-détails'!$K$2:$K$108="tab-découv")*('Juin-détails'!$D$2:$G$108)))+(SUMPRODUCT(('Juin-détails'!$B$2:$B$108=$B15)*('Juin-détails'!$K$2:$K$108="tab-homme")*('Juin-détails'!$D$2:$G$108)))+(SUMPRODUCT(('Juin-détails'!$B$2:$B$108=$B15)*('Juin-détails'!$K$2:$K$108="tab-traces")*('Juin-détails'!$D$2:$G$108)))+(SUMPRODUCT(('Juin-détails'!$B$2:$B$108=$B15)*('Juin-détails'!$K$2:$K$108="tab-ailes")*('Juin-détails'!$D$2:$G$108)))+(SUMPRODUCT(('Juin-détails'!$B$2:$B$108=$B15)*('Juin-détails'!$L$2:$L$108="tab-découv")*('Juin-détails'!$D$2:$G$108)))+(SUMPRODUCT(('Juin-détails'!$B$2:$B$108=$B15)*('Juin-détails'!$L$2:$L$108="tab-homme")*('Juin-détails'!$D$2:$G$108)))+(SUMPRODUCT(('Juin-détails'!$B$2:$B$108=$B15)*('Juin-détails'!$L$2:$L$108="tab-traces")*('Juin-détails'!$D$2:$G$108)))+(SUMPRODUCT(('Juin-détails'!$B$2:$B$108=$B15)*('Juin-détails'!$L$2:$L$108="tab-ailes")*('Juin-détails'!$D$2:$G$108))))/15</f>
        <v>0</v>
      </c>
      <c r="M15" s="17">
        <f>(SUMPRODUCT(('Juin-détails'!$B$2:$B$108=$B15)*('Juin-détails'!$K$2:$K$108="atelier-oiso")*('Juin-détails'!$D$2:$G$108)))+(SUMPRODUCT(('Juin-détails'!$B$2:$B$108=$B15)*('Juin-détails'!$K$2:$K$108="atelier-bouc")*('Juin-détails'!$D$2:$G$108)))+(SUMPRODUCT(('Juin-détails'!$B$2:$B$108=$B15)*('Juin-détails'!$K$2:$K$108="atelier-traces")*('Juin-détails'!$D$2:$G$108)))+(SUMPRODUCT(('Juin-détails'!$B$2:$B$108=$B15)*('Juin-détails'!$L$2:$L$108="atelier-oiso")*('Juin-détails'!$D$2:$G$108)))+(SUMPRODUCT(('Juin-détails'!$B$2:$B$108=$B15)*('Juin-détails'!$L$2:$L$108="atelier-oiso")*('Juin-détails'!$D$2:$G$108)))+(SUMPRODUCT(('Juin-détails'!$B$2:$B$108=$B15)*('Juin-détails'!$L$2:$L$108="atelier-traces")*('Juin-détails'!$D$2:$G$108)))</f>
        <v>0</v>
      </c>
      <c r="N15" s="17">
        <f>(SUMPRODUCT(('Juin-détails'!$B$2:$B$108=$B15)*('Juin-détails'!$K$2:$K$108="visite-guidee")*('Juin-détails'!$D$2:$G$108)))+(SUMPRODUCT(('Juin-détails'!$B$2:$B$108=$B15)*('Juin-détails'!$L$2:$L$108="visite-guidee")*('Juin-détails'!$D$2:$G$108)))</f>
        <v>0</v>
      </c>
      <c r="O15" s="18">
        <f>(SUMPRODUCT(('Juin-détails'!$B$2:$B$108=$B15)*('Juin-détails'!$K$2:$K$108="plein’air")*('Juin-détails'!$D$2:$G$108)))+(SUMPRODUCT(('Juin-détails'!$B$2:$B$108=$B15)*('Juin-détails'!$K$2:$K$108="event")*('Juin-détails'!$D$2:$G$108)))+(SUMPRODUCT(('Juin-détails'!$B$2:$B$108=$B15)*('Juin-détails'!$L$2:$L$108="plein’air")*('Juin-détails'!$D$2:$G$108)))+(SUMPRODUCT(('Juin-détails'!$B$2:$B$108=$B15)*('Juin-détails'!$L$2:$L$108="event")*('Juin-détails'!$D$2:$G$108)))</f>
        <v>0</v>
      </c>
      <c r="P15" s="20"/>
    </row>
    <row r="16" spans="1:18" ht="21.95" customHeight="1">
      <c r="A16" s="10" t="str">
        <f t="shared" si="0"/>
        <v>dimanche</v>
      </c>
      <c r="B16" s="11">
        <v>41805</v>
      </c>
      <c r="C16" s="12">
        <f>SUMPRODUCT(('Juin-détails'!$B$2:$B$108=$B16)*('Juin-détails'!$C$2:$C$108&lt;TIMEVALUE("12:30"))*('Juin-détails'!$D$2:$G$108))</f>
        <v>0</v>
      </c>
      <c r="D16" s="12">
        <f>SUMPRODUCT(('Juin-détails'!$B$2:$B$108=$B16)*('Juin-détails'!$H$2:$H$108&lt;&gt;"...")*('Juin-détails'!$D$2:$G$108))</f>
        <v>0</v>
      </c>
      <c r="E16" s="13">
        <f>SUMPRODUCT(('Juin-détails'!$B$2:$B$108=$B16)*('Juin-détails'!$J$2:$J$108="...")*('Juin-détails'!$C$2:$C$108&gt;TIMEVALUE("12:30"))*('Juin-détails'!$D$2:$G$108))</f>
        <v>0</v>
      </c>
      <c r="F16" s="12">
        <f>SUMPRODUCT(('Juin-détails'!$B$2:$B$108=$B16)*('Juin-détails'!$J$2:$J$108=$F$1)*('Juin-détails'!$D$2:$G$108))</f>
        <v>0</v>
      </c>
      <c r="G16" s="12">
        <f>SUMPRODUCT(('Juin-détails'!$B$2:$B$108=$B16)*('Juin-détails'!$J$2:$J$108=$G$1)*('Juin-détails'!$D$2:$G$108))</f>
        <v>0</v>
      </c>
      <c r="H16" s="12">
        <f>SUMPRODUCT(('Juin-détails'!$B$2:$B$108=$B16)*('Juin-détails'!$J$2:$J$108=$H$1)*('Juin-détails'!$D$2:$G$108))</f>
        <v>35</v>
      </c>
      <c r="I16" s="14">
        <f>SUMPRODUCT(('Juin-détails'!$B$2:$B$108=$B16)*('Juin-détails'!$J$2:$J$108=$I$1)*('Juin-détails'!$D$2:$G$108))</f>
        <v>0</v>
      </c>
      <c r="J16" s="14">
        <f>(SUMPRODUCT(('Juin-détails'!$B$2:$B$108=$B16)*('Juin-détails'!$I$2:$I$108="PicNic")*('Juin-détails'!$D$2:$G$108)))+(SUMPRODUCT(('Juin-détails'!$B$2:$B$108=$B16)*('Juin-détails'!$I$2:$I$108="Flamm")*('Juin-détails'!$D$2:$G$108)))+(SUMPRODUCT(('Juin-détails'!$B$2:$B$108=$B16)*('Juin-détails'!$I$2:$I$108="Pouce")*('Juin-détails'!$D$2:$G$108)))</f>
        <v>0</v>
      </c>
      <c r="K16" s="15">
        <f>(SUMPRODUCT(('Juin-détails'!$B$2:$B$108=$B16)*('Juin-détails'!$K$2:$K$108="pti-déJ")*('Juin-détails'!$D$2:$G$108)))+(SUMPRODUCT(('Juin-détails'!$B$2:$B$108=$B16)*('Juin-détails'!$K$2:$K$108="pause-sucrée")*('Juin-détails'!$D$2:$G$108)))+(SUMPRODUCT(('Juin-détails'!$B$2:$B$108=$B16)*('Juin-détails'!$K$2:$K$108="pause-salé")*('Juin-détails'!$D$2:$G$108)))+(SUMPRODUCT(('Juin-détails'!$B$2:$B$108=$B16)*('Juin-détails'!$L$2:$L$108="pti-déJ")*('Juin-détails'!$D$2:$G$108)))+(SUMPRODUCT(('Juin-détails'!$B$2:$B$108=$B16)*('Juin-détails'!$L$2:$L$108="pause-sucrée")*('Juin-détails'!$D$2:$G$108)))+(SUMPRODUCT(('Juin-détails'!$B$2:$B$108=$B16)*('Juin-détails'!$L$2:$L$108="pause-salé")*('Juin-détails'!$D$2:$G$108)))</f>
        <v>0</v>
      </c>
      <c r="L16" s="16">
        <f>((SUMPRODUCT(('Juin-détails'!$B$2:$B$108=$B16)*('Juin-détails'!$K$2:$K$108="tab-découv")*('Juin-détails'!$D$2:$G$108)))+(SUMPRODUCT(('Juin-détails'!$B$2:$B$108=$B16)*('Juin-détails'!$K$2:$K$108="tab-homme")*('Juin-détails'!$D$2:$G$108)))+(SUMPRODUCT(('Juin-détails'!$B$2:$B$108=$B16)*('Juin-détails'!$K$2:$K$108="tab-traces")*('Juin-détails'!$D$2:$G$108)))+(SUMPRODUCT(('Juin-détails'!$B$2:$B$108=$B16)*('Juin-détails'!$K$2:$K$108="tab-ailes")*('Juin-détails'!$D$2:$G$108)))+(SUMPRODUCT(('Juin-détails'!$B$2:$B$108=$B16)*('Juin-détails'!$L$2:$L$108="tab-découv")*('Juin-détails'!$D$2:$G$108)))+(SUMPRODUCT(('Juin-détails'!$B$2:$B$108=$B16)*('Juin-détails'!$L$2:$L$108="tab-homme")*('Juin-détails'!$D$2:$G$108)))+(SUMPRODUCT(('Juin-détails'!$B$2:$B$108=$B16)*('Juin-détails'!$L$2:$L$108="tab-traces")*('Juin-détails'!$D$2:$G$108)))+(SUMPRODUCT(('Juin-détails'!$B$2:$B$108=$B16)*('Juin-détails'!$L$2:$L$108="tab-ailes")*('Juin-détails'!$D$2:$G$108))))/15</f>
        <v>0</v>
      </c>
      <c r="M16" s="17">
        <f>(SUMPRODUCT(('Juin-détails'!$B$2:$B$108=$B16)*('Juin-détails'!$K$2:$K$108="atelier-oiso")*('Juin-détails'!$D$2:$G$108)))+(SUMPRODUCT(('Juin-détails'!$B$2:$B$108=$B16)*('Juin-détails'!$K$2:$K$108="atelier-bouc")*('Juin-détails'!$D$2:$G$108)))+(SUMPRODUCT(('Juin-détails'!$B$2:$B$108=$B16)*('Juin-détails'!$K$2:$K$108="atelier-traces")*('Juin-détails'!$D$2:$G$108)))+(SUMPRODUCT(('Juin-détails'!$B$2:$B$108=$B16)*('Juin-détails'!$L$2:$L$108="atelier-oiso")*('Juin-détails'!$D$2:$G$108)))+(SUMPRODUCT(('Juin-détails'!$B$2:$B$108=$B16)*('Juin-détails'!$L$2:$L$108="atelier-oiso")*('Juin-détails'!$D$2:$G$108)))+(SUMPRODUCT(('Juin-détails'!$B$2:$B$108=$B16)*('Juin-détails'!$L$2:$L$108="atelier-traces")*('Juin-détails'!$D$2:$G$108)))</f>
        <v>0</v>
      </c>
      <c r="N16" s="17">
        <f>(SUMPRODUCT(('Juin-détails'!$B$2:$B$108=$B16)*('Juin-détails'!$K$2:$K$108="visite-guidee")*('Juin-détails'!$D$2:$G$108)))+(SUMPRODUCT(('Juin-détails'!$B$2:$B$108=$B16)*('Juin-détails'!$L$2:$L$108="visite-guidee")*('Juin-détails'!$D$2:$G$108)))</f>
        <v>0</v>
      </c>
      <c r="O16" s="18">
        <f>(SUMPRODUCT(('Juin-détails'!$B$2:$B$108=$B16)*('Juin-détails'!$K$2:$K$108="plein’air")*('Juin-détails'!$D$2:$G$108)))+(SUMPRODUCT(('Juin-détails'!$B$2:$B$108=$B16)*('Juin-détails'!$K$2:$K$108="event")*('Juin-détails'!$D$2:$G$108)))+(SUMPRODUCT(('Juin-détails'!$B$2:$B$108=$B16)*('Juin-détails'!$L$2:$L$108="plein’air")*('Juin-détails'!$D$2:$G$108)))+(SUMPRODUCT(('Juin-détails'!$B$2:$B$108=$B16)*('Juin-détails'!$L$2:$L$108="event")*('Juin-détails'!$D$2:$G$108)))</f>
        <v>0</v>
      </c>
      <c r="P16" s="10"/>
    </row>
    <row r="17" spans="1:16" ht="21.95" customHeight="1">
      <c r="A17" s="20" t="str">
        <f t="shared" si="0"/>
        <v>lundi</v>
      </c>
      <c r="B17" s="21">
        <v>41806</v>
      </c>
      <c r="C17" s="22">
        <f>SUMPRODUCT(('Juin-détails'!$B$2:$B$108=$B17)*('Juin-détails'!$C$2:$C$108&lt;TIMEVALUE("12:30"))*('Juin-détails'!$D$2:$G$108))</f>
        <v>29</v>
      </c>
      <c r="D17" s="22">
        <f>SUMPRODUCT(('Juin-détails'!$B$2:$B$108=$B17)*('Juin-détails'!$H$2:$H$108&lt;&gt;"...")*('Juin-détails'!$D$2:$G$108))</f>
        <v>29</v>
      </c>
      <c r="E17" s="23">
        <f>SUMPRODUCT(('Juin-détails'!$B$2:$B$108=$B17)*('Juin-détails'!$J$2:$J$108="...")*('Juin-détails'!$C$2:$C$108&gt;TIMEVALUE("12:30"))*('Juin-détails'!$D$2:$G$108))</f>
        <v>0</v>
      </c>
      <c r="F17" s="22">
        <f>SUMPRODUCT(('Juin-détails'!$B$2:$B$108=$B17)*('Juin-détails'!$J$2:$J$108=$F$1)*('Juin-détails'!$D$2:$G$108))</f>
        <v>0</v>
      </c>
      <c r="G17" s="22">
        <f>SUMPRODUCT(('Juin-détails'!$B$2:$B$108=$B17)*('Juin-détails'!$J$2:$J$108=$G$1)*('Juin-détails'!$D$2:$G$108))</f>
        <v>83</v>
      </c>
      <c r="H17" s="22">
        <f>SUMPRODUCT(('Juin-détails'!$B$2:$B$108=$B17)*('Juin-détails'!$J$2:$J$108=$H$1)*('Juin-détails'!$D$2:$G$108))</f>
        <v>0</v>
      </c>
      <c r="I17" s="24">
        <f>SUMPRODUCT(('Juin-détails'!$B$2:$B$108=$B17)*('Juin-détails'!$J$2:$J$108=$I$1)*('Juin-détails'!$D$2:$G$108))</f>
        <v>0</v>
      </c>
      <c r="J17" s="14">
        <f>(SUMPRODUCT(('Juin-détails'!$B$2:$B$108=$B17)*('Juin-détails'!$I$2:$I$108="PicNic")*('Juin-détails'!$D$2:$G$108)))+(SUMPRODUCT(('Juin-détails'!$B$2:$B$108=$B17)*('Juin-détails'!$I$2:$I$108="Flamm")*('Juin-détails'!$D$2:$G$108)))+(SUMPRODUCT(('Juin-détails'!$B$2:$B$108=$B17)*('Juin-détails'!$I$2:$I$108="Pouce")*('Juin-détails'!$D$2:$G$108)))</f>
        <v>0</v>
      </c>
      <c r="K17" s="15">
        <f>(SUMPRODUCT(('Juin-détails'!$B$2:$B$108=$B17)*('Juin-détails'!$K$2:$K$108="pti-déJ")*('Juin-détails'!$D$2:$G$108)))+(SUMPRODUCT(('Juin-détails'!$B$2:$B$108=$B17)*('Juin-détails'!$K$2:$K$108="pause-sucrée")*('Juin-détails'!$D$2:$G$108)))+(SUMPRODUCT(('Juin-détails'!$B$2:$B$108=$B17)*('Juin-détails'!$K$2:$K$108="pause-salé")*('Juin-détails'!$D$2:$G$108)))+(SUMPRODUCT(('Juin-détails'!$B$2:$B$108=$B17)*('Juin-détails'!$L$2:$L$108="pti-déJ")*('Juin-détails'!$D$2:$G$108)))+(SUMPRODUCT(('Juin-détails'!$B$2:$B$108=$B17)*('Juin-détails'!$L$2:$L$108="pause-sucrée")*('Juin-détails'!$D$2:$G$108)))+(SUMPRODUCT(('Juin-détails'!$B$2:$B$108=$B17)*('Juin-détails'!$L$2:$L$108="pause-salé")*('Juin-détails'!$D$2:$G$108)))</f>
        <v>0</v>
      </c>
      <c r="L17" s="16">
        <f>((SUMPRODUCT(('Juin-détails'!$B$2:$B$108=$B17)*('Juin-détails'!$K$2:$K$108="tab-découv")*('Juin-détails'!$D$2:$G$108)))+(SUMPRODUCT(('Juin-détails'!$B$2:$B$108=$B17)*('Juin-détails'!$K$2:$K$108="tab-homme")*('Juin-détails'!$D$2:$G$108)))+(SUMPRODUCT(('Juin-détails'!$B$2:$B$108=$B17)*('Juin-détails'!$K$2:$K$108="tab-traces")*('Juin-détails'!$D$2:$G$108)))+(SUMPRODUCT(('Juin-détails'!$B$2:$B$108=$B17)*('Juin-détails'!$K$2:$K$108="tab-ailes")*('Juin-détails'!$D$2:$G$108)))+(SUMPRODUCT(('Juin-détails'!$B$2:$B$108=$B17)*('Juin-détails'!$L$2:$L$108="tab-découv")*('Juin-détails'!$D$2:$G$108)))+(SUMPRODUCT(('Juin-détails'!$B$2:$B$108=$B17)*('Juin-détails'!$L$2:$L$108="tab-homme")*('Juin-détails'!$D$2:$G$108)))+(SUMPRODUCT(('Juin-détails'!$B$2:$B$108=$B17)*('Juin-détails'!$L$2:$L$108="tab-traces")*('Juin-détails'!$D$2:$G$108)))+(SUMPRODUCT(('Juin-détails'!$B$2:$B$108=$B17)*('Juin-détails'!$L$2:$L$108="tab-ailes")*('Juin-détails'!$D$2:$G$108))))/15</f>
        <v>1.9333333333333333</v>
      </c>
      <c r="M17" s="17">
        <f>(SUMPRODUCT(('Juin-détails'!$B$2:$B$108=$B17)*('Juin-détails'!$K$2:$K$108="atelier-oiso")*('Juin-détails'!$D$2:$G$108)))+(SUMPRODUCT(('Juin-détails'!$B$2:$B$108=$B17)*('Juin-détails'!$K$2:$K$108="atelier-bouc")*('Juin-détails'!$D$2:$G$108)))+(SUMPRODUCT(('Juin-détails'!$B$2:$B$108=$B17)*('Juin-détails'!$K$2:$K$108="atelier-traces")*('Juin-détails'!$D$2:$G$108)))+(SUMPRODUCT(('Juin-détails'!$B$2:$B$108=$B17)*('Juin-détails'!$L$2:$L$108="atelier-oiso")*('Juin-détails'!$D$2:$G$108)))+(SUMPRODUCT(('Juin-détails'!$B$2:$B$108=$B17)*('Juin-détails'!$L$2:$L$108="atelier-oiso")*('Juin-détails'!$D$2:$G$108)))+(SUMPRODUCT(('Juin-détails'!$B$2:$B$108=$B17)*('Juin-détails'!$L$2:$L$108="atelier-traces")*('Juin-détails'!$D$2:$G$108)))</f>
        <v>0</v>
      </c>
      <c r="N17" s="17">
        <f>(SUMPRODUCT(('Juin-détails'!$B$2:$B$108=$B17)*('Juin-détails'!$K$2:$K$108="visite-guidee")*('Juin-détails'!$D$2:$G$108)))+(SUMPRODUCT(('Juin-détails'!$B$2:$B$108=$B17)*('Juin-détails'!$L$2:$L$108="visite-guidee")*('Juin-détails'!$D$2:$G$108)))</f>
        <v>0</v>
      </c>
      <c r="O17" s="18">
        <f>(SUMPRODUCT(('Juin-détails'!$B$2:$B$108=$B17)*('Juin-détails'!$K$2:$K$108="plein’air")*('Juin-détails'!$D$2:$G$108)))+(SUMPRODUCT(('Juin-détails'!$B$2:$B$108=$B17)*('Juin-détails'!$K$2:$K$108="event")*('Juin-détails'!$D$2:$G$108)))+(SUMPRODUCT(('Juin-détails'!$B$2:$B$108=$B17)*('Juin-détails'!$L$2:$L$108="plein’air")*('Juin-détails'!$D$2:$G$108)))+(SUMPRODUCT(('Juin-détails'!$B$2:$B$108=$B17)*('Juin-détails'!$L$2:$L$108="event")*('Juin-détails'!$D$2:$G$108)))</f>
        <v>0</v>
      </c>
      <c r="P17" s="20"/>
    </row>
    <row r="18" spans="1:16" ht="21.95" customHeight="1">
      <c r="A18" s="10" t="str">
        <f t="shared" si="0"/>
        <v>mardi</v>
      </c>
      <c r="B18" s="11">
        <v>41807</v>
      </c>
      <c r="C18" s="12">
        <f>SUMPRODUCT(('Juin-détails'!$B$2:$B$108=$B18)*('Juin-détails'!$C$2:$C$108&lt;TIMEVALUE("12:30"))*('Juin-détails'!$D$2:$G$108))</f>
        <v>280</v>
      </c>
      <c r="D18" s="12">
        <f>SUMPRODUCT(('Juin-détails'!$B$2:$B$108=$B18)*('Juin-détails'!$H$2:$H$108&lt;&gt;"...")*('Juin-détails'!$D$2:$G$108))</f>
        <v>280</v>
      </c>
      <c r="E18" s="13">
        <f>SUMPRODUCT(('Juin-détails'!$B$2:$B$108=$B18)*('Juin-détails'!$J$2:$J$108="...")*('Juin-détails'!$C$2:$C$108&gt;TIMEVALUE("12:30"))*('Juin-détails'!$D$2:$G$108))</f>
        <v>0</v>
      </c>
      <c r="F18" s="12">
        <f>SUMPRODUCT(('Juin-détails'!$B$2:$B$108=$B18)*('Juin-détails'!$J$2:$J$108=$F$1)*('Juin-détails'!$D$2:$G$108))</f>
        <v>215</v>
      </c>
      <c r="G18" s="12">
        <f>SUMPRODUCT(('Juin-détails'!$B$2:$B$108=$B18)*('Juin-détails'!$J$2:$J$108=$G$1)*('Juin-détails'!$D$2:$G$108))</f>
        <v>122</v>
      </c>
      <c r="H18" s="12">
        <f>SUMPRODUCT(('Juin-détails'!$B$2:$B$108=$B18)*('Juin-détails'!$J$2:$J$108=$H$1)*('Juin-détails'!$D$2:$G$108))</f>
        <v>26</v>
      </c>
      <c r="I18" s="14">
        <f>SUMPRODUCT(('Juin-détails'!$B$2:$B$108=$B18)*('Juin-détails'!$J$2:$J$108=$I$1)*('Juin-détails'!$D$2:$G$108))</f>
        <v>0</v>
      </c>
      <c r="J18" s="14">
        <f>(SUMPRODUCT(('Juin-détails'!$B$2:$B$108=$B18)*('Juin-détails'!$I$2:$I$108="PicNic")*('Juin-détails'!$D$2:$G$108)))+(SUMPRODUCT(('Juin-détails'!$B$2:$B$108=$B18)*('Juin-détails'!$I$2:$I$108="Flamm")*('Juin-détails'!$D$2:$G$108)))+(SUMPRODUCT(('Juin-détails'!$B$2:$B$108=$B18)*('Juin-détails'!$I$2:$I$108="Pouce")*('Juin-détails'!$D$2:$G$108)))</f>
        <v>0</v>
      </c>
      <c r="K18" s="15">
        <f>(SUMPRODUCT(('Juin-détails'!$B$2:$B$108=$B18)*('Juin-détails'!$K$2:$K$108="pti-déJ")*('Juin-détails'!$D$2:$G$108)))+(SUMPRODUCT(('Juin-détails'!$B$2:$B$108=$B18)*('Juin-détails'!$K$2:$K$108="pause-sucrée")*('Juin-détails'!$D$2:$G$108)))+(SUMPRODUCT(('Juin-détails'!$B$2:$B$108=$B18)*('Juin-détails'!$K$2:$K$108="pause-salé")*('Juin-détails'!$D$2:$G$108)))+(SUMPRODUCT(('Juin-détails'!$B$2:$B$108=$B18)*('Juin-détails'!$L$2:$L$108="pti-déJ")*('Juin-détails'!$D$2:$G$108)))+(SUMPRODUCT(('Juin-détails'!$B$2:$B$108=$B18)*('Juin-détails'!$L$2:$L$108="pause-sucrée")*('Juin-détails'!$D$2:$G$108)))+(SUMPRODUCT(('Juin-détails'!$B$2:$B$108=$B18)*('Juin-détails'!$L$2:$L$108="pause-salé")*('Juin-détails'!$D$2:$G$108)))</f>
        <v>0</v>
      </c>
      <c r="L18" s="16">
        <f>((SUMPRODUCT(('Juin-détails'!$B$2:$B$108=$B18)*('Juin-détails'!$K$2:$K$108="tab-découv")*('Juin-détails'!$D$2:$G$108)))+(SUMPRODUCT(('Juin-détails'!$B$2:$B$108=$B18)*('Juin-détails'!$K$2:$K$108="tab-homme")*('Juin-détails'!$D$2:$G$108)))+(SUMPRODUCT(('Juin-détails'!$B$2:$B$108=$B18)*('Juin-détails'!$K$2:$K$108="tab-traces")*('Juin-détails'!$D$2:$G$108)))+(SUMPRODUCT(('Juin-détails'!$B$2:$B$108=$B18)*('Juin-détails'!$K$2:$K$108="tab-ailes")*('Juin-détails'!$D$2:$G$108)))+(SUMPRODUCT(('Juin-détails'!$B$2:$B$108=$B18)*('Juin-détails'!$L$2:$L$108="tab-découv")*('Juin-détails'!$D$2:$G$108)))+(SUMPRODUCT(('Juin-détails'!$B$2:$B$108=$B18)*('Juin-détails'!$L$2:$L$108="tab-homme")*('Juin-détails'!$D$2:$G$108)))+(SUMPRODUCT(('Juin-détails'!$B$2:$B$108=$B18)*('Juin-détails'!$L$2:$L$108="tab-traces")*('Juin-détails'!$D$2:$G$108)))+(SUMPRODUCT(('Juin-détails'!$B$2:$B$108=$B18)*('Juin-détails'!$L$2:$L$108="tab-ailes")*('Juin-détails'!$D$2:$G$108))))/15</f>
        <v>7</v>
      </c>
      <c r="M18" s="17">
        <f>(SUMPRODUCT(('Juin-détails'!$B$2:$B$108=$B18)*('Juin-détails'!$K$2:$K$108="atelier-oiso")*('Juin-détails'!$D$2:$G$108)))+(SUMPRODUCT(('Juin-détails'!$B$2:$B$108=$B18)*('Juin-détails'!$K$2:$K$108="atelier-bouc")*('Juin-détails'!$D$2:$G$108)))+(SUMPRODUCT(('Juin-détails'!$B$2:$B$108=$B18)*('Juin-détails'!$K$2:$K$108="atelier-traces")*('Juin-détails'!$D$2:$G$108)))+(SUMPRODUCT(('Juin-détails'!$B$2:$B$108=$B18)*('Juin-détails'!$L$2:$L$108="atelier-oiso")*('Juin-détails'!$D$2:$G$108)))+(SUMPRODUCT(('Juin-détails'!$B$2:$B$108=$B18)*('Juin-détails'!$L$2:$L$108="atelier-oiso")*('Juin-détails'!$D$2:$G$108)))+(SUMPRODUCT(('Juin-détails'!$B$2:$B$108=$B18)*('Juin-détails'!$L$2:$L$108="atelier-traces")*('Juin-détails'!$D$2:$G$108)))</f>
        <v>104</v>
      </c>
      <c r="N18" s="17">
        <f>(SUMPRODUCT(('Juin-détails'!$B$2:$B$108=$B18)*('Juin-détails'!$K$2:$K$108="visite-guidee")*('Juin-détails'!$D$2:$G$108)))+(SUMPRODUCT(('Juin-détails'!$B$2:$B$108=$B18)*('Juin-détails'!$L$2:$L$108="visite-guidee")*('Juin-détails'!$D$2:$G$108)))</f>
        <v>0</v>
      </c>
      <c r="O18" s="18">
        <f>(SUMPRODUCT(('Juin-détails'!$B$2:$B$108=$B18)*('Juin-détails'!$K$2:$K$108="plein’air")*('Juin-détails'!$D$2:$G$108)))+(SUMPRODUCT(('Juin-détails'!$B$2:$B$108=$B18)*('Juin-détails'!$K$2:$K$108="event")*('Juin-détails'!$D$2:$G$108)))+(SUMPRODUCT(('Juin-détails'!$B$2:$B$108=$B18)*('Juin-détails'!$L$2:$L$108="plein’air")*('Juin-détails'!$D$2:$G$108)))+(SUMPRODUCT(('Juin-détails'!$B$2:$B$108=$B18)*('Juin-détails'!$L$2:$L$108="event")*('Juin-détails'!$D$2:$G$108)))</f>
        <v>0</v>
      </c>
      <c r="P18" s="10"/>
    </row>
    <row r="19" spans="1:16" ht="21.95" customHeight="1">
      <c r="A19" s="20" t="str">
        <f t="shared" si="0"/>
        <v>mercredi</v>
      </c>
      <c r="B19" s="21">
        <v>41808</v>
      </c>
      <c r="C19" s="22">
        <f>SUMPRODUCT(('Juin-détails'!$B$2:$B$108=$B19)*('Juin-détails'!$C$2:$C$108&lt;TIMEVALUE("12:30"))*('Juin-détails'!$D$2:$G$108))</f>
        <v>0</v>
      </c>
      <c r="D19" s="22">
        <f>SUMPRODUCT(('Juin-détails'!$B$2:$B$108=$B19)*('Juin-détails'!$H$2:$H$108&lt;&gt;"...")*('Juin-détails'!$D$2:$G$108))</f>
        <v>0</v>
      </c>
      <c r="E19" s="23">
        <f>SUMPRODUCT(('Juin-détails'!$B$2:$B$108=$B19)*('Juin-détails'!$J$2:$J$108="...")*('Juin-détails'!$C$2:$C$108&gt;TIMEVALUE("12:30"))*('Juin-détails'!$D$2:$G$108))</f>
        <v>0</v>
      </c>
      <c r="F19" s="22">
        <f>SUMPRODUCT(('Juin-détails'!$B$2:$B$108=$B19)*('Juin-détails'!$J$2:$J$108=$F$1)*('Juin-détails'!$D$2:$G$108))</f>
        <v>0</v>
      </c>
      <c r="G19" s="22">
        <f>SUMPRODUCT(('Juin-détails'!$B$2:$B$108=$B19)*('Juin-détails'!$J$2:$J$108=$G$1)*('Juin-détails'!$D$2:$G$108))</f>
        <v>0</v>
      </c>
      <c r="H19" s="22">
        <f>SUMPRODUCT(('Juin-détails'!$B$2:$B$108=$B19)*('Juin-détails'!$J$2:$J$108=$H$1)*('Juin-détails'!$D$2:$G$108))</f>
        <v>0</v>
      </c>
      <c r="I19" s="24">
        <f>SUMPRODUCT(('Juin-détails'!$B$2:$B$108=$B19)*('Juin-détails'!$J$2:$J$108=$I$1)*('Juin-détails'!$D$2:$G$108))</f>
        <v>0</v>
      </c>
      <c r="J19" s="14">
        <f>(SUMPRODUCT(('Juin-détails'!$B$2:$B$108=$B19)*('Juin-détails'!$I$2:$I$108="PicNic")*('Juin-détails'!$D$2:$G$108)))+(SUMPRODUCT(('Juin-détails'!$B$2:$B$108=$B19)*('Juin-détails'!$I$2:$I$108="Flamm")*('Juin-détails'!$D$2:$G$108)))+(SUMPRODUCT(('Juin-détails'!$B$2:$B$108=$B19)*('Juin-détails'!$I$2:$I$108="Pouce")*('Juin-détails'!$D$2:$G$108)))</f>
        <v>0</v>
      </c>
      <c r="K19" s="15">
        <f>(SUMPRODUCT(('Juin-détails'!$B$2:$B$108=$B19)*('Juin-détails'!$K$2:$K$108="pti-déJ")*('Juin-détails'!$D$2:$G$108)))+(SUMPRODUCT(('Juin-détails'!$B$2:$B$108=$B19)*('Juin-détails'!$K$2:$K$108="pause-sucrée")*('Juin-détails'!$D$2:$G$108)))+(SUMPRODUCT(('Juin-détails'!$B$2:$B$108=$B19)*('Juin-détails'!$K$2:$K$108="pause-salé")*('Juin-détails'!$D$2:$G$108)))+(SUMPRODUCT(('Juin-détails'!$B$2:$B$108=$B19)*('Juin-détails'!$L$2:$L$108="pti-déJ")*('Juin-détails'!$D$2:$G$108)))+(SUMPRODUCT(('Juin-détails'!$B$2:$B$108=$B19)*('Juin-détails'!$L$2:$L$108="pause-sucrée")*('Juin-détails'!$D$2:$G$108)))+(SUMPRODUCT(('Juin-détails'!$B$2:$B$108=$B19)*('Juin-détails'!$L$2:$L$108="pause-salé")*('Juin-détails'!$D$2:$G$108)))</f>
        <v>0</v>
      </c>
      <c r="L19" s="16">
        <f>((SUMPRODUCT(('Juin-détails'!$B$2:$B$108=$B19)*('Juin-détails'!$K$2:$K$108="tab-découv")*('Juin-détails'!$D$2:$G$108)))+(SUMPRODUCT(('Juin-détails'!$B$2:$B$108=$B19)*('Juin-détails'!$K$2:$K$108="tab-homme")*('Juin-détails'!$D$2:$G$108)))+(SUMPRODUCT(('Juin-détails'!$B$2:$B$108=$B19)*('Juin-détails'!$K$2:$K$108="tab-traces")*('Juin-détails'!$D$2:$G$108)))+(SUMPRODUCT(('Juin-détails'!$B$2:$B$108=$B19)*('Juin-détails'!$K$2:$K$108="tab-ailes")*('Juin-détails'!$D$2:$G$108)))+(SUMPRODUCT(('Juin-détails'!$B$2:$B$108=$B19)*('Juin-détails'!$L$2:$L$108="tab-découv")*('Juin-détails'!$D$2:$G$108)))+(SUMPRODUCT(('Juin-détails'!$B$2:$B$108=$B19)*('Juin-détails'!$L$2:$L$108="tab-homme")*('Juin-détails'!$D$2:$G$108)))+(SUMPRODUCT(('Juin-détails'!$B$2:$B$108=$B19)*('Juin-détails'!$L$2:$L$108="tab-traces")*('Juin-détails'!$D$2:$G$108)))+(SUMPRODUCT(('Juin-détails'!$B$2:$B$108=$B19)*('Juin-détails'!$L$2:$L$108="tab-ailes")*('Juin-détails'!$D$2:$G$108))))/15</f>
        <v>0</v>
      </c>
      <c r="M19" s="17">
        <f>(SUMPRODUCT(('Juin-détails'!$B$2:$B$108=$B19)*('Juin-détails'!$K$2:$K$108="atelier-oiso")*('Juin-détails'!$D$2:$G$108)))+(SUMPRODUCT(('Juin-détails'!$B$2:$B$108=$B19)*('Juin-détails'!$K$2:$K$108="atelier-bouc")*('Juin-détails'!$D$2:$G$108)))+(SUMPRODUCT(('Juin-détails'!$B$2:$B$108=$B19)*('Juin-détails'!$K$2:$K$108="atelier-traces")*('Juin-détails'!$D$2:$G$108)))+(SUMPRODUCT(('Juin-détails'!$B$2:$B$108=$B19)*('Juin-détails'!$L$2:$L$108="atelier-oiso")*('Juin-détails'!$D$2:$G$108)))+(SUMPRODUCT(('Juin-détails'!$B$2:$B$108=$B19)*('Juin-détails'!$L$2:$L$108="atelier-oiso")*('Juin-détails'!$D$2:$G$108)))+(SUMPRODUCT(('Juin-détails'!$B$2:$B$108=$B19)*('Juin-détails'!$L$2:$L$108="atelier-traces")*('Juin-détails'!$D$2:$G$108)))</f>
        <v>0</v>
      </c>
      <c r="N19" s="17">
        <f>(SUMPRODUCT(('Juin-détails'!$B$2:$B$108=$B19)*('Juin-détails'!$K$2:$K$108="visite-guidee")*('Juin-détails'!$D$2:$G$108)))+(SUMPRODUCT(('Juin-détails'!$B$2:$B$108=$B19)*('Juin-détails'!$L$2:$L$108="visite-guidee")*('Juin-détails'!$D$2:$G$108)))</f>
        <v>0</v>
      </c>
      <c r="O19" s="18">
        <f>(SUMPRODUCT(('Juin-détails'!$B$2:$B$108=$B19)*('Juin-détails'!$K$2:$K$108="plein’air")*('Juin-détails'!$D$2:$G$108)))+(SUMPRODUCT(('Juin-détails'!$B$2:$B$108=$B19)*('Juin-détails'!$K$2:$K$108="event")*('Juin-détails'!$D$2:$G$108)))+(SUMPRODUCT(('Juin-détails'!$B$2:$B$108=$B19)*('Juin-détails'!$L$2:$L$108="plein’air")*('Juin-détails'!$D$2:$G$108)))+(SUMPRODUCT(('Juin-détails'!$B$2:$B$108=$B19)*('Juin-détails'!$L$2:$L$108="event")*('Juin-détails'!$D$2:$G$108)))</f>
        <v>0</v>
      </c>
      <c r="P19" s="20"/>
    </row>
    <row r="20" spans="1:16" ht="21.95" customHeight="1">
      <c r="A20" s="10" t="str">
        <f t="shared" si="0"/>
        <v>jeudi</v>
      </c>
      <c r="B20" s="11">
        <v>41809</v>
      </c>
      <c r="C20" s="12">
        <f>SUMPRODUCT(('Juin-détails'!$B$2:$B$108=$B20)*('Juin-détails'!$C$2:$C$108&lt;TIMEVALUE("12:30"))*('Juin-détails'!$D$2:$G$108))</f>
        <v>0</v>
      </c>
      <c r="D20" s="12">
        <f>SUMPRODUCT(('Juin-détails'!$B$2:$B$108=$B20)*('Juin-détails'!$H$2:$H$108&lt;&gt;"...")*('Juin-détails'!$D$2:$G$108))</f>
        <v>0</v>
      </c>
      <c r="E20" s="13">
        <f>SUMPRODUCT(('Juin-détails'!$B$2:$B$108=$B20)*('Juin-détails'!$J$2:$J$108="...")*('Juin-détails'!$C$2:$C$108&gt;TIMEVALUE("12:30"))*('Juin-détails'!$D$2:$G$108))</f>
        <v>0</v>
      </c>
      <c r="F20" s="12">
        <f>SUMPRODUCT(('Juin-détails'!$B$2:$B$108=$B20)*('Juin-détails'!$J$2:$J$108=$F$1)*('Juin-détails'!$D$2:$G$108))</f>
        <v>0</v>
      </c>
      <c r="G20" s="12">
        <f>SUMPRODUCT(('Juin-détails'!$B$2:$B$108=$B20)*('Juin-détails'!$J$2:$J$108=$G$1)*('Juin-détails'!$D$2:$G$108))</f>
        <v>0</v>
      </c>
      <c r="H20" s="12">
        <f>SUMPRODUCT(('Juin-détails'!$B$2:$B$108=$B20)*('Juin-détails'!$J$2:$J$108=$H$1)*('Juin-détails'!$D$2:$G$108))</f>
        <v>40</v>
      </c>
      <c r="I20" s="14">
        <f>SUMPRODUCT(('Juin-détails'!$B$2:$B$108=$B20)*('Juin-détails'!$J$2:$J$108=$I$1)*('Juin-détails'!$D$2:$G$108))</f>
        <v>0</v>
      </c>
      <c r="J20" s="14">
        <f>(SUMPRODUCT(('Juin-détails'!$B$2:$B$108=$B20)*('Juin-détails'!$I$2:$I$108="PicNic")*('Juin-détails'!$D$2:$G$108)))+(SUMPRODUCT(('Juin-détails'!$B$2:$B$108=$B20)*('Juin-détails'!$I$2:$I$108="Flamm")*('Juin-détails'!$D$2:$G$108)))+(SUMPRODUCT(('Juin-détails'!$B$2:$B$108=$B20)*('Juin-détails'!$I$2:$I$108="Pouce")*('Juin-détails'!$D$2:$G$108)))</f>
        <v>0</v>
      </c>
      <c r="K20" s="15">
        <f>(SUMPRODUCT(('Juin-détails'!$B$2:$B$108=$B20)*('Juin-détails'!$K$2:$K$108="pti-déJ")*('Juin-détails'!$D$2:$G$108)))+(SUMPRODUCT(('Juin-détails'!$B$2:$B$108=$B20)*('Juin-détails'!$K$2:$K$108="pause-sucrée")*('Juin-détails'!$D$2:$G$108)))+(SUMPRODUCT(('Juin-détails'!$B$2:$B$108=$B20)*('Juin-détails'!$K$2:$K$108="pause-salé")*('Juin-détails'!$D$2:$G$108)))+(SUMPRODUCT(('Juin-détails'!$B$2:$B$108=$B20)*('Juin-détails'!$L$2:$L$108="pti-déJ")*('Juin-détails'!$D$2:$G$108)))+(SUMPRODUCT(('Juin-détails'!$B$2:$B$108=$B20)*('Juin-détails'!$L$2:$L$108="pause-sucrée")*('Juin-détails'!$D$2:$G$108)))+(SUMPRODUCT(('Juin-détails'!$B$2:$B$108=$B20)*('Juin-détails'!$L$2:$L$108="pause-salé")*('Juin-détails'!$D$2:$G$108)))</f>
        <v>0</v>
      </c>
      <c r="L20" s="16">
        <f>((SUMPRODUCT(('Juin-détails'!$B$2:$B$108=$B20)*('Juin-détails'!$K$2:$K$108="tab-découv")*('Juin-détails'!$D$2:$G$108)))+(SUMPRODUCT(('Juin-détails'!$B$2:$B$108=$B20)*('Juin-détails'!$K$2:$K$108="tab-homme")*('Juin-détails'!$D$2:$G$108)))+(SUMPRODUCT(('Juin-détails'!$B$2:$B$108=$B20)*('Juin-détails'!$K$2:$K$108="tab-traces")*('Juin-détails'!$D$2:$G$108)))+(SUMPRODUCT(('Juin-détails'!$B$2:$B$108=$B20)*('Juin-détails'!$K$2:$K$108="tab-ailes")*('Juin-détails'!$D$2:$G$108)))+(SUMPRODUCT(('Juin-détails'!$B$2:$B$108=$B20)*('Juin-détails'!$L$2:$L$108="tab-découv")*('Juin-détails'!$D$2:$G$108)))+(SUMPRODUCT(('Juin-détails'!$B$2:$B$108=$B20)*('Juin-détails'!$L$2:$L$108="tab-homme")*('Juin-détails'!$D$2:$G$108)))+(SUMPRODUCT(('Juin-détails'!$B$2:$B$108=$B20)*('Juin-détails'!$L$2:$L$108="tab-traces")*('Juin-détails'!$D$2:$G$108)))+(SUMPRODUCT(('Juin-détails'!$B$2:$B$108=$B20)*('Juin-détails'!$L$2:$L$108="tab-ailes")*('Juin-détails'!$D$2:$G$108))))/15</f>
        <v>0</v>
      </c>
      <c r="M20" s="17">
        <f>(SUMPRODUCT(('Juin-détails'!$B$2:$B$108=$B20)*('Juin-détails'!$K$2:$K$108="atelier-oiso")*('Juin-détails'!$D$2:$G$108)))+(SUMPRODUCT(('Juin-détails'!$B$2:$B$108=$B20)*('Juin-détails'!$K$2:$K$108="atelier-bouc")*('Juin-détails'!$D$2:$G$108)))+(SUMPRODUCT(('Juin-détails'!$B$2:$B$108=$B20)*('Juin-détails'!$K$2:$K$108="atelier-traces")*('Juin-détails'!$D$2:$G$108)))+(SUMPRODUCT(('Juin-détails'!$B$2:$B$108=$B20)*('Juin-détails'!$L$2:$L$108="atelier-oiso")*('Juin-détails'!$D$2:$G$108)))+(SUMPRODUCT(('Juin-détails'!$B$2:$B$108=$B20)*('Juin-détails'!$L$2:$L$108="atelier-oiso")*('Juin-détails'!$D$2:$G$108)))+(SUMPRODUCT(('Juin-détails'!$B$2:$B$108=$B20)*('Juin-détails'!$L$2:$L$108="atelier-traces")*('Juin-détails'!$D$2:$G$108)))</f>
        <v>0</v>
      </c>
      <c r="N20" s="17">
        <f>(SUMPRODUCT(('Juin-détails'!$B$2:$B$108=$B20)*('Juin-détails'!$K$2:$K$108="visite-guidee")*('Juin-détails'!$D$2:$G$108)))+(SUMPRODUCT(('Juin-détails'!$B$2:$B$108=$B20)*('Juin-détails'!$L$2:$L$108="visite-guidee")*('Juin-détails'!$D$2:$G$108)))</f>
        <v>0</v>
      </c>
      <c r="O20" s="18">
        <f>(SUMPRODUCT(('Juin-détails'!$B$2:$B$108=$B20)*('Juin-détails'!$K$2:$K$108="plein’air")*('Juin-détails'!$D$2:$G$108)))+(SUMPRODUCT(('Juin-détails'!$B$2:$B$108=$B20)*('Juin-détails'!$K$2:$K$108="event")*('Juin-détails'!$D$2:$G$108)))+(SUMPRODUCT(('Juin-détails'!$B$2:$B$108=$B20)*('Juin-détails'!$L$2:$L$108="plein’air")*('Juin-détails'!$D$2:$G$108)))+(SUMPRODUCT(('Juin-détails'!$B$2:$B$108=$B20)*('Juin-détails'!$L$2:$L$108="event")*('Juin-détails'!$D$2:$G$108)))</f>
        <v>0</v>
      </c>
      <c r="P20" s="10"/>
    </row>
    <row r="21" spans="1:16" ht="21.95" customHeight="1">
      <c r="A21" s="20" t="str">
        <f t="shared" si="0"/>
        <v>vendredi</v>
      </c>
      <c r="B21" s="21">
        <v>41810</v>
      </c>
      <c r="C21" s="22">
        <f>SUMPRODUCT(('Juin-détails'!$B$2:$B$108=$B21)*('Juin-détails'!$C$2:$C$108&lt;TIMEVALUE("12:30"))*('Juin-détails'!$D$2:$G$108))</f>
        <v>408</v>
      </c>
      <c r="D21" s="22">
        <f>SUMPRODUCT(('Juin-détails'!$B$2:$B$108=$B21)*('Juin-détails'!$H$2:$H$108&lt;&gt;"...")*('Juin-détails'!$D$2:$G$108))</f>
        <v>408</v>
      </c>
      <c r="E21" s="23">
        <f>SUMPRODUCT(('Juin-détails'!$B$2:$B$108=$B21)*('Juin-détails'!$J$2:$J$108="...")*('Juin-détails'!$C$2:$C$108&gt;TIMEVALUE("12:30"))*('Juin-détails'!$D$2:$G$108))</f>
        <v>0</v>
      </c>
      <c r="F21" s="22">
        <f>SUMPRODUCT(('Juin-détails'!$B$2:$B$108=$B21)*('Juin-détails'!$J$2:$J$108=$F$1)*('Juin-détails'!$D$2:$G$108))</f>
        <v>0</v>
      </c>
      <c r="G21" s="22">
        <f>SUMPRODUCT(('Juin-détails'!$B$2:$B$108=$B21)*('Juin-détails'!$J$2:$J$108=$G$1)*('Juin-détails'!$D$2:$G$108))</f>
        <v>453</v>
      </c>
      <c r="H21" s="22">
        <f>SUMPRODUCT(('Juin-détails'!$B$2:$B$108=$B21)*('Juin-détails'!$J$2:$J$108=$H$1)*('Juin-détails'!$D$2:$G$108))</f>
        <v>0</v>
      </c>
      <c r="I21" s="24">
        <f>SUMPRODUCT(('Juin-détails'!$B$2:$B$108=$B21)*('Juin-détails'!$J$2:$J$108=$I$1)*('Juin-détails'!$D$2:$G$108))</f>
        <v>50</v>
      </c>
      <c r="J21" s="14">
        <f>(SUMPRODUCT(('Juin-détails'!$B$2:$B$108=$B21)*('Juin-détails'!$I$2:$I$108="PicNic")*('Juin-détails'!$D$2:$G$108)))+(SUMPRODUCT(('Juin-détails'!$B$2:$B$108=$B21)*('Juin-détails'!$I$2:$I$108="Flamm")*('Juin-détails'!$D$2:$G$108)))+(SUMPRODUCT(('Juin-détails'!$B$2:$B$108=$B21)*('Juin-détails'!$I$2:$I$108="Pouce")*('Juin-détails'!$D$2:$G$108)))</f>
        <v>0</v>
      </c>
      <c r="K21" s="15">
        <f>(SUMPRODUCT(('Juin-détails'!$B$2:$B$108=$B21)*('Juin-détails'!$K$2:$K$108="pti-déJ")*('Juin-détails'!$D$2:$G$108)))+(SUMPRODUCT(('Juin-détails'!$B$2:$B$108=$B21)*('Juin-détails'!$K$2:$K$108="pause-sucrée")*('Juin-détails'!$D$2:$G$108)))+(SUMPRODUCT(('Juin-détails'!$B$2:$B$108=$B21)*('Juin-détails'!$K$2:$K$108="pause-salé")*('Juin-détails'!$D$2:$G$108)))+(SUMPRODUCT(('Juin-détails'!$B$2:$B$108=$B21)*('Juin-détails'!$L$2:$L$108="pti-déJ")*('Juin-détails'!$D$2:$G$108)))+(SUMPRODUCT(('Juin-détails'!$B$2:$B$108=$B21)*('Juin-détails'!$L$2:$L$108="pause-sucrée")*('Juin-détails'!$D$2:$G$108)))+(SUMPRODUCT(('Juin-détails'!$B$2:$B$108=$B21)*('Juin-détails'!$L$2:$L$108="pause-salé")*('Juin-détails'!$D$2:$G$108)))</f>
        <v>0</v>
      </c>
      <c r="L21" s="16">
        <f>((SUMPRODUCT(('Juin-détails'!$B$2:$B$108=$B21)*('Juin-détails'!$K$2:$K$108="tab-découv")*('Juin-détails'!$D$2:$G$108)))+(SUMPRODUCT(('Juin-détails'!$B$2:$B$108=$B21)*('Juin-détails'!$K$2:$K$108="tab-homme")*('Juin-détails'!$D$2:$G$108)))+(SUMPRODUCT(('Juin-détails'!$B$2:$B$108=$B21)*('Juin-détails'!$K$2:$K$108="tab-traces")*('Juin-détails'!$D$2:$G$108)))+(SUMPRODUCT(('Juin-détails'!$B$2:$B$108=$B21)*('Juin-détails'!$K$2:$K$108="tab-ailes")*('Juin-détails'!$D$2:$G$108)))+(SUMPRODUCT(('Juin-détails'!$B$2:$B$108=$B21)*('Juin-détails'!$L$2:$L$108="tab-découv")*('Juin-détails'!$D$2:$G$108)))+(SUMPRODUCT(('Juin-détails'!$B$2:$B$108=$B21)*('Juin-détails'!$L$2:$L$108="tab-homme")*('Juin-détails'!$D$2:$G$108)))+(SUMPRODUCT(('Juin-détails'!$B$2:$B$108=$B21)*('Juin-détails'!$L$2:$L$108="tab-traces")*('Juin-détails'!$D$2:$G$108)))+(SUMPRODUCT(('Juin-détails'!$B$2:$B$108=$B21)*('Juin-détails'!$L$2:$L$108="tab-ailes")*('Juin-détails'!$D$2:$G$108))))/15</f>
        <v>8.7333333333333325</v>
      </c>
      <c r="M21" s="17">
        <f>(SUMPRODUCT(('Juin-détails'!$B$2:$B$108=$B21)*('Juin-détails'!$K$2:$K$108="atelier-oiso")*('Juin-détails'!$D$2:$G$108)))+(SUMPRODUCT(('Juin-détails'!$B$2:$B$108=$B21)*('Juin-détails'!$K$2:$K$108="atelier-bouc")*('Juin-détails'!$D$2:$G$108)))+(SUMPRODUCT(('Juin-détails'!$B$2:$B$108=$B21)*('Juin-détails'!$K$2:$K$108="atelier-traces")*('Juin-détails'!$D$2:$G$108)))+(SUMPRODUCT(('Juin-détails'!$B$2:$B$108=$B21)*('Juin-détails'!$L$2:$L$108="atelier-oiso")*('Juin-détails'!$D$2:$G$108)))+(SUMPRODUCT(('Juin-détails'!$B$2:$B$108=$B21)*('Juin-détails'!$L$2:$L$108="atelier-oiso")*('Juin-détails'!$D$2:$G$108)))+(SUMPRODUCT(('Juin-détails'!$B$2:$B$108=$B21)*('Juin-détails'!$L$2:$L$108="atelier-traces")*('Juin-détails'!$D$2:$G$108)))</f>
        <v>0</v>
      </c>
      <c r="N21" s="17">
        <f>(SUMPRODUCT(('Juin-détails'!$B$2:$B$108=$B21)*('Juin-détails'!$K$2:$K$108="visite-guidee")*('Juin-détails'!$D$2:$G$108)))+(SUMPRODUCT(('Juin-détails'!$B$2:$B$108=$B21)*('Juin-détails'!$L$2:$L$108="visite-guidee")*('Juin-détails'!$D$2:$G$108)))</f>
        <v>0</v>
      </c>
      <c r="O21" s="18">
        <f>(SUMPRODUCT(('Juin-détails'!$B$2:$B$108=$B21)*('Juin-détails'!$K$2:$K$108="plein’air")*('Juin-détails'!$D$2:$G$108)))+(SUMPRODUCT(('Juin-détails'!$B$2:$B$108=$B21)*('Juin-détails'!$K$2:$K$108="event")*('Juin-détails'!$D$2:$G$108)))+(SUMPRODUCT(('Juin-détails'!$B$2:$B$108=$B21)*('Juin-détails'!$L$2:$L$108="plein’air")*('Juin-détails'!$D$2:$G$108)))+(SUMPRODUCT(('Juin-détails'!$B$2:$B$108=$B21)*('Juin-détails'!$L$2:$L$108="event")*('Juin-détails'!$D$2:$G$108)))</f>
        <v>0</v>
      </c>
      <c r="P21" s="20"/>
    </row>
    <row r="22" spans="1:16" ht="21.95" customHeight="1">
      <c r="A22" s="10" t="str">
        <f t="shared" si="0"/>
        <v>samedi</v>
      </c>
      <c r="B22" s="11">
        <v>41811</v>
      </c>
      <c r="C22" s="12">
        <f>SUMPRODUCT(('Juin-détails'!$B$2:$B$108=$B22)*('Juin-détails'!$C$2:$C$108&lt;TIMEVALUE("12:30"))*('Juin-détails'!$D$2:$G$108))</f>
        <v>20</v>
      </c>
      <c r="D22" s="12">
        <f>SUMPRODUCT(('Juin-détails'!$B$2:$B$108=$B22)*('Juin-détails'!$H$2:$H$108&lt;&gt;"...")*('Juin-détails'!$D$2:$G$108))</f>
        <v>20</v>
      </c>
      <c r="E22" s="13">
        <f>SUMPRODUCT(('Juin-détails'!$B$2:$B$108=$B22)*('Juin-détails'!$J$2:$J$108="...")*('Juin-détails'!$C$2:$C$108&gt;TIMEVALUE("12:30"))*('Juin-détails'!$D$2:$G$108))</f>
        <v>0</v>
      </c>
      <c r="F22" s="12">
        <f>SUMPRODUCT(('Juin-détails'!$B$2:$B$108=$B22)*('Juin-détails'!$J$2:$J$108=$F$1)*('Juin-détails'!$D$2:$G$108))</f>
        <v>0</v>
      </c>
      <c r="G22" s="12">
        <f>SUMPRODUCT(('Juin-détails'!$B$2:$B$108=$B22)*('Juin-détails'!$J$2:$J$108=$G$1)*('Juin-détails'!$D$2:$G$108))</f>
        <v>20</v>
      </c>
      <c r="H22" s="12">
        <f>SUMPRODUCT(('Juin-détails'!$B$2:$B$108=$B22)*('Juin-détails'!$J$2:$J$108=$H$1)*('Juin-détails'!$D$2:$G$108))</f>
        <v>0</v>
      </c>
      <c r="I22" s="14">
        <f>SUMPRODUCT(('Juin-détails'!$B$2:$B$108=$B22)*('Juin-détails'!$J$2:$J$108=$I$1)*('Juin-détails'!$D$2:$G$108))</f>
        <v>0</v>
      </c>
      <c r="J22" s="14">
        <f>(SUMPRODUCT(('Juin-détails'!$B$2:$B$108=$B22)*('Juin-détails'!$I$2:$I$108="PicNic")*('Juin-détails'!$D$2:$G$108)))+(SUMPRODUCT(('Juin-détails'!$B$2:$B$108=$B22)*('Juin-détails'!$I$2:$I$108="Flamm")*('Juin-détails'!$D$2:$G$108)))+(SUMPRODUCT(('Juin-détails'!$B$2:$B$108=$B22)*('Juin-détails'!$I$2:$I$108="Pouce")*('Juin-détails'!$D$2:$G$108)))</f>
        <v>0</v>
      </c>
      <c r="K22" s="15">
        <f>(SUMPRODUCT(('Juin-détails'!$B$2:$B$108=$B22)*('Juin-détails'!$K$2:$K$108="pti-déJ")*('Juin-détails'!$D$2:$G$108)))+(SUMPRODUCT(('Juin-détails'!$B$2:$B$108=$B22)*('Juin-détails'!$K$2:$K$108="pause-sucrée")*('Juin-détails'!$D$2:$G$108)))+(SUMPRODUCT(('Juin-détails'!$B$2:$B$108=$B22)*('Juin-détails'!$K$2:$K$108="pause-salé")*('Juin-détails'!$D$2:$G$108)))+(SUMPRODUCT(('Juin-détails'!$B$2:$B$108=$B22)*('Juin-détails'!$L$2:$L$108="pti-déJ")*('Juin-détails'!$D$2:$G$108)))+(SUMPRODUCT(('Juin-détails'!$B$2:$B$108=$B22)*('Juin-détails'!$L$2:$L$108="pause-sucrée")*('Juin-détails'!$D$2:$G$108)))+(SUMPRODUCT(('Juin-détails'!$B$2:$B$108=$B22)*('Juin-détails'!$L$2:$L$108="pause-salé")*('Juin-détails'!$D$2:$G$108)))</f>
        <v>0</v>
      </c>
      <c r="L22" s="16">
        <f>((SUMPRODUCT(('Juin-détails'!$B$2:$B$108=$B22)*('Juin-détails'!$K$2:$K$108="tab-découv")*('Juin-détails'!$D$2:$G$108)))+(SUMPRODUCT(('Juin-détails'!$B$2:$B$108=$B22)*('Juin-détails'!$K$2:$K$108="tab-homme")*('Juin-détails'!$D$2:$G$108)))+(SUMPRODUCT(('Juin-détails'!$B$2:$B$108=$B22)*('Juin-détails'!$K$2:$K$108="tab-traces")*('Juin-détails'!$D$2:$G$108)))+(SUMPRODUCT(('Juin-détails'!$B$2:$B$108=$B22)*('Juin-détails'!$K$2:$K$108="tab-ailes")*('Juin-détails'!$D$2:$G$108)))+(SUMPRODUCT(('Juin-détails'!$B$2:$B$108=$B22)*('Juin-détails'!$L$2:$L$108="tab-découv")*('Juin-détails'!$D$2:$G$108)))+(SUMPRODUCT(('Juin-détails'!$B$2:$B$108=$B22)*('Juin-détails'!$L$2:$L$108="tab-homme")*('Juin-détails'!$D$2:$G$108)))+(SUMPRODUCT(('Juin-détails'!$B$2:$B$108=$B22)*('Juin-détails'!$L$2:$L$108="tab-traces")*('Juin-détails'!$D$2:$G$108)))+(SUMPRODUCT(('Juin-détails'!$B$2:$B$108=$B22)*('Juin-détails'!$L$2:$L$108="tab-ailes")*('Juin-détails'!$D$2:$G$108))))/15</f>
        <v>0</v>
      </c>
      <c r="M22" s="17">
        <f>(SUMPRODUCT(('Juin-détails'!$B$2:$B$108=$B22)*('Juin-détails'!$K$2:$K$108="atelier-oiso")*('Juin-détails'!$D$2:$G$108)))+(SUMPRODUCT(('Juin-détails'!$B$2:$B$108=$B22)*('Juin-détails'!$K$2:$K$108="atelier-bouc")*('Juin-détails'!$D$2:$G$108)))+(SUMPRODUCT(('Juin-détails'!$B$2:$B$108=$B22)*('Juin-détails'!$K$2:$K$108="atelier-traces")*('Juin-détails'!$D$2:$G$108)))+(SUMPRODUCT(('Juin-détails'!$B$2:$B$108=$B22)*('Juin-détails'!$L$2:$L$108="atelier-oiso")*('Juin-détails'!$D$2:$G$108)))+(SUMPRODUCT(('Juin-détails'!$B$2:$B$108=$B22)*('Juin-détails'!$L$2:$L$108="atelier-oiso")*('Juin-détails'!$D$2:$G$108)))+(SUMPRODUCT(('Juin-détails'!$B$2:$B$108=$B22)*('Juin-détails'!$L$2:$L$108="atelier-traces")*('Juin-détails'!$D$2:$G$108)))</f>
        <v>0</v>
      </c>
      <c r="N22" s="17">
        <f>(SUMPRODUCT(('Juin-détails'!$B$2:$B$108=$B22)*('Juin-détails'!$K$2:$K$108="visite-guidee")*('Juin-détails'!$D$2:$G$108)))+(SUMPRODUCT(('Juin-détails'!$B$2:$B$108=$B22)*('Juin-détails'!$L$2:$L$108="visite-guidee")*('Juin-détails'!$D$2:$G$108)))</f>
        <v>0</v>
      </c>
      <c r="O22" s="18">
        <f>(SUMPRODUCT(('Juin-détails'!$B$2:$B$108=$B22)*('Juin-détails'!$K$2:$K$108="plein’air")*('Juin-détails'!$D$2:$G$108)))+(SUMPRODUCT(('Juin-détails'!$B$2:$B$108=$B22)*('Juin-détails'!$K$2:$K$108="event")*('Juin-détails'!$D$2:$G$108)))+(SUMPRODUCT(('Juin-détails'!$B$2:$B$108=$B22)*('Juin-détails'!$L$2:$L$108="plein’air")*('Juin-détails'!$D$2:$G$108)))+(SUMPRODUCT(('Juin-détails'!$B$2:$B$108=$B22)*('Juin-détails'!$L$2:$L$108="event")*('Juin-détails'!$D$2:$G$108)))</f>
        <v>0</v>
      </c>
      <c r="P22" s="10"/>
    </row>
    <row r="23" spans="1:16" ht="21.95" customHeight="1">
      <c r="A23" s="20" t="str">
        <f t="shared" si="0"/>
        <v>dimanche</v>
      </c>
      <c r="B23" s="21">
        <v>41812</v>
      </c>
      <c r="C23" s="22">
        <f>SUMPRODUCT(('Juin-détails'!$B$2:$B$108=$B23)*('Juin-détails'!$C$2:$C$108&lt;TIMEVALUE("12:30"))*('Juin-détails'!$D$2:$G$108))</f>
        <v>0</v>
      </c>
      <c r="D23" s="22">
        <f>SUMPRODUCT(('Juin-détails'!$B$2:$B$108=$B23)*('Juin-détails'!$H$2:$H$108&lt;&gt;"...")*('Juin-détails'!$D$2:$G$108))</f>
        <v>0</v>
      </c>
      <c r="E23" s="23">
        <f>SUMPRODUCT(('Juin-détails'!$B$2:$B$108=$B23)*('Juin-détails'!$J$2:$J$108="...")*('Juin-détails'!$C$2:$C$108&gt;TIMEVALUE("12:30"))*('Juin-détails'!$D$2:$G$108))</f>
        <v>0</v>
      </c>
      <c r="F23" s="22">
        <f>SUMPRODUCT(('Juin-détails'!$B$2:$B$108=$B23)*('Juin-détails'!$J$2:$J$108=$F$1)*('Juin-détails'!$D$2:$G$108))</f>
        <v>0</v>
      </c>
      <c r="G23" s="22">
        <f>SUMPRODUCT(('Juin-détails'!$B$2:$B$108=$B23)*('Juin-détails'!$J$2:$J$108=$G$1)*('Juin-détails'!$D$2:$G$108))</f>
        <v>0</v>
      </c>
      <c r="H23" s="22">
        <f>SUMPRODUCT(('Juin-détails'!$B$2:$B$108=$B23)*('Juin-détails'!$J$2:$J$108=$H$1)*('Juin-détails'!$D$2:$G$108))</f>
        <v>0</v>
      </c>
      <c r="I23" s="24">
        <f>SUMPRODUCT(('Juin-détails'!$B$2:$B$108=$B23)*('Juin-détails'!$J$2:$J$108=$I$1)*('Juin-détails'!$D$2:$G$108))</f>
        <v>0</v>
      </c>
      <c r="J23" s="14">
        <f>(SUMPRODUCT(('Juin-détails'!$B$2:$B$108=$B23)*('Juin-détails'!$I$2:$I$108="PicNic")*('Juin-détails'!$D$2:$G$108)))+(SUMPRODUCT(('Juin-détails'!$B$2:$B$108=$B23)*('Juin-détails'!$I$2:$I$108="Flamm")*('Juin-détails'!$D$2:$G$108)))+(SUMPRODUCT(('Juin-détails'!$B$2:$B$108=$B23)*('Juin-détails'!$I$2:$I$108="Pouce")*('Juin-détails'!$D$2:$G$108)))</f>
        <v>0</v>
      </c>
      <c r="K23" s="15">
        <f>(SUMPRODUCT(('Juin-détails'!$B$2:$B$108=$B23)*('Juin-détails'!$K$2:$K$108="pti-déJ")*('Juin-détails'!$D$2:$G$108)))+(SUMPRODUCT(('Juin-détails'!$B$2:$B$108=$B23)*('Juin-détails'!$K$2:$K$108="pause-sucrée")*('Juin-détails'!$D$2:$G$108)))+(SUMPRODUCT(('Juin-détails'!$B$2:$B$108=$B23)*('Juin-détails'!$K$2:$K$108="pause-salé")*('Juin-détails'!$D$2:$G$108)))+(SUMPRODUCT(('Juin-détails'!$B$2:$B$108=$B23)*('Juin-détails'!$L$2:$L$108="pti-déJ")*('Juin-détails'!$D$2:$G$108)))+(SUMPRODUCT(('Juin-détails'!$B$2:$B$108=$B23)*('Juin-détails'!$L$2:$L$108="pause-sucrée")*('Juin-détails'!$D$2:$G$108)))+(SUMPRODUCT(('Juin-détails'!$B$2:$B$108=$B23)*('Juin-détails'!$L$2:$L$108="pause-salé")*('Juin-détails'!$D$2:$G$108)))</f>
        <v>0</v>
      </c>
      <c r="L23" s="16">
        <f>((SUMPRODUCT(('Juin-détails'!$B$2:$B$108=$B23)*('Juin-détails'!$K$2:$K$108="tab-découv")*('Juin-détails'!$D$2:$G$108)))+(SUMPRODUCT(('Juin-détails'!$B$2:$B$108=$B23)*('Juin-détails'!$K$2:$K$108="tab-homme")*('Juin-détails'!$D$2:$G$108)))+(SUMPRODUCT(('Juin-détails'!$B$2:$B$108=$B23)*('Juin-détails'!$K$2:$K$108="tab-traces")*('Juin-détails'!$D$2:$G$108)))+(SUMPRODUCT(('Juin-détails'!$B$2:$B$108=$B23)*('Juin-détails'!$K$2:$K$108="tab-ailes")*('Juin-détails'!$D$2:$G$108)))+(SUMPRODUCT(('Juin-détails'!$B$2:$B$108=$B23)*('Juin-détails'!$L$2:$L$108="tab-découv")*('Juin-détails'!$D$2:$G$108)))+(SUMPRODUCT(('Juin-détails'!$B$2:$B$108=$B23)*('Juin-détails'!$L$2:$L$108="tab-homme")*('Juin-détails'!$D$2:$G$108)))+(SUMPRODUCT(('Juin-détails'!$B$2:$B$108=$B23)*('Juin-détails'!$L$2:$L$108="tab-traces")*('Juin-détails'!$D$2:$G$108)))+(SUMPRODUCT(('Juin-détails'!$B$2:$B$108=$B23)*('Juin-détails'!$L$2:$L$108="tab-ailes")*('Juin-détails'!$D$2:$G$108))))/15</f>
        <v>0</v>
      </c>
      <c r="M23" s="17">
        <f>(SUMPRODUCT(('Juin-détails'!$B$2:$B$108=$B23)*('Juin-détails'!$K$2:$K$108="atelier-oiso")*('Juin-détails'!$D$2:$G$108)))+(SUMPRODUCT(('Juin-détails'!$B$2:$B$108=$B23)*('Juin-détails'!$K$2:$K$108="atelier-bouc")*('Juin-détails'!$D$2:$G$108)))+(SUMPRODUCT(('Juin-détails'!$B$2:$B$108=$B23)*('Juin-détails'!$K$2:$K$108="atelier-traces")*('Juin-détails'!$D$2:$G$108)))+(SUMPRODUCT(('Juin-détails'!$B$2:$B$108=$B23)*('Juin-détails'!$L$2:$L$108="atelier-oiso")*('Juin-détails'!$D$2:$G$108)))+(SUMPRODUCT(('Juin-détails'!$B$2:$B$108=$B23)*('Juin-détails'!$L$2:$L$108="atelier-oiso")*('Juin-détails'!$D$2:$G$108)))+(SUMPRODUCT(('Juin-détails'!$B$2:$B$108=$B23)*('Juin-détails'!$L$2:$L$108="atelier-traces")*('Juin-détails'!$D$2:$G$108)))</f>
        <v>0</v>
      </c>
      <c r="N23" s="17">
        <f>(SUMPRODUCT(('Juin-détails'!$B$2:$B$108=$B23)*('Juin-détails'!$K$2:$K$108="visite-guidee")*('Juin-détails'!$D$2:$G$108)))+(SUMPRODUCT(('Juin-détails'!$B$2:$B$108=$B23)*('Juin-détails'!$L$2:$L$108="visite-guidee")*('Juin-détails'!$D$2:$G$108)))</f>
        <v>0</v>
      </c>
      <c r="O23" s="18">
        <f>(SUMPRODUCT(('Juin-détails'!$B$2:$B$108=$B23)*('Juin-détails'!$K$2:$K$108="plein’air")*('Juin-détails'!$D$2:$G$108)))+(SUMPRODUCT(('Juin-détails'!$B$2:$B$108=$B23)*('Juin-détails'!$K$2:$K$108="event")*('Juin-détails'!$D$2:$G$108)))+(SUMPRODUCT(('Juin-détails'!$B$2:$B$108=$B23)*('Juin-détails'!$L$2:$L$108="plein’air")*('Juin-détails'!$D$2:$G$108)))+(SUMPRODUCT(('Juin-détails'!$B$2:$B$108=$B23)*('Juin-détails'!$L$2:$L$108="event")*('Juin-détails'!$D$2:$G$108)))</f>
        <v>0</v>
      </c>
      <c r="P23" s="20"/>
    </row>
    <row r="24" spans="1:16" ht="21.95" customHeight="1">
      <c r="A24" s="10" t="str">
        <f t="shared" si="0"/>
        <v>lundi</v>
      </c>
      <c r="B24" s="11">
        <v>41813</v>
      </c>
      <c r="C24" s="12">
        <f>SUMPRODUCT(('Juin-détails'!$B$2:$B$108=$B24)*('Juin-détails'!$C$2:$C$108&lt;TIMEVALUE("12:30"))*('Juin-détails'!$D$2:$G$108))</f>
        <v>79</v>
      </c>
      <c r="D24" s="12">
        <f>SUMPRODUCT(('Juin-détails'!$B$2:$B$108=$B24)*('Juin-détails'!$H$2:$H$108&lt;&gt;"...")*('Juin-détails'!$D$2:$G$108))</f>
        <v>145</v>
      </c>
      <c r="E24" s="13">
        <f>SUMPRODUCT(('Juin-détails'!$B$2:$B$108=$B24)*('Juin-détails'!$J$2:$J$108="...")*('Juin-détails'!$C$2:$C$108&gt;TIMEVALUE("12:30"))*('Juin-détails'!$D$2:$G$108))</f>
        <v>0</v>
      </c>
      <c r="F24" s="12">
        <f>SUMPRODUCT(('Juin-détails'!$B$2:$B$108=$B24)*('Juin-détails'!$J$2:$J$108=$F$1)*('Juin-détails'!$D$2:$G$108))</f>
        <v>0</v>
      </c>
      <c r="G24" s="12">
        <f>SUMPRODUCT(('Juin-détails'!$B$2:$B$108=$B24)*('Juin-détails'!$J$2:$J$108=$G$1)*('Juin-détails'!$D$2:$G$108))</f>
        <v>166</v>
      </c>
      <c r="H24" s="12">
        <f>SUMPRODUCT(('Juin-détails'!$B$2:$B$108=$B24)*('Juin-détails'!$J$2:$J$108=$H$1)*('Juin-détails'!$D$2:$G$108))</f>
        <v>0</v>
      </c>
      <c r="I24" s="14">
        <f>SUMPRODUCT(('Juin-détails'!$B$2:$B$108=$B24)*('Juin-détails'!$J$2:$J$108=$I$1)*('Juin-détails'!$D$2:$G$108))</f>
        <v>0</v>
      </c>
      <c r="J24" s="14">
        <f>(SUMPRODUCT(('Juin-détails'!$B$2:$B$108=$B24)*('Juin-détails'!$I$2:$I$108="PicNic")*('Juin-détails'!$D$2:$G$108)))+(SUMPRODUCT(('Juin-détails'!$B$2:$B$108=$B24)*('Juin-détails'!$I$2:$I$108="Flamm")*('Juin-détails'!$D$2:$G$108)))+(SUMPRODUCT(('Juin-détails'!$B$2:$B$108=$B24)*('Juin-détails'!$I$2:$I$108="Pouce")*('Juin-détails'!$D$2:$G$108)))</f>
        <v>0</v>
      </c>
      <c r="K24" s="15">
        <f>(SUMPRODUCT(('Juin-détails'!$B$2:$B$108=$B24)*('Juin-détails'!$K$2:$K$108="pti-déJ")*('Juin-détails'!$D$2:$G$108)))+(SUMPRODUCT(('Juin-détails'!$B$2:$B$108=$B24)*('Juin-détails'!$K$2:$K$108="pause-sucrée")*('Juin-détails'!$D$2:$G$108)))+(SUMPRODUCT(('Juin-détails'!$B$2:$B$108=$B24)*('Juin-détails'!$K$2:$K$108="pause-salé")*('Juin-détails'!$D$2:$G$108)))+(SUMPRODUCT(('Juin-détails'!$B$2:$B$108=$B24)*('Juin-détails'!$L$2:$L$108="pti-déJ")*('Juin-détails'!$D$2:$G$108)))+(SUMPRODUCT(('Juin-détails'!$B$2:$B$108=$B24)*('Juin-détails'!$L$2:$L$108="pause-sucrée")*('Juin-détails'!$D$2:$G$108)))+(SUMPRODUCT(('Juin-détails'!$B$2:$B$108=$B24)*('Juin-détails'!$L$2:$L$108="pause-salé")*('Juin-détails'!$D$2:$G$108)))</f>
        <v>0</v>
      </c>
      <c r="L24" s="16">
        <f>((SUMPRODUCT(('Juin-détails'!$B$2:$B$108=$B24)*('Juin-détails'!$K$2:$K$108="tab-découv")*('Juin-détails'!$D$2:$G$108)))+(SUMPRODUCT(('Juin-détails'!$B$2:$B$108=$B24)*('Juin-détails'!$K$2:$K$108="tab-homme")*('Juin-détails'!$D$2:$G$108)))+(SUMPRODUCT(('Juin-détails'!$B$2:$B$108=$B24)*('Juin-détails'!$K$2:$K$108="tab-traces")*('Juin-détails'!$D$2:$G$108)))+(SUMPRODUCT(('Juin-détails'!$B$2:$B$108=$B24)*('Juin-détails'!$K$2:$K$108="tab-ailes")*('Juin-détails'!$D$2:$G$108)))+(SUMPRODUCT(('Juin-détails'!$B$2:$B$108=$B24)*('Juin-détails'!$L$2:$L$108="tab-découv")*('Juin-détails'!$D$2:$G$108)))+(SUMPRODUCT(('Juin-détails'!$B$2:$B$108=$B24)*('Juin-détails'!$L$2:$L$108="tab-homme")*('Juin-détails'!$D$2:$G$108)))+(SUMPRODUCT(('Juin-détails'!$B$2:$B$108=$B24)*('Juin-détails'!$L$2:$L$108="tab-traces")*('Juin-détails'!$D$2:$G$108)))+(SUMPRODUCT(('Juin-détails'!$B$2:$B$108=$B24)*('Juin-détails'!$L$2:$L$108="tab-ailes")*('Juin-détails'!$D$2:$G$108))))/15</f>
        <v>0</v>
      </c>
      <c r="M24" s="17">
        <f>(SUMPRODUCT(('Juin-détails'!$B$2:$B$108=$B24)*('Juin-détails'!$K$2:$K$108="atelier-oiso")*('Juin-détails'!$D$2:$G$108)))+(SUMPRODUCT(('Juin-détails'!$B$2:$B$108=$B24)*('Juin-détails'!$K$2:$K$108="atelier-bouc")*('Juin-détails'!$D$2:$G$108)))+(SUMPRODUCT(('Juin-détails'!$B$2:$B$108=$B24)*('Juin-détails'!$K$2:$K$108="atelier-traces")*('Juin-détails'!$D$2:$G$108)))+(SUMPRODUCT(('Juin-détails'!$B$2:$B$108=$B24)*('Juin-détails'!$L$2:$L$108="atelier-oiso")*('Juin-détails'!$D$2:$G$108)))+(SUMPRODUCT(('Juin-détails'!$B$2:$B$108=$B24)*('Juin-détails'!$L$2:$L$108="atelier-oiso")*('Juin-détails'!$D$2:$G$108)))+(SUMPRODUCT(('Juin-détails'!$B$2:$B$108=$B24)*('Juin-détails'!$L$2:$L$108="atelier-traces")*('Juin-détails'!$D$2:$G$108)))</f>
        <v>0</v>
      </c>
      <c r="N24" s="17">
        <f>(SUMPRODUCT(('Juin-détails'!$B$2:$B$108=$B24)*('Juin-détails'!$K$2:$K$108="visite-guidee")*('Juin-détails'!$D$2:$G$108)))+(SUMPRODUCT(('Juin-détails'!$B$2:$B$108=$B24)*('Juin-détails'!$L$2:$L$108="visite-guidee")*('Juin-détails'!$D$2:$G$108)))</f>
        <v>0</v>
      </c>
      <c r="O24" s="18">
        <f>(SUMPRODUCT(('Juin-détails'!$B$2:$B$108=$B24)*('Juin-détails'!$K$2:$K$108="plein’air")*('Juin-détails'!$D$2:$G$108)))+(SUMPRODUCT(('Juin-détails'!$B$2:$B$108=$B24)*('Juin-détails'!$K$2:$K$108="event")*('Juin-détails'!$D$2:$G$108)))+(SUMPRODUCT(('Juin-détails'!$B$2:$B$108=$B24)*('Juin-détails'!$L$2:$L$108="plein’air")*('Juin-détails'!$D$2:$G$108)))+(SUMPRODUCT(('Juin-détails'!$B$2:$B$108=$B24)*('Juin-détails'!$L$2:$L$108="event")*('Juin-détails'!$D$2:$G$108)))</f>
        <v>0</v>
      </c>
      <c r="P24" s="10"/>
    </row>
    <row r="25" spans="1:16" ht="21.95" customHeight="1">
      <c r="A25" s="20" t="str">
        <f t="shared" si="0"/>
        <v>mardi</v>
      </c>
      <c r="B25" s="21">
        <v>41814</v>
      </c>
      <c r="C25" s="22">
        <f>SUMPRODUCT(('Juin-détails'!$B$2:$B$108=$B25)*('Juin-détails'!$C$2:$C$108&lt;TIMEVALUE("12:30"))*('Juin-détails'!$D$2:$G$108))</f>
        <v>211</v>
      </c>
      <c r="D25" s="22">
        <f>SUMPRODUCT(('Juin-détails'!$B$2:$B$108=$B25)*('Juin-détails'!$H$2:$H$108&lt;&gt;"...")*('Juin-détails'!$D$2:$G$108))</f>
        <v>211</v>
      </c>
      <c r="E25" s="23">
        <f>SUMPRODUCT(('Juin-détails'!$B$2:$B$108=$B25)*('Juin-détails'!$J$2:$J$108="...")*('Juin-détails'!$C$2:$C$108&gt;TIMEVALUE("12:30"))*('Juin-détails'!$D$2:$G$108))</f>
        <v>0</v>
      </c>
      <c r="F25" s="22">
        <f>SUMPRODUCT(('Juin-détails'!$B$2:$B$108=$B25)*('Juin-détails'!$J$2:$J$108=$F$1)*('Juin-détails'!$D$2:$G$108))</f>
        <v>211</v>
      </c>
      <c r="G25" s="22">
        <f>SUMPRODUCT(('Juin-détails'!$B$2:$B$108=$B25)*('Juin-détails'!$J$2:$J$108=$G$1)*('Juin-détails'!$D$2:$G$108))</f>
        <v>0</v>
      </c>
      <c r="H25" s="22">
        <f>SUMPRODUCT(('Juin-détails'!$B$2:$B$108=$B25)*('Juin-détails'!$J$2:$J$108=$H$1)*('Juin-détails'!$D$2:$G$108))</f>
        <v>40</v>
      </c>
      <c r="I25" s="24">
        <f>SUMPRODUCT(('Juin-détails'!$B$2:$B$108=$B25)*('Juin-détails'!$J$2:$J$108=$I$1)*('Juin-détails'!$D$2:$G$108))</f>
        <v>0</v>
      </c>
      <c r="J25" s="14">
        <f>(SUMPRODUCT(('Juin-détails'!$B$2:$B$108=$B25)*('Juin-détails'!$I$2:$I$108="PicNic")*('Juin-détails'!$D$2:$G$108)))+(SUMPRODUCT(('Juin-détails'!$B$2:$B$108=$B25)*('Juin-détails'!$I$2:$I$108="Flamm")*('Juin-détails'!$D$2:$G$108)))+(SUMPRODUCT(('Juin-détails'!$B$2:$B$108=$B25)*('Juin-détails'!$I$2:$I$108="Pouce")*('Juin-détails'!$D$2:$G$108)))</f>
        <v>0</v>
      </c>
      <c r="K25" s="15">
        <f>(SUMPRODUCT(('Juin-détails'!$B$2:$B$108=$B25)*('Juin-détails'!$K$2:$K$108="pti-déJ")*('Juin-détails'!$D$2:$G$108)))+(SUMPRODUCT(('Juin-détails'!$B$2:$B$108=$B25)*('Juin-détails'!$K$2:$K$108="pause-sucrée")*('Juin-détails'!$D$2:$G$108)))+(SUMPRODUCT(('Juin-détails'!$B$2:$B$108=$B25)*('Juin-détails'!$K$2:$K$108="pause-salé")*('Juin-détails'!$D$2:$G$108)))+(SUMPRODUCT(('Juin-détails'!$B$2:$B$108=$B25)*('Juin-détails'!$L$2:$L$108="pti-déJ")*('Juin-détails'!$D$2:$G$108)))+(SUMPRODUCT(('Juin-détails'!$B$2:$B$108=$B25)*('Juin-détails'!$L$2:$L$108="pause-sucrée")*('Juin-détails'!$D$2:$G$108)))+(SUMPRODUCT(('Juin-détails'!$B$2:$B$108=$B25)*('Juin-détails'!$L$2:$L$108="pause-salé")*('Juin-détails'!$D$2:$G$108)))</f>
        <v>0</v>
      </c>
      <c r="L25" s="16">
        <f>((SUMPRODUCT(('Juin-détails'!$B$2:$B$108=$B25)*('Juin-détails'!$K$2:$K$108="tab-découv")*('Juin-détails'!$D$2:$G$108)))+(SUMPRODUCT(('Juin-détails'!$B$2:$B$108=$B25)*('Juin-détails'!$K$2:$K$108="tab-homme")*('Juin-détails'!$D$2:$G$108)))+(SUMPRODUCT(('Juin-détails'!$B$2:$B$108=$B25)*('Juin-détails'!$K$2:$K$108="tab-traces")*('Juin-détails'!$D$2:$G$108)))+(SUMPRODUCT(('Juin-détails'!$B$2:$B$108=$B25)*('Juin-détails'!$K$2:$K$108="tab-ailes")*('Juin-détails'!$D$2:$G$108)))+(SUMPRODUCT(('Juin-détails'!$B$2:$B$108=$B25)*('Juin-détails'!$L$2:$L$108="tab-découv")*('Juin-détails'!$D$2:$G$108)))+(SUMPRODUCT(('Juin-détails'!$B$2:$B$108=$B25)*('Juin-détails'!$L$2:$L$108="tab-homme")*('Juin-détails'!$D$2:$G$108)))+(SUMPRODUCT(('Juin-détails'!$B$2:$B$108=$B25)*('Juin-détails'!$L$2:$L$108="tab-traces")*('Juin-détails'!$D$2:$G$108)))+(SUMPRODUCT(('Juin-détails'!$B$2:$B$108=$B25)*('Juin-détails'!$L$2:$L$108="tab-ailes")*('Juin-détails'!$D$2:$G$108))))/15</f>
        <v>0</v>
      </c>
      <c r="M25" s="17">
        <f>(SUMPRODUCT(('Juin-détails'!$B$2:$B$108=$B25)*('Juin-détails'!$K$2:$K$108="atelier-oiso")*('Juin-détails'!$D$2:$G$108)))+(SUMPRODUCT(('Juin-détails'!$B$2:$B$108=$B25)*('Juin-détails'!$K$2:$K$108="atelier-bouc")*('Juin-détails'!$D$2:$G$108)))+(SUMPRODUCT(('Juin-détails'!$B$2:$B$108=$B25)*('Juin-détails'!$K$2:$K$108="atelier-traces")*('Juin-détails'!$D$2:$G$108)))+(SUMPRODUCT(('Juin-détails'!$B$2:$B$108=$B25)*('Juin-détails'!$L$2:$L$108="atelier-oiso")*('Juin-détails'!$D$2:$G$108)))+(SUMPRODUCT(('Juin-détails'!$B$2:$B$108=$B25)*('Juin-détails'!$L$2:$L$108="atelier-oiso")*('Juin-détails'!$D$2:$G$108)))+(SUMPRODUCT(('Juin-détails'!$B$2:$B$108=$B25)*('Juin-détails'!$L$2:$L$108="atelier-traces")*('Juin-détails'!$D$2:$G$108)))</f>
        <v>0</v>
      </c>
      <c r="N25" s="17">
        <f>(SUMPRODUCT(('Juin-détails'!$B$2:$B$108=$B25)*('Juin-détails'!$K$2:$K$108="visite-guidee")*('Juin-détails'!$D$2:$G$108)))+(SUMPRODUCT(('Juin-détails'!$B$2:$B$108=$B25)*('Juin-détails'!$L$2:$L$108="visite-guidee")*('Juin-détails'!$D$2:$G$108)))</f>
        <v>0</v>
      </c>
      <c r="O25" s="18">
        <f>(SUMPRODUCT(('Juin-détails'!$B$2:$B$108=$B25)*('Juin-détails'!$K$2:$K$108="plein’air")*('Juin-détails'!$D$2:$G$108)))+(SUMPRODUCT(('Juin-détails'!$B$2:$B$108=$B25)*('Juin-détails'!$K$2:$K$108="event")*('Juin-détails'!$D$2:$G$108)))+(SUMPRODUCT(('Juin-détails'!$B$2:$B$108=$B25)*('Juin-détails'!$L$2:$L$108="plein’air")*('Juin-détails'!$D$2:$G$108)))+(SUMPRODUCT(('Juin-détails'!$B$2:$B$108=$B25)*('Juin-détails'!$L$2:$L$108="event")*('Juin-détails'!$D$2:$G$108)))</f>
        <v>0</v>
      </c>
      <c r="P25" s="20"/>
    </row>
    <row r="26" spans="1:16" ht="21.95" customHeight="1">
      <c r="A26" s="10" t="str">
        <f t="shared" si="0"/>
        <v>mercredi</v>
      </c>
      <c r="B26" s="11">
        <v>41815</v>
      </c>
      <c r="C26" s="12">
        <f>SUMPRODUCT(('Juin-détails'!$B$2:$B$108=$B26)*('Juin-détails'!$C$2:$C$108&lt;TIMEVALUE("12:30"))*('Juin-détails'!$D$2:$G$108))</f>
        <v>0</v>
      </c>
      <c r="D26" s="12">
        <f>SUMPRODUCT(('Juin-détails'!$B$2:$B$108=$B26)*('Juin-détails'!$H$2:$H$108&lt;&gt;"...")*('Juin-détails'!$D$2:$G$108))</f>
        <v>0</v>
      </c>
      <c r="E26" s="13">
        <f>SUMPRODUCT(('Juin-détails'!$B$2:$B$108=$B26)*('Juin-détails'!$J$2:$J$108="...")*('Juin-détails'!$C$2:$C$108&gt;TIMEVALUE("12:30"))*('Juin-détails'!$D$2:$G$108))</f>
        <v>0</v>
      </c>
      <c r="F26" s="12">
        <f>SUMPRODUCT(('Juin-détails'!$B$2:$B$108=$B26)*('Juin-détails'!$J$2:$J$108=$F$1)*('Juin-détails'!$D$2:$G$108))</f>
        <v>0</v>
      </c>
      <c r="G26" s="12">
        <f>SUMPRODUCT(('Juin-détails'!$B$2:$B$108=$B26)*('Juin-détails'!$J$2:$J$108=$G$1)*('Juin-détails'!$D$2:$G$108))</f>
        <v>0</v>
      </c>
      <c r="H26" s="12">
        <f>SUMPRODUCT(('Juin-détails'!$B$2:$B$108=$B26)*('Juin-détails'!$J$2:$J$108=$H$1)*('Juin-détails'!$D$2:$G$108))</f>
        <v>0</v>
      </c>
      <c r="I26" s="14">
        <f>SUMPRODUCT(('Juin-détails'!$B$2:$B$108=$B26)*('Juin-détails'!$J$2:$J$108=$I$1)*('Juin-détails'!$D$2:$G$108))</f>
        <v>0</v>
      </c>
      <c r="J26" s="14">
        <f>(SUMPRODUCT(('Juin-détails'!$B$2:$B$108=$B26)*('Juin-détails'!$I$2:$I$108="PicNic")*('Juin-détails'!$D$2:$G$108)))+(SUMPRODUCT(('Juin-détails'!$B$2:$B$108=$B26)*('Juin-détails'!$I$2:$I$108="Flamm")*('Juin-détails'!$D$2:$G$108)))+(SUMPRODUCT(('Juin-détails'!$B$2:$B$108=$B26)*('Juin-détails'!$I$2:$I$108="Pouce")*('Juin-détails'!$D$2:$G$108)))</f>
        <v>0</v>
      </c>
      <c r="K26" s="15">
        <f>(SUMPRODUCT(('Juin-détails'!$B$2:$B$108=$B26)*('Juin-détails'!$K$2:$K$108="pti-déJ")*('Juin-détails'!$D$2:$G$108)))+(SUMPRODUCT(('Juin-détails'!$B$2:$B$108=$B26)*('Juin-détails'!$K$2:$K$108="pause-sucrée")*('Juin-détails'!$D$2:$G$108)))+(SUMPRODUCT(('Juin-détails'!$B$2:$B$108=$B26)*('Juin-détails'!$K$2:$K$108="pause-salé")*('Juin-détails'!$D$2:$G$108)))+(SUMPRODUCT(('Juin-détails'!$B$2:$B$108=$B26)*('Juin-détails'!$L$2:$L$108="pti-déJ")*('Juin-détails'!$D$2:$G$108)))+(SUMPRODUCT(('Juin-détails'!$B$2:$B$108=$B26)*('Juin-détails'!$L$2:$L$108="pause-sucrée")*('Juin-détails'!$D$2:$G$108)))+(SUMPRODUCT(('Juin-détails'!$B$2:$B$108=$B26)*('Juin-détails'!$L$2:$L$108="pause-salé")*('Juin-détails'!$D$2:$G$108)))</f>
        <v>0</v>
      </c>
      <c r="L26" s="16">
        <f>((SUMPRODUCT(('Juin-détails'!$B$2:$B$108=$B26)*('Juin-détails'!$K$2:$K$108="tab-découv")*('Juin-détails'!$D$2:$G$108)))+(SUMPRODUCT(('Juin-détails'!$B$2:$B$108=$B26)*('Juin-détails'!$K$2:$K$108="tab-homme")*('Juin-détails'!$D$2:$G$108)))+(SUMPRODUCT(('Juin-détails'!$B$2:$B$108=$B26)*('Juin-détails'!$K$2:$K$108="tab-traces")*('Juin-détails'!$D$2:$G$108)))+(SUMPRODUCT(('Juin-détails'!$B$2:$B$108=$B26)*('Juin-détails'!$K$2:$K$108="tab-ailes")*('Juin-détails'!$D$2:$G$108)))+(SUMPRODUCT(('Juin-détails'!$B$2:$B$108=$B26)*('Juin-détails'!$L$2:$L$108="tab-découv")*('Juin-détails'!$D$2:$G$108)))+(SUMPRODUCT(('Juin-détails'!$B$2:$B$108=$B26)*('Juin-détails'!$L$2:$L$108="tab-homme")*('Juin-détails'!$D$2:$G$108)))+(SUMPRODUCT(('Juin-détails'!$B$2:$B$108=$B26)*('Juin-détails'!$L$2:$L$108="tab-traces")*('Juin-détails'!$D$2:$G$108)))+(SUMPRODUCT(('Juin-détails'!$B$2:$B$108=$B26)*('Juin-détails'!$L$2:$L$108="tab-ailes")*('Juin-détails'!$D$2:$G$108))))/15</f>
        <v>0</v>
      </c>
      <c r="M26" s="17">
        <f>(SUMPRODUCT(('Juin-détails'!$B$2:$B$108=$B26)*('Juin-détails'!$K$2:$K$108="atelier-oiso")*('Juin-détails'!$D$2:$G$108)))+(SUMPRODUCT(('Juin-détails'!$B$2:$B$108=$B26)*('Juin-détails'!$K$2:$K$108="atelier-bouc")*('Juin-détails'!$D$2:$G$108)))+(SUMPRODUCT(('Juin-détails'!$B$2:$B$108=$B26)*('Juin-détails'!$K$2:$K$108="atelier-traces")*('Juin-détails'!$D$2:$G$108)))+(SUMPRODUCT(('Juin-détails'!$B$2:$B$108=$B26)*('Juin-détails'!$L$2:$L$108="atelier-oiso")*('Juin-détails'!$D$2:$G$108)))+(SUMPRODUCT(('Juin-détails'!$B$2:$B$108=$B26)*('Juin-détails'!$L$2:$L$108="atelier-oiso")*('Juin-détails'!$D$2:$G$108)))+(SUMPRODUCT(('Juin-détails'!$B$2:$B$108=$B26)*('Juin-détails'!$L$2:$L$108="atelier-traces")*('Juin-détails'!$D$2:$G$108)))</f>
        <v>0</v>
      </c>
      <c r="N26" s="17">
        <f>(SUMPRODUCT(('Juin-détails'!$B$2:$B$108=$B26)*('Juin-détails'!$K$2:$K$108="visite-guidee")*('Juin-détails'!$D$2:$G$108)))+(SUMPRODUCT(('Juin-détails'!$B$2:$B$108=$B26)*('Juin-détails'!$L$2:$L$108="visite-guidee")*('Juin-détails'!$D$2:$G$108)))</f>
        <v>0</v>
      </c>
      <c r="O26" s="18">
        <f>(SUMPRODUCT(('Juin-détails'!$B$2:$B$108=$B26)*('Juin-détails'!$K$2:$K$108="plein’air")*('Juin-détails'!$D$2:$G$108)))+(SUMPRODUCT(('Juin-détails'!$B$2:$B$108=$B26)*('Juin-détails'!$K$2:$K$108="event")*('Juin-détails'!$D$2:$G$108)))+(SUMPRODUCT(('Juin-détails'!$B$2:$B$108=$B26)*('Juin-détails'!$L$2:$L$108="plein’air")*('Juin-détails'!$D$2:$G$108)))+(SUMPRODUCT(('Juin-détails'!$B$2:$B$108=$B26)*('Juin-détails'!$L$2:$L$108="event")*('Juin-détails'!$D$2:$G$108)))</f>
        <v>0</v>
      </c>
      <c r="P26" s="10"/>
    </row>
    <row r="27" spans="1:16" ht="21.95" customHeight="1">
      <c r="A27" s="20" t="str">
        <f>CHOOSE(WEEKDAY(B27,2),"lundi","mardi","mercredi","jeudi","vendredi","samedi","dimanche")</f>
        <v>jeudi</v>
      </c>
      <c r="B27" s="21">
        <v>41816</v>
      </c>
      <c r="C27" s="22">
        <f>SUMPRODUCT(('Juin-détails'!$B$2:$B$108=$B27)*('Juin-détails'!$C$2:$C$108&lt;TIMEVALUE("12:30"))*('Juin-détails'!$D$2:$G$108))</f>
        <v>162</v>
      </c>
      <c r="D27" s="22">
        <f>SUMPRODUCT(('Juin-détails'!$B$2:$B$108=$B27)*('Juin-détails'!$H$2:$H$108&lt;&gt;"...")*('Juin-détails'!$D$2:$G$108))</f>
        <v>162</v>
      </c>
      <c r="E27" s="23">
        <f>SUMPRODUCT(('Juin-détails'!$B$2:$B$108=$B27)*('Juin-détails'!$J$2:$J$108="...")*('Juin-détails'!$C$2:$C$108&gt;TIMEVALUE("12:30"))*('Juin-détails'!$D$2:$G$108))</f>
        <v>0</v>
      </c>
      <c r="F27" s="22">
        <f>SUMPRODUCT(('Juin-détails'!$B$2:$B$108=$B27)*('Juin-détails'!$J$2:$J$108=$F$1)*('Juin-détails'!$D$2:$G$108))</f>
        <v>162</v>
      </c>
      <c r="G27" s="22">
        <f>SUMPRODUCT(('Juin-détails'!$B$2:$B$108=$B27)*('Juin-détails'!$J$2:$J$108=$G$1)*('Juin-détails'!$D$2:$G$108))</f>
        <v>0</v>
      </c>
      <c r="H27" s="22">
        <f>SUMPRODUCT(('Juin-détails'!$B$2:$B$108=$B27)*('Juin-détails'!$J$2:$J$108=$H$1)*('Juin-détails'!$D$2:$G$108))</f>
        <v>0</v>
      </c>
      <c r="I27" s="24">
        <f>SUMPRODUCT(('Juin-détails'!$B$2:$B$108=$B27)*('Juin-détails'!$J$2:$J$108=$I$1)*('Juin-détails'!$D$2:$G$108))</f>
        <v>0</v>
      </c>
      <c r="J27" s="14">
        <f>(SUMPRODUCT(('Juin-détails'!$B$2:$B$108=$B27)*('Juin-détails'!$I$2:$I$108="PicNic")*('Juin-détails'!$D$2:$G$108)))+(SUMPRODUCT(('Juin-détails'!$B$2:$B$108=$B27)*('Juin-détails'!$I$2:$I$108="Flamm")*('Juin-détails'!$D$2:$G$108)))+(SUMPRODUCT(('Juin-détails'!$B$2:$B$108=$B27)*('Juin-détails'!$I$2:$I$108="Pouce")*('Juin-détails'!$D$2:$G$108)))</f>
        <v>0</v>
      </c>
      <c r="K27" s="15">
        <f>(SUMPRODUCT(('Juin-détails'!$B$2:$B$108=$B27)*('Juin-détails'!$K$2:$K$108="pti-déJ")*('Juin-détails'!$D$2:$G$108)))+(SUMPRODUCT(('Juin-détails'!$B$2:$B$108=$B27)*('Juin-détails'!$K$2:$K$108="pause-sucrée")*('Juin-détails'!$D$2:$G$108)))+(SUMPRODUCT(('Juin-détails'!$B$2:$B$108=$B27)*('Juin-détails'!$K$2:$K$108="pause-salé")*('Juin-détails'!$D$2:$G$108)))+(SUMPRODUCT(('Juin-détails'!$B$2:$B$108=$B27)*('Juin-détails'!$L$2:$L$108="pti-déJ")*('Juin-détails'!$D$2:$G$108)))+(SUMPRODUCT(('Juin-détails'!$B$2:$B$108=$B27)*('Juin-détails'!$L$2:$L$108="pause-sucrée")*('Juin-détails'!$D$2:$G$108)))+(SUMPRODUCT(('Juin-détails'!$B$2:$B$108=$B27)*('Juin-détails'!$L$2:$L$108="pause-salé")*('Juin-détails'!$D$2:$G$108)))</f>
        <v>0</v>
      </c>
      <c r="L27" s="16">
        <f>((SUMPRODUCT(('Juin-détails'!$B$2:$B$108=$B27)*('Juin-détails'!$K$2:$K$108="tab-découv")*('Juin-détails'!$D$2:$G$108)))+(SUMPRODUCT(('Juin-détails'!$B$2:$B$108=$B27)*('Juin-détails'!$K$2:$K$108="tab-homme")*('Juin-détails'!$D$2:$G$108)))+(SUMPRODUCT(('Juin-détails'!$B$2:$B$108=$B27)*('Juin-détails'!$K$2:$K$108="tab-traces")*('Juin-détails'!$D$2:$G$108)))+(SUMPRODUCT(('Juin-détails'!$B$2:$B$108=$B27)*('Juin-détails'!$K$2:$K$108="tab-ailes")*('Juin-détails'!$D$2:$G$108)))+(SUMPRODUCT(('Juin-détails'!$B$2:$B$108=$B27)*('Juin-détails'!$L$2:$L$108="tab-découv")*('Juin-détails'!$D$2:$G$108)))+(SUMPRODUCT(('Juin-détails'!$B$2:$B$108=$B27)*('Juin-détails'!$L$2:$L$108="tab-homme")*('Juin-détails'!$D$2:$G$108)))+(SUMPRODUCT(('Juin-détails'!$B$2:$B$108=$B27)*('Juin-détails'!$L$2:$L$108="tab-traces")*('Juin-détails'!$D$2:$G$108)))+(SUMPRODUCT(('Juin-détails'!$B$2:$B$108=$B27)*('Juin-détails'!$L$2:$L$108="tab-ailes")*('Juin-détails'!$D$2:$G$108))))/15</f>
        <v>0</v>
      </c>
      <c r="M27" s="17">
        <f>(SUMPRODUCT(('Juin-détails'!$B$2:$B$108=$B27)*('Juin-détails'!$K$2:$K$108="atelier-oiso")*('Juin-détails'!$D$2:$G$108)))+(SUMPRODUCT(('Juin-détails'!$B$2:$B$108=$B27)*('Juin-détails'!$K$2:$K$108="atelier-bouc")*('Juin-détails'!$D$2:$G$108)))+(SUMPRODUCT(('Juin-détails'!$B$2:$B$108=$B27)*('Juin-détails'!$K$2:$K$108="atelier-traces")*('Juin-détails'!$D$2:$G$108)))+(SUMPRODUCT(('Juin-détails'!$B$2:$B$108=$B27)*('Juin-détails'!$L$2:$L$108="atelier-oiso")*('Juin-détails'!$D$2:$G$108)))+(SUMPRODUCT(('Juin-détails'!$B$2:$B$108=$B27)*('Juin-détails'!$L$2:$L$108="atelier-oiso")*('Juin-détails'!$D$2:$G$108)))+(SUMPRODUCT(('Juin-détails'!$B$2:$B$108=$B27)*('Juin-détails'!$L$2:$L$108="atelier-traces")*('Juin-détails'!$D$2:$G$108)))</f>
        <v>0</v>
      </c>
      <c r="N27" s="17">
        <f>(SUMPRODUCT(('Juin-détails'!$B$2:$B$108=$B27)*('Juin-détails'!$K$2:$K$108="visite-guidee")*('Juin-détails'!$D$2:$G$108)))+(SUMPRODUCT(('Juin-détails'!$B$2:$B$108=$B27)*('Juin-détails'!$L$2:$L$108="visite-guidee")*('Juin-détails'!$D$2:$G$108)))</f>
        <v>0</v>
      </c>
      <c r="O27" s="18">
        <f>(SUMPRODUCT(('Juin-détails'!$B$2:$B$108=$B27)*('Juin-détails'!$K$2:$K$108="plein’air")*('Juin-détails'!$D$2:$G$108)))+(SUMPRODUCT(('Juin-détails'!$B$2:$B$108=$B27)*('Juin-détails'!$K$2:$K$108="event")*('Juin-détails'!$D$2:$G$108)))+(SUMPRODUCT(('Juin-détails'!$B$2:$B$108=$B27)*('Juin-détails'!$L$2:$L$108="plein’air")*('Juin-détails'!$D$2:$G$108)))+(SUMPRODUCT(('Juin-détails'!$B$2:$B$108=$B27)*('Juin-détails'!$L$2:$L$108="event")*('Juin-détails'!$D$2:$G$108)))</f>
        <v>0</v>
      </c>
      <c r="P27" s="20"/>
    </row>
    <row r="28" spans="1:16" ht="21.95" customHeight="1">
      <c r="A28" s="10" t="str">
        <f t="shared" si="0"/>
        <v>vendredi</v>
      </c>
      <c r="B28" s="11">
        <v>41817</v>
      </c>
      <c r="C28" s="12">
        <f>SUMPRODUCT(('Juin-détails'!$B$2:$B$108=$B28)*('Juin-détails'!$C$2:$C$108&lt;TIMEVALUE("12:30"))*('Juin-détails'!$D$2:$G$108))</f>
        <v>12</v>
      </c>
      <c r="D28" s="12">
        <f>SUMPRODUCT(('Juin-détails'!$B$2:$B$108=$B28)*('Juin-détails'!$H$2:$H$108&lt;&gt;"...")*('Juin-détails'!$D$2:$G$108))</f>
        <v>118</v>
      </c>
      <c r="E28" s="13">
        <f>SUMPRODUCT(('Juin-détails'!$B$2:$B$108=$B28)*('Juin-détails'!$J$2:$J$108="...")*('Juin-détails'!$C$2:$C$108&gt;TIMEVALUE("12:30"))*('Juin-détails'!$D$2:$G$108))</f>
        <v>0</v>
      </c>
      <c r="F28" s="12">
        <f>SUMPRODUCT(('Juin-détails'!$B$2:$B$108=$B28)*('Juin-détails'!$J$2:$J$108=$F$1)*('Juin-détails'!$D$2:$G$108))</f>
        <v>0</v>
      </c>
      <c r="G28" s="12">
        <f>SUMPRODUCT(('Juin-détails'!$B$2:$B$108=$B28)*('Juin-détails'!$J$2:$J$108=$G$1)*('Juin-détails'!$D$2:$G$108))</f>
        <v>130</v>
      </c>
      <c r="H28" s="12">
        <f>SUMPRODUCT(('Juin-détails'!$B$2:$B$108=$B28)*('Juin-détails'!$J$2:$J$108=$H$1)*('Juin-détails'!$D$2:$G$108))</f>
        <v>0</v>
      </c>
      <c r="I28" s="14">
        <f>SUMPRODUCT(('Juin-détails'!$B$2:$B$108=$B28)*('Juin-détails'!$J$2:$J$108=$I$1)*('Juin-détails'!$D$2:$G$108))</f>
        <v>0</v>
      </c>
      <c r="J28" s="14">
        <f>(SUMPRODUCT(('Juin-détails'!$B$2:$B$108=$B28)*('Juin-détails'!$I$2:$I$108="PicNic")*('Juin-détails'!$D$2:$G$108)))+(SUMPRODUCT(('Juin-détails'!$B$2:$B$108=$B28)*('Juin-détails'!$I$2:$I$108="Flamm")*('Juin-détails'!$D$2:$G$108)))+(SUMPRODUCT(('Juin-détails'!$B$2:$B$108=$B28)*('Juin-détails'!$I$2:$I$108="Pouce")*('Juin-détails'!$D$2:$G$108)))</f>
        <v>0</v>
      </c>
      <c r="K28" s="15">
        <f>(SUMPRODUCT(('Juin-détails'!$B$2:$B$108=$B28)*('Juin-détails'!$K$2:$K$108="pti-déJ")*('Juin-détails'!$D$2:$G$108)))+(SUMPRODUCT(('Juin-détails'!$B$2:$B$108=$B28)*('Juin-détails'!$K$2:$K$108="pause-sucrée")*('Juin-détails'!$D$2:$G$108)))+(SUMPRODUCT(('Juin-détails'!$B$2:$B$108=$B28)*('Juin-détails'!$K$2:$K$108="pause-salé")*('Juin-détails'!$D$2:$G$108)))+(SUMPRODUCT(('Juin-détails'!$B$2:$B$108=$B28)*('Juin-détails'!$L$2:$L$108="pti-déJ")*('Juin-détails'!$D$2:$G$108)))+(SUMPRODUCT(('Juin-détails'!$B$2:$B$108=$B28)*('Juin-détails'!$L$2:$L$108="pause-sucrée")*('Juin-détails'!$D$2:$G$108)))+(SUMPRODUCT(('Juin-détails'!$B$2:$B$108=$B28)*('Juin-détails'!$L$2:$L$108="pause-salé")*('Juin-détails'!$D$2:$G$108)))</f>
        <v>0</v>
      </c>
      <c r="L28" s="16">
        <f>((SUMPRODUCT(('Juin-détails'!$B$2:$B$108=$B28)*('Juin-détails'!$K$2:$K$108="tab-découv")*('Juin-détails'!$D$2:$G$108)))+(SUMPRODUCT(('Juin-détails'!$B$2:$B$108=$B28)*('Juin-détails'!$K$2:$K$108="tab-homme")*('Juin-détails'!$D$2:$G$108)))+(SUMPRODUCT(('Juin-détails'!$B$2:$B$108=$B28)*('Juin-détails'!$K$2:$K$108="tab-traces")*('Juin-détails'!$D$2:$G$108)))+(SUMPRODUCT(('Juin-détails'!$B$2:$B$108=$B28)*('Juin-détails'!$K$2:$K$108="tab-ailes")*('Juin-détails'!$D$2:$G$108)))+(SUMPRODUCT(('Juin-détails'!$B$2:$B$108=$B28)*('Juin-détails'!$L$2:$L$108="tab-découv")*('Juin-détails'!$D$2:$G$108)))+(SUMPRODUCT(('Juin-détails'!$B$2:$B$108=$B28)*('Juin-détails'!$L$2:$L$108="tab-homme")*('Juin-détails'!$D$2:$G$108)))+(SUMPRODUCT(('Juin-détails'!$B$2:$B$108=$B28)*('Juin-détails'!$L$2:$L$108="tab-traces")*('Juin-détails'!$D$2:$G$108)))+(SUMPRODUCT(('Juin-détails'!$B$2:$B$108=$B28)*('Juin-détails'!$L$2:$L$108="tab-ailes")*('Juin-détails'!$D$2:$G$108))))/15</f>
        <v>7.8666666666666663</v>
      </c>
      <c r="M28" s="17">
        <f>(SUMPRODUCT(('Juin-détails'!$B$2:$B$108=$B28)*('Juin-détails'!$K$2:$K$108="atelier-oiso")*('Juin-détails'!$D$2:$G$108)))+(SUMPRODUCT(('Juin-détails'!$B$2:$B$108=$B28)*('Juin-détails'!$K$2:$K$108="atelier-bouc")*('Juin-détails'!$D$2:$G$108)))+(SUMPRODUCT(('Juin-détails'!$B$2:$B$108=$B28)*('Juin-détails'!$K$2:$K$108="atelier-traces")*('Juin-détails'!$D$2:$G$108)))+(SUMPRODUCT(('Juin-détails'!$B$2:$B$108=$B28)*('Juin-détails'!$L$2:$L$108="atelier-oiso")*('Juin-détails'!$D$2:$G$108)))+(SUMPRODUCT(('Juin-détails'!$B$2:$B$108=$B28)*('Juin-détails'!$L$2:$L$108="atelier-oiso")*('Juin-détails'!$D$2:$G$108)))+(SUMPRODUCT(('Juin-détails'!$B$2:$B$108=$B28)*('Juin-détails'!$L$2:$L$108="atelier-traces")*('Juin-détails'!$D$2:$G$108)))</f>
        <v>0</v>
      </c>
      <c r="N28" s="17">
        <f>(SUMPRODUCT(('Juin-détails'!$B$2:$B$108=$B28)*('Juin-détails'!$K$2:$K$108="visite-guidee")*('Juin-détails'!$D$2:$G$108)))+(SUMPRODUCT(('Juin-détails'!$B$2:$B$108=$B28)*('Juin-détails'!$L$2:$L$108="visite-guidee")*('Juin-détails'!$D$2:$G$108)))</f>
        <v>0</v>
      </c>
      <c r="O28" s="18">
        <f>(SUMPRODUCT(('Juin-détails'!$B$2:$B$108=$B28)*('Juin-détails'!$K$2:$K$108="plein’air")*('Juin-détails'!$D$2:$G$108)))+(SUMPRODUCT(('Juin-détails'!$B$2:$B$108=$B28)*('Juin-détails'!$K$2:$K$108="event")*('Juin-détails'!$D$2:$G$108)))+(SUMPRODUCT(('Juin-détails'!$B$2:$B$108=$B28)*('Juin-détails'!$L$2:$L$108="plein’air")*('Juin-détails'!$D$2:$G$108)))+(SUMPRODUCT(('Juin-détails'!$B$2:$B$108=$B28)*('Juin-détails'!$L$2:$L$108="event")*('Juin-détails'!$D$2:$G$108)))</f>
        <v>0</v>
      </c>
      <c r="P28" s="10"/>
    </row>
    <row r="29" spans="1:16" ht="21.95" customHeight="1">
      <c r="A29" s="20" t="str">
        <f t="shared" si="0"/>
        <v>samedi</v>
      </c>
      <c r="B29" s="21">
        <v>41818</v>
      </c>
      <c r="C29" s="22">
        <f>SUMPRODUCT(('Juin-détails'!$B$2:$B$108=$B29)*('Juin-détails'!$C$2:$C$108&lt;TIMEVALUE("12:30"))*('Juin-détails'!$D$2:$G$108))</f>
        <v>0</v>
      </c>
      <c r="D29" s="22">
        <f>SUMPRODUCT(('Juin-détails'!$B$2:$B$108=$B29)*('Juin-détails'!$H$2:$H$108&lt;&gt;"...")*('Juin-détails'!$D$2:$G$108))</f>
        <v>0</v>
      </c>
      <c r="E29" s="23">
        <f>SUMPRODUCT(('Juin-détails'!$B$2:$B$108=$B29)*('Juin-détails'!$J$2:$J$108="...")*('Juin-détails'!$C$2:$C$108&gt;TIMEVALUE("12:30"))*('Juin-détails'!$D$2:$G$108))</f>
        <v>0</v>
      </c>
      <c r="F29" s="22">
        <f>SUMPRODUCT(('Juin-détails'!$B$2:$B$108=$B29)*('Juin-détails'!$J$2:$J$108=$F$1)*('Juin-détails'!$D$2:$G$108))</f>
        <v>0</v>
      </c>
      <c r="G29" s="22">
        <f>SUMPRODUCT(('Juin-détails'!$B$2:$B$108=$B29)*('Juin-détails'!$J$2:$J$108=$G$1)*('Juin-détails'!$D$2:$G$108))</f>
        <v>0</v>
      </c>
      <c r="H29" s="22">
        <f>SUMPRODUCT(('Juin-détails'!$B$2:$B$108=$B29)*('Juin-détails'!$J$2:$J$108=$H$1)*('Juin-détails'!$D$2:$G$108))</f>
        <v>0</v>
      </c>
      <c r="I29" s="24">
        <f>SUMPRODUCT(('Juin-détails'!$B$2:$B$108=$B29)*('Juin-détails'!$J$2:$J$108=$I$1)*('Juin-détails'!$D$2:$G$108))</f>
        <v>0</v>
      </c>
      <c r="J29" s="14">
        <f>(SUMPRODUCT(('Juin-détails'!$B$2:$B$108=$B29)*('Juin-détails'!$I$2:$I$108="PicNic")*('Juin-détails'!$D$2:$G$108)))+(SUMPRODUCT(('Juin-détails'!$B$2:$B$108=$B29)*('Juin-détails'!$I$2:$I$108="Flamm")*('Juin-détails'!$D$2:$G$108)))+(SUMPRODUCT(('Juin-détails'!$B$2:$B$108=$B29)*('Juin-détails'!$I$2:$I$108="Pouce")*('Juin-détails'!$D$2:$G$108)))</f>
        <v>0</v>
      </c>
      <c r="K29" s="15">
        <f>(SUMPRODUCT(('Juin-détails'!$B$2:$B$108=$B29)*('Juin-détails'!$K$2:$K$108="pti-déJ")*('Juin-détails'!$D$2:$G$108)))+(SUMPRODUCT(('Juin-détails'!$B$2:$B$108=$B29)*('Juin-détails'!$K$2:$K$108="pause-sucrée")*('Juin-détails'!$D$2:$G$108)))+(SUMPRODUCT(('Juin-détails'!$B$2:$B$108=$B29)*('Juin-détails'!$K$2:$K$108="pause-salé")*('Juin-détails'!$D$2:$G$108)))+(SUMPRODUCT(('Juin-détails'!$B$2:$B$108=$B29)*('Juin-détails'!$L$2:$L$108="pti-déJ")*('Juin-détails'!$D$2:$G$108)))+(SUMPRODUCT(('Juin-détails'!$B$2:$B$108=$B29)*('Juin-détails'!$L$2:$L$108="pause-sucrée")*('Juin-détails'!$D$2:$G$108)))+(SUMPRODUCT(('Juin-détails'!$B$2:$B$108=$B29)*('Juin-détails'!$L$2:$L$108="pause-salé")*('Juin-détails'!$D$2:$G$108)))</f>
        <v>0</v>
      </c>
      <c r="L29" s="16">
        <f>((SUMPRODUCT(('Juin-détails'!$B$2:$B$108=$B29)*('Juin-détails'!$K$2:$K$108="tab-découv")*('Juin-détails'!$D$2:$G$108)))+(SUMPRODUCT(('Juin-détails'!$B$2:$B$108=$B29)*('Juin-détails'!$K$2:$K$108="tab-homme")*('Juin-détails'!$D$2:$G$108)))+(SUMPRODUCT(('Juin-détails'!$B$2:$B$108=$B29)*('Juin-détails'!$K$2:$K$108="tab-traces")*('Juin-détails'!$D$2:$G$108)))+(SUMPRODUCT(('Juin-détails'!$B$2:$B$108=$B29)*('Juin-détails'!$K$2:$K$108="tab-ailes")*('Juin-détails'!$D$2:$G$108)))+(SUMPRODUCT(('Juin-détails'!$B$2:$B$108=$B29)*('Juin-détails'!$L$2:$L$108="tab-découv")*('Juin-détails'!$D$2:$G$108)))+(SUMPRODUCT(('Juin-détails'!$B$2:$B$108=$B29)*('Juin-détails'!$L$2:$L$108="tab-homme")*('Juin-détails'!$D$2:$G$108)))+(SUMPRODUCT(('Juin-détails'!$B$2:$B$108=$B29)*('Juin-détails'!$L$2:$L$108="tab-traces")*('Juin-détails'!$D$2:$G$108)))+(SUMPRODUCT(('Juin-détails'!$B$2:$B$108=$B29)*('Juin-détails'!$L$2:$L$108="tab-ailes")*('Juin-détails'!$D$2:$G$108))))/15</f>
        <v>0</v>
      </c>
      <c r="M29" s="17">
        <f>(SUMPRODUCT(('Juin-détails'!$B$2:$B$108=$B29)*('Juin-détails'!$K$2:$K$108="atelier-oiso")*('Juin-détails'!$D$2:$G$108)))+(SUMPRODUCT(('Juin-détails'!$B$2:$B$108=$B29)*('Juin-détails'!$K$2:$K$108="atelier-bouc")*('Juin-détails'!$D$2:$G$108)))+(SUMPRODUCT(('Juin-détails'!$B$2:$B$108=$B29)*('Juin-détails'!$K$2:$K$108="atelier-traces")*('Juin-détails'!$D$2:$G$108)))+(SUMPRODUCT(('Juin-détails'!$B$2:$B$108=$B29)*('Juin-détails'!$L$2:$L$108="atelier-oiso")*('Juin-détails'!$D$2:$G$108)))+(SUMPRODUCT(('Juin-détails'!$B$2:$B$108=$B29)*('Juin-détails'!$L$2:$L$108="atelier-oiso")*('Juin-détails'!$D$2:$G$108)))+(SUMPRODUCT(('Juin-détails'!$B$2:$B$108=$B29)*('Juin-détails'!$L$2:$L$108="atelier-traces")*('Juin-détails'!$D$2:$G$108)))</f>
        <v>0</v>
      </c>
      <c r="N29" s="17">
        <f>(SUMPRODUCT(('Juin-détails'!$B$2:$B$108=$B29)*('Juin-détails'!$K$2:$K$108="visite-guidee")*('Juin-détails'!$D$2:$G$108)))+(SUMPRODUCT(('Juin-détails'!$B$2:$B$108=$B29)*('Juin-détails'!$L$2:$L$108="visite-guidee")*('Juin-détails'!$D$2:$G$108)))</f>
        <v>0</v>
      </c>
      <c r="O29" s="18">
        <f>(SUMPRODUCT(('Juin-détails'!$B$2:$B$108=$B29)*('Juin-détails'!$K$2:$K$108="plein’air")*('Juin-détails'!$D$2:$G$108)))+(SUMPRODUCT(('Juin-détails'!$B$2:$B$108=$B29)*('Juin-détails'!$K$2:$K$108="event")*('Juin-détails'!$D$2:$G$108)))+(SUMPRODUCT(('Juin-détails'!$B$2:$B$108=$B29)*('Juin-détails'!$L$2:$L$108="plein’air")*('Juin-détails'!$D$2:$G$108)))+(SUMPRODUCT(('Juin-détails'!$B$2:$B$108=$B29)*('Juin-détails'!$L$2:$L$108="event")*('Juin-détails'!$D$2:$G$108)))</f>
        <v>0</v>
      </c>
      <c r="P29" s="20"/>
    </row>
    <row r="30" spans="1:16" ht="21.95" customHeight="1">
      <c r="A30" s="10" t="str">
        <f t="shared" si="0"/>
        <v>dimanche</v>
      </c>
      <c r="B30" s="11">
        <v>41819</v>
      </c>
      <c r="C30" s="12">
        <f>SUMPRODUCT(('Juin-détails'!$B$2:$B$108=$B30)*('Juin-détails'!$C$2:$C$108&lt;TIMEVALUE("12:30"))*('Juin-détails'!$D$2:$G$108))</f>
        <v>0</v>
      </c>
      <c r="D30" s="12">
        <f>SUMPRODUCT(('Juin-détails'!$B$2:$B$108=$B30)*('Juin-détails'!$H$2:$H$108&lt;&gt;"...")*('Juin-détails'!$D$2:$G$108))</f>
        <v>0</v>
      </c>
      <c r="E30" s="13">
        <f>SUMPRODUCT(('Juin-détails'!$B$2:$B$108=$B30)*('Juin-détails'!$J$2:$J$108="...")*('Juin-détails'!$C$2:$C$108&gt;TIMEVALUE("12:30"))*('Juin-détails'!$D$2:$G$108))</f>
        <v>0</v>
      </c>
      <c r="F30" s="12">
        <f>SUMPRODUCT(('Juin-détails'!$B$2:$B$108=$B30)*('Juin-détails'!$J$2:$J$108=$F$1)*('Juin-détails'!$D$2:$G$108))</f>
        <v>0</v>
      </c>
      <c r="G30" s="12">
        <f>SUMPRODUCT(('Juin-détails'!$B$2:$B$108=$B30)*('Juin-détails'!$J$2:$J$108=$G$1)*('Juin-détails'!$D$2:$G$108))</f>
        <v>0</v>
      </c>
      <c r="H30" s="12">
        <f>SUMPRODUCT(('Juin-détails'!$B$2:$B$108=$B30)*('Juin-détails'!$J$2:$J$108=$H$1)*('Juin-détails'!$D$2:$G$108))</f>
        <v>32</v>
      </c>
      <c r="I30" s="14">
        <f>SUMPRODUCT(('Juin-détails'!$B$2:$B$108=$B30)*('Juin-détails'!$J$2:$J$108=$I$1)*('Juin-détails'!$D$2:$G$108))</f>
        <v>0</v>
      </c>
      <c r="J30" s="14">
        <f>(SUMPRODUCT(('Juin-détails'!$B$2:$B$108=$B30)*('Juin-détails'!$I$2:$I$108="PicNic")*('Juin-détails'!$D$2:$G$108)))+(SUMPRODUCT(('Juin-détails'!$B$2:$B$108=$B30)*('Juin-détails'!$I$2:$I$108="Flamm")*('Juin-détails'!$D$2:$G$108)))+(SUMPRODUCT(('Juin-détails'!$B$2:$B$108=$B30)*('Juin-détails'!$I$2:$I$108="Pouce")*('Juin-détails'!$D$2:$G$108)))</f>
        <v>0</v>
      </c>
      <c r="K30" s="15">
        <f>(SUMPRODUCT(('Juin-détails'!$B$2:$B$108=$B30)*('Juin-détails'!$K$2:$K$108="pti-déJ")*('Juin-détails'!$D$2:$G$108)))+(SUMPRODUCT(('Juin-détails'!$B$2:$B$108=$B30)*('Juin-détails'!$K$2:$K$108="pause-sucrée")*('Juin-détails'!$D$2:$G$108)))+(SUMPRODUCT(('Juin-détails'!$B$2:$B$108=$B30)*('Juin-détails'!$K$2:$K$108="pause-salé")*('Juin-détails'!$D$2:$G$108)))+(SUMPRODUCT(('Juin-détails'!$B$2:$B$108=$B30)*('Juin-détails'!$L$2:$L$108="pti-déJ")*('Juin-détails'!$D$2:$G$108)))+(SUMPRODUCT(('Juin-détails'!$B$2:$B$108=$B30)*('Juin-détails'!$L$2:$L$108="pause-sucrée")*('Juin-détails'!$D$2:$G$108)))+(SUMPRODUCT(('Juin-détails'!$B$2:$B$108=$B30)*('Juin-détails'!$L$2:$L$108="pause-salé")*('Juin-détails'!$D$2:$G$108)))</f>
        <v>0</v>
      </c>
      <c r="L30" s="16">
        <f>((SUMPRODUCT(('Juin-détails'!$B$2:$B$108=$B30)*('Juin-détails'!$K$2:$K$108="tab-découv")*('Juin-détails'!$D$2:$G$108)))+(SUMPRODUCT(('Juin-détails'!$B$2:$B$108=$B30)*('Juin-détails'!$K$2:$K$108="tab-homme")*('Juin-détails'!$D$2:$G$108)))+(SUMPRODUCT(('Juin-détails'!$B$2:$B$108=$B30)*('Juin-détails'!$K$2:$K$108="tab-traces")*('Juin-détails'!$D$2:$G$108)))+(SUMPRODUCT(('Juin-détails'!$B$2:$B$108=$B30)*('Juin-détails'!$K$2:$K$108="tab-ailes")*('Juin-détails'!$D$2:$G$108)))+(SUMPRODUCT(('Juin-détails'!$B$2:$B$108=$B30)*('Juin-détails'!$L$2:$L$108="tab-découv")*('Juin-détails'!$D$2:$G$108)))+(SUMPRODUCT(('Juin-détails'!$B$2:$B$108=$B30)*('Juin-détails'!$L$2:$L$108="tab-homme")*('Juin-détails'!$D$2:$G$108)))+(SUMPRODUCT(('Juin-détails'!$B$2:$B$108=$B30)*('Juin-détails'!$L$2:$L$108="tab-traces")*('Juin-détails'!$D$2:$G$108)))+(SUMPRODUCT(('Juin-détails'!$B$2:$B$108=$B30)*('Juin-détails'!$L$2:$L$108="tab-ailes")*('Juin-détails'!$D$2:$G$108))))/15</f>
        <v>0</v>
      </c>
      <c r="M30" s="17">
        <f>(SUMPRODUCT(('Juin-détails'!$B$2:$B$108=$B30)*('Juin-détails'!$K$2:$K$108="atelier-oiso")*('Juin-détails'!$D$2:$G$108)))+(SUMPRODUCT(('Juin-détails'!$B$2:$B$108=$B30)*('Juin-détails'!$K$2:$K$108="atelier-bouc")*('Juin-détails'!$D$2:$G$108)))+(SUMPRODUCT(('Juin-détails'!$B$2:$B$108=$B30)*('Juin-détails'!$K$2:$K$108="atelier-traces")*('Juin-détails'!$D$2:$G$108)))+(SUMPRODUCT(('Juin-détails'!$B$2:$B$108=$B30)*('Juin-détails'!$L$2:$L$108="atelier-oiso")*('Juin-détails'!$D$2:$G$108)))+(SUMPRODUCT(('Juin-détails'!$B$2:$B$108=$B30)*('Juin-détails'!$L$2:$L$108="atelier-oiso")*('Juin-détails'!$D$2:$G$108)))+(SUMPRODUCT(('Juin-détails'!$B$2:$B$108=$B30)*('Juin-détails'!$L$2:$L$108="atelier-traces")*('Juin-détails'!$D$2:$G$108)))</f>
        <v>0</v>
      </c>
      <c r="N30" s="17">
        <f>(SUMPRODUCT(('Juin-détails'!$B$2:$B$108=$B30)*('Juin-détails'!$K$2:$K$108="visite-guidee")*('Juin-détails'!$D$2:$G$108)))+(SUMPRODUCT(('Juin-détails'!$B$2:$B$108=$B30)*('Juin-détails'!$L$2:$L$108="visite-guidee")*('Juin-détails'!$D$2:$G$108)))</f>
        <v>0</v>
      </c>
      <c r="O30" s="18">
        <f>(SUMPRODUCT(('Juin-détails'!$B$2:$B$108=$B30)*('Juin-détails'!$K$2:$K$108="plein’air")*('Juin-détails'!$D$2:$G$108)))+(SUMPRODUCT(('Juin-détails'!$B$2:$B$108=$B30)*('Juin-détails'!$K$2:$K$108="event")*('Juin-détails'!$D$2:$G$108)))+(SUMPRODUCT(('Juin-détails'!$B$2:$B$108=$B30)*('Juin-détails'!$L$2:$L$108="plein’air")*('Juin-détails'!$D$2:$G$108)))+(SUMPRODUCT(('Juin-détails'!$B$2:$B$108=$B30)*('Juin-détails'!$L$2:$L$108="event")*('Juin-détails'!$D$2:$G$108)))</f>
        <v>0</v>
      </c>
      <c r="P30" s="10"/>
    </row>
    <row r="31" spans="1:16" ht="21.95" customHeight="1">
      <c r="A31" s="20" t="str">
        <f t="shared" si="0"/>
        <v>lundi</v>
      </c>
      <c r="B31" s="21">
        <v>41820</v>
      </c>
      <c r="C31" s="22">
        <f>SUMPRODUCT(('Juin-détails'!$B$2:$B$108=$B31)*('Juin-détails'!$C$2:$C$108&lt;TIMEVALUE("12:30"))*('Juin-détails'!$D$2:$G$108))</f>
        <v>0</v>
      </c>
      <c r="D31" s="22">
        <f>SUMPRODUCT(('Juin-détails'!$B$2:$B$108=$B31)*('Juin-détails'!$H$2:$H$108&lt;&gt;"...")*('Juin-détails'!$D$2:$G$108))</f>
        <v>0</v>
      </c>
      <c r="E31" s="23">
        <f>SUMPRODUCT(('Juin-détails'!$B$2:$B$108=$B31)*('Juin-détails'!$J$2:$J$108="...")*('Juin-détails'!$C$2:$C$108&gt;TIMEVALUE("12:30"))*('Juin-détails'!$D$2:$G$108))</f>
        <v>0</v>
      </c>
      <c r="F31" s="22">
        <f>SUMPRODUCT(('Juin-détails'!$B$2:$B$108=$B31)*('Juin-détails'!$J$2:$J$108=$F$1)*('Juin-détails'!$D$2:$G$108))</f>
        <v>0</v>
      </c>
      <c r="G31" s="22">
        <f>SUMPRODUCT(('Juin-détails'!$B$2:$B$108=$B31)*('Juin-détails'!$J$2:$J$108=$G$1)*('Juin-détails'!$D$2:$G$108))</f>
        <v>0</v>
      </c>
      <c r="H31" s="22">
        <f>SUMPRODUCT(('Juin-détails'!$B$2:$B$108=$B31)*('Juin-détails'!$J$2:$J$108=$H$1)*('Juin-détails'!$D$2:$G$108))</f>
        <v>40</v>
      </c>
      <c r="I31" s="24">
        <f>SUMPRODUCT(('Juin-détails'!$B$2:$B$108=$B31)*('Juin-détails'!$J$2:$J$108=$I$1)*('Juin-détails'!$D$2:$G$108))</f>
        <v>0</v>
      </c>
      <c r="J31" s="14">
        <f>(SUMPRODUCT(('Juin-détails'!$B$2:$B$108=$B31)*('Juin-détails'!$I$2:$I$108="PicNic")*('Juin-détails'!$D$2:$G$108)))+(SUMPRODUCT(('Juin-détails'!$B$2:$B$108=$B31)*('Juin-détails'!$I$2:$I$108="Flamm")*('Juin-détails'!$D$2:$G$108)))+(SUMPRODUCT(('Juin-détails'!$B$2:$B$108=$B31)*('Juin-détails'!$I$2:$I$108="Pouce")*('Juin-détails'!$D$2:$G$108)))</f>
        <v>0</v>
      </c>
      <c r="K31" s="15">
        <f>(SUMPRODUCT(('Juin-détails'!$B$2:$B$108=$B31)*('Juin-détails'!$K$2:$K$108="pti-déJ")*('Juin-détails'!$D$2:$G$108)))+(SUMPRODUCT(('Juin-détails'!$B$2:$B$108=$B31)*('Juin-détails'!$K$2:$K$108="pause-sucrée")*('Juin-détails'!$D$2:$G$108)))+(SUMPRODUCT(('Juin-détails'!$B$2:$B$108=$B31)*('Juin-détails'!$K$2:$K$108="pause-salé")*('Juin-détails'!$D$2:$G$108)))+(SUMPRODUCT(('Juin-détails'!$B$2:$B$108=$B31)*('Juin-détails'!$L$2:$L$108="pti-déJ")*('Juin-détails'!$D$2:$G$108)))+(SUMPRODUCT(('Juin-détails'!$B$2:$B$108=$B31)*('Juin-détails'!$L$2:$L$108="pause-sucrée")*('Juin-détails'!$D$2:$G$108)))+(SUMPRODUCT(('Juin-détails'!$B$2:$B$108=$B31)*('Juin-détails'!$L$2:$L$108="pause-salé")*('Juin-détails'!$D$2:$G$108)))</f>
        <v>0</v>
      </c>
      <c r="L31" s="16">
        <f>((SUMPRODUCT(('Juin-détails'!$B$2:$B$108=$B31)*('Juin-détails'!$K$2:$K$108="tab-découv")*('Juin-détails'!$D$2:$G$108)))+(SUMPRODUCT(('Juin-détails'!$B$2:$B$108=$B31)*('Juin-détails'!$K$2:$K$108="tab-homme")*('Juin-détails'!$D$2:$G$108)))+(SUMPRODUCT(('Juin-détails'!$B$2:$B$108=$B31)*('Juin-détails'!$K$2:$K$108="tab-traces")*('Juin-détails'!$D$2:$G$108)))+(SUMPRODUCT(('Juin-détails'!$B$2:$B$108=$B31)*('Juin-détails'!$K$2:$K$108="tab-ailes")*('Juin-détails'!$D$2:$G$108)))+(SUMPRODUCT(('Juin-détails'!$B$2:$B$108=$B31)*('Juin-détails'!$L$2:$L$108="tab-découv")*('Juin-détails'!$D$2:$G$108)))+(SUMPRODUCT(('Juin-détails'!$B$2:$B$108=$B31)*('Juin-détails'!$L$2:$L$108="tab-homme")*('Juin-détails'!$D$2:$G$108)))+(SUMPRODUCT(('Juin-détails'!$B$2:$B$108=$B31)*('Juin-détails'!$L$2:$L$108="tab-traces")*('Juin-détails'!$D$2:$G$108)))+(SUMPRODUCT(('Juin-détails'!$B$2:$B$108=$B31)*('Juin-détails'!$L$2:$L$108="tab-ailes")*('Juin-détails'!$D$2:$G$108))))/15</f>
        <v>0</v>
      </c>
      <c r="M31" s="17">
        <f>(SUMPRODUCT(('Juin-détails'!$B$2:$B$108=$B31)*('Juin-détails'!$K$2:$K$108="atelier-oiso")*('Juin-détails'!$D$2:$G$108)))+(SUMPRODUCT(('Juin-détails'!$B$2:$B$108=$B31)*('Juin-détails'!$K$2:$K$108="atelier-bouc")*('Juin-détails'!$D$2:$G$108)))+(SUMPRODUCT(('Juin-détails'!$B$2:$B$108=$B31)*('Juin-détails'!$K$2:$K$108="atelier-traces")*('Juin-détails'!$D$2:$G$108)))+(SUMPRODUCT(('Juin-détails'!$B$2:$B$108=$B31)*('Juin-détails'!$L$2:$L$108="atelier-oiso")*('Juin-détails'!$D$2:$G$108)))+(SUMPRODUCT(('Juin-détails'!$B$2:$B$108=$B31)*('Juin-détails'!$L$2:$L$108="atelier-oiso")*('Juin-détails'!$D$2:$G$108)))+(SUMPRODUCT(('Juin-détails'!$B$2:$B$108=$B31)*('Juin-détails'!$L$2:$L$108="atelier-traces")*('Juin-détails'!$D$2:$G$108)))</f>
        <v>0</v>
      </c>
      <c r="N31" s="17">
        <f>(SUMPRODUCT(('Juin-détails'!$B$2:$B$108=$B31)*('Juin-détails'!$K$2:$K$108="visite-guidee")*('Juin-détails'!$D$2:$G$108)))+(SUMPRODUCT(('Juin-détails'!$B$2:$B$108=$B31)*('Juin-détails'!$L$2:$L$108="visite-guidee")*('Juin-détails'!$D$2:$G$108)))</f>
        <v>0</v>
      </c>
      <c r="O31" s="18">
        <f>(SUMPRODUCT(('Juin-détails'!$B$2:$B$108=$B31)*('Juin-détails'!$K$2:$K$108="plein’air")*('Juin-détails'!$D$2:$G$108)))+(SUMPRODUCT(('Juin-détails'!$B$2:$B$108=$B31)*('Juin-détails'!$K$2:$K$108="event")*('Juin-détails'!$D$2:$G$108)))+(SUMPRODUCT(('Juin-détails'!$B$2:$B$108=$B31)*('Juin-détails'!$L$2:$L$108="plein’air")*('Juin-détails'!$D$2:$G$108)))+(SUMPRODUCT(('Juin-détails'!$B$2:$B$108=$B31)*('Juin-détails'!$L$2:$L$108="event")*('Juin-détails'!$D$2:$G$108)))</f>
        <v>0</v>
      </c>
      <c r="P31" s="20"/>
    </row>
    <row r="32" spans="1:16" ht="21.95" customHeight="1">
      <c r="L32" s="16"/>
    </row>
  </sheetData>
  <autoFilter ref="A1:P31"/>
  <conditionalFormatting sqref="A1:XFD1048576">
    <cfRule type="cellIs" dxfId="16" priority="14" operator="equal">
      <formula>0</formula>
    </cfRule>
  </conditionalFormatting>
  <conditionalFormatting sqref="C2:I31">
    <cfRule type="cellIs" dxfId="15" priority="13" operator="greaterThan">
      <formula>300</formula>
    </cfRule>
  </conditionalFormatting>
  <conditionalFormatting sqref="J2:O31">
    <cfRule type="cellIs" dxfId="14" priority="12" operator="equal">
      <formula>0</formula>
    </cfRule>
  </conditionalFormatting>
  <conditionalFormatting sqref="J2:O31">
    <cfRule type="cellIs" dxfId="13" priority="11" operator="greaterThan">
      <formula>0</formula>
    </cfRule>
  </conditionalFormatting>
  <conditionalFormatting sqref="L2:L32">
    <cfRule type="cellIs" dxfId="12" priority="10" operator="equal">
      <formula>0</formula>
    </cfRule>
  </conditionalFormatting>
  <conditionalFormatting sqref="L2:L32">
    <cfRule type="cellIs" dxfId="11" priority="9" operator="greaterThan">
      <formula>0</formula>
    </cfRule>
  </conditionalFormatting>
  <conditionalFormatting sqref="L2:L32">
    <cfRule type="cellIs" dxfId="10" priority="8" operator="equal">
      <formula>0</formula>
    </cfRule>
  </conditionalFormatting>
  <conditionalFormatting sqref="L2:L32">
    <cfRule type="cellIs" dxfId="9" priority="7" operator="greaterThan">
      <formula>0</formula>
    </cfRule>
  </conditionalFormatting>
  <conditionalFormatting sqref="L2:L32">
    <cfRule type="cellIs" dxfId="8" priority="6" operator="greaterThan">
      <formula>0</formula>
    </cfRule>
  </conditionalFormatting>
  <conditionalFormatting sqref="L2:L32">
    <cfRule type="cellIs" dxfId="7" priority="5" operator="equal">
      <formula>0</formula>
    </cfRule>
  </conditionalFormatting>
  <conditionalFormatting sqref="L2:L32">
    <cfRule type="cellIs" dxfId="6" priority="4" operator="greaterThan">
      <formula>0</formula>
    </cfRule>
  </conditionalFormatting>
  <conditionalFormatting sqref="L2:L32">
    <cfRule type="cellIs" dxfId="5" priority="3" operator="equal">
      <formula>0</formula>
    </cfRule>
  </conditionalFormatting>
  <conditionalFormatting sqref="L2:L32">
    <cfRule type="cellIs" dxfId="4" priority="2" operator="equal">
      <formula>0</formula>
    </cfRule>
  </conditionalFormatting>
  <conditionalFormatting sqref="L2:L32">
    <cfRule type="cellIs" dxfId="3" priority="1" operator="greaterThan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published="0">
    <pageSetUpPr fitToPage="1"/>
  </sheetPr>
  <dimension ref="A1:U76"/>
  <sheetViews>
    <sheetView showGridLines="0" workbookViewId="0">
      <pane ySplit="1" topLeftCell="A2" activePane="bottomLeft" state="frozenSplit"/>
      <selection activeCell="M4" sqref="M4"/>
      <selection pane="bottomLeft" activeCell="M4" sqref="M4"/>
    </sheetView>
  </sheetViews>
  <sheetFormatPr baseColWidth="10" defaultColWidth="10.85546875" defaultRowHeight="26.1" customHeight="1"/>
  <cols>
    <col min="1" max="1" width="10.85546875" style="108"/>
    <col min="2" max="2" width="10.140625" style="109" customWidth="1"/>
    <col min="3" max="3" width="6.7109375" style="109" customWidth="1"/>
    <col min="4" max="6" width="6.28515625" style="110" customWidth="1"/>
    <col min="7" max="7" width="6.28515625" style="111" customWidth="1"/>
    <col min="8" max="8" width="6" style="112" customWidth="1"/>
    <col min="9" max="9" width="6.85546875" style="113" customWidth="1"/>
    <col min="10" max="10" width="8.42578125" style="114" customWidth="1"/>
    <col min="11" max="12" width="12" style="110" customWidth="1"/>
    <col min="13" max="13" width="9.85546875" style="115" customWidth="1"/>
    <col min="14" max="14" width="35.42578125" style="116" bestFit="1" customWidth="1"/>
    <col min="15" max="15" width="21.140625" style="117" customWidth="1"/>
    <col min="16" max="16" width="13.7109375" style="118" bestFit="1" customWidth="1"/>
    <col min="17" max="17" width="13.7109375" style="118" customWidth="1"/>
    <col min="18" max="18" width="38.85546875" style="59" bestFit="1" customWidth="1"/>
    <col min="19" max="19" width="31.42578125" style="59" customWidth="1"/>
    <col min="20" max="20" width="10.85546875" style="59"/>
    <col min="21" max="21" width="34.42578125" style="59" customWidth="1"/>
    <col min="22" max="16384" width="10.85546875" style="59"/>
  </cols>
  <sheetData>
    <row r="1" spans="1:21" s="43" customFormat="1" ht="44.1" customHeight="1">
      <c r="A1" s="28" t="s">
        <v>11</v>
      </c>
      <c r="B1" s="29" t="s">
        <v>12</v>
      </c>
      <c r="C1" s="29" t="s">
        <v>13</v>
      </c>
      <c r="D1" s="30" t="s">
        <v>14</v>
      </c>
      <c r="E1" s="31" t="s">
        <v>15</v>
      </c>
      <c r="F1" s="31" t="s">
        <v>16</v>
      </c>
      <c r="G1" s="32" t="s">
        <v>17</v>
      </c>
      <c r="H1" s="33" t="s">
        <v>18</v>
      </c>
      <c r="I1" s="34" t="s">
        <v>19</v>
      </c>
      <c r="J1" s="35" t="s">
        <v>20</v>
      </c>
      <c r="K1" s="36" t="s">
        <v>21</v>
      </c>
      <c r="L1" s="37" t="s">
        <v>22</v>
      </c>
      <c r="M1" s="38" t="s">
        <v>23</v>
      </c>
      <c r="N1" s="39" t="s">
        <v>24</v>
      </c>
      <c r="O1" s="40" t="s">
        <v>25</v>
      </c>
      <c r="P1" s="41" t="s">
        <v>26</v>
      </c>
      <c r="Q1" s="41" t="s">
        <v>27</v>
      </c>
      <c r="R1" s="42" t="s">
        <v>28</v>
      </c>
      <c r="S1" s="43" t="s">
        <v>29</v>
      </c>
      <c r="T1" s="43" t="s">
        <v>30</v>
      </c>
      <c r="U1" s="43" t="s">
        <v>31</v>
      </c>
    </row>
    <row r="2" spans="1:21" ht="26.1" customHeight="1">
      <c r="A2" s="44" t="str">
        <f>CHOOSE(WEEKDAY(B2,2),"lundi","mardi","mercredi","jeudi","vendredi","samedi","dimanche")</f>
        <v>dimanche</v>
      </c>
      <c r="B2" s="44">
        <v>41791</v>
      </c>
      <c r="C2" s="45"/>
      <c r="D2" s="46"/>
      <c r="E2" s="47"/>
      <c r="F2" s="47"/>
      <c r="G2" s="48"/>
      <c r="H2" s="49"/>
      <c r="I2" s="50"/>
      <c r="J2" s="51"/>
      <c r="K2" s="52"/>
      <c r="L2" s="52"/>
      <c r="M2" s="53"/>
      <c r="N2" s="54"/>
      <c r="O2" s="55"/>
      <c r="P2" s="56"/>
      <c r="Q2" s="56"/>
      <c r="R2" s="57"/>
      <c r="S2" s="58"/>
      <c r="T2" s="58"/>
      <c r="U2" s="58"/>
    </row>
    <row r="3" spans="1:21" ht="26.1" customHeight="1">
      <c r="A3" s="60" t="str">
        <f t="shared" ref="A3:A74" si="0">CHOOSE(WEEKDAY(B3,2),"lundi","mardi","mercredi","jeudi","vendredi","samedi","dimanche")</f>
        <v>lundi</v>
      </c>
      <c r="B3" s="60">
        <v>41792</v>
      </c>
      <c r="C3" s="61">
        <v>0.64583333333333337</v>
      </c>
      <c r="D3" s="62"/>
      <c r="E3" s="63"/>
      <c r="F3" s="63">
        <v>55</v>
      </c>
      <c r="G3" s="64">
        <v>9</v>
      </c>
      <c r="H3" s="65" t="s">
        <v>32</v>
      </c>
      <c r="I3" s="66" t="s">
        <v>32</v>
      </c>
      <c r="J3" s="67">
        <v>0.65625</v>
      </c>
      <c r="K3" s="68" t="s">
        <v>32</v>
      </c>
      <c r="L3" s="69" t="s">
        <v>32</v>
      </c>
      <c r="M3" s="70"/>
      <c r="N3" s="71" t="s">
        <v>33</v>
      </c>
      <c r="O3" s="72" t="s">
        <v>34</v>
      </c>
      <c r="P3" s="73" t="s">
        <v>35</v>
      </c>
      <c r="Q3" s="73"/>
      <c r="R3" s="74" t="s">
        <v>36</v>
      </c>
      <c r="S3" s="75" t="s">
        <v>37</v>
      </c>
      <c r="T3" s="75">
        <v>54111</v>
      </c>
      <c r="U3" s="75" t="s">
        <v>38</v>
      </c>
    </row>
    <row r="4" spans="1:21" ht="26.1" customHeight="1">
      <c r="A4" s="44" t="str">
        <f t="shared" si="0"/>
        <v>mardi</v>
      </c>
      <c r="B4" s="44">
        <v>41793</v>
      </c>
      <c r="C4" s="45">
        <v>0.41666666666666669</v>
      </c>
      <c r="D4" s="46"/>
      <c r="E4" s="47"/>
      <c r="F4" s="47">
        <v>66</v>
      </c>
      <c r="G4" s="48">
        <v>14</v>
      </c>
      <c r="H4" s="49">
        <v>0.52083333333333337</v>
      </c>
      <c r="I4" s="50" t="s">
        <v>32</v>
      </c>
      <c r="J4" s="51">
        <v>0.48958333333333331</v>
      </c>
      <c r="K4" s="52" t="s">
        <v>39</v>
      </c>
      <c r="L4" s="76" t="s">
        <v>40</v>
      </c>
      <c r="M4" s="77">
        <v>0.4375</v>
      </c>
      <c r="N4" s="54" t="s">
        <v>41</v>
      </c>
      <c r="O4" s="55" t="s">
        <v>42</v>
      </c>
      <c r="P4" s="56">
        <v>388386398</v>
      </c>
      <c r="Q4" s="56"/>
      <c r="R4" s="57" t="s">
        <v>43</v>
      </c>
      <c r="S4" s="58"/>
      <c r="T4" s="58"/>
      <c r="U4" s="58"/>
    </row>
    <row r="5" spans="1:21" ht="26.1" customHeight="1">
      <c r="A5" s="44" t="str">
        <f t="shared" si="0"/>
        <v>mardi</v>
      </c>
      <c r="B5" s="44">
        <v>41793</v>
      </c>
      <c r="C5" s="45">
        <v>0.41666666666666669</v>
      </c>
      <c r="D5" s="78"/>
      <c r="E5" s="79"/>
      <c r="F5" s="79">
        <v>70</v>
      </c>
      <c r="G5" s="80">
        <v>12</v>
      </c>
      <c r="H5" s="49">
        <v>0.5</v>
      </c>
      <c r="I5" s="50" t="s">
        <v>32</v>
      </c>
      <c r="J5" s="51">
        <v>0.60416666666666663</v>
      </c>
      <c r="K5" s="52" t="s">
        <v>32</v>
      </c>
      <c r="L5" s="76" t="s">
        <v>32</v>
      </c>
      <c r="M5" s="77"/>
      <c r="N5" s="81" t="s">
        <v>44</v>
      </c>
      <c r="O5" s="82" t="s">
        <v>45</v>
      </c>
      <c r="P5" s="83">
        <v>601331487</v>
      </c>
      <c r="Q5" s="83"/>
      <c r="R5" s="84"/>
      <c r="S5" s="85"/>
      <c r="T5" s="85"/>
      <c r="U5" s="85"/>
    </row>
    <row r="6" spans="1:21" ht="26.1" customHeight="1">
      <c r="A6" s="44" t="str">
        <f t="shared" si="0"/>
        <v>mardi</v>
      </c>
      <c r="B6" s="44">
        <v>41793</v>
      </c>
      <c r="C6" s="45">
        <v>0.41666666666666669</v>
      </c>
      <c r="D6" s="78"/>
      <c r="E6" s="79"/>
      <c r="F6" s="79">
        <v>120</v>
      </c>
      <c r="G6" s="80">
        <v>20</v>
      </c>
      <c r="H6" s="49">
        <v>0.52083333333333337</v>
      </c>
      <c r="I6" s="50" t="s">
        <v>32</v>
      </c>
      <c r="J6" s="51">
        <v>0.48958333333333331</v>
      </c>
      <c r="K6" s="52" t="s">
        <v>32</v>
      </c>
      <c r="L6" s="76" t="s">
        <v>32</v>
      </c>
      <c r="M6" s="77"/>
      <c r="N6" s="81" t="s">
        <v>46</v>
      </c>
      <c r="O6" s="82" t="s">
        <v>47</v>
      </c>
      <c r="P6" s="83">
        <v>388393075</v>
      </c>
      <c r="Q6" s="83"/>
      <c r="R6" s="86" t="s">
        <v>48</v>
      </c>
      <c r="S6" s="85"/>
      <c r="T6" s="85"/>
      <c r="U6" s="85"/>
    </row>
    <row r="7" spans="1:21" ht="26.1" customHeight="1">
      <c r="A7" s="44" t="str">
        <f t="shared" si="0"/>
        <v>mardi</v>
      </c>
      <c r="B7" s="44">
        <v>41793</v>
      </c>
      <c r="C7" s="45">
        <v>0.41666666666666669</v>
      </c>
      <c r="D7" s="78"/>
      <c r="E7" s="79"/>
      <c r="F7" s="79">
        <v>73</v>
      </c>
      <c r="G7" s="80">
        <v>13</v>
      </c>
      <c r="H7" s="49">
        <v>0.53125</v>
      </c>
      <c r="I7" s="50" t="s">
        <v>32</v>
      </c>
      <c r="J7" s="51">
        <v>0.48958333333333331</v>
      </c>
      <c r="K7" s="52" t="s">
        <v>32</v>
      </c>
      <c r="L7" s="76" t="s">
        <v>32</v>
      </c>
      <c r="M7" s="77"/>
      <c r="N7" s="81" t="s">
        <v>49</v>
      </c>
      <c r="O7" s="82" t="s">
        <v>50</v>
      </c>
      <c r="P7" s="83"/>
      <c r="Q7" s="83"/>
      <c r="R7" s="86" t="s">
        <v>51</v>
      </c>
      <c r="S7" s="85"/>
      <c r="T7" s="85"/>
      <c r="U7" s="85" t="s">
        <v>52</v>
      </c>
    </row>
    <row r="8" spans="1:21" ht="26.1" customHeight="1">
      <c r="A8" s="44" t="str">
        <f t="shared" si="0"/>
        <v>mardi</v>
      </c>
      <c r="B8" s="44">
        <v>41793</v>
      </c>
      <c r="C8" s="45">
        <v>0.58333333333333337</v>
      </c>
      <c r="D8" s="78">
        <v>50</v>
      </c>
      <c r="E8" s="79"/>
      <c r="F8" s="79"/>
      <c r="G8" s="80"/>
      <c r="H8" s="49" t="s">
        <v>32</v>
      </c>
      <c r="I8" s="50" t="s">
        <v>32</v>
      </c>
      <c r="J8" s="51">
        <v>0.60416666666666663</v>
      </c>
      <c r="K8" s="52" t="s">
        <v>32</v>
      </c>
      <c r="L8" s="76" t="s">
        <v>32</v>
      </c>
      <c r="M8" s="77"/>
      <c r="N8" s="81" t="s">
        <v>53</v>
      </c>
      <c r="O8" s="82"/>
      <c r="P8" s="83"/>
      <c r="Q8" s="83"/>
      <c r="R8" s="84"/>
      <c r="S8" s="85"/>
      <c r="T8" s="85"/>
      <c r="U8" s="85"/>
    </row>
    <row r="9" spans="1:21" ht="26.1" customHeight="1">
      <c r="A9" s="44" t="str">
        <f t="shared" si="0"/>
        <v>mardi</v>
      </c>
      <c r="B9" s="44">
        <v>41793</v>
      </c>
      <c r="C9" s="45">
        <v>0.58333333333333337</v>
      </c>
      <c r="D9" s="78"/>
      <c r="E9" s="79"/>
      <c r="F9" s="79">
        <v>15</v>
      </c>
      <c r="G9" s="80">
        <v>6</v>
      </c>
      <c r="H9" s="49" t="s">
        <v>32</v>
      </c>
      <c r="I9" s="50" t="s">
        <v>32</v>
      </c>
      <c r="J9" s="51">
        <v>0.60416666666666663</v>
      </c>
      <c r="K9" s="52" t="s">
        <v>32</v>
      </c>
      <c r="L9" s="76" t="s">
        <v>32</v>
      </c>
      <c r="M9" s="77"/>
      <c r="N9" s="81" t="s">
        <v>54</v>
      </c>
      <c r="O9" s="82" t="s">
        <v>55</v>
      </c>
      <c r="P9" s="83">
        <v>368890030</v>
      </c>
      <c r="Q9" s="83"/>
      <c r="R9" s="86" t="s">
        <v>56</v>
      </c>
      <c r="S9" s="85" t="s">
        <v>57</v>
      </c>
      <c r="T9" s="85">
        <v>68150</v>
      </c>
      <c r="U9" s="85" t="s">
        <v>58</v>
      </c>
    </row>
    <row r="10" spans="1:21" ht="26.1" customHeight="1">
      <c r="A10" s="44" t="str">
        <f t="shared" si="0"/>
        <v>mardi</v>
      </c>
      <c r="B10" s="44">
        <v>41793</v>
      </c>
      <c r="C10" s="45">
        <v>0.58333333333333337</v>
      </c>
      <c r="D10" s="78">
        <v>50</v>
      </c>
      <c r="E10" s="79"/>
      <c r="F10" s="79"/>
      <c r="G10" s="80"/>
      <c r="H10" s="49" t="s">
        <v>32</v>
      </c>
      <c r="I10" s="50" t="s">
        <v>32</v>
      </c>
      <c r="J10" s="51">
        <v>0.60416666666666663</v>
      </c>
      <c r="K10" s="52" t="s">
        <v>32</v>
      </c>
      <c r="L10" s="76" t="s">
        <v>32</v>
      </c>
      <c r="M10" s="77"/>
      <c r="N10" s="81" t="s">
        <v>59</v>
      </c>
      <c r="O10" s="82" t="s">
        <v>60</v>
      </c>
      <c r="P10" s="83">
        <v>237960960</v>
      </c>
      <c r="Q10" s="83"/>
      <c r="R10" s="84"/>
      <c r="S10" s="85"/>
      <c r="T10" s="85"/>
      <c r="U10" s="85"/>
    </row>
    <row r="11" spans="1:21" ht="26.1" customHeight="1">
      <c r="A11" s="44" t="str">
        <f t="shared" si="0"/>
        <v>mardi</v>
      </c>
      <c r="B11" s="44">
        <v>41793</v>
      </c>
      <c r="C11" s="45">
        <v>0.59375</v>
      </c>
      <c r="D11" s="78">
        <v>51</v>
      </c>
      <c r="E11" s="79"/>
      <c r="F11" s="79"/>
      <c r="G11" s="80"/>
      <c r="H11" s="49" t="s">
        <v>32</v>
      </c>
      <c r="I11" s="50" t="s">
        <v>32</v>
      </c>
      <c r="J11" s="51">
        <v>0.60416666666666663</v>
      </c>
      <c r="K11" s="52" t="s">
        <v>32</v>
      </c>
      <c r="L11" s="76" t="s">
        <v>32</v>
      </c>
      <c r="M11" s="77"/>
      <c r="N11" s="81" t="s">
        <v>61</v>
      </c>
      <c r="O11" s="82" t="s">
        <v>60</v>
      </c>
      <c r="P11" s="83">
        <v>237960960</v>
      </c>
      <c r="Q11" s="83"/>
      <c r="R11" s="84"/>
      <c r="S11" s="85"/>
      <c r="T11" s="85"/>
      <c r="U11" s="85"/>
    </row>
    <row r="12" spans="1:21" ht="26.1" customHeight="1">
      <c r="A12" s="60" t="str">
        <f t="shared" si="0"/>
        <v>mercredi</v>
      </c>
      <c r="B12" s="60">
        <v>41794</v>
      </c>
      <c r="C12" s="61">
        <v>0.58333333333333337</v>
      </c>
      <c r="D12" s="62"/>
      <c r="E12" s="63"/>
      <c r="F12" s="63">
        <v>44</v>
      </c>
      <c r="G12" s="64">
        <v>6</v>
      </c>
      <c r="H12" s="65" t="s">
        <v>32</v>
      </c>
      <c r="I12" s="66" t="s">
        <v>32</v>
      </c>
      <c r="J12" s="67">
        <v>0.60416666666666663</v>
      </c>
      <c r="K12" s="68" t="s">
        <v>32</v>
      </c>
      <c r="L12" s="69" t="s">
        <v>32</v>
      </c>
      <c r="M12" s="70"/>
      <c r="N12" s="71" t="s">
        <v>62</v>
      </c>
      <c r="O12" s="72"/>
      <c r="P12" s="73">
        <v>160710200</v>
      </c>
      <c r="Q12" s="73"/>
      <c r="R12" s="74"/>
      <c r="S12" s="75"/>
      <c r="T12" s="75"/>
      <c r="U12" s="75"/>
    </row>
    <row r="13" spans="1:21" ht="26.1" customHeight="1">
      <c r="A13" s="60" t="str">
        <f t="shared" si="0"/>
        <v>mercredi</v>
      </c>
      <c r="B13" s="60">
        <v>41794</v>
      </c>
      <c r="C13" s="61">
        <v>0.625</v>
      </c>
      <c r="D13" s="87">
        <v>140</v>
      </c>
      <c r="E13" s="88"/>
      <c r="F13" s="88"/>
      <c r="G13" s="89"/>
      <c r="H13" s="65" t="s">
        <v>32</v>
      </c>
      <c r="I13" s="66" t="s">
        <v>32</v>
      </c>
      <c r="J13" s="67" t="s">
        <v>32</v>
      </c>
      <c r="K13" s="68" t="s">
        <v>32</v>
      </c>
      <c r="L13" s="69" t="s">
        <v>32</v>
      </c>
      <c r="M13" s="70"/>
      <c r="N13" s="90" t="s">
        <v>63</v>
      </c>
      <c r="O13" s="91"/>
      <c r="P13" s="92"/>
      <c r="Q13" s="92"/>
      <c r="R13" s="93"/>
      <c r="S13" s="94"/>
      <c r="T13" s="94"/>
      <c r="U13" s="94"/>
    </row>
    <row r="14" spans="1:21" ht="26.1" customHeight="1">
      <c r="A14" s="60" t="str">
        <f t="shared" si="0"/>
        <v>mercredi</v>
      </c>
      <c r="B14" s="60">
        <v>41794</v>
      </c>
      <c r="C14" s="61">
        <v>0.64583333333333337</v>
      </c>
      <c r="D14" s="87">
        <v>35</v>
      </c>
      <c r="E14" s="88"/>
      <c r="F14" s="88"/>
      <c r="G14" s="89"/>
      <c r="H14" s="65" t="s">
        <v>32</v>
      </c>
      <c r="I14" s="66" t="s">
        <v>32</v>
      </c>
      <c r="J14" s="67">
        <v>0.65625</v>
      </c>
      <c r="K14" s="68" t="s">
        <v>32</v>
      </c>
      <c r="L14" s="69" t="s">
        <v>32</v>
      </c>
      <c r="M14" s="70"/>
      <c r="N14" s="90" t="s">
        <v>64</v>
      </c>
      <c r="O14" s="91"/>
      <c r="P14" s="92"/>
      <c r="Q14" s="92"/>
      <c r="R14" s="93"/>
      <c r="S14" s="94"/>
      <c r="T14" s="94"/>
      <c r="U14" s="94"/>
    </row>
    <row r="15" spans="1:21" ht="26.1" customHeight="1">
      <c r="A15" s="44" t="str">
        <f t="shared" si="0"/>
        <v>jeudi</v>
      </c>
      <c r="B15" s="44">
        <v>41795</v>
      </c>
      <c r="C15" s="45">
        <v>0.41666666666666669</v>
      </c>
      <c r="D15" s="46"/>
      <c r="E15" s="47"/>
      <c r="F15" s="47">
        <v>50</v>
      </c>
      <c r="G15" s="48">
        <v>10</v>
      </c>
      <c r="H15" s="49">
        <v>0.53125</v>
      </c>
      <c r="I15" s="50" t="s">
        <v>32</v>
      </c>
      <c r="J15" s="51">
        <v>0.48958333333333331</v>
      </c>
      <c r="K15" s="52" t="s">
        <v>65</v>
      </c>
      <c r="L15" s="76" t="s">
        <v>40</v>
      </c>
      <c r="M15" s="77">
        <v>0.4375</v>
      </c>
      <c r="N15" s="95" t="s">
        <v>66</v>
      </c>
      <c r="O15" s="55"/>
      <c r="P15" s="56" t="s">
        <v>67</v>
      </c>
      <c r="Q15" s="96"/>
      <c r="R15" s="97" t="s">
        <v>68</v>
      </c>
      <c r="S15" s="58" t="s">
        <v>69</v>
      </c>
      <c r="T15" s="98">
        <v>54300</v>
      </c>
      <c r="U15" s="58" t="s">
        <v>70</v>
      </c>
    </row>
    <row r="16" spans="1:21" ht="26.1" customHeight="1">
      <c r="A16" s="44" t="str">
        <f t="shared" si="0"/>
        <v>jeudi</v>
      </c>
      <c r="B16" s="44">
        <v>41795</v>
      </c>
      <c r="C16" s="45">
        <v>0.41666666666666669</v>
      </c>
      <c r="D16" s="46"/>
      <c r="E16" s="47"/>
      <c r="F16" s="47">
        <v>38</v>
      </c>
      <c r="G16" s="48">
        <v>6</v>
      </c>
      <c r="H16" s="49">
        <v>0.53125</v>
      </c>
      <c r="I16" s="50" t="s">
        <v>32</v>
      </c>
      <c r="J16" s="51">
        <v>0.48958333333333331</v>
      </c>
      <c r="K16" s="52" t="s">
        <v>32</v>
      </c>
      <c r="L16" s="76" t="s">
        <v>32</v>
      </c>
      <c r="M16" s="77"/>
      <c r="N16" s="54" t="s">
        <v>71</v>
      </c>
      <c r="O16" s="55" t="s">
        <v>72</v>
      </c>
      <c r="P16" s="56" t="s">
        <v>67</v>
      </c>
      <c r="Q16" s="96"/>
      <c r="R16" s="97" t="s">
        <v>68</v>
      </c>
      <c r="S16" s="58" t="s">
        <v>69</v>
      </c>
      <c r="T16" s="98">
        <v>54300</v>
      </c>
      <c r="U16" s="58" t="s">
        <v>70</v>
      </c>
    </row>
    <row r="17" spans="1:21" ht="26.1" customHeight="1">
      <c r="A17" s="44" t="str">
        <f t="shared" si="0"/>
        <v>jeudi</v>
      </c>
      <c r="B17" s="44">
        <v>41795</v>
      </c>
      <c r="C17" s="45">
        <v>0.41666666666666669</v>
      </c>
      <c r="D17" s="78"/>
      <c r="E17" s="79"/>
      <c r="F17" s="79">
        <v>103</v>
      </c>
      <c r="G17" s="80">
        <v>15</v>
      </c>
      <c r="H17" s="49">
        <v>0.5</v>
      </c>
      <c r="I17" s="50" t="s">
        <v>32</v>
      </c>
      <c r="J17" s="51">
        <v>0.60416666666666663</v>
      </c>
      <c r="K17" s="52" t="s">
        <v>32</v>
      </c>
      <c r="L17" s="76" t="s">
        <v>32</v>
      </c>
      <c r="M17" s="77"/>
      <c r="N17" s="81" t="s">
        <v>73</v>
      </c>
      <c r="O17" s="82"/>
      <c r="P17" s="83">
        <v>384210931</v>
      </c>
      <c r="Q17" s="83"/>
      <c r="R17" s="84"/>
      <c r="S17" s="85"/>
      <c r="T17" s="85"/>
      <c r="U17" s="85"/>
    </row>
    <row r="18" spans="1:21" ht="26.1" customHeight="1">
      <c r="A18" s="44" t="str">
        <f t="shared" si="0"/>
        <v>jeudi</v>
      </c>
      <c r="B18" s="44">
        <v>41795</v>
      </c>
      <c r="C18" s="45">
        <v>0.5</v>
      </c>
      <c r="D18" s="78"/>
      <c r="E18" s="79"/>
      <c r="F18" s="79">
        <v>107</v>
      </c>
      <c r="G18" s="80">
        <v>15</v>
      </c>
      <c r="H18" s="49">
        <v>0.5</v>
      </c>
      <c r="I18" s="50" t="s">
        <v>32</v>
      </c>
      <c r="J18" s="51">
        <v>0.60416666666666663</v>
      </c>
      <c r="K18" s="52" t="s">
        <v>32</v>
      </c>
      <c r="L18" s="76" t="s">
        <v>32</v>
      </c>
      <c r="M18" s="77"/>
      <c r="N18" s="81" t="s">
        <v>74</v>
      </c>
      <c r="O18" s="82"/>
      <c r="P18" s="83"/>
      <c r="Q18" s="83"/>
      <c r="R18" s="84"/>
      <c r="S18" s="85"/>
      <c r="T18" s="85"/>
      <c r="U18" s="85"/>
    </row>
    <row r="19" spans="1:21" ht="26.1" customHeight="1">
      <c r="A19" s="60" t="str">
        <f t="shared" si="0"/>
        <v>vendredi</v>
      </c>
      <c r="B19" s="60">
        <v>41796</v>
      </c>
      <c r="C19" s="61">
        <v>0.41666666666666669</v>
      </c>
      <c r="D19" s="62"/>
      <c r="E19" s="63"/>
      <c r="F19" s="63">
        <v>50</v>
      </c>
      <c r="G19" s="64">
        <v>4</v>
      </c>
      <c r="H19" s="65">
        <v>0.5</v>
      </c>
      <c r="I19" s="66" t="s">
        <v>32</v>
      </c>
      <c r="J19" s="67">
        <v>0.60416666666666663</v>
      </c>
      <c r="K19" s="68" t="s">
        <v>32</v>
      </c>
      <c r="L19" s="69" t="s">
        <v>32</v>
      </c>
      <c r="M19" s="70"/>
      <c r="N19" s="99" t="s">
        <v>75</v>
      </c>
      <c r="O19" s="72"/>
      <c r="P19" s="73"/>
      <c r="Q19" s="73"/>
      <c r="R19" s="74" t="s">
        <v>76</v>
      </c>
      <c r="S19" s="75"/>
      <c r="T19" s="75"/>
      <c r="U19" s="75"/>
    </row>
    <row r="20" spans="1:21" ht="26.1" customHeight="1">
      <c r="A20" s="60" t="str">
        <f t="shared" si="0"/>
        <v>vendredi</v>
      </c>
      <c r="B20" s="60">
        <v>41796</v>
      </c>
      <c r="C20" s="61">
        <v>0.41666666666666669</v>
      </c>
      <c r="D20" s="62"/>
      <c r="E20" s="63"/>
      <c r="F20" s="63">
        <v>50</v>
      </c>
      <c r="G20" s="64">
        <v>6</v>
      </c>
      <c r="H20" s="65">
        <v>0.5</v>
      </c>
      <c r="I20" s="66"/>
      <c r="J20" s="67">
        <v>0.60416666666666663</v>
      </c>
      <c r="K20" s="68" t="s">
        <v>39</v>
      </c>
      <c r="L20" s="69"/>
      <c r="M20" s="70"/>
      <c r="N20" s="71" t="s">
        <v>77</v>
      </c>
      <c r="O20" s="72" t="s">
        <v>78</v>
      </c>
      <c r="P20" s="73">
        <v>388744510</v>
      </c>
      <c r="Q20" s="73">
        <v>388744069</v>
      </c>
      <c r="R20" s="74" t="s">
        <v>79</v>
      </c>
      <c r="S20" s="75"/>
      <c r="T20" s="75"/>
      <c r="U20" s="75"/>
    </row>
    <row r="21" spans="1:21" ht="26.1" customHeight="1">
      <c r="A21" s="60" t="str">
        <f t="shared" si="0"/>
        <v>vendredi</v>
      </c>
      <c r="B21" s="60">
        <v>41796</v>
      </c>
      <c r="C21" s="61">
        <v>0.41666666666666669</v>
      </c>
      <c r="D21" s="62"/>
      <c r="E21" s="63"/>
      <c r="F21" s="63">
        <v>100</v>
      </c>
      <c r="G21" s="64">
        <v>20</v>
      </c>
      <c r="H21" s="65">
        <v>0.52083333333333337</v>
      </c>
      <c r="I21" s="66"/>
      <c r="J21" s="67">
        <v>0.60416666666666663</v>
      </c>
      <c r="K21" s="68"/>
      <c r="L21" s="69" t="s">
        <v>40</v>
      </c>
      <c r="M21" s="70" t="s">
        <v>80</v>
      </c>
      <c r="N21" s="99" t="s">
        <v>81</v>
      </c>
      <c r="O21" s="72" t="s">
        <v>82</v>
      </c>
      <c r="P21" s="73">
        <v>388910272</v>
      </c>
      <c r="Q21" s="73"/>
      <c r="R21" s="74" t="s">
        <v>83</v>
      </c>
      <c r="S21" s="75"/>
      <c r="T21" s="75"/>
      <c r="U21" s="75" t="s">
        <v>84</v>
      </c>
    </row>
    <row r="22" spans="1:21" ht="26.1" customHeight="1">
      <c r="A22" s="60" t="str">
        <f t="shared" si="0"/>
        <v>vendredi</v>
      </c>
      <c r="B22" s="60">
        <v>41796</v>
      </c>
      <c r="C22" s="61">
        <v>0.41666666666666669</v>
      </c>
      <c r="D22" s="62"/>
      <c r="E22" s="63"/>
      <c r="F22" s="63">
        <v>105</v>
      </c>
      <c r="G22" s="64">
        <v>21</v>
      </c>
      <c r="H22" s="65">
        <v>0.52083333333333337</v>
      </c>
      <c r="I22" s="66"/>
      <c r="J22" s="67">
        <v>0.60416666666666663</v>
      </c>
      <c r="K22" s="68"/>
      <c r="L22" s="69"/>
      <c r="M22" s="70"/>
      <c r="N22" s="99" t="s">
        <v>85</v>
      </c>
      <c r="O22" s="72" t="s">
        <v>86</v>
      </c>
      <c r="P22" s="73">
        <v>389461000</v>
      </c>
      <c r="Q22" s="73"/>
      <c r="R22" s="74" t="s">
        <v>87</v>
      </c>
      <c r="S22" s="75"/>
      <c r="T22" s="75"/>
      <c r="U22" s="75"/>
    </row>
    <row r="23" spans="1:21" ht="26.1" customHeight="1">
      <c r="A23" s="60" t="str">
        <f t="shared" si="0"/>
        <v>vendredi</v>
      </c>
      <c r="B23" s="60">
        <v>41796</v>
      </c>
      <c r="C23" s="61">
        <v>0.66666666666666663</v>
      </c>
      <c r="D23" s="87">
        <v>40</v>
      </c>
      <c r="E23" s="88"/>
      <c r="F23" s="88"/>
      <c r="G23" s="89"/>
      <c r="H23" s="65" t="s">
        <v>32</v>
      </c>
      <c r="I23" s="66" t="s">
        <v>32</v>
      </c>
      <c r="J23" s="67">
        <v>0.65625</v>
      </c>
      <c r="K23" s="68" t="s">
        <v>32</v>
      </c>
      <c r="L23" s="69" t="s">
        <v>32</v>
      </c>
      <c r="M23" s="70"/>
      <c r="N23" s="90" t="s">
        <v>88</v>
      </c>
      <c r="O23" s="91"/>
      <c r="P23" s="92"/>
      <c r="Q23" s="92"/>
      <c r="R23" s="93"/>
      <c r="S23" s="94"/>
      <c r="T23" s="94"/>
      <c r="U23" s="94"/>
    </row>
    <row r="24" spans="1:21" ht="26.1" customHeight="1">
      <c r="A24" s="44" t="str">
        <f t="shared" si="0"/>
        <v>samedi</v>
      </c>
      <c r="B24" s="44">
        <v>41797</v>
      </c>
      <c r="C24" s="45">
        <v>0.625</v>
      </c>
      <c r="D24" s="78">
        <v>140</v>
      </c>
      <c r="E24" s="79"/>
      <c r="F24" s="79"/>
      <c r="G24" s="80"/>
      <c r="H24" s="49" t="s">
        <v>32</v>
      </c>
      <c r="I24" s="50" t="s">
        <v>32</v>
      </c>
      <c r="J24" s="51" t="s">
        <v>32</v>
      </c>
      <c r="K24" s="52" t="s">
        <v>32</v>
      </c>
      <c r="L24" s="76" t="s">
        <v>32</v>
      </c>
      <c r="M24" s="77"/>
      <c r="N24" s="81" t="s">
        <v>63</v>
      </c>
      <c r="O24" s="82"/>
      <c r="P24" s="83"/>
      <c r="Q24" s="83"/>
      <c r="R24" s="84"/>
      <c r="S24" s="85"/>
      <c r="T24" s="85"/>
      <c r="U24" s="85"/>
    </row>
    <row r="25" spans="1:21" ht="26.1" customHeight="1">
      <c r="A25" s="60" t="str">
        <f t="shared" si="0"/>
        <v>dimanche</v>
      </c>
      <c r="B25" s="60">
        <v>41798</v>
      </c>
      <c r="C25" s="61">
        <v>0.58333333333333337</v>
      </c>
      <c r="D25" s="62"/>
      <c r="E25" s="63"/>
      <c r="F25" s="63">
        <v>50</v>
      </c>
      <c r="G25" s="64"/>
      <c r="H25" s="65" t="s">
        <v>32</v>
      </c>
      <c r="I25" s="66" t="s">
        <v>32</v>
      </c>
      <c r="J25" s="67">
        <v>0.65625</v>
      </c>
      <c r="K25" s="68" t="s">
        <v>32</v>
      </c>
      <c r="L25" s="69" t="s">
        <v>32</v>
      </c>
      <c r="M25" s="70"/>
      <c r="N25" s="71" t="s">
        <v>89</v>
      </c>
      <c r="O25" s="72" t="s">
        <v>90</v>
      </c>
      <c r="P25" s="73">
        <v>625547513</v>
      </c>
      <c r="Q25" s="73"/>
      <c r="R25" s="74" t="s">
        <v>91</v>
      </c>
      <c r="S25" s="75"/>
      <c r="T25" s="75"/>
      <c r="U25" s="75"/>
    </row>
    <row r="26" spans="1:21" ht="26.1" customHeight="1">
      <c r="A26" s="60" t="str">
        <f t="shared" si="0"/>
        <v>dimanche</v>
      </c>
      <c r="B26" s="60">
        <v>41798</v>
      </c>
      <c r="C26" s="61">
        <v>0.625</v>
      </c>
      <c r="D26" s="87">
        <v>30</v>
      </c>
      <c r="E26" s="88"/>
      <c r="F26" s="88"/>
      <c r="G26" s="89"/>
      <c r="H26" s="65" t="s">
        <v>32</v>
      </c>
      <c r="I26" s="66" t="s">
        <v>32</v>
      </c>
      <c r="J26" s="67">
        <v>0.65625</v>
      </c>
      <c r="K26" s="68" t="s">
        <v>32</v>
      </c>
      <c r="L26" s="69" t="s">
        <v>32</v>
      </c>
      <c r="M26" s="70"/>
      <c r="N26" s="90" t="s">
        <v>92</v>
      </c>
      <c r="O26" s="91"/>
      <c r="P26" s="92"/>
      <c r="Q26" s="92"/>
      <c r="R26" s="93"/>
      <c r="S26" s="94"/>
      <c r="T26" s="94"/>
      <c r="U26" s="94"/>
    </row>
    <row r="27" spans="1:21" ht="26.1" customHeight="1">
      <c r="A27" s="60" t="str">
        <f t="shared" si="0"/>
        <v>dimanche</v>
      </c>
      <c r="B27" s="60">
        <v>41798</v>
      </c>
      <c r="C27" s="61">
        <v>0.66666666666666663</v>
      </c>
      <c r="D27" s="87">
        <v>45</v>
      </c>
      <c r="E27" s="88"/>
      <c r="F27" s="88"/>
      <c r="G27" s="89"/>
      <c r="H27" s="65" t="s">
        <v>32</v>
      </c>
      <c r="I27" s="66" t="s">
        <v>32</v>
      </c>
      <c r="J27" s="67">
        <v>0.70833333333333337</v>
      </c>
      <c r="K27" s="68" t="s">
        <v>32</v>
      </c>
      <c r="L27" s="69" t="s">
        <v>32</v>
      </c>
      <c r="M27" s="70"/>
      <c r="N27" s="90" t="s">
        <v>93</v>
      </c>
      <c r="O27" s="91"/>
      <c r="P27" s="92"/>
      <c r="Q27" s="92"/>
      <c r="R27" s="93"/>
      <c r="S27" s="94"/>
      <c r="T27" s="94"/>
      <c r="U27" s="94"/>
    </row>
    <row r="28" spans="1:21" ht="26.1" customHeight="1">
      <c r="A28" s="44" t="str">
        <f t="shared" si="0"/>
        <v>lundi</v>
      </c>
      <c r="B28" s="44">
        <v>41799</v>
      </c>
      <c r="C28" s="45">
        <v>0.625</v>
      </c>
      <c r="D28" s="78">
        <v>140</v>
      </c>
      <c r="E28" s="79"/>
      <c r="F28" s="79"/>
      <c r="G28" s="80"/>
      <c r="H28" s="49" t="s">
        <v>32</v>
      </c>
      <c r="I28" s="50" t="s">
        <v>32</v>
      </c>
      <c r="J28" s="51" t="s">
        <v>32</v>
      </c>
      <c r="K28" s="52" t="s">
        <v>32</v>
      </c>
      <c r="L28" s="76" t="s">
        <v>32</v>
      </c>
      <c r="M28" s="77"/>
      <c r="N28" s="81" t="s">
        <v>63</v>
      </c>
      <c r="O28" s="82"/>
      <c r="P28" s="83"/>
      <c r="Q28" s="83"/>
      <c r="R28" s="84"/>
      <c r="S28" s="85"/>
      <c r="T28" s="85"/>
      <c r="U28" s="85"/>
    </row>
    <row r="29" spans="1:21" ht="26.1" customHeight="1">
      <c r="A29" s="60" t="str">
        <f t="shared" si="0"/>
        <v>mardi</v>
      </c>
      <c r="B29" s="60">
        <v>41800</v>
      </c>
      <c r="C29" s="61">
        <v>0.41666666666666669</v>
      </c>
      <c r="D29" s="62"/>
      <c r="E29" s="63"/>
      <c r="F29" s="63">
        <v>140</v>
      </c>
      <c r="G29" s="64">
        <v>28</v>
      </c>
      <c r="H29" s="65">
        <v>0.5</v>
      </c>
      <c r="I29" s="66" t="s">
        <v>32</v>
      </c>
      <c r="J29" s="67">
        <v>0.60416666666666663</v>
      </c>
      <c r="K29" s="68" t="s">
        <v>32</v>
      </c>
      <c r="L29" s="69" t="s">
        <v>32</v>
      </c>
      <c r="M29" s="70"/>
      <c r="N29" s="71" t="s">
        <v>94</v>
      </c>
      <c r="O29" s="72" t="s">
        <v>95</v>
      </c>
      <c r="P29" s="73">
        <v>384294838</v>
      </c>
      <c r="Q29" s="73"/>
      <c r="R29" s="74"/>
      <c r="S29" s="75"/>
      <c r="T29" s="75"/>
      <c r="U29" s="75"/>
    </row>
    <row r="30" spans="1:21" ht="26.1" customHeight="1">
      <c r="A30" s="60" t="str">
        <f t="shared" si="0"/>
        <v>mardi</v>
      </c>
      <c r="B30" s="60">
        <v>41800</v>
      </c>
      <c r="C30" s="61">
        <v>0.41666666666666669</v>
      </c>
      <c r="D30" s="87"/>
      <c r="E30" s="88"/>
      <c r="F30" s="88">
        <v>52</v>
      </c>
      <c r="G30" s="89">
        <v>8</v>
      </c>
      <c r="H30" s="65">
        <v>0.51041666666666663</v>
      </c>
      <c r="I30" s="66" t="s">
        <v>32</v>
      </c>
      <c r="J30" s="67">
        <v>0.60416666666666663</v>
      </c>
      <c r="K30" s="68" t="s">
        <v>39</v>
      </c>
      <c r="L30" s="69" t="s">
        <v>32</v>
      </c>
      <c r="M30" s="70"/>
      <c r="N30" s="90" t="s">
        <v>96</v>
      </c>
      <c r="O30" s="91" t="s">
        <v>97</v>
      </c>
      <c r="P30" s="92">
        <v>684177229</v>
      </c>
      <c r="Q30" s="92">
        <v>684177229</v>
      </c>
      <c r="R30" s="100" t="s">
        <v>98</v>
      </c>
      <c r="S30" s="94"/>
      <c r="T30" s="94"/>
      <c r="U30" s="94"/>
    </row>
    <row r="31" spans="1:21" ht="26.1" customHeight="1">
      <c r="A31" s="60" t="str">
        <f t="shared" si="0"/>
        <v>mardi</v>
      </c>
      <c r="B31" s="60">
        <v>41800</v>
      </c>
      <c r="C31" s="61">
        <v>0.625</v>
      </c>
      <c r="D31" s="87"/>
      <c r="E31" s="88"/>
      <c r="F31" s="88">
        <v>37</v>
      </c>
      <c r="G31" s="89">
        <v>5</v>
      </c>
      <c r="H31" s="65" t="s">
        <v>32</v>
      </c>
      <c r="I31" s="66" t="s">
        <v>32</v>
      </c>
      <c r="J31" s="67">
        <v>0.65625</v>
      </c>
      <c r="K31" s="68" t="s">
        <v>32</v>
      </c>
      <c r="L31" s="69" t="s">
        <v>32</v>
      </c>
      <c r="M31" s="70"/>
      <c r="N31" s="90" t="s">
        <v>99</v>
      </c>
      <c r="O31" s="91" t="s">
        <v>100</v>
      </c>
      <c r="P31" s="92">
        <v>41766743277</v>
      </c>
      <c r="Q31" s="101"/>
      <c r="R31" s="100" t="s">
        <v>101</v>
      </c>
      <c r="S31" s="94"/>
      <c r="T31" s="94"/>
      <c r="U31" s="94"/>
    </row>
    <row r="32" spans="1:21" ht="26.1" customHeight="1">
      <c r="A32" s="60" t="str">
        <f t="shared" si="0"/>
        <v>mardi</v>
      </c>
      <c r="B32" s="60">
        <v>41800</v>
      </c>
      <c r="C32" s="61">
        <v>0.63541666666666663</v>
      </c>
      <c r="D32" s="87">
        <v>30</v>
      </c>
      <c r="E32" s="88"/>
      <c r="F32" s="88"/>
      <c r="G32" s="89"/>
      <c r="H32" s="65" t="s">
        <v>32</v>
      </c>
      <c r="I32" s="66" t="s">
        <v>32</v>
      </c>
      <c r="J32" s="67">
        <v>0.65625</v>
      </c>
      <c r="K32" s="68" t="s">
        <v>32</v>
      </c>
      <c r="L32" s="69" t="s">
        <v>32</v>
      </c>
      <c r="M32" s="70"/>
      <c r="N32" s="90" t="s">
        <v>102</v>
      </c>
      <c r="O32" s="91"/>
      <c r="P32" s="92"/>
      <c r="Q32" s="92"/>
      <c r="R32" s="93"/>
      <c r="S32" s="94"/>
      <c r="T32" s="94"/>
      <c r="U32" s="94"/>
    </row>
    <row r="33" spans="1:21" ht="26.1" customHeight="1">
      <c r="A33" s="44" t="str">
        <f t="shared" si="0"/>
        <v>mercredi</v>
      </c>
      <c r="B33" s="44">
        <v>41801</v>
      </c>
      <c r="C33" s="45">
        <v>0.52083333333333337</v>
      </c>
      <c r="D33" s="78"/>
      <c r="E33" s="79"/>
      <c r="F33" s="79">
        <v>34</v>
      </c>
      <c r="G33" s="80">
        <v>4</v>
      </c>
      <c r="H33" s="49" t="s">
        <v>32</v>
      </c>
      <c r="I33" s="50" t="s">
        <v>32</v>
      </c>
      <c r="J33" s="51">
        <v>0.65625</v>
      </c>
      <c r="K33" s="52" t="s">
        <v>32</v>
      </c>
      <c r="L33" s="76" t="s">
        <v>32</v>
      </c>
      <c r="M33" s="77"/>
      <c r="N33" s="81" t="s">
        <v>103</v>
      </c>
      <c r="O33" s="82" t="s">
        <v>104</v>
      </c>
      <c r="P33" s="83">
        <v>565775031</v>
      </c>
      <c r="Q33" s="83"/>
      <c r="R33" s="86" t="s">
        <v>105</v>
      </c>
      <c r="S33" s="85"/>
      <c r="T33" s="85"/>
      <c r="U33" s="85"/>
    </row>
    <row r="34" spans="1:21" ht="26.1" customHeight="1">
      <c r="A34" s="60" t="str">
        <f t="shared" si="0"/>
        <v>jeudi</v>
      </c>
      <c r="B34" s="60">
        <v>41802</v>
      </c>
      <c r="C34" s="61">
        <v>0.41666666666666669</v>
      </c>
      <c r="D34" s="62"/>
      <c r="E34" s="63"/>
      <c r="F34" s="63">
        <v>140</v>
      </c>
      <c r="G34" s="64">
        <v>34</v>
      </c>
      <c r="H34" s="65" t="s">
        <v>32</v>
      </c>
      <c r="I34" s="66" t="s">
        <v>32</v>
      </c>
      <c r="J34" s="67" t="s">
        <v>32</v>
      </c>
      <c r="K34" s="68" t="s">
        <v>32</v>
      </c>
      <c r="L34" s="69" t="s">
        <v>32</v>
      </c>
      <c r="M34" s="70"/>
      <c r="N34" s="71" t="s">
        <v>106</v>
      </c>
      <c r="O34" s="72"/>
      <c r="P34" s="73">
        <v>388770098</v>
      </c>
      <c r="Q34" s="73"/>
      <c r="R34" s="74" t="s">
        <v>107</v>
      </c>
      <c r="S34" s="75"/>
      <c r="T34" s="75"/>
      <c r="U34" s="75"/>
    </row>
    <row r="35" spans="1:21" ht="26.1" customHeight="1">
      <c r="A35" s="102" t="s">
        <v>108</v>
      </c>
      <c r="B35" s="60">
        <v>41802</v>
      </c>
      <c r="C35" s="61">
        <v>0.41666666666666669</v>
      </c>
      <c r="D35" s="62"/>
      <c r="E35" s="63"/>
      <c r="F35" s="63">
        <v>126</v>
      </c>
      <c r="G35" s="64">
        <v>10</v>
      </c>
      <c r="H35" s="65"/>
      <c r="I35" s="66"/>
      <c r="J35" s="67">
        <v>0.48958333333333331</v>
      </c>
      <c r="K35" s="68"/>
      <c r="L35" s="69"/>
      <c r="M35" s="70"/>
      <c r="N35" s="103" t="s">
        <v>109</v>
      </c>
      <c r="O35" s="104" t="s">
        <v>110</v>
      </c>
      <c r="P35" s="73">
        <v>388985236</v>
      </c>
      <c r="Q35" s="73"/>
      <c r="R35" s="74" t="s">
        <v>111</v>
      </c>
      <c r="S35" s="75"/>
      <c r="T35" s="75"/>
      <c r="U35" s="75"/>
    </row>
    <row r="36" spans="1:21" ht="26.1" customHeight="1">
      <c r="A36" s="60" t="str">
        <f t="shared" si="0"/>
        <v>jeudi</v>
      </c>
      <c r="B36" s="60">
        <v>41802</v>
      </c>
      <c r="C36" s="61">
        <v>0.625</v>
      </c>
      <c r="D36" s="87">
        <v>140</v>
      </c>
      <c r="E36" s="88"/>
      <c r="F36" s="88"/>
      <c r="G36" s="89"/>
      <c r="H36" s="65" t="s">
        <v>32</v>
      </c>
      <c r="I36" s="66" t="s">
        <v>32</v>
      </c>
      <c r="J36" s="67" t="s">
        <v>32</v>
      </c>
      <c r="K36" s="68" t="s">
        <v>32</v>
      </c>
      <c r="L36" s="69" t="s">
        <v>32</v>
      </c>
      <c r="M36" s="70"/>
      <c r="N36" s="90" t="s">
        <v>63</v>
      </c>
      <c r="O36" s="91"/>
      <c r="P36" s="92"/>
      <c r="Q36" s="92"/>
      <c r="R36" s="100"/>
      <c r="S36" s="94"/>
      <c r="T36" s="94"/>
      <c r="U36" s="94"/>
    </row>
    <row r="37" spans="1:21" ht="26.1" customHeight="1">
      <c r="A37" s="44" t="str">
        <f t="shared" si="0"/>
        <v>vendredi</v>
      </c>
      <c r="B37" s="44">
        <v>41803</v>
      </c>
      <c r="C37" s="45">
        <v>0.60416666666666663</v>
      </c>
      <c r="D37" s="78">
        <v>52</v>
      </c>
      <c r="E37" s="79"/>
      <c r="F37" s="79"/>
      <c r="G37" s="80">
        <v>2</v>
      </c>
      <c r="H37" s="49" t="s">
        <v>32</v>
      </c>
      <c r="I37" s="50" t="s">
        <v>32</v>
      </c>
      <c r="J37" s="51">
        <v>0.65625</v>
      </c>
      <c r="K37" s="52" t="s">
        <v>32</v>
      </c>
      <c r="L37" s="76" t="s">
        <v>32</v>
      </c>
      <c r="M37" s="77"/>
      <c r="N37" s="81" t="s">
        <v>112</v>
      </c>
      <c r="O37" s="82" t="s">
        <v>113</v>
      </c>
      <c r="P37" s="83">
        <v>619423095</v>
      </c>
      <c r="Q37" s="83">
        <v>619423095</v>
      </c>
      <c r="R37" s="86" t="s">
        <v>114</v>
      </c>
      <c r="S37" s="85"/>
      <c r="T37" s="85"/>
      <c r="U37" s="85"/>
    </row>
    <row r="38" spans="1:21" ht="26.1" customHeight="1">
      <c r="A38" s="60" t="str">
        <f t="shared" si="0"/>
        <v>samedi</v>
      </c>
      <c r="B38" s="60">
        <v>41804</v>
      </c>
      <c r="C38" s="61" t="s">
        <v>32</v>
      </c>
      <c r="D38" s="62"/>
      <c r="E38" s="63"/>
      <c r="F38" s="63"/>
      <c r="G38" s="64"/>
      <c r="H38" s="65" t="s">
        <v>32</v>
      </c>
      <c r="I38" s="66" t="s">
        <v>32</v>
      </c>
      <c r="J38" s="67" t="s">
        <v>32</v>
      </c>
      <c r="K38" s="68" t="s">
        <v>32</v>
      </c>
      <c r="L38" s="69" t="s">
        <v>32</v>
      </c>
      <c r="M38" s="70"/>
      <c r="N38" s="71"/>
      <c r="O38" s="72"/>
      <c r="P38" s="73"/>
      <c r="Q38" s="73"/>
      <c r="R38" s="74"/>
      <c r="S38" s="75"/>
      <c r="T38" s="75"/>
      <c r="U38" s="75"/>
    </row>
    <row r="39" spans="1:21" ht="26.1" customHeight="1">
      <c r="A39" s="44" t="str">
        <f t="shared" si="0"/>
        <v>dimanche</v>
      </c>
      <c r="B39" s="44">
        <v>41805</v>
      </c>
      <c r="C39" s="45">
        <v>0.63541666666666663</v>
      </c>
      <c r="D39" s="78">
        <v>35</v>
      </c>
      <c r="E39" s="79"/>
      <c r="F39" s="79"/>
      <c r="G39" s="80"/>
      <c r="H39" s="49" t="s">
        <v>32</v>
      </c>
      <c r="I39" s="50" t="s">
        <v>32</v>
      </c>
      <c r="J39" s="51">
        <v>0.65625</v>
      </c>
      <c r="K39" s="52" t="s">
        <v>32</v>
      </c>
      <c r="L39" s="76" t="s">
        <v>32</v>
      </c>
      <c r="M39" s="77"/>
      <c r="N39" s="81" t="s">
        <v>115</v>
      </c>
      <c r="O39" s="82"/>
      <c r="P39" s="83"/>
      <c r="Q39" s="83"/>
      <c r="R39" s="84"/>
      <c r="S39" s="85"/>
      <c r="T39" s="85"/>
      <c r="U39" s="85"/>
    </row>
    <row r="40" spans="1:21" ht="26.1" customHeight="1">
      <c r="A40" s="60" t="str">
        <f>CHOOSE(WEEKDAY(B40,2),"lundi","mardi","mercredi","jeudi","vendredi","samedi","dimanche")</f>
        <v>lundi</v>
      </c>
      <c r="B40" s="60">
        <v>41806</v>
      </c>
      <c r="C40" s="61">
        <v>0.4375</v>
      </c>
      <c r="D40" s="62"/>
      <c r="E40" s="63">
        <v>26</v>
      </c>
      <c r="F40" s="63"/>
      <c r="G40" s="64">
        <v>3</v>
      </c>
      <c r="H40" s="65">
        <v>0.52083333333333337</v>
      </c>
      <c r="I40" s="66"/>
      <c r="J40" s="67">
        <v>0.60416666666666663</v>
      </c>
      <c r="K40" s="68" t="s">
        <v>39</v>
      </c>
      <c r="L40" s="69"/>
      <c r="M40" s="70"/>
      <c r="N40" s="99" t="s">
        <v>116</v>
      </c>
      <c r="O40" s="72" t="s">
        <v>117</v>
      </c>
      <c r="P40" s="73">
        <v>962624265</v>
      </c>
      <c r="Q40" s="73"/>
      <c r="R40" s="74"/>
      <c r="S40" s="75"/>
      <c r="T40" s="75"/>
      <c r="U40" s="75"/>
    </row>
    <row r="41" spans="1:21" ht="26.1" customHeight="1">
      <c r="A41" s="60" t="str">
        <f>CHOOSE(WEEKDAY(B41,2),"lundi","mardi","mercredi","jeudi","vendredi","samedi","dimanche")</f>
        <v>lundi</v>
      </c>
      <c r="B41" s="60">
        <v>41806</v>
      </c>
      <c r="C41" s="61">
        <v>0.58333333333333337</v>
      </c>
      <c r="D41" s="62"/>
      <c r="E41" s="63"/>
      <c r="F41" s="63">
        <v>48</v>
      </c>
      <c r="G41" s="64">
        <v>6</v>
      </c>
      <c r="H41" s="65" t="s">
        <v>32</v>
      </c>
      <c r="I41" s="66" t="s">
        <v>32</v>
      </c>
      <c r="J41" s="67">
        <v>0.60416666666666663</v>
      </c>
      <c r="K41" s="68" t="s">
        <v>32</v>
      </c>
      <c r="L41" s="69" t="s">
        <v>32</v>
      </c>
      <c r="M41" s="70"/>
      <c r="N41" s="71" t="s">
        <v>118</v>
      </c>
      <c r="O41" s="72"/>
      <c r="P41" s="73">
        <v>672719427</v>
      </c>
      <c r="Q41" s="73">
        <v>672719427</v>
      </c>
      <c r="R41" s="74"/>
      <c r="S41" s="75"/>
      <c r="T41" s="75"/>
      <c r="U41" s="75"/>
    </row>
    <row r="42" spans="1:21" ht="26.1" customHeight="1">
      <c r="A42" s="44" t="str">
        <f t="shared" si="0"/>
        <v>mardi</v>
      </c>
      <c r="B42" s="44">
        <v>41807</v>
      </c>
      <c r="C42" s="45">
        <v>0.41666666666666669</v>
      </c>
      <c r="D42" s="78"/>
      <c r="E42" s="79"/>
      <c r="F42" s="79">
        <v>47</v>
      </c>
      <c r="G42" s="80">
        <v>6</v>
      </c>
      <c r="H42" s="49">
        <v>0.52083333333333337</v>
      </c>
      <c r="I42" s="50" t="s">
        <v>32</v>
      </c>
      <c r="J42" s="51">
        <v>0.48958333333333331</v>
      </c>
      <c r="K42" s="52" t="s">
        <v>39</v>
      </c>
      <c r="L42" s="76" t="s">
        <v>119</v>
      </c>
      <c r="M42" s="77"/>
      <c r="N42" s="81" t="s">
        <v>120</v>
      </c>
      <c r="O42" s="82" t="s">
        <v>121</v>
      </c>
      <c r="P42" s="83">
        <v>389551174</v>
      </c>
      <c r="Q42" s="83"/>
      <c r="R42" s="86" t="s">
        <v>122</v>
      </c>
      <c r="S42" s="85"/>
      <c r="T42" s="85"/>
      <c r="U42" s="85"/>
    </row>
    <row r="43" spans="1:21" ht="26.1" customHeight="1">
      <c r="A43" s="44" t="str">
        <f t="shared" si="0"/>
        <v>mardi</v>
      </c>
      <c r="B43" s="44">
        <v>41807</v>
      </c>
      <c r="C43" s="45">
        <v>0.41666666666666669</v>
      </c>
      <c r="D43" s="78"/>
      <c r="E43" s="79"/>
      <c r="F43" s="79">
        <v>42</v>
      </c>
      <c r="G43" s="80">
        <v>10</v>
      </c>
      <c r="H43" s="49">
        <v>0.52083333333333337</v>
      </c>
      <c r="I43" s="50" t="s">
        <v>32</v>
      </c>
      <c r="J43" s="51">
        <v>0.48958333333333331</v>
      </c>
      <c r="K43" s="52" t="s">
        <v>39</v>
      </c>
      <c r="L43" s="76" t="s">
        <v>40</v>
      </c>
      <c r="M43" s="77">
        <v>0.4375</v>
      </c>
      <c r="N43" s="81" t="s">
        <v>123</v>
      </c>
      <c r="O43" s="82" t="s">
        <v>124</v>
      </c>
      <c r="P43" s="83">
        <v>388473455</v>
      </c>
      <c r="Q43" s="83"/>
      <c r="R43" s="86" t="s">
        <v>125</v>
      </c>
      <c r="S43" s="85"/>
      <c r="T43" s="85"/>
      <c r="U43" s="85"/>
    </row>
    <row r="44" spans="1:21" ht="26.1" customHeight="1">
      <c r="A44" s="44" t="str">
        <f t="shared" si="0"/>
        <v>mardi</v>
      </c>
      <c r="B44" s="44">
        <v>41807</v>
      </c>
      <c r="C44" s="45">
        <v>0.41666666666666669</v>
      </c>
      <c r="D44" s="78"/>
      <c r="E44" s="79"/>
      <c r="F44" s="79">
        <v>75</v>
      </c>
      <c r="G44" s="80">
        <v>10</v>
      </c>
      <c r="H44" s="49">
        <v>0.52083333333333337</v>
      </c>
      <c r="I44" s="50" t="s">
        <v>32</v>
      </c>
      <c r="J44" s="51">
        <v>0.48958333333333331</v>
      </c>
      <c r="K44" s="52" t="s">
        <v>32</v>
      </c>
      <c r="L44" s="76" t="s">
        <v>32</v>
      </c>
      <c r="M44" s="77"/>
      <c r="N44" s="81" t="s">
        <v>126</v>
      </c>
      <c r="O44" s="82" t="s">
        <v>127</v>
      </c>
      <c r="P44" s="83">
        <v>389697784</v>
      </c>
      <c r="Q44" s="83"/>
      <c r="R44" s="86" t="s">
        <v>128</v>
      </c>
      <c r="S44" s="85"/>
      <c r="T44" s="85"/>
      <c r="U44" s="85"/>
    </row>
    <row r="45" spans="1:21" ht="26.1" customHeight="1">
      <c r="A45" s="44" t="str">
        <f t="shared" si="0"/>
        <v>mardi</v>
      </c>
      <c r="B45" s="44">
        <v>41807</v>
      </c>
      <c r="C45" s="45">
        <v>0.41666666666666669</v>
      </c>
      <c r="D45" s="78"/>
      <c r="E45" s="79"/>
      <c r="F45" s="79">
        <v>59</v>
      </c>
      <c r="G45" s="80">
        <v>6</v>
      </c>
      <c r="H45" s="49">
        <v>0.5</v>
      </c>
      <c r="I45" s="50"/>
      <c r="J45" s="51">
        <v>0.60416666666666663</v>
      </c>
      <c r="K45" s="52"/>
      <c r="L45" s="76"/>
      <c r="M45" s="77"/>
      <c r="N45" s="105" t="s">
        <v>129</v>
      </c>
      <c r="O45" s="82" t="s">
        <v>130</v>
      </c>
      <c r="P45" s="83">
        <v>329679084</v>
      </c>
      <c r="Q45" s="83"/>
      <c r="R45" s="86" t="s">
        <v>131</v>
      </c>
      <c r="S45" s="85"/>
      <c r="T45" s="85"/>
      <c r="U45" s="85"/>
    </row>
    <row r="46" spans="1:21" ht="26.1" customHeight="1">
      <c r="A46" s="44" t="str">
        <f t="shared" si="0"/>
        <v>mardi</v>
      </c>
      <c r="B46" s="44">
        <v>41807</v>
      </c>
      <c r="C46" s="45">
        <v>0.4375</v>
      </c>
      <c r="D46" s="78"/>
      <c r="E46" s="79"/>
      <c r="F46" s="79">
        <v>22</v>
      </c>
      <c r="G46" s="80">
        <v>3</v>
      </c>
      <c r="H46" s="49">
        <v>0.52083333333333337</v>
      </c>
      <c r="I46" s="50" t="s">
        <v>32</v>
      </c>
      <c r="J46" s="51">
        <v>0.48958333333333331</v>
      </c>
      <c r="K46" s="52" t="s">
        <v>32</v>
      </c>
      <c r="L46" s="76" t="s">
        <v>32</v>
      </c>
      <c r="M46" s="77"/>
      <c r="N46" s="81" t="s">
        <v>132</v>
      </c>
      <c r="O46" s="82" t="s">
        <v>133</v>
      </c>
      <c r="P46" s="83">
        <v>329352037</v>
      </c>
      <c r="Q46" s="83"/>
      <c r="R46" s="86" t="s">
        <v>134</v>
      </c>
      <c r="S46" s="85"/>
      <c r="T46" s="85"/>
      <c r="U46" s="85"/>
    </row>
    <row r="47" spans="1:21" ht="26.1" customHeight="1">
      <c r="A47" s="44" t="str">
        <f t="shared" si="0"/>
        <v>mardi</v>
      </c>
      <c r="B47" s="44">
        <v>41807</v>
      </c>
      <c r="C47" s="45">
        <v>0.58333333333333337</v>
      </c>
      <c r="D47" s="78">
        <v>57</v>
      </c>
      <c r="E47" s="79"/>
      <c r="F47" s="79"/>
      <c r="G47" s="80"/>
      <c r="H47" s="49" t="s">
        <v>32</v>
      </c>
      <c r="I47" s="50" t="s">
        <v>32</v>
      </c>
      <c r="J47" s="51">
        <v>0.60416666666666663</v>
      </c>
      <c r="K47" s="52" t="s">
        <v>32</v>
      </c>
      <c r="L47" s="76" t="s">
        <v>32</v>
      </c>
      <c r="M47" s="77"/>
      <c r="N47" s="81" t="s">
        <v>135</v>
      </c>
      <c r="O47" s="82"/>
      <c r="P47" s="83"/>
      <c r="Q47" s="83"/>
      <c r="R47" s="84"/>
      <c r="S47" s="85"/>
      <c r="T47" s="85"/>
      <c r="U47" s="85"/>
    </row>
    <row r="48" spans="1:21" ht="26.1" customHeight="1">
      <c r="A48" s="44" t="str">
        <f t="shared" si="0"/>
        <v>mardi</v>
      </c>
      <c r="B48" s="44">
        <v>41807</v>
      </c>
      <c r="C48" s="45">
        <v>0.625</v>
      </c>
      <c r="D48" s="78"/>
      <c r="E48" s="79"/>
      <c r="F48" s="79">
        <v>20</v>
      </c>
      <c r="G48" s="80">
        <v>6</v>
      </c>
      <c r="H48" s="49" t="s">
        <v>32</v>
      </c>
      <c r="I48" s="50" t="s">
        <v>32</v>
      </c>
      <c r="J48" s="51">
        <v>0.65625</v>
      </c>
      <c r="K48" s="52" t="s">
        <v>32</v>
      </c>
      <c r="L48" s="76" t="s">
        <v>32</v>
      </c>
      <c r="M48" s="77"/>
      <c r="N48" s="81" t="s">
        <v>136</v>
      </c>
      <c r="O48" s="82" t="s">
        <v>137</v>
      </c>
      <c r="P48" s="83">
        <v>325320138</v>
      </c>
      <c r="Q48" s="83"/>
      <c r="R48" s="86" t="s">
        <v>138</v>
      </c>
      <c r="S48" s="85"/>
      <c r="T48" s="85"/>
      <c r="U48" s="85"/>
    </row>
    <row r="49" spans="1:21" ht="26.1" customHeight="1">
      <c r="A49" s="60" t="str">
        <f t="shared" si="0"/>
        <v>mercredi</v>
      </c>
      <c r="B49" s="60">
        <v>41808</v>
      </c>
      <c r="C49" s="61" t="s">
        <v>32</v>
      </c>
      <c r="D49" s="62"/>
      <c r="E49" s="63"/>
      <c r="F49" s="63"/>
      <c r="G49" s="64"/>
      <c r="H49" s="65" t="s">
        <v>32</v>
      </c>
      <c r="I49" s="66" t="s">
        <v>32</v>
      </c>
      <c r="J49" s="67" t="s">
        <v>32</v>
      </c>
      <c r="K49" s="68" t="s">
        <v>32</v>
      </c>
      <c r="L49" s="69" t="s">
        <v>32</v>
      </c>
      <c r="M49" s="70"/>
      <c r="N49" s="71"/>
      <c r="O49" s="72"/>
      <c r="P49" s="73"/>
      <c r="Q49" s="73"/>
      <c r="R49" s="74"/>
      <c r="S49" s="75"/>
      <c r="T49" s="75"/>
      <c r="U49" s="75"/>
    </row>
    <row r="50" spans="1:21" ht="26.1" customHeight="1">
      <c r="A50" s="44" t="str">
        <f t="shared" si="0"/>
        <v>jeudi</v>
      </c>
      <c r="B50" s="44">
        <v>41809</v>
      </c>
      <c r="C50" s="45">
        <v>0.63541666666666663</v>
      </c>
      <c r="D50" s="78">
        <v>40</v>
      </c>
      <c r="E50" s="79"/>
      <c r="F50" s="79"/>
      <c r="G50" s="80"/>
      <c r="H50" s="49" t="s">
        <v>32</v>
      </c>
      <c r="I50" s="50" t="s">
        <v>32</v>
      </c>
      <c r="J50" s="51">
        <v>0.65625</v>
      </c>
      <c r="K50" s="52" t="s">
        <v>32</v>
      </c>
      <c r="L50" s="76" t="s">
        <v>32</v>
      </c>
      <c r="M50" s="77"/>
      <c r="N50" s="81" t="s">
        <v>139</v>
      </c>
      <c r="O50" s="82"/>
      <c r="P50" s="83"/>
      <c r="Q50" s="83"/>
      <c r="R50" s="84"/>
      <c r="S50" s="85"/>
      <c r="T50" s="85"/>
      <c r="U50" s="85"/>
    </row>
    <row r="51" spans="1:21" ht="26.1" customHeight="1">
      <c r="A51" s="60" t="str">
        <f t="shared" si="0"/>
        <v>vendredi</v>
      </c>
      <c r="B51" s="60">
        <v>41810</v>
      </c>
      <c r="C51" s="61">
        <v>0.41666666666666669</v>
      </c>
      <c r="D51" s="62"/>
      <c r="E51" s="63"/>
      <c r="F51" s="63">
        <v>35</v>
      </c>
      <c r="G51" s="64">
        <v>7</v>
      </c>
      <c r="H51" s="65">
        <v>0.5</v>
      </c>
      <c r="I51" s="66" t="s">
        <v>32</v>
      </c>
      <c r="J51" s="67">
        <v>0.60416666666666663</v>
      </c>
      <c r="K51" s="68" t="s">
        <v>32</v>
      </c>
      <c r="L51" s="69" t="s">
        <v>32</v>
      </c>
      <c r="M51" s="70"/>
      <c r="N51" s="71" t="s">
        <v>140</v>
      </c>
      <c r="O51" s="72"/>
      <c r="P51" s="73">
        <v>381923461</v>
      </c>
      <c r="Q51" s="73"/>
      <c r="R51" s="74" t="s">
        <v>141</v>
      </c>
      <c r="S51" s="75"/>
      <c r="T51" s="75"/>
      <c r="U51" s="75"/>
    </row>
    <row r="52" spans="1:21" ht="26.1" customHeight="1">
      <c r="A52" s="60" t="str">
        <f t="shared" si="0"/>
        <v>vendredi</v>
      </c>
      <c r="B52" s="60">
        <v>41810</v>
      </c>
      <c r="C52" s="61">
        <v>0.41666666666666669</v>
      </c>
      <c r="D52" s="87"/>
      <c r="E52" s="88"/>
      <c r="F52" s="88">
        <v>71</v>
      </c>
      <c r="G52" s="89">
        <v>15</v>
      </c>
      <c r="H52" s="65">
        <v>0.5</v>
      </c>
      <c r="I52" s="66" t="s">
        <v>32</v>
      </c>
      <c r="J52" s="67">
        <v>0.60416666666666663</v>
      </c>
      <c r="K52" s="68" t="s">
        <v>32</v>
      </c>
      <c r="L52" s="69" t="s">
        <v>32</v>
      </c>
      <c r="M52" s="70"/>
      <c r="N52" s="90" t="s">
        <v>142</v>
      </c>
      <c r="O52" s="91"/>
      <c r="P52" s="92">
        <v>384235788</v>
      </c>
      <c r="Q52" s="92"/>
      <c r="R52" s="93"/>
      <c r="S52" s="94"/>
      <c r="T52" s="94"/>
      <c r="U52" s="94"/>
    </row>
    <row r="53" spans="1:21" ht="26.1" customHeight="1">
      <c r="A53" s="60" t="str">
        <f t="shared" si="0"/>
        <v>vendredi</v>
      </c>
      <c r="B53" s="60">
        <v>41810</v>
      </c>
      <c r="C53" s="61">
        <v>0.41666666666666669</v>
      </c>
      <c r="D53" s="87"/>
      <c r="E53" s="88"/>
      <c r="F53" s="88">
        <v>111</v>
      </c>
      <c r="G53" s="89">
        <v>20</v>
      </c>
      <c r="H53" s="65">
        <v>0.5</v>
      </c>
      <c r="I53" s="66" t="s">
        <v>32</v>
      </c>
      <c r="J53" s="67">
        <v>0.60416666666666663</v>
      </c>
      <c r="K53" s="68" t="s">
        <v>143</v>
      </c>
      <c r="L53" s="69" t="s">
        <v>32</v>
      </c>
      <c r="M53" s="70"/>
      <c r="N53" s="90" t="s">
        <v>144</v>
      </c>
      <c r="O53" s="91"/>
      <c r="P53" s="92">
        <v>388744429</v>
      </c>
      <c r="Q53" s="92"/>
      <c r="R53" s="93"/>
      <c r="S53" s="94"/>
      <c r="T53" s="94"/>
      <c r="U53" s="94"/>
    </row>
    <row r="54" spans="1:21" ht="26.1" customHeight="1">
      <c r="A54" s="60" t="str">
        <f t="shared" si="0"/>
        <v>vendredi</v>
      </c>
      <c r="B54" s="60">
        <v>41810</v>
      </c>
      <c r="C54" s="61">
        <v>0.41666666666666669</v>
      </c>
      <c r="D54" s="87"/>
      <c r="E54" s="88"/>
      <c r="F54" s="88">
        <v>89</v>
      </c>
      <c r="G54" s="89">
        <v>16</v>
      </c>
      <c r="H54" s="65">
        <v>0.5</v>
      </c>
      <c r="I54" s="66" t="s">
        <v>32</v>
      </c>
      <c r="J54" s="67">
        <v>0.60416666666666663</v>
      </c>
      <c r="K54" s="68" t="s">
        <v>32</v>
      </c>
      <c r="L54" s="69" t="s">
        <v>32</v>
      </c>
      <c r="M54" s="70"/>
      <c r="N54" s="90" t="s">
        <v>145</v>
      </c>
      <c r="O54" s="91"/>
      <c r="P54" s="92">
        <v>388270485</v>
      </c>
      <c r="Q54" s="92"/>
      <c r="R54" s="93"/>
      <c r="S54" s="94"/>
      <c r="T54" s="94"/>
      <c r="U54" s="94"/>
    </row>
    <row r="55" spans="1:21" ht="26.1" customHeight="1">
      <c r="A55" s="60" t="str">
        <f t="shared" si="0"/>
        <v>vendredi</v>
      </c>
      <c r="B55" s="60">
        <v>41810</v>
      </c>
      <c r="C55" s="61">
        <v>0.41666666666666669</v>
      </c>
      <c r="D55" s="87"/>
      <c r="E55" s="88"/>
      <c r="F55" s="88">
        <v>35</v>
      </c>
      <c r="G55" s="89">
        <v>9</v>
      </c>
      <c r="H55" s="65">
        <v>0.5</v>
      </c>
      <c r="I55" s="66" t="s">
        <v>32</v>
      </c>
      <c r="J55" s="67">
        <v>0.60416666666666663</v>
      </c>
      <c r="K55" s="68" t="s">
        <v>32</v>
      </c>
      <c r="L55" s="69" t="s">
        <v>32</v>
      </c>
      <c r="M55" s="70"/>
      <c r="N55" s="90" t="s">
        <v>146</v>
      </c>
      <c r="O55" s="91"/>
      <c r="P55" s="92">
        <v>381923461</v>
      </c>
      <c r="Q55" s="92"/>
      <c r="R55" s="93"/>
      <c r="S55" s="94"/>
      <c r="T55" s="94"/>
      <c r="U55" s="94"/>
    </row>
    <row r="56" spans="1:21" ht="26.1" customHeight="1">
      <c r="A56" s="60" t="str">
        <f t="shared" si="0"/>
        <v>vendredi</v>
      </c>
      <c r="B56" s="60">
        <v>41810</v>
      </c>
      <c r="C56" s="61">
        <v>0.60416666666666663</v>
      </c>
      <c r="D56" s="87">
        <v>45</v>
      </c>
      <c r="E56" s="88"/>
      <c r="F56" s="88"/>
      <c r="G56" s="89"/>
      <c r="H56" s="65" t="s">
        <v>32</v>
      </c>
      <c r="I56" s="66" t="s">
        <v>32</v>
      </c>
      <c r="J56" s="67">
        <v>0.60416666666666663</v>
      </c>
      <c r="K56" s="68" t="s">
        <v>32</v>
      </c>
      <c r="L56" s="69" t="s">
        <v>32</v>
      </c>
      <c r="M56" s="70"/>
      <c r="N56" s="90" t="s">
        <v>147</v>
      </c>
      <c r="O56" s="91"/>
      <c r="P56" s="92"/>
      <c r="Q56" s="92"/>
      <c r="R56" s="93"/>
      <c r="S56" s="94"/>
      <c r="T56" s="94"/>
      <c r="U56" s="94"/>
    </row>
    <row r="57" spans="1:21" ht="26.1" customHeight="1">
      <c r="A57" s="60" t="str">
        <f t="shared" si="0"/>
        <v>vendredi</v>
      </c>
      <c r="B57" s="60">
        <v>41810</v>
      </c>
      <c r="C57" s="61">
        <v>0.66666666666666663</v>
      </c>
      <c r="D57" s="87">
        <v>50</v>
      </c>
      <c r="E57" s="88"/>
      <c r="F57" s="88"/>
      <c r="G57" s="89"/>
      <c r="H57" s="65" t="s">
        <v>32</v>
      </c>
      <c r="I57" s="66" t="s">
        <v>32</v>
      </c>
      <c r="J57" s="67">
        <v>0.70833333333333337</v>
      </c>
      <c r="K57" s="68" t="s">
        <v>32</v>
      </c>
      <c r="L57" s="69" t="s">
        <v>32</v>
      </c>
      <c r="M57" s="70"/>
      <c r="N57" s="90" t="s">
        <v>148</v>
      </c>
      <c r="O57" s="91"/>
      <c r="P57" s="92">
        <v>555884275</v>
      </c>
      <c r="Q57" s="92"/>
      <c r="R57" s="93"/>
      <c r="S57" s="94"/>
      <c r="T57" s="94"/>
      <c r="U57" s="94"/>
    </row>
    <row r="58" spans="1:21" ht="26.1" customHeight="1">
      <c r="A58" s="44" t="str">
        <f t="shared" si="0"/>
        <v>samedi</v>
      </c>
      <c r="B58" s="44">
        <v>41811</v>
      </c>
      <c r="C58" s="45">
        <v>0.4375</v>
      </c>
      <c r="D58" s="78">
        <v>20</v>
      </c>
      <c r="E58" s="79"/>
      <c r="F58" s="79"/>
      <c r="G58" s="80"/>
      <c r="H58" s="49">
        <v>0.5</v>
      </c>
      <c r="I58" s="50" t="s">
        <v>32</v>
      </c>
      <c r="J58" s="51">
        <v>0.60416666666666663</v>
      </c>
      <c r="K58" s="52" t="s">
        <v>32</v>
      </c>
      <c r="L58" s="76" t="s">
        <v>32</v>
      </c>
      <c r="M58" s="77"/>
      <c r="N58" s="81" t="s">
        <v>149</v>
      </c>
      <c r="O58" s="82" t="s">
        <v>150</v>
      </c>
      <c r="P58" s="83">
        <v>640142343</v>
      </c>
      <c r="Q58" s="83">
        <v>640142343</v>
      </c>
      <c r="R58" s="84"/>
      <c r="S58" s="85"/>
      <c r="T58" s="85"/>
      <c r="U58" s="85"/>
    </row>
    <row r="59" spans="1:21" ht="26.1" customHeight="1">
      <c r="A59" s="60" t="str">
        <f t="shared" si="0"/>
        <v>dimanche</v>
      </c>
      <c r="B59" s="60">
        <v>41812</v>
      </c>
      <c r="C59" s="61" t="s">
        <v>32</v>
      </c>
      <c r="D59" s="62"/>
      <c r="E59" s="63"/>
      <c r="F59" s="63"/>
      <c r="G59" s="64"/>
      <c r="H59" s="65" t="s">
        <v>32</v>
      </c>
      <c r="I59" s="66" t="s">
        <v>32</v>
      </c>
      <c r="J59" s="67" t="s">
        <v>32</v>
      </c>
      <c r="K59" s="68" t="s">
        <v>32</v>
      </c>
      <c r="L59" s="69" t="s">
        <v>32</v>
      </c>
      <c r="M59" s="70"/>
      <c r="N59" s="71"/>
      <c r="O59" s="72"/>
      <c r="P59" s="73"/>
      <c r="Q59" s="73"/>
      <c r="R59" s="74"/>
      <c r="S59" s="75"/>
      <c r="T59" s="75"/>
      <c r="U59" s="75"/>
    </row>
    <row r="60" spans="1:21" ht="26.1" customHeight="1">
      <c r="A60" s="44" t="str">
        <f t="shared" si="0"/>
        <v>lundi</v>
      </c>
      <c r="B60" s="44">
        <v>41813</v>
      </c>
      <c r="C60" s="45">
        <v>0.5</v>
      </c>
      <c r="D60" s="78"/>
      <c r="E60" s="79"/>
      <c r="F60" s="79">
        <v>69</v>
      </c>
      <c r="G60" s="80">
        <v>10</v>
      </c>
      <c r="H60" s="49">
        <v>0.51041666666666663</v>
      </c>
      <c r="I60" s="50" t="s">
        <v>32</v>
      </c>
      <c r="J60" s="51">
        <v>0.60416666666666663</v>
      </c>
      <c r="K60" s="52" t="s">
        <v>32</v>
      </c>
      <c r="L60" s="76" t="s">
        <v>32</v>
      </c>
      <c r="M60" s="77"/>
      <c r="N60" s="81" t="s">
        <v>151</v>
      </c>
      <c r="O60" s="82" t="s">
        <v>152</v>
      </c>
      <c r="P60" s="83">
        <v>390294242</v>
      </c>
      <c r="Q60" s="83"/>
      <c r="R60" s="86" t="s">
        <v>153</v>
      </c>
      <c r="S60" s="85"/>
      <c r="T60" s="85"/>
      <c r="U60" s="85"/>
    </row>
    <row r="61" spans="1:21" ht="26.1" customHeight="1">
      <c r="A61" s="44" t="str">
        <f t="shared" si="0"/>
        <v>lundi</v>
      </c>
      <c r="B61" s="44">
        <v>41813</v>
      </c>
      <c r="C61" s="45">
        <v>0.52083333333333337</v>
      </c>
      <c r="D61" s="78"/>
      <c r="E61" s="79"/>
      <c r="F61" s="79">
        <v>61</v>
      </c>
      <c r="G61" s="80">
        <v>5</v>
      </c>
      <c r="H61" s="49">
        <v>0.5</v>
      </c>
      <c r="I61" s="50" t="s">
        <v>32</v>
      </c>
      <c r="J61" s="51">
        <v>0.60416666666666663</v>
      </c>
      <c r="K61" s="52" t="s">
        <v>32</v>
      </c>
      <c r="L61" s="76" t="s">
        <v>32</v>
      </c>
      <c r="M61" s="77"/>
      <c r="N61" s="81" t="s">
        <v>154</v>
      </c>
      <c r="O61" s="82" t="s">
        <v>155</v>
      </c>
      <c r="P61" s="83">
        <v>491645744</v>
      </c>
      <c r="Q61" s="83"/>
      <c r="R61" s="84"/>
      <c r="S61" s="85"/>
      <c r="T61" s="85"/>
      <c r="U61" s="85"/>
    </row>
    <row r="62" spans="1:21" ht="26.1" customHeight="1">
      <c r="A62" s="44" t="str">
        <f t="shared" si="0"/>
        <v>lundi</v>
      </c>
      <c r="B62" s="44">
        <v>41813</v>
      </c>
      <c r="C62" s="45">
        <v>0.58333333333333337</v>
      </c>
      <c r="D62" s="78">
        <v>21</v>
      </c>
      <c r="E62" s="79"/>
      <c r="F62" s="79"/>
      <c r="G62" s="80"/>
      <c r="H62" s="49" t="s">
        <v>32</v>
      </c>
      <c r="I62" s="50" t="s">
        <v>32</v>
      </c>
      <c r="J62" s="51">
        <v>0.60416666666666663</v>
      </c>
      <c r="K62" s="52" t="s">
        <v>32</v>
      </c>
      <c r="L62" s="76" t="s">
        <v>32</v>
      </c>
      <c r="M62" s="77"/>
      <c r="N62" s="81" t="s">
        <v>135</v>
      </c>
      <c r="O62" s="82"/>
      <c r="P62" s="83"/>
      <c r="Q62" s="83"/>
      <c r="R62" s="84"/>
      <c r="S62" s="85"/>
      <c r="T62" s="85"/>
      <c r="U62" s="85"/>
    </row>
    <row r="63" spans="1:21" ht="26.1" customHeight="1">
      <c r="A63" s="60" t="str">
        <f t="shared" si="0"/>
        <v>mardi</v>
      </c>
      <c r="B63" s="60">
        <v>41814</v>
      </c>
      <c r="C63" s="61">
        <v>0.41666666666666669</v>
      </c>
      <c r="D63" s="62"/>
      <c r="E63" s="63"/>
      <c r="F63" s="63">
        <v>65</v>
      </c>
      <c r="G63" s="64">
        <v>20</v>
      </c>
      <c r="H63" s="65">
        <v>0.48958333333333331</v>
      </c>
      <c r="I63" s="66" t="s">
        <v>32</v>
      </c>
      <c r="J63" s="67">
        <v>0.48958333333333331</v>
      </c>
      <c r="K63" s="68" t="s">
        <v>32</v>
      </c>
      <c r="L63" s="69" t="s">
        <v>32</v>
      </c>
      <c r="M63" s="70"/>
      <c r="N63" s="71" t="s">
        <v>156</v>
      </c>
      <c r="O63" s="72"/>
      <c r="P63" s="73">
        <v>388561713</v>
      </c>
      <c r="Q63" s="73"/>
      <c r="R63" s="74" t="s">
        <v>157</v>
      </c>
      <c r="S63" s="75"/>
      <c r="T63" s="75"/>
      <c r="U63" s="75"/>
    </row>
    <row r="64" spans="1:21" ht="26.1" customHeight="1">
      <c r="A64" s="60" t="str">
        <f t="shared" si="0"/>
        <v>mardi</v>
      </c>
      <c r="B64" s="60">
        <v>41814</v>
      </c>
      <c r="C64" s="61">
        <v>0.41666666666666669</v>
      </c>
      <c r="D64" s="87"/>
      <c r="E64" s="88"/>
      <c r="F64" s="88">
        <v>110</v>
      </c>
      <c r="G64" s="89">
        <v>16</v>
      </c>
      <c r="H64" s="65">
        <v>0.52083333333333337</v>
      </c>
      <c r="I64" s="66" t="s">
        <v>32</v>
      </c>
      <c r="J64" s="67">
        <v>0.48958333333333331</v>
      </c>
      <c r="K64" s="68" t="s">
        <v>32</v>
      </c>
      <c r="L64" s="69" t="s">
        <v>65</v>
      </c>
      <c r="M64" s="70" t="s">
        <v>80</v>
      </c>
      <c r="N64" s="90" t="s">
        <v>158</v>
      </c>
      <c r="O64" s="91" t="s">
        <v>159</v>
      </c>
      <c r="P64" s="92"/>
      <c r="Q64" s="92"/>
      <c r="R64" s="93"/>
      <c r="S64" s="94"/>
      <c r="T64" s="94"/>
      <c r="U64" s="94"/>
    </row>
    <row r="65" spans="1:21" ht="26.1" customHeight="1">
      <c r="A65" s="60" t="str">
        <f t="shared" si="0"/>
        <v>mardi</v>
      </c>
      <c r="B65" s="60">
        <v>41814</v>
      </c>
      <c r="C65" s="61">
        <v>0.625</v>
      </c>
      <c r="D65" s="87">
        <v>40</v>
      </c>
      <c r="E65" s="88"/>
      <c r="F65" s="88"/>
      <c r="G65" s="89"/>
      <c r="H65" s="65" t="s">
        <v>32</v>
      </c>
      <c r="I65" s="66" t="s">
        <v>32</v>
      </c>
      <c r="J65" s="67">
        <v>0.65625</v>
      </c>
      <c r="K65" s="68" t="s">
        <v>32</v>
      </c>
      <c r="L65" s="69" t="s">
        <v>32</v>
      </c>
      <c r="M65" s="70"/>
      <c r="N65" s="90" t="s">
        <v>88</v>
      </c>
      <c r="O65" s="91"/>
      <c r="P65" s="92"/>
      <c r="Q65" s="92"/>
      <c r="R65" s="93"/>
      <c r="S65" s="94"/>
      <c r="T65" s="94"/>
      <c r="U65" s="94"/>
    </row>
    <row r="66" spans="1:21" ht="26.1" customHeight="1">
      <c r="A66" s="44" t="str">
        <f t="shared" si="0"/>
        <v>mercredi</v>
      </c>
      <c r="B66" s="44">
        <v>41815</v>
      </c>
      <c r="C66" s="45"/>
      <c r="D66" s="78"/>
      <c r="E66" s="79"/>
      <c r="F66" s="79"/>
      <c r="G66" s="80"/>
      <c r="H66" s="49"/>
      <c r="I66" s="50"/>
      <c r="J66" s="51"/>
      <c r="K66" s="52"/>
      <c r="L66" s="76"/>
      <c r="M66" s="77"/>
      <c r="N66" s="81"/>
      <c r="O66" s="82"/>
      <c r="P66" s="83"/>
      <c r="Q66" s="83"/>
      <c r="R66" s="84"/>
      <c r="S66" s="85"/>
      <c r="T66" s="85"/>
      <c r="U66" s="85"/>
    </row>
    <row r="67" spans="1:21" ht="26.1" customHeight="1">
      <c r="A67" s="60" t="str">
        <f t="shared" si="0"/>
        <v>jeudi</v>
      </c>
      <c r="B67" s="60">
        <v>41816</v>
      </c>
      <c r="C67" s="61">
        <v>0.41666666666666669</v>
      </c>
      <c r="D67" s="62"/>
      <c r="E67" s="63"/>
      <c r="F67" s="63">
        <v>26</v>
      </c>
      <c r="G67" s="64">
        <v>6</v>
      </c>
      <c r="H67" s="65">
        <v>0.52083333333333337</v>
      </c>
      <c r="I67" s="66" t="s">
        <v>32</v>
      </c>
      <c r="J67" s="67">
        <v>0.48958333333333331</v>
      </c>
      <c r="K67" s="68" t="s">
        <v>32</v>
      </c>
      <c r="L67" s="69" t="s">
        <v>32</v>
      </c>
      <c r="M67" s="70"/>
      <c r="N67" s="71" t="s">
        <v>160</v>
      </c>
      <c r="O67" s="72" t="s">
        <v>161</v>
      </c>
      <c r="P67" s="73">
        <v>388536063</v>
      </c>
      <c r="Q67" s="73"/>
      <c r="R67" s="74"/>
      <c r="S67" s="75"/>
      <c r="T67" s="75"/>
      <c r="U67" s="75"/>
    </row>
    <row r="68" spans="1:21" ht="26.1" customHeight="1">
      <c r="A68" s="60" t="str">
        <f t="shared" si="0"/>
        <v>jeudi</v>
      </c>
      <c r="B68" s="60">
        <v>41816</v>
      </c>
      <c r="C68" s="61">
        <v>0.41666666666666669</v>
      </c>
      <c r="D68" s="87"/>
      <c r="E68" s="88"/>
      <c r="F68" s="88">
        <v>105</v>
      </c>
      <c r="G68" s="89">
        <v>25</v>
      </c>
      <c r="H68" s="65">
        <v>0.52083333333333337</v>
      </c>
      <c r="I68" s="66" t="s">
        <v>32</v>
      </c>
      <c r="J68" s="67">
        <v>0.48958333333333331</v>
      </c>
      <c r="K68" s="68" t="s">
        <v>32</v>
      </c>
      <c r="L68" s="69" t="s">
        <v>32</v>
      </c>
      <c r="M68" s="70" t="s">
        <v>80</v>
      </c>
      <c r="N68" s="90" t="s">
        <v>160</v>
      </c>
      <c r="O68" s="91"/>
      <c r="P68" s="92"/>
      <c r="Q68" s="92"/>
      <c r="R68" s="93"/>
      <c r="S68" s="94"/>
      <c r="T68" s="94"/>
      <c r="U68" s="94"/>
    </row>
    <row r="69" spans="1:21" ht="26.1" customHeight="1">
      <c r="A69" s="60"/>
      <c r="B69" s="60"/>
      <c r="C69" s="61"/>
      <c r="D69" s="87"/>
      <c r="E69" s="88"/>
      <c r="F69" s="88"/>
      <c r="G69" s="89"/>
      <c r="H69" s="65"/>
      <c r="I69" s="66"/>
      <c r="J69" s="67"/>
      <c r="K69" s="68" t="s">
        <v>32</v>
      </c>
      <c r="L69" s="69" t="s">
        <v>40</v>
      </c>
      <c r="M69" s="70">
        <v>0.44791666666666669</v>
      </c>
      <c r="N69" s="90" t="s">
        <v>160</v>
      </c>
      <c r="O69" s="91"/>
      <c r="P69" s="92"/>
      <c r="Q69" s="92"/>
      <c r="R69" s="93"/>
      <c r="S69" s="94"/>
      <c r="T69" s="94"/>
      <c r="U69" s="94"/>
    </row>
    <row r="70" spans="1:21" ht="26.1" customHeight="1">
      <c r="A70" s="60"/>
      <c r="B70" s="60"/>
      <c r="C70" s="61"/>
      <c r="D70" s="87"/>
      <c r="E70" s="88"/>
      <c r="F70" s="88"/>
      <c r="G70" s="89"/>
      <c r="H70" s="65"/>
      <c r="I70" s="66"/>
      <c r="J70" s="67"/>
      <c r="K70" s="68" t="s">
        <v>32</v>
      </c>
      <c r="L70" s="69" t="s">
        <v>40</v>
      </c>
      <c r="M70" s="70">
        <v>0.5625</v>
      </c>
      <c r="N70" s="90" t="s">
        <v>160</v>
      </c>
      <c r="O70" s="91"/>
      <c r="P70" s="92"/>
      <c r="Q70" s="92"/>
      <c r="R70" s="93"/>
      <c r="S70" s="94"/>
      <c r="T70" s="94"/>
      <c r="U70" s="94"/>
    </row>
    <row r="71" spans="1:21" ht="26.1" customHeight="1">
      <c r="A71" s="60"/>
      <c r="B71" s="60"/>
      <c r="C71" s="61"/>
      <c r="D71" s="87"/>
      <c r="E71" s="88"/>
      <c r="F71" s="88"/>
      <c r="G71" s="89"/>
      <c r="H71" s="65"/>
      <c r="I71" s="66"/>
      <c r="J71" s="67"/>
      <c r="K71" s="68" t="s">
        <v>32</v>
      </c>
      <c r="L71" s="69" t="s">
        <v>40</v>
      </c>
      <c r="M71" s="70">
        <v>0.59375</v>
      </c>
      <c r="N71" s="90" t="s">
        <v>160</v>
      </c>
      <c r="O71" s="91"/>
      <c r="P71" s="92"/>
      <c r="Q71" s="92"/>
      <c r="R71" s="93"/>
      <c r="S71" s="94"/>
      <c r="T71" s="94"/>
      <c r="U71" s="94"/>
    </row>
    <row r="72" spans="1:21" ht="26.1" customHeight="1">
      <c r="A72" s="44" t="str">
        <f t="shared" si="0"/>
        <v>vendredi</v>
      </c>
      <c r="B72" s="44">
        <v>41817</v>
      </c>
      <c r="C72" s="45">
        <v>0.41666666666666669</v>
      </c>
      <c r="D72" s="78"/>
      <c r="E72" s="79"/>
      <c r="F72" s="79">
        <v>10</v>
      </c>
      <c r="G72" s="80">
        <v>2</v>
      </c>
      <c r="H72" s="49" t="s">
        <v>32</v>
      </c>
      <c r="I72" s="50" t="s">
        <v>32</v>
      </c>
      <c r="J72" s="51">
        <v>0.60416666666666663</v>
      </c>
      <c r="K72" s="52" t="s">
        <v>32</v>
      </c>
      <c r="L72" s="76" t="s">
        <v>32</v>
      </c>
      <c r="M72" s="77"/>
      <c r="N72" s="81" t="s">
        <v>162</v>
      </c>
      <c r="O72" s="82" t="s">
        <v>163</v>
      </c>
      <c r="P72" s="83">
        <v>325550648</v>
      </c>
      <c r="Q72" s="83"/>
      <c r="R72" s="86" t="s">
        <v>164</v>
      </c>
      <c r="S72" s="85"/>
      <c r="T72" s="85"/>
      <c r="U72" s="85"/>
    </row>
    <row r="73" spans="1:21" ht="26.1" customHeight="1">
      <c r="A73" s="44" t="str">
        <f t="shared" si="0"/>
        <v>vendredi</v>
      </c>
      <c r="B73" s="44">
        <v>41817</v>
      </c>
      <c r="C73" s="45">
        <v>0.52083333333333337</v>
      </c>
      <c r="D73" s="78"/>
      <c r="E73" s="79"/>
      <c r="F73" s="79">
        <v>106</v>
      </c>
      <c r="G73" s="80">
        <v>12</v>
      </c>
      <c r="H73" s="49">
        <v>0.52083333333333337</v>
      </c>
      <c r="I73" s="50"/>
      <c r="J73" s="51">
        <v>0.60416666666666663</v>
      </c>
      <c r="K73" s="52" t="s">
        <v>39</v>
      </c>
      <c r="L73" s="76"/>
      <c r="M73" s="77">
        <v>0.54166666666666663</v>
      </c>
      <c r="N73" s="106" t="s">
        <v>165</v>
      </c>
      <c r="O73" s="107" t="s">
        <v>166</v>
      </c>
      <c r="P73" s="83">
        <v>389508887</v>
      </c>
      <c r="Q73" s="83"/>
      <c r="R73" s="86" t="s">
        <v>167</v>
      </c>
      <c r="S73" s="85"/>
      <c r="T73" s="85"/>
      <c r="U73" s="85"/>
    </row>
    <row r="74" spans="1:21" ht="26.1" customHeight="1">
      <c r="A74" s="60" t="str">
        <f t="shared" si="0"/>
        <v>samedi</v>
      </c>
      <c r="B74" s="60">
        <v>41818</v>
      </c>
      <c r="C74" s="61" t="s">
        <v>32</v>
      </c>
      <c r="D74" s="87"/>
      <c r="E74" s="88"/>
      <c r="F74" s="88"/>
      <c r="G74" s="89"/>
      <c r="H74" s="65" t="s">
        <v>32</v>
      </c>
      <c r="I74" s="66" t="s">
        <v>32</v>
      </c>
      <c r="J74" s="67" t="s">
        <v>32</v>
      </c>
      <c r="K74" s="68" t="s">
        <v>32</v>
      </c>
      <c r="L74" s="69" t="s">
        <v>32</v>
      </c>
      <c r="M74" s="70"/>
      <c r="N74" s="90"/>
      <c r="O74" s="91"/>
      <c r="P74" s="92"/>
      <c r="Q74" s="92"/>
      <c r="R74" s="93"/>
      <c r="S74" s="94"/>
      <c r="T74" s="94"/>
      <c r="U74" s="94"/>
    </row>
    <row r="75" spans="1:21" ht="26.1" customHeight="1">
      <c r="A75" s="44" t="str">
        <f t="shared" ref="A75:A76" si="1">CHOOSE(WEEKDAY(B75,2),"lundi","mardi","mercredi","jeudi","vendredi","samedi","dimanche")</f>
        <v>dimanche</v>
      </c>
      <c r="B75" s="44">
        <v>41819</v>
      </c>
      <c r="C75" s="45">
        <v>0.625</v>
      </c>
      <c r="D75" s="78">
        <v>30</v>
      </c>
      <c r="E75" s="79"/>
      <c r="F75" s="79"/>
      <c r="G75" s="80">
        <v>2</v>
      </c>
      <c r="H75" s="49" t="s">
        <v>32</v>
      </c>
      <c r="I75" s="50" t="s">
        <v>32</v>
      </c>
      <c r="J75" s="51">
        <v>0.65625</v>
      </c>
      <c r="K75" s="52" t="s">
        <v>32</v>
      </c>
      <c r="L75" s="76" t="s">
        <v>32</v>
      </c>
      <c r="M75" s="77"/>
      <c r="N75" s="81" t="s">
        <v>168</v>
      </c>
      <c r="O75" s="82" t="s">
        <v>169</v>
      </c>
      <c r="P75" s="83">
        <v>385844502</v>
      </c>
      <c r="Q75" s="83"/>
      <c r="R75" s="86" t="s">
        <v>170</v>
      </c>
      <c r="S75" s="85"/>
      <c r="T75" s="85"/>
      <c r="U75" s="85"/>
    </row>
    <row r="76" spans="1:21" ht="26.1" customHeight="1">
      <c r="A76" s="60" t="str">
        <f t="shared" si="1"/>
        <v>lundi</v>
      </c>
      <c r="B76" s="60">
        <v>41820</v>
      </c>
      <c r="C76" s="61">
        <v>0.64583333333333337</v>
      </c>
      <c r="D76" s="62">
        <v>40</v>
      </c>
      <c r="E76" s="63"/>
      <c r="F76" s="63"/>
      <c r="G76" s="64"/>
      <c r="H76" s="65" t="s">
        <v>32</v>
      </c>
      <c r="I76" s="66" t="s">
        <v>32</v>
      </c>
      <c r="J76" s="67">
        <v>0.65625</v>
      </c>
      <c r="K76" s="68" t="s">
        <v>32</v>
      </c>
      <c r="L76" s="69" t="s">
        <v>32</v>
      </c>
      <c r="M76" s="70"/>
      <c r="N76" s="71" t="s">
        <v>88</v>
      </c>
      <c r="O76" s="72"/>
      <c r="P76" s="73"/>
      <c r="Q76" s="73"/>
      <c r="R76" s="74"/>
      <c r="S76" s="75"/>
      <c r="T76" s="75"/>
      <c r="U76" s="75"/>
    </row>
  </sheetData>
  <autoFilter ref="B1:U76"/>
  <conditionalFormatting sqref="A1:XFD1048576">
    <cfRule type="cellIs" dxfId="2" priority="3" stopIfTrue="1" operator="equal">
      <formula>"..."</formula>
    </cfRule>
  </conditionalFormatting>
  <conditionalFormatting sqref="C74:C1048576 H74:H1048576 J74:K1048576 M74:M1048576 C70:C72 J72:K72 D16:G1048576 I16:I1048576 H16:H72 L72:L1048576 J16:XFD71 N72:XFD1048576 M72 A1:XFD15 A16:C69 A70:B1048576">
    <cfRule type="cellIs" dxfId="1" priority="2" stopIfTrue="1" operator="equal">
      <formula>"tab"</formula>
    </cfRule>
  </conditionalFormatting>
  <conditionalFormatting sqref="A1:A1048576">
    <cfRule type="cellIs" dxfId="0" priority="1" operator="equal">
      <formula>0</formula>
    </cfRule>
  </conditionalFormatting>
  <dataValidations count="6">
    <dataValidation type="list" allowBlank="1" showInputMessage="1" showErrorMessage="1" promptTitle="Choisir l'Heure de Spectacle" sqref="J2:J76">
      <formula1>OPTIONS!$E$2:$E$5</formula1>
    </dataValidation>
    <dataValidation type="list" allowBlank="1" showInputMessage="1" showErrorMessage="1" promptTitle="Choisir l'Heure de PicNic" sqref="I2:I76">
      <formula1>OPTIONS!$C$2:$C$6</formula1>
    </dataValidation>
    <dataValidation type="list" showInputMessage="1" showErrorMessage="1" promptTitle="Choisir l'Heure de PicNic" sqref="H2:H76">
      <formula1>OPTIONS!$B$2:$B$10</formula1>
    </dataValidation>
    <dataValidation type="list" allowBlank="1" showInputMessage="1" showErrorMessage="1" sqref="C2:C76">
      <formula1>OPTIONS!$A$2:$A$35</formula1>
    </dataValidation>
    <dataValidation type="list" allowBlank="1" showInputMessage="1" showErrorMessage="1" sqref="K2:L76">
      <formula1>OPTIONS!$H$1:$H$17</formula1>
    </dataValidation>
    <dataValidation type="list" allowBlank="1" showInputMessage="1" showErrorMessage="1" sqref="M2:M76">
      <formula1>OPTIONS!$A$2:$A$33</formula1>
    </dataValidation>
  </dataValidations>
  <hyperlinks>
    <hyperlink ref="R3" r:id="rId1"/>
    <hyperlink ref="R4" r:id="rId2"/>
    <hyperlink ref="R6" r:id="rId3"/>
    <hyperlink ref="R7" r:id="rId4"/>
    <hyperlink ref="R9" r:id="rId5"/>
    <hyperlink ref="R19" r:id="rId6"/>
    <hyperlink ref="R25" r:id="rId7"/>
    <hyperlink ref="R30" r:id="rId8"/>
    <hyperlink ref="R31" r:id="rId9"/>
    <hyperlink ref="R33" r:id="rId10"/>
    <hyperlink ref="R34" r:id="rId11"/>
    <hyperlink ref="R37" r:id="rId12"/>
    <hyperlink ref="R42" r:id="rId13"/>
    <hyperlink ref="R43" r:id="rId14"/>
    <hyperlink ref="R44" r:id="rId15"/>
    <hyperlink ref="R46" r:id="rId16"/>
    <hyperlink ref="R48" r:id="rId17"/>
    <hyperlink ref="R51" r:id="rId18"/>
    <hyperlink ref="R60" r:id="rId19"/>
    <hyperlink ref="R63" r:id="rId20"/>
    <hyperlink ref="R72" r:id="rId21"/>
    <hyperlink ref="R75" r:id="rId22"/>
    <hyperlink ref="R16" r:id="rId23"/>
    <hyperlink ref="R20" r:id="rId24"/>
    <hyperlink ref="R21" r:id="rId25"/>
    <hyperlink ref="R35" r:id="rId26"/>
    <hyperlink ref="R73" r:id="rId27"/>
    <hyperlink ref="R45" r:id="rId28"/>
    <hyperlink ref="R22" r:id="rId29"/>
    <hyperlink ref="R15" r:id="rId30"/>
  </hyperlinks>
  <pageMargins left="0.70866141732283472" right="0.70866141732283472" top="0.74803149606299213" bottom="0.74803149606299213" header="0.31496062992125984" footer="0.31496062992125984"/>
  <pageSetup paperSize="8" scale="43" orientation="portrait" r:id="rId31"/>
</worksheet>
</file>

<file path=xl/worksheets/sheet3.xml><?xml version="1.0" encoding="utf-8"?>
<worksheet xmlns="http://schemas.openxmlformats.org/spreadsheetml/2006/main" xmlns:r="http://schemas.openxmlformats.org/officeDocument/2006/relationships">
  <sheetPr published="0"/>
  <dimension ref="A1:H33"/>
  <sheetViews>
    <sheetView workbookViewId="0">
      <selection activeCell="M4" sqref="M4"/>
    </sheetView>
  </sheetViews>
  <sheetFormatPr baseColWidth="10" defaultRowHeight="15"/>
  <cols>
    <col min="1" max="2" width="11.42578125" style="120"/>
    <col min="3" max="3" width="11.85546875" bestFit="1" customWidth="1"/>
    <col min="4" max="6" width="11.42578125" style="120"/>
    <col min="7" max="7" width="9.85546875" style="120" customWidth="1"/>
    <col min="8" max="8" width="19.42578125" customWidth="1"/>
    <col min="10" max="10" width="14.42578125" customWidth="1"/>
  </cols>
  <sheetData>
    <row r="1" spans="1:8" s="119" customFormat="1" ht="35.1" customHeight="1">
      <c r="A1" s="119" t="s">
        <v>13</v>
      </c>
      <c r="B1" s="119" t="s">
        <v>171</v>
      </c>
      <c r="C1" s="119" t="s">
        <v>19</v>
      </c>
      <c r="D1" s="119" t="s">
        <v>172</v>
      </c>
      <c r="E1" s="119" t="s">
        <v>173</v>
      </c>
      <c r="F1" s="119" t="s">
        <v>174</v>
      </c>
      <c r="G1" s="119" t="s">
        <v>175</v>
      </c>
      <c r="H1" s="119" t="s">
        <v>176</v>
      </c>
    </row>
    <row r="2" spans="1:8">
      <c r="A2" s="120" t="s">
        <v>80</v>
      </c>
      <c r="B2" s="121">
        <v>0.47916666666666669</v>
      </c>
      <c r="C2" t="s">
        <v>171</v>
      </c>
      <c r="D2" s="121">
        <v>0.625</v>
      </c>
      <c r="E2" s="122">
        <v>0.48958333333333331</v>
      </c>
      <c r="F2" s="123">
        <v>0.60416666666666663</v>
      </c>
      <c r="G2" s="121">
        <v>0.625</v>
      </c>
      <c r="H2" t="s">
        <v>39</v>
      </c>
    </row>
    <row r="3" spans="1:8">
      <c r="A3" s="121">
        <v>0.41666666666666669</v>
      </c>
      <c r="B3" s="121">
        <v>0.48958333333333331</v>
      </c>
      <c r="C3" t="s">
        <v>177</v>
      </c>
      <c r="D3" s="121">
        <v>0.6875</v>
      </c>
      <c r="E3" s="123">
        <v>0.60416666666666663</v>
      </c>
      <c r="F3" s="123">
        <v>0.64583333333333337</v>
      </c>
      <c r="G3" s="121">
        <v>0.6875</v>
      </c>
      <c r="H3" t="s">
        <v>143</v>
      </c>
    </row>
    <row r="4" spans="1:8">
      <c r="A4" s="121">
        <v>0.42708333333333331</v>
      </c>
      <c r="B4" s="121">
        <v>0.5</v>
      </c>
      <c r="C4" t="s">
        <v>178</v>
      </c>
      <c r="D4" s="122" t="s">
        <v>179</v>
      </c>
      <c r="E4" s="123">
        <v>0.65625</v>
      </c>
      <c r="F4" s="123">
        <v>0.6875</v>
      </c>
      <c r="G4" s="122"/>
      <c r="H4" t="s">
        <v>180</v>
      </c>
    </row>
    <row r="5" spans="1:8">
      <c r="A5" s="121">
        <v>0.4375</v>
      </c>
      <c r="B5" s="121">
        <v>0.51041666666666663</v>
      </c>
      <c r="C5" t="s">
        <v>181</v>
      </c>
      <c r="E5" s="123">
        <v>0.70833333333333337</v>
      </c>
      <c r="F5" s="123">
        <v>0.72916666666666663</v>
      </c>
      <c r="H5" t="s">
        <v>182</v>
      </c>
    </row>
    <row r="6" spans="1:8">
      <c r="A6" s="121">
        <v>0.44791666666666669</v>
      </c>
      <c r="B6" s="121">
        <v>0.52083333333333337</v>
      </c>
      <c r="H6" t="s">
        <v>40</v>
      </c>
    </row>
    <row r="7" spans="1:8">
      <c r="A7" s="121">
        <v>0.45833333333333331</v>
      </c>
      <c r="B7" s="121">
        <v>0.53125</v>
      </c>
      <c r="H7" t="s">
        <v>65</v>
      </c>
    </row>
    <row r="8" spans="1:8">
      <c r="A8" s="121">
        <v>0.46875</v>
      </c>
      <c r="B8" s="121">
        <v>0.54166666666666663</v>
      </c>
      <c r="H8" t="s">
        <v>183</v>
      </c>
    </row>
    <row r="9" spans="1:8">
      <c r="A9" s="121">
        <v>0.47916666666666602</v>
      </c>
      <c r="B9" s="121">
        <v>0.55208333333333337</v>
      </c>
      <c r="H9" t="s">
        <v>184</v>
      </c>
    </row>
    <row r="10" spans="1:8">
      <c r="A10" s="121">
        <v>0.48958333333333298</v>
      </c>
      <c r="B10" s="121">
        <v>0.5625</v>
      </c>
      <c r="H10" s="119" t="s">
        <v>185</v>
      </c>
    </row>
    <row r="11" spans="1:8">
      <c r="A11" s="121">
        <v>0.5</v>
      </c>
      <c r="H11" t="s">
        <v>186</v>
      </c>
    </row>
    <row r="12" spans="1:8">
      <c r="A12" s="121">
        <v>0.51041666666666596</v>
      </c>
      <c r="H12" t="s">
        <v>187</v>
      </c>
    </row>
    <row r="13" spans="1:8">
      <c r="A13" s="121">
        <v>0.52083333333333304</v>
      </c>
      <c r="H13" t="s">
        <v>188</v>
      </c>
    </row>
    <row r="14" spans="1:8">
      <c r="A14" s="121">
        <v>0.53125</v>
      </c>
      <c r="H14" t="s">
        <v>189</v>
      </c>
    </row>
    <row r="15" spans="1:8">
      <c r="A15" s="121">
        <v>0.54166666666666696</v>
      </c>
      <c r="H15" t="s">
        <v>190</v>
      </c>
    </row>
    <row r="16" spans="1:8">
      <c r="A16" s="121">
        <v>0.55208333333333304</v>
      </c>
      <c r="H16" t="s">
        <v>191</v>
      </c>
    </row>
    <row r="17" spans="1:8">
      <c r="A17" s="121">
        <v>0.5625</v>
      </c>
      <c r="H17" t="s">
        <v>192</v>
      </c>
    </row>
    <row r="18" spans="1:8">
      <c r="A18" s="121">
        <v>0.57291666666666596</v>
      </c>
    </row>
    <row r="19" spans="1:8">
      <c r="A19" s="121">
        <v>0.58333333333333304</v>
      </c>
    </row>
    <row r="20" spans="1:8">
      <c r="A20" s="121">
        <v>0.59375</v>
      </c>
    </row>
    <row r="21" spans="1:8">
      <c r="A21" s="121">
        <v>0.60416666666666596</v>
      </c>
    </row>
    <row r="22" spans="1:8">
      <c r="A22" s="121">
        <v>0.61458333333333304</v>
      </c>
    </row>
    <row r="23" spans="1:8">
      <c r="A23" s="121">
        <v>0.625</v>
      </c>
    </row>
    <row r="24" spans="1:8">
      <c r="A24" s="121">
        <v>0.63541666666666596</v>
      </c>
    </row>
    <row r="25" spans="1:8">
      <c r="A25" s="121">
        <v>0.64583333333333304</v>
      </c>
    </row>
    <row r="26" spans="1:8">
      <c r="A26" s="121">
        <v>0.656249999999999</v>
      </c>
    </row>
    <row r="27" spans="1:8">
      <c r="A27" s="121">
        <v>0.66666666666666596</v>
      </c>
    </row>
    <row r="28" spans="1:8">
      <c r="A28" s="121">
        <v>0.67708333333333304</v>
      </c>
    </row>
    <row r="29" spans="1:8">
      <c r="A29" s="121">
        <v>0.687499999999999</v>
      </c>
    </row>
    <row r="30" spans="1:8">
      <c r="A30" s="121">
        <v>0.69791666666666596</v>
      </c>
    </row>
    <row r="31" spans="1:8">
      <c r="A31" s="121">
        <v>0.70833333333333304</v>
      </c>
    </row>
    <row r="32" spans="1:8">
      <c r="A32" s="121">
        <v>0.718749999999999</v>
      </c>
    </row>
    <row r="33" spans="1:1">
      <c r="A33" s="121">
        <v>0.72916666666666596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sheetPr published="0"/>
  <dimension ref="A1:BP239"/>
  <sheetViews>
    <sheetView workbookViewId="0">
      <pane xSplit="2" ySplit="1" topLeftCell="C50" activePane="bottomRight" state="frozen"/>
      <selection activeCell="M4" sqref="M4"/>
      <selection pane="topRight" activeCell="M4" sqref="M4"/>
      <selection pane="bottomLeft" activeCell="M4" sqref="M4"/>
      <selection pane="bottomRight" activeCell="L68" sqref="L68"/>
    </sheetView>
  </sheetViews>
  <sheetFormatPr baseColWidth="10" defaultRowHeight="15"/>
  <cols>
    <col min="1" max="1" width="11.42578125" style="127"/>
    <col min="3" max="78" width="2.85546875" customWidth="1"/>
  </cols>
  <sheetData>
    <row r="1" spans="1:68" s="125" customFormat="1" ht="28.5" customHeight="1">
      <c r="A1" s="124"/>
      <c r="C1" s="126">
        <v>0.41666666666666669</v>
      </c>
      <c r="D1" s="126"/>
      <c r="E1" s="126">
        <v>0.42708333333333331</v>
      </c>
      <c r="F1" s="126"/>
      <c r="G1" s="126">
        <v>0.4375</v>
      </c>
      <c r="H1" s="126"/>
      <c r="I1" s="126">
        <v>0.44791666666666702</v>
      </c>
      <c r="J1" s="126"/>
      <c r="K1" s="126">
        <v>0.45833333333333298</v>
      </c>
      <c r="L1" s="126"/>
      <c r="M1" s="126">
        <v>0.46875</v>
      </c>
      <c r="N1" s="126"/>
      <c r="O1" s="126">
        <v>0.47916666666666602</v>
      </c>
      <c r="P1" s="126"/>
      <c r="Q1" s="126">
        <v>0.48958333333333298</v>
      </c>
      <c r="R1" s="126"/>
      <c r="S1" s="126">
        <v>0.5</v>
      </c>
      <c r="T1" s="126"/>
      <c r="U1" s="126">
        <v>0.51041666666666596</v>
      </c>
      <c r="V1" s="126"/>
      <c r="W1" s="126">
        <v>0.52083333333333304</v>
      </c>
      <c r="X1" s="126"/>
      <c r="Y1" s="126">
        <v>0.53125</v>
      </c>
      <c r="Z1" s="126"/>
      <c r="AA1" s="126">
        <v>0.54166666666666696</v>
      </c>
      <c r="AB1" s="126"/>
      <c r="AC1" s="126">
        <v>0.55208333333333304</v>
      </c>
      <c r="AD1" s="126"/>
      <c r="AE1" s="126">
        <v>0.5625</v>
      </c>
      <c r="AF1" s="126"/>
      <c r="AG1" s="126">
        <v>0.57291666666666596</v>
      </c>
      <c r="AH1" s="126"/>
      <c r="AI1" s="126">
        <v>0.58333333333333304</v>
      </c>
      <c r="AJ1" s="126"/>
      <c r="AK1" s="126">
        <v>0.59375</v>
      </c>
      <c r="AL1" s="126"/>
      <c r="AM1" s="126">
        <v>0.60416666666666596</v>
      </c>
      <c r="AN1" s="126"/>
      <c r="AO1" s="126">
        <v>0.61458333333333304</v>
      </c>
      <c r="AP1" s="126"/>
      <c r="AQ1" s="126">
        <v>0.625</v>
      </c>
      <c r="AR1" s="126"/>
      <c r="AS1" s="126">
        <v>0.63541666666666596</v>
      </c>
      <c r="AT1" s="126"/>
      <c r="AU1" s="126">
        <v>0.64583333333333304</v>
      </c>
      <c r="AV1" s="126"/>
      <c r="AW1" s="126">
        <v>0.656249999999999</v>
      </c>
      <c r="AX1" s="126"/>
      <c r="AY1" s="126">
        <v>0.66666666666666596</v>
      </c>
      <c r="AZ1" s="126"/>
      <c r="BA1" s="126">
        <v>0.67708333333333304</v>
      </c>
      <c r="BB1" s="126"/>
      <c r="BC1" s="126">
        <v>0.687499999999999</v>
      </c>
      <c r="BD1" s="126"/>
      <c r="BE1" s="126">
        <v>0.69791666666666596</v>
      </c>
      <c r="BF1" s="126"/>
      <c r="BG1" s="126">
        <v>0.70833333333333304</v>
      </c>
      <c r="BH1" s="126"/>
      <c r="BI1" s="126">
        <v>0.718749999999999</v>
      </c>
      <c r="BJ1" s="126"/>
      <c r="BK1" s="126">
        <v>0.72916666666666596</v>
      </c>
      <c r="BL1" s="126"/>
      <c r="BM1" s="126">
        <v>0.73958333333333304</v>
      </c>
      <c r="BN1" s="126"/>
      <c r="BO1" s="126">
        <v>0.749999999999999</v>
      </c>
      <c r="BP1" s="126"/>
    </row>
    <row r="2" spans="1:68">
      <c r="A2" s="127" t="str">
        <f>CHOOSE(WEEKDAY(B2,2),"lundi","mardi","mercredi","jeudi","vendredi","samedi","dimanche")</f>
        <v>samedi</v>
      </c>
      <c r="B2" s="128">
        <v>41727</v>
      </c>
      <c r="D2" s="129"/>
      <c r="E2" s="130"/>
      <c r="F2" s="130"/>
      <c r="G2" s="130"/>
      <c r="H2" s="130"/>
      <c r="I2" s="130"/>
      <c r="J2" s="130"/>
      <c r="K2" s="131"/>
      <c r="L2" s="129"/>
      <c r="M2" s="130"/>
      <c r="N2" s="130"/>
      <c r="O2" s="130"/>
      <c r="P2" s="130"/>
      <c r="Q2" s="130"/>
      <c r="R2" s="130"/>
      <c r="S2" s="131"/>
      <c r="T2" s="129"/>
      <c r="U2" s="130"/>
      <c r="V2" s="130"/>
      <c r="W2" s="130"/>
      <c r="X2" s="130"/>
      <c r="Y2" s="130"/>
      <c r="Z2" s="130"/>
      <c r="AA2" s="131"/>
      <c r="AB2" s="129"/>
      <c r="AC2" s="130"/>
      <c r="AD2" s="130"/>
      <c r="AE2" s="130"/>
      <c r="AF2" s="130"/>
      <c r="AG2" s="130"/>
      <c r="AH2" s="130"/>
      <c r="AI2" s="131"/>
      <c r="AJ2" s="129"/>
      <c r="AK2" s="130"/>
      <c r="AL2" s="130"/>
      <c r="AM2" s="130"/>
      <c r="AN2" s="130"/>
      <c r="AO2" s="130"/>
      <c r="AP2" s="130"/>
      <c r="AQ2" s="131"/>
      <c r="AR2" s="129"/>
      <c r="AS2" s="130"/>
      <c r="AT2" s="130"/>
      <c r="AU2" s="130"/>
      <c r="AV2" s="130"/>
      <c r="AW2" s="130"/>
      <c r="AX2" s="130"/>
      <c r="AY2" s="131"/>
      <c r="AZ2" s="129"/>
      <c r="BA2" s="130"/>
      <c r="BB2" s="130"/>
      <c r="BC2" s="130"/>
      <c r="BD2" s="130"/>
      <c r="BE2" s="130"/>
      <c r="BF2" s="130"/>
      <c r="BG2" s="131"/>
      <c r="BH2" s="129"/>
      <c r="BI2" s="130"/>
      <c r="BJ2" s="130"/>
      <c r="BK2" s="130"/>
      <c r="BL2" s="130"/>
      <c r="BM2" s="130"/>
      <c r="BN2" s="130"/>
      <c r="BO2" s="132"/>
    </row>
    <row r="3" spans="1:68">
      <c r="A3" s="127" t="str">
        <f t="shared" ref="A3:A66" si="0">CHOOSE(WEEKDAY(B3,2),"lundi","mardi","mercredi","jeudi","vendredi","samedi","dimanche")</f>
        <v>dimanche</v>
      </c>
      <c r="B3" s="128">
        <v>41728</v>
      </c>
      <c r="D3" s="129"/>
      <c r="E3" s="130"/>
      <c r="F3" s="130"/>
      <c r="G3" s="130"/>
      <c r="H3" s="130"/>
      <c r="I3" s="130"/>
      <c r="J3" s="130"/>
      <c r="K3" s="131"/>
      <c r="L3" s="129"/>
      <c r="M3" s="130"/>
      <c r="N3" s="130"/>
      <c r="O3" s="130"/>
      <c r="P3" s="130"/>
      <c r="Q3" s="130"/>
      <c r="R3" s="130"/>
      <c r="S3" s="131"/>
      <c r="T3" s="129"/>
      <c r="U3" s="130"/>
      <c r="V3" s="130"/>
      <c r="W3" s="130"/>
      <c r="X3" s="130"/>
      <c r="Y3" s="130"/>
      <c r="Z3" s="130"/>
      <c r="AA3" s="131"/>
      <c r="AB3" s="129"/>
      <c r="AC3" s="130"/>
      <c r="AD3" s="130"/>
      <c r="AE3" s="130"/>
      <c r="AF3" s="130"/>
      <c r="AG3" s="130"/>
      <c r="AH3" s="130"/>
      <c r="AI3" s="131"/>
      <c r="AJ3" s="129"/>
      <c r="AK3" s="130"/>
      <c r="AL3" s="130"/>
      <c r="AM3" s="130"/>
      <c r="AN3" s="130"/>
      <c r="AO3" s="130"/>
      <c r="AP3" s="130"/>
      <c r="AQ3" s="131"/>
      <c r="AR3" s="129"/>
      <c r="AS3" s="130"/>
      <c r="AT3" s="130"/>
      <c r="AU3" s="130"/>
      <c r="AV3" s="130"/>
      <c r="AW3" s="130"/>
      <c r="AX3" s="130"/>
      <c r="AY3" s="131"/>
      <c r="AZ3" s="129"/>
      <c r="BA3" s="130"/>
      <c r="BB3" s="130"/>
      <c r="BC3" s="130"/>
      <c r="BD3" s="130"/>
      <c r="BE3" s="130"/>
      <c r="BF3" s="130"/>
      <c r="BG3" s="131"/>
      <c r="BH3" s="129"/>
      <c r="BI3" s="130"/>
      <c r="BJ3" s="130"/>
      <c r="BK3" s="130"/>
      <c r="BL3" s="130"/>
      <c r="BM3" s="130"/>
      <c r="BN3" s="130"/>
      <c r="BO3" s="132"/>
    </row>
    <row r="4" spans="1:68">
      <c r="A4" s="127" t="str">
        <f t="shared" si="0"/>
        <v>lundi</v>
      </c>
      <c r="B4" s="128">
        <v>41729</v>
      </c>
      <c r="D4" s="129"/>
      <c r="E4" s="130"/>
      <c r="F4" s="130"/>
      <c r="G4" s="130"/>
      <c r="H4" s="130"/>
      <c r="I4" s="130"/>
      <c r="J4" s="130"/>
      <c r="K4" s="131"/>
      <c r="L4" s="129"/>
      <c r="M4" s="130"/>
      <c r="N4" s="130"/>
      <c r="O4" s="130"/>
      <c r="P4" s="130"/>
      <c r="Q4" s="130"/>
      <c r="R4" s="130"/>
      <c r="S4" s="131"/>
      <c r="T4" s="129"/>
      <c r="U4" s="130"/>
      <c r="V4" s="130"/>
      <c r="W4" s="130"/>
      <c r="X4" s="130"/>
      <c r="Y4" s="130"/>
      <c r="Z4" s="130"/>
      <c r="AA4" s="131"/>
      <c r="AB4" s="129"/>
      <c r="AC4" s="130"/>
      <c r="AD4" s="130"/>
      <c r="AE4" s="130"/>
      <c r="AF4" s="130"/>
      <c r="AG4" s="130"/>
      <c r="AH4" s="130"/>
      <c r="AI4" s="131"/>
      <c r="AJ4" s="129"/>
      <c r="AK4" s="130"/>
      <c r="AL4" s="130"/>
      <c r="AM4" s="130"/>
      <c r="AN4" s="130"/>
      <c r="AO4" s="130"/>
      <c r="AP4" s="130"/>
      <c r="AQ4" s="131"/>
      <c r="AR4" s="129"/>
      <c r="AS4" s="130"/>
      <c r="AT4" s="130"/>
      <c r="AU4" s="130"/>
      <c r="AV4" s="130"/>
      <c r="AW4" s="130"/>
      <c r="AX4" s="130"/>
      <c r="AY4" s="131"/>
      <c r="AZ4" s="129"/>
      <c r="BA4" s="130"/>
      <c r="BB4" s="130"/>
      <c r="BC4" s="130"/>
      <c r="BD4" s="130"/>
      <c r="BE4" s="130"/>
      <c r="BF4" s="130"/>
      <c r="BG4" s="131"/>
      <c r="BH4" s="129"/>
      <c r="BI4" s="130"/>
      <c r="BJ4" s="130"/>
      <c r="BK4" s="130"/>
      <c r="BL4" s="130"/>
      <c r="BM4" s="130"/>
      <c r="BN4" s="130"/>
      <c r="BO4" s="132"/>
    </row>
    <row r="5" spans="1:68">
      <c r="A5" s="127" t="str">
        <f t="shared" si="0"/>
        <v>mardi</v>
      </c>
      <c r="B5" s="128">
        <v>41730</v>
      </c>
      <c r="D5" s="129"/>
      <c r="E5" s="130"/>
      <c r="F5" s="130"/>
      <c r="G5" s="130"/>
      <c r="H5" s="130"/>
      <c r="I5" s="130"/>
      <c r="J5" s="130"/>
      <c r="K5" s="131"/>
      <c r="L5" s="129"/>
      <c r="M5" s="130"/>
      <c r="N5" s="130"/>
      <c r="O5" s="130"/>
      <c r="P5" s="130"/>
      <c r="Q5" s="130"/>
      <c r="R5" s="130"/>
      <c r="S5" s="131"/>
      <c r="T5" s="129"/>
      <c r="U5" s="130"/>
      <c r="V5" s="130"/>
      <c r="W5" s="130"/>
      <c r="X5" s="130"/>
      <c r="Y5" s="130"/>
      <c r="Z5" s="130"/>
      <c r="AA5" s="131"/>
      <c r="AB5" s="129"/>
      <c r="AC5" s="130"/>
      <c r="AD5" s="130"/>
      <c r="AE5" s="130"/>
      <c r="AF5" s="130"/>
      <c r="AG5" s="130"/>
      <c r="AH5" s="130"/>
      <c r="AI5" s="131"/>
      <c r="AJ5" s="129"/>
      <c r="AK5" s="130"/>
      <c r="AL5" s="130"/>
      <c r="AM5" s="130"/>
      <c r="AN5" s="130"/>
      <c r="AO5" s="130"/>
      <c r="AP5" s="130"/>
      <c r="AQ5" s="131"/>
      <c r="AR5" s="129"/>
      <c r="AS5" s="130"/>
      <c r="AT5" s="130"/>
      <c r="AU5" s="130"/>
      <c r="AV5" s="130"/>
      <c r="AW5" s="130"/>
      <c r="AX5" s="130"/>
      <c r="AY5" s="131"/>
      <c r="AZ5" s="129"/>
      <c r="BA5" s="130"/>
      <c r="BB5" s="130"/>
      <c r="BC5" s="130"/>
      <c r="BD5" s="130"/>
      <c r="BE5" s="130"/>
      <c r="BF5" s="130"/>
      <c r="BG5" s="131"/>
      <c r="BH5" s="129"/>
      <c r="BI5" s="130"/>
      <c r="BJ5" s="130"/>
      <c r="BK5" s="130"/>
      <c r="BL5" s="130"/>
      <c r="BM5" s="130"/>
      <c r="BN5" s="130"/>
      <c r="BO5" s="132"/>
    </row>
    <row r="6" spans="1:68">
      <c r="A6" s="127" t="str">
        <f t="shared" si="0"/>
        <v>mercredi</v>
      </c>
      <c r="B6" s="128">
        <v>41731</v>
      </c>
      <c r="D6" s="129"/>
      <c r="E6" s="130"/>
      <c r="F6" s="130"/>
      <c r="G6" s="130"/>
      <c r="H6" s="130"/>
      <c r="I6" s="130"/>
      <c r="J6" s="130"/>
      <c r="K6" s="131"/>
      <c r="L6" s="129"/>
      <c r="M6" s="130"/>
      <c r="N6" s="130"/>
      <c r="O6" s="130"/>
      <c r="P6" s="130"/>
      <c r="Q6" s="130"/>
      <c r="R6" s="130"/>
      <c r="S6" s="131"/>
      <c r="T6" s="129"/>
      <c r="U6" s="130"/>
      <c r="V6" s="130"/>
      <c r="W6" s="130"/>
      <c r="X6" s="130"/>
      <c r="Y6" s="130"/>
      <c r="Z6" s="130"/>
      <c r="AA6" s="131"/>
      <c r="AB6" s="129"/>
      <c r="AC6" s="130"/>
      <c r="AD6" s="130"/>
      <c r="AE6" s="130"/>
      <c r="AF6" s="130"/>
      <c r="AG6" s="130"/>
      <c r="AH6" s="130"/>
      <c r="AI6" s="131"/>
      <c r="AJ6" s="129"/>
      <c r="AK6" s="130"/>
      <c r="AL6" s="130"/>
      <c r="AM6" s="130"/>
      <c r="AN6" s="130"/>
      <c r="AO6" s="130"/>
      <c r="AP6" s="130"/>
      <c r="AQ6" s="131"/>
      <c r="AR6" s="129"/>
      <c r="AS6" s="130"/>
      <c r="AT6" s="130"/>
      <c r="AU6" s="130"/>
      <c r="AV6" s="130"/>
      <c r="AW6" s="130"/>
      <c r="AX6" s="130"/>
      <c r="AY6" s="131"/>
      <c r="AZ6" s="129"/>
      <c r="BA6" s="130"/>
      <c r="BB6" s="130"/>
      <c r="BC6" s="130"/>
      <c r="BD6" s="130"/>
      <c r="BE6" s="130"/>
      <c r="BF6" s="130"/>
      <c r="BG6" s="131"/>
      <c r="BH6" s="129"/>
      <c r="BI6" s="130"/>
      <c r="BJ6" s="130"/>
      <c r="BK6" s="130"/>
      <c r="BL6" s="130"/>
      <c r="BM6" s="130"/>
      <c r="BN6" s="130"/>
      <c r="BO6" s="132"/>
    </row>
    <row r="7" spans="1:68">
      <c r="A7" s="127" t="str">
        <f t="shared" si="0"/>
        <v>jeudi</v>
      </c>
      <c r="B7" s="128">
        <v>41732</v>
      </c>
      <c r="D7" s="129"/>
      <c r="E7" s="130"/>
      <c r="F7" s="130"/>
      <c r="G7" s="130"/>
      <c r="H7" s="130"/>
      <c r="I7" s="130"/>
      <c r="J7" s="130"/>
      <c r="K7" s="131"/>
      <c r="L7" s="129"/>
      <c r="M7" s="130"/>
      <c r="N7" s="130"/>
      <c r="O7" s="130"/>
      <c r="P7" s="130"/>
      <c r="Q7" s="130"/>
      <c r="R7" s="130"/>
      <c r="S7" s="131"/>
      <c r="T7" s="129"/>
      <c r="U7" s="130"/>
      <c r="V7" s="130"/>
      <c r="W7" s="130"/>
      <c r="X7" s="130"/>
      <c r="Y7" s="130"/>
      <c r="Z7" s="130"/>
      <c r="AA7" s="131"/>
      <c r="AB7" s="129"/>
      <c r="AC7" s="130"/>
      <c r="AD7" s="130"/>
      <c r="AE7" s="130"/>
      <c r="AF7" s="130"/>
      <c r="AG7" s="130"/>
      <c r="AH7" s="130"/>
      <c r="AI7" s="131"/>
      <c r="AJ7" s="129"/>
      <c r="AK7" s="130"/>
      <c r="AL7" s="130"/>
      <c r="AM7" s="130"/>
      <c r="AN7" s="130"/>
      <c r="AO7" s="130"/>
      <c r="AP7" s="130"/>
      <c r="AQ7" s="131"/>
      <c r="AR7" s="129"/>
      <c r="AS7" s="130"/>
      <c r="AT7" s="130"/>
      <c r="AU7" s="130"/>
      <c r="AV7" s="130"/>
      <c r="AW7" s="130"/>
      <c r="AX7" s="130"/>
      <c r="AY7" s="131"/>
      <c r="AZ7" s="129"/>
      <c r="BA7" s="130"/>
      <c r="BB7" s="130"/>
      <c r="BC7" s="130"/>
      <c r="BD7" s="130"/>
      <c r="BE7" s="130"/>
      <c r="BF7" s="130"/>
      <c r="BG7" s="131"/>
      <c r="BH7" s="129"/>
      <c r="BI7" s="130"/>
      <c r="BJ7" s="130"/>
      <c r="BK7" s="130"/>
      <c r="BL7" s="130"/>
      <c r="BM7" s="130"/>
      <c r="BN7" s="130"/>
      <c r="BO7" s="132"/>
    </row>
    <row r="8" spans="1:68">
      <c r="A8" s="127" t="str">
        <f t="shared" si="0"/>
        <v>vendredi</v>
      </c>
      <c r="B8" s="128">
        <v>41733</v>
      </c>
      <c r="D8" s="129"/>
      <c r="E8" s="130"/>
      <c r="F8" s="130"/>
      <c r="G8" s="130"/>
      <c r="H8" s="130"/>
      <c r="I8" s="130"/>
      <c r="J8" s="130"/>
      <c r="K8" s="131"/>
      <c r="L8" s="129"/>
      <c r="M8" s="130"/>
      <c r="N8" s="130"/>
      <c r="O8" s="130"/>
      <c r="P8" s="130"/>
      <c r="Q8" s="130"/>
      <c r="R8" s="130"/>
      <c r="S8" s="131"/>
      <c r="T8" s="129"/>
      <c r="U8" s="130"/>
      <c r="V8" s="130"/>
      <c r="W8" s="130"/>
      <c r="X8" s="130"/>
      <c r="Y8" s="130"/>
      <c r="Z8" s="130"/>
      <c r="AA8" s="131"/>
      <c r="AB8" s="129"/>
      <c r="AC8" s="130"/>
      <c r="AD8" s="130"/>
      <c r="AE8" s="130"/>
      <c r="AF8" s="130"/>
      <c r="AG8" s="130"/>
      <c r="AH8" s="130"/>
      <c r="AI8" s="131"/>
      <c r="AJ8" s="129"/>
      <c r="AK8" s="130"/>
      <c r="AL8" s="130"/>
      <c r="AM8" s="130"/>
      <c r="AN8" s="130"/>
      <c r="AO8" s="130"/>
      <c r="AP8" s="130"/>
      <c r="AQ8" s="131"/>
      <c r="AR8" s="129"/>
      <c r="AS8" s="130"/>
      <c r="AT8" s="130"/>
      <c r="AU8" s="130"/>
      <c r="AV8" s="130"/>
      <c r="AW8" s="130"/>
      <c r="AX8" s="130"/>
      <c r="AY8" s="131"/>
      <c r="AZ8" s="129"/>
      <c r="BA8" s="130"/>
      <c r="BB8" s="130"/>
      <c r="BC8" s="130"/>
      <c r="BD8" s="130"/>
      <c r="BE8" s="130"/>
      <c r="BF8" s="130"/>
      <c r="BG8" s="131"/>
      <c r="BH8" s="129"/>
      <c r="BI8" s="130"/>
      <c r="BJ8" s="130"/>
      <c r="BK8" s="130"/>
      <c r="BL8" s="130"/>
      <c r="BM8" s="130"/>
      <c r="BN8" s="130"/>
      <c r="BO8" s="132"/>
    </row>
    <row r="9" spans="1:68">
      <c r="A9" s="127" t="str">
        <f t="shared" si="0"/>
        <v>samedi</v>
      </c>
      <c r="B9" s="128">
        <v>41734</v>
      </c>
      <c r="D9" s="129"/>
      <c r="E9" s="130"/>
      <c r="F9" s="130"/>
      <c r="G9" s="130"/>
      <c r="H9" s="130"/>
      <c r="I9" s="130"/>
      <c r="J9" s="130"/>
      <c r="K9" s="131"/>
      <c r="L9" s="129"/>
      <c r="M9" s="130"/>
      <c r="N9" s="130"/>
      <c r="O9" s="130"/>
      <c r="P9" s="130"/>
      <c r="Q9" s="130"/>
      <c r="R9" s="130"/>
      <c r="S9" s="131"/>
      <c r="T9" s="129"/>
      <c r="U9" s="130"/>
      <c r="V9" s="130"/>
      <c r="W9" s="130"/>
      <c r="X9" s="130"/>
      <c r="Y9" s="130"/>
      <c r="Z9" s="130"/>
      <c r="AA9" s="131"/>
      <c r="AB9" s="129"/>
      <c r="AC9" s="130"/>
      <c r="AD9" s="130"/>
      <c r="AE9" s="130"/>
      <c r="AF9" s="130"/>
      <c r="AG9" s="130"/>
      <c r="AH9" s="130"/>
      <c r="AI9" s="131"/>
      <c r="AJ9" s="129"/>
      <c r="AK9" s="130"/>
      <c r="AL9" s="130"/>
      <c r="AM9" s="130"/>
      <c r="AN9" s="130"/>
      <c r="AO9" s="130"/>
      <c r="AP9" s="130"/>
      <c r="AQ9" s="131"/>
      <c r="AR9" s="129"/>
      <c r="AS9" s="130"/>
      <c r="AT9" s="130"/>
      <c r="AU9" s="130"/>
      <c r="AV9" s="130"/>
      <c r="AW9" s="130"/>
      <c r="AX9" s="130"/>
      <c r="AY9" s="131"/>
      <c r="AZ9" s="129"/>
      <c r="BA9" s="130"/>
      <c r="BB9" s="130"/>
      <c r="BC9" s="130"/>
      <c r="BD9" s="130"/>
      <c r="BE9" s="130"/>
      <c r="BF9" s="130"/>
      <c r="BG9" s="131"/>
      <c r="BH9" s="129"/>
      <c r="BI9" s="130"/>
      <c r="BJ9" s="130"/>
      <c r="BK9" s="130"/>
      <c r="BL9" s="130"/>
      <c r="BM9" s="130"/>
      <c r="BN9" s="130"/>
      <c r="BO9" s="132"/>
    </row>
    <row r="10" spans="1:68">
      <c r="A10" s="127" t="str">
        <f t="shared" si="0"/>
        <v>dimanche</v>
      </c>
      <c r="B10" s="128">
        <v>41735</v>
      </c>
      <c r="D10" s="129"/>
      <c r="E10" s="130"/>
      <c r="F10" s="130"/>
      <c r="G10" s="130"/>
      <c r="H10" s="130"/>
      <c r="I10" s="130"/>
      <c r="J10" s="130"/>
      <c r="K10" s="131"/>
      <c r="L10" s="129"/>
      <c r="M10" s="130"/>
      <c r="N10" s="130"/>
      <c r="O10" s="130"/>
      <c r="P10" s="130"/>
      <c r="Q10" s="130"/>
      <c r="R10" s="130"/>
      <c r="S10" s="131"/>
      <c r="T10" s="129"/>
      <c r="U10" s="130"/>
      <c r="V10" s="130"/>
      <c r="W10" s="130"/>
      <c r="X10" s="130"/>
      <c r="Y10" s="130"/>
      <c r="Z10" s="130"/>
      <c r="AA10" s="131"/>
      <c r="AB10" s="129"/>
      <c r="AC10" s="130"/>
      <c r="AD10" s="130"/>
      <c r="AE10" s="130"/>
      <c r="AF10" s="130"/>
      <c r="AG10" s="130"/>
      <c r="AH10" s="130"/>
      <c r="AI10" s="131"/>
      <c r="AJ10" s="129"/>
      <c r="AK10" s="130"/>
      <c r="AL10" s="130"/>
      <c r="AM10" s="130"/>
      <c r="AN10" s="130"/>
      <c r="AO10" s="130"/>
      <c r="AP10" s="130"/>
      <c r="AQ10" s="131"/>
      <c r="AR10" s="129"/>
      <c r="AS10" s="130"/>
      <c r="AT10" s="130"/>
      <c r="AU10" s="130"/>
      <c r="AV10" s="130"/>
      <c r="AW10" s="130"/>
      <c r="AX10" s="130"/>
      <c r="AY10" s="131"/>
      <c r="AZ10" s="129"/>
      <c r="BA10" s="130"/>
      <c r="BB10" s="130"/>
      <c r="BC10" s="130"/>
      <c r="BD10" s="130"/>
      <c r="BE10" s="130"/>
      <c r="BF10" s="130"/>
      <c r="BG10" s="131"/>
      <c r="BH10" s="129"/>
      <c r="BI10" s="130"/>
      <c r="BJ10" s="130"/>
      <c r="BK10" s="130"/>
      <c r="BL10" s="130"/>
      <c r="BM10" s="130"/>
      <c r="BN10" s="130"/>
      <c r="BO10" s="132"/>
    </row>
    <row r="11" spans="1:68">
      <c r="A11" s="127" t="str">
        <f t="shared" si="0"/>
        <v>lundi</v>
      </c>
      <c r="B11" s="128">
        <v>41736</v>
      </c>
      <c r="D11" s="129"/>
      <c r="E11" s="130"/>
      <c r="F11" s="130"/>
      <c r="G11" s="130"/>
      <c r="H11" s="130"/>
      <c r="I11" s="130"/>
      <c r="J11" s="130"/>
      <c r="K11" s="131"/>
      <c r="L11" s="129"/>
      <c r="M11" s="130"/>
      <c r="N11" s="130"/>
      <c r="O11" s="130"/>
      <c r="P11" s="130"/>
      <c r="Q11" s="130"/>
      <c r="R11" s="130"/>
      <c r="S11" s="131"/>
      <c r="T11" s="129"/>
      <c r="U11" s="130"/>
      <c r="V11" s="130"/>
      <c r="W11" s="130"/>
      <c r="X11" s="130"/>
      <c r="Y11" s="130"/>
      <c r="Z11" s="130"/>
      <c r="AA11" s="131"/>
      <c r="AB11" s="129"/>
      <c r="AC11" s="130"/>
      <c r="AD11" s="130"/>
      <c r="AE11" s="130"/>
      <c r="AF11" s="130"/>
      <c r="AG11" s="130"/>
      <c r="AH11" s="130"/>
      <c r="AI11" s="131"/>
      <c r="AJ11" s="129"/>
      <c r="AK11" s="130"/>
      <c r="AL11" s="130"/>
      <c r="AM11" s="130"/>
      <c r="AN11" s="130"/>
      <c r="AO11" s="130"/>
      <c r="AP11" s="130"/>
      <c r="AQ11" s="131"/>
      <c r="AR11" s="129"/>
      <c r="AS11" s="130"/>
      <c r="AT11" s="130"/>
      <c r="AU11" s="130"/>
      <c r="AV11" s="130"/>
      <c r="AW11" s="130"/>
      <c r="AX11" s="130"/>
      <c r="AY11" s="131"/>
      <c r="AZ11" s="129"/>
      <c r="BA11" s="130"/>
      <c r="BB11" s="130"/>
      <c r="BC11" s="130"/>
      <c r="BD11" s="130"/>
      <c r="BE11" s="130"/>
      <c r="BF11" s="130"/>
      <c r="BG11" s="131"/>
      <c r="BH11" s="129"/>
      <c r="BI11" s="130"/>
      <c r="BJ11" s="130"/>
      <c r="BK11" s="130"/>
      <c r="BL11" s="130"/>
      <c r="BM11" s="130"/>
      <c r="BN11" s="130"/>
      <c r="BO11" s="132"/>
    </row>
    <row r="12" spans="1:68">
      <c r="A12" s="127" t="str">
        <f t="shared" si="0"/>
        <v>mardi</v>
      </c>
      <c r="B12" s="128">
        <v>41737</v>
      </c>
      <c r="D12" s="129"/>
      <c r="E12" s="130"/>
      <c r="F12" s="130"/>
      <c r="G12" s="130"/>
      <c r="H12" s="130"/>
      <c r="I12" s="130"/>
      <c r="J12" s="130"/>
      <c r="K12" s="131"/>
      <c r="L12" s="129"/>
      <c r="M12" s="130"/>
      <c r="N12" s="130"/>
      <c r="O12" s="130"/>
      <c r="P12" s="130"/>
      <c r="Q12" s="130"/>
      <c r="R12" s="130"/>
      <c r="S12" s="131"/>
      <c r="T12" s="129"/>
      <c r="U12" s="130"/>
      <c r="V12" s="130"/>
      <c r="W12" s="130"/>
      <c r="X12" s="130"/>
      <c r="Y12" s="130"/>
      <c r="Z12" s="130"/>
      <c r="AA12" s="131"/>
      <c r="AB12" s="129"/>
      <c r="AC12" s="130"/>
      <c r="AD12" s="130"/>
      <c r="AE12" s="130"/>
      <c r="AF12" s="130"/>
      <c r="AG12" s="130"/>
      <c r="AH12" s="130"/>
      <c r="AI12" s="131"/>
      <c r="AJ12" s="129"/>
      <c r="AK12" s="130"/>
      <c r="AL12" s="130"/>
      <c r="AM12" s="130"/>
      <c r="AN12" s="130"/>
      <c r="AO12" s="130"/>
      <c r="AP12" s="130"/>
      <c r="AQ12" s="131"/>
      <c r="AR12" s="129"/>
      <c r="AS12" s="130"/>
      <c r="AT12" s="130"/>
      <c r="AU12" s="130"/>
      <c r="AV12" s="130"/>
      <c r="AW12" s="130"/>
      <c r="AX12" s="130"/>
      <c r="AY12" s="131"/>
      <c r="AZ12" s="129"/>
      <c r="BA12" s="130"/>
      <c r="BB12" s="130"/>
      <c r="BC12" s="130"/>
      <c r="BD12" s="130"/>
      <c r="BE12" s="130"/>
      <c r="BF12" s="130"/>
      <c r="BG12" s="131"/>
      <c r="BH12" s="129"/>
      <c r="BI12" s="130"/>
      <c r="BJ12" s="130"/>
      <c r="BK12" s="130"/>
      <c r="BL12" s="130"/>
      <c r="BM12" s="130"/>
      <c r="BN12" s="130"/>
      <c r="BO12" s="132"/>
    </row>
    <row r="13" spans="1:68">
      <c r="A13" s="127" t="str">
        <f t="shared" si="0"/>
        <v>mercredi</v>
      </c>
      <c r="B13" s="128">
        <v>41738</v>
      </c>
      <c r="D13" s="129"/>
      <c r="E13" s="130"/>
      <c r="F13" s="130"/>
      <c r="G13" s="130"/>
      <c r="H13" s="130"/>
      <c r="I13" s="130"/>
      <c r="J13" s="130"/>
      <c r="K13" s="131"/>
      <c r="L13" s="129"/>
      <c r="M13" s="130"/>
      <c r="N13" s="130"/>
      <c r="O13" s="130"/>
      <c r="P13" s="130"/>
      <c r="Q13" s="130"/>
      <c r="R13" s="130"/>
      <c r="S13" s="131"/>
      <c r="T13" s="129"/>
      <c r="U13" s="130"/>
      <c r="V13" s="130"/>
      <c r="W13" s="130"/>
      <c r="X13" s="130"/>
      <c r="Y13" s="130"/>
      <c r="Z13" s="130"/>
      <c r="AA13" s="131"/>
      <c r="AB13" s="129"/>
      <c r="AC13" s="130"/>
      <c r="AD13" s="130"/>
      <c r="AE13" s="130"/>
      <c r="AF13" s="130"/>
      <c r="AG13" s="130"/>
      <c r="AH13" s="130"/>
      <c r="AI13" s="131"/>
      <c r="AJ13" s="129"/>
      <c r="AK13" s="130"/>
      <c r="AL13" s="130"/>
      <c r="AM13" s="130"/>
      <c r="AN13" s="130"/>
      <c r="AO13" s="130"/>
      <c r="AP13" s="130"/>
      <c r="AQ13" s="131"/>
      <c r="AR13" s="129"/>
      <c r="AS13" s="130"/>
      <c r="AT13" s="130"/>
      <c r="AU13" s="130"/>
      <c r="AV13" s="130"/>
      <c r="AW13" s="130"/>
      <c r="AX13" s="130"/>
      <c r="AY13" s="131"/>
      <c r="AZ13" s="129"/>
      <c r="BA13" s="130"/>
      <c r="BB13" s="130"/>
      <c r="BC13" s="130"/>
      <c r="BD13" s="130"/>
      <c r="BE13" s="130"/>
      <c r="BF13" s="130"/>
      <c r="BG13" s="131"/>
      <c r="BH13" s="129"/>
      <c r="BI13" s="130"/>
      <c r="BJ13" s="130"/>
      <c r="BK13" s="130"/>
      <c r="BL13" s="130"/>
      <c r="BM13" s="130"/>
      <c r="BN13" s="130"/>
      <c r="BO13" s="132"/>
    </row>
    <row r="14" spans="1:68">
      <c r="A14" s="127" t="str">
        <f t="shared" si="0"/>
        <v>jeudi</v>
      </c>
      <c r="B14" s="128">
        <v>41739</v>
      </c>
      <c r="D14" s="129"/>
      <c r="E14" s="130"/>
      <c r="F14" s="130"/>
      <c r="G14" s="130"/>
      <c r="H14" s="130"/>
      <c r="I14" s="130"/>
      <c r="J14" s="130"/>
      <c r="K14" s="131"/>
      <c r="L14" s="129"/>
      <c r="M14" s="130"/>
      <c r="N14" s="130"/>
      <c r="O14" s="130"/>
      <c r="P14" s="130"/>
      <c r="Q14" s="130"/>
      <c r="R14" s="130"/>
      <c r="S14" s="131"/>
      <c r="T14" s="129"/>
      <c r="U14" s="130"/>
      <c r="V14" s="130"/>
      <c r="W14" s="130"/>
      <c r="X14" s="130"/>
      <c r="Y14" s="130"/>
      <c r="Z14" s="130"/>
      <c r="AA14" s="131"/>
      <c r="AB14" s="129"/>
      <c r="AC14" s="130"/>
      <c r="AD14" s="130"/>
      <c r="AE14" s="130"/>
      <c r="AF14" s="130"/>
      <c r="AG14" s="130"/>
      <c r="AH14" s="130"/>
      <c r="AI14" s="131"/>
      <c r="AJ14" s="129"/>
      <c r="AK14" s="130"/>
      <c r="AL14" s="130"/>
      <c r="AM14" s="130"/>
      <c r="AN14" s="130"/>
      <c r="AO14" s="130"/>
      <c r="AP14" s="130"/>
      <c r="AQ14" s="131"/>
      <c r="AR14" s="129"/>
      <c r="AS14" s="130"/>
      <c r="AT14" s="130"/>
      <c r="AU14" s="130"/>
      <c r="AV14" s="130"/>
      <c r="AW14" s="130"/>
      <c r="AX14" s="130"/>
      <c r="AY14" s="131"/>
      <c r="AZ14" s="129"/>
      <c r="BA14" s="130"/>
      <c r="BB14" s="130"/>
      <c r="BC14" s="130"/>
      <c r="BD14" s="130"/>
      <c r="BE14" s="130"/>
      <c r="BF14" s="130"/>
      <c r="BG14" s="131"/>
      <c r="BH14" s="129"/>
      <c r="BI14" s="130"/>
      <c r="BJ14" s="130"/>
      <c r="BK14" s="130"/>
      <c r="BL14" s="130"/>
      <c r="BM14" s="130"/>
      <c r="BN14" s="130"/>
      <c r="BO14" s="132"/>
    </row>
    <row r="15" spans="1:68">
      <c r="A15" s="127" t="str">
        <f t="shared" si="0"/>
        <v>vendredi</v>
      </c>
      <c r="B15" s="128">
        <v>41740</v>
      </c>
      <c r="D15" s="129"/>
      <c r="E15" s="130"/>
      <c r="F15" s="130"/>
      <c r="G15" s="130"/>
      <c r="H15" s="130"/>
      <c r="I15" s="130"/>
      <c r="J15" s="130"/>
      <c r="K15" s="131"/>
      <c r="L15" s="129"/>
      <c r="M15" s="130"/>
      <c r="N15" s="130"/>
      <c r="O15" s="130"/>
      <c r="P15" s="130"/>
      <c r="Q15" s="130"/>
      <c r="R15" s="130"/>
      <c r="S15" s="131"/>
      <c r="T15" s="129"/>
      <c r="U15" s="130"/>
      <c r="V15" s="130"/>
      <c r="W15" s="130"/>
      <c r="X15" s="130"/>
      <c r="Y15" s="130"/>
      <c r="Z15" s="130"/>
      <c r="AA15" s="131"/>
      <c r="AB15" s="129"/>
      <c r="AC15" s="130"/>
      <c r="AD15" s="130"/>
      <c r="AE15" s="130"/>
      <c r="AF15" s="130"/>
      <c r="AG15" s="130"/>
      <c r="AH15" s="130"/>
      <c r="AI15" s="131"/>
      <c r="AJ15" s="129"/>
      <c r="AK15" s="130"/>
      <c r="AL15" s="130"/>
      <c r="AM15" s="130"/>
      <c r="AN15" s="130"/>
      <c r="AO15" s="130"/>
      <c r="AP15" s="130"/>
      <c r="AQ15" s="131"/>
      <c r="AR15" s="129"/>
      <c r="AS15" s="130"/>
      <c r="AT15" s="130"/>
      <c r="AU15" s="130"/>
      <c r="AV15" s="130"/>
      <c r="AW15" s="130"/>
      <c r="AX15" s="130"/>
      <c r="AY15" s="131"/>
      <c r="AZ15" s="129"/>
      <c r="BA15" s="130"/>
      <c r="BB15" s="130"/>
      <c r="BC15" s="130"/>
      <c r="BD15" s="130"/>
      <c r="BE15" s="130"/>
      <c r="BF15" s="130"/>
      <c r="BG15" s="131"/>
      <c r="BH15" s="129"/>
      <c r="BI15" s="130"/>
      <c r="BJ15" s="130"/>
      <c r="BK15" s="130"/>
      <c r="BL15" s="130"/>
      <c r="BM15" s="130"/>
      <c r="BN15" s="130"/>
      <c r="BO15" s="132"/>
    </row>
    <row r="16" spans="1:68">
      <c r="A16" s="127" t="str">
        <f t="shared" si="0"/>
        <v>samedi</v>
      </c>
      <c r="B16" s="128">
        <v>41741</v>
      </c>
      <c r="D16" s="129"/>
      <c r="E16" s="130"/>
      <c r="F16" s="130"/>
      <c r="G16" s="130"/>
      <c r="H16" s="130"/>
      <c r="I16" s="130"/>
      <c r="J16" s="130"/>
      <c r="K16" s="131"/>
      <c r="L16" s="129"/>
      <c r="M16" s="130"/>
      <c r="N16" s="130"/>
      <c r="O16" s="130"/>
      <c r="P16" s="130"/>
      <c r="Q16" s="130"/>
      <c r="R16" s="130"/>
      <c r="S16" s="131"/>
      <c r="T16" s="129"/>
      <c r="U16" s="130"/>
      <c r="V16" s="130"/>
      <c r="W16" s="130"/>
      <c r="X16" s="130"/>
      <c r="Y16" s="130"/>
      <c r="Z16" s="130"/>
      <c r="AA16" s="131"/>
      <c r="AB16" s="129"/>
      <c r="AC16" s="130"/>
      <c r="AD16" s="130"/>
      <c r="AE16" s="130"/>
      <c r="AF16" s="130"/>
      <c r="AG16" s="130"/>
      <c r="AH16" s="130"/>
      <c r="AI16" s="131"/>
      <c r="AJ16" s="129"/>
      <c r="AK16" s="130"/>
      <c r="AL16" s="130"/>
      <c r="AM16" s="130"/>
      <c r="AN16" s="130"/>
      <c r="AO16" s="130"/>
      <c r="AP16" s="130"/>
      <c r="AQ16" s="131"/>
      <c r="AR16" s="129"/>
      <c r="AS16" s="130"/>
      <c r="AT16" s="130"/>
      <c r="AU16" s="130"/>
      <c r="AV16" s="130"/>
      <c r="AW16" s="130"/>
      <c r="AX16" s="130"/>
      <c r="AY16" s="131"/>
      <c r="AZ16" s="129"/>
      <c r="BA16" s="130"/>
      <c r="BB16" s="130"/>
      <c r="BC16" s="130"/>
      <c r="BD16" s="130"/>
      <c r="BE16" s="130"/>
      <c r="BF16" s="130"/>
      <c r="BG16" s="131"/>
      <c r="BH16" s="129"/>
      <c r="BI16" s="130"/>
      <c r="BJ16" s="130"/>
      <c r="BK16" s="130"/>
      <c r="BL16" s="130"/>
      <c r="BM16" s="130"/>
      <c r="BN16" s="130"/>
      <c r="BO16" s="132"/>
    </row>
    <row r="17" spans="1:67">
      <c r="A17" s="127" t="str">
        <f t="shared" si="0"/>
        <v>dimanche</v>
      </c>
      <c r="B17" s="128">
        <v>41742</v>
      </c>
      <c r="D17" s="129"/>
      <c r="E17" s="130"/>
      <c r="F17" s="130"/>
      <c r="G17" s="130"/>
      <c r="H17" s="130"/>
      <c r="I17" s="130"/>
      <c r="J17" s="130"/>
      <c r="K17" s="131"/>
      <c r="L17" s="129"/>
      <c r="M17" s="130"/>
      <c r="N17" s="130"/>
      <c r="O17" s="130"/>
      <c r="P17" s="130"/>
      <c r="Q17" s="130"/>
      <c r="R17" s="130"/>
      <c r="S17" s="131"/>
      <c r="T17" s="129"/>
      <c r="U17" s="130"/>
      <c r="V17" s="130"/>
      <c r="W17" s="130"/>
      <c r="X17" s="130"/>
      <c r="Y17" s="130"/>
      <c r="Z17" s="130"/>
      <c r="AA17" s="131"/>
      <c r="AB17" s="129"/>
      <c r="AC17" s="130"/>
      <c r="AD17" s="130"/>
      <c r="AE17" s="130"/>
      <c r="AF17" s="130"/>
      <c r="AG17" s="130"/>
      <c r="AH17" s="130"/>
      <c r="AI17" s="131"/>
      <c r="AJ17" s="129"/>
      <c r="AK17" s="130"/>
      <c r="AL17" s="130"/>
      <c r="AM17" s="130"/>
      <c r="AN17" s="130"/>
      <c r="AO17" s="130"/>
      <c r="AP17" s="130"/>
      <c r="AQ17" s="131"/>
      <c r="AR17" s="129"/>
      <c r="AS17" s="130"/>
      <c r="AT17" s="130"/>
      <c r="AU17" s="130"/>
      <c r="AV17" s="130"/>
      <c r="AW17" s="130"/>
      <c r="AX17" s="130"/>
      <c r="AY17" s="131"/>
      <c r="AZ17" s="129"/>
      <c r="BA17" s="130"/>
      <c r="BB17" s="130"/>
      <c r="BC17" s="130"/>
      <c r="BD17" s="130"/>
      <c r="BE17" s="130"/>
      <c r="BF17" s="130"/>
      <c r="BG17" s="131"/>
      <c r="BH17" s="129"/>
      <c r="BI17" s="130"/>
      <c r="BJ17" s="130"/>
      <c r="BK17" s="130"/>
      <c r="BL17" s="130"/>
      <c r="BM17" s="130"/>
      <c r="BN17" s="130"/>
      <c r="BO17" s="132"/>
    </row>
    <row r="18" spans="1:67">
      <c r="A18" s="127" t="str">
        <f t="shared" si="0"/>
        <v>lundi</v>
      </c>
      <c r="B18" s="128">
        <v>41743</v>
      </c>
      <c r="D18" s="129"/>
      <c r="E18" s="130"/>
      <c r="F18" s="130"/>
      <c r="G18" s="130"/>
      <c r="H18" s="130"/>
      <c r="I18" s="130"/>
      <c r="J18" s="130"/>
      <c r="K18" s="131"/>
      <c r="L18" s="129"/>
      <c r="M18" s="130"/>
      <c r="N18" s="130"/>
      <c r="O18" s="130"/>
      <c r="P18" s="130"/>
      <c r="Q18" s="130"/>
      <c r="R18" s="130"/>
      <c r="S18" s="131"/>
      <c r="T18" s="129"/>
      <c r="U18" s="130"/>
      <c r="V18" s="130"/>
      <c r="W18" s="130"/>
      <c r="X18" s="130"/>
      <c r="Y18" s="130"/>
      <c r="Z18" s="130"/>
      <c r="AA18" s="131"/>
      <c r="AB18" s="129"/>
      <c r="AC18" s="130"/>
      <c r="AD18" s="130"/>
      <c r="AE18" s="130"/>
      <c r="AF18" s="130"/>
      <c r="AG18" s="130"/>
      <c r="AH18" s="130"/>
      <c r="AI18" s="131"/>
      <c r="AJ18" s="129"/>
      <c r="AK18" s="130"/>
      <c r="AL18" s="130"/>
      <c r="AM18" s="130"/>
      <c r="AN18" s="130"/>
      <c r="AO18" s="130"/>
      <c r="AP18" s="130"/>
      <c r="AQ18" s="131"/>
      <c r="AR18" s="129"/>
      <c r="AS18" s="130"/>
      <c r="AT18" s="130"/>
      <c r="AU18" s="130"/>
      <c r="AV18" s="130"/>
      <c r="AW18" s="130"/>
      <c r="AX18" s="130"/>
      <c r="AY18" s="131"/>
      <c r="AZ18" s="129"/>
      <c r="BA18" s="130"/>
      <c r="BB18" s="130"/>
      <c r="BC18" s="130"/>
      <c r="BD18" s="130"/>
      <c r="BE18" s="130"/>
      <c r="BF18" s="130"/>
      <c r="BG18" s="131"/>
      <c r="BH18" s="129"/>
      <c r="BI18" s="130"/>
      <c r="BJ18" s="130"/>
      <c r="BK18" s="130"/>
      <c r="BL18" s="130"/>
      <c r="BM18" s="130"/>
      <c r="BN18" s="130"/>
      <c r="BO18" s="132"/>
    </row>
    <row r="19" spans="1:67">
      <c r="A19" s="127" t="str">
        <f t="shared" si="0"/>
        <v>mardi</v>
      </c>
      <c r="B19" s="128">
        <v>41744</v>
      </c>
      <c r="D19" s="129"/>
      <c r="E19" s="130"/>
      <c r="F19" s="130"/>
      <c r="G19" s="130"/>
      <c r="H19" s="130"/>
      <c r="I19" s="130"/>
      <c r="J19" s="130"/>
      <c r="K19" s="131"/>
      <c r="L19" s="129"/>
      <c r="M19" s="130"/>
      <c r="N19" s="130"/>
      <c r="O19" s="130"/>
      <c r="P19" s="130"/>
      <c r="Q19" s="130"/>
      <c r="R19" s="130"/>
      <c r="S19" s="131"/>
      <c r="T19" s="129"/>
      <c r="U19" s="130"/>
      <c r="V19" s="130"/>
      <c r="W19" s="130"/>
      <c r="X19" s="130"/>
      <c r="Y19" s="130"/>
      <c r="Z19" s="130"/>
      <c r="AA19" s="131"/>
      <c r="AB19" s="129"/>
      <c r="AC19" s="130"/>
      <c r="AD19" s="130"/>
      <c r="AE19" s="130"/>
      <c r="AF19" s="130"/>
      <c r="AG19" s="130"/>
      <c r="AH19" s="130"/>
      <c r="AI19" s="131"/>
      <c r="AJ19" s="129"/>
      <c r="AK19" s="130"/>
      <c r="AL19" s="130"/>
      <c r="AM19" s="130"/>
      <c r="AN19" s="130"/>
      <c r="AO19" s="130"/>
      <c r="AP19" s="130"/>
      <c r="AQ19" s="131"/>
      <c r="AR19" s="129"/>
      <c r="AS19" s="130"/>
      <c r="AT19" s="130"/>
      <c r="AU19" s="130"/>
      <c r="AV19" s="130"/>
      <c r="AW19" s="130"/>
      <c r="AX19" s="130"/>
      <c r="AY19" s="131"/>
      <c r="AZ19" s="129"/>
      <c r="BA19" s="130"/>
      <c r="BB19" s="130"/>
      <c r="BC19" s="130"/>
      <c r="BD19" s="130"/>
      <c r="BE19" s="130"/>
      <c r="BF19" s="130"/>
      <c r="BG19" s="131"/>
      <c r="BH19" s="129"/>
      <c r="BI19" s="130"/>
      <c r="BJ19" s="130"/>
      <c r="BK19" s="130"/>
      <c r="BL19" s="130"/>
      <c r="BM19" s="130"/>
      <c r="BN19" s="130"/>
      <c r="BO19" s="132"/>
    </row>
    <row r="20" spans="1:67">
      <c r="A20" s="127" t="str">
        <f t="shared" si="0"/>
        <v>mercredi</v>
      </c>
      <c r="B20" s="128">
        <v>41745</v>
      </c>
      <c r="D20" s="129"/>
      <c r="E20" s="130"/>
      <c r="F20" s="130"/>
      <c r="G20" s="130"/>
      <c r="H20" s="130"/>
      <c r="I20" s="130"/>
      <c r="J20" s="130"/>
      <c r="K20" s="131"/>
      <c r="L20" s="129"/>
      <c r="M20" s="130"/>
      <c r="N20" s="130"/>
      <c r="O20" s="130"/>
      <c r="P20" s="130"/>
      <c r="Q20" s="130"/>
      <c r="R20" s="130"/>
      <c r="S20" s="131"/>
      <c r="T20" s="129"/>
      <c r="U20" s="130"/>
      <c r="V20" s="130"/>
      <c r="W20" s="130"/>
      <c r="X20" s="130"/>
      <c r="Y20" s="130"/>
      <c r="Z20" s="130"/>
      <c r="AA20" s="131"/>
      <c r="AB20" s="129"/>
      <c r="AC20" s="130"/>
      <c r="AD20" s="130"/>
      <c r="AE20" s="130"/>
      <c r="AF20" s="130"/>
      <c r="AG20" s="130"/>
      <c r="AH20" s="130"/>
      <c r="AI20" s="131"/>
      <c r="AJ20" s="129"/>
      <c r="AK20" s="130"/>
      <c r="AL20" s="130"/>
      <c r="AM20" s="130"/>
      <c r="AN20" s="130"/>
      <c r="AO20" s="130"/>
      <c r="AP20" s="130"/>
      <c r="AQ20" s="131"/>
      <c r="AR20" s="129"/>
      <c r="AS20" s="130"/>
      <c r="AT20" s="130"/>
      <c r="AU20" s="130"/>
      <c r="AV20" s="130"/>
      <c r="AW20" s="130"/>
      <c r="AX20" s="130"/>
      <c r="AY20" s="131"/>
      <c r="AZ20" s="129"/>
      <c r="BA20" s="130"/>
      <c r="BB20" s="130"/>
      <c r="BC20" s="130"/>
      <c r="BD20" s="130"/>
      <c r="BE20" s="130"/>
      <c r="BF20" s="130"/>
      <c r="BG20" s="131"/>
      <c r="BH20" s="129"/>
      <c r="BI20" s="130"/>
      <c r="BJ20" s="130"/>
      <c r="BK20" s="130"/>
      <c r="BL20" s="130"/>
      <c r="BM20" s="130"/>
      <c r="BN20" s="130"/>
      <c r="BO20" s="132"/>
    </row>
    <row r="21" spans="1:67">
      <c r="A21" s="127" t="str">
        <f t="shared" si="0"/>
        <v>jeudi</v>
      </c>
      <c r="B21" s="128">
        <v>41746</v>
      </c>
      <c r="D21" s="129"/>
      <c r="E21" s="130"/>
      <c r="F21" s="130"/>
      <c r="G21" s="130"/>
      <c r="H21" s="130"/>
      <c r="I21" s="130"/>
      <c r="J21" s="130"/>
      <c r="K21" s="131"/>
      <c r="L21" s="129"/>
      <c r="M21" s="130"/>
      <c r="N21" s="130"/>
      <c r="O21" s="130"/>
      <c r="P21" s="130"/>
      <c r="Q21" s="130"/>
      <c r="R21" s="130"/>
      <c r="S21" s="131"/>
      <c r="T21" s="129"/>
      <c r="U21" s="130"/>
      <c r="V21" s="130"/>
      <c r="W21" s="130"/>
      <c r="X21" s="130"/>
      <c r="Y21" s="130"/>
      <c r="Z21" s="130"/>
      <c r="AA21" s="131"/>
      <c r="AB21" s="129"/>
      <c r="AC21" s="130"/>
      <c r="AD21" s="130"/>
      <c r="AE21" s="130"/>
      <c r="AF21" s="130"/>
      <c r="AG21" s="130"/>
      <c r="AH21" s="130"/>
      <c r="AI21" s="131"/>
      <c r="AJ21" s="129"/>
      <c r="AK21" s="130"/>
      <c r="AL21" s="130"/>
      <c r="AM21" s="130"/>
      <c r="AN21" s="130"/>
      <c r="AO21" s="130"/>
      <c r="AP21" s="130"/>
      <c r="AQ21" s="131"/>
      <c r="AR21" s="129"/>
      <c r="AS21" s="130"/>
      <c r="AT21" s="130"/>
      <c r="AU21" s="130"/>
      <c r="AV21" s="130"/>
      <c r="AW21" s="130"/>
      <c r="AX21" s="130"/>
      <c r="AY21" s="131"/>
      <c r="AZ21" s="129"/>
      <c r="BA21" s="130"/>
      <c r="BB21" s="130"/>
      <c r="BC21" s="130"/>
      <c r="BD21" s="130"/>
      <c r="BE21" s="130"/>
      <c r="BF21" s="130"/>
      <c r="BG21" s="131"/>
      <c r="BH21" s="129"/>
      <c r="BI21" s="130"/>
      <c r="BJ21" s="130"/>
      <c r="BK21" s="130"/>
      <c r="BL21" s="130"/>
      <c r="BM21" s="130"/>
      <c r="BN21" s="130"/>
      <c r="BO21" s="132"/>
    </row>
    <row r="22" spans="1:67">
      <c r="A22" s="127" t="str">
        <f t="shared" si="0"/>
        <v>vendredi</v>
      </c>
      <c r="B22" s="128">
        <v>41747</v>
      </c>
      <c r="D22" s="129"/>
      <c r="E22" s="130"/>
      <c r="F22" s="130"/>
      <c r="G22" s="130"/>
      <c r="H22" s="130"/>
      <c r="I22" s="130"/>
      <c r="J22" s="130"/>
      <c r="K22" s="131"/>
      <c r="L22" s="129"/>
      <c r="M22" s="130"/>
      <c r="N22" s="130"/>
      <c r="O22" s="130"/>
      <c r="P22" s="130"/>
      <c r="Q22" s="130"/>
      <c r="R22" s="130"/>
      <c r="S22" s="131"/>
      <c r="T22" s="129"/>
      <c r="U22" s="130"/>
      <c r="V22" s="130"/>
      <c r="W22" s="130"/>
      <c r="X22" s="130"/>
      <c r="Y22" s="130"/>
      <c r="Z22" s="130"/>
      <c r="AA22" s="131"/>
      <c r="AB22" s="129"/>
      <c r="AC22" s="130"/>
      <c r="AD22" s="130"/>
      <c r="AE22" s="130"/>
      <c r="AF22" s="130"/>
      <c r="AG22" s="130"/>
      <c r="AH22" s="130"/>
      <c r="AI22" s="131"/>
      <c r="AJ22" s="129"/>
      <c r="AK22" s="130"/>
      <c r="AL22" s="130"/>
      <c r="AM22" s="130"/>
      <c r="AN22" s="130"/>
      <c r="AO22" s="130"/>
      <c r="AP22" s="130"/>
      <c r="AQ22" s="131"/>
      <c r="AR22" s="129"/>
      <c r="AS22" s="130"/>
      <c r="AT22" s="130"/>
      <c r="AU22" s="130"/>
      <c r="AV22" s="130"/>
      <c r="AW22" s="130"/>
      <c r="AX22" s="130"/>
      <c r="AY22" s="131"/>
      <c r="AZ22" s="129"/>
      <c r="BA22" s="130"/>
      <c r="BB22" s="130"/>
      <c r="BC22" s="130"/>
      <c r="BD22" s="130"/>
      <c r="BE22" s="130"/>
      <c r="BF22" s="130"/>
      <c r="BG22" s="131"/>
      <c r="BH22" s="129"/>
      <c r="BI22" s="130"/>
      <c r="BJ22" s="130"/>
      <c r="BK22" s="130"/>
      <c r="BL22" s="130"/>
      <c r="BM22" s="130"/>
      <c r="BN22" s="130"/>
      <c r="BO22" s="132"/>
    </row>
    <row r="23" spans="1:67">
      <c r="A23" s="127" t="str">
        <f t="shared" si="0"/>
        <v>samedi</v>
      </c>
      <c r="B23" s="128">
        <v>41748</v>
      </c>
      <c r="D23" s="129"/>
      <c r="E23" s="130"/>
      <c r="F23" s="130"/>
      <c r="G23" s="130"/>
      <c r="H23" s="130"/>
      <c r="I23" s="130"/>
      <c r="J23" s="130"/>
      <c r="K23" s="131"/>
      <c r="L23" s="129"/>
      <c r="M23" s="130"/>
      <c r="N23" s="130"/>
      <c r="O23" s="130"/>
      <c r="P23" s="130"/>
      <c r="Q23" s="130"/>
      <c r="R23" s="130"/>
      <c r="S23" s="131"/>
      <c r="T23" s="129"/>
      <c r="U23" s="130"/>
      <c r="V23" s="130"/>
      <c r="W23" s="130"/>
      <c r="X23" s="130"/>
      <c r="Y23" s="130"/>
      <c r="Z23" s="130"/>
      <c r="AA23" s="131"/>
      <c r="AB23" s="129"/>
      <c r="AC23" s="130"/>
      <c r="AD23" s="130"/>
      <c r="AE23" s="130"/>
      <c r="AF23" s="130"/>
      <c r="AG23" s="130"/>
      <c r="AH23" s="130"/>
      <c r="AI23" s="131"/>
      <c r="AJ23" s="129"/>
      <c r="AK23" s="130"/>
      <c r="AL23" s="130"/>
      <c r="AM23" s="130"/>
      <c r="AN23" s="130"/>
      <c r="AO23" s="130"/>
      <c r="AP23" s="130"/>
      <c r="AQ23" s="131"/>
      <c r="AR23" s="129"/>
      <c r="AS23" s="130"/>
      <c r="AT23" s="130"/>
      <c r="AU23" s="130"/>
      <c r="AV23" s="130"/>
      <c r="AW23" s="130"/>
      <c r="AX23" s="130"/>
      <c r="AY23" s="131"/>
      <c r="AZ23" s="129"/>
      <c r="BA23" s="130"/>
      <c r="BB23" s="130"/>
      <c r="BC23" s="130"/>
      <c r="BD23" s="130"/>
      <c r="BE23" s="130"/>
      <c r="BF23" s="130"/>
      <c r="BG23" s="131"/>
      <c r="BH23" s="129"/>
      <c r="BI23" s="130"/>
      <c r="BJ23" s="130"/>
      <c r="BK23" s="130"/>
      <c r="BL23" s="130"/>
      <c r="BM23" s="130"/>
      <c r="BN23" s="130"/>
      <c r="BO23" s="132"/>
    </row>
    <row r="24" spans="1:67">
      <c r="A24" s="127" t="str">
        <f t="shared" si="0"/>
        <v>dimanche</v>
      </c>
      <c r="B24" s="128">
        <v>41749</v>
      </c>
      <c r="D24" s="129"/>
      <c r="E24" s="130"/>
      <c r="F24" s="130"/>
      <c r="G24" s="130"/>
      <c r="H24" s="130"/>
      <c r="I24" s="130"/>
      <c r="J24" s="130"/>
      <c r="K24" s="131"/>
      <c r="L24" s="129"/>
      <c r="M24" s="130"/>
      <c r="N24" s="130"/>
      <c r="O24" s="130"/>
      <c r="P24" s="130"/>
      <c r="Q24" s="130"/>
      <c r="R24" s="130"/>
      <c r="S24" s="131"/>
      <c r="T24" s="129"/>
      <c r="U24" s="130"/>
      <c r="V24" s="130"/>
      <c r="W24" s="130"/>
      <c r="X24" s="130"/>
      <c r="Y24" s="130"/>
      <c r="Z24" s="130"/>
      <c r="AA24" s="131"/>
      <c r="AB24" s="129"/>
      <c r="AC24" s="130"/>
      <c r="AD24" s="130"/>
      <c r="AE24" s="130"/>
      <c r="AF24" s="130"/>
      <c r="AG24" s="130"/>
      <c r="AH24" s="130"/>
      <c r="AI24" s="131"/>
      <c r="AJ24" s="129"/>
      <c r="AK24" s="130"/>
      <c r="AL24" s="130"/>
      <c r="AM24" s="130"/>
      <c r="AN24" s="130"/>
      <c r="AO24" s="130"/>
      <c r="AP24" s="130"/>
      <c r="AQ24" s="131"/>
      <c r="AR24" s="129"/>
      <c r="AS24" s="130"/>
      <c r="AT24" s="130"/>
      <c r="AU24" s="130"/>
      <c r="AV24" s="130"/>
      <c r="AW24" s="130"/>
      <c r="AX24" s="130"/>
      <c r="AY24" s="131"/>
      <c r="AZ24" s="129"/>
      <c r="BA24" s="130"/>
      <c r="BB24" s="130"/>
      <c r="BC24" s="130"/>
      <c r="BD24" s="130"/>
      <c r="BE24" s="130"/>
      <c r="BF24" s="130"/>
      <c r="BG24" s="131"/>
      <c r="BH24" s="129"/>
      <c r="BI24" s="130"/>
      <c r="BJ24" s="130"/>
      <c r="BK24" s="130"/>
      <c r="BL24" s="130"/>
      <c r="BM24" s="130"/>
      <c r="BN24" s="130"/>
      <c r="BO24" s="132"/>
    </row>
    <row r="25" spans="1:67">
      <c r="A25" s="127" t="str">
        <f t="shared" si="0"/>
        <v>lundi</v>
      </c>
      <c r="B25" s="128">
        <v>41750</v>
      </c>
      <c r="D25" s="129"/>
      <c r="E25" s="130"/>
      <c r="F25" s="130"/>
      <c r="G25" s="130"/>
      <c r="H25" s="130"/>
      <c r="I25" s="130"/>
      <c r="J25" s="130"/>
      <c r="K25" s="131"/>
      <c r="L25" s="129"/>
      <c r="M25" s="130"/>
      <c r="N25" s="130"/>
      <c r="O25" s="130"/>
      <c r="P25" s="130"/>
      <c r="Q25" s="130"/>
      <c r="R25" s="130"/>
      <c r="S25" s="131"/>
      <c r="T25" s="129"/>
      <c r="U25" s="130"/>
      <c r="V25" s="130"/>
      <c r="W25" s="130"/>
      <c r="X25" s="130"/>
      <c r="Y25" s="130"/>
      <c r="Z25" s="130"/>
      <c r="AA25" s="131"/>
      <c r="AB25" s="129"/>
      <c r="AC25" s="130"/>
      <c r="AD25" s="130"/>
      <c r="AE25" s="130"/>
      <c r="AF25" s="130"/>
      <c r="AG25" s="130"/>
      <c r="AH25" s="130"/>
      <c r="AI25" s="131"/>
      <c r="AJ25" s="129"/>
      <c r="AK25" s="130"/>
      <c r="AL25" s="130"/>
      <c r="AM25" s="130"/>
      <c r="AN25" s="130"/>
      <c r="AO25" s="130"/>
      <c r="AP25" s="130"/>
      <c r="AQ25" s="131"/>
      <c r="AR25" s="129"/>
      <c r="AS25" s="130"/>
      <c r="AT25" s="130"/>
      <c r="AU25" s="130"/>
      <c r="AV25" s="130"/>
      <c r="AW25" s="130"/>
      <c r="AX25" s="130"/>
      <c r="AY25" s="131"/>
      <c r="AZ25" s="129"/>
      <c r="BA25" s="130"/>
      <c r="BB25" s="130"/>
      <c r="BC25" s="130"/>
      <c r="BD25" s="130"/>
      <c r="BE25" s="130"/>
      <c r="BF25" s="130"/>
      <c r="BG25" s="131"/>
      <c r="BH25" s="129"/>
      <c r="BI25" s="130"/>
      <c r="BJ25" s="130"/>
      <c r="BK25" s="130"/>
      <c r="BL25" s="130"/>
      <c r="BM25" s="130"/>
      <c r="BN25" s="130"/>
      <c r="BO25" s="132"/>
    </row>
    <row r="26" spans="1:67">
      <c r="A26" s="127" t="str">
        <f t="shared" si="0"/>
        <v>mardi</v>
      </c>
      <c r="B26" s="128">
        <v>41751</v>
      </c>
      <c r="D26" s="129"/>
      <c r="E26" s="130"/>
      <c r="F26" s="130"/>
      <c r="G26" s="130"/>
      <c r="H26" s="130"/>
      <c r="I26" s="130"/>
      <c r="J26" s="130"/>
      <c r="K26" s="131"/>
      <c r="L26" s="129"/>
      <c r="M26" s="130"/>
      <c r="N26" s="130"/>
      <c r="O26" s="130"/>
      <c r="P26" s="130"/>
      <c r="Q26" s="130"/>
      <c r="R26" s="130"/>
      <c r="S26" s="131"/>
      <c r="T26" s="129"/>
      <c r="U26" s="130"/>
      <c r="V26" s="130"/>
      <c r="W26" s="130"/>
      <c r="X26" s="130"/>
      <c r="Y26" s="130"/>
      <c r="Z26" s="130"/>
      <c r="AA26" s="131"/>
      <c r="AB26" s="129"/>
      <c r="AC26" s="130"/>
      <c r="AD26" s="130"/>
      <c r="AE26" s="130"/>
      <c r="AF26" s="130"/>
      <c r="AG26" s="130"/>
      <c r="AH26" s="130"/>
      <c r="AI26" s="131"/>
      <c r="AJ26" s="129"/>
      <c r="AK26" s="130"/>
      <c r="AL26" s="130"/>
      <c r="AM26" s="130"/>
      <c r="AN26" s="130"/>
      <c r="AO26" s="130"/>
      <c r="AP26" s="130"/>
      <c r="AQ26" s="131"/>
      <c r="AR26" s="129"/>
      <c r="AS26" s="130"/>
      <c r="AT26" s="130"/>
      <c r="AU26" s="130"/>
      <c r="AV26" s="130"/>
      <c r="AW26" s="130"/>
      <c r="AX26" s="130"/>
      <c r="AY26" s="131"/>
      <c r="AZ26" s="129"/>
      <c r="BA26" s="130"/>
      <c r="BB26" s="130"/>
      <c r="BC26" s="130"/>
      <c r="BD26" s="130"/>
      <c r="BE26" s="130"/>
      <c r="BF26" s="130"/>
      <c r="BG26" s="131"/>
      <c r="BH26" s="129"/>
      <c r="BI26" s="130"/>
      <c r="BJ26" s="130"/>
      <c r="BK26" s="130"/>
      <c r="BL26" s="130"/>
      <c r="BM26" s="130"/>
      <c r="BN26" s="130"/>
      <c r="BO26" s="132"/>
    </row>
    <row r="27" spans="1:67">
      <c r="A27" s="127" t="str">
        <f t="shared" si="0"/>
        <v>mercredi</v>
      </c>
      <c r="B27" s="128">
        <v>41752</v>
      </c>
      <c r="D27" s="129"/>
      <c r="E27" s="130"/>
      <c r="F27" s="130"/>
      <c r="G27" s="130"/>
      <c r="H27" s="130"/>
      <c r="I27" s="130"/>
      <c r="J27" s="130"/>
      <c r="K27" s="131"/>
      <c r="L27" s="129"/>
      <c r="M27" s="130"/>
      <c r="N27" s="130"/>
      <c r="O27" s="130"/>
      <c r="P27" s="130"/>
      <c r="Q27" s="130"/>
      <c r="R27" s="130"/>
      <c r="S27" s="131"/>
      <c r="T27" s="129"/>
      <c r="U27" s="130"/>
      <c r="V27" s="130"/>
      <c r="W27" s="130"/>
      <c r="X27" s="130"/>
      <c r="Y27" s="130"/>
      <c r="Z27" s="130"/>
      <c r="AA27" s="131"/>
      <c r="AB27" s="129"/>
      <c r="AC27" s="130"/>
      <c r="AD27" s="130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1"/>
      <c r="AR27" s="129"/>
      <c r="AS27" s="130"/>
      <c r="AT27" s="130"/>
      <c r="AU27" s="130"/>
      <c r="AV27" s="130"/>
      <c r="AW27" s="130"/>
      <c r="AX27" s="130"/>
      <c r="AY27" s="131"/>
      <c r="AZ27" s="129"/>
      <c r="BA27" s="130"/>
      <c r="BB27" s="130"/>
      <c r="BC27" s="130"/>
      <c r="BD27" s="130"/>
      <c r="BE27" s="130"/>
      <c r="BF27" s="130"/>
      <c r="BG27" s="131"/>
      <c r="BH27" s="129"/>
      <c r="BI27" s="130"/>
      <c r="BJ27" s="130"/>
      <c r="BK27" s="130"/>
      <c r="BL27" s="130"/>
      <c r="BM27" s="130"/>
      <c r="BN27" s="130"/>
      <c r="BO27" s="132"/>
    </row>
    <row r="28" spans="1:67">
      <c r="A28" s="127" t="str">
        <f t="shared" si="0"/>
        <v>jeudi</v>
      </c>
      <c r="B28" s="128">
        <v>41753</v>
      </c>
      <c r="D28" s="129"/>
      <c r="E28" s="130"/>
      <c r="F28" s="130"/>
      <c r="G28" s="130"/>
      <c r="H28" s="130"/>
      <c r="I28" s="130"/>
      <c r="J28" s="130"/>
      <c r="K28" s="131"/>
      <c r="L28" s="129"/>
      <c r="M28" s="130"/>
      <c r="N28" s="130"/>
      <c r="O28" s="130"/>
      <c r="P28" s="130"/>
      <c r="Q28" s="130"/>
      <c r="R28" s="130"/>
      <c r="S28" s="131"/>
      <c r="T28" s="129"/>
      <c r="U28" s="130"/>
      <c r="V28" s="130"/>
      <c r="W28" s="130"/>
      <c r="X28" s="130"/>
      <c r="Y28" s="130"/>
      <c r="Z28" s="130"/>
      <c r="AA28" s="131"/>
      <c r="AB28" s="129"/>
      <c r="AC28" s="130"/>
      <c r="AD28" s="130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1"/>
      <c r="AR28" s="129"/>
      <c r="AS28" s="130"/>
      <c r="AT28" s="130"/>
      <c r="AU28" s="130"/>
      <c r="AV28" s="130"/>
      <c r="AW28" s="130"/>
      <c r="AX28" s="130"/>
      <c r="AY28" s="131"/>
      <c r="AZ28" s="129"/>
      <c r="BA28" s="130"/>
      <c r="BB28" s="130"/>
      <c r="BC28" s="130"/>
      <c r="BD28" s="130"/>
      <c r="BE28" s="130"/>
      <c r="BF28" s="130"/>
      <c r="BG28" s="131"/>
      <c r="BH28" s="129"/>
      <c r="BI28" s="130"/>
      <c r="BJ28" s="130"/>
      <c r="BK28" s="130"/>
      <c r="BL28" s="130"/>
      <c r="BM28" s="130"/>
      <c r="BN28" s="130"/>
      <c r="BO28" s="132"/>
    </row>
    <row r="29" spans="1:67">
      <c r="A29" s="127" t="str">
        <f t="shared" si="0"/>
        <v>vendredi</v>
      </c>
      <c r="B29" s="128">
        <v>41754</v>
      </c>
      <c r="D29" s="129"/>
      <c r="E29" s="130"/>
      <c r="F29" s="130"/>
      <c r="G29" s="130"/>
      <c r="H29" s="130"/>
      <c r="I29" s="130"/>
      <c r="J29" s="130"/>
      <c r="K29" s="131"/>
      <c r="L29" s="129"/>
      <c r="M29" s="130"/>
      <c r="N29" s="130"/>
      <c r="O29" s="130"/>
      <c r="P29" s="130"/>
      <c r="Q29" s="130"/>
      <c r="R29" s="130"/>
      <c r="S29" s="131"/>
      <c r="T29" s="129"/>
      <c r="U29" s="130"/>
      <c r="V29" s="130"/>
      <c r="W29" s="130"/>
      <c r="X29" s="130"/>
      <c r="Y29" s="130"/>
      <c r="Z29" s="130"/>
      <c r="AA29" s="131"/>
      <c r="AB29" s="129"/>
      <c r="AC29" s="130"/>
      <c r="AD29" s="130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1"/>
      <c r="AR29" s="129"/>
      <c r="AS29" s="130"/>
      <c r="AT29" s="130"/>
      <c r="AU29" s="130"/>
      <c r="AV29" s="130"/>
      <c r="AW29" s="130"/>
      <c r="AX29" s="130"/>
      <c r="AY29" s="131"/>
      <c r="AZ29" s="129"/>
      <c r="BA29" s="130"/>
      <c r="BB29" s="130"/>
      <c r="BC29" s="130"/>
      <c r="BD29" s="130"/>
      <c r="BE29" s="130"/>
      <c r="BF29" s="130"/>
      <c r="BG29" s="131"/>
      <c r="BH29" s="129"/>
      <c r="BI29" s="130"/>
      <c r="BJ29" s="130"/>
      <c r="BK29" s="130"/>
      <c r="BL29" s="130"/>
      <c r="BM29" s="130"/>
      <c r="BN29" s="130"/>
      <c r="BO29" s="132"/>
    </row>
    <row r="30" spans="1:67">
      <c r="A30" s="127" t="str">
        <f t="shared" si="0"/>
        <v>samedi</v>
      </c>
      <c r="B30" s="128">
        <v>41755</v>
      </c>
      <c r="D30" s="129"/>
      <c r="E30" s="130"/>
      <c r="F30" s="130"/>
      <c r="G30" s="130"/>
      <c r="H30" s="130"/>
      <c r="I30" s="130"/>
      <c r="J30" s="130"/>
      <c r="K30" s="131"/>
      <c r="L30" s="129"/>
      <c r="M30" s="130"/>
      <c r="N30" s="130"/>
      <c r="O30" s="130"/>
      <c r="P30" s="130"/>
      <c r="Q30" s="130"/>
      <c r="R30" s="130"/>
      <c r="S30" s="131"/>
      <c r="T30" s="129"/>
      <c r="U30" s="130"/>
      <c r="V30" s="130"/>
      <c r="W30" s="130"/>
      <c r="X30" s="130"/>
      <c r="Y30" s="130"/>
      <c r="Z30" s="130"/>
      <c r="AA30" s="131"/>
      <c r="AB30" s="129"/>
      <c r="AC30" s="130"/>
      <c r="AD30" s="130"/>
      <c r="AE30" s="130"/>
      <c r="AF30" s="130"/>
      <c r="AG30" s="130"/>
      <c r="AH30" s="130"/>
      <c r="AI30" s="131"/>
      <c r="AJ30" s="129"/>
      <c r="AK30" s="130"/>
      <c r="AL30" s="130"/>
      <c r="AM30" s="130"/>
      <c r="AN30" s="130"/>
      <c r="AO30" s="130"/>
      <c r="AP30" s="130"/>
      <c r="AQ30" s="131"/>
      <c r="AR30" s="129"/>
      <c r="AS30" s="130"/>
      <c r="AT30" s="130"/>
      <c r="AU30" s="130"/>
      <c r="AV30" s="130"/>
      <c r="AW30" s="130"/>
      <c r="AX30" s="130"/>
      <c r="AY30" s="131"/>
      <c r="AZ30" s="129"/>
      <c r="BA30" s="130"/>
      <c r="BB30" s="130"/>
      <c r="BC30" s="130"/>
      <c r="BD30" s="130"/>
      <c r="BE30" s="130"/>
      <c r="BF30" s="130"/>
      <c r="BG30" s="131"/>
      <c r="BH30" s="129"/>
      <c r="BI30" s="130"/>
      <c r="BJ30" s="130"/>
      <c r="BK30" s="130"/>
      <c r="BL30" s="130"/>
      <c r="BM30" s="130"/>
      <c r="BN30" s="130"/>
      <c r="BO30" s="132"/>
    </row>
    <row r="31" spans="1:67">
      <c r="A31" s="127" t="str">
        <f t="shared" si="0"/>
        <v>dimanche</v>
      </c>
      <c r="B31" s="128">
        <v>41756</v>
      </c>
      <c r="D31" s="129"/>
      <c r="E31" s="130"/>
      <c r="F31" s="130"/>
      <c r="G31" s="130"/>
      <c r="H31" s="130"/>
      <c r="I31" s="130"/>
      <c r="J31" s="130"/>
      <c r="K31" s="131"/>
      <c r="L31" s="129"/>
      <c r="M31" s="130"/>
      <c r="N31" s="130"/>
      <c r="O31" s="130"/>
      <c r="P31" s="130"/>
      <c r="Q31" s="130"/>
      <c r="R31" s="130"/>
      <c r="S31" s="131"/>
      <c r="T31" s="129"/>
      <c r="U31" s="130"/>
      <c r="V31" s="130"/>
      <c r="W31" s="130"/>
      <c r="X31" s="130"/>
      <c r="Y31" s="130"/>
      <c r="Z31" s="130"/>
      <c r="AA31" s="131"/>
      <c r="AB31" s="129"/>
      <c r="AC31" s="130"/>
      <c r="AD31" s="130"/>
      <c r="AE31" s="130"/>
      <c r="AF31" s="130"/>
      <c r="AG31" s="130"/>
      <c r="AH31" s="130"/>
      <c r="AI31" s="131"/>
      <c r="AJ31" s="129"/>
      <c r="AK31" s="130"/>
      <c r="AL31" s="130"/>
      <c r="AM31" s="130"/>
      <c r="AN31" s="130"/>
      <c r="AO31" s="130"/>
      <c r="AP31" s="130"/>
      <c r="AQ31" s="131"/>
      <c r="AR31" s="129"/>
      <c r="AS31" s="130"/>
      <c r="AT31" s="130"/>
      <c r="AU31" s="130"/>
      <c r="AV31" s="130"/>
      <c r="AW31" s="130"/>
      <c r="AX31" s="130"/>
      <c r="AY31" s="131"/>
      <c r="AZ31" s="129"/>
      <c r="BA31" s="130"/>
      <c r="BB31" s="130"/>
      <c r="BC31" s="130"/>
      <c r="BD31" s="130"/>
      <c r="BE31" s="130"/>
      <c r="BF31" s="130"/>
      <c r="BG31" s="131"/>
      <c r="BH31" s="129"/>
      <c r="BI31" s="130"/>
      <c r="BJ31" s="130"/>
      <c r="BK31" s="130"/>
      <c r="BL31" s="130"/>
      <c r="BM31" s="130"/>
      <c r="BN31" s="130"/>
      <c r="BO31" s="132"/>
    </row>
    <row r="32" spans="1:67">
      <c r="A32" s="127" t="str">
        <f t="shared" si="0"/>
        <v>lundi</v>
      </c>
      <c r="B32" s="128">
        <v>41757</v>
      </c>
      <c r="D32" s="129"/>
      <c r="E32" s="130"/>
      <c r="F32" s="130"/>
      <c r="G32" s="130"/>
      <c r="H32" s="130"/>
      <c r="I32" s="130"/>
      <c r="J32" s="130"/>
      <c r="K32" s="131"/>
      <c r="L32" s="129"/>
      <c r="M32" s="130"/>
      <c r="N32" s="130"/>
      <c r="O32" s="130"/>
      <c r="P32" s="130"/>
      <c r="Q32" s="130"/>
      <c r="R32" s="130"/>
      <c r="S32" s="131"/>
      <c r="T32" s="129"/>
      <c r="U32" s="130"/>
      <c r="V32" s="130"/>
      <c r="W32" s="130"/>
      <c r="X32" s="130"/>
      <c r="Y32" s="130"/>
      <c r="Z32" s="130"/>
      <c r="AA32" s="131"/>
      <c r="AB32" s="129"/>
      <c r="AC32" s="130"/>
      <c r="AD32" s="130"/>
      <c r="AE32" s="130"/>
      <c r="AF32" s="130"/>
      <c r="AG32" s="130"/>
      <c r="AH32" s="130"/>
      <c r="AI32" s="131"/>
      <c r="AJ32" s="129"/>
      <c r="AK32" s="130"/>
      <c r="AL32" s="130"/>
      <c r="AM32" s="130"/>
      <c r="AN32" s="130"/>
      <c r="AO32" s="130"/>
      <c r="AP32" s="130"/>
      <c r="AQ32" s="131"/>
      <c r="AR32" s="129"/>
      <c r="AS32" s="130"/>
      <c r="AT32" s="130"/>
      <c r="AU32" s="130"/>
      <c r="AV32" s="130"/>
      <c r="AW32" s="130"/>
      <c r="AX32" s="130"/>
      <c r="AY32" s="131"/>
      <c r="AZ32" s="129"/>
      <c r="BA32" s="130"/>
      <c r="BB32" s="130"/>
      <c r="BC32" s="130"/>
      <c r="BD32" s="130"/>
      <c r="BE32" s="130"/>
      <c r="BF32" s="130"/>
      <c r="BG32" s="131"/>
      <c r="BH32" s="129"/>
      <c r="BI32" s="130"/>
      <c r="BJ32" s="130"/>
      <c r="BK32" s="130"/>
      <c r="BL32" s="130"/>
      <c r="BM32" s="130"/>
      <c r="BN32" s="130"/>
      <c r="BO32" s="132"/>
    </row>
    <row r="33" spans="1:67">
      <c r="A33" s="127" t="str">
        <f t="shared" si="0"/>
        <v>mardi</v>
      </c>
      <c r="B33" s="128">
        <v>41758</v>
      </c>
      <c r="D33" s="129"/>
      <c r="E33" s="130"/>
      <c r="F33" s="130"/>
      <c r="G33" s="130"/>
      <c r="H33" s="130"/>
      <c r="I33" s="130"/>
      <c r="J33" s="130"/>
      <c r="K33" s="131"/>
      <c r="L33" s="129"/>
      <c r="M33" s="130"/>
      <c r="N33" s="130"/>
      <c r="O33" s="130"/>
      <c r="P33" s="130"/>
      <c r="Q33" s="130"/>
      <c r="R33" s="130"/>
      <c r="S33" s="131"/>
      <c r="T33" s="129"/>
      <c r="U33" s="130"/>
      <c r="V33" s="130"/>
      <c r="W33" s="130"/>
      <c r="X33" s="130"/>
      <c r="Y33" s="130"/>
      <c r="Z33" s="130"/>
      <c r="AA33" s="131"/>
      <c r="AB33" s="129"/>
      <c r="AC33" s="130"/>
      <c r="AD33" s="130"/>
      <c r="AE33" s="130"/>
      <c r="AF33" s="130"/>
      <c r="AG33" s="130"/>
      <c r="AH33" s="130"/>
      <c r="AI33" s="131"/>
      <c r="AJ33" s="129"/>
      <c r="AK33" s="130"/>
      <c r="AL33" s="130"/>
      <c r="AM33" s="130"/>
      <c r="AN33" s="130"/>
      <c r="AO33" s="130"/>
      <c r="AP33" s="130"/>
      <c r="AQ33" s="131"/>
      <c r="AR33" s="129"/>
      <c r="AS33" s="130"/>
      <c r="AT33" s="130"/>
      <c r="AU33" s="130"/>
      <c r="AV33" s="130"/>
      <c r="AW33" s="130"/>
      <c r="AX33" s="130"/>
      <c r="AY33" s="131"/>
      <c r="AZ33" s="129"/>
      <c r="BA33" s="130"/>
      <c r="BB33" s="130"/>
      <c r="BC33" s="130"/>
      <c r="BD33" s="130"/>
      <c r="BE33" s="130"/>
      <c r="BF33" s="130"/>
      <c r="BG33" s="131"/>
      <c r="BH33" s="129"/>
      <c r="BI33" s="130"/>
      <c r="BJ33" s="130"/>
      <c r="BK33" s="130"/>
      <c r="BL33" s="130"/>
      <c r="BM33" s="130"/>
      <c r="BN33" s="130"/>
      <c r="BO33" s="132"/>
    </row>
    <row r="34" spans="1:67">
      <c r="A34" s="127" t="str">
        <f t="shared" si="0"/>
        <v>mercredi</v>
      </c>
      <c r="B34" s="128">
        <v>41759</v>
      </c>
      <c r="D34" s="129"/>
      <c r="E34" s="130"/>
      <c r="F34" s="130"/>
      <c r="G34" s="130"/>
      <c r="H34" s="130"/>
      <c r="I34" s="130"/>
      <c r="J34" s="130"/>
      <c r="K34" s="131"/>
      <c r="L34" s="129"/>
      <c r="M34" s="130"/>
      <c r="N34" s="130"/>
      <c r="O34" s="130"/>
      <c r="P34" s="130"/>
      <c r="Q34" s="130"/>
      <c r="R34" s="130"/>
      <c r="S34" s="131"/>
      <c r="T34" s="129"/>
      <c r="U34" s="130"/>
      <c r="V34" s="130"/>
      <c r="W34" s="130"/>
      <c r="X34" s="130"/>
      <c r="Y34" s="130"/>
      <c r="Z34" s="130"/>
      <c r="AA34" s="131"/>
      <c r="AB34" s="129"/>
      <c r="AC34" s="130"/>
      <c r="AD34" s="130"/>
      <c r="AE34" s="130"/>
      <c r="AF34" s="130"/>
      <c r="AG34" s="130"/>
      <c r="AH34" s="130"/>
      <c r="AI34" s="131"/>
      <c r="AJ34" s="129"/>
      <c r="AK34" s="130"/>
      <c r="AL34" s="130"/>
      <c r="AM34" s="130"/>
      <c r="AN34" s="130"/>
      <c r="AO34" s="130"/>
      <c r="AP34" s="130"/>
      <c r="AQ34" s="131"/>
      <c r="AR34" s="129"/>
      <c r="AS34" s="130"/>
      <c r="AT34" s="130"/>
      <c r="AU34" s="130"/>
      <c r="AV34" s="130"/>
      <c r="AW34" s="130"/>
      <c r="AX34" s="130"/>
      <c r="AY34" s="131"/>
      <c r="AZ34" s="129"/>
      <c r="BA34" s="130"/>
      <c r="BB34" s="130"/>
      <c r="BC34" s="130"/>
      <c r="BD34" s="130"/>
      <c r="BE34" s="130"/>
      <c r="BF34" s="130"/>
      <c r="BG34" s="131"/>
      <c r="BH34" s="129"/>
      <c r="BI34" s="130"/>
      <c r="BJ34" s="130"/>
      <c r="BK34" s="130"/>
      <c r="BL34" s="130"/>
      <c r="BM34" s="130"/>
      <c r="BN34" s="130"/>
      <c r="BO34" s="132"/>
    </row>
    <row r="35" spans="1:67">
      <c r="A35" s="127" t="str">
        <f t="shared" si="0"/>
        <v>jeudi</v>
      </c>
      <c r="B35" s="128">
        <v>41760</v>
      </c>
      <c r="D35" s="129"/>
      <c r="E35" s="130"/>
      <c r="F35" s="130"/>
      <c r="G35" s="130"/>
      <c r="H35" s="130"/>
      <c r="I35" s="130"/>
      <c r="J35" s="130"/>
      <c r="K35" s="131"/>
      <c r="L35" s="129"/>
      <c r="M35" s="130"/>
      <c r="N35" s="130"/>
      <c r="O35" s="130"/>
      <c r="P35" s="130"/>
      <c r="Q35" s="130"/>
      <c r="R35" s="130"/>
      <c r="S35" s="131"/>
      <c r="T35" s="129"/>
      <c r="U35" s="130"/>
      <c r="V35" s="130"/>
      <c r="W35" s="130"/>
      <c r="X35" s="130"/>
      <c r="Y35" s="130"/>
      <c r="Z35" s="130"/>
      <c r="AA35" s="131"/>
      <c r="AB35" s="129"/>
      <c r="AC35" s="130"/>
      <c r="AD35" s="130"/>
      <c r="AE35" s="130"/>
      <c r="AF35" s="130"/>
      <c r="AG35" s="130"/>
      <c r="AH35" s="130"/>
      <c r="AI35" s="131"/>
      <c r="AJ35" s="129"/>
      <c r="AK35" s="130"/>
      <c r="AL35" s="130"/>
      <c r="AM35" s="130"/>
      <c r="AN35" s="130"/>
      <c r="AO35" s="130"/>
      <c r="AP35" s="130"/>
      <c r="AQ35" s="131"/>
      <c r="AR35" s="129"/>
      <c r="AS35" s="130"/>
      <c r="AT35" s="130"/>
      <c r="AU35" s="130"/>
      <c r="AV35" s="130"/>
      <c r="AW35" s="130"/>
      <c r="AX35" s="130"/>
      <c r="AY35" s="131"/>
      <c r="AZ35" s="129"/>
      <c r="BA35" s="130"/>
      <c r="BB35" s="130"/>
      <c r="BC35" s="130"/>
      <c r="BD35" s="130"/>
      <c r="BE35" s="130"/>
      <c r="BF35" s="130"/>
      <c r="BG35" s="131"/>
      <c r="BH35" s="129"/>
      <c r="BI35" s="130"/>
      <c r="BJ35" s="130"/>
      <c r="BK35" s="130"/>
      <c r="BL35" s="130"/>
      <c r="BM35" s="130"/>
      <c r="BN35" s="130"/>
      <c r="BO35" s="132"/>
    </row>
    <row r="36" spans="1:67">
      <c r="A36" s="127" t="str">
        <f t="shared" si="0"/>
        <v>vendredi</v>
      </c>
      <c r="B36" s="128">
        <v>41761</v>
      </c>
      <c r="D36" s="129"/>
      <c r="E36" s="130"/>
      <c r="F36" s="130"/>
      <c r="G36" s="130"/>
      <c r="H36" s="130"/>
      <c r="I36" s="130"/>
      <c r="J36" s="130"/>
      <c r="K36" s="131"/>
      <c r="L36" s="129"/>
      <c r="M36" s="130"/>
      <c r="N36" s="130"/>
      <c r="O36" s="130"/>
      <c r="P36" s="130"/>
      <c r="Q36" s="130"/>
      <c r="R36" s="130"/>
      <c r="S36" s="131"/>
      <c r="T36" s="129"/>
      <c r="U36" s="130"/>
      <c r="V36" s="130"/>
      <c r="W36" s="130"/>
      <c r="X36" s="130"/>
      <c r="Y36" s="130"/>
      <c r="Z36" s="130"/>
      <c r="AA36" s="131"/>
      <c r="AB36" s="129"/>
      <c r="AC36" s="130"/>
      <c r="AD36" s="130"/>
      <c r="AE36" s="130"/>
      <c r="AF36" s="130"/>
      <c r="AG36" s="130"/>
      <c r="AH36" s="130"/>
      <c r="AI36" s="131"/>
      <c r="AJ36" s="129"/>
      <c r="AK36" s="130"/>
      <c r="AL36" s="130"/>
      <c r="AM36" s="130"/>
      <c r="AN36" s="130"/>
      <c r="AO36" s="130"/>
      <c r="AP36" s="130"/>
      <c r="AQ36" s="131"/>
      <c r="AR36" s="129"/>
      <c r="AS36" s="130"/>
      <c r="AT36" s="130"/>
      <c r="AU36" s="130"/>
      <c r="AV36" s="130"/>
      <c r="AW36" s="130"/>
      <c r="AX36" s="130"/>
      <c r="AY36" s="131"/>
      <c r="AZ36" s="129"/>
      <c r="BA36" s="130"/>
      <c r="BB36" s="130"/>
      <c r="BC36" s="130"/>
      <c r="BD36" s="130"/>
      <c r="BE36" s="130"/>
      <c r="BF36" s="130"/>
      <c r="BG36" s="131"/>
      <c r="BH36" s="129"/>
      <c r="BI36" s="130"/>
      <c r="BJ36" s="130"/>
      <c r="BK36" s="130"/>
      <c r="BL36" s="130"/>
      <c r="BM36" s="130"/>
      <c r="BN36" s="130"/>
      <c r="BO36" s="132"/>
    </row>
    <row r="37" spans="1:67">
      <c r="A37" s="127" t="str">
        <f t="shared" si="0"/>
        <v>samedi</v>
      </c>
      <c r="B37" s="128">
        <v>41762</v>
      </c>
      <c r="D37" s="129"/>
      <c r="E37" s="130"/>
      <c r="F37" s="130"/>
      <c r="G37" s="130"/>
      <c r="H37" s="130"/>
      <c r="I37" s="130"/>
      <c r="J37" s="130"/>
      <c r="K37" s="131"/>
      <c r="L37" s="129"/>
      <c r="M37" s="130"/>
      <c r="N37" s="130"/>
      <c r="O37" s="130"/>
      <c r="P37" s="130"/>
      <c r="Q37" s="130"/>
      <c r="R37" s="130"/>
      <c r="S37" s="131"/>
      <c r="T37" s="129"/>
      <c r="U37" s="130"/>
      <c r="V37" s="130"/>
      <c r="W37" s="130"/>
      <c r="X37" s="130"/>
      <c r="Y37" s="130"/>
      <c r="Z37" s="130"/>
      <c r="AA37" s="131"/>
      <c r="AB37" s="129"/>
      <c r="AC37" s="130"/>
      <c r="AD37" s="130"/>
      <c r="AE37" s="130"/>
      <c r="AF37" s="130"/>
      <c r="AG37" s="130"/>
      <c r="AH37" s="130"/>
      <c r="AI37" s="131"/>
      <c r="AJ37" s="129"/>
      <c r="AK37" s="130"/>
      <c r="AL37" s="130"/>
      <c r="AM37" s="130"/>
      <c r="AN37" s="130"/>
      <c r="AO37" s="130"/>
      <c r="AP37" s="130"/>
      <c r="AQ37" s="131"/>
      <c r="AR37" s="129"/>
      <c r="AS37" s="130"/>
      <c r="AT37" s="130"/>
      <c r="AU37" s="130"/>
      <c r="AV37" s="130"/>
      <c r="AW37" s="130"/>
      <c r="AX37" s="130"/>
      <c r="AY37" s="131"/>
      <c r="AZ37" s="129"/>
      <c r="BA37" s="130"/>
      <c r="BB37" s="130"/>
      <c r="BC37" s="130"/>
      <c r="BD37" s="130"/>
      <c r="BE37" s="130"/>
      <c r="BF37" s="130"/>
      <c r="BG37" s="131"/>
      <c r="BH37" s="129"/>
      <c r="BI37" s="130"/>
      <c r="BJ37" s="130"/>
      <c r="BK37" s="130"/>
      <c r="BL37" s="130"/>
      <c r="BM37" s="130"/>
      <c r="BN37" s="130"/>
      <c r="BO37" s="132"/>
    </row>
    <row r="38" spans="1:67">
      <c r="A38" s="127" t="str">
        <f t="shared" si="0"/>
        <v>dimanche</v>
      </c>
      <c r="B38" s="128">
        <v>41763</v>
      </c>
      <c r="D38" s="129"/>
      <c r="E38" s="130"/>
      <c r="F38" s="130"/>
      <c r="G38" s="130"/>
      <c r="H38" s="130"/>
      <c r="I38" s="130"/>
      <c r="J38" s="130"/>
      <c r="K38" s="131"/>
      <c r="L38" s="129"/>
      <c r="M38" s="130"/>
      <c r="N38" s="130"/>
      <c r="O38" s="130"/>
      <c r="P38" s="130"/>
      <c r="Q38" s="130"/>
      <c r="R38" s="130"/>
      <c r="S38" s="131"/>
      <c r="T38" s="129"/>
      <c r="U38" s="130"/>
      <c r="V38" s="130"/>
      <c r="W38" s="130"/>
      <c r="X38" s="130"/>
      <c r="Y38" s="130"/>
      <c r="Z38" s="130"/>
      <c r="AA38" s="131"/>
      <c r="AB38" s="129"/>
      <c r="AC38" s="130"/>
      <c r="AD38" s="130"/>
      <c r="AE38" s="130"/>
      <c r="AF38" s="130"/>
      <c r="AG38" s="130"/>
      <c r="AH38" s="130"/>
      <c r="AI38" s="131"/>
      <c r="AJ38" s="129"/>
      <c r="AK38" s="130"/>
      <c r="AL38" s="130"/>
      <c r="AM38" s="130"/>
      <c r="AN38" s="130"/>
      <c r="AO38" s="130"/>
      <c r="AP38" s="130"/>
      <c r="AQ38" s="131"/>
      <c r="AR38" s="129"/>
      <c r="AS38" s="130"/>
      <c r="AT38" s="130"/>
      <c r="AU38" s="130"/>
      <c r="AV38" s="130"/>
      <c r="AW38" s="130"/>
      <c r="AX38" s="130"/>
      <c r="AY38" s="131"/>
      <c r="AZ38" s="129"/>
      <c r="BA38" s="130"/>
      <c r="BB38" s="130"/>
      <c r="BC38" s="130"/>
      <c r="BD38" s="130"/>
      <c r="BE38" s="130"/>
      <c r="BF38" s="130"/>
      <c r="BG38" s="131"/>
      <c r="BH38" s="129"/>
      <c r="BI38" s="130"/>
      <c r="BJ38" s="130"/>
      <c r="BK38" s="130"/>
      <c r="BL38" s="130"/>
      <c r="BM38" s="130"/>
      <c r="BN38" s="130"/>
      <c r="BO38" s="132"/>
    </row>
    <row r="39" spans="1:67">
      <c r="A39" s="127" t="str">
        <f t="shared" si="0"/>
        <v>lundi</v>
      </c>
      <c r="B39" s="128">
        <v>41764</v>
      </c>
      <c r="D39" s="129"/>
      <c r="E39" s="130"/>
      <c r="F39" s="130"/>
      <c r="G39" s="130"/>
      <c r="H39" s="130"/>
      <c r="I39" s="130"/>
      <c r="J39" s="130"/>
      <c r="K39" s="131"/>
      <c r="L39" s="129"/>
      <c r="M39" s="130"/>
      <c r="N39" s="130"/>
      <c r="O39" s="130"/>
      <c r="P39" s="130"/>
      <c r="Q39" s="130"/>
      <c r="R39" s="130"/>
      <c r="S39" s="131"/>
      <c r="T39" s="129"/>
      <c r="U39" s="130"/>
      <c r="V39" s="130"/>
      <c r="W39" s="130"/>
      <c r="X39" s="130"/>
      <c r="Y39" s="130"/>
      <c r="Z39" s="130"/>
      <c r="AA39" s="131"/>
      <c r="AB39" s="129"/>
      <c r="AC39" s="130"/>
      <c r="AD39" s="130"/>
      <c r="AE39" s="130"/>
      <c r="AF39" s="130"/>
      <c r="AG39" s="130"/>
      <c r="AH39" s="130"/>
      <c r="AI39" s="131"/>
      <c r="AJ39" s="129"/>
      <c r="AK39" s="130"/>
      <c r="AL39" s="130"/>
      <c r="AM39" s="130"/>
      <c r="AN39" s="130"/>
      <c r="AO39" s="130"/>
      <c r="AP39" s="130"/>
      <c r="AQ39" s="131"/>
      <c r="AR39" s="129"/>
      <c r="AS39" s="130"/>
      <c r="AT39" s="130"/>
      <c r="AU39" s="130"/>
      <c r="AV39" s="130"/>
      <c r="AW39" s="130"/>
      <c r="AX39" s="130"/>
      <c r="AY39" s="131"/>
      <c r="AZ39" s="129"/>
      <c r="BA39" s="130"/>
      <c r="BB39" s="130"/>
      <c r="BC39" s="130"/>
      <c r="BD39" s="130"/>
      <c r="BE39" s="130"/>
      <c r="BF39" s="130"/>
      <c r="BG39" s="131"/>
      <c r="BH39" s="129"/>
      <c r="BI39" s="130"/>
      <c r="BJ39" s="130"/>
      <c r="BK39" s="130"/>
      <c r="BL39" s="130"/>
      <c r="BM39" s="130"/>
      <c r="BN39" s="130"/>
      <c r="BO39" s="132"/>
    </row>
    <row r="40" spans="1:67">
      <c r="A40" s="127" t="str">
        <f t="shared" si="0"/>
        <v>mardi</v>
      </c>
      <c r="B40" s="128">
        <v>41765</v>
      </c>
      <c r="D40" s="129"/>
      <c r="E40" s="130"/>
      <c r="F40" s="130"/>
      <c r="G40" s="130"/>
      <c r="H40" s="130"/>
      <c r="I40" s="130"/>
      <c r="J40" s="130"/>
      <c r="K40" s="131"/>
      <c r="L40" s="129"/>
      <c r="M40" s="130"/>
      <c r="N40" s="130"/>
      <c r="O40" s="130"/>
      <c r="P40" s="130"/>
      <c r="Q40" s="130"/>
      <c r="R40" s="130"/>
      <c r="S40" s="131"/>
      <c r="T40" s="129"/>
      <c r="U40" s="130"/>
      <c r="V40" s="130"/>
      <c r="W40" s="130"/>
      <c r="X40" s="130"/>
      <c r="Y40" s="130"/>
      <c r="Z40" s="130"/>
      <c r="AA40" s="131"/>
      <c r="AB40" s="129"/>
      <c r="AC40" s="130"/>
      <c r="AD40" s="130"/>
      <c r="AE40" s="130"/>
      <c r="AF40" s="130"/>
      <c r="AG40" s="130"/>
      <c r="AH40" s="130"/>
      <c r="AI40" s="131"/>
      <c r="AJ40" s="129"/>
      <c r="AK40" s="130"/>
      <c r="AL40" s="130"/>
      <c r="AM40" s="130"/>
      <c r="AN40" s="130"/>
      <c r="AO40" s="130"/>
      <c r="AP40" s="130"/>
      <c r="AQ40" s="131"/>
      <c r="AR40" s="129"/>
      <c r="AS40" s="130"/>
      <c r="AT40" s="130"/>
      <c r="AU40" s="130"/>
      <c r="AV40" s="130"/>
      <c r="AW40" s="130"/>
      <c r="AX40" s="130"/>
      <c r="AY40" s="131"/>
      <c r="AZ40" s="129"/>
      <c r="BA40" s="130"/>
      <c r="BB40" s="130"/>
      <c r="BC40" s="130"/>
      <c r="BD40" s="130"/>
      <c r="BE40" s="130"/>
      <c r="BF40" s="130"/>
      <c r="BG40" s="131"/>
      <c r="BH40" s="129"/>
      <c r="BI40" s="130"/>
      <c r="BJ40" s="130"/>
      <c r="BK40" s="130"/>
      <c r="BL40" s="130"/>
      <c r="BM40" s="130"/>
      <c r="BN40" s="130"/>
      <c r="BO40" s="132"/>
    </row>
    <row r="41" spans="1:67">
      <c r="A41" s="127" t="str">
        <f t="shared" si="0"/>
        <v>mercredi</v>
      </c>
      <c r="B41" s="128">
        <v>41766</v>
      </c>
      <c r="D41" s="129"/>
      <c r="E41" s="130"/>
      <c r="F41" s="130"/>
      <c r="G41" s="130"/>
      <c r="H41" s="130"/>
      <c r="I41" s="130"/>
      <c r="J41" s="130"/>
      <c r="K41" s="131"/>
      <c r="L41" s="129"/>
      <c r="M41" s="130"/>
      <c r="N41" s="130"/>
      <c r="O41" s="130"/>
      <c r="P41" s="130"/>
      <c r="Q41" s="130"/>
      <c r="R41" s="130"/>
      <c r="S41" s="131"/>
      <c r="T41" s="129"/>
      <c r="U41" s="130"/>
      <c r="V41" s="130"/>
      <c r="W41" s="130"/>
      <c r="X41" s="130"/>
      <c r="Y41" s="130"/>
      <c r="Z41" s="130"/>
      <c r="AA41" s="131"/>
      <c r="AB41" s="129"/>
      <c r="AC41" s="130"/>
      <c r="AD41" s="130"/>
      <c r="AE41" s="130"/>
      <c r="AF41" s="130"/>
      <c r="AG41" s="130"/>
      <c r="AH41" s="130"/>
      <c r="AI41" s="131"/>
      <c r="AJ41" s="129"/>
      <c r="AK41" s="130"/>
      <c r="AL41" s="130"/>
      <c r="AM41" s="130"/>
      <c r="AN41" s="130"/>
      <c r="AO41" s="130"/>
      <c r="AP41" s="130"/>
      <c r="AQ41" s="131"/>
      <c r="AR41" s="129"/>
      <c r="AS41" s="130"/>
      <c r="AT41" s="130"/>
      <c r="AU41" s="130"/>
      <c r="AV41" s="130"/>
      <c r="AW41" s="130"/>
      <c r="AX41" s="130"/>
      <c r="AY41" s="131"/>
      <c r="AZ41" s="129"/>
      <c r="BA41" s="130"/>
      <c r="BB41" s="130"/>
      <c r="BC41" s="130"/>
      <c r="BD41" s="130"/>
      <c r="BE41" s="130"/>
      <c r="BF41" s="130"/>
      <c r="BG41" s="131"/>
      <c r="BH41" s="129"/>
      <c r="BI41" s="130"/>
      <c r="BJ41" s="130"/>
      <c r="BK41" s="130"/>
      <c r="BL41" s="130"/>
      <c r="BM41" s="130"/>
      <c r="BN41" s="130"/>
      <c r="BO41" s="132"/>
    </row>
    <row r="42" spans="1:67">
      <c r="A42" s="127" t="str">
        <f t="shared" si="0"/>
        <v>jeudi</v>
      </c>
      <c r="B42" s="128">
        <v>41767</v>
      </c>
      <c r="D42" s="129"/>
      <c r="E42" s="130"/>
      <c r="F42" s="130"/>
      <c r="G42" s="130"/>
      <c r="H42" s="130"/>
      <c r="I42" s="130"/>
      <c r="J42" s="130"/>
      <c r="K42" s="131"/>
      <c r="L42" s="129"/>
      <c r="M42" s="130"/>
      <c r="N42" s="130"/>
      <c r="O42" s="130"/>
      <c r="P42" s="130"/>
      <c r="Q42" s="130"/>
      <c r="R42" s="130"/>
      <c r="S42" s="131"/>
      <c r="T42" s="129"/>
      <c r="U42" s="130"/>
      <c r="V42" s="130"/>
      <c r="W42" s="130"/>
      <c r="X42" s="130"/>
      <c r="Y42" s="130"/>
      <c r="Z42" s="130"/>
      <c r="AA42" s="131"/>
      <c r="AB42" s="129"/>
      <c r="AC42" s="130"/>
      <c r="AD42" s="130"/>
      <c r="AE42" s="130"/>
      <c r="AF42" s="130"/>
      <c r="AG42" s="130"/>
      <c r="AH42" s="130"/>
      <c r="AI42" s="131"/>
      <c r="AJ42" s="129"/>
      <c r="AK42" s="130"/>
      <c r="AL42" s="130"/>
      <c r="AM42" s="130"/>
      <c r="AN42" s="130"/>
      <c r="AO42" s="130"/>
      <c r="AP42" s="130"/>
      <c r="AQ42" s="131"/>
      <c r="AR42" s="129"/>
      <c r="AS42" s="130"/>
      <c r="AT42" s="130"/>
      <c r="AU42" s="130"/>
      <c r="AV42" s="130"/>
      <c r="AW42" s="130"/>
      <c r="AX42" s="130"/>
      <c r="AY42" s="131"/>
      <c r="AZ42" s="129"/>
      <c r="BA42" s="130"/>
      <c r="BB42" s="130"/>
      <c r="BC42" s="130"/>
      <c r="BD42" s="130"/>
      <c r="BE42" s="130"/>
      <c r="BF42" s="130"/>
      <c r="BG42" s="131"/>
      <c r="BH42" s="129"/>
      <c r="BI42" s="130"/>
      <c r="BJ42" s="130"/>
      <c r="BK42" s="130"/>
      <c r="BL42" s="130"/>
      <c r="BM42" s="130"/>
      <c r="BN42" s="130"/>
      <c r="BO42" s="132"/>
    </row>
    <row r="43" spans="1:67">
      <c r="A43" s="127" t="str">
        <f t="shared" si="0"/>
        <v>vendredi</v>
      </c>
      <c r="B43" s="128">
        <v>41768</v>
      </c>
      <c r="D43" s="129"/>
      <c r="E43" s="130"/>
      <c r="F43" s="130"/>
      <c r="G43" s="130"/>
      <c r="H43" s="130"/>
      <c r="I43" s="130"/>
      <c r="J43" s="130"/>
      <c r="K43" s="131"/>
      <c r="L43" s="129"/>
      <c r="M43" s="130"/>
      <c r="N43" s="130"/>
      <c r="O43" s="130"/>
      <c r="P43" s="130"/>
      <c r="Q43" s="130"/>
      <c r="R43" s="130"/>
      <c r="S43" s="131"/>
      <c r="T43" s="129"/>
      <c r="U43" s="130"/>
      <c r="V43" s="130"/>
      <c r="W43" s="130"/>
      <c r="X43" s="130"/>
      <c r="Y43" s="130"/>
      <c r="Z43" s="130"/>
      <c r="AA43" s="131"/>
      <c r="AB43" s="129"/>
      <c r="AC43" s="130"/>
      <c r="AD43" s="130"/>
      <c r="AE43" s="130"/>
      <c r="AF43" s="130"/>
      <c r="AG43" s="130"/>
      <c r="AH43" s="130"/>
      <c r="AI43" s="131"/>
      <c r="AJ43" s="129"/>
      <c r="AK43" s="130"/>
      <c r="AL43" s="130"/>
      <c r="AM43" s="130"/>
      <c r="AN43" s="130"/>
      <c r="AO43" s="130"/>
      <c r="AP43" s="130"/>
      <c r="AQ43" s="131"/>
      <c r="AR43" s="129"/>
      <c r="AS43" s="130"/>
      <c r="AT43" s="130"/>
      <c r="AU43" s="130"/>
      <c r="AV43" s="130"/>
      <c r="AW43" s="130"/>
      <c r="AX43" s="130"/>
      <c r="AY43" s="131"/>
      <c r="AZ43" s="129"/>
      <c r="BA43" s="130"/>
      <c r="BB43" s="130"/>
      <c r="BC43" s="130"/>
      <c r="BD43" s="130"/>
      <c r="BE43" s="130"/>
      <c r="BF43" s="130"/>
      <c r="BG43" s="131"/>
      <c r="BH43" s="129"/>
      <c r="BI43" s="130"/>
      <c r="BJ43" s="130"/>
      <c r="BK43" s="130"/>
      <c r="BL43" s="130"/>
      <c r="BM43" s="130"/>
      <c r="BN43" s="130"/>
      <c r="BO43" s="132"/>
    </row>
    <row r="44" spans="1:67">
      <c r="A44" s="127" t="str">
        <f t="shared" si="0"/>
        <v>samedi</v>
      </c>
      <c r="B44" s="128">
        <v>41769</v>
      </c>
      <c r="D44" s="129"/>
      <c r="E44" s="130"/>
      <c r="F44" s="130"/>
      <c r="G44" s="130"/>
      <c r="H44" s="130"/>
      <c r="I44" s="130"/>
      <c r="J44" s="130"/>
      <c r="K44" s="131"/>
      <c r="L44" s="129"/>
      <c r="M44" s="130"/>
      <c r="N44" s="130"/>
      <c r="O44" s="130"/>
      <c r="P44" s="130"/>
      <c r="Q44" s="130"/>
      <c r="R44" s="130"/>
      <c r="S44" s="131"/>
      <c r="T44" s="129"/>
      <c r="U44" s="130"/>
      <c r="V44" s="130"/>
      <c r="W44" s="130"/>
      <c r="X44" s="130"/>
      <c r="Y44" s="130"/>
      <c r="Z44" s="130"/>
      <c r="AA44" s="131"/>
      <c r="AB44" s="129"/>
      <c r="AC44" s="130"/>
      <c r="AD44" s="130"/>
      <c r="AE44" s="130"/>
      <c r="AF44" s="130"/>
      <c r="AG44" s="130"/>
      <c r="AH44" s="130"/>
      <c r="AI44" s="131"/>
      <c r="AJ44" s="129"/>
      <c r="AK44" s="130"/>
      <c r="AL44" s="130"/>
      <c r="AM44" s="130"/>
      <c r="AN44" s="130"/>
      <c r="AO44" s="130"/>
      <c r="AP44" s="130"/>
      <c r="AQ44" s="131"/>
      <c r="AR44" s="129"/>
      <c r="AS44" s="130"/>
      <c r="AT44" s="130"/>
      <c r="AU44" s="130"/>
      <c r="AV44" s="130"/>
      <c r="AW44" s="130"/>
      <c r="AX44" s="130"/>
      <c r="AY44" s="131"/>
      <c r="AZ44" s="129"/>
      <c r="BA44" s="130"/>
      <c r="BB44" s="130"/>
      <c r="BC44" s="130"/>
      <c r="BD44" s="130"/>
      <c r="BE44" s="130"/>
      <c r="BF44" s="130"/>
      <c r="BG44" s="131"/>
      <c r="BH44" s="129"/>
      <c r="BI44" s="130"/>
      <c r="BJ44" s="130"/>
      <c r="BK44" s="130"/>
      <c r="BL44" s="130"/>
      <c r="BM44" s="130"/>
      <c r="BN44" s="130"/>
      <c r="BO44" s="132"/>
    </row>
    <row r="45" spans="1:67">
      <c r="A45" s="127" t="str">
        <f t="shared" si="0"/>
        <v>dimanche</v>
      </c>
      <c r="B45" s="128">
        <v>41770</v>
      </c>
      <c r="D45" s="129"/>
      <c r="E45" s="130"/>
      <c r="F45" s="130"/>
      <c r="G45" s="130"/>
      <c r="H45" s="130"/>
      <c r="I45" s="130"/>
      <c r="J45" s="130"/>
      <c r="K45" s="131"/>
      <c r="L45" s="129"/>
      <c r="M45" s="130"/>
      <c r="N45" s="130"/>
      <c r="O45" s="130"/>
      <c r="P45" s="130"/>
      <c r="Q45" s="130"/>
      <c r="R45" s="130"/>
      <c r="S45" s="131"/>
      <c r="T45" s="129"/>
      <c r="U45" s="130"/>
      <c r="V45" s="130"/>
      <c r="W45" s="130"/>
      <c r="X45" s="130"/>
      <c r="Y45" s="130"/>
      <c r="Z45" s="130"/>
      <c r="AA45" s="131"/>
      <c r="AB45" s="129"/>
      <c r="AC45" s="130"/>
      <c r="AD45" s="130"/>
      <c r="AE45" s="130"/>
      <c r="AF45" s="130"/>
      <c r="AG45" s="130"/>
      <c r="AH45" s="130"/>
      <c r="AI45" s="131"/>
      <c r="AJ45" s="129"/>
      <c r="AK45" s="130"/>
      <c r="AL45" s="130"/>
      <c r="AM45" s="130"/>
      <c r="AN45" s="130"/>
      <c r="AO45" s="130"/>
      <c r="AP45" s="130"/>
      <c r="AQ45" s="131"/>
      <c r="AR45" s="129"/>
      <c r="AS45" s="130"/>
      <c r="AT45" s="130"/>
      <c r="AU45" s="130"/>
      <c r="AV45" s="130"/>
      <c r="AW45" s="130"/>
      <c r="AX45" s="130"/>
      <c r="AY45" s="131"/>
      <c r="AZ45" s="129"/>
      <c r="BA45" s="130"/>
      <c r="BB45" s="130"/>
      <c r="BC45" s="130"/>
      <c r="BD45" s="130"/>
      <c r="BE45" s="130"/>
      <c r="BF45" s="130"/>
      <c r="BG45" s="131"/>
      <c r="BH45" s="129"/>
      <c r="BI45" s="130"/>
      <c r="BJ45" s="130"/>
      <c r="BK45" s="130"/>
      <c r="BL45" s="130"/>
      <c r="BM45" s="130"/>
      <c r="BN45" s="130"/>
      <c r="BO45" s="132"/>
    </row>
    <row r="46" spans="1:67">
      <c r="A46" s="127" t="str">
        <f t="shared" si="0"/>
        <v>lundi</v>
      </c>
      <c r="B46" s="128">
        <v>41771</v>
      </c>
      <c r="D46" s="129"/>
      <c r="E46" s="130"/>
      <c r="F46" s="130"/>
      <c r="G46" s="130"/>
      <c r="H46" s="130"/>
      <c r="I46" s="130"/>
      <c r="J46" s="130"/>
      <c r="K46" s="131"/>
      <c r="L46" s="129"/>
      <c r="M46" s="130"/>
      <c r="N46" s="130"/>
      <c r="O46" s="130"/>
      <c r="P46" s="130"/>
      <c r="Q46" s="130"/>
      <c r="R46" s="130"/>
      <c r="S46" s="131"/>
      <c r="T46" s="129"/>
      <c r="U46" s="130"/>
      <c r="V46" s="130"/>
      <c r="W46" s="130"/>
      <c r="X46" s="130"/>
      <c r="Y46" s="130"/>
      <c r="Z46" s="130"/>
      <c r="AA46" s="131"/>
      <c r="AB46" s="129"/>
      <c r="AC46" s="130"/>
      <c r="AD46" s="130"/>
      <c r="AE46" s="130"/>
      <c r="AF46" s="130"/>
      <c r="AG46" s="130"/>
      <c r="AH46" s="130"/>
      <c r="AI46" s="131"/>
      <c r="AJ46" s="129"/>
      <c r="AK46" s="130"/>
      <c r="AL46" s="130"/>
      <c r="AM46" s="130"/>
      <c r="AN46" s="130"/>
      <c r="AO46" s="130"/>
      <c r="AP46" s="130"/>
      <c r="AQ46" s="131"/>
      <c r="AR46" s="129"/>
      <c r="AS46" s="130"/>
      <c r="AT46" s="130"/>
      <c r="AU46" s="130"/>
      <c r="AV46" s="130"/>
      <c r="AW46" s="130"/>
      <c r="AX46" s="130"/>
      <c r="AY46" s="131"/>
      <c r="AZ46" s="129"/>
      <c r="BA46" s="130"/>
      <c r="BB46" s="130"/>
      <c r="BC46" s="130"/>
      <c r="BD46" s="130"/>
      <c r="BE46" s="130"/>
      <c r="BF46" s="130"/>
      <c r="BG46" s="131"/>
      <c r="BH46" s="129"/>
      <c r="BI46" s="130"/>
      <c r="BJ46" s="130"/>
      <c r="BK46" s="130"/>
      <c r="BL46" s="130"/>
      <c r="BM46" s="130"/>
      <c r="BN46" s="130"/>
      <c r="BO46" s="132"/>
    </row>
    <row r="47" spans="1:67">
      <c r="A47" s="127" t="str">
        <f t="shared" si="0"/>
        <v>mardi</v>
      </c>
      <c r="B47" s="128">
        <v>41772</v>
      </c>
      <c r="D47" s="129"/>
      <c r="E47" s="130"/>
      <c r="F47" s="130"/>
      <c r="G47" s="130"/>
      <c r="H47" s="130"/>
      <c r="I47" s="130"/>
      <c r="J47" s="130"/>
      <c r="K47" s="131"/>
      <c r="L47" s="129"/>
      <c r="M47" s="130"/>
      <c r="N47" s="130"/>
      <c r="O47" s="130"/>
      <c r="P47" s="130"/>
      <c r="Q47" s="130"/>
      <c r="R47" s="130"/>
      <c r="S47" s="131"/>
      <c r="T47" s="129"/>
      <c r="U47" s="130"/>
      <c r="V47" s="130"/>
      <c r="W47" s="130"/>
      <c r="X47" s="130"/>
      <c r="Y47" s="130"/>
      <c r="Z47" s="130"/>
      <c r="AA47" s="131"/>
      <c r="AB47" s="129"/>
      <c r="AC47" s="130"/>
      <c r="AD47" s="130"/>
      <c r="AE47" s="130"/>
      <c r="AF47" s="130"/>
      <c r="AG47" s="130"/>
      <c r="AH47" s="130"/>
      <c r="AI47" s="131"/>
      <c r="AJ47" s="129"/>
      <c r="AK47" s="130"/>
      <c r="AL47" s="130"/>
      <c r="AM47" s="130"/>
      <c r="AN47" s="130"/>
      <c r="AO47" s="130"/>
      <c r="AP47" s="130"/>
      <c r="AQ47" s="131"/>
      <c r="AR47" s="129"/>
      <c r="AS47" s="130"/>
      <c r="AT47" s="130"/>
      <c r="AU47" s="130"/>
      <c r="AV47" s="130"/>
      <c r="AW47" s="130"/>
      <c r="AX47" s="130"/>
      <c r="AY47" s="131"/>
      <c r="AZ47" s="129"/>
      <c r="BA47" s="130"/>
      <c r="BB47" s="130"/>
      <c r="BC47" s="130"/>
      <c r="BD47" s="130"/>
      <c r="BE47" s="130"/>
      <c r="BF47" s="130"/>
      <c r="BG47" s="131"/>
      <c r="BH47" s="129"/>
      <c r="BI47" s="130"/>
      <c r="BJ47" s="130"/>
      <c r="BK47" s="130"/>
      <c r="BL47" s="130"/>
      <c r="BM47" s="130"/>
      <c r="BN47" s="130"/>
      <c r="BO47" s="132"/>
    </row>
    <row r="48" spans="1:67">
      <c r="A48" s="127" t="str">
        <f t="shared" si="0"/>
        <v>mercredi</v>
      </c>
      <c r="B48" s="128">
        <v>41773</v>
      </c>
      <c r="D48" s="129"/>
      <c r="E48" s="130"/>
      <c r="F48" s="130"/>
      <c r="G48" s="130"/>
      <c r="H48" s="130"/>
      <c r="I48" s="130"/>
      <c r="J48" s="130"/>
      <c r="K48" s="131"/>
      <c r="L48" s="129"/>
      <c r="M48" s="130"/>
      <c r="N48" s="130"/>
      <c r="O48" s="130"/>
      <c r="P48" s="130"/>
      <c r="Q48" s="130"/>
      <c r="R48" s="130"/>
      <c r="S48" s="131"/>
      <c r="T48" s="129"/>
      <c r="U48" s="130"/>
      <c r="V48" s="130"/>
      <c r="W48" s="130"/>
      <c r="X48" s="130"/>
      <c r="Y48" s="130"/>
      <c r="Z48" s="130"/>
      <c r="AA48" s="131"/>
      <c r="AB48" s="129"/>
      <c r="AC48" s="130"/>
      <c r="AD48" s="130"/>
      <c r="AE48" s="130"/>
      <c r="AF48" s="130"/>
      <c r="AG48" s="130"/>
      <c r="AH48" s="130"/>
      <c r="AI48" s="131"/>
      <c r="AJ48" s="129"/>
      <c r="AK48" s="130"/>
      <c r="AL48" s="130"/>
      <c r="AM48" s="130"/>
      <c r="AN48" s="130"/>
      <c r="AO48" s="130"/>
      <c r="AP48" s="130"/>
      <c r="AQ48" s="131"/>
      <c r="AR48" s="129"/>
      <c r="AS48" s="130"/>
      <c r="AT48" s="130"/>
      <c r="AU48" s="130"/>
      <c r="AV48" s="130"/>
      <c r="AW48" s="130"/>
      <c r="AX48" s="130"/>
      <c r="AY48" s="131"/>
      <c r="AZ48" s="129"/>
      <c r="BA48" s="130"/>
      <c r="BB48" s="130"/>
      <c r="BC48" s="130"/>
      <c r="BD48" s="130"/>
      <c r="BE48" s="130"/>
      <c r="BF48" s="130"/>
      <c r="BG48" s="131"/>
      <c r="BH48" s="129"/>
      <c r="BI48" s="130"/>
      <c r="BJ48" s="130"/>
      <c r="BK48" s="130"/>
      <c r="BL48" s="130"/>
      <c r="BM48" s="130"/>
      <c r="BN48" s="130"/>
      <c r="BO48" s="132"/>
    </row>
    <row r="49" spans="1:67">
      <c r="A49" s="127" t="str">
        <f t="shared" si="0"/>
        <v>jeudi</v>
      </c>
      <c r="B49" s="128">
        <v>41774</v>
      </c>
      <c r="D49" s="129"/>
      <c r="E49" s="130"/>
      <c r="F49" s="130"/>
      <c r="G49" s="130"/>
      <c r="H49" s="130"/>
      <c r="I49" s="130"/>
      <c r="J49" s="130"/>
      <c r="K49" s="131"/>
      <c r="L49" s="129"/>
      <c r="M49" s="130"/>
      <c r="N49" s="130"/>
      <c r="O49" s="130"/>
      <c r="P49" s="130"/>
      <c r="Q49" s="130"/>
      <c r="R49" s="130"/>
      <c r="S49" s="131"/>
      <c r="T49" s="129"/>
      <c r="U49" s="130"/>
      <c r="V49" s="130"/>
      <c r="W49" s="130"/>
      <c r="X49" s="130"/>
      <c r="Y49" s="130"/>
      <c r="Z49" s="130"/>
      <c r="AA49" s="131"/>
      <c r="AB49" s="129"/>
      <c r="AC49" s="130"/>
      <c r="AD49" s="130"/>
      <c r="AE49" s="130"/>
      <c r="AF49" s="130"/>
      <c r="AG49" s="130"/>
      <c r="AH49" s="130"/>
      <c r="AI49" s="131"/>
      <c r="AJ49" s="129"/>
      <c r="AK49" s="130"/>
      <c r="AL49" s="130"/>
      <c r="AM49" s="130"/>
      <c r="AN49" s="130"/>
      <c r="AO49" s="130"/>
      <c r="AP49" s="130"/>
      <c r="AQ49" s="131"/>
      <c r="AR49" s="129"/>
      <c r="AS49" s="130"/>
      <c r="AT49" s="130"/>
      <c r="AU49" s="130"/>
      <c r="AV49" s="130"/>
      <c r="AW49" s="130"/>
      <c r="AX49" s="130"/>
      <c r="AY49" s="131"/>
      <c r="AZ49" s="129"/>
      <c r="BA49" s="130"/>
      <c r="BB49" s="130"/>
      <c r="BC49" s="130"/>
      <c r="BD49" s="130"/>
      <c r="BE49" s="130"/>
      <c r="BF49" s="130"/>
      <c r="BG49" s="131"/>
      <c r="BH49" s="129"/>
      <c r="BI49" s="130"/>
      <c r="BJ49" s="130"/>
      <c r="BK49" s="130"/>
      <c r="BL49" s="130"/>
      <c r="BM49" s="130"/>
      <c r="BN49" s="130"/>
      <c r="BO49" s="132"/>
    </row>
    <row r="50" spans="1:67">
      <c r="A50" s="127" t="str">
        <f t="shared" si="0"/>
        <v>vendredi</v>
      </c>
      <c r="B50" s="128">
        <v>41775</v>
      </c>
      <c r="D50" s="129"/>
      <c r="E50" s="130"/>
      <c r="F50" s="130"/>
      <c r="G50" s="130"/>
      <c r="H50" s="130"/>
      <c r="I50" s="130"/>
      <c r="J50" s="130"/>
      <c r="K50" s="131"/>
      <c r="L50" s="129"/>
      <c r="M50" s="130"/>
      <c r="N50" s="130"/>
      <c r="O50" s="130"/>
      <c r="P50" s="130"/>
      <c r="Q50" s="130"/>
      <c r="R50" s="130"/>
      <c r="S50" s="131"/>
      <c r="T50" s="129"/>
      <c r="U50" s="130"/>
      <c r="V50" s="130"/>
      <c r="W50" s="130"/>
      <c r="X50" s="130"/>
      <c r="Y50" s="130"/>
      <c r="Z50" s="130"/>
      <c r="AA50" s="131"/>
      <c r="AB50" s="129"/>
      <c r="AC50" s="130"/>
      <c r="AD50" s="130"/>
      <c r="AE50" s="130"/>
      <c r="AF50" s="130"/>
      <c r="AG50" s="130"/>
      <c r="AH50" s="130"/>
      <c r="AI50" s="131"/>
      <c r="AJ50" s="129"/>
      <c r="AK50" s="130"/>
      <c r="AL50" s="130"/>
      <c r="AM50" s="130"/>
      <c r="AN50" s="130"/>
      <c r="AO50" s="130"/>
      <c r="AP50" s="130"/>
      <c r="AQ50" s="131"/>
      <c r="AR50" s="129"/>
      <c r="AS50" s="130"/>
      <c r="AT50" s="130"/>
      <c r="AU50" s="130"/>
      <c r="AV50" s="130"/>
      <c r="AW50" s="130"/>
      <c r="AX50" s="130"/>
      <c r="AY50" s="131"/>
      <c r="AZ50" s="129"/>
      <c r="BA50" s="130"/>
      <c r="BB50" s="130"/>
      <c r="BC50" s="130"/>
      <c r="BD50" s="130"/>
      <c r="BE50" s="130"/>
      <c r="BF50" s="130"/>
      <c r="BG50" s="131"/>
      <c r="BH50" s="129"/>
      <c r="BI50" s="130"/>
      <c r="BJ50" s="130"/>
      <c r="BK50" s="130"/>
      <c r="BL50" s="130"/>
      <c r="BM50" s="130"/>
      <c r="BN50" s="130"/>
      <c r="BO50" s="132"/>
    </row>
    <row r="51" spans="1:67">
      <c r="A51" s="127" t="str">
        <f t="shared" si="0"/>
        <v>samedi</v>
      </c>
      <c r="B51" s="128">
        <v>41776</v>
      </c>
      <c r="D51" s="129"/>
      <c r="E51" s="130"/>
      <c r="F51" s="130"/>
      <c r="G51" s="130"/>
      <c r="H51" s="130"/>
      <c r="I51" s="130"/>
      <c r="J51" s="130"/>
      <c r="K51" s="131"/>
      <c r="L51" s="129"/>
      <c r="M51" s="130"/>
      <c r="N51" s="130"/>
      <c r="O51" s="130"/>
      <c r="P51" s="130"/>
      <c r="Q51" s="130"/>
      <c r="R51" s="130"/>
      <c r="S51" s="131"/>
      <c r="T51" s="129"/>
      <c r="U51" s="130"/>
      <c r="V51" s="130"/>
      <c r="W51" s="130"/>
      <c r="X51" s="130"/>
      <c r="Y51" s="130"/>
      <c r="Z51" s="130"/>
      <c r="AA51" s="131"/>
      <c r="AB51" s="129"/>
      <c r="AC51" s="130"/>
      <c r="AD51" s="130"/>
      <c r="AE51" s="130"/>
      <c r="AF51" s="130"/>
      <c r="AG51" s="130"/>
      <c r="AH51" s="130"/>
      <c r="AI51" s="131"/>
      <c r="AJ51" s="129"/>
      <c r="AK51" s="130"/>
      <c r="AL51" s="130"/>
      <c r="AM51" s="130"/>
      <c r="AN51" s="130"/>
      <c r="AO51" s="130"/>
      <c r="AP51" s="130"/>
      <c r="AQ51" s="131"/>
      <c r="AR51" s="129"/>
      <c r="AS51" s="130"/>
      <c r="AT51" s="130"/>
      <c r="AU51" s="130"/>
      <c r="AV51" s="130"/>
      <c r="AW51" s="130"/>
      <c r="AX51" s="130"/>
      <c r="AY51" s="131"/>
      <c r="AZ51" s="129"/>
      <c r="BA51" s="130"/>
      <c r="BB51" s="130"/>
      <c r="BC51" s="130"/>
      <c r="BD51" s="130"/>
      <c r="BE51" s="130"/>
      <c r="BF51" s="130"/>
      <c r="BG51" s="131"/>
      <c r="BH51" s="129"/>
      <c r="BI51" s="130"/>
      <c r="BJ51" s="130"/>
      <c r="BK51" s="130"/>
      <c r="BL51" s="130"/>
      <c r="BM51" s="130"/>
      <c r="BN51" s="130"/>
      <c r="BO51" s="132"/>
    </row>
    <row r="52" spans="1:67">
      <c r="A52" s="127" t="str">
        <f t="shared" si="0"/>
        <v>dimanche</v>
      </c>
      <c r="B52" s="128">
        <v>41777</v>
      </c>
      <c r="D52" s="129"/>
      <c r="E52" s="130"/>
      <c r="F52" s="130"/>
      <c r="G52" s="130"/>
      <c r="H52" s="130"/>
      <c r="I52" s="130"/>
      <c r="J52" s="130"/>
      <c r="K52" s="131"/>
      <c r="L52" s="129"/>
      <c r="M52" s="130"/>
      <c r="N52" s="130"/>
      <c r="O52" s="130"/>
      <c r="P52" s="130"/>
      <c r="Q52" s="130"/>
      <c r="R52" s="130"/>
      <c r="S52" s="131"/>
      <c r="T52" s="129"/>
      <c r="U52" s="130"/>
      <c r="V52" s="130"/>
      <c r="W52" s="130"/>
      <c r="X52" s="130"/>
      <c r="Y52" s="130"/>
      <c r="Z52" s="130"/>
      <c r="AA52" s="131"/>
      <c r="AB52" s="129"/>
      <c r="AC52" s="130"/>
      <c r="AD52" s="130"/>
      <c r="AE52" s="130"/>
      <c r="AF52" s="130"/>
      <c r="AG52" s="130"/>
      <c r="AH52" s="130"/>
      <c r="AI52" s="131"/>
      <c r="AJ52" s="129"/>
      <c r="AK52" s="130"/>
      <c r="AL52" s="130"/>
      <c r="AM52" s="130"/>
      <c r="AN52" s="130"/>
      <c r="AO52" s="130"/>
      <c r="AP52" s="130"/>
      <c r="AQ52" s="131"/>
      <c r="AR52" s="129"/>
      <c r="AS52" s="130"/>
      <c r="AT52" s="130"/>
      <c r="AU52" s="130"/>
      <c r="AV52" s="130"/>
      <c r="AW52" s="130"/>
      <c r="AX52" s="130"/>
      <c r="AY52" s="131"/>
      <c r="AZ52" s="129"/>
      <c r="BA52" s="130"/>
      <c r="BB52" s="130"/>
      <c r="BC52" s="130"/>
      <c r="BD52" s="130"/>
      <c r="BE52" s="130"/>
      <c r="BF52" s="130"/>
      <c r="BG52" s="131"/>
      <c r="BH52" s="129"/>
      <c r="BI52" s="130"/>
      <c r="BJ52" s="130"/>
      <c r="BK52" s="130"/>
      <c r="BL52" s="130"/>
      <c r="BM52" s="130"/>
      <c r="BN52" s="130"/>
      <c r="BO52" s="132"/>
    </row>
    <row r="53" spans="1:67">
      <c r="A53" s="127" t="str">
        <f t="shared" si="0"/>
        <v>lundi</v>
      </c>
      <c r="B53" s="128">
        <v>41778</v>
      </c>
      <c r="D53" s="129"/>
      <c r="E53" s="130"/>
      <c r="F53" s="130"/>
      <c r="G53" s="130"/>
      <c r="H53" s="130"/>
      <c r="I53" s="130"/>
      <c r="J53" s="130"/>
      <c r="K53" s="131"/>
      <c r="L53" s="129"/>
      <c r="M53" s="130"/>
      <c r="N53" s="130"/>
      <c r="O53" s="130"/>
      <c r="P53" s="130"/>
      <c r="Q53" s="130"/>
      <c r="R53" s="130"/>
      <c r="S53" s="131"/>
      <c r="T53" s="129"/>
      <c r="U53" s="130"/>
      <c r="V53" s="130"/>
      <c r="W53" s="130"/>
      <c r="X53" s="130"/>
      <c r="Y53" s="130"/>
      <c r="Z53" s="130"/>
      <c r="AA53" s="131"/>
      <c r="AB53" s="129"/>
      <c r="AC53" s="130"/>
      <c r="AD53" s="130"/>
      <c r="AE53" s="130"/>
      <c r="AF53" s="130"/>
      <c r="AG53" s="130"/>
      <c r="AH53" s="130"/>
      <c r="AI53" s="131"/>
      <c r="AJ53" s="129"/>
      <c r="AK53" s="130"/>
      <c r="AL53" s="130"/>
      <c r="AM53" s="130"/>
      <c r="AN53" s="130"/>
      <c r="AO53" s="130"/>
      <c r="AP53" s="130"/>
      <c r="AQ53" s="131"/>
      <c r="AR53" s="129"/>
      <c r="AS53" s="130"/>
      <c r="AT53" s="130"/>
      <c r="AU53" s="130"/>
      <c r="AV53" s="130"/>
      <c r="AW53" s="130"/>
      <c r="AX53" s="130"/>
      <c r="AY53" s="131"/>
      <c r="AZ53" s="129"/>
      <c r="BA53" s="130"/>
      <c r="BB53" s="130"/>
      <c r="BC53" s="130"/>
      <c r="BD53" s="130"/>
      <c r="BE53" s="130"/>
      <c r="BF53" s="130"/>
      <c r="BG53" s="131"/>
      <c r="BH53" s="129"/>
      <c r="BI53" s="130"/>
      <c r="BJ53" s="130"/>
      <c r="BK53" s="130"/>
      <c r="BL53" s="130"/>
      <c r="BM53" s="130"/>
      <c r="BN53" s="130"/>
      <c r="BO53" s="132"/>
    </row>
    <row r="54" spans="1:67">
      <c r="A54" s="127" t="str">
        <f t="shared" si="0"/>
        <v>mardi</v>
      </c>
      <c r="B54" s="128">
        <v>41779</v>
      </c>
      <c r="D54" s="129"/>
      <c r="E54" s="130"/>
      <c r="F54" s="130"/>
      <c r="G54" s="130"/>
      <c r="H54" s="130"/>
      <c r="I54" s="130"/>
      <c r="J54" s="130"/>
      <c r="K54" s="131"/>
      <c r="L54" s="129"/>
      <c r="M54" s="130"/>
      <c r="N54" s="130"/>
      <c r="O54" s="130"/>
      <c r="P54" s="130"/>
      <c r="Q54" s="130"/>
      <c r="R54" s="130"/>
      <c r="S54" s="131"/>
      <c r="T54" s="129"/>
      <c r="U54" s="130"/>
      <c r="V54" s="130"/>
      <c r="W54" s="130"/>
      <c r="X54" s="130"/>
      <c r="Y54" s="130"/>
      <c r="Z54" s="130"/>
      <c r="AA54" s="131"/>
      <c r="AB54" s="129"/>
      <c r="AC54" s="130"/>
      <c r="AD54" s="130"/>
      <c r="AE54" s="130"/>
      <c r="AF54" s="130"/>
      <c r="AG54" s="130"/>
      <c r="AH54" s="130"/>
      <c r="AI54" s="131"/>
      <c r="AJ54" s="129"/>
      <c r="AK54" s="130"/>
      <c r="AL54" s="130"/>
      <c r="AM54" s="130"/>
      <c r="AN54" s="130"/>
      <c r="AO54" s="130"/>
      <c r="AP54" s="130"/>
      <c r="AQ54" s="131"/>
      <c r="AR54" s="129"/>
      <c r="AS54" s="130"/>
      <c r="AT54" s="130"/>
      <c r="AU54" s="130"/>
      <c r="AV54" s="130"/>
      <c r="AW54" s="130"/>
      <c r="AX54" s="130"/>
      <c r="AY54" s="131"/>
      <c r="AZ54" s="129"/>
      <c r="BA54" s="130"/>
      <c r="BB54" s="130"/>
      <c r="BC54" s="130"/>
      <c r="BD54" s="130"/>
      <c r="BE54" s="130"/>
      <c r="BF54" s="130"/>
      <c r="BG54" s="131"/>
      <c r="BH54" s="129"/>
      <c r="BI54" s="130"/>
      <c r="BJ54" s="130"/>
      <c r="BK54" s="130"/>
      <c r="BL54" s="130"/>
      <c r="BM54" s="130"/>
      <c r="BN54" s="130"/>
      <c r="BO54" s="132"/>
    </row>
    <row r="55" spans="1:67">
      <c r="A55" s="127" t="str">
        <f t="shared" si="0"/>
        <v>mercredi</v>
      </c>
      <c r="B55" s="128">
        <v>41780</v>
      </c>
      <c r="D55" s="129"/>
      <c r="E55" s="130"/>
      <c r="F55" s="130"/>
      <c r="G55" s="130"/>
      <c r="H55" s="130"/>
      <c r="I55" s="130"/>
      <c r="J55" s="130"/>
      <c r="K55" s="131"/>
      <c r="L55" s="129"/>
      <c r="M55" s="130"/>
      <c r="N55" s="130"/>
      <c r="O55" s="130"/>
      <c r="P55" s="130"/>
      <c r="Q55" s="130"/>
      <c r="R55" s="130"/>
      <c r="S55" s="131"/>
      <c r="T55" s="129"/>
      <c r="U55" s="130"/>
      <c r="V55" s="130"/>
      <c r="W55" s="130"/>
      <c r="X55" s="130"/>
      <c r="Y55" s="130"/>
      <c r="Z55" s="130"/>
      <c r="AA55" s="131"/>
      <c r="AB55" s="129"/>
      <c r="AC55" s="130"/>
      <c r="AD55" s="130"/>
      <c r="AE55" s="130"/>
      <c r="AF55" s="130"/>
      <c r="AG55" s="130"/>
      <c r="AH55" s="130"/>
      <c r="AI55" s="131"/>
      <c r="AJ55" s="129"/>
      <c r="AK55" s="130"/>
      <c r="AL55" s="130"/>
      <c r="AM55" s="130"/>
      <c r="AN55" s="130"/>
      <c r="AO55" s="130"/>
      <c r="AP55" s="130"/>
      <c r="AQ55" s="131"/>
      <c r="AR55" s="129"/>
      <c r="AS55" s="130"/>
      <c r="AT55" s="130"/>
      <c r="AU55" s="130"/>
      <c r="AV55" s="130"/>
      <c r="AW55" s="130"/>
      <c r="AX55" s="130"/>
      <c r="AY55" s="131"/>
      <c r="AZ55" s="129"/>
      <c r="BA55" s="130"/>
      <c r="BB55" s="130"/>
      <c r="BC55" s="130"/>
      <c r="BD55" s="130"/>
      <c r="BE55" s="130"/>
      <c r="BF55" s="130"/>
      <c r="BG55" s="131"/>
      <c r="BH55" s="129"/>
      <c r="BI55" s="130"/>
      <c r="BJ55" s="130"/>
      <c r="BK55" s="130"/>
      <c r="BL55" s="130"/>
      <c r="BM55" s="130"/>
      <c r="BN55" s="130"/>
      <c r="BO55" s="132"/>
    </row>
    <row r="56" spans="1:67">
      <c r="A56" s="127" t="str">
        <f t="shared" si="0"/>
        <v>jeudi</v>
      </c>
      <c r="B56" s="128">
        <v>41781</v>
      </c>
      <c r="D56" s="129"/>
      <c r="E56" s="130"/>
      <c r="F56" s="130"/>
      <c r="G56" s="130"/>
      <c r="H56" s="130"/>
      <c r="I56" s="130"/>
      <c r="J56" s="130"/>
      <c r="K56" s="131"/>
      <c r="L56" s="129"/>
      <c r="M56" s="130"/>
      <c r="N56" s="130"/>
      <c r="O56" s="130"/>
      <c r="P56" s="130"/>
      <c r="Q56" s="130"/>
      <c r="R56" s="130"/>
      <c r="S56" s="131"/>
      <c r="T56" s="129"/>
      <c r="U56" s="130"/>
      <c r="V56" s="130"/>
      <c r="W56" s="130"/>
      <c r="X56" s="130"/>
      <c r="Y56" s="130"/>
      <c r="Z56" s="130"/>
      <c r="AA56" s="131"/>
      <c r="AB56" s="129"/>
      <c r="AC56" s="130"/>
      <c r="AD56" s="130"/>
      <c r="AE56" s="130"/>
      <c r="AF56" s="130"/>
      <c r="AG56" s="130"/>
      <c r="AH56" s="130"/>
      <c r="AI56" s="131"/>
      <c r="AJ56" s="129"/>
      <c r="AK56" s="130"/>
      <c r="AL56" s="130"/>
      <c r="AM56" s="130"/>
      <c r="AN56" s="130"/>
      <c r="AO56" s="130"/>
      <c r="AP56" s="130"/>
      <c r="AQ56" s="131"/>
      <c r="AR56" s="129"/>
      <c r="AS56" s="130"/>
      <c r="AT56" s="130"/>
      <c r="AU56" s="130"/>
      <c r="AV56" s="130"/>
      <c r="AW56" s="130"/>
      <c r="AX56" s="130"/>
      <c r="AY56" s="131"/>
      <c r="AZ56" s="129"/>
      <c r="BA56" s="130"/>
      <c r="BB56" s="130"/>
      <c r="BC56" s="130"/>
      <c r="BD56" s="130"/>
      <c r="BE56" s="130"/>
      <c r="BF56" s="130"/>
      <c r="BG56" s="131"/>
      <c r="BH56" s="129"/>
      <c r="BI56" s="130"/>
      <c r="BJ56" s="130"/>
      <c r="BK56" s="130"/>
      <c r="BL56" s="130"/>
      <c r="BM56" s="130"/>
      <c r="BN56" s="130"/>
      <c r="BO56" s="132"/>
    </row>
    <row r="57" spans="1:67">
      <c r="A57" s="127" t="str">
        <f t="shared" si="0"/>
        <v>vendredi</v>
      </c>
      <c r="B57" s="128">
        <v>41782</v>
      </c>
      <c r="D57" s="129"/>
      <c r="E57" s="130"/>
      <c r="F57" s="130"/>
      <c r="G57" s="130"/>
      <c r="H57" s="130"/>
      <c r="I57" s="130"/>
      <c r="J57" s="130"/>
      <c r="K57" s="131"/>
      <c r="L57" s="129"/>
      <c r="M57" s="130"/>
      <c r="N57" s="130"/>
      <c r="O57" s="130"/>
      <c r="P57" s="130"/>
      <c r="Q57" s="130"/>
      <c r="R57" s="130"/>
      <c r="S57" s="131"/>
      <c r="T57" s="129"/>
      <c r="U57" s="130"/>
      <c r="V57" s="130"/>
      <c r="W57" s="130"/>
      <c r="X57" s="130"/>
      <c r="Y57" s="130"/>
      <c r="Z57" s="130"/>
      <c r="AA57" s="131"/>
      <c r="AB57" s="129"/>
      <c r="AC57" s="130"/>
      <c r="AD57" s="130"/>
      <c r="AE57" s="130"/>
      <c r="AF57" s="130"/>
      <c r="AG57" s="130"/>
      <c r="AH57" s="130"/>
      <c r="AI57" s="131"/>
      <c r="AJ57" s="129"/>
      <c r="AK57" s="130"/>
      <c r="AL57" s="130"/>
      <c r="AM57" s="130"/>
      <c r="AN57" s="130"/>
      <c r="AO57" s="130"/>
      <c r="AP57" s="130"/>
      <c r="AQ57" s="131"/>
      <c r="AR57" s="129"/>
      <c r="AS57" s="130"/>
      <c r="AT57" s="130"/>
      <c r="AU57" s="130"/>
      <c r="AV57" s="130"/>
      <c r="AW57" s="130"/>
      <c r="AX57" s="130"/>
      <c r="AY57" s="131"/>
      <c r="AZ57" s="129"/>
      <c r="BA57" s="130"/>
      <c r="BB57" s="130"/>
      <c r="BC57" s="130"/>
      <c r="BD57" s="130"/>
      <c r="BE57" s="130"/>
      <c r="BF57" s="130"/>
      <c r="BG57" s="131"/>
      <c r="BH57" s="129"/>
      <c r="BI57" s="130"/>
      <c r="BJ57" s="130"/>
      <c r="BK57" s="130"/>
      <c r="BL57" s="130"/>
      <c r="BM57" s="130"/>
      <c r="BN57" s="130"/>
      <c r="BO57" s="132"/>
    </row>
    <row r="58" spans="1:67">
      <c r="A58" s="127" t="str">
        <f t="shared" si="0"/>
        <v>samedi</v>
      </c>
      <c r="B58" s="128">
        <v>41783</v>
      </c>
      <c r="D58" s="129"/>
      <c r="E58" s="130"/>
      <c r="F58" s="130"/>
      <c r="G58" s="130"/>
      <c r="H58" s="130"/>
      <c r="I58" s="130"/>
      <c r="J58" s="130"/>
      <c r="K58" s="131"/>
      <c r="L58" s="129"/>
      <c r="M58" s="130"/>
      <c r="N58" s="130"/>
      <c r="O58" s="130"/>
      <c r="P58" s="130"/>
      <c r="Q58" s="130"/>
      <c r="R58" s="130"/>
      <c r="S58" s="131"/>
      <c r="T58" s="129"/>
      <c r="U58" s="130"/>
      <c r="V58" s="130"/>
      <c r="W58" s="130"/>
      <c r="X58" s="130"/>
      <c r="Y58" s="130"/>
      <c r="Z58" s="130"/>
      <c r="AA58" s="131"/>
      <c r="AB58" s="129"/>
      <c r="AC58" s="130"/>
      <c r="AD58" s="130"/>
      <c r="AE58" s="130"/>
      <c r="AF58" s="130"/>
      <c r="AG58" s="130"/>
      <c r="AH58" s="130"/>
      <c r="AI58" s="131"/>
      <c r="AJ58" s="129"/>
      <c r="AK58" s="130"/>
      <c r="AL58" s="130"/>
      <c r="AM58" s="130"/>
      <c r="AN58" s="130"/>
      <c r="AO58" s="130"/>
      <c r="AP58" s="130"/>
      <c r="AQ58" s="131"/>
      <c r="AR58" s="129"/>
      <c r="AS58" s="130"/>
      <c r="AT58" s="130"/>
      <c r="AU58" s="130"/>
      <c r="AV58" s="130"/>
      <c r="AW58" s="130"/>
      <c r="AX58" s="130"/>
      <c r="AY58" s="131"/>
      <c r="AZ58" s="129"/>
      <c r="BA58" s="130"/>
      <c r="BB58" s="130"/>
      <c r="BC58" s="130"/>
      <c r="BD58" s="130"/>
      <c r="BE58" s="130"/>
      <c r="BF58" s="130"/>
      <c r="BG58" s="131"/>
      <c r="BH58" s="129"/>
      <c r="BI58" s="130"/>
      <c r="BJ58" s="130"/>
      <c r="BK58" s="130"/>
      <c r="BL58" s="130"/>
      <c r="BM58" s="130"/>
      <c r="BN58" s="130"/>
      <c r="BO58" s="132"/>
    </row>
    <row r="59" spans="1:67">
      <c r="A59" s="127" t="str">
        <f t="shared" si="0"/>
        <v>dimanche</v>
      </c>
      <c r="B59" s="128">
        <v>41784</v>
      </c>
      <c r="D59" s="129"/>
      <c r="E59" s="130"/>
      <c r="F59" s="130"/>
      <c r="G59" s="130"/>
      <c r="H59" s="130"/>
      <c r="I59" s="130"/>
      <c r="J59" s="130"/>
      <c r="K59" s="131"/>
      <c r="L59" s="129"/>
      <c r="M59" s="130"/>
      <c r="N59" s="130"/>
      <c r="O59" s="130"/>
      <c r="P59" s="130"/>
      <c r="Q59" s="130"/>
      <c r="R59" s="130"/>
      <c r="S59" s="131"/>
      <c r="T59" s="129"/>
      <c r="U59" s="130"/>
      <c r="V59" s="130"/>
      <c r="W59" s="130"/>
      <c r="X59" s="130"/>
      <c r="Y59" s="130"/>
      <c r="Z59" s="130"/>
      <c r="AA59" s="131"/>
      <c r="AB59" s="129"/>
      <c r="AC59" s="130"/>
      <c r="AD59" s="130"/>
      <c r="AE59" s="130"/>
      <c r="AF59" s="130"/>
      <c r="AG59" s="130"/>
      <c r="AH59" s="130"/>
      <c r="AI59" s="131"/>
      <c r="AJ59" s="129"/>
      <c r="AK59" s="130"/>
      <c r="AL59" s="130"/>
      <c r="AM59" s="130"/>
      <c r="AN59" s="130"/>
      <c r="AO59" s="130"/>
      <c r="AP59" s="130"/>
      <c r="AQ59" s="131"/>
      <c r="AR59" s="129"/>
      <c r="AS59" s="130"/>
      <c r="AT59" s="130"/>
      <c r="AU59" s="130"/>
      <c r="AV59" s="130"/>
      <c r="AW59" s="130"/>
      <c r="AX59" s="130"/>
      <c r="AY59" s="131"/>
      <c r="AZ59" s="129"/>
      <c r="BA59" s="130"/>
      <c r="BB59" s="130"/>
      <c r="BC59" s="130"/>
      <c r="BD59" s="130"/>
      <c r="BE59" s="130"/>
      <c r="BF59" s="130"/>
      <c r="BG59" s="131"/>
      <c r="BH59" s="129"/>
      <c r="BI59" s="130"/>
      <c r="BJ59" s="130"/>
      <c r="BK59" s="130"/>
      <c r="BL59" s="130"/>
      <c r="BM59" s="130"/>
      <c r="BN59" s="130"/>
      <c r="BO59" s="132"/>
    </row>
    <row r="60" spans="1:67">
      <c r="A60" s="127" t="str">
        <f t="shared" si="0"/>
        <v>lundi</v>
      </c>
      <c r="B60" s="128">
        <v>41785</v>
      </c>
      <c r="D60" s="129"/>
      <c r="E60" s="130"/>
      <c r="F60" s="130"/>
      <c r="G60" s="130"/>
      <c r="H60" s="130"/>
      <c r="I60" s="130"/>
      <c r="J60" s="130"/>
      <c r="K60" s="131"/>
      <c r="L60" s="129"/>
      <c r="M60" s="130"/>
      <c r="N60" s="130"/>
      <c r="O60" s="130"/>
      <c r="P60" s="130"/>
      <c r="Q60" s="130"/>
      <c r="R60" s="130"/>
      <c r="S60" s="131"/>
      <c r="T60" s="129"/>
      <c r="U60" s="130"/>
      <c r="V60" s="130"/>
      <c r="W60" s="130"/>
      <c r="X60" s="130"/>
      <c r="Y60" s="130"/>
      <c r="Z60" s="130"/>
      <c r="AA60" s="131"/>
      <c r="AB60" s="129"/>
      <c r="AC60" s="130"/>
      <c r="AD60" s="130"/>
      <c r="AE60" s="130"/>
      <c r="AF60" s="130"/>
      <c r="AG60" s="130"/>
      <c r="AH60" s="130"/>
      <c r="AI60" s="131"/>
      <c r="AJ60" s="129"/>
      <c r="AK60" s="130"/>
      <c r="AL60" s="130"/>
      <c r="AM60" s="130"/>
      <c r="AN60" s="130"/>
      <c r="AO60" s="130"/>
      <c r="AP60" s="130"/>
      <c r="AQ60" s="131"/>
      <c r="AR60" s="129"/>
      <c r="AS60" s="130"/>
      <c r="AT60" s="130"/>
      <c r="AU60" s="130"/>
      <c r="AV60" s="130"/>
      <c r="AW60" s="130"/>
      <c r="AX60" s="130"/>
      <c r="AY60" s="131"/>
      <c r="AZ60" s="129"/>
      <c r="BA60" s="130"/>
      <c r="BB60" s="130"/>
      <c r="BC60" s="130"/>
      <c r="BD60" s="130"/>
      <c r="BE60" s="130"/>
      <c r="BF60" s="130"/>
      <c r="BG60" s="131"/>
      <c r="BH60" s="129"/>
      <c r="BI60" s="130"/>
      <c r="BJ60" s="130"/>
      <c r="BK60" s="130"/>
      <c r="BL60" s="130"/>
      <c r="BM60" s="130"/>
      <c r="BN60" s="130"/>
      <c r="BO60" s="132"/>
    </row>
    <row r="61" spans="1:67">
      <c r="A61" s="127" t="str">
        <f t="shared" si="0"/>
        <v>mardi</v>
      </c>
      <c r="B61" s="128">
        <v>41786</v>
      </c>
      <c r="D61" s="129"/>
      <c r="E61" s="130"/>
      <c r="F61" s="130"/>
      <c r="G61" s="130"/>
      <c r="H61" s="130"/>
      <c r="I61" s="130"/>
      <c r="J61" s="130"/>
      <c r="K61" s="131"/>
      <c r="L61" s="129"/>
      <c r="M61" s="130"/>
      <c r="N61" s="130"/>
      <c r="O61" s="130"/>
      <c r="P61" s="130"/>
      <c r="Q61" s="130"/>
      <c r="R61" s="130"/>
      <c r="S61" s="131"/>
      <c r="T61" s="129"/>
      <c r="U61" s="130"/>
      <c r="V61" s="130"/>
      <c r="W61" s="130"/>
      <c r="X61" s="130"/>
      <c r="Y61" s="130"/>
      <c r="Z61" s="130"/>
      <c r="AA61" s="131"/>
      <c r="AB61" s="129"/>
      <c r="AC61" s="130"/>
      <c r="AD61" s="130"/>
      <c r="AE61" s="130"/>
      <c r="AF61" s="130"/>
      <c r="AG61" s="130"/>
      <c r="AH61" s="130"/>
      <c r="AI61" s="131"/>
      <c r="AJ61" s="129"/>
      <c r="AK61" s="130"/>
      <c r="AL61" s="130"/>
      <c r="AM61" s="130"/>
      <c r="AN61" s="130"/>
      <c r="AO61" s="130"/>
      <c r="AP61" s="130"/>
      <c r="AQ61" s="131"/>
      <c r="AR61" s="129"/>
      <c r="AS61" s="130"/>
      <c r="AT61" s="130"/>
      <c r="AU61" s="130"/>
      <c r="AV61" s="130"/>
      <c r="AW61" s="130"/>
      <c r="AX61" s="130"/>
      <c r="AY61" s="131"/>
      <c r="AZ61" s="129"/>
      <c r="BA61" s="130"/>
      <c r="BB61" s="130"/>
      <c r="BC61" s="130"/>
      <c r="BD61" s="130"/>
      <c r="BE61" s="130"/>
      <c r="BF61" s="130"/>
      <c r="BG61" s="131"/>
      <c r="BH61" s="129"/>
      <c r="BI61" s="130"/>
      <c r="BJ61" s="130"/>
      <c r="BK61" s="130"/>
      <c r="BL61" s="130"/>
      <c r="BM61" s="130"/>
      <c r="BN61" s="130"/>
      <c r="BO61" s="132"/>
    </row>
    <row r="62" spans="1:67">
      <c r="A62" s="127" t="str">
        <f t="shared" si="0"/>
        <v>mercredi</v>
      </c>
      <c r="B62" s="128">
        <v>41787</v>
      </c>
      <c r="D62" s="129"/>
      <c r="E62" s="130"/>
      <c r="F62" s="130"/>
      <c r="G62" s="130"/>
      <c r="H62" s="130"/>
      <c r="I62" s="130"/>
      <c r="J62" s="130"/>
      <c r="K62" s="131"/>
      <c r="L62" s="129"/>
      <c r="M62" s="130"/>
      <c r="N62" s="130"/>
      <c r="O62" s="130"/>
      <c r="P62" s="130"/>
      <c r="Q62" s="130"/>
      <c r="R62" s="130"/>
      <c r="S62" s="131"/>
      <c r="T62" s="129"/>
      <c r="U62" s="130"/>
      <c r="V62" s="130"/>
      <c r="W62" s="130"/>
      <c r="X62" s="130"/>
      <c r="Y62" s="130"/>
      <c r="Z62" s="130"/>
      <c r="AA62" s="131"/>
      <c r="AB62" s="129"/>
      <c r="AC62" s="130"/>
      <c r="AD62" s="130"/>
      <c r="AE62" s="130"/>
      <c r="AF62" s="130"/>
      <c r="AG62" s="130"/>
      <c r="AH62" s="130"/>
      <c r="AI62" s="131"/>
      <c r="AJ62" s="129"/>
      <c r="AK62" s="130"/>
      <c r="AL62" s="130"/>
      <c r="AM62" s="130"/>
      <c r="AN62" s="130"/>
      <c r="AO62" s="130"/>
      <c r="AP62" s="130"/>
      <c r="AQ62" s="131"/>
      <c r="AR62" s="129"/>
      <c r="AS62" s="130"/>
      <c r="AT62" s="130"/>
      <c r="AU62" s="130"/>
      <c r="AV62" s="130"/>
      <c r="AW62" s="130"/>
      <c r="AX62" s="130"/>
      <c r="AY62" s="131"/>
      <c r="AZ62" s="129"/>
      <c r="BA62" s="130"/>
      <c r="BB62" s="130"/>
      <c r="BC62" s="130"/>
      <c r="BD62" s="130"/>
      <c r="BE62" s="130"/>
      <c r="BF62" s="130"/>
      <c r="BG62" s="131"/>
      <c r="BH62" s="129"/>
      <c r="BI62" s="130"/>
      <c r="BJ62" s="130"/>
      <c r="BK62" s="130"/>
      <c r="BL62" s="130"/>
      <c r="BM62" s="130"/>
      <c r="BN62" s="130"/>
      <c r="BO62" s="132"/>
    </row>
    <row r="63" spans="1:67">
      <c r="A63" s="127" t="str">
        <f t="shared" si="0"/>
        <v>jeudi</v>
      </c>
      <c r="B63" s="128">
        <v>41788</v>
      </c>
      <c r="D63" s="129"/>
      <c r="E63" s="130"/>
      <c r="F63" s="130"/>
      <c r="G63" s="130"/>
      <c r="H63" s="130"/>
      <c r="I63" s="130"/>
      <c r="J63" s="130"/>
      <c r="K63" s="131"/>
      <c r="L63" s="129"/>
      <c r="M63" s="130"/>
      <c r="N63" s="130"/>
      <c r="O63" s="130"/>
      <c r="P63" s="130"/>
      <c r="Q63" s="130"/>
      <c r="R63" s="130"/>
      <c r="S63" s="131"/>
      <c r="T63" s="129"/>
      <c r="U63" s="130"/>
      <c r="V63" s="130"/>
      <c r="W63" s="130"/>
      <c r="X63" s="130"/>
      <c r="Y63" s="130"/>
      <c r="Z63" s="130"/>
      <c r="AA63" s="131"/>
      <c r="AB63" s="129"/>
      <c r="AC63" s="130"/>
      <c r="AD63" s="130"/>
      <c r="AE63" s="130"/>
      <c r="AF63" s="130"/>
      <c r="AG63" s="130"/>
      <c r="AH63" s="130"/>
      <c r="AI63" s="131"/>
      <c r="AJ63" s="129"/>
      <c r="AK63" s="130"/>
      <c r="AL63" s="130"/>
      <c r="AM63" s="130"/>
      <c r="AN63" s="130"/>
      <c r="AO63" s="130"/>
      <c r="AP63" s="130"/>
      <c r="AQ63" s="131"/>
      <c r="AR63" s="129"/>
      <c r="AS63" s="130"/>
      <c r="AT63" s="130"/>
      <c r="AU63" s="130"/>
      <c r="AV63" s="130"/>
      <c r="AW63" s="130"/>
      <c r="AX63" s="130"/>
      <c r="AY63" s="131"/>
      <c r="AZ63" s="129"/>
      <c r="BA63" s="130"/>
      <c r="BB63" s="130"/>
      <c r="BC63" s="130"/>
      <c r="BD63" s="130"/>
      <c r="BE63" s="130"/>
      <c r="BF63" s="130"/>
      <c r="BG63" s="131"/>
      <c r="BH63" s="129"/>
      <c r="BI63" s="130"/>
      <c r="BJ63" s="130"/>
      <c r="BK63" s="130"/>
      <c r="BL63" s="130"/>
      <c r="BM63" s="130"/>
      <c r="BN63" s="130"/>
      <c r="BO63" s="132"/>
    </row>
    <row r="64" spans="1:67">
      <c r="A64" s="127" t="str">
        <f t="shared" si="0"/>
        <v>vendredi</v>
      </c>
      <c r="B64" s="128">
        <v>41789</v>
      </c>
      <c r="D64" s="129"/>
      <c r="E64" s="130"/>
      <c r="F64" s="130"/>
      <c r="G64" s="130"/>
      <c r="H64" s="130"/>
      <c r="I64" s="130"/>
      <c r="J64" s="130"/>
      <c r="K64" s="131"/>
      <c r="L64" s="129"/>
      <c r="M64" s="130"/>
      <c r="N64" s="130"/>
      <c r="O64" s="130"/>
      <c r="P64" s="130"/>
      <c r="Q64" s="130"/>
      <c r="R64" s="130"/>
      <c r="S64" s="131"/>
      <c r="T64" s="129"/>
      <c r="U64" s="130"/>
      <c r="V64" s="130"/>
      <c r="W64" s="130"/>
      <c r="X64" s="130"/>
      <c r="Y64" s="130"/>
      <c r="Z64" s="130"/>
      <c r="AA64" s="131"/>
      <c r="AB64" s="129"/>
      <c r="AC64" s="130"/>
      <c r="AD64" s="130"/>
      <c r="AE64" s="130"/>
      <c r="AF64" s="130"/>
      <c r="AG64" s="130"/>
      <c r="AH64" s="130"/>
      <c r="AI64" s="131"/>
      <c r="AJ64" s="129"/>
      <c r="AK64" s="130"/>
      <c r="AL64" s="130"/>
      <c r="AM64" s="130"/>
      <c r="AN64" s="130"/>
      <c r="AO64" s="130"/>
      <c r="AP64" s="130"/>
      <c r="AQ64" s="131"/>
      <c r="AR64" s="129"/>
      <c r="AS64" s="130"/>
      <c r="AT64" s="130"/>
      <c r="AU64" s="130"/>
      <c r="AV64" s="130"/>
      <c r="AW64" s="130"/>
      <c r="AX64" s="130"/>
      <c r="AY64" s="131"/>
      <c r="AZ64" s="129"/>
      <c r="BA64" s="130"/>
      <c r="BB64" s="130"/>
      <c r="BC64" s="130"/>
      <c r="BD64" s="130"/>
      <c r="BE64" s="130"/>
      <c r="BF64" s="130"/>
      <c r="BG64" s="131"/>
      <c r="BH64" s="129"/>
      <c r="BI64" s="130"/>
      <c r="BJ64" s="130"/>
      <c r="BK64" s="130"/>
      <c r="BL64" s="130"/>
      <c r="BM64" s="130"/>
      <c r="BN64" s="130"/>
      <c r="BO64" s="132"/>
    </row>
    <row r="65" spans="1:67">
      <c r="A65" s="127" t="str">
        <f t="shared" si="0"/>
        <v>samedi</v>
      </c>
      <c r="B65" s="128">
        <v>41790</v>
      </c>
      <c r="D65" s="129"/>
      <c r="E65" s="130"/>
      <c r="F65" s="130"/>
      <c r="G65" s="130"/>
      <c r="H65" s="130"/>
      <c r="I65" s="130"/>
      <c r="J65" s="130"/>
      <c r="K65" s="131"/>
      <c r="L65" s="129"/>
      <c r="M65" s="130"/>
      <c r="N65" s="130"/>
      <c r="O65" s="130"/>
      <c r="P65" s="130"/>
      <c r="Q65" s="130"/>
      <c r="R65" s="130"/>
      <c r="S65" s="131"/>
      <c r="T65" s="129"/>
      <c r="U65" s="130"/>
      <c r="V65" s="130"/>
      <c r="W65" s="130"/>
      <c r="X65" s="130"/>
      <c r="Y65" s="130"/>
      <c r="Z65" s="130"/>
      <c r="AA65" s="131"/>
      <c r="AB65" s="129"/>
      <c r="AC65" s="130"/>
      <c r="AD65" s="130"/>
      <c r="AE65" s="130"/>
      <c r="AF65" s="130"/>
      <c r="AG65" s="130"/>
      <c r="AH65" s="130"/>
      <c r="AI65" s="131"/>
      <c r="AJ65" s="129"/>
      <c r="AK65" s="130"/>
      <c r="AL65" s="130"/>
      <c r="AM65" s="130"/>
      <c r="AN65" s="130"/>
      <c r="AO65" s="130"/>
      <c r="AP65" s="130"/>
      <c r="AQ65" s="131"/>
      <c r="AR65" s="129"/>
      <c r="AS65" s="130"/>
      <c r="AT65" s="130"/>
      <c r="AU65" s="130"/>
      <c r="AV65" s="130"/>
      <c r="AW65" s="130"/>
      <c r="AX65" s="130"/>
      <c r="AY65" s="131"/>
      <c r="AZ65" s="129"/>
      <c r="BA65" s="130"/>
      <c r="BB65" s="130"/>
      <c r="BC65" s="130"/>
      <c r="BD65" s="130"/>
      <c r="BE65" s="130"/>
      <c r="BF65" s="130"/>
      <c r="BG65" s="131"/>
      <c r="BH65" s="129"/>
      <c r="BI65" s="130"/>
      <c r="BJ65" s="130"/>
      <c r="BK65" s="130"/>
      <c r="BL65" s="130"/>
      <c r="BM65" s="130"/>
      <c r="BN65" s="130"/>
      <c r="BO65" s="132"/>
    </row>
    <row r="66" spans="1:67">
      <c r="A66" s="127" t="str">
        <f t="shared" si="0"/>
        <v>dimanche</v>
      </c>
      <c r="B66" s="128">
        <v>41791</v>
      </c>
      <c r="D66" s="129"/>
      <c r="E66" s="130"/>
      <c r="F66" s="130"/>
      <c r="G66" s="130"/>
      <c r="H66" s="130"/>
      <c r="I66" s="130"/>
      <c r="J66" s="130"/>
      <c r="K66" s="131"/>
      <c r="L66" s="129"/>
      <c r="M66" s="130"/>
      <c r="N66" s="130"/>
      <c r="O66" s="130"/>
      <c r="P66" s="130"/>
      <c r="Q66" s="130"/>
      <c r="R66" s="130"/>
      <c r="S66" s="131"/>
      <c r="T66" s="129"/>
      <c r="U66" s="130"/>
      <c r="V66" s="130"/>
      <c r="W66" s="130"/>
      <c r="X66" s="130"/>
      <c r="Y66" s="130"/>
      <c r="Z66" s="130"/>
      <c r="AA66" s="131"/>
      <c r="AB66" s="129"/>
      <c r="AC66" s="130"/>
      <c r="AD66" s="130"/>
      <c r="AE66" s="130"/>
      <c r="AF66" s="130"/>
      <c r="AG66" s="130"/>
      <c r="AH66" s="130"/>
      <c r="AI66" s="131"/>
      <c r="AJ66" s="129"/>
      <c r="AK66" s="130"/>
      <c r="AL66" s="130"/>
      <c r="AM66" s="130"/>
      <c r="AN66" s="130"/>
      <c r="AO66" s="130"/>
      <c r="AP66" s="130"/>
      <c r="AQ66" s="131"/>
      <c r="AR66" s="129"/>
      <c r="AS66" s="130"/>
      <c r="AT66" s="130"/>
      <c r="AU66" s="130"/>
      <c r="AV66" s="130"/>
      <c r="AW66" s="130"/>
      <c r="AX66" s="130"/>
      <c r="AY66" s="131"/>
      <c r="AZ66" s="129"/>
      <c r="BA66" s="130"/>
      <c r="BB66" s="130"/>
      <c r="BC66" s="130"/>
      <c r="BD66" s="130"/>
      <c r="BE66" s="130"/>
      <c r="BF66" s="130"/>
      <c r="BG66" s="131"/>
      <c r="BH66" s="129"/>
      <c r="BI66" s="130"/>
      <c r="BJ66" s="130"/>
      <c r="BK66" s="130"/>
      <c r="BL66" s="130"/>
      <c r="BM66" s="130"/>
      <c r="BN66" s="130"/>
      <c r="BO66" s="132"/>
    </row>
    <row r="67" spans="1:67">
      <c r="A67" s="127" t="str">
        <f t="shared" ref="A67:A130" si="1">CHOOSE(WEEKDAY(B67,2),"lundi","mardi","mercredi","jeudi","vendredi","samedi","dimanche")</f>
        <v>lundi</v>
      </c>
      <c r="B67" s="128">
        <v>41792</v>
      </c>
      <c r="D67" s="129"/>
      <c r="E67" s="130"/>
      <c r="F67" s="130"/>
      <c r="G67" s="130"/>
      <c r="H67" s="130"/>
      <c r="I67" s="130"/>
      <c r="J67" s="130"/>
      <c r="K67" s="131"/>
      <c r="L67" s="129"/>
      <c r="M67" s="130"/>
      <c r="N67" s="130"/>
      <c r="O67" s="130"/>
      <c r="P67" s="130"/>
      <c r="Q67" s="130"/>
      <c r="R67" s="130"/>
      <c r="S67" s="131"/>
      <c r="T67" s="129"/>
      <c r="U67" s="130"/>
      <c r="V67" s="130"/>
      <c r="W67" s="130"/>
      <c r="X67" s="130"/>
      <c r="Y67" s="130"/>
      <c r="Z67" s="130"/>
      <c r="AA67" s="131"/>
      <c r="AB67" s="129"/>
      <c r="AC67" s="130"/>
      <c r="AD67" s="130"/>
      <c r="AE67" s="130"/>
      <c r="AF67" s="130"/>
      <c r="AG67" s="130"/>
      <c r="AH67" s="130"/>
      <c r="AI67" s="131"/>
      <c r="AJ67" s="129"/>
      <c r="AK67" s="130"/>
      <c r="AL67" s="130"/>
      <c r="AM67" s="130"/>
      <c r="AN67" s="130"/>
      <c r="AO67" s="130"/>
      <c r="AP67" s="130"/>
      <c r="AQ67" s="131"/>
      <c r="AR67" s="129"/>
      <c r="AS67" s="130"/>
      <c r="AT67" s="130"/>
      <c r="AU67" s="130"/>
      <c r="AV67" s="130"/>
      <c r="AW67" s="130"/>
      <c r="AX67" s="130"/>
      <c r="AY67" s="131"/>
      <c r="AZ67" s="129"/>
      <c r="BA67" s="130"/>
      <c r="BB67" s="130"/>
      <c r="BC67" s="130"/>
      <c r="BD67" s="130"/>
      <c r="BE67" s="130"/>
      <c r="BF67" s="130"/>
      <c r="BG67" s="131"/>
      <c r="BH67" s="129"/>
      <c r="BI67" s="130"/>
      <c r="BJ67" s="130"/>
      <c r="BK67" s="130"/>
      <c r="BL67" s="130"/>
      <c r="BM67" s="130"/>
      <c r="BN67" s="130"/>
      <c r="BO67" s="132"/>
    </row>
    <row r="68" spans="1:67">
      <c r="A68" s="127" t="str">
        <f t="shared" si="1"/>
        <v>mardi</v>
      </c>
      <c r="B68" s="128">
        <v>41793</v>
      </c>
      <c r="D68" s="129"/>
      <c r="E68" s="130"/>
      <c r="F68" s="130"/>
      <c r="G68" s="130"/>
      <c r="H68" s="140"/>
      <c r="I68" s="141"/>
      <c r="J68" s="141"/>
      <c r="K68" s="141"/>
      <c r="L68" s="141"/>
      <c r="M68" s="141"/>
      <c r="N68" s="141"/>
      <c r="O68" s="142"/>
      <c r="P68" s="130"/>
      <c r="Q68" s="130"/>
      <c r="R68" s="130"/>
      <c r="S68" s="131"/>
      <c r="T68" s="129"/>
      <c r="U68" s="130"/>
      <c r="V68" s="130"/>
      <c r="W68" s="130"/>
      <c r="X68" s="130"/>
      <c r="Y68" s="130"/>
      <c r="Z68" s="130"/>
      <c r="AA68" s="131"/>
      <c r="AB68" s="129"/>
      <c r="AC68" s="130"/>
      <c r="AD68" s="130"/>
      <c r="AE68" s="130"/>
      <c r="AF68" s="130"/>
      <c r="AG68" s="130"/>
      <c r="AH68" s="130"/>
      <c r="AI68" s="131"/>
      <c r="AJ68" s="129"/>
      <c r="AK68" s="130"/>
      <c r="AL68" s="130"/>
      <c r="AM68" s="130"/>
      <c r="AN68" s="130"/>
      <c r="AO68" s="130"/>
      <c r="AP68" s="130"/>
      <c r="AQ68" s="131"/>
      <c r="AR68" s="129"/>
      <c r="AS68" s="130"/>
      <c r="AT68" s="130"/>
      <c r="AU68" s="130"/>
      <c r="AV68" s="130"/>
      <c r="AW68" s="130"/>
      <c r="AX68" s="130"/>
      <c r="AY68" s="131"/>
      <c r="AZ68" s="129"/>
      <c r="BA68" s="130"/>
      <c r="BB68" s="130"/>
      <c r="BC68" s="130"/>
      <c r="BD68" s="130"/>
      <c r="BE68" s="130"/>
      <c r="BF68" s="130"/>
      <c r="BG68" s="131"/>
      <c r="BH68" s="129"/>
      <c r="BI68" s="130"/>
      <c r="BJ68" s="130"/>
      <c r="BK68" s="130"/>
      <c r="BL68" s="130"/>
      <c r="BM68" s="130"/>
      <c r="BN68" s="130"/>
      <c r="BO68" s="132"/>
    </row>
    <row r="69" spans="1:67">
      <c r="A69" s="127" t="str">
        <f t="shared" si="1"/>
        <v>mercredi</v>
      </c>
      <c r="B69" s="128">
        <v>41794</v>
      </c>
      <c r="D69" s="129"/>
      <c r="E69" s="130"/>
      <c r="F69" s="130"/>
      <c r="G69" s="130"/>
      <c r="H69" s="130"/>
      <c r="I69" s="130"/>
      <c r="J69" s="130"/>
      <c r="K69" s="131"/>
      <c r="L69" s="129"/>
      <c r="M69" s="130"/>
      <c r="N69" s="130"/>
      <c r="O69" s="130"/>
      <c r="P69" s="130"/>
      <c r="Q69" s="130"/>
      <c r="R69" s="130"/>
      <c r="S69" s="131"/>
      <c r="T69" s="129"/>
      <c r="U69" s="130"/>
      <c r="V69" s="130"/>
      <c r="W69" s="130"/>
      <c r="X69" s="130"/>
      <c r="Y69" s="130"/>
      <c r="Z69" s="130"/>
      <c r="AA69" s="131"/>
      <c r="AB69" s="129"/>
      <c r="AC69" s="130"/>
      <c r="AD69" s="130"/>
      <c r="AE69" s="130"/>
      <c r="AF69" s="130"/>
      <c r="AG69" s="130"/>
      <c r="AH69" s="130"/>
      <c r="AI69" s="131"/>
      <c r="AJ69" s="129"/>
      <c r="AK69" s="130"/>
      <c r="AL69" s="130"/>
      <c r="AM69" s="130"/>
      <c r="AN69" s="130"/>
      <c r="AO69" s="130"/>
      <c r="AP69" s="130"/>
      <c r="AQ69" s="131"/>
      <c r="AR69" s="129"/>
      <c r="AS69" s="130"/>
      <c r="AT69" s="130"/>
      <c r="AU69" s="130"/>
      <c r="AV69" s="130"/>
      <c r="AW69" s="130"/>
      <c r="AX69" s="130"/>
      <c r="AY69" s="131"/>
      <c r="AZ69" s="129"/>
      <c r="BA69" s="130"/>
      <c r="BB69" s="130"/>
      <c r="BC69" s="130"/>
      <c r="BD69" s="130"/>
      <c r="BE69" s="130"/>
      <c r="BF69" s="130"/>
      <c r="BG69" s="131"/>
      <c r="BH69" s="129"/>
      <c r="BI69" s="130"/>
      <c r="BJ69" s="130"/>
      <c r="BK69" s="130"/>
      <c r="BL69" s="130"/>
      <c r="BM69" s="130"/>
      <c r="BN69" s="130"/>
      <c r="BO69" s="132"/>
    </row>
    <row r="70" spans="1:67">
      <c r="A70" s="127" t="str">
        <f t="shared" si="1"/>
        <v>jeudi</v>
      </c>
      <c r="B70" s="128">
        <v>41795</v>
      </c>
      <c r="D70" s="129"/>
      <c r="E70" s="130"/>
      <c r="F70" s="130"/>
      <c r="G70" s="130"/>
      <c r="H70" s="130"/>
      <c r="I70" s="130"/>
      <c r="J70" s="130"/>
      <c r="K70" s="131"/>
      <c r="L70" s="129"/>
      <c r="M70" s="130"/>
      <c r="N70" s="130"/>
      <c r="O70" s="130"/>
      <c r="P70" s="130"/>
      <c r="Q70" s="130"/>
      <c r="R70" s="130"/>
      <c r="S70" s="131"/>
      <c r="T70" s="129"/>
      <c r="U70" s="130"/>
      <c r="V70" s="130"/>
      <c r="W70" s="130"/>
      <c r="X70" s="130"/>
      <c r="Y70" s="130"/>
      <c r="Z70" s="130"/>
      <c r="AA70" s="131"/>
      <c r="AB70" s="129"/>
      <c r="AC70" s="130"/>
      <c r="AD70" s="130"/>
      <c r="AE70" s="130"/>
      <c r="AF70" s="130"/>
      <c r="AG70" s="130"/>
      <c r="AH70" s="130"/>
      <c r="AI70" s="131"/>
      <c r="AJ70" s="129"/>
      <c r="AK70" s="130"/>
      <c r="AL70" s="130"/>
      <c r="AM70" s="130"/>
      <c r="AN70" s="130"/>
      <c r="AO70" s="130"/>
      <c r="AP70" s="130"/>
      <c r="AQ70" s="131"/>
      <c r="AR70" s="129"/>
      <c r="AS70" s="130"/>
      <c r="AT70" s="130"/>
      <c r="AU70" s="130"/>
      <c r="AV70" s="130"/>
      <c r="AW70" s="130"/>
      <c r="AX70" s="130"/>
      <c r="AY70" s="131"/>
      <c r="AZ70" s="129"/>
      <c r="BA70" s="130"/>
      <c r="BB70" s="130"/>
      <c r="BC70" s="130"/>
      <c r="BD70" s="130"/>
      <c r="BE70" s="130"/>
      <c r="BF70" s="130"/>
      <c r="BG70" s="131"/>
      <c r="BH70" s="129"/>
      <c r="BI70" s="130"/>
      <c r="BJ70" s="130"/>
      <c r="BK70" s="130"/>
      <c r="BL70" s="130"/>
      <c r="BM70" s="130"/>
      <c r="BN70" s="130"/>
      <c r="BO70" s="132"/>
    </row>
    <row r="71" spans="1:67">
      <c r="A71" s="127" t="str">
        <f t="shared" si="1"/>
        <v>vendredi</v>
      </c>
      <c r="B71" s="128">
        <v>41796</v>
      </c>
      <c r="D71" s="129"/>
      <c r="E71" s="130"/>
      <c r="F71" s="130"/>
      <c r="G71" s="130"/>
      <c r="H71" s="130"/>
      <c r="I71" s="130"/>
      <c r="J71" s="130"/>
      <c r="K71" s="131"/>
      <c r="L71" s="129"/>
      <c r="M71" s="130"/>
      <c r="N71" s="130"/>
      <c r="O71" s="130"/>
      <c r="P71" s="130"/>
      <c r="Q71" s="130"/>
      <c r="R71" s="130"/>
      <c r="S71" s="131"/>
      <c r="T71" s="129"/>
      <c r="U71" s="130"/>
      <c r="V71" s="130"/>
      <c r="W71" s="130"/>
      <c r="X71" s="130"/>
      <c r="Y71" s="130"/>
      <c r="Z71" s="130"/>
      <c r="AA71" s="131"/>
      <c r="AB71" s="129"/>
      <c r="AC71" s="130"/>
      <c r="AD71" s="130"/>
      <c r="AE71" s="130"/>
      <c r="AF71" s="130"/>
      <c r="AG71" s="130"/>
      <c r="AH71" s="130"/>
      <c r="AI71" s="131"/>
      <c r="AJ71" s="129"/>
      <c r="AK71" s="130"/>
      <c r="AL71" s="130"/>
      <c r="AM71" s="130"/>
      <c r="AN71" s="130"/>
      <c r="AO71" s="130"/>
      <c r="AP71" s="130"/>
      <c r="AQ71" s="131"/>
      <c r="AR71" s="129"/>
      <c r="AS71" s="130"/>
      <c r="AT71" s="130"/>
      <c r="AU71" s="130"/>
      <c r="AV71" s="130"/>
      <c r="AW71" s="130"/>
      <c r="AX71" s="130"/>
      <c r="AY71" s="131"/>
      <c r="AZ71" s="129"/>
      <c r="BA71" s="130"/>
      <c r="BB71" s="130"/>
      <c r="BC71" s="130"/>
      <c r="BD71" s="130"/>
      <c r="BE71" s="130"/>
      <c r="BF71" s="130"/>
      <c r="BG71" s="131"/>
      <c r="BH71" s="129"/>
      <c r="BI71" s="130"/>
      <c r="BJ71" s="130"/>
      <c r="BK71" s="130"/>
      <c r="BL71" s="130"/>
      <c r="BM71" s="130"/>
      <c r="BN71" s="130"/>
      <c r="BO71" s="132"/>
    </row>
    <row r="72" spans="1:67">
      <c r="A72" s="127" t="str">
        <f t="shared" si="1"/>
        <v>samedi</v>
      </c>
      <c r="B72" s="128">
        <v>41797</v>
      </c>
      <c r="D72" s="129"/>
      <c r="E72" s="130"/>
      <c r="F72" s="130"/>
      <c r="G72" s="130"/>
      <c r="H72" s="130"/>
      <c r="I72" s="130"/>
      <c r="J72" s="130"/>
      <c r="K72" s="131"/>
      <c r="L72" s="129"/>
      <c r="M72" s="130"/>
      <c r="N72" s="130"/>
      <c r="O72" s="130"/>
      <c r="P72" s="130"/>
      <c r="Q72" s="130"/>
      <c r="R72" s="130"/>
      <c r="S72" s="131"/>
      <c r="T72" s="129"/>
      <c r="U72" s="130"/>
      <c r="V72" s="130"/>
      <c r="W72" s="130"/>
      <c r="X72" s="130"/>
      <c r="Y72" s="130"/>
      <c r="Z72" s="130"/>
      <c r="AA72" s="131"/>
      <c r="AB72" s="129"/>
      <c r="AC72" s="130"/>
      <c r="AD72" s="130"/>
      <c r="AE72" s="130"/>
      <c r="AF72" s="130"/>
      <c r="AG72" s="130"/>
      <c r="AH72" s="130"/>
      <c r="AI72" s="131"/>
      <c r="AJ72" s="129"/>
      <c r="AK72" s="130"/>
      <c r="AL72" s="130"/>
      <c r="AM72" s="130"/>
      <c r="AN72" s="130"/>
      <c r="AO72" s="130"/>
      <c r="AP72" s="130"/>
      <c r="AQ72" s="131"/>
      <c r="AR72" s="129"/>
      <c r="AS72" s="130"/>
      <c r="AT72" s="130"/>
      <c r="AU72" s="130"/>
      <c r="AV72" s="130"/>
      <c r="AW72" s="130"/>
      <c r="AX72" s="130"/>
      <c r="AY72" s="131"/>
      <c r="AZ72" s="129"/>
      <c r="BA72" s="130"/>
      <c r="BB72" s="130"/>
      <c r="BC72" s="130"/>
      <c r="BD72" s="130"/>
      <c r="BE72" s="130"/>
      <c r="BF72" s="130"/>
      <c r="BG72" s="131"/>
      <c r="BH72" s="129"/>
      <c r="BI72" s="130"/>
      <c r="BJ72" s="130"/>
      <c r="BK72" s="130"/>
      <c r="BL72" s="130"/>
      <c r="BM72" s="130"/>
      <c r="BN72" s="130"/>
      <c r="BO72" s="132"/>
    </row>
    <row r="73" spans="1:67">
      <c r="A73" s="127" t="str">
        <f t="shared" si="1"/>
        <v>dimanche</v>
      </c>
      <c r="B73" s="128">
        <v>41798</v>
      </c>
      <c r="D73" s="129"/>
      <c r="E73" s="130"/>
      <c r="F73" s="130"/>
      <c r="G73" s="130"/>
      <c r="H73" s="130"/>
      <c r="I73" s="130"/>
      <c r="J73" s="130"/>
      <c r="K73" s="131"/>
      <c r="L73" s="129"/>
      <c r="M73" s="130"/>
      <c r="N73" s="130"/>
      <c r="O73" s="130"/>
      <c r="P73" s="130"/>
      <c r="Q73" s="130"/>
      <c r="R73" s="130"/>
      <c r="S73" s="131"/>
      <c r="T73" s="129"/>
      <c r="U73" s="130"/>
      <c r="V73" s="130"/>
      <c r="W73" s="130"/>
      <c r="X73" s="130"/>
      <c r="Y73" s="130"/>
      <c r="Z73" s="130"/>
      <c r="AA73" s="131"/>
      <c r="AB73" s="129"/>
      <c r="AC73" s="130"/>
      <c r="AD73" s="130"/>
      <c r="AE73" s="130"/>
      <c r="AF73" s="130"/>
      <c r="AG73" s="130"/>
      <c r="AH73" s="130"/>
      <c r="AI73" s="131"/>
      <c r="AJ73" s="129"/>
      <c r="AK73" s="130"/>
      <c r="AL73" s="130"/>
      <c r="AM73" s="130"/>
      <c r="AN73" s="130"/>
      <c r="AO73" s="130"/>
      <c r="AP73" s="130"/>
      <c r="AQ73" s="131"/>
      <c r="AR73" s="129"/>
      <c r="AS73" s="130"/>
      <c r="AT73" s="130"/>
      <c r="AU73" s="130"/>
      <c r="AV73" s="130"/>
      <c r="AW73" s="130"/>
      <c r="AX73" s="130"/>
      <c r="AY73" s="131"/>
      <c r="AZ73" s="129"/>
      <c r="BA73" s="130"/>
      <c r="BB73" s="130"/>
      <c r="BC73" s="130"/>
      <c r="BD73" s="130"/>
      <c r="BE73" s="130"/>
      <c r="BF73" s="130"/>
      <c r="BG73" s="131"/>
      <c r="BH73" s="129"/>
      <c r="BI73" s="130"/>
      <c r="BJ73" s="130"/>
      <c r="BK73" s="130"/>
      <c r="BL73" s="130"/>
      <c r="BM73" s="130"/>
      <c r="BN73" s="130"/>
      <c r="BO73" s="132"/>
    </row>
    <row r="74" spans="1:67">
      <c r="A74" s="127" t="str">
        <f t="shared" si="1"/>
        <v>lundi</v>
      </c>
      <c r="B74" s="128">
        <v>41799</v>
      </c>
      <c r="D74" s="129"/>
      <c r="E74" s="130"/>
      <c r="F74" s="130"/>
      <c r="G74" s="130"/>
      <c r="H74" s="130"/>
      <c r="I74" s="130"/>
      <c r="J74" s="130"/>
      <c r="K74" s="131"/>
      <c r="L74" s="129"/>
      <c r="M74" s="130"/>
      <c r="N74" s="130"/>
      <c r="O74" s="130"/>
      <c r="P74" s="130"/>
      <c r="Q74" s="130"/>
      <c r="R74" s="130"/>
      <c r="S74" s="131"/>
      <c r="T74" s="129"/>
      <c r="U74" s="130"/>
      <c r="V74" s="130"/>
      <c r="W74" s="130"/>
      <c r="X74" s="130"/>
      <c r="Y74" s="130"/>
      <c r="Z74" s="130"/>
      <c r="AA74" s="131"/>
      <c r="AB74" s="129"/>
      <c r="AC74" s="130"/>
      <c r="AD74" s="130"/>
      <c r="AE74" s="130"/>
      <c r="AF74" s="130"/>
      <c r="AG74" s="130"/>
      <c r="AH74" s="130"/>
      <c r="AI74" s="131"/>
      <c r="AJ74" s="129"/>
      <c r="AK74" s="130"/>
      <c r="AL74" s="130"/>
      <c r="AM74" s="130"/>
      <c r="AN74" s="130"/>
      <c r="AO74" s="130"/>
      <c r="AP74" s="130"/>
      <c r="AQ74" s="131"/>
      <c r="AR74" s="129"/>
      <c r="AS74" s="130"/>
      <c r="AT74" s="130"/>
      <c r="AU74" s="130"/>
      <c r="AV74" s="130"/>
      <c r="AW74" s="130"/>
      <c r="AX74" s="130"/>
      <c r="AY74" s="131"/>
      <c r="AZ74" s="129"/>
      <c r="BA74" s="130"/>
      <c r="BB74" s="130"/>
      <c r="BC74" s="130"/>
      <c r="BD74" s="130"/>
      <c r="BE74" s="130"/>
      <c r="BF74" s="130"/>
      <c r="BG74" s="131"/>
      <c r="BH74" s="129"/>
      <c r="BI74" s="130"/>
      <c r="BJ74" s="130"/>
      <c r="BK74" s="130"/>
      <c r="BL74" s="130"/>
      <c r="BM74" s="130"/>
      <c r="BN74" s="130"/>
      <c r="BO74" s="132"/>
    </row>
    <row r="75" spans="1:67">
      <c r="A75" s="127" t="str">
        <f t="shared" si="1"/>
        <v>mardi</v>
      </c>
      <c r="B75" s="128">
        <v>41800</v>
      </c>
      <c r="D75" s="129"/>
      <c r="E75" s="130"/>
      <c r="F75" s="130"/>
      <c r="G75" s="130"/>
      <c r="H75" s="130"/>
      <c r="I75" s="130"/>
      <c r="J75" s="130"/>
      <c r="K75" s="131"/>
      <c r="L75" s="129"/>
      <c r="M75" s="130"/>
      <c r="N75" s="130"/>
      <c r="O75" s="130"/>
      <c r="P75" s="130"/>
      <c r="Q75" s="130"/>
      <c r="R75" s="130"/>
      <c r="S75" s="131"/>
      <c r="T75" s="129"/>
      <c r="U75" s="130"/>
      <c r="V75" s="130"/>
      <c r="W75" s="130"/>
      <c r="X75" s="130"/>
      <c r="Y75" s="130"/>
      <c r="Z75" s="130"/>
      <c r="AA75" s="131"/>
      <c r="AB75" s="129"/>
      <c r="AC75" s="130"/>
      <c r="AD75" s="130"/>
      <c r="AE75" s="130"/>
      <c r="AF75" s="130"/>
      <c r="AG75" s="130"/>
      <c r="AH75" s="130"/>
      <c r="AI75" s="131"/>
      <c r="AJ75" s="129"/>
      <c r="AK75" s="130"/>
      <c r="AL75" s="130"/>
      <c r="AM75" s="130"/>
      <c r="AN75" s="130"/>
      <c r="AO75" s="130"/>
      <c r="AP75" s="130"/>
      <c r="AQ75" s="131"/>
      <c r="AR75" s="129"/>
      <c r="AS75" s="130"/>
      <c r="AT75" s="130"/>
      <c r="AU75" s="130"/>
      <c r="AV75" s="130"/>
      <c r="AW75" s="130"/>
      <c r="AX75" s="130"/>
      <c r="AY75" s="131"/>
      <c r="AZ75" s="129"/>
      <c r="BA75" s="130"/>
      <c r="BB75" s="130"/>
      <c r="BC75" s="130"/>
      <c r="BD75" s="130"/>
      <c r="BE75" s="130"/>
      <c r="BF75" s="130"/>
      <c r="BG75" s="131"/>
      <c r="BH75" s="129"/>
      <c r="BI75" s="130"/>
      <c r="BJ75" s="130"/>
      <c r="BK75" s="130"/>
      <c r="BL75" s="130"/>
      <c r="BM75" s="130"/>
      <c r="BN75" s="130"/>
      <c r="BO75" s="132"/>
    </row>
    <row r="76" spans="1:67">
      <c r="A76" s="127" t="str">
        <f t="shared" si="1"/>
        <v>mercredi</v>
      </c>
      <c r="B76" s="128">
        <v>41801</v>
      </c>
      <c r="D76" s="129"/>
      <c r="E76" s="130"/>
      <c r="F76" s="130"/>
      <c r="G76" s="130"/>
      <c r="H76" s="130"/>
      <c r="I76" s="130"/>
      <c r="J76" s="130"/>
      <c r="K76" s="131"/>
      <c r="L76" s="129"/>
      <c r="M76" s="130"/>
      <c r="N76" s="130"/>
      <c r="O76" s="130"/>
      <c r="P76" s="130"/>
      <c r="Q76" s="130"/>
      <c r="R76" s="130"/>
      <c r="S76" s="131"/>
      <c r="T76" s="129"/>
      <c r="U76" s="130"/>
      <c r="V76" s="130"/>
      <c r="W76" s="130"/>
      <c r="X76" s="130"/>
      <c r="Y76" s="130"/>
      <c r="Z76" s="130"/>
      <c r="AA76" s="131"/>
      <c r="AB76" s="129"/>
      <c r="AC76" s="130"/>
      <c r="AD76" s="130"/>
      <c r="AE76" s="130"/>
      <c r="AF76" s="130"/>
      <c r="AG76" s="130"/>
      <c r="AH76" s="130"/>
      <c r="AI76" s="131"/>
      <c r="AJ76" s="129"/>
      <c r="AK76" s="130"/>
      <c r="AL76" s="130"/>
      <c r="AM76" s="130"/>
      <c r="AN76" s="130"/>
      <c r="AO76" s="130"/>
      <c r="AP76" s="130"/>
      <c r="AQ76" s="131"/>
      <c r="AR76" s="129"/>
      <c r="AS76" s="130"/>
      <c r="AT76" s="130"/>
      <c r="AU76" s="130"/>
      <c r="AV76" s="130"/>
      <c r="AW76" s="130"/>
      <c r="AX76" s="130"/>
      <c r="AY76" s="131"/>
      <c r="AZ76" s="129"/>
      <c r="BA76" s="130"/>
      <c r="BB76" s="130"/>
      <c r="BC76" s="130"/>
      <c r="BD76" s="130"/>
      <c r="BE76" s="130"/>
      <c r="BF76" s="130"/>
      <c r="BG76" s="131"/>
      <c r="BH76" s="129"/>
      <c r="BI76" s="130"/>
      <c r="BJ76" s="130"/>
      <c r="BK76" s="130"/>
      <c r="BL76" s="130"/>
      <c r="BM76" s="130"/>
      <c r="BN76" s="130"/>
      <c r="BO76" s="132"/>
    </row>
    <row r="77" spans="1:67">
      <c r="A77" s="127" t="str">
        <f t="shared" si="1"/>
        <v>jeudi</v>
      </c>
      <c r="B77" s="128">
        <v>41802</v>
      </c>
      <c r="D77" s="129"/>
      <c r="E77" s="130"/>
      <c r="F77" s="130"/>
      <c r="G77" s="130"/>
      <c r="H77" s="130"/>
      <c r="I77" s="130"/>
      <c r="J77" s="130"/>
      <c r="K77" s="131"/>
      <c r="L77" s="129"/>
      <c r="M77" s="130"/>
      <c r="N77" s="130"/>
      <c r="O77" s="130"/>
      <c r="P77" s="130"/>
      <c r="Q77" s="130"/>
      <c r="R77" s="130"/>
      <c r="S77" s="131"/>
      <c r="T77" s="129"/>
      <c r="U77" s="130"/>
      <c r="V77" s="130"/>
      <c r="W77" s="130"/>
      <c r="X77" s="130"/>
      <c r="Y77" s="130"/>
      <c r="Z77" s="130"/>
      <c r="AA77" s="131"/>
      <c r="AB77" s="129"/>
      <c r="AC77" s="130"/>
      <c r="AD77" s="130"/>
      <c r="AE77" s="130"/>
      <c r="AF77" s="130"/>
      <c r="AG77" s="130"/>
      <c r="AH77" s="130"/>
      <c r="AI77" s="131"/>
      <c r="AJ77" s="129"/>
      <c r="AK77" s="130"/>
      <c r="AL77" s="130"/>
      <c r="AM77" s="130"/>
      <c r="AN77" s="130"/>
      <c r="AO77" s="130"/>
      <c r="AP77" s="130"/>
      <c r="AQ77" s="131"/>
      <c r="AR77" s="129"/>
      <c r="AS77" s="130"/>
      <c r="AT77" s="130"/>
      <c r="AU77" s="130"/>
      <c r="AV77" s="130"/>
      <c r="AW77" s="130"/>
      <c r="AX77" s="130"/>
      <c r="AY77" s="131"/>
      <c r="AZ77" s="129"/>
      <c r="BA77" s="130"/>
      <c r="BB77" s="130"/>
      <c r="BC77" s="130"/>
      <c r="BD77" s="130"/>
      <c r="BE77" s="130"/>
      <c r="BF77" s="130"/>
      <c r="BG77" s="131"/>
      <c r="BH77" s="129"/>
      <c r="BI77" s="130"/>
      <c r="BJ77" s="130"/>
      <c r="BK77" s="130"/>
      <c r="BL77" s="130"/>
      <c r="BM77" s="130"/>
      <c r="BN77" s="130"/>
      <c r="BO77" s="132"/>
    </row>
    <row r="78" spans="1:67">
      <c r="A78" s="127" t="str">
        <f t="shared" si="1"/>
        <v>vendredi</v>
      </c>
      <c r="B78" s="128">
        <v>41803</v>
      </c>
      <c r="D78" s="129"/>
      <c r="E78" s="130"/>
      <c r="F78" s="130"/>
      <c r="G78" s="130"/>
      <c r="H78" s="130"/>
      <c r="I78" s="130"/>
      <c r="J78" s="130"/>
      <c r="K78" s="131"/>
      <c r="L78" s="129"/>
      <c r="M78" s="130"/>
      <c r="N78" s="130"/>
      <c r="O78" s="130"/>
      <c r="P78" s="130"/>
      <c r="Q78" s="130"/>
      <c r="R78" s="130"/>
      <c r="S78" s="131"/>
      <c r="T78" s="129"/>
      <c r="U78" s="130"/>
      <c r="V78" s="130"/>
      <c r="W78" s="130"/>
      <c r="X78" s="130"/>
      <c r="Y78" s="130"/>
      <c r="Z78" s="130"/>
      <c r="AA78" s="131"/>
      <c r="AB78" s="129"/>
      <c r="AC78" s="130"/>
      <c r="AD78" s="130"/>
      <c r="AE78" s="130"/>
      <c r="AF78" s="130"/>
      <c r="AG78" s="130"/>
      <c r="AH78" s="130"/>
      <c r="AI78" s="131"/>
      <c r="AJ78" s="129"/>
      <c r="AK78" s="130"/>
      <c r="AL78" s="130"/>
      <c r="AM78" s="130"/>
      <c r="AN78" s="130"/>
      <c r="AO78" s="130"/>
      <c r="AP78" s="130"/>
      <c r="AQ78" s="131"/>
      <c r="AR78" s="129"/>
      <c r="AS78" s="130"/>
      <c r="AT78" s="130"/>
      <c r="AU78" s="130"/>
      <c r="AV78" s="130"/>
      <c r="AW78" s="130"/>
      <c r="AX78" s="130"/>
      <c r="AY78" s="131"/>
      <c r="AZ78" s="129"/>
      <c r="BA78" s="130"/>
      <c r="BB78" s="130"/>
      <c r="BC78" s="130"/>
      <c r="BD78" s="130"/>
      <c r="BE78" s="130"/>
      <c r="BF78" s="130"/>
      <c r="BG78" s="131"/>
      <c r="BH78" s="129"/>
      <c r="BI78" s="130"/>
      <c r="BJ78" s="130"/>
      <c r="BK78" s="130"/>
      <c r="BL78" s="130"/>
      <c r="BM78" s="130"/>
      <c r="BN78" s="130"/>
      <c r="BO78" s="132"/>
    </row>
    <row r="79" spans="1:67">
      <c r="A79" s="127" t="str">
        <f t="shared" si="1"/>
        <v>samedi</v>
      </c>
      <c r="B79" s="128">
        <v>41804</v>
      </c>
      <c r="D79" s="129"/>
      <c r="E79" s="130"/>
      <c r="F79" s="130"/>
      <c r="G79" s="130"/>
      <c r="H79" s="130"/>
      <c r="I79" s="130"/>
      <c r="J79" s="130"/>
      <c r="K79" s="131"/>
      <c r="L79" s="129"/>
      <c r="M79" s="130"/>
      <c r="N79" s="130"/>
      <c r="O79" s="130"/>
      <c r="P79" s="130"/>
      <c r="Q79" s="130"/>
      <c r="R79" s="130"/>
      <c r="S79" s="131"/>
      <c r="T79" s="129"/>
      <c r="U79" s="130"/>
      <c r="V79" s="130"/>
      <c r="W79" s="130"/>
      <c r="X79" s="130"/>
      <c r="Y79" s="130"/>
      <c r="Z79" s="130"/>
      <c r="AA79" s="131"/>
      <c r="AB79" s="129"/>
      <c r="AC79" s="130"/>
      <c r="AD79" s="130"/>
      <c r="AE79" s="130"/>
      <c r="AF79" s="130"/>
      <c r="AG79" s="130"/>
      <c r="AH79" s="130"/>
      <c r="AI79" s="131"/>
      <c r="AJ79" s="129"/>
      <c r="AK79" s="130"/>
      <c r="AL79" s="130"/>
      <c r="AM79" s="130"/>
      <c r="AN79" s="130"/>
      <c r="AO79" s="130"/>
      <c r="AP79" s="130"/>
      <c r="AQ79" s="131"/>
      <c r="AR79" s="129"/>
      <c r="AS79" s="130"/>
      <c r="AT79" s="130"/>
      <c r="AU79" s="130"/>
      <c r="AV79" s="130"/>
      <c r="AW79" s="130"/>
      <c r="AX79" s="130"/>
      <c r="AY79" s="131"/>
      <c r="AZ79" s="129"/>
      <c r="BA79" s="130"/>
      <c r="BB79" s="130"/>
      <c r="BC79" s="130"/>
      <c r="BD79" s="130"/>
      <c r="BE79" s="130"/>
      <c r="BF79" s="130"/>
      <c r="BG79" s="131"/>
      <c r="BH79" s="129"/>
      <c r="BI79" s="130"/>
      <c r="BJ79" s="130"/>
      <c r="BK79" s="130"/>
      <c r="BL79" s="130"/>
      <c r="BM79" s="130"/>
      <c r="BN79" s="130"/>
      <c r="BO79" s="132"/>
    </row>
    <row r="80" spans="1:67">
      <c r="A80" s="127" t="str">
        <f t="shared" si="1"/>
        <v>dimanche</v>
      </c>
      <c r="B80" s="128">
        <v>41805</v>
      </c>
      <c r="D80" s="129"/>
      <c r="E80" s="130"/>
      <c r="F80" s="130"/>
      <c r="G80" s="130"/>
      <c r="H80" s="130"/>
      <c r="I80" s="130"/>
      <c r="J80" s="130"/>
      <c r="K80" s="131"/>
      <c r="L80" s="129"/>
      <c r="M80" s="130"/>
      <c r="N80" s="130"/>
      <c r="O80" s="130"/>
      <c r="P80" s="130"/>
      <c r="Q80" s="130"/>
      <c r="R80" s="130"/>
      <c r="S80" s="131"/>
      <c r="T80" s="129"/>
      <c r="U80" s="130"/>
      <c r="V80" s="130"/>
      <c r="W80" s="130"/>
      <c r="X80" s="130"/>
      <c r="Y80" s="130"/>
      <c r="Z80" s="130"/>
      <c r="AA80" s="131"/>
      <c r="AB80" s="129"/>
      <c r="AC80" s="130"/>
      <c r="AD80" s="130"/>
      <c r="AE80" s="130"/>
      <c r="AF80" s="130"/>
      <c r="AG80" s="130"/>
      <c r="AH80" s="130"/>
      <c r="AI80" s="131"/>
      <c r="AJ80" s="129"/>
      <c r="AK80" s="130"/>
      <c r="AL80" s="130"/>
      <c r="AM80" s="130"/>
      <c r="AN80" s="130"/>
      <c r="AO80" s="130"/>
      <c r="AP80" s="130"/>
      <c r="AQ80" s="131"/>
      <c r="AR80" s="129"/>
      <c r="AS80" s="130"/>
      <c r="AT80" s="130"/>
      <c r="AU80" s="130"/>
      <c r="AV80" s="130"/>
      <c r="AW80" s="130"/>
      <c r="AX80" s="130"/>
      <c r="AY80" s="131"/>
      <c r="AZ80" s="129"/>
      <c r="BA80" s="130"/>
      <c r="BB80" s="130"/>
      <c r="BC80" s="130"/>
      <c r="BD80" s="130"/>
      <c r="BE80" s="130"/>
      <c r="BF80" s="130"/>
      <c r="BG80" s="131"/>
      <c r="BH80" s="129"/>
      <c r="BI80" s="130"/>
      <c r="BJ80" s="130"/>
      <c r="BK80" s="130"/>
      <c r="BL80" s="130"/>
      <c r="BM80" s="130"/>
      <c r="BN80" s="130"/>
      <c r="BO80" s="132"/>
    </row>
    <row r="81" spans="1:67">
      <c r="A81" s="127" t="str">
        <f t="shared" si="1"/>
        <v>lundi</v>
      </c>
      <c r="B81" s="128">
        <v>41806</v>
      </c>
      <c r="D81" s="129"/>
      <c r="E81" s="130"/>
      <c r="F81" s="130"/>
      <c r="G81" s="130"/>
      <c r="H81" s="130"/>
      <c r="I81" s="130"/>
      <c r="J81" s="130"/>
      <c r="K81" s="131"/>
      <c r="L81" s="129"/>
      <c r="M81" s="130"/>
      <c r="N81" s="130"/>
      <c r="O81" s="130"/>
      <c r="P81" s="130"/>
      <c r="Q81" s="130"/>
      <c r="R81" s="130"/>
      <c r="S81" s="131"/>
      <c r="T81" s="129"/>
      <c r="U81" s="130"/>
      <c r="V81" s="130"/>
      <c r="W81" s="130"/>
      <c r="X81" s="130"/>
      <c r="Y81" s="130"/>
      <c r="Z81" s="130"/>
      <c r="AA81" s="131"/>
      <c r="AB81" s="129"/>
      <c r="AC81" s="130"/>
      <c r="AD81" s="130"/>
      <c r="AE81" s="130"/>
      <c r="AF81" s="130"/>
      <c r="AG81" s="130"/>
      <c r="AH81" s="130"/>
      <c r="AI81" s="131"/>
      <c r="AJ81" s="129"/>
      <c r="AK81" s="130"/>
      <c r="AL81" s="130"/>
      <c r="AM81" s="130"/>
      <c r="AN81" s="130"/>
      <c r="AO81" s="130"/>
      <c r="AP81" s="130"/>
      <c r="AQ81" s="131"/>
      <c r="AR81" s="129"/>
      <c r="AS81" s="130"/>
      <c r="AT81" s="130"/>
      <c r="AU81" s="130"/>
      <c r="AV81" s="130"/>
      <c r="AW81" s="130"/>
      <c r="AX81" s="130"/>
      <c r="AY81" s="131"/>
      <c r="AZ81" s="129"/>
      <c r="BA81" s="130"/>
      <c r="BB81" s="130"/>
      <c r="BC81" s="130"/>
      <c r="BD81" s="130"/>
      <c r="BE81" s="130"/>
      <c r="BF81" s="130"/>
      <c r="BG81" s="131"/>
      <c r="BH81" s="129"/>
      <c r="BI81" s="130"/>
      <c r="BJ81" s="130"/>
      <c r="BK81" s="130"/>
      <c r="BL81" s="130"/>
      <c r="BM81" s="130"/>
      <c r="BN81" s="130"/>
      <c r="BO81" s="132"/>
    </row>
    <row r="82" spans="1:67">
      <c r="A82" s="127" t="str">
        <f t="shared" si="1"/>
        <v>mardi</v>
      </c>
      <c r="B82" s="128">
        <v>41807</v>
      </c>
      <c r="D82" s="129"/>
      <c r="E82" s="130"/>
      <c r="F82" s="130"/>
      <c r="G82" s="130"/>
      <c r="H82" s="130"/>
      <c r="I82" s="130"/>
      <c r="J82" s="130"/>
      <c r="K82" s="131"/>
      <c r="L82" s="129"/>
      <c r="M82" s="130"/>
      <c r="N82" s="130"/>
      <c r="O82" s="130"/>
      <c r="P82" s="130"/>
      <c r="Q82" s="130"/>
      <c r="R82" s="130"/>
      <c r="S82" s="131"/>
      <c r="T82" s="129"/>
      <c r="U82" s="130"/>
      <c r="V82" s="130"/>
      <c r="W82" s="130"/>
      <c r="X82" s="130"/>
      <c r="Y82" s="130"/>
      <c r="Z82" s="130"/>
      <c r="AA82" s="131"/>
      <c r="AB82" s="129"/>
      <c r="AC82" s="130"/>
      <c r="AD82" s="130"/>
      <c r="AE82" s="130"/>
      <c r="AF82" s="130"/>
      <c r="AG82" s="130"/>
      <c r="AH82" s="130"/>
      <c r="AI82" s="131"/>
      <c r="AJ82" s="129"/>
      <c r="AK82" s="130"/>
      <c r="AL82" s="130"/>
      <c r="AM82" s="130"/>
      <c r="AN82" s="130"/>
      <c r="AO82" s="130"/>
      <c r="AP82" s="130"/>
      <c r="AQ82" s="131"/>
      <c r="AR82" s="129"/>
      <c r="AS82" s="130"/>
      <c r="AT82" s="130"/>
      <c r="AU82" s="130"/>
      <c r="AV82" s="130"/>
      <c r="AW82" s="130"/>
      <c r="AX82" s="130"/>
      <c r="AY82" s="131"/>
      <c r="AZ82" s="129"/>
      <c r="BA82" s="130"/>
      <c r="BB82" s="130"/>
      <c r="BC82" s="130"/>
      <c r="BD82" s="130"/>
      <c r="BE82" s="130"/>
      <c r="BF82" s="130"/>
      <c r="BG82" s="131"/>
      <c r="BH82" s="129"/>
      <c r="BI82" s="130"/>
      <c r="BJ82" s="130"/>
      <c r="BK82" s="130"/>
      <c r="BL82" s="130"/>
      <c r="BM82" s="130"/>
      <c r="BN82" s="130"/>
      <c r="BO82" s="132"/>
    </row>
    <row r="83" spans="1:67">
      <c r="A83" s="127" t="str">
        <f t="shared" si="1"/>
        <v>mercredi</v>
      </c>
      <c r="B83" s="128">
        <v>41808</v>
      </c>
      <c r="D83" s="129"/>
      <c r="E83" s="130"/>
      <c r="F83" s="130"/>
      <c r="G83" s="130"/>
      <c r="H83" s="130"/>
      <c r="I83" s="130"/>
      <c r="J83" s="130"/>
      <c r="K83" s="131"/>
      <c r="L83" s="129"/>
      <c r="M83" s="130"/>
      <c r="N83" s="130"/>
      <c r="O83" s="130"/>
      <c r="P83" s="130"/>
      <c r="Q83" s="130"/>
      <c r="R83" s="130"/>
      <c r="S83" s="131"/>
      <c r="T83" s="129"/>
      <c r="U83" s="130"/>
      <c r="V83" s="130"/>
      <c r="W83" s="130"/>
      <c r="X83" s="130"/>
      <c r="Y83" s="130"/>
      <c r="Z83" s="130"/>
      <c r="AA83" s="131"/>
      <c r="AB83" s="129"/>
      <c r="AC83" s="130"/>
      <c r="AD83" s="130"/>
      <c r="AE83" s="130"/>
      <c r="AF83" s="130"/>
      <c r="AG83" s="130"/>
      <c r="AH83" s="130"/>
      <c r="AI83" s="131"/>
      <c r="AJ83" s="129"/>
      <c r="AK83" s="130"/>
      <c r="AL83" s="130"/>
      <c r="AM83" s="130"/>
      <c r="AN83" s="130"/>
      <c r="AO83" s="130"/>
      <c r="AP83" s="130"/>
      <c r="AQ83" s="131"/>
      <c r="AR83" s="129"/>
      <c r="AS83" s="130"/>
      <c r="AT83" s="130"/>
      <c r="AU83" s="130"/>
      <c r="AV83" s="130"/>
      <c r="AW83" s="130"/>
      <c r="AX83" s="130"/>
      <c r="AY83" s="131"/>
      <c r="AZ83" s="129"/>
      <c r="BA83" s="130"/>
      <c r="BB83" s="130"/>
      <c r="BC83" s="130"/>
      <c r="BD83" s="130"/>
      <c r="BE83" s="130"/>
      <c r="BF83" s="130"/>
      <c r="BG83" s="131"/>
      <c r="BH83" s="129"/>
      <c r="BI83" s="130"/>
      <c r="BJ83" s="130"/>
      <c r="BK83" s="130"/>
      <c r="BL83" s="130"/>
      <c r="BM83" s="130"/>
      <c r="BN83" s="130"/>
      <c r="BO83" s="132"/>
    </row>
    <row r="84" spans="1:67">
      <c r="A84" s="127" t="str">
        <f t="shared" si="1"/>
        <v>jeudi</v>
      </c>
      <c r="B84" s="128">
        <v>41809</v>
      </c>
      <c r="D84" s="129"/>
      <c r="E84" s="130"/>
      <c r="F84" s="130"/>
      <c r="G84" s="130"/>
      <c r="H84" s="130"/>
      <c r="I84" s="130"/>
      <c r="J84" s="130"/>
      <c r="K84" s="131"/>
      <c r="L84" s="129"/>
      <c r="M84" s="130"/>
      <c r="N84" s="130"/>
      <c r="O84" s="130"/>
      <c r="P84" s="130"/>
      <c r="Q84" s="130"/>
      <c r="R84" s="130"/>
      <c r="S84" s="131"/>
      <c r="T84" s="129"/>
      <c r="U84" s="130"/>
      <c r="V84" s="130"/>
      <c r="W84" s="130"/>
      <c r="X84" s="130"/>
      <c r="Y84" s="130"/>
      <c r="Z84" s="130"/>
      <c r="AA84" s="131"/>
      <c r="AB84" s="129"/>
      <c r="AC84" s="130"/>
      <c r="AD84" s="130"/>
      <c r="AE84" s="130"/>
      <c r="AF84" s="130"/>
      <c r="AG84" s="130"/>
      <c r="AH84" s="130"/>
      <c r="AI84" s="131"/>
      <c r="AJ84" s="129"/>
      <c r="AK84" s="130"/>
      <c r="AL84" s="130"/>
      <c r="AM84" s="130"/>
      <c r="AN84" s="130"/>
      <c r="AO84" s="130"/>
      <c r="AP84" s="130"/>
      <c r="AQ84" s="131"/>
      <c r="AR84" s="129"/>
      <c r="AS84" s="130"/>
      <c r="AT84" s="130"/>
      <c r="AU84" s="130"/>
      <c r="AV84" s="130"/>
      <c r="AW84" s="130"/>
      <c r="AX84" s="130"/>
      <c r="AY84" s="131"/>
      <c r="AZ84" s="129"/>
      <c r="BA84" s="130"/>
      <c r="BB84" s="130"/>
      <c r="BC84" s="130"/>
      <c r="BD84" s="130"/>
      <c r="BE84" s="130"/>
      <c r="BF84" s="130"/>
      <c r="BG84" s="131"/>
      <c r="BH84" s="129"/>
      <c r="BI84" s="130"/>
      <c r="BJ84" s="130"/>
      <c r="BK84" s="130"/>
      <c r="BL84" s="130"/>
      <c r="BM84" s="130"/>
      <c r="BN84" s="130"/>
      <c r="BO84" s="132"/>
    </row>
    <row r="85" spans="1:67">
      <c r="A85" s="127" t="str">
        <f t="shared" si="1"/>
        <v>vendredi</v>
      </c>
      <c r="B85" s="128">
        <v>41810</v>
      </c>
      <c r="D85" s="129"/>
      <c r="E85" s="130"/>
      <c r="F85" s="130"/>
      <c r="G85" s="130"/>
      <c r="H85" s="130"/>
      <c r="I85" s="130"/>
      <c r="J85" s="130"/>
      <c r="K85" s="131"/>
      <c r="L85" s="129"/>
      <c r="M85" s="130"/>
      <c r="N85" s="130"/>
      <c r="O85" s="130"/>
      <c r="P85" s="130"/>
      <c r="Q85" s="130"/>
      <c r="R85" s="130"/>
      <c r="S85" s="131"/>
      <c r="T85" s="129"/>
      <c r="U85" s="130"/>
      <c r="V85" s="130"/>
      <c r="W85" s="130"/>
      <c r="X85" s="130"/>
      <c r="Y85" s="130"/>
      <c r="Z85" s="130"/>
      <c r="AA85" s="131"/>
      <c r="AB85" s="129"/>
      <c r="AC85" s="130"/>
      <c r="AD85" s="130"/>
      <c r="AE85" s="130"/>
      <c r="AF85" s="130"/>
      <c r="AG85" s="130"/>
      <c r="AH85" s="130"/>
      <c r="AI85" s="131"/>
      <c r="AJ85" s="129"/>
      <c r="AK85" s="130"/>
      <c r="AL85" s="130"/>
      <c r="AM85" s="130"/>
      <c r="AN85" s="130"/>
      <c r="AO85" s="130"/>
      <c r="AP85" s="130"/>
      <c r="AQ85" s="131"/>
      <c r="AR85" s="129"/>
      <c r="AS85" s="130"/>
      <c r="AT85" s="130"/>
      <c r="AU85" s="130"/>
      <c r="AV85" s="130"/>
      <c r="AW85" s="130"/>
      <c r="AX85" s="130"/>
      <c r="AY85" s="131"/>
      <c r="AZ85" s="129"/>
      <c r="BA85" s="130"/>
      <c r="BB85" s="130"/>
      <c r="BC85" s="130"/>
      <c r="BD85" s="130"/>
      <c r="BE85" s="130"/>
      <c r="BF85" s="130"/>
      <c r="BG85" s="131"/>
      <c r="BH85" s="129"/>
      <c r="BI85" s="130"/>
      <c r="BJ85" s="130"/>
      <c r="BK85" s="130"/>
      <c r="BL85" s="130"/>
      <c r="BM85" s="130"/>
      <c r="BN85" s="130"/>
      <c r="BO85" s="132"/>
    </row>
    <row r="86" spans="1:67">
      <c r="A86" s="127" t="str">
        <f t="shared" si="1"/>
        <v>samedi</v>
      </c>
      <c r="B86" s="128">
        <v>41811</v>
      </c>
      <c r="D86" s="129"/>
      <c r="E86" s="130"/>
      <c r="F86" s="130"/>
      <c r="G86" s="130"/>
      <c r="H86" s="130"/>
      <c r="I86" s="130"/>
      <c r="J86" s="130"/>
      <c r="K86" s="131"/>
      <c r="L86" s="129"/>
      <c r="M86" s="130"/>
      <c r="N86" s="130"/>
      <c r="O86" s="130"/>
      <c r="P86" s="130"/>
      <c r="Q86" s="130"/>
      <c r="R86" s="130"/>
      <c r="S86" s="131"/>
      <c r="T86" s="129"/>
      <c r="U86" s="130"/>
      <c r="V86" s="130"/>
      <c r="W86" s="130"/>
      <c r="X86" s="130"/>
      <c r="Y86" s="130"/>
      <c r="Z86" s="130"/>
      <c r="AA86" s="131"/>
      <c r="AB86" s="129"/>
      <c r="AC86" s="130"/>
      <c r="AD86" s="130"/>
      <c r="AE86" s="130"/>
      <c r="AF86" s="130"/>
      <c r="AG86" s="130"/>
      <c r="AH86" s="130"/>
      <c r="AI86" s="131"/>
      <c r="AJ86" s="129"/>
      <c r="AK86" s="130"/>
      <c r="AL86" s="130"/>
      <c r="AM86" s="130"/>
      <c r="AN86" s="130"/>
      <c r="AO86" s="130"/>
      <c r="AP86" s="130"/>
      <c r="AQ86" s="131"/>
      <c r="AR86" s="129"/>
      <c r="AS86" s="130"/>
      <c r="AT86" s="130"/>
      <c r="AU86" s="130"/>
      <c r="AV86" s="130"/>
      <c r="AW86" s="130"/>
      <c r="AX86" s="130"/>
      <c r="AY86" s="131"/>
      <c r="AZ86" s="129"/>
      <c r="BA86" s="130"/>
      <c r="BB86" s="130"/>
      <c r="BC86" s="130"/>
      <c r="BD86" s="130"/>
      <c r="BE86" s="130"/>
      <c r="BF86" s="130"/>
      <c r="BG86" s="131"/>
      <c r="BH86" s="129"/>
      <c r="BI86" s="130"/>
      <c r="BJ86" s="130"/>
      <c r="BK86" s="130"/>
      <c r="BL86" s="130"/>
      <c r="BM86" s="130"/>
      <c r="BN86" s="130"/>
      <c r="BO86" s="132"/>
    </row>
    <row r="87" spans="1:67">
      <c r="A87" s="127" t="str">
        <f t="shared" si="1"/>
        <v>dimanche</v>
      </c>
      <c r="B87" s="128">
        <v>41812</v>
      </c>
      <c r="D87" s="129"/>
      <c r="E87" s="130"/>
      <c r="F87" s="130"/>
      <c r="G87" s="130"/>
      <c r="H87" s="130"/>
      <c r="I87" s="130"/>
      <c r="J87" s="130"/>
      <c r="K87" s="131"/>
      <c r="L87" s="129"/>
      <c r="M87" s="130"/>
      <c r="N87" s="130"/>
      <c r="O87" s="130"/>
      <c r="P87" s="130"/>
      <c r="Q87" s="130"/>
      <c r="R87" s="130"/>
      <c r="S87" s="131"/>
      <c r="T87" s="129"/>
      <c r="U87" s="130"/>
      <c r="V87" s="130"/>
      <c r="W87" s="130"/>
      <c r="X87" s="130"/>
      <c r="Y87" s="130"/>
      <c r="Z87" s="130"/>
      <c r="AA87" s="131"/>
      <c r="AB87" s="129"/>
      <c r="AC87" s="130"/>
      <c r="AD87" s="130"/>
      <c r="AE87" s="130"/>
      <c r="AF87" s="130"/>
      <c r="AG87" s="130"/>
      <c r="AH87" s="130"/>
      <c r="AI87" s="131"/>
      <c r="AJ87" s="129"/>
      <c r="AK87" s="130"/>
      <c r="AL87" s="130"/>
      <c r="AM87" s="130"/>
      <c r="AN87" s="130"/>
      <c r="AO87" s="130"/>
      <c r="AP87" s="130"/>
      <c r="AQ87" s="131"/>
      <c r="AR87" s="129"/>
      <c r="AS87" s="130"/>
      <c r="AT87" s="130"/>
      <c r="AU87" s="130"/>
      <c r="AV87" s="130"/>
      <c r="AW87" s="130"/>
      <c r="AX87" s="130"/>
      <c r="AY87" s="131"/>
      <c r="AZ87" s="129"/>
      <c r="BA87" s="130"/>
      <c r="BB87" s="130"/>
      <c r="BC87" s="130"/>
      <c r="BD87" s="130"/>
      <c r="BE87" s="130"/>
      <c r="BF87" s="130"/>
      <c r="BG87" s="131"/>
      <c r="BH87" s="129"/>
      <c r="BI87" s="130"/>
      <c r="BJ87" s="130"/>
      <c r="BK87" s="130"/>
      <c r="BL87" s="130"/>
      <c r="BM87" s="130"/>
      <c r="BN87" s="130"/>
      <c r="BO87" s="132"/>
    </row>
    <row r="88" spans="1:67">
      <c r="A88" s="127" t="str">
        <f t="shared" si="1"/>
        <v>lundi</v>
      </c>
      <c r="B88" s="128">
        <v>41813</v>
      </c>
      <c r="D88" s="129"/>
      <c r="E88" s="130"/>
      <c r="F88" s="130"/>
      <c r="G88" s="130"/>
      <c r="H88" s="130"/>
      <c r="I88" s="130"/>
      <c r="J88" s="130"/>
      <c r="K88" s="131"/>
      <c r="L88" s="129"/>
      <c r="M88" s="130"/>
      <c r="N88" s="130"/>
      <c r="O88" s="130"/>
      <c r="P88" s="130"/>
      <c r="Q88" s="130"/>
      <c r="R88" s="130"/>
      <c r="S88" s="131"/>
      <c r="T88" s="129"/>
      <c r="U88" s="130"/>
      <c r="V88" s="130"/>
      <c r="W88" s="130"/>
      <c r="X88" s="130"/>
      <c r="Y88" s="130"/>
      <c r="Z88" s="130"/>
      <c r="AA88" s="131"/>
      <c r="AB88" s="129"/>
      <c r="AC88" s="130"/>
      <c r="AD88" s="130"/>
      <c r="AE88" s="130"/>
      <c r="AF88" s="130"/>
      <c r="AG88" s="130"/>
      <c r="AH88" s="130"/>
      <c r="AI88" s="131"/>
      <c r="AJ88" s="129"/>
      <c r="AK88" s="130"/>
      <c r="AL88" s="130"/>
      <c r="AM88" s="130"/>
      <c r="AN88" s="130"/>
      <c r="AO88" s="130"/>
      <c r="AP88" s="130"/>
      <c r="AQ88" s="131"/>
      <c r="AR88" s="129"/>
      <c r="AS88" s="130"/>
      <c r="AT88" s="130"/>
      <c r="AU88" s="130"/>
      <c r="AV88" s="130"/>
      <c r="AW88" s="130"/>
      <c r="AX88" s="130"/>
      <c r="AY88" s="131"/>
      <c r="AZ88" s="129"/>
      <c r="BA88" s="130"/>
      <c r="BB88" s="130"/>
      <c r="BC88" s="130"/>
      <c r="BD88" s="130"/>
      <c r="BE88" s="130"/>
      <c r="BF88" s="130"/>
      <c r="BG88" s="131"/>
      <c r="BH88" s="129"/>
      <c r="BI88" s="130"/>
      <c r="BJ88" s="130"/>
      <c r="BK88" s="130"/>
      <c r="BL88" s="130"/>
      <c r="BM88" s="130"/>
      <c r="BN88" s="130"/>
      <c r="BO88" s="132"/>
    </row>
    <row r="89" spans="1:67">
      <c r="A89" s="127" t="str">
        <f t="shared" si="1"/>
        <v>mardi</v>
      </c>
      <c r="B89" s="128">
        <v>41814</v>
      </c>
      <c r="D89" s="129"/>
      <c r="E89" s="130"/>
      <c r="F89" s="130"/>
      <c r="G89" s="130"/>
      <c r="H89" s="130"/>
      <c r="I89" s="130"/>
      <c r="J89" s="130"/>
      <c r="K89" s="131"/>
      <c r="L89" s="129"/>
      <c r="M89" s="130"/>
      <c r="N89" s="130"/>
      <c r="O89" s="130"/>
      <c r="P89" s="130"/>
      <c r="Q89" s="130"/>
      <c r="R89" s="130"/>
      <c r="S89" s="131"/>
      <c r="T89" s="129"/>
      <c r="U89" s="130"/>
      <c r="V89" s="130"/>
      <c r="W89" s="130"/>
      <c r="X89" s="130"/>
      <c r="Y89" s="130"/>
      <c r="Z89" s="130"/>
      <c r="AA89" s="131"/>
      <c r="AB89" s="129"/>
      <c r="AC89" s="130"/>
      <c r="AD89" s="130"/>
      <c r="AE89" s="130"/>
      <c r="AF89" s="130"/>
      <c r="AG89" s="130"/>
      <c r="AH89" s="130"/>
      <c r="AI89" s="131"/>
      <c r="AJ89" s="129"/>
      <c r="AK89" s="130"/>
      <c r="AL89" s="130"/>
      <c r="AM89" s="130"/>
      <c r="AN89" s="130"/>
      <c r="AO89" s="130"/>
      <c r="AP89" s="130"/>
      <c r="AQ89" s="131"/>
      <c r="AR89" s="129"/>
      <c r="AS89" s="130"/>
      <c r="AT89" s="130"/>
      <c r="AU89" s="130"/>
      <c r="AV89" s="130"/>
      <c r="AW89" s="130"/>
      <c r="AX89" s="130"/>
      <c r="AY89" s="131"/>
      <c r="AZ89" s="129"/>
      <c r="BA89" s="130"/>
      <c r="BB89" s="130"/>
      <c r="BC89" s="130"/>
      <c r="BD89" s="130"/>
      <c r="BE89" s="130"/>
      <c r="BF89" s="130"/>
      <c r="BG89" s="131"/>
      <c r="BH89" s="129"/>
      <c r="BI89" s="130"/>
      <c r="BJ89" s="130"/>
      <c r="BK89" s="130"/>
      <c r="BL89" s="130"/>
      <c r="BM89" s="130"/>
      <c r="BN89" s="130"/>
      <c r="BO89" s="132"/>
    </row>
    <row r="90" spans="1:67">
      <c r="A90" s="127" t="str">
        <f t="shared" si="1"/>
        <v>mercredi</v>
      </c>
      <c r="B90" s="128">
        <v>41815</v>
      </c>
      <c r="D90" s="129"/>
      <c r="E90" s="130"/>
      <c r="F90" s="130"/>
      <c r="G90" s="130"/>
      <c r="H90" s="130"/>
      <c r="I90" s="130"/>
      <c r="J90" s="130"/>
      <c r="K90" s="131"/>
      <c r="L90" s="129"/>
      <c r="M90" s="130"/>
      <c r="N90" s="130"/>
      <c r="O90" s="130"/>
      <c r="P90" s="130"/>
      <c r="Q90" s="130"/>
      <c r="R90" s="130"/>
      <c r="S90" s="131"/>
      <c r="T90" s="129"/>
      <c r="U90" s="130"/>
      <c r="V90" s="130"/>
      <c r="W90" s="130"/>
      <c r="X90" s="130"/>
      <c r="Y90" s="130"/>
      <c r="Z90" s="130"/>
      <c r="AA90" s="131"/>
      <c r="AB90" s="129"/>
      <c r="AC90" s="130"/>
      <c r="AD90" s="130"/>
      <c r="AE90" s="130"/>
      <c r="AF90" s="130"/>
      <c r="AG90" s="130"/>
      <c r="AH90" s="130"/>
      <c r="AI90" s="131"/>
      <c r="AJ90" s="129"/>
      <c r="AK90" s="130"/>
      <c r="AL90" s="130"/>
      <c r="AM90" s="130"/>
      <c r="AN90" s="130"/>
      <c r="AO90" s="130"/>
      <c r="AP90" s="130"/>
      <c r="AQ90" s="131"/>
      <c r="AR90" s="129"/>
      <c r="AS90" s="130"/>
      <c r="AT90" s="130"/>
      <c r="AU90" s="130"/>
      <c r="AV90" s="130"/>
      <c r="AW90" s="130"/>
      <c r="AX90" s="130"/>
      <c r="AY90" s="131"/>
      <c r="AZ90" s="129"/>
      <c r="BA90" s="130"/>
      <c r="BB90" s="130"/>
      <c r="BC90" s="130"/>
      <c r="BD90" s="130"/>
      <c r="BE90" s="130"/>
      <c r="BF90" s="130"/>
      <c r="BG90" s="131"/>
      <c r="BH90" s="129"/>
      <c r="BI90" s="130"/>
      <c r="BJ90" s="130"/>
      <c r="BK90" s="130"/>
      <c r="BL90" s="130"/>
      <c r="BM90" s="130"/>
      <c r="BN90" s="130"/>
      <c r="BO90" s="132"/>
    </row>
    <row r="91" spans="1:67">
      <c r="A91" s="127" t="str">
        <f t="shared" si="1"/>
        <v>jeudi</v>
      </c>
      <c r="B91" s="128">
        <v>41816</v>
      </c>
      <c r="D91" s="129"/>
      <c r="E91" s="130"/>
      <c r="F91" s="130"/>
      <c r="G91" s="130"/>
      <c r="H91" s="133"/>
      <c r="I91" s="133"/>
      <c r="J91" s="133"/>
      <c r="K91" s="134"/>
      <c r="L91" s="135"/>
      <c r="M91" s="133"/>
      <c r="N91" s="133"/>
      <c r="O91" s="133"/>
      <c r="P91" s="136"/>
      <c r="Q91" s="136"/>
      <c r="R91" s="136"/>
      <c r="S91" s="137"/>
      <c r="T91" s="138"/>
      <c r="U91" s="136"/>
      <c r="V91" s="136"/>
      <c r="W91" s="136"/>
      <c r="X91" s="136"/>
      <c r="Y91" s="136"/>
      <c r="Z91" s="136"/>
      <c r="AA91" s="137"/>
      <c r="AB91" s="135"/>
      <c r="AC91" s="133"/>
      <c r="AD91" s="133"/>
      <c r="AE91" s="133"/>
      <c r="AF91" s="133"/>
      <c r="AG91" s="133"/>
      <c r="AH91" s="133"/>
      <c r="AI91" s="134"/>
      <c r="AJ91" s="135"/>
      <c r="AK91" s="133"/>
      <c r="AL91" s="133"/>
      <c r="AM91" s="133"/>
      <c r="AN91" s="133"/>
      <c r="AO91" s="133"/>
      <c r="AP91" s="133"/>
      <c r="AQ91" s="134"/>
      <c r="AR91" s="135"/>
      <c r="AS91" s="133"/>
      <c r="AT91" s="130"/>
      <c r="AU91" s="130"/>
      <c r="AV91" s="130"/>
      <c r="AW91" s="130"/>
      <c r="AX91" s="130"/>
      <c r="AY91" s="131"/>
      <c r="AZ91" s="129"/>
      <c r="BA91" s="130"/>
      <c r="BB91" s="130"/>
      <c r="BC91" s="130"/>
      <c r="BD91" s="130"/>
      <c r="BE91" s="130"/>
      <c r="BF91" s="130"/>
      <c r="BG91" s="131"/>
      <c r="BH91" s="129"/>
      <c r="BI91" s="130"/>
      <c r="BJ91" s="130"/>
      <c r="BK91" s="130"/>
      <c r="BL91" s="130"/>
      <c r="BM91" s="130"/>
      <c r="BN91" s="130"/>
      <c r="BO91" s="132"/>
    </row>
    <row r="92" spans="1:67">
      <c r="A92" s="127" t="str">
        <f t="shared" si="1"/>
        <v>vendredi</v>
      </c>
      <c r="B92" s="128">
        <v>41817</v>
      </c>
      <c r="D92" s="129"/>
      <c r="E92" s="130"/>
      <c r="F92" s="130"/>
      <c r="G92" s="130"/>
      <c r="H92" s="130"/>
      <c r="I92" s="130"/>
      <c r="J92" s="130"/>
      <c r="K92" s="131"/>
      <c r="L92" s="129"/>
      <c r="M92" s="130"/>
      <c r="N92" s="130"/>
      <c r="O92" s="130"/>
      <c r="P92" s="130"/>
      <c r="Q92" s="130"/>
      <c r="R92" s="130"/>
      <c r="S92" s="131"/>
      <c r="T92" s="129"/>
      <c r="U92" s="130"/>
      <c r="V92" s="130"/>
      <c r="W92" s="130"/>
      <c r="X92" s="130"/>
      <c r="Y92" s="130"/>
      <c r="Z92" s="130"/>
      <c r="AA92" s="131"/>
      <c r="AB92" s="129"/>
      <c r="AC92" s="130"/>
      <c r="AD92" s="130"/>
      <c r="AE92" s="130"/>
      <c r="AF92" s="130"/>
      <c r="AG92" s="130"/>
      <c r="AH92" s="130"/>
      <c r="AI92" s="131"/>
      <c r="AJ92" s="129"/>
      <c r="AK92" s="130"/>
      <c r="AL92" s="130"/>
      <c r="AM92" s="130"/>
      <c r="AN92" s="130"/>
      <c r="AO92" s="130"/>
      <c r="AP92" s="130"/>
      <c r="AQ92" s="131"/>
      <c r="AR92" s="129"/>
      <c r="AS92" s="130"/>
      <c r="AT92" s="130"/>
      <c r="AU92" s="130"/>
      <c r="AV92" s="130"/>
      <c r="AW92" s="130"/>
      <c r="AX92" s="130"/>
      <c r="AY92" s="131"/>
      <c r="AZ92" s="129"/>
      <c r="BA92" s="130"/>
      <c r="BB92" s="130"/>
      <c r="BC92" s="130"/>
      <c r="BD92" s="130"/>
      <c r="BE92" s="130"/>
      <c r="BF92" s="130"/>
      <c r="BG92" s="131"/>
      <c r="BH92" s="129"/>
      <c r="BI92" s="130"/>
      <c r="BJ92" s="130"/>
      <c r="BK92" s="130"/>
      <c r="BL92" s="130"/>
      <c r="BM92" s="130"/>
      <c r="BN92" s="130"/>
      <c r="BO92" s="132"/>
    </row>
    <row r="93" spans="1:67">
      <c r="A93" s="127" t="str">
        <f t="shared" si="1"/>
        <v>samedi</v>
      </c>
      <c r="B93" s="128">
        <v>41818</v>
      </c>
      <c r="D93" s="129"/>
      <c r="E93" s="130"/>
      <c r="F93" s="130"/>
      <c r="G93" s="130"/>
      <c r="H93" s="130"/>
      <c r="I93" s="130"/>
      <c r="J93" s="130"/>
      <c r="K93" s="131"/>
      <c r="L93" s="129"/>
      <c r="M93" s="130"/>
      <c r="N93" s="130"/>
      <c r="O93" s="130"/>
      <c r="P93" s="130"/>
      <c r="Q93" s="130"/>
      <c r="R93" s="130"/>
      <c r="S93" s="131"/>
      <c r="T93" s="129"/>
      <c r="U93" s="130"/>
      <c r="V93" s="130"/>
      <c r="W93" s="130"/>
      <c r="X93" s="130"/>
      <c r="Y93" s="130"/>
      <c r="Z93" s="130"/>
      <c r="AA93" s="131"/>
      <c r="AB93" s="129"/>
      <c r="AC93" s="130"/>
      <c r="AD93" s="130"/>
      <c r="AE93" s="130"/>
      <c r="AF93" s="130"/>
      <c r="AG93" s="130"/>
      <c r="AH93" s="130"/>
      <c r="AI93" s="131"/>
      <c r="AJ93" s="129"/>
      <c r="AK93" s="130"/>
      <c r="AL93" s="130"/>
      <c r="AM93" s="130"/>
      <c r="AN93" s="130"/>
      <c r="AO93" s="130"/>
      <c r="AP93" s="130"/>
      <c r="AQ93" s="131"/>
      <c r="AR93" s="129"/>
      <c r="AS93" s="130"/>
      <c r="AT93" s="130"/>
      <c r="AU93" s="130"/>
      <c r="AV93" s="130"/>
      <c r="AW93" s="130"/>
      <c r="AX93" s="130"/>
      <c r="AY93" s="131"/>
      <c r="AZ93" s="129"/>
      <c r="BA93" s="130"/>
      <c r="BB93" s="130"/>
      <c r="BC93" s="130"/>
      <c r="BD93" s="130"/>
      <c r="BE93" s="130"/>
      <c r="BF93" s="130"/>
      <c r="BG93" s="131"/>
      <c r="BH93" s="129"/>
      <c r="BI93" s="130"/>
      <c r="BJ93" s="130"/>
      <c r="BK93" s="130"/>
      <c r="BL93" s="130"/>
      <c r="BM93" s="130"/>
      <c r="BN93" s="130"/>
      <c r="BO93" s="132"/>
    </row>
    <row r="94" spans="1:67">
      <c r="A94" s="127" t="str">
        <f t="shared" si="1"/>
        <v>dimanche</v>
      </c>
      <c r="B94" s="128">
        <v>41819</v>
      </c>
      <c r="D94" s="129"/>
      <c r="E94" s="130"/>
      <c r="F94" s="130"/>
      <c r="G94" s="130"/>
      <c r="H94" s="130"/>
      <c r="I94" s="130"/>
      <c r="J94" s="130"/>
      <c r="K94" s="131"/>
      <c r="L94" s="129"/>
      <c r="M94" s="130"/>
      <c r="N94" s="130"/>
      <c r="O94" s="130"/>
      <c r="P94" s="130"/>
      <c r="Q94" s="130"/>
      <c r="R94" s="130"/>
      <c r="S94" s="131"/>
      <c r="T94" s="129"/>
      <c r="U94" s="130"/>
      <c r="V94" s="130"/>
      <c r="W94" s="130"/>
      <c r="X94" s="130"/>
      <c r="Y94" s="130"/>
      <c r="Z94" s="130"/>
      <c r="AA94" s="131"/>
      <c r="AB94" s="129"/>
      <c r="AC94" s="130"/>
      <c r="AD94" s="130"/>
      <c r="AE94" s="130"/>
      <c r="AF94" s="130"/>
      <c r="AG94" s="130"/>
      <c r="AH94" s="130"/>
      <c r="AI94" s="131"/>
      <c r="AJ94" s="129"/>
      <c r="AK94" s="130"/>
      <c r="AL94" s="130"/>
      <c r="AM94" s="130"/>
      <c r="AN94" s="130"/>
      <c r="AO94" s="130"/>
      <c r="AP94" s="130"/>
      <c r="AQ94" s="131"/>
      <c r="AR94" s="129"/>
      <c r="AS94" s="130"/>
      <c r="AT94" s="130"/>
      <c r="AU94" s="130"/>
      <c r="AV94" s="130"/>
      <c r="AW94" s="130"/>
      <c r="AX94" s="130"/>
      <c r="AY94" s="131"/>
      <c r="AZ94" s="129"/>
      <c r="BA94" s="130"/>
      <c r="BB94" s="130"/>
      <c r="BC94" s="130"/>
      <c r="BD94" s="130"/>
      <c r="BE94" s="130"/>
      <c r="BF94" s="130"/>
      <c r="BG94" s="131"/>
      <c r="BH94" s="129"/>
      <c r="BI94" s="130"/>
      <c r="BJ94" s="130"/>
      <c r="BK94" s="130"/>
      <c r="BL94" s="130"/>
      <c r="BM94" s="130"/>
      <c r="BN94" s="130"/>
      <c r="BO94" s="132"/>
    </row>
    <row r="95" spans="1:67">
      <c r="A95" s="127" t="str">
        <f t="shared" si="1"/>
        <v>lundi</v>
      </c>
      <c r="B95" s="128">
        <v>41820</v>
      </c>
      <c r="D95" s="129"/>
      <c r="E95" s="130"/>
      <c r="F95" s="130"/>
      <c r="G95" s="130"/>
      <c r="H95" s="130"/>
      <c r="I95" s="130"/>
      <c r="J95" s="130"/>
      <c r="K95" s="131"/>
      <c r="L95" s="129"/>
      <c r="M95" s="130"/>
      <c r="N95" s="130"/>
      <c r="O95" s="130"/>
      <c r="P95" s="130"/>
      <c r="Q95" s="130"/>
      <c r="R95" s="130"/>
      <c r="S95" s="131"/>
      <c r="T95" s="129"/>
      <c r="U95" s="130"/>
      <c r="V95" s="130"/>
      <c r="W95" s="130"/>
      <c r="X95" s="130"/>
      <c r="Y95" s="130"/>
      <c r="Z95" s="130"/>
      <c r="AA95" s="131"/>
      <c r="AB95" s="129"/>
      <c r="AC95" s="130"/>
      <c r="AD95" s="130"/>
      <c r="AE95" s="130"/>
      <c r="AF95" s="130"/>
      <c r="AG95" s="130"/>
      <c r="AH95" s="130"/>
      <c r="AI95" s="131"/>
      <c r="AJ95" s="129"/>
      <c r="AK95" s="130"/>
      <c r="AL95" s="130"/>
      <c r="AM95" s="130"/>
      <c r="AN95" s="130"/>
      <c r="AO95" s="130"/>
      <c r="AP95" s="130"/>
      <c r="AQ95" s="131"/>
      <c r="AR95" s="129"/>
      <c r="AS95" s="130"/>
      <c r="AT95" s="130"/>
      <c r="AU95" s="130"/>
      <c r="AV95" s="130"/>
      <c r="AW95" s="130"/>
      <c r="AX95" s="130"/>
      <c r="AY95" s="131"/>
      <c r="AZ95" s="129"/>
      <c r="BA95" s="130"/>
      <c r="BB95" s="130"/>
      <c r="BC95" s="130"/>
      <c r="BD95" s="130"/>
      <c r="BE95" s="130"/>
      <c r="BF95" s="130"/>
      <c r="BG95" s="131"/>
      <c r="BH95" s="129"/>
      <c r="BI95" s="130"/>
      <c r="BJ95" s="130"/>
      <c r="BK95" s="130"/>
      <c r="BL95" s="130"/>
      <c r="BM95" s="130"/>
      <c r="BN95" s="130"/>
      <c r="BO95" s="132"/>
    </row>
    <row r="96" spans="1:67">
      <c r="A96" s="127" t="str">
        <f t="shared" si="1"/>
        <v>mardi</v>
      </c>
      <c r="B96" s="128">
        <v>41821</v>
      </c>
      <c r="D96" s="129"/>
      <c r="E96" s="130"/>
      <c r="F96" s="130"/>
      <c r="G96" s="130"/>
      <c r="H96" s="130"/>
      <c r="I96" s="130"/>
      <c r="J96" s="130"/>
      <c r="K96" s="131"/>
      <c r="L96" s="129"/>
      <c r="M96" s="130"/>
      <c r="N96" s="130"/>
      <c r="O96" s="130"/>
      <c r="P96" s="130"/>
      <c r="Q96" s="130"/>
      <c r="R96" s="130"/>
      <c r="S96" s="131"/>
      <c r="T96" s="129"/>
      <c r="U96" s="130"/>
      <c r="V96" s="130"/>
      <c r="W96" s="130"/>
      <c r="X96" s="130"/>
      <c r="Y96" s="130"/>
      <c r="Z96" s="130"/>
      <c r="AA96" s="131"/>
      <c r="AB96" s="129"/>
      <c r="AC96" s="130"/>
      <c r="AD96" s="130"/>
      <c r="AE96" s="130"/>
      <c r="AF96" s="130"/>
      <c r="AG96" s="130"/>
      <c r="AH96" s="130"/>
      <c r="AI96" s="131"/>
      <c r="AJ96" s="129"/>
      <c r="AK96" s="130"/>
      <c r="AL96" s="130"/>
      <c r="AM96" s="130"/>
      <c r="AN96" s="130"/>
      <c r="AO96" s="130"/>
      <c r="AP96" s="130"/>
      <c r="AQ96" s="131"/>
      <c r="AR96" s="129"/>
      <c r="AS96" s="130"/>
      <c r="AT96" s="130"/>
      <c r="AU96" s="130"/>
      <c r="AV96" s="130"/>
      <c r="AW96" s="130"/>
      <c r="AX96" s="130"/>
      <c r="AY96" s="131"/>
      <c r="AZ96" s="129"/>
      <c r="BA96" s="130"/>
      <c r="BB96" s="130"/>
      <c r="BC96" s="130"/>
      <c r="BD96" s="130"/>
      <c r="BE96" s="130"/>
      <c r="BF96" s="130"/>
      <c r="BG96" s="131"/>
      <c r="BH96" s="129"/>
      <c r="BI96" s="130"/>
      <c r="BJ96" s="130"/>
      <c r="BK96" s="130"/>
      <c r="BL96" s="130"/>
      <c r="BM96" s="130"/>
      <c r="BN96" s="130"/>
      <c r="BO96" s="132"/>
    </row>
    <row r="97" spans="1:67">
      <c r="A97" s="127" t="str">
        <f t="shared" si="1"/>
        <v>mercredi</v>
      </c>
      <c r="B97" s="128">
        <v>41822</v>
      </c>
      <c r="D97" s="129"/>
      <c r="E97" s="130"/>
      <c r="F97" s="130"/>
      <c r="G97" s="130"/>
      <c r="H97" s="130"/>
      <c r="I97" s="130"/>
      <c r="J97" s="130"/>
      <c r="K97" s="131"/>
      <c r="L97" s="129"/>
      <c r="M97" s="130"/>
      <c r="N97" s="130"/>
      <c r="O97" s="130"/>
      <c r="P97" s="130"/>
      <c r="Q97" s="130"/>
      <c r="R97" s="130"/>
      <c r="S97" s="131"/>
      <c r="T97" s="129"/>
      <c r="U97" s="130"/>
      <c r="V97" s="130"/>
      <c r="W97" s="130"/>
      <c r="X97" s="130"/>
      <c r="Y97" s="130"/>
      <c r="Z97" s="130"/>
      <c r="AA97" s="131"/>
      <c r="AB97" s="129"/>
      <c r="AC97" s="130"/>
      <c r="AD97" s="130"/>
      <c r="AE97" s="130"/>
      <c r="AF97" s="130"/>
      <c r="AG97" s="130"/>
      <c r="AH97" s="130"/>
      <c r="AI97" s="131"/>
      <c r="AJ97" s="129"/>
      <c r="AK97" s="130"/>
      <c r="AL97" s="130"/>
      <c r="AM97" s="130"/>
      <c r="AN97" s="130"/>
      <c r="AO97" s="130"/>
      <c r="AP97" s="130"/>
      <c r="AQ97" s="131"/>
      <c r="AR97" s="129"/>
      <c r="AS97" s="130"/>
      <c r="AT97" s="130"/>
      <c r="AU97" s="130"/>
      <c r="AV97" s="130"/>
      <c r="AW97" s="130"/>
      <c r="AX97" s="130"/>
      <c r="AY97" s="131"/>
      <c r="AZ97" s="129"/>
      <c r="BA97" s="130"/>
      <c r="BB97" s="130"/>
      <c r="BC97" s="130"/>
      <c r="BD97" s="130"/>
      <c r="BE97" s="130"/>
      <c r="BF97" s="130"/>
      <c r="BG97" s="131"/>
      <c r="BH97" s="129"/>
      <c r="BI97" s="130"/>
      <c r="BJ97" s="130"/>
      <c r="BK97" s="130"/>
      <c r="BL97" s="130"/>
      <c r="BM97" s="130"/>
      <c r="BN97" s="130"/>
      <c r="BO97" s="132"/>
    </row>
    <row r="98" spans="1:67">
      <c r="A98" s="127" t="str">
        <f t="shared" si="1"/>
        <v>jeudi</v>
      </c>
      <c r="B98" s="128">
        <v>41823</v>
      </c>
      <c r="D98" s="129"/>
      <c r="E98" s="130"/>
      <c r="F98" s="130"/>
      <c r="G98" s="130"/>
      <c r="H98" s="130"/>
      <c r="I98" s="130"/>
      <c r="J98" s="130"/>
      <c r="K98" s="131"/>
      <c r="L98" s="129"/>
      <c r="M98" s="130"/>
      <c r="N98" s="130"/>
      <c r="O98" s="130"/>
      <c r="P98" s="130"/>
      <c r="Q98" s="130"/>
      <c r="R98" s="130"/>
      <c r="S98" s="131"/>
      <c r="T98" s="129"/>
      <c r="U98" s="130"/>
      <c r="V98" s="130"/>
      <c r="W98" s="130"/>
      <c r="X98" s="130"/>
      <c r="Y98" s="130"/>
      <c r="Z98" s="130"/>
      <c r="AA98" s="131"/>
      <c r="AB98" s="129"/>
      <c r="AC98" s="130"/>
      <c r="AD98" s="130"/>
      <c r="AE98" s="130"/>
      <c r="AF98" s="130"/>
      <c r="AG98" s="130"/>
      <c r="AH98" s="130"/>
      <c r="AI98" s="131"/>
      <c r="AJ98" s="129"/>
      <c r="AK98" s="130"/>
      <c r="AL98" s="130"/>
      <c r="AM98" s="130"/>
      <c r="AN98" s="130"/>
      <c r="AO98" s="130"/>
      <c r="AP98" s="130"/>
      <c r="AQ98" s="131"/>
      <c r="AR98" s="129"/>
      <c r="AS98" s="130"/>
      <c r="AT98" s="130"/>
      <c r="AU98" s="130"/>
      <c r="AV98" s="130"/>
      <c r="AW98" s="130"/>
      <c r="AX98" s="130"/>
      <c r="AY98" s="131"/>
      <c r="AZ98" s="129"/>
      <c r="BA98" s="130"/>
      <c r="BB98" s="130"/>
      <c r="BC98" s="130"/>
      <c r="BD98" s="130"/>
      <c r="BE98" s="130"/>
      <c r="BF98" s="130"/>
      <c r="BG98" s="131"/>
      <c r="BH98" s="129"/>
      <c r="BI98" s="130"/>
      <c r="BJ98" s="130"/>
      <c r="BK98" s="130"/>
      <c r="BL98" s="130"/>
      <c r="BM98" s="130"/>
      <c r="BN98" s="130"/>
      <c r="BO98" s="132"/>
    </row>
    <row r="99" spans="1:67">
      <c r="A99" s="127" t="str">
        <f t="shared" si="1"/>
        <v>vendredi</v>
      </c>
      <c r="B99" s="128">
        <v>41824</v>
      </c>
      <c r="D99" s="129"/>
      <c r="E99" s="130"/>
      <c r="F99" s="130"/>
      <c r="G99" s="130"/>
      <c r="H99" s="130"/>
      <c r="I99" s="130"/>
      <c r="J99" s="130"/>
      <c r="K99" s="131"/>
      <c r="L99" s="129"/>
      <c r="M99" s="130"/>
      <c r="N99" s="130"/>
      <c r="O99" s="130"/>
      <c r="P99" s="130"/>
      <c r="Q99" s="130"/>
      <c r="R99" s="130"/>
      <c r="S99" s="131"/>
      <c r="T99" s="129"/>
      <c r="U99" s="130"/>
      <c r="V99" s="130"/>
      <c r="W99" s="130"/>
      <c r="X99" s="130"/>
      <c r="Y99" s="130"/>
      <c r="Z99" s="130"/>
      <c r="AA99" s="131"/>
      <c r="AB99" s="129"/>
      <c r="AC99" s="130"/>
      <c r="AD99" s="130"/>
      <c r="AE99" s="130"/>
      <c r="AF99" s="130"/>
      <c r="AG99" s="130"/>
      <c r="AH99" s="130"/>
      <c r="AI99" s="131"/>
      <c r="AJ99" s="129"/>
      <c r="AK99" s="130"/>
      <c r="AL99" s="130"/>
      <c r="AM99" s="130"/>
      <c r="AN99" s="130"/>
      <c r="AO99" s="130"/>
      <c r="AP99" s="130"/>
      <c r="AQ99" s="131"/>
      <c r="AR99" s="129"/>
      <c r="AS99" s="130"/>
      <c r="AT99" s="130"/>
      <c r="AU99" s="130"/>
      <c r="AV99" s="130"/>
      <c r="AW99" s="130"/>
      <c r="AX99" s="130"/>
      <c r="AY99" s="131"/>
      <c r="AZ99" s="129"/>
      <c r="BA99" s="130"/>
      <c r="BB99" s="130"/>
      <c r="BC99" s="130"/>
      <c r="BD99" s="130"/>
      <c r="BE99" s="130"/>
      <c r="BF99" s="130"/>
      <c r="BG99" s="131"/>
      <c r="BH99" s="129"/>
      <c r="BI99" s="130"/>
      <c r="BJ99" s="130"/>
      <c r="BK99" s="130"/>
      <c r="BL99" s="130"/>
      <c r="BM99" s="130"/>
      <c r="BN99" s="130"/>
      <c r="BO99" s="132"/>
    </row>
    <row r="100" spans="1:67">
      <c r="A100" s="127" t="str">
        <f t="shared" si="1"/>
        <v>samedi</v>
      </c>
      <c r="B100" s="128">
        <v>41825</v>
      </c>
      <c r="D100" s="129"/>
      <c r="E100" s="130"/>
      <c r="F100" s="130"/>
      <c r="G100" s="130"/>
      <c r="H100" s="130"/>
      <c r="I100" s="130"/>
      <c r="J100" s="130"/>
      <c r="K100" s="131"/>
      <c r="L100" s="129"/>
      <c r="M100" s="130"/>
      <c r="N100" s="130"/>
      <c r="O100" s="130"/>
      <c r="P100" s="130"/>
      <c r="Q100" s="130"/>
      <c r="R100" s="130"/>
      <c r="S100" s="131"/>
      <c r="T100" s="129"/>
      <c r="U100" s="130"/>
      <c r="V100" s="130"/>
      <c r="W100" s="130"/>
      <c r="X100" s="130"/>
      <c r="Y100" s="130"/>
      <c r="Z100" s="130"/>
      <c r="AA100" s="131"/>
      <c r="AB100" s="129"/>
      <c r="AC100" s="130"/>
      <c r="AD100" s="130"/>
      <c r="AE100" s="130"/>
      <c r="AF100" s="130"/>
      <c r="AG100" s="130"/>
      <c r="AH100" s="130"/>
      <c r="AI100" s="131"/>
      <c r="AJ100" s="129"/>
      <c r="AK100" s="130"/>
      <c r="AL100" s="130"/>
      <c r="AM100" s="130"/>
      <c r="AN100" s="130"/>
      <c r="AO100" s="130"/>
      <c r="AP100" s="130"/>
      <c r="AQ100" s="131"/>
      <c r="AR100" s="129"/>
      <c r="AS100" s="130"/>
      <c r="AT100" s="130"/>
      <c r="AU100" s="130"/>
      <c r="AV100" s="130"/>
      <c r="AW100" s="130"/>
      <c r="AX100" s="130"/>
      <c r="AY100" s="131"/>
      <c r="AZ100" s="129"/>
      <c r="BA100" s="130"/>
      <c r="BB100" s="130"/>
      <c r="BC100" s="130"/>
      <c r="BD100" s="130"/>
      <c r="BE100" s="130"/>
      <c r="BF100" s="130"/>
      <c r="BG100" s="131"/>
      <c r="BH100" s="129"/>
      <c r="BI100" s="130"/>
      <c r="BJ100" s="130"/>
      <c r="BK100" s="130"/>
      <c r="BL100" s="130"/>
      <c r="BM100" s="130"/>
      <c r="BN100" s="130"/>
      <c r="BO100" s="132"/>
    </row>
    <row r="101" spans="1:67">
      <c r="A101" s="127" t="str">
        <f t="shared" si="1"/>
        <v>dimanche</v>
      </c>
      <c r="B101" s="128">
        <v>41826</v>
      </c>
      <c r="D101" s="129"/>
      <c r="E101" s="130"/>
      <c r="F101" s="130"/>
      <c r="G101" s="130"/>
      <c r="H101" s="130"/>
      <c r="I101" s="130"/>
      <c r="J101" s="130"/>
      <c r="K101" s="131"/>
      <c r="L101" s="129"/>
      <c r="M101" s="130"/>
      <c r="N101" s="130"/>
      <c r="O101" s="130"/>
      <c r="P101" s="130"/>
      <c r="Q101" s="130"/>
      <c r="R101" s="130"/>
      <c r="S101" s="131"/>
      <c r="T101" s="129"/>
      <c r="U101" s="130"/>
      <c r="V101" s="130"/>
      <c r="W101" s="130"/>
      <c r="X101" s="130"/>
      <c r="Y101" s="130"/>
      <c r="Z101" s="130"/>
      <c r="AA101" s="131"/>
      <c r="AB101" s="129"/>
      <c r="AC101" s="130"/>
      <c r="AD101" s="130"/>
      <c r="AE101" s="130"/>
      <c r="AF101" s="130"/>
      <c r="AG101" s="130"/>
      <c r="AH101" s="130"/>
      <c r="AI101" s="131"/>
      <c r="AJ101" s="129"/>
      <c r="AK101" s="130"/>
      <c r="AL101" s="130"/>
      <c r="AM101" s="130"/>
      <c r="AN101" s="130"/>
      <c r="AO101" s="130"/>
      <c r="AP101" s="130"/>
      <c r="AQ101" s="131"/>
      <c r="AR101" s="129"/>
      <c r="AS101" s="130"/>
      <c r="AT101" s="130"/>
      <c r="AU101" s="130"/>
      <c r="AV101" s="130"/>
      <c r="AW101" s="130"/>
      <c r="AX101" s="130"/>
      <c r="AY101" s="131"/>
      <c r="AZ101" s="129"/>
      <c r="BA101" s="130"/>
      <c r="BB101" s="130"/>
      <c r="BC101" s="130"/>
      <c r="BD101" s="130"/>
      <c r="BE101" s="130"/>
      <c r="BF101" s="130"/>
      <c r="BG101" s="131"/>
      <c r="BH101" s="129"/>
      <c r="BI101" s="130"/>
      <c r="BJ101" s="130"/>
      <c r="BK101" s="130"/>
      <c r="BL101" s="130"/>
      <c r="BM101" s="130"/>
      <c r="BN101" s="130"/>
      <c r="BO101" s="132"/>
    </row>
    <row r="102" spans="1:67">
      <c r="A102" s="127" t="str">
        <f t="shared" si="1"/>
        <v>lundi</v>
      </c>
      <c r="B102" s="128">
        <v>41827</v>
      </c>
      <c r="D102" s="129"/>
      <c r="E102" s="130"/>
      <c r="F102" s="130"/>
      <c r="G102" s="130"/>
      <c r="H102" s="130"/>
      <c r="I102" s="130"/>
      <c r="J102" s="130"/>
      <c r="K102" s="131"/>
      <c r="L102" s="129"/>
      <c r="M102" s="130"/>
      <c r="N102" s="130"/>
      <c r="O102" s="130"/>
      <c r="P102" s="130"/>
      <c r="Q102" s="130"/>
      <c r="R102" s="130"/>
      <c r="S102" s="131"/>
      <c r="T102" s="129"/>
      <c r="U102" s="130"/>
      <c r="V102" s="130"/>
      <c r="W102" s="130"/>
      <c r="X102" s="130"/>
      <c r="Y102" s="130"/>
      <c r="Z102" s="130"/>
      <c r="AA102" s="131"/>
      <c r="AB102" s="129"/>
      <c r="AC102" s="130"/>
      <c r="AD102" s="130"/>
      <c r="AE102" s="130"/>
      <c r="AF102" s="130"/>
      <c r="AG102" s="130"/>
      <c r="AH102" s="130"/>
      <c r="AI102" s="131"/>
      <c r="AJ102" s="129"/>
      <c r="AK102" s="130"/>
      <c r="AL102" s="130"/>
      <c r="AM102" s="130"/>
      <c r="AN102" s="130"/>
      <c r="AO102" s="130"/>
      <c r="AP102" s="130"/>
      <c r="AQ102" s="131"/>
      <c r="AR102" s="129"/>
      <c r="AS102" s="130"/>
      <c r="AT102" s="130"/>
      <c r="AU102" s="130"/>
      <c r="AV102" s="130"/>
      <c r="AW102" s="130"/>
      <c r="AX102" s="130"/>
      <c r="AY102" s="131"/>
      <c r="AZ102" s="129"/>
      <c r="BA102" s="130"/>
      <c r="BB102" s="130"/>
      <c r="BC102" s="130"/>
      <c r="BD102" s="130"/>
      <c r="BE102" s="130"/>
      <c r="BF102" s="130"/>
      <c r="BG102" s="131"/>
      <c r="BH102" s="129"/>
      <c r="BI102" s="130"/>
      <c r="BJ102" s="130"/>
      <c r="BK102" s="130"/>
      <c r="BL102" s="130"/>
      <c r="BM102" s="130"/>
      <c r="BN102" s="130"/>
      <c r="BO102" s="132"/>
    </row>
    <row r="103" spans="1:67">
      <c r="A103" s="127" t="str">
        <f t="shared" si="1"/>
        <v>mardi</v>
      </c>
      <c r="B103" s="128">
        <v>41828</v>
      </c>
      <c r="D103" s="129"/>
      <c r="E103" s="130"/>
      <c r="F103" s="130"/>
      <c r="G103" s="130"/>
      <c r="H103" s="130"/>
      <c r="I103" s="130"/>
      <c r="J103" s="130"/>
      <c r="K103" s="131"/>
      <c r="L103" s="129"/>
      <c r="M103" s="130"/>
      <c r="N103" s="130"/>
      <c r="O103" s="130"/>
      <c r="P103" s="130"/>
      <c r="Q103" s="130"/>
      <c r="R103" s="130"/>
      <c r="S103" s="131"/>
      <c r="T103" s="129"/>
      <c r="U103" s="130"/>
      <c r="V103" s="130"/>
      <c r="W103" s="130"/>
      <c r="X103" s="130"/>
      <c r="Y103" s="130"/>
      <c r="Z103" s="130"/>
      <c r="AA103" s="131"/>
      <c r="AB103" s="129"/>
      <c r="AC103" s="130"/>
      <c r="AD103" s="130"/>
      <c r="AE103" s="130"/>
      <c r="AF103" s="130"/>
      <c r="AG103" s="130"/>
      <c r="AH103" s="130"/>
      <c r="AI103" s="131"/>
      <c r="AJ103" s="129"/>
      <c r="AK103" s="130"/>
      <c r="AL103" s="130"/>
      <c r="AM103" s="130"/>
      <c r="AN103" s="130"/>
      <c r="AO103" s="130"/>
      <c r="AP103" s="130"/>
      <c r="AQ103" s="131"/>
      <c r="AR103" s="129"/>
      <c r="AS103" s="130"/>
      <c r="AT103" s="130"/>
      <c r="AU103" s="130"/>
      <c r="AV103" s="130"/>
      <c r="AW103" s="130"/>
      <c r="AX103" s="130"/>
      <c r="AY103" s="131"/>
      <c r="AZ103" s="129"/>
      <c r="BA103" s="130"/>
      <c r="BB103" s="130"/>
      <c r="BC103" s="130"/>
      <c r="BD103" s="130"/>
      <c r="BE103" s="130"/>
      <c r="BF103" s="130"/>
      <c r="BG103" s="131"/>
      <c r="BH103" s="129"/>
      <c r="BI103" s="130"/>
      <c r="BJ103" s="130"/>
      <c r="BK103" s="130"/>
      <c r="BL103" s="130"/>
      <c r="BM103" s="130"/>
      <c r="BN103" s="130"/>
      <c r="BO103" s="132"/>
    </row>
    <row r="104" spans="1:67">
      <c r="A104" s="127" t="str">
        <f t="shared" si="1"/>
        <v>mercredi</v>
      </c>
      <c r="B104" s="128">
        <v>41829</v>
      </c>
      <c r="D104" s="129"/>
      <c r="E104" s="130"/>
      <c r="F104" s="130"/>
      <c r="G104" s="130"/>
      <c r="H104" s="130"/>
      <c r="I104" s="130"/>
      <c r="J104" s="130"/>
      <c r="K104" s="131"/>
      <c r="L104" s="129"/>
      <c r="M104" s="130"/>
      <c r="N104" s="130"/>
      <c r="O104" s="130"/>
      <c r="P104" s="130"/>
      <c r="Q104" s="130"/>
      <c r="R104" s="130"/>
      <c r="S104" s="131"/>
      <c r="T104" s="129"/>
      <c r="U104" s="130"/>
      <c r="V104" s="130"/>
      <c r="W104" s="130"/>
      <c r="X104" s="130"/>
      <c r="Y104" s="130"/>
      <c r="Z104" s="130"/>
      <c r="AA104" s="131"/>
      <c r="AB104" s="129"/>
      <c r="AC104" s="130"/>
      <c r="AD104" s="130"/>
      <c r="AE104" s="130"/>
      <c r="AF104" s="130"/>
      <c r="AG104" s="130"/>
      <c r="AH104" s="130"/>
      <c r="AI104" s="131"/>
      <c r="AJ104" s="129"/>
      <c r="AK104" s="130"/>
      <c r="AL104" s="130"/>
      <c r="AM104" s="130"/>
      <c r="AN104" s="130"/>
      <c r="AO104" s="130"/>
      <c r="AP104" s="130"/>
      <c r="AQ104" s="131"/>
      <c r="AR104" s="129"/>
      <c r="AS104" s="130"/>
      <c r="AT104" s="130"/>
      <c r="AU104" s="130"/>
      <c r="AV104" s="130"/>
      <c r="AW104" s="130"/>
      <c r="AX104" s="130"/>
      <c r="AY104" s="131"/>
      <c r="AZ104" s="129"/>
      <c r="BA104" s="130"/>
      <c r="BB104" s="130"/>
      <c r="BC104" s="130"/>
      <c r="BD104" s="130"/>
      <c r="BE104" s="130"/>
      <c r="BF104" s="130"/>
      <c r="BG104" s="131"/>
      <c r="BH104" s="129"/>
      <c r="BI104" s="130"/>
      <c r="BJ104" s="130"/>
      <c r="BK104" s="130"/>
      <c r="BL104" s="130"/>
      <c r="BM104" s="130"/>
      <c r="BN104" s="130"/>
      <c r="BO104" s="132"/>
    </row>
    <row r="105" spans="1:67">
      <c r="A105" s="127" t="str">
        <f t="shared" si="1"/>
        <v>jeudi</v>
      </c>
      <c r="B105" s="128">
        <v>41830</v>
      </c>
      <c r="D105" s="129"/>
      <c r="E105" s="130"/>
      <c r="F105" s="130"/>
      <c r="G105" s="130"/>
      <c r="H105" s="130"/>
      <c r="I105" s="130"/>
      <c r="J105" s="130"/>
      <c r="K105" s="131"/>
      <c r="L105" s="129"/>
      <c r="M105" s="130"/>
      <c r="N105" s="130"/>
      <c r="O105" s="130"/>
      <c r="P105" s="130"/>
      <c r="Q105" s="130"/>
      <c r="R105" s="130"/>
      <c r="S105" s="131"/>
      <c r="T105" s="129"/>
      <c r="U105" s="130"/>
      <c r="V105" s="130"/>
      <c r="W105" s="130"/>
      <c r="X105" s="130"/>
      <c r="Y105" s="130"/>
      <c r="Z105" s="130"/>
      <c r="AA105" s="131"/>
      <c r="AB105" s="129"/>
      <c r="AC105" s="130"/>
      <c r="AD105" s="130"/>
      <c r="AE105" s="130"/>
      <c r="AF105" s="130"/>
      <c r="AG105" s="130"/>
      <c r="AH105" s="130"/>
      <c r="AI105" s="131"/>
      <c r="AJ105" s="129"/>
      <c r="AK105" s="130"/>
      <c r="AL105" s="130"/>
      <c r="AM105" s="130"/>
      <c r="AN105" s="130"/>
      <c r="AO105" s="130"/>
      <c r="AP105" s="130"/>
      <c r="AQ105" s="131"/>
      <c r="AR105" s="129"/>
      <c r="AS105" s="130"/>
      <c r="AT105" s="130"/>
      <c r="AU105" s="130"/>
      <c r="AV105" s="130"/>
      <c r="AW105" s="130"/>
      <c r="AX105" s="130"/>
      <c r="AY105" s="131"/>
      <c r="AZ105" s="129"/>
      <c r="BA105" s="130"/>
      <c r="BB105" s="130"/>
      <c r="BC105" s="130"/>
      <c r="BD105" s="130"/>
      <c r="BE105" s="130"/>
      <c r="BF105" s="130"/>
      <c r="BG105" s="131"/>
      <c r="BH105" s="129"/>
      <c r="BI105" s="130"/>
      <c r="BJ105" s="130"/>
      <c r="BK105" s="130"/>
      <c r="BL105" s="130"/>
      <c r="BM105" s="130"/>
      <c r="BN105" s="130"/>
      <c r="BO105" s="132"/>
    </row>
    <row r="106" spans="1:67">
      <c r="A106" s="127" t="str">
        <f t="shared" si="1"/>
        <v>vendredi</v>
      </c>
      <c r="B106" s="128">
        <v>41831</v>
      </c>
      <c r="D106" s="129"/>
      <c r="E106" s="130"/>
      <c r="F106" s="130"/>
      <c r="G106" s="130"/>
      <c r="H106" s="130"/>
      <c r="I106" s="130"/>
      <c r="J106" s="130"/>
      <c r="K106" s="131"/>
      <c r="L106" s="129"/>
      <c r="M106" s="130"/>
      <c r="N106" s="130"/>
      <c r="O106" s="130"/>
      <c r="P106" s="130"/>
      <c r="Q106" s="130"/>
      <c r="R106" s="130"/>
      <c r="S106" s="131"/>
      <c r="T106" s="129"/>
      <c r="U106" s="130"/>
      <c r="V106" s="130"/>
      <c r="W106" s="130"/>
      <c r="X106" s="130"/>
      <c r="Y106" s="130"/>
      <c r="Z106" s="130"/>
      <c r="AA106" s="131"/>
      <c r="AB106" s="129"/>
      <c r="AC106" s="130"/>
      <c r="AD106" s="130"/>
      <c r="AE106" s="130"/>
      <c r="AF106" s="130"/>
      <c r="AG106" s="130"/>
      <c r="AH106" s="130"/>
      <c r="AI106" s="131"/>
      <c r="AJ106" s="129"/>
      <c r="AK106" s="130"/>
      <c r="AL106" s="130"/>
      <c r="AM106" s="130"/>
      <c r="AN106" s="130"/>
      <c r="AO106" s="130"/>
      <c r="AP106" s="130"/>
      <c r="AQ106" s="131"/>
      <c r="AR106" s="129"/>
      <c r="AS106" s="130"/>
      <c r="AT106" s="130"/>
      <c r="AU106" s="130"/>
      <c r="AV106" s="130"/>
      <c r="AW106" s="130"/>
      <c r="AX106" s="130"/>
      <c r="AY106" s="131"/>
      <c r="AZ106" s="129"/>
      <c r="BA106" s="130"/>
      <c r="BB106" s="130"/>
      <c r="BC106" s="130"/>
      <c r="BD106" s="130"/>
      <c r="BE106" s="130"/>
      <c r="BF106" s="130"/>
      <c r="BG106" s="131"/>
      <c r="BH106" s="129"/>
      <c r="BI106" s="130"/>
      <c r="BJ106" s="130"/>
      <c r="BK106" s="130"/>
      <c r="BL106" s="130"/>
      <c r="BM106" s="130"/>
      <c r="BN106" s="130"/>
      <c r="BO106" s="132"/>
    </row>
    <row r="107" spans="1:67">
      <c r="A107" s="127" t="str">
        <f t="shared" si="1"/>
        <v>samedi</v>
      </c>
      <c r="B107" s="128">
        <v>41832</v>
      </c>
      <c r="D107" s="129"/>
      <c r="E107" s="130"/>
      <c r="F107" s="130"/>
      <c r="G107" s="130"/>
      <c r="H107" s="130"/>
      <c r="I107" s="130"/>
      <c r="J107" s="130"/>
      <c r="K107" s="131"/>
      <c r="L107" s="129"/>
      <c r="M107" s="130"/>
      <c r="N107" s="130"/>
      <c r="O107" s="130"/>
      <c r="P107" s="130"/>
      <c r="Q107" s="130"/>
      <c r="R107" s="130"/>
      <c r="S107" s="131"/>
      <c r="T107" s="129"/>
      <c r="U107" s="130"/>
      <c r="V107" s="130"/>
      <c r="W107" s="130"/>
      <c r="X107" s="130"/>
      <c r="Y107" s="130"/>
      <c r="Z107" s="130"/>
      <c r="AA107" s="131"/>
      <c r="AB107" s="129"/>
      <c r="AC107" s="130"/>
      <c r="AD107" s="130"/>
      <c r="AE107" s="130"/>
      <c r="AF107" s="130"/>
      <c r="AG107" s="130"/>
      <c r="AH107" s="130"/>
      <c r="AI107" s="131"/>
      <c r="AJ107" s="129"/>
      <c r="AK107" s="130"/>
      <c r="AL107" s="130"/>
      <c r="AM107" s="130"/>
      <c r="AN107" s="130"/>
      <c r="AO107" s="130"/>
      <c r="AP107" s="130"/>
      <c r="AQ107" s="131"/>
      <c r="AR107" s="129"/>
      <c r="AS107" s="130"/>
      <c r="AT107" s="130"/>
      <c r="AU107" s="130"/>
      <c r="AV107" s="130"/>
      <c r="AW107" s="130"/>
      <c r="AX107" s="130"/>
      <c r="AY107" s="131"/>
      <c r="AZ107" s="129"/>
      <c r="BA107" s="130"/>
      <c r="BB107" s="130"/>
      <c r="BC107" s="130"/>
      <c r="BD107" s="130"/>
      <c r="BE107" s="130"/>
      <c r="BF107" s="130"/>
      <c r="BG107" s="131"/>
      <c r="BH107" s="129"/>
      <c r="BI107" s="130"/>
      <c r="BJ107" s="130"/>
      <c r="BK107" s="130"/>
      <c r="BL107" s="130"/>
      <c r="BM107" s="130"/>
      <c r="BN107" s="130"/>
      <c r="BO107" s="132"/>
    </row>
    <row r="108" spans="1:67">
      <c r="A108" s="127" t="str">
        <f t="shared" si="1"/>
        <v>dimanche</v>
      </c>
      <c r="B108" s="128">
        <v>41833</v>
      </c>
      <c r="D108" s="129"/>
      <c r="E108" s="130"/>
      <c r="F108" s="130"/>
      <c r="G108" s="130"/>
      <c r="H108" s="130"/>
      <c r="I108" s="130"/>
      <c r="J108" s="130"/>
      <c r="K108" s="131"/>
      <c r="L108" s="129"/>
      <c r="M108" s="130"/>
      <c r="N108" s="130"/>
      <c r="O108" s="130"/>
      <c r="P108" s="130"/>
      <c r="Q108" s="130"/>
      <c r="R108" s="130"/>
      <c r="S108" s="131"/>
      <c r="T108" s="129"/>
      <c r="U108" s="130"/>
      <c r="V108" s="130"/>
      <c r="W108" s="130"/>
      <c r="X108" s="130"/>
      <c r="Y108" s="130"/>
      <c r="Z108" s="130"/>
      <c r="AA108" s="131"/>
      <c r="AB108" s="129"/>
      <c r="AC108" s="130"/>
      <c r="AD108" s="130"/>
      <c r="AE108" s="130"/>
      <c r="AF108" s="130"/>
      <c r="AG108" s="130"/>
      <c r="AH108" s="130"/>
      <c r="AI108" s="131"/>
      <c r="AJ108" s="129"/>
      <c r="AK108" s="130"/>
      <c r="AL108" s="130"/>
      <c r="AM108" s="130"/>
      <c r="AN108" s="130"/>
      <c r="AO108" s="130"/>
      <c r="AP108" s="130"/>
      <c r="AQ108" s="131"/>
      <c r="AR108" s="129"/>
      <c r="AS108" s="130"/>
      <c r="AT108" s="130"/>
      <c r="AU108" s="130"/>
      <c r="AV108" s="130"/>
      <c r="AW108" s="130"/>
      <c r="AX108" s="130"/>
      <c r="AY108" s="131"/>
      <c r="AZ108" s="129"/>
      <c r="BA108" s="130"/>
      <c r="BB108" s="130"/>
      <c r="BC108" s="130"/>
      <c r="BD108" s="130"/>
      <c r="BE108" s="130"/>
      <c r="BF108" s="130"/>
      <c r="BG108" s="131"/>
      <c r="BH108" s="129"/>
      <c r="BI108" s="130"/>
      <c r="BJ108" s="130"/>
      <c r="BK108" s="130"/>
      <c r="BL108" s="130"/>
      <c r="BM108" s="130"/>
      <c r="BN108" s="130"/>
      <c r="BO108" s="132"/>
    </row>
    <row r="109" spans="1:67">
      <c r="A109" s="127" t="str">
        <f t="shared" si="1"/>
        <v>lundi</v>
      </c>
      <c r="B109" s="128">
        <v>41834</v>
      </c>
      <c r="D109" s="129"/>
      <c r="E109" s="130"/>
      <c r="F109" s="130"/>
      <c r="G109" s="130"/>
      <c r="H109" s="130"/>
      <c r="I109" s="130"/>
      <c r="J109" s="130"/>
      <c r="K109" s="131"/>
      <c r="L109" s="129"/>
      <c r="M109" s="130"/>
      <c r="N109" s="130"/>
      <c r="O109" s="130"/>
      <c r="P109" s="130"/>
      <c r="Q109" s="130"/>
      <c r="R109" s="130"/>
      <c r="S109" s="131"/>
      <c r="T109" s="129"/>
      <c r="U109" s="130"/>
      <c r="V109" s="130"/>
      <c r="W109" s="130"/>
      <c r="X109" s="130"/>
      <c r="Y109" s="130"/>
      <c r="Z109" s="130"/>
      <c r="AA109" s="131"/>
      <c r="AB109" s="129"/>
      <c r="AC109" s="130"/>
      <c r="AD109" s="130"/>
      <c r="AE109" s="130"/>
      <c r="AF109" s="130"/>
      <c r="AG109" s="130"/>
      <c r="AH109" s="130"/>
      <c r="AI109" s="131"/>
      <c r="AJ109" s="129"/>
      <c r="AK109" s="130"/>
      <c r="AL109" s="130"/>
      <c r="AM109" s="130"/>
      <c r="AN109" s="130"/>
      <c r="AO109" s="130"/>
      <c r="AP109" s="130"/>
      <c r="AQ109" s="131"/>
      <c r="AR109" s="129"/>
      <c r="AS109" s="130"/>
      <c r="AT109" s="130"/>
      <c r="AU109" s="130"/>
      <c r="AV109" s="130"/>
      <c r="AW109" s="130"/>
      <c r="AX109" s="130"/>
      <c r="AY109" s="131"/>
      <c r="AZ109" s="129"/>
      <c r="BA109" s="130"/>
      <c r="BB109" s="130"/>
      <c r="BC109" s="130"/>
      <c r="BD109" s="130"/>
      <c r="BE109" s="130"/>
      <c r="BF109" s="130"/>
      <c r="BG109" s="131"/>
      <c r="BH109" s="129"/>
      <c r="BI109" s="130"/>
      <c r="BJ109" s="130"/>
      <c r="BK109" s="130"/>
      <c r="BL109" s="130"/>
      <c r="BM109" s="130"/>
      <c r="BN109" s="130"/>
      <c r="BO109" s="132"/>
    </row>
    <row r="110" spans="1:67">
      <c r="A110" s="127" t="str">
        <f t="shared" si="1"/>
        <v>mardi</v>
      </c>
      <c r="B110" s="128">
        <v>41835</v>
      </c>
      <c r="D110" s="129"/>
      <c r="E110" s="130"/>
      <c r="F110" s="130"/>
      <c r="G110" s="130"/>
      <c r="H110" s="130"/>
      <c r="I110" s="130"/>
      <c r="J110" s="130"/>
      <c r="K110" s="131"/>
      <c r="L110" s="129"/>
      <c r="M110" s="130"/>
      <c r="N110" s="130"/>
      <c r="O110" s="130"/>
      <c r="P110" s="130"/>
      <c r="Q110" s="130"/>
      <c r="R110" s="130"/>
      <c r="S110" s="131"/>
      <c r="T110" s="129"/>
      <c r="U110" s="130"/>
      <c r="V110" s="130"/>
      <c r="W110" s="130"/>
      <c r="X110" s="130"/>
      <c r="Y110" s="130"/>
      <c r="Z110" s="130"/>
      <c r="AA110" s="131"/>
      <c r="AB110" s="129"/>
      <c r="AC110" s="130"/>
      <c r="AD110" s="130"/>
      <c r="AE110" s="130"/>
      <c r="AF110" s="130"/>
      <c r="AG110" s="130"/>
      <c r="AH110" s="130"/>
      <c r="AI110" s="131"/>
      <c r="AJ110" s="129"/>
      <c r="AK110" s="130"/>
      <c r="AL110" s="130"/>
      <c r="AM110" s="130"/>
      <c r="AN110" s="130"/>
      <c r="AO110" s="130"/>
      <c r="AP110" s="130"/>
      <c r="AQ110" s="131"/>
      <c r="AR110" s="129"/>
      <c r="AS110" s="130"/>
      <c r="AT110" s="130"/>
      <c r="AU110" s="130"/>
      <c r="AV110" s="130"/>
      <c r="AW110" s="130"/>
      <c r="AX110" s="130"/>
      <c r="AY110" s="131"/>
      <c r="AZ110" s="129"/>
      <c r="BA110" s="130"/>
      <c r="BB110" s="130"/>
      <c r="BC110" s="130"/>
      <c r="BD110" s="130"/>
      <c r="BE110" s="130"/>
      <c r="BF110" s="130"/>
      <c r="BG110" s="131"/>
      <c r="BH110" s="129"/>
      <c r="BI110" s="130"/>
      <c r="BJ110" s="130"/>
      <c r="BK110" s="130"/>
      <c r="BL110" s="130"/>
      <c r="BM110" s="130"/>
      <c r="BN110" s="130"/>
      <c r="BO110" s="132"/>
    </row>
    <row r="111" spans="1:67">
      <c r="A111" s="127" t="str">
        <f t="shared" si="1"/>
        <v>mercredi</v>
      </c>
      <c r="B111" s="128">
        <v>41836</v>
      </c>
      <c r="D111" s="129"/>
      <c r="E111" s="130"/>
      <c r="F111" s="130"/>
      <c r="G111" s="130"/>
      <c r="H111" s="130"/>
      <c r="I111" s="130"/>
      <c r="J111" s="130"/>
      <c r="K111" s="131"/>
      <c r="L111" s="129"/>
      <c r="M111" s="130"/>
      <c r="N111" s="130"/>
      <c r="O111" s="130"/>
      <c r="P111" s="130"/>
      <c r="Q111" s="130"/>
      <c r="R111" s="130"/>
      <c r="S111" s="131"/>
      <c r="T111" s="129"/>
      <c r="U111" s="130"/>
      <c r="V111" s="130"/>
      <c r="W111" s="130"/>
      <c r="X111" s="130"/>
      <c r="Y111" s="130"/>
      <c r="Z111" s="130"/>
      <c r="AA111" s="131"/>
      <c r="AB111" s="129"/>
      <c r="AC111" s="130"/>
      <c r="AD111" s="130"/>
      <c r="AE111" s="130"/>
      <c r="AF111" s="130"/>
      <c r="AG111" s="130"/>
      <c r="AH111" s="130"/>
      <c r="AI111" s="131"/>
      <c r="AJ111" s="129"/>
      <c r="AK111" s="130"/>
      <c r="AL111" s="130"/>
      <c r="AM111" s="130"/>
      <c r="AN111" s="130"/>
      <c r="AO111" s="130"/>
      <c r="AP111" s="130"/>
      <c r="AQ111" s="131"/>
      <c r="AR111" s="129"/>
      <c r="AS111" s="130"/>
      <c r="AT111" s="130"/>
      <c r="AU111" s="130"/>
      <c r="AV111" s="130"/>
      <c r="AW111" s="130"/>
      <c r="AX111" s="130"/>
      <c r="AY111" s="131"/>
      <c r="AZ111" s="129"/>
      <c r="BA111" s="130"/>
      <c r="BB111" s="130"/>
      <c r="BC111" s="130"/>
      <c r="BD111" s="130"/>
      <c r="BE111" s="130"/>
      <c r="BF111" s="130"/>
      <c r="BG111" s="131"/>
      <c r="BH111" s="129"/>
      <c r="BI111" s="130"/>
      <c r="BJ111" s="130"/>
      <c r="BK111" s="130"/>
      <c r="BL111" s="130"/>
      <c r="BM111" s="130"/>
      <c r="BN111" s="130"/>
      <c r="BO111" s="132"/>
    </row>
    <row r="112" spans="1:67">
      <c r="A112" s="127" t="str">
        <f t="shared" si="1"/>
        <v>jeudi</v>
      </c>
      <c r="B112" s="128">
        <v>41837</v>
      </c>
      <c r="D112" s="129"/>
      <c r="E112" s="130"/>
      <c r="F112" s="130"/>
      <c r="G112" s="130"/>
      <c r="H112" s="130"/>
      <c r="I112" s="130"/>
      <c r="J112" s="130"/>
      <c r="K112" s="131"/>
      <c r="L112" s="129"/>
      <c r="M112" s="130"/>
      <c r="N112" s="130"/>
      <c r="O112" s="130"/>
      <c r="P112" s="130"/>
      <c r="Q112" s="130"/>
      <c r="R112" s="130"/>
      <c r="S112" s="131"/>
      <c r="T112" s="129"/>
      <c r="U112" s="130"/>
      <c r="V112" s="130"/>
      <c r="W112" s="130"/>
      <c r="X112" s="130"/>
      <c r="Y112" s="130"/>
      <c r="Z112" s="130"/>
      <c r="AA112" s="131"/>
      <c r="AB112" s="129"/>
      <c r="AC112" s="130"/>
      <c r="AD112" s="130"/>
      <c r="AE112" s="130"/>
      <c r="AF112" s="130"/>
      <c r="AG112" s="130"/>
      <c r="AH112" s="130"/>
      <c r="AI112" s="131"/>
      <c r="AJ112" s="129"/>
      <c r="AK112" s="130"/>
      <c r="AL112" s="130"/>
      <c r="AM112" s="130"/>
      <c r="AN112" s="130"/>
      <c r="AO112" s="130"/>
      <c r="AP112" s="130"/>
      <c r="AQ112" s="131"/>
      <c r="AR112" s="129"/>
      <c r="AS112" s="130"/>
      <c r="AT112" s="130"/>
      <c r="AU112" s="130"/>
      <c r="AV112" s="130"/>
      <c r="AW112" s="130"/>
      <c r="AX112" s="130"/>
      <c r="AY112" s="131"/>
      <c r="AZ112" s="129"/>
      <c r="BA112" s="130"/>
      <c r="BB112" s="130"/>
      <c r="BC112" s="130"/>
      <c r="BD112" s="130"/>
      <c r="BE112" s="130"/>
      <c r="BF112" s="130"/>
      <c r="BG112" s="131"/>
      <c r="BH112" s="129"/>
      <c r="BI112" s="130"/>
      <c r="BJ112" s="130"/>
      <c r="BK112" s="130"/>
      <c r="BL112" s="130"/>
      <c r="BM112" s="130"/>
      <c r="BN112" s="130"/>
      <c r="BO112" s="132"/>
    </row>
    <row r="113" spans="1:67">
      <c r="A113" s="127" t="str">
        <f t="shared" si="1"/>
        <v>vendredi</v>
      </c>
      <c r="B113" s="128">
        <v>41838</v>
      </c>
      <c r="D113" s="129"/>
      <c r="E113" s="130"/>
      <c r="F113" s="130"/>
      <c r="G113" s="130"/>
      <c r="H113" s="130"/>
      <c r="I113" s="130"/>
      <c r="J113" s="130"/>
      <c r="K113" s="131"/>
      <c r="L113" s="129"/>
      <c r="M113" s="130"/>
      <c r="N113" s="130"/>
      <c r="O113" s="130"/>
      <c r="P113" s="130"/>
      <c r="Q113" s="130"/>
      <c r="R113" s="130"/>
      <c r="S113" s="131"/>
      <c r="T113" s="129"/>
      <c r="U113" s="130"/>
      <c r="V113" s="130"/>
      <c r="W113" s="130"/>
      <c r="X113" s="130"/>
      <c r="Y113" s="130"/>
      <c r="Z113" s="130"/>
      <c r="AA113" s="131"/>
      <c r="AB113" s="129"/>
      <c r="AC113" s="130"/>
      <c r="AD113" s="130"/>
      <c r="AE113" s="130"/>
      <c r="AF113" s="130"/>
      <c r="AG113" s="130"/>
      <c r="AH113" s="130"/>
      <c r="AI113" s="131"/>
      <c r="AJ113" s="129"/>
      <c r="AK113" s="130"/>
      <c r="AL113" s="130"/>
      <c r="AM113" s="130"/>
      <c r="AN113" s="130"/>
      <c r="AO113" s="130"/>
      <c r="AP113" s="130"/>
      <c r="AQ113" s="131"/>
      <c r="AR113" s="129"/>
      <c r="AS113" s="130"/>
      <c r="AT113" s="130"/>
      <c r="AU113" s="130"/>
      <c r="AV113" s="130"/>
      <c r="AW113" s="130"/>
      <c r="AX113" s="130"/>
      <c r="AY113" s="131"/>
      <c r="AZ113" s="129"/>
      <c r="BA113" s="130"/>
      <c r="BB113" s="130"/>
      <c r="BC113" s="130"/>
      <c r="BD113" s="130"/>
      <c r="BE113" s="130"/>
      <c r="BF113" s="130"/>
      <c r="BG113" s="131"/>
      <c r="BH113" s="129"/>
      <c r="BI113" s="130"/>
      <c r="BJ113" s="130"/>
      <c r="BK113" s="130"/>
      <c r="BL113" s="130"/>
      <c r="BM113" s="130"/>
      <c r="BN113" s="130"/>
      <c r="BO113" s="132"/>
    </row>
    <row r="114" spans="1:67">
      <c r="A114" s="127" t="str">
        <f t="shared" si="1"/>
        <v>samedi</v>
      </c>
      <c r="B114" s="128">
        <v>41839</v>
      </c>
      <c r="D114" s="129"/>
      <c r="E114" s="130"/>
      <c r="F114" s="130"/>
      <c r="G114" s="130"/>
      <c r="H114" s="130"/>
      <c r="I114" s="130"/>
      <c r="J114" s="130"/>
      <c r="K114" s="131"/>
      <c r="L114" s="129"/>
      <c r="M114" s="130"/>
      <c r="N114" s="130"/>
      <c r="O114" s="130"/>
      <c r="P114" s="130"/>
      <c r="Q114" s="130"/>
      <c r="R114" s="130"/>
      <c r="S114" s="131"/>
      <c r="T114" s="129"/>
      <c r="U114" s="130"/>
      <c r="V114" s="130"/>
      <c r="W114" s="130"/>
      <c r="X114" s="130"/>
      <c r="Y114" s="130"/>
      <c r="Z114" s="130"/>
      <c r="AA114" s="131"/>
      <c r="AB114" s="129"/>
      <c r="AC114" s="130"/>
      <c r="AD114" s="130"/>
      <c r="AE114" s="130"/>
      <c r="AF114" s="130"/>
      <c r="AG114" s="130"/>
      <c r="AH114" s="130"/>
      <c r="AI114" s="131"/>
      <c r="AJ114" s="129"/>
      <c r="AK114" s="130"/>
      <c r="AL114" s="130"/>
      <c r="AM114" s="130"/>
      <c r="AN114" s="130"/>
      <c r="AO114" s="130"/>
      <c r="AP114" s="130"/>
      <c r="AQ114" s="131"/>
      <c r="AR114" s="129"/>
      <c r="AS114" s="130"/>
      <c r="AT114" s="130"/>
      <c r="AU114" s="130"/>
      <c r="AV114" s="130"/>
      <c r="AW114" s="130"/>
      <c r="AX114" s="130"/>
      <c r="AY114" s="131"/>
      <c r="AZ114" s="129"/>
      <c r="BA114" s="130"/>
      <c r="BB114" s="130"/>
      <c r="BC114" s="130"/>
      <c r="BD114" s="130"/>
      <c r="BE114" s="130"/>
      <c r="BF114" s="130"/>
      <c r="BG114" s="131"/>
      <c r="BH114" s="129"/>
      <c r="BI114" s="130"/>
      <c r="BJ114" s="130"/>
      <c r="BK114" s="130"/>
      <c r="BL114" s="130"/>
      <c r="BM114" s="130"/>
      <c r="BN114" s="130"/>
      <c r="BO114" s="132"/>
    </row>
    <row r="115" spans="1:67">
      <c r="A115" s="127" t="str">
        <f t="shared" si="1"/>
        <v>dimanche</v>
      </c>
      <c r="B115" s="128">
        <v>41840</v>
      </c>
      <c r="D115" s="129"/>
      <c r="E115" s="130"/>
      <c r="F115" s="130"/>
      <c r="G115" s="130"/>
      <c r="H115" s="130"/>
      <c r="I115" s="130"/>
      <c r="J115" s="130"/>
      <c r="K115" s="131"/>
      <c r="L115" s="129"/>
      <c r="M115" s="130"/>
      <c r="N115" s="130"/>
      <c r="O115" s="130"/>
      <c r="P115" s="130"/>
      <c r="Q115" s="130"/>
      <c r="R115" s="130"/>
      <c r="S115" s="131"/>
      <c r="T115" s="129"/>
      <c r="U115" s="130"/>
      <c r="V115" s="130"/>
      <c r="W115" s="130"/>
      <c r="X115" s="130"/>
      <c r="Y115" s="130"/>
      <c r="Z115" s="130"/>
      <c r="AA115" s="131"/>
      <c r="AB115" s="129"/>
      <c r="AC115" s="130"/>
      <c r="AD115" s="130"/>
      <c r="AE115" s="130"/>
      <c r="AF115" s="130"/>
      <c r="AG115" s="130"/>
      <c r="AH115" s="130"/>
      <c r="AI115" s="131"/>
      <c r="AJ115" s="129"/>
      <c r="AK115" s="130"/>
      <c r="AL115" s="130"/>
      <c r="AM115" s="130"/>
      <c r="AN115" s="130"/>
      <c r="AO115" s="130"/>
      <c r="AP115" s="130"/>
      <c r="AQ115" s="131"/>
      <c r="AR115" s="129"/>
      <c r="AS115" s="130"/>
      <c r="AT115" s="130"/>
      <c r="AU115" s="130"/>
      <c r="AV115" s="130"/>
      <c r="AW115" s="130"/>
      <c r="AX115" s="130"/>
      <c r="AY115" s="131"/>
      <c r="AZ115" s="129"/>
      <c r="BA115" s="130"/>
      <c r="BB115" s="130"/>
      <c r="BC115" s="130"/>
      <c r="BD115" s="130"/>
      <c r="BE115" s="130"/>
      <c r="BF115" s="130"/>
      <c r="BG115" s="131"/>
      <c r="BH115" s="129"/>
      <c r="BI115" s="130"/>
      <c r="BJ115" s="130"/>
      <c r="BK115" s="130"/>
      <c r="BL115" s="130"/>
      <c r="BM115" s="130"/>
      <c r="BN115" s="130"/>
      <c r="BO115" s="132"/>
    </row>
    <row r="116" spans="1:67">
      <c r="A116" s="127" t="str">
        <f t="shared" si="1"/>
        <v>lundi</v>
      </c>
      <c r="B116" s="128">
        <v>41841</v>
      </c>
      <c r="D116" s="129"/>
      <c r="E116" s="130"/>
      <c r="F116" s="130"/>
      <c r="G116" s="130"/>
      <c r="H116" s="130"/>
      <c r="I116" s="130"/>
      <c r="J116" s="130"/>
      <c r="K116" s="131"/>
      <c r="L116" s="129"/>
      <c r="M116" s="130"/>
      <c r="N116" s="130"/>
      <c r="O116" s="130"/>
      <c r="P116" s="130"/>
      <c r="Q116" s="130"/>
      <c r="R116" s="130"/>
      <c r="S116" s="131"/>
      <c r="T116" s="129"/>
      <c r="U116" s="130"/>
      <c r="V116" s="130"/>
      <c r="W116" s="130"/>
      <c r="X116" s="130"/>
      <c r="Y116" s="130"/>
      <c r="Z116" s="130"/>
      <c r="AA116" s="131"/>
      <c r="AB116" s="129"/>
      <c r="AC116" s="130"/>
      <c r="AD116" s="130"/>
      <c r="AE116" s="130"/>
      <c r="AF116" s="130"/>
      <c r="AG116" s="130"/>
      <c r="AH116" s="130"/>
      <c r="AI116" s="131"/>
      <c r="AJ116" s="129"/>
      <c r="AK116" s="130"/>
      <c r="AL116" s="130"/>
      <c r="AM116" s="130"/>
      <c r="AN116" s="130"/>
      <c r="AO116" s="130"/>
      <c r="AP116" s="130"/>
      <c r="AQ116" s="131"/>
      <c r="AR116" s="129"/>
      <c r="AS116" s="130"/>
      <c r="AT116" s="130"/>
      <c r="AU116" s="130"/>
      <c r="AV116" s="130"/>
      <c r="AW116" s="130"/>
      <c r="AX116" s="130"/>
      <c r="AY116" s="131"/>
      <c r="AZ116" s="129"/>
      <c r="BA116" s="130"/>
      <c r="BB116" s="130"/>
      <c r="BC116" s="130"/>
      <c r="BD116" s="130"/>
      <c r="BE116" s="130"/>
      <c r="BF116" s="130"/>
      <c r="BG116" s="131"/>
      <c r="BH116" s="129"/>
      <c r="BI116" s="130"/>
      <c r="BJ116" s="130"/>
      <c r="BK116" s="130"/>
      <c r="BL116" s="130"/>
      <c r="BM116" s="130"/>
      <c r="BN116" s="130"/>
      <c r="BO116" s="132"/>
    </row>
    <row r="117" spans="1:67">
      <c r="A117" s="127" t="str">
        <f t="shared" si="1"/>
        <v>mardi</v>
      </c>
      <c r="B117" s="128">
        <v>41842</v>
      </c>
      <c r="D117" s="129"/>
      <c r="E117" s="130"/>
      <c r="F117" s="130"/>
      <c r="G117" s="130"/>
      <c r="H117" s="130"/>
      <c r="I117" s="130"/>
      <c r="J117" s="130"/>
      <c r="K117" s="131"/>
      <c r="L117" s="129"/>
      <c r="M117" s="130"/>
      <c r="N117" s="130"/>
      <c r="O117" s="130"/>
      <c r="P117" s="130"/>
      <c r="Q117" s="130"/>
      <c r="R117" s="130"/>
      <c r="S117" s="131"/>
      <c r="T117" s="129"/>
      <c r="U117" s="130"/>
      <c r="V117" s="130"/>
      <c r="W117" s="130"/>
      <c r="X117" s="130"/>
      <c r="Y117" s="130"/>
      <c r="Z117" s="130"/>
      <c r="AA117" s="131"/>
      <c r="AB117" s="129"/>
      <c r="AC117" s="130"/>
      <c r="AD117" s="130"/>
      <c r="AE117" s="130"/>
      <c r="AF117" s="130"/>
      <c r="AG117" s="130"/>
      <c r="AH117" s="130"/>
      <c r="AI117" s="131"/>
      <c r="AJ117" s="129"/>
      <c r="AK117" s="130"/>
      <c r="AL117" s="130"/>
      <c r="AM117" s="130"/>
      <c r="AN117" s="130"/>
      <c r="AO117" s="130"/>
      <c r="AP117" s="130"/>
      <c r="AQ117" s="131"/>
      <c r="AR117" s="129"/>
      <c r="AS117" s="130"/>
      <c r="AT117" s="130"/>
      <c r="AU117" s="130"/>
      <c r="AV117" s="130"/>
      <c r="AW117" s="130"/>
      <c r="AX117" s="130"/>
      <c r="AY117" s="131"/>
      <c r="AZ117" s="129"/>
      <c r="BA117" s="130"/>
      <c r="BB117" s="130"/>
      <c r="BC117" s="130"/>
      <c r="BD117" s="130"/>
      <c r="BE117" s="130"/>
      <c r="BF117" s="130"/>
      <c r="BG117" s="131"/>
      <c r="BH117" s="129"/>
      <c r="BI117" s="130"/>
      <c r="BJ117" s="130"/>
      <c r="BK117" s="130"/>
      <c r="BL117" s="130"/>
      <c r="BM117" s="130"/>
      <c r="BN117" s="130"/>
      <c r="BO117" s="132"/>
    </row>
    <row r="118" spans="1:67">
      <c r="A118" s="127" t="str">
        <f t="shared" si="1"/>
        <v>mercredi</v>
      </c>
      <c r="B118" s="128">
        <v>41843</v>
      </c>
      <c r="D118" s="129"/>
      <c r="E118" s="130"/>
      <c r="F118" s="130"/>
      <c r="G118" s="130"/>
      <c r="H118" s="130"/>
      <c r="I118" s="130"/>
      <c r="J118" s="130"/>
      <c r="K118" s="131"/>
      <c r="L118" s="129"/>
      <c r="M118" s="130"/>
      <c r="N118" s="130"/>
      <c r="O118" s="130"/>
      <c r="P118" s="130"/>
      <c r="Q118" s="130"/>
      <c r="R118" s="130"/>
      <c r="S118" s="131"/>
      <c r="T118" s="129"/>
      <c r="U118" s="130"/>
      <c r="V118" s="130"/>
      <c r="W118" s="130"/>
      <c r="X118" s="130"/>
      <c r="Y118" s="130"/>
      <c r="Z118" s="130"/>
      <c r="AA118" s="131"/>
      <c r="AB118" s="129"/>
      <c r="AC118" s="130"/>
      <c r="AD118" s="130"/>
      <c r="AE118" s="130"/>
      <c r="AF118" s="130"/>
      <c r="AG118" s="130"/>
      <c r="AH118" s="130"/>
      <c r="AI118" s="131"/>
      <c r="AJ118" s="129"/>
      <c r="AK118" s="130"/>
      <c r="AL118" s="130"/>
      <c r="AM118" s="130"/>
      <c r="AN118" s="130"/>
      <c r="AO118" s="130"/>
      <c r="AP118" s="130"/>
      <c r="AQ118" s="131"/>
      <c r="AR118" s="129"/>
      <c r="AS118" s="130"/>
      <c r="AT118" s="130"/>
      <c r="AU118" s="130"/>
      <c r="AV118" s="130"/>
      <c r="AW118" s="130"/>
      <c r="AX118" s="130"/>
      <c r="AY118" s="131"/>
      <c r="AZ118" s="129"/>
      <c r="BA118" s="130"/>
      <c r="BB118" s="130"/>
      <c r="BC118" s="130"/>
      <c r="BD118" s="130"/>
      <c r="BE118" s="130"/>
      <c r="BF118" s="130"/>
      <c r="BG118" s="131"/>
      <c r="BH118" s="129"/>
      <c r="BI118" s="130"/>
      <c r="BJ118" s="130"/>
      <c r="BK118" s="130"/>
      <c r="BL118" s="130"/>
      <c r="BM118" s="130"/>
      <c r="BN118" s="130"/>
      <c r="BO118" s="132"/>
    </row>
    <row r="119" spans="1:67">
      <c r="A119" s="127" t="str">
        <f t="shared" si="1"/>
        <v>jeudi</v>
      </c>
      <c r="B119" s="128">
        <v>41844</v>
      </c>
      <c r="D119" s="129"/>
      <c r="E119" s="130"/>
      <c r="F119" s="130"/>
      <c r="G119" s="130"/>
      <c r="H119" s="130"/>
      <c r="I119" s="130"/>
      <c r="J119" s="130"/>
      <c r="K119" s="131"/>
      <c r="L119" s="129"/>
      <c r="M119" s="130"/>
      <c r="N119" s="130"/>
      <c r="O119" s="130"/>
      <c r="P119" s="130"/>
      <c r="Q119" s="130"/>
      <c r="R119" s="130"/>
      <c r="S119" s="131"/>
      <c r="T119" s="129"/>
      <c r="U119" s="130"/>
      <c r="V119" s="130"/>
      <c r="W119" s="130"/>
      <c r="X119" s="130"/>
      <c r="Y119" s="130"/>
      <c r="Z119" s="130"/>
      <c r="AA119" s="131"/>
      <c r="AB119" s="129"/>
      <c r="AC119" s="130"/>
      <c r="AD119" s="130"/>
      <c r="AE119" s="130"/>
      <c r="AF119" s="130"/>
      <c r="AG119" s="130"/>
      <c r="AH119" s="130"/>
      <c r="AI119" s="131"/>
      <c r="AJ119" s="129"/>
      <c r="AK119" s="130"/>
      <c r="AL119" s="130"/>
      <c r="AM119" s="130"/>
      <c r="AN119" s="130"/>
      <c r="AO119" s="130"/>
      <c r="AP119" s="130"/>
      <c r="AQ119" s="131"/>
      <c r="AR119" s="129"/>
      <c r="AS119" s="130"/>
      <c r="AT119" s="130"/>
      <c r="AU119" s="130"/>
      <c r="AV119" s="130"/>
      <c r="AW119" s="130"/>
      <c r="AX119" s="130"/>
      <c r="AY119" s="131"/>
      <c r="AZ119" s="129"/>
      <c r="BA119" s="130"/>
      <c r="BB119" s="130"/>
      <c r="BC119" s="130"/>
      <c r="BD119" s="130"/>
      <c r="BE119" s="130"/>
      <c r="BF119" s="130"/>
      <c r="BG119" s="131"/>
      <c r="BH119" s="129"/>
      <c r="BI119" s="130"/>
      <c r="BJ119" s="130"/>
      <c r="BK119" s="130"/>
      <c r="BL119" s="130"/>
      <c r="BM119" s="130"/>
      <c r="BN119" s="130"/>
      <c r="BO119" s="132"/>
    </row>
    <row r="120" spans="1:67">
      <c r="A120" s="127" t="str">
        <f t="shared" si="1"/>
        <v>vendredi</v>
      </c>
      <c r="B120" s="128">
        <v>41845</v>
      </c>
      <c r="D120" s="129"/>
      <c r="E120" s="130"/>
      <c r="F120" s="130"/>
      <c r="G120" s="130"/>
      <c r="H120" s="130"/>
      <c r="I120" s="130"/>
      <c r="J120" s="130"/>
      <c r="K120" s="131"/>
      <c r="L120" s="129"/>
      <c r="M120" s="130"/>
      <c r="N120" s="130"/>
      <c r="O120" s="130"/>
      <c r="P120" s="130"/>
      <c r="Q120" s="130"/>
      <c r="R120" s="130"/>
      <c r="S120" s="131"/>
      <c r="T120" s="129"/>
      <c r="U120" s="130"/>
      <c r="V120" s="130"/>
      <c r="W120" s="130"/>
      <c r="X120" s="130"/>
      <c r="Y120" s="130"/>
      <c r="Z120" s="130"/>
      <c r="AA120" s="131"/>
      <c r="AB120" s="129"/>
      <c r="AC120" s="130"/>
      <c r="AD120" s="130"/>
      <c r="AE120" s="130"/>
      <c r="AF120" s="130"/>
      <c r="AG120" s="130"/>
      <c r="AH120" s="130"/>
      <c r="AI120" s="131"/>
      <c r="AJ120" s="129"/>
      <c r="AK120" s="130"/>
      <c r="AL120" s="130"/>
      <c r="AM120" s="130"/>
      <c r="AN120" s="130"/>
      <c r="AO120" s="130"/>
      <c r="AP120" s="130"/>
      <c r="AQ120" s="131"/>
      <c r="AR120" s="129"/>
      <c r="AS120" s="130"/>
      <c r="AT120" s="130"/>
      <c r="AU120" s="130"/>
      <c r="AV120" s="130"/>
      <c r="AW120" s="130"/>
      <c r="AX120" s="130"/>
      <c r="AY120" s="131"/>
      <c r="AZ120" s="129"/>
      <c r="BA120" s="130"/>
      <c r="BB120" s="130"/>
      <c r="BC120" s="130"/>
      <c r="BD120" s="130"/>
      <c r="BE120" s="130"/>
      <c r="BF120" s="130"/>
      <c r="BG120" s="131"/>
      <c r="BH120" s="129"/>
      <c r="BI120" s="130"/>
      <c r="BJ120" s="130"/>
      <c r="BK120" s="130"/>
      <c r="BL120" s="130"/>
      <c r="BM120" s="130"/>
      <c r="BN120" s="130"/>
      <c r="BO120" s="132"/>
    </row>
    <row r="121" spans="1:67">
      <c r="A121" s="127" t="str">
        <f t="shared" si="1"/>
        <v>samedi</v>
      </c>
      <c r="B121" s="128">
        <v>41846</v>
      </c>
      <c r="D121" s="129"/>
      <c r="E121" s="130"/>
      <c r="F121" s="130"/>
      <c r="G121" s="130"/>
      <c r="H121" s="130"/>
      <c r="I121" s="130"/>
      <c r="J121" s="130"/>
      <c r="K121" s="131"/>
      <c r="L121" s="129"/>
      <c r="M121" s="130"/>
      <c r="N121" s="130"/>
      <c r="O121" s="130"/>
      <c r="P121" s="130"/>
      <c r="Q121" s="130"/>
      <c r="R121" s="130"/>
      <c r="S121" s="131"/>
      <c r="T121" s="129"/>
      <c r="U121" s="130"/>
      <c r="V121" s="130"/>
      <c r="W121" s="130"/>
      <c r="X121" s="130"/>
      <c r="Y121" s="130"/>
      <c r="Z121" s="130"/>
      <c r="AA121" s="131"/>
      <c r="AB121" s="129"/>
      <c r="AC121" s="130"/>
      <c r="AD121" s="130"/>
      <c r="AE121" s="130"/>
      <c r="AF121" s="130"/>
      <c r="AG121" s="130"/>
      <c r="AH121" s="130"/>
      <c r="AI121" s="131"/>
      <c r="AJ121" s="129"/>
      <c r="AK121" s="130"/>
      <c r="AL121" s="130"/>
      <c r="AM121" s="130"/>
      <c r="AN121" s="130"/>
      <c r="AO121" s="130"/>
      <c r="AP121" s="130"/>
      <c r="AQ121" s="131"/>
      <c r="AR121" s="129"/>
      <c r="AS121" s="130"/>
      <c r="AT121" s="130"/>
      <c r="AU121" s="130"/>
      <c r="AV121" s="130"/>
      <c r="AW121" s="130"/>
      <c r="AX121" s="130"/>
      <c r="AY121" s="131"/>
      <c r="AZ121" s="129"/>
      <c r="BA121" s="130"/>
      <c r="BB121" s="130"/>
      <c r="BC121" s="130"/>
      <c r="BD121" s="130"/>
      <c r="BE121" s="130"/>
      <c r="BF121" s="130"/>
      <c r="BG121" s="131"/>
      <c r="BH121" s="129"/>
      <c r="BI121" s="130"/>
      <c r="BJ121" s="130"/>
      <c r="BK121" s="130"/>
      <c r="BL121" s="130"/>
      <c r="BM121" s="130"/>
      <c r="BN121" s="130"/>
      <c r="BO121" s="132"/>
    </row>
    <row r="122" spans="1:67">
      <c r="A122" s="127" t="str">
        <f t="shared" si="1"/>
        <v>dimanche</v>
      </c>
      <c r="B122" s="128">
        <v>41847</v>
      </c>
      <c r="D122" s="129"/>
      <c r="E122" s="130"/>
      <c r="F122" s="130"/>
      <c r="G122" s="130"/>
      <c r="H122" s="130"/>
      <c r="I122" s="130"/>
      <c r="J122" s="130"/>
      <c r="K122" s="131"/>
      <c r="L122" s="129"/>
      <c r="M122" s="130"/>
      <c r="N122" s="130"/>
      <c r="O122" s="130"/>
      <c r="P122" s="130"/>
      <c r="Q122" s="130"/>
      <c r="R122" s="130"/>
      <c r="S122" s="131"/>
      <c r="T122" s="129"/>
      <c r="U122" s="130"/>
      <c r="V122" s="130"/>
      <c r="W122" s="130"/>
      <c r="X122" s="130"/>
      <c r="Y122" s="130"/>
      <c r="Z122" s="130"/>
      <c r="AA122" s="131"/>
      <c r="AB122" s="129"/>
      <c r="AC122" s="130"/>
      <c r="AD122" s="130"/>
      <c r="AE122" s="130"/>
      <c r="AF122" s="130"/>
      <c r="AG122" s="130"/>
      <c r="AH122" s="130"/>
      <c r="AI122" s="131"/>
      <c r="AJ122" s="129"/>
      <c r="AK122" s="130"/>
      <c r="AL122" s="130"/>
      <c r="AM122" s="130"/>
      <c r="AN122" s="130"/>
      <c r="AO122" s="130"/>
      <c r="AP122" s="130"/>
      <c r="AQ122" s="131"/>
      <c r="AR122" s="129"/>
      <c r="AS122" s="130"/>
      <c r="AT122" s="130"/>
      <c r="AU122" s="130"/>
      <c r="AV122" s="130"/>
      <c r="AW122" s="130"/>
      <c r="AX122" s="130"/>
      <c r="AY122" s="131"/>
      <c r="AZ122" s="129"/>
      <c r="BA122" s="130"/>
      <c r="BB122" s="130"/>
      <c r="BC122" s="130"/>
      <c r="BD122" s="130"/>
      <c r="BE122" s="130"/>
      <c r="BF122" s="130"/>
      <c r="BG122" s="131"/>
      <c r="BH122" s="129"/>
      <c r="BI122" s="130"/>
      <c r="BJ122" s="130"/>
      <c r="BK122" s="130"/>
      <c r="BL122" s="130"/>
      <c r="BM122" s="130"/>
      <c r="BN122" s="130"/>
      <c r="BO122" s="132"/>
    </row>
    <row r="123" spans="1:67">
      <c r="A123" s="127" t="str">
        <f t="shared" si="1"/>
        <v>lundi</v>
      </c>
      <c r="B123" s="128">
        <v>41848</v>
      </c>
      <c r="D123" s="129"/>
      <c r="E123" s="130"/>
      <c r="F123" s="130"/>
      <c r="G123" s="130"/>
      <c r="H123" s="130"/>
      <c r="I123" s="130"/>
      <c r="J123" s="130"/>
      <c r="K123" s="131"/>
      <c r="L123" s="129"/>
      <c r="M123" s="130"/>
      <c r="N123" s="130"/>
      <c r="O123" s="130"/>
      <c r="P123" s="130"/>
      <c r="Q123" s="130"/>
      <c r="R123" s="130"/>
      <c r="S123" s="131"/>
      <c r="T123" s="129"/>
      <c r="U123" s="130"/>
      <c r="V123" s="130"/>
      <c r="W123" s="130"/>
      <c r="X123" s="130"/>
      <c r="Y123" s="130"/>
      <c r="Z123" s="130"/>
      <c r="AA123" s="131"/>
      <c r="AB123" s="129"/>
      <c r="AC123" s="130"/>
      <c r="AD123" s="130"/>
      <c r="AE123" s="130"/>
      <c r="AF123" s="130"/>
      <c r="AG123" s="130"/>
      <c r="AH123" s="130"/>
      <c r="AI123" s="131"/>
      <c r="AJ123" s="129"/>
      <c r="AK123" s="130"/>
      <c r="AL123" s="130"/>
      <c r="AM123" s="130"/>
      <c r="AN123" s="130"/>
      <c r="AO123" s="130"/>
      <c r="AP123" s="130"/>
      <c r="AQ123" s="131"/>
      <c r="AR123" s="129"/>
      <c r="AS123" s="130"/>
      <c r="AT123" s="130"/>
      <c r="AU123" s="130"/>
      <c r="AV123" s="130"/>
      <c r="AW123" s="130"/>
      <c r="AX123" s="130"/>
      <c r="AY123" s="131"/>
      <c r="AZ123" s="129"/>
      <c r="BA123" s="130"/>
      <c r="BB123" s="130"/>
      <c r="BC123" s="130"/>
      <c r="BD123" s="130"/>
      <c r="BE123" s="130"/>
      <c r="BF123" s="130"/>
      <c r="BG123" s="131"/>
      <c r="BH123" s="129"/>
      <c r="BI123" s="130"/>
      <c r="BJ123" s="130"/>
      <c r="BK123" s="130"/>
      <c r="BL123" s="130"/>
      <c r="BM123" s="130"/>
      <c r="BN123" s="130"/>
      <c r="BO123" s="132"/>
    </row>
    <row r="124" spans="1:67">
      <c r="A124" s="127" t="str">
        <f t="shared" si="1"/>
        <v>mardi</v>
      </c>
      <c r="B124" s="128">
        <v>41849</v>
      </c>
      <c r="D124" s="129"/>
      <c r="E124" s="130"/>
      <c r="F124" s="130"/>
      <c r="G124" s="130"/>
      <c r="H124" s="130"/>
      <c r="I124" s="130"/>
      <c r="J124" s="130"/>
      <c r="K124" s="131"/>
      <c r="L124" s="129"/>
      <c r="M124" s="130"/>
      <c r="N124" s="130"/>
      <c r="O124" s="130"/>
      <c r="P124" s="130"/>
      <c r="Q124" s="130"/>
      <c r="R124" s="130"/>
      <c r="S124" s="131"/>
      <c r="T124" s="129"/>
      <c r="U124" s="130"/>
      <c r="V124" s="130"/>
      <c r="W124" s="130"/>
      <c r="X124" s="130"/>
      <c r="Y124" s="130"/>
      <c r="Z124" s="130"/>
      <c r="AA124" s="131"/>
      <c r="AB124" s="129"/>
      <c r="AC124" s="130"/>
      <c r="AD124" s="130"/>
      <c r="AE124" s="130"/>
      <c r="AF124" s="130"/>
      <c r="AG124" s="130"/>
      <c r="AH124" s="130"/>
      <c r="AI124" s="131"/>
      <c r="AJ124" s="129"/>
      <c r="AK124" s="130"/>
      <c r="AL124" s="130"/>
      <c r="AM124" s="130"/>
      <c r="AN124" s="130"/>
      <c r="AO124" s="130"/>
      <c r="AP124" s="130"/>
      <c r="AQ124" s="131"/>
      <c r="AR124" s="129"/>
      <c r="AS124" s="130"/>
      <c r="AT124" s="130"/>
      <c r="AU124" s="130"/>
      <c r="AV124" s="130"/>
      <c r="AW124" s="130"/>
      <c r="AX124" s="130"/>
      <c r="AY124" s="131"/>
      <c r="AZ124" s="129"/>
      <c r="BA124" s="130"/>
      <c r="BB124" s="130"/>
      <c r="BC124" s="130"/>
      <c r="BD124" s="130"/>
      <c r="BE124" s="130"/>
      <c r="BF124" s="130"/>
      <c r="BG124" s="131"/>
      <c r="BH124" s="129"/>
      <c r="BI124" s="130"/>
      <c r="BJ124" s="130"/>
      <c r="BK124" s="130"/>
      <c r="BL124" s="130"/>
      <c r="BM124" s="130"/>
      <c r="BN124" s="130"/>
      <c r="BO124" s="132"/>
    </row>
    <row r="125" spans="1:67">
      <c r="A125" s="127" t="str">
        <f t="shared" si="1"/>
        <v>mercredi</v>
      </c>
      <c r="B125" s="128">
        <v>41850</v>
      </c>
      <c r="D125" s="129"/>
      <c r="E125" s="130"/>
      <c r="F125" s="130"/>
      <c r="G125" s="130"/>
      <c r="H125" s="130"/>
      <c r="I125" s="130"/>
      <c r="J125" s="130"/>
      <c r="K125" s="131"/>
      <c r="L125" s="129"/>
      <c r="M125" s="130"/>
      <c r="N125" s="130"/>
      <c r="O125" s="130"/>
      <c r="P125" s="130"/>
      <c r="Q125" s="130"/>
      <c r="R125" s="130"/>
      <c r="S125" s="131"/>
      <c r="T125" s="129"/>
      <c r="U125" s="130"/>
      <c r="V125" s="130"/>
      <c r="W125" s="130"/>
      <c r="X125" s="130"/>
      <c r="Y125" s="130"/>
      <c r="Z125" s="130"/>
      <c r="AA125" s="131"/>
      <c r="AB125" s="129"/>
      <c r="AC125" s="130"/>
      <c r="AD125" s="130"/>
      <c r="AE125" s="130"/>
      <c r="AF125" s="130"/>
      <c r="AG125" s="130"/>
      <c r="AH125" s="130"/>
      <c r="AI125" s="131"/>
      <c r="AJ125" s="129"/>
      <c r="AK125" s="130"/>
      <c r="AL125" s="130"/>
      <c r="AM125" s="130"/>
      <c r="AN125" s="130"/>
      <c r="AO125" s="130"/>
      <c r="AP125" s="130"/>
      <c r="AQ125" s="131"/>
      <c r="AR125" s="129"/>
      <c r="AS125" s="130"/>
      <c r="AT125" s="130"/>
      <c r="AU125" s="130"/>
      <c r="AV125" s="130"/>
      <c r="AW125" s="130"/>
      <c r="AX125" s="130"/>
      <c r="AY125" s="131"/>
      <c r="AZ125" s="129"/>
      <c r="BA125" s="130"/>
      <c r="BB125" s="130"/>
      <c r="BC125" s="130"/>
      <c r="BD125" s="130"/>
      <c r="BE125" s="130"/>
      <c r="BF125" s="130"/>
      <c r="BG125" s="131"/>
      <c r="BH125" s="129"/>
      <c r="BI125" s="130"/>
      <c r="BJ125" s="130"/>
      <c r="BK125" s="130"/>
      <c r="BL125" s="130"/>
      <c r="BM125" s="130"/>
      <c r="BN125" s="130"/>
      <c r="BO125" s="132"/>
    </row>
    <row r="126" spans="1:67">
      <c r="A126" s="127" t="str">
        <f t="shared" si="1"/>
        <v>jeudi</v>
      </c>
      <c r="B126" s="128">
        <v>41851</v>
      </c>
      <c r="D126" s="129"/>
      <c r="E126" s="130"/>
      <c r="F126" s="130"/>
      <c r="G126" s="130"/>
      <c r="H126" s="130"/>
      <c r="I126" s="130"/>
      <c r="J126" s="130"/>
      <c r="K126" s="131"/>
      <c r="L126" s="129"/>
      <c r="M126" s="130"/>
      <c r="N126" s="130"/>
      <c r="O126" s="130"/>
      <c r="P126" s="130"/>
      <c r="Q126" s="130"/>
      <c r="R126" s="130"/>
      <c r="S126" s="131"/>
      <c r="T126" s="129"/>
      <c r="U126" s="130"/>
      <c r="V126" s="130"/>
      <c r="W126" s="130"/>
      <c r="X126" s="130"/>
      <c r="Y126" s="130"/>
      <c r="Z126" s="130"/>
      <c r="AA126" s="131"/>
      <c r="AB126" s="129"/>
      <c r="AC126" s="130"/>
      <c r="AD126" s="130"/>
      <c r="AE126" s="130"/>
      <c r="AF126" s="130"/>
      <c r="AG126" s="130"/>
      <c r="AH126" s="130"/>
      <c r="AI126" s="131"/>
      <c r="AJ126" s="129"/>
      <c r="AK126" s="130"/>
      <c r="AL126" s="130"/>
      <c r="AM126" s="130"/>
      <c r="AN126" s="130"/>
      <c r="AO126" s="130"/>
      <c r="AP126" s="130"/>
      <c r="AQ126" s="131"/>
      <c r="AR126" s="129"/>
      <c r="AS126" s="130"/>
      <c r="AT126" s="130"/>
      <c r="AU126" s="130"/>
      <c r="AV126" s="130"/>
      <c r="AW126" s="130"/>
      <c r="AX126" s="130"/>
      <c r="AY126" s="131"/>
      <c r="AZ126" s="129"/>
      <c r="BA126" s="130"/>
      <c r="BB126" s="130"/>
      <c r="BC126" s="130"/>
      <c r="BD126" s="130"/>
      <c r="BE126" s="130"/>
      <c r="BF126" s="130"/>
      <c r="BG126" s="131"/>
      <c r="BH126" s="129"/>
      <c r="BI126" s="130"/>
      <c r="BJ126" s="130"/>
      <c r="BK126" s="130"/>
      <c r="BL126" s="130"/>
      <c r="BM126" s="130"/>
      <c r="BN126" s="130"/>
      <c r="BO126" s="132"/>
    </row>
    <row r="127" spans="1:67">
      <c r="A127" s="127" t="str">
        <f t="shared" si="1"/>
        <v>vendredi</v>
      </c>
      <c r="B127" s="128">
        <v>41852</v>
      </c>
      <c r="D127" s="129"/>
      <c r="E127" s="130"/>
      <c r="F127" s="130"/>
      <c r="G127" s="130"/>
      <c r="H127" s="130"/>
      <c r="I127" s="130"/>
      <c r="J127" s="130"/>
      <c r="K127" s="131"/>
      <c r="L127" s="129"/>
      <c r="M127" s="130"/>
      <c r="N127" s="130"/>
      <c r="O127" s="130"/>
      <c r="P127" s="130"/>
      <c r="Q127" s="130"/>
      <c r="R127" s="130"/>
      <c r="S127" s="131"/>
      <c r="T127" s="129"/>
      <c r="U127" s="130"/>
      <c r="V127" s="130"/>
      <c r="W127" s="130"/>
      <c r="X127" s="130"/>
      <c r="Y127" s="130"/>
      <c r="Z127" s="130"/>
      <c r="AA127" s="131"/>
      <c r="AB127" s="129"/>
      <c r="AC127" s="130"/>
      <c r="AD127" s="130"/>
      <c r="AE127" s="130"/>
      <c r="AF127" s="130"/>
      <c r="AG127" s="130"/>
      <c r="AH127" s="130"/>
      <c r="AI127" s="131"/>
      <c r="AJ127" s="129"/>
      <c r="AK127" s="130"/>
      <c r="AL127" s="130"/>
      <c r="AM127" s="130"/>
      <c r="AN127" s="130"/>
      <c r="AO127" s="130"/>
      <c r="AP127" s="130"/>
      <c r="AQ127" s="131"/>
      <c r="AR127" s="129"/>
      <c r="AS127" s="130"/>
      <c r="AT127" s="130"/>
      <c r="AU127" s="130"/>
      <c r="AV127" s="130"/>
      <c r="AW127" s="130"/>
      <c r="AX127" s="130"/>
      <c r="AY127" s="131"/>
      <c r="AZ127" s="129"/>
      <c r="BA127" s="130"/>
      <c r="BB127" s="130"/>
      <c r="BC127" s="130"/>
      <c r="BD127" s="130"/>
      <c r="BE127" s="130"/>
      <c r="BF127" s="130"/>
      <c r="BG127" s="131"/>
      <c r="BH127" s="129"/>
      <c r="BI127" s="130"/>
      <c r="BJ127" s="130"/>
      <c r="BK127" s="130"/>
      <c r="BL127" s="130"/>
      <c r="BM127" s="130"/>
      <c r="BN127" s="130"/>
      <c r="BO127" s="132"/>
    </row>
    <row r="128" spans="1:67">
      <c r="A128" s="127" t="str">
        <f t="shared" si="1"/>
        <v>samedi</v>
      </c>
      <c r="B128" s="128">
        <v>41853</v>
      </c>
      <c r="D128" s="129"/>
      <c r="E128" s="130"/>
      <c r="F128" s="130"/>
      <c r="G128" s="130"/>
      <c r="H128" s="130"/>
      <c r="I128" s="130"/>
      <c r="J128" s="130"/>
      <c r="K128" s="131"/>
      <c r="L128" s="129"/>
      <c r="M128" s="130"/>
      <c r="N128" s="130"/>
      <c r="O128" s="130"/>
      <c r="P128" s="130"/>
      <c r="Q128" s="130"/>
      <c r="R128" s="130"/>
      <c r="S128" s="131"/>
      <c r="T128" s="129"/>
      <c r="U128" s="130"/>
      <c r="V128" s="130"/>
      <c r="W128" s="130"/>
      <c r="X128" s="130"/>
      <c r="Y128" s="130"/>
      <c r="Z128" s="130"/>
      <c r="AA128" s="131"/>
      <c r="AB128" s="129"/>
      <c r="AC128" s="130"/>
      <c r="AD128" s="130"/>
      <c r="AE128" s="130"/>
      <c r="AF128" s="130"/>
      <c r="AG128" s="130"/>
      <c r="AH128" s="130"/>
      <c r="AI128" s="131"/>
      <c r="AJ128" s="129"/>
      <c r="AK128" s="130"/>
      <c r="AL128" s="130"/>
      <c r="AM128" s="130"/>
      <c r="AN128" s="130"/>
      <c r="AO128" s="130"/>
      <c r="AP128" s="130"/>
      <c r="AQ128" s="131"/>
      <c r="AR128" s="129"/>
      <c r="AS128" s="130"/>
      <c r="AT128" s="130"/>
      <c r="AU128" s="130"/>
      <c r="AV128" s="130"/>
      <c r="AW128" s="130"/>
      <c r="AX128" s="130"/>
      <c r="AY128" s="131"/>
      <c r="AZ128" s="129"/>
      <c r="BA128" s="130"/>
      <c r="BB128" s="130"/>
      <c r="BC128" s="130"/>
      <c r="BD128" s="130"/>
      <c r="BE128" s="130"/>
      <c r="BF128" s="130"/>
      <c r="BG128" s="131"/>
      <c r="BH128" s="129"/>
      <c r="BI128" s="130"/>
      <c r="BJ128" s="130"/>
      <c r="BK128" s="130"/>
      <c r="BL128" s="130"/>
      <c r="BM128" s="130"/>
      <c r="BN128" s="130"/>
      <c r="BO128" s="132"/>
    </row>
    <row r="129" spans="1:67">
      <c r="A129" s="127" t="str">
        <f t="shared" si="1"/>
        <v>dimanche</v>
      </c>
      <c r="B129" s="128">
        <v>41854</v>
      </c>
      <c r="D129" s="129"/>
      <c r="E129" s="130"/>
      <c r="F129" s="130"/>
      <c r="G129" s="130"/>
      <c r="H129" s="130"/>
      <c r="I129" s="130"/>
      <c r="J129" s="130"/>
      <c r="K129" s="131"/>
      <c r="L129" s="129"/>
      <c r="M129" s="130"/>
      <c r="N129" s="130"/>
      <c r="O129" s="130"/>
      <c r="P129" s="130"/>
      <c r="Q129" s="130"/>
      <c r="R129" s="130"/>
      <c r="S129" s="131"/>
      <c r="T129" s="129"/>
      <c r="U129" s="130"/>
      <c r="V129" s="130"/>
      <c r="W129" s="130"/>
      <c r="X129" s="130"/>
      <c r="Y129" s="130"/>
      <c r="Z129" s="130"/>
      <c r="AA129" s="131"/>
      <c r="AB129" s="129"/>
      <c r="AC129" s="130"/>
      <c r="AD129" s="130"/>
      <c r="AE129" s="130"/>
      <c r="AF129" s="130"/>
      <c r="AG129" s="130"/>
      <c r="AH129" s="130"/>
      <c r="AI129" s="131"/>
      <c r="AJ129" s="129"/>
      <c r="AK129" s="130"/>
      <c r="AL129" s="130"/>
      <c r="AM129" s="130"/>
      <c r="AN129" s="130"/>
      <c r="AO129" s="130"/>
      <c r="AP129" s="130"/>
      <c r="AQ129" s="131"/>
      <c r="AR129" s="129"/>
      <c r="AS129" s="130"/>
      <c r="AT129" s="130"/>
      <c r="AU129" s="130"/>
      <c r="AV129" s="130"/>
      <c r="AW129" s="130"/>
      <c r="AX129" s="130"/>
      <c r="AY129" s="131"/>
      <c r="AZ129" s="129"/>
      <c r="BA129" s="130"/>
      <c r="BB129" s="130"/>
      <c r="BC129" s="130"/>
      <c r="BD129" s="130"/>
      <c r="BE129" s="130"/>
      <c r="BF129" s="130"/>
      <c r="BG129" s="131"/>
      <c r="BH129" s="129"/>
      <c r="BI129" s="130"/>
      <c r="BJ129" s="130"/>
      <c r="BK129" s="130"/>
      <c r="BL129" s="130"/>
      <c r="BM129" s="130"/>
      <c r="BN129" s="130"/>
      <c r="BO129" s="132"/>
    </row>
    <row r="130" spans="1:67">
      <c r="A130" s="127" t="str">
        <f t="shared" si="1"/>
        <v>lundi</v>
      </c>
      <c r="B130" s="128">
        <v>41855</v>
      </c>
      <c r="D130" s="129"/>
      <c r="E130" s="130"/>
      <c r="F130" s="130"/>
      <c r="G130" s="130"/>
      <c r="H130" s="130"/>
      <c r="I130" s="130"/>
      <c r="J130" s="130"/>
      <c r="K130" s="131"/>
      <c r="L130" s="129"/>
      <c r="M130" s="130"/>
      <c r="N130" s="130"/>
      <c r="O130" s="130"/>
      <c r="P130" s="130"/>
      <c r="Q130" s="130"/>
      <c r="R130" s="130"/>
      <c r="S130" s="131"/>
      <c r="T130" s="129"/>
      <c r="U130" s="130"/>
      <c r="V130" s="130"/>
      <c r="W130" s="130"/>
      <c r="X130" s="130"/>
      <c r="Y130" s="130"/>
      <c r="Z130" s="130"/>
      <c r="AA130" s="131"/>
      <c r="AB130" s="129"/>
      <c r="AC130" s="130"/>
      <c r="AD130" s="130"/>
      <c r="AE130" s="130"/>
      <c r="AF130" s="130"/>
      <c r="AG130" s="130"/>
      <c r="AH130" s="130"/>
      <c r="AI130" s="131"/>
      <c r="AJ130" s="129"/>
      <c r="AK130" s="130"/>
      <c r="AL130" s="130"/>
      <c r="AM130" s="130"/>
      <c r="AN130" s="130"/>
      <c r="AO130" s="130"/>
      <c r="AP130" s="130"/>
      <c r="AQ130" s="131"/>
      <c r="AR130" s="129"/>
      <c r="AS130" s="130"/>
      <c r="AT130" s="130"/>
      <c r="AU130" s="130"/>
      <c r="AV130" s="130"/>
      <c r="AW130" s="130"/>
      <c r="AX130" s="130"/>
      <c r="AY130" s="131"/>
      <c r="AZ130" s="129"/>
      <c r="BA130" s="130"/>
      <c r="BB130" s="130"/>
      <c r="BC130" s="130"/>
      <c r="BD130" s="130"/>
      <c r="BE130" s="130"/>
      <c r="BF130" s="130"/>
      <c r="BG130" s="131"/>
      <c r="BH130" s="129"/>
      <c r="BI130" s="130"/>
      <c r="BJ130" s="130"/>
      <c r="BK130" s="130"/>
      <c r="BL130" s="130"/>
      <c r="BM130" s="130"/>
      <c r="BN130" s="130"/>
      <c r="BO130" s="132"/>
    </row>
    <row r="131" spans="1:67">
      <c r="A131" s="127" t="str">
        <f t="shared" ref="A131:A194" si="2">CHOOSE(WEEKDAY(B131,2),"lundi","mardi","mercredi","jeudi","vendredi","samedi","dimanche")</f>
        <v>mardi</v>
      </c>
      <c r="B131" s="128">
        <v>41856</v>
      </c>
      <c r="D131" s="129"/>
      <c r="E131" s="130"/>
      <c r="F131" s="130"/>
      <c r="G131" s="130"/>
      <c r="H131" s="130"/>
      <c r="I131" s="130"/>
      <c r="J131" s="130"/>
      <c r="K131" s="131"/>
      <c r="L131" s="129"/>
      <c r="M131" s="130"/>
      <c r="N131" s="130"/>
      <c r="O131" s="130"/>
      <c r="P131" s="130"/>
      <c r="Q131" s="130"/>
      <c r="R131" s="130"/>
      <c r="S131" s="131"/>
      <c r="T131" s="129"/>
      <c r="U131" s="130"/>
      <c r="V131" s="130"/>
      <c r="W131" s="130"/>
      <c r="X131" s="130"/>
      <c r="Y131" s="130"/>
      <c r="Z131" s="130"/>
      <c r="AA131" s="131"/>
      <c r="AB131" s="129"/>
      <c r="AC131" s="130"/>
      <c r="AD131" s="130"/>
      <c r="AE131" s="130"/>
      <c r="AF131" s="130"/>
      <c r="AG131" s="130"/>
      <c r="AH131" s="130"/>
      <c r="AI131" s="131"/>
      <c r="AJ131" s="129"/>
      <c r="AK131" s="130"/>
      <c r="AL131" s="130"/>
      <c r="AM131" s="130"/>
      <c r="AN131" s="130"/>
      <c r="AO131" s="130"/>
      <c r="AP131" s="130"/>
      <c r="AQ131" s="131"/>
      <c r="AR131" s="129"/>
      <c r="AS131" s="130"/>
      <c r="AT131" s="130"/>
      <c r="AU131" s="130"/>
      <c r="AV131" s="130"/>
      <c r="AW131" s="130"/>
      <c r="AX131" s="130"/>
      <c r="AY131" s="131"/>
      <c r="AZ131" s="129"/>
      <c r="BA131" s="130"/>
      <c r="BB131" s="130"/>
      <c r="BC131" s="130"/>
      <c r="BD131" s="130"/>
      <c r="BE131" s="130"/>
      <c r="BF131" s="130"/>
      <c r="BG131" s="131"/>
      <c r="BH131" s="129"/>
      <c r="BI131" s="130"/>
      <c r="BJ131" s="130"/>
      <c r="BK131" s="130"/>
      <c r="BL131" s="130"/>
      <c r="BM131" s="130"/>
      <c r="BN131" s="130"/>
      <c r="BO131" s="132"/>
    </row>
    <row r="132" spans="1:67">
      <c r="A132" s="127" t="str">
        <f t="shared" si="2"/>
        <v>mercredi</v>
      </c>
      <c r="B132" s="128">
        <v>41857</v>
      </c>
      <c r="D132" s="129"/>
      <c r="E132" s="130"/>
      <c r="F132" s="130"/>
      <c r="G132" s="130"/>
      <c r="H132" s="130"/>
      <c r="I132" s="130"/>
      <c r="J132" s="130"/>
      <c r="K132" s="131"/>
      <c r="L132" s="129"/>
      <c r="M132" s="130"/>
      <c r="N132" s="130"/>
      <c r="O132" s="130"/>
      <c r="P132" s="130"/>
      <c r="Q132" s="130"/>
      <c r="R132" s="130"/>
      <c r="S132" s="131"/>
      <c r="T132" s="129"/>
      <c r="U132" s="130"/>
      <c r="V132" s="130"/>
      <c r="W132" s="130"/>
      <c r="X132" s="130"/>
      <c r="Y132" s="130"/>
      <c r="Z132" s="130"/>
      <c r="AA132" s="131"/>
      <c r="AB132" s="129"/>
      <c r="AC132" s="130"/>
      <c r="AD132" s="130"/>
      <c r="AE132" s="130"/>
      <c r="AF132" s="130"/>
      <c r="AG132" s="130"/>
      <c r="AH132" s="130"/>
      <c r="AI132" s="131"/>
      <c r="AJ132" s="129"/>
      <c r="AK132" s="130"/>
      <c r="AL132" s="130"/>
      <c r="AM132" s="130"/>
      <c r="AN132" s="130"/>
      <c r="AO132" s="130"/>
      <c r="AP132" s="130"/>
      <c r="AQ132" s="131"/>
      <c r="AR132" s="129"/>
      <c r="AS132" s="130"/>
      <c r="AT132" s="130"/>
      <c r="AU132" s="130"/>
      <c r="AV132" s="130"/>
      <c r="AW132" s="130"/>
      <c r="AX132" s="130"/>
      <c r="AY132" s="131"/>
      <c r="AZ132" s="129"/>
      <c r="BA132" s="130"/>
      <c r="BB132" s="130"/>
      <c r="BC132" s="130"/>
      <c r="BD132" s="130"/>
      <c r="BE132" s="130"/>
      <c r="BF132" s="130"/>
      <c r="BG132" s="131"/>
      <c r="BH132" s="129"/>
      <c r="BI132" s="130"/>
      <c r="BJ132" s="130"/>
      <c r="BK132" s="130"/>
      <c r="BL132" s="130"/>
      <c r="BM132" s="130"/>
      <c r="BN132" s="130"/>
      <c r="BO132" s="132"/>
    </row>
    <row r="133" spans="1:67">
      <c r="A133" s="127" t="str">
        <f t="shared" si="2"/>
        <v>jeudi</v>
      </c>
      <c r="B133" s="128">
        <v>41858</v>
      </c>
      <c r="D133" s="129"/>
      <c r="E133" s="130"/>
      <c r="F133" s="130"/>
      <c r="G133" s="130"/>
      <c r="H133" s="130"/>
      <c r="I133" s="130"/>
      <c r="J133" s="130"/>
      <c r="K133" s="131"/>
      <c r="L133" s="129"/>
      <c r="M133" s="130"/>
      <c r="N133" s="130"/>
      <c r="O133" s="130"/>
      <c r="P133" s="130"/>
      <c r="Q133" s="130"/>
      <c r="R133" s="130"/>
      <c r="S133" s="131"/>
      <c r="T133" s="129"/>
      <c r="U133" s="130"/>
      <c r="V133" s="130"/>
      <c r="W133" s="130"/>
      <c r="X133" s="130"/>
      <c r="Y133" s="130"/>
      <c r="Z133" s="130"/>
      <c r="AA133" s="131"/>
      <c r="AB133" s="129"/>
      <c r="AC133" s="130"/>
      <c r="AD133" s="130"/>
      <c r="AE133" s="130"/>
      <c r="AF133" s="130"/>
      <c r="AG133" s="130"/>
      <c r="AH133" s="130"/>
      <c r="AI133" s="131"/>
      <c r="AJ133" s="129"/>
      <c r="AK133" s="130"/>
      <c r="AL133" s="130"/>
      <c r="AM133" s="130"/>
      <c r="AN133" s="130"/>
      <c r="AO133" s="130"/>
      <c r="AP133" s="130"/>
      <c r="AQ133" s="131"/>
      <c r="AR133" s="129"/>
      <c r="AS133" s="130"/>
      <c r="AT133" s="130"/>
      <c r="AU133" s="130"/>
      <c r="AV133" s="130"/>
      <c r="AW133" s="130"/>
      <c r="AX133" s="130"/>
      <c r="AY133" s="131"/>
      <c r="AZ133" s="129"/>
      <c r="BA133" s="130"/>
      <c r="BB133" s="130"/>
      <c r="BC133" s="130"/>
      <c r="BD133" s="130"/>
      <c r="BE133" s="130"/>
      <c r="BF133" s="130"/>
      <c r="BG133" s="131"/>
      <c r="BH133" s="129"/>
      <c r="BI133" s="130"/>
      <c r="BJ133" s="130"/>
      <c r="BK133" s="130"/>
      <c r="BL133" s="130"/>
      <c r="BM133" s="130"/>
      <c r="BN133" s="130"/>
      <c r="BO133" s="132"/>
    </row>
    <row r="134" spans="1:67">
      <c r="A134" s="127" t="str">
        <f t="shared" si="2"/>
        <v>vendredi</v>
      </c>
      <c r="B134" s="128">
        <v>41859</v>
      </c>
      <c r="D134" s="129"/>
      <c r="E134" s="130"/>
      <c r="F134" s="130"/>
      <c r="G134" s="130"/>
      <c r="H134" s="130"/>
      <c r="I134" s="130"/>
      <c r="J134" s="130"/>
      <c r="K134" s="131"/>
      <c r="L134" s="129"/>
      <c r="M134" s="130"/>
      <c r="N134" s="130"/>
      <c r="O134" s="130"/>
      <c r="P134" s="130"/>
      <c r="Q134" s="130"/>
      <c r="R134" s="130"/>
      <c r="S134" s="131"/>
      <c r="T134" s="129"/>
      <c r="U134" s="130"/>
      <c r="V134" s="130"/>
      <c r="W134" s="130"/>
      <c r="X134" s="130"/>
      <c r="Y134" s="130"/>
      <c r="Z134" s="130"/>
      <c r="AA134" s="131"/>
      <c r="AB134" s="129"/>
      <c r="AC134" s="130"/>
      <c r="AD134" s="130"/>
      <c r="AE134" s="130"/>
      <c r="AF134" s="130"/>
      <c r="AG134" s="130"/>
      <c r="AH134" s="130"/>
      <c r="AI134" s="131"/>
      <c r="AJ134" s="129"/>
      <c r="AK134" s="130"/>
      <c r="AL134" s="130"/>
      <c r="AM134" s="130"/>
      <c r="AN134" s="130"/>
      <c r="AO134" s="130"/>
      <c r="AP134" s="130"/>
      <c r="AQ134" s="131"/>
      <c r="AR134" s="129"/>
      <c r="AS134" s="130"/>
      <c r="AT134" s="130"/>
      <c r="AU134" s="130"/>
      <c r="AV134" s="130"/>
      <c r="AW134" s="130"/>
      <c r="AX134" s="130"/>
      <c r="AY134" s="131"/>
      <c r="AZ134" s="129"/>
      <c r="BA134" s="130"/>
      <c r="BB134" s="130"/>
      <c r="BC134" s="130"/>
      <c r="BD134" s="130"/>
      <c r="BE134" s="130"/>
      <c r="BF134" s="130"/>
      <c r="BG134" s="131"/>
      <c r="BH134" s="129"/>
      <c r="BI134" s="130"/>
      <c r="BJ134" s="130"/>
      <c r="BK134" s="130"/>
      <c r="BL134" s="130"/>
      <c r="BM134" s="130"/>
      <c r="BN134" s="130"/>
      <c r="BO134" s="132"/>
    </row>
    <row r="135" spans="1:67">
      <c r="A135" s="127" t="str">
        <f t="shared" si="2"/>
        <v>samedi</v>
      </c>
      <c r="B135" s="128">
        <v>41860</v>
      </c>
      <c r="D135" s="129"/>
      <c r="E135" s="130"/>
      <c r="F135" s="130"/>
      <c r="G135" s="130"/>
      <c r="H135" s="130"/>
      <c r="I135" s="130"/>
      <c r="J135" s="130"/>
      <c r="K135" s="131"/>
      <c r="L135" s="129"/>
      <c r="M135" s="130"/>
      <c r="N135" s="130"/>
      <c r="O135" s="130"/>
      <c r="P135" s="130"/>
      <c r="Q135" s="130"/>
      <c r="R135" s="130"/>
      <c r="S135" s="131"/>
      <c r="T135" s="129"/>
      <c r="U135" s="130"/>
      <c r="V135" s="130"/>
      <c r="W135" s="130"/>
      <c r="X135" s="130"/>
      <c r="Y135" s="130"/>
      <c r="Z135" s="130"/>
      <c r="AA135" s="131"/>
      <c r="AB135" s="129"/>
      <c r="AC135" s="130"/>
      <c r="AD135" s="130"/>
      <c r="AE135" s="130"/>
      <c r="AF135" s="130"/>
      <c r="AG135" s="130"/>
      <c r="AH135" s="130"/>
      <c r="AI135" s="131"/>
      <c r="AJ135" s="129"/>
      <c r="AK135" s="130"/>
      <c r="AL135" s="130"/>
      <c r="AM135" s="130"/>
      <c r="AN135" s="130"/>
      <c r="AO135" s="130"/>
      <c r="AP135" s="130"/>
      <c r="AQ135" s="131"/>
      <c r="AR135" s="129"/>
      <c r="AS135" s="130"/>
      <c r="AT135" s="130"/>
      <c r="AU135" s="130"/>
      <c r="AV135" s="130"/>
      <c r="AW135" s="130"/>
      <c r="AX135" s="130"/>
      <c r="AY135" s="131"/>
      <c r="AZ135" s="129"/>
      <c r="BA135" s="130"/>
      <c r="BB135" s="130"/>
      <c r="BC135" s="130"/>
      <c r="BD135" s="130"/>
      <c r="BE135" s="130"/>
      <c r="BF135" s="130"/>
      <c r="BG135" s="131"/>
      <c r="BH135" s="129"/>
      <c r="BI135" s="130"/>
      <c r="BJ135" s="130"/>
      <c r="BK135" s="130"/>
      <c r="BL135" s="130"/>
      <c r="BM135" s="130"/>
      <c r="BN135" s="130"/>
      <c r="BO135" s="132"/>
    </row>
    <row r="136" spans="1:67">
      <c r="A136" s="127" t="str">
        <f t="shared" si="2"/>
        <v>dimanche</v>
      </c>
      <c r="B136" s="128">
        <v>41861</v>
      </c>
      <c r="D136" s="129"/>
      <c r="E136" s="130"/>
      <c r="F136" s="130"/>
      <c r="G136" s="130"/>
      <c r="H136" s="130"/>
      <c r="I136" s="130"/>
      <c r="J136" s="130"/>
      <c r="K136" s="131"/>
      <c r="L136" s="129"/>
      <c r="M136" s="130"/>
      <c r="N136" s="130"/>
      <c r="O136" s="130"/>
      <c r="P136" s="130"/>
      <c r="Q136" s="130"/>
      <c r="R136" s="130"/>
      <c r="S136" s="131"/>
      <c r="T136" s="129"/>
      <c r="U136" s="130"/>
      <c r="V136" s="130"/>
      <c r="W136" s="130"/>
      <c r="X136" s="130"/>
      <c r="Y136" s="130"/>
      <c r="Z136" s="130"/>
      <c r="AA136" s="131"/>
      <c r="AB136" s="129"/>
      <c r="AC136" s="130"/>
      <c r="AD136" s="130"/>
      <c r="AE136" s="130"/>
      <c r="AF136" s="130"/>
      <c r="AG136" s="130"/>
      <c r="AH136" s="130"/>
      <c r="AI136" s="131"/>
      <c r="AJ136" s="129"/>
      <c r="AK136" s="130"/>
      <c r="AL136" s="130"/>
      <c r="AM136" s="130"/>
      <c r="AN136" s="130"/>
      <c r="AO136" s="130"/>
      <c r="AP136" s="130"/>
      <c r="AQ136" s="131"/>
      <c r="AR136" s="129"/>
      <c r="AS136" s="130"/>
      <c r="AT136" s="130"/>
      <c r="AU136" s="130"/>
      <c r="AV136" s="130"/>
      <c r="AW136" s="130"/>
      <c r="AX136" s="130"/>
      <c r="AY136" s="131"/>
      <c r="AZ136" s="129"/>
      <c r="BA136" s="130"/>
      <c r="BB136" s="130"/>
      <c r="BC136" s="130"/>
      <c r="BD136" s="130"/>
      <c r="BE136" s="130"/>
      <c r="BF136" s="130"/>
      <c r="BG136" s="131"/>
      <c r="BH136" s="129"/>
      <c r="BI136" s="130"/>
      <c r="BJ136" s="130"/>
      <c r="BK136" s="130"/>
      <c r="BL136" s="130"/>
      <c r="BM136" s="130"/>
      <c r="BN136" s="130"/>
      <c r="BO136" s="132"/>
    </row>
    <row r="137" spans="1:67">
      <c r="A137" s="127" t="str">
        <f t="shared" si="2"/>
        <v>lundi</v>
      </c>
      <c r="B137" s="128">
        <v>41862</v>
      </c>
      <c r="D137" s="129"/>
      <c r="E137" s="130"/>
      <c r="F137" s="130"/>
      <c r="G137" s="130"/>
      <c r="H137" s="130"/>
      <c r="I137" s="130"/>
      <c r="J137" s="130"/>
      <c r="K137" s="131"/>
      <c r="L137" s="129"/>
      <c r="M137" s="130"/>
      <c r="N137" s="130"/>
      <c r="O137" s="130"/>
      <c r="P137" s="130"/>
      <c r="Q137" s="130"/>
      <c r="R137" s="130"/>
      <c r="S137" s="131"/>
      <c r="T137" s="129"/>
      <c r="U137" s="130"/>
      <c r="V137" s="130"/>
      <c r="W137" s="130"/>
      <c r="X137" s="130"/>
      <c r="Y137" s="130"/>
      <c r="Z137" s="130"/>
      <c r="AA137" s="131"/>
      <c r="AB137" s="129"/>
      <c r="AC137" s="130"/>
      <c r="AD137" s="130"/>
      <c r="AE137" s="130"/>
      <c r="AF137" s="130"/>
      <c r="AG137" s="130"/>
      <c r="AH137" s="130"/>
      <c r="AI137" s="131"/>
      <c r="AJ137" s="129"/>
      <c r="AK137" s="130"/>
      <c r="AL137" s="130"/>
      <c r="AM137" s="130"/>
      <c r="AN137" s="130"/>
      <c r="AO137" s="130"/>
      <c r="AP137" s="130"/>
      <c r="AQ137" s="131"/>
      <c r="AR137" s="129"/>
      <c r="AS137" s="130"/>
      <c r="AT137" s="130"/>
      <c r="AU137" s="130"/>
      <c r="AV137" s="130"/>
      <c r="AW137" s="130"/>
      <c r="AX137" s="130"/>
      <c r="AY137" s="131"/>
      <c r="AZ137" s="129"/>
      <c r="BA137" s="130"/>
      <c r="BB137" s="130"/>
      <c r="BC137" s="130"/>
      <c r="BD137" s="130"/>
      <c r="BE137" s="130"/>
      <c r="BF137" s="130"/>
      <c r="BG137" s="131"/>
      <c r="BH137" s="129"/>
      <c r="BI137" s="130"/>
      <c r="BJ137" s="130"/>
      <c r="BK137" s="130"/>
      <c r="BL137" s="130"/>
      <c r="BM137" s="130"/>
      <c r="BN137" s="130"/>
      <c r="BO137" s="132"/>
    </row>
    <row r="138" spans="1:67">
      <c r="A138" s="127" t="str">
        <f t="shared" si="2"/>
        <v>mardi</v>
      </c>
      <c r="B138" s="128">
        <v>41863</v>
      </c>
      <c r="D138" s="129"/>
      <c r="E138" s="130"/>
      <c r="F138" s="130"/>
      <c r="G138" s="130"/>
      <c r="H138" s="130"/>
      <c r="I138" s="130"/>
      <c r="J138" s="130"/>
      <c r="K138" s="131"/>
      <c r="L138" s="129"/>
      <c r="M138" s="130"/>
      <c r="N138" s="130"/>
      <c r="O138" s="130"/>
      <c r="P138" s="130"/>
      <c r="Q138" s="130"/>
      <c r="R138" s="130"/>
      <c r="S138" s="131"/>
      <c r="T138" s="129"/>
      <c r="U138" s="130"/>
      <c r="V138" s="130"/>
      <c r="W138" s="130"/>
      <c r="X138" s="130"/>
      <c r="Y138" s="130"/>
      <c r="Z138" s="130"/>
      <c r="AA138" s="131"/>
      <c r="AB138" s="129"/>
      <c r="AC138" s="130"/>
      <c r="AD138" s="130"/>
      <c r="AE138" s="130"/>
      <c r="AF138" s="130"/>
      <c r="AG138" s="130"/>
      <c r="AH138" s="130"/>
      <c r="AI138" s="131"/>
      <c r="AJ138" s="129"/>
      <c r="AK138" s="130"/>
      <c r="AL138" s="130"/>
      <c r="AM138" s="130"/>
      <c r="AN138" s="130"/>
      <c r="AO138" s="130"/>
      <c r="AP138" s="130"/>
      <c r="AQ138" s="131"/>
      <c r="AR138" s="129"/>
      <c r="AS138" s="130"/>
      <c r="AT138" s="130"/>
      <c r="AU138" s="130"/>
      <c r="AV138" s="130"/>
      <c r="AW138" s="130"/>
      <c r="AX138" s="130"/>
      <c r="AY138" s="131"/>
      <c r="AZ138" s="129"/>
      <c r="BA138" s="130"/>
      <c r="BB138" s="130"/>
      <c r="BC138" s="130"/>
      <c r="BD138" s="130"/>
      <c r="BE138" s="130"/>
      <c r="BF138" s="130"/>
      <c r="BG138" s="131"/>
      <c r="BH138" s="129"/>
      <c r="BI138" s="130"/>
      <c r="BJ138" s="130"/>
      <c r="BK138" s="130"/>
      <c r="BL138" s="130"/>
      <c r="BM138" s="130"/>
      <c r="BN138" s="130"/>
      <c r="BO138" s="132"/>
    </row>
    <row r="139" spans="1:67">
      <c r="A139" s="127" t="str">
        <f t="shared" si="2"/>
        <v>mercredi</v>
      </c>
      <c r="B139" s="128">
        <v>41864</v>
      </c>
      <c r="D139" s="129"/>
      <c r="E139" s="130"/>
      <c r="F139" s="130"/>
      <c r="G139" s="130"/>
      <c r="H139" s="130"/>
      <c r="I139" s="130"/>
      <c r="J139" s="130"/>
      <c r="K139" s="131"/>
      <c r="L139" s="129"/>
      <c r="M139" s="130"/>
      <c r="N139" s="130"/>
      <c r="O139" s="130"/>
      <c r="P139" s="130"/>
      <c r="Q139" s="130"/>
      <c r="R139" s="130"/>
      <c r="S139" s="131"/>
      <c r="T139" s="129"/>
      <c r="U139" s="130"/>
      <c r="V139" s="130"/>
      <c r="W139" s="130"/>
      <c r="X139" s="130"/>
      <c r="Y139" s="130"/>
      <c r="Z139" s="130"/>
      <c r="AA139" s="131"/>
      <c r="AB139" s="129"/>
      <c r="AC139" s="130"/>
      <c r="AD139" s="130"/>
      <c r="AE139" s="130"/>
      <c r="AF139" s="130"/>
      <c r="AG139" s="130"/>
      <c r="AH139" s="130"/>
      <c r="AI139" s="131"/>
      <c r="AJ139" s="129"/>
      <c r="AK139" s="130"/>
      <c r="AL139" s="130"/>
      <c r="AM139" s="130"/>
      <c r="AN139" s="130"/>
      <c r="AO139" s="130"/>
      <c r="AP139" s="130"/>
      <c r="AQ139" s="131"/>
      <c r="AR139" s="129"/>
      <c r="AS139" s="130"/>
      <c r="AT139" s="130"/>
      <c r="AU139" s="130"/>
      <c r="AV139" s="130"/>
      <c r="AW139" s="130"/>
      <c r="AX139" s="130"/>
      <c r="AY139" s="131"/>
      <c r="AZ139" s="129"/>
      <c r="BA139" s="130"/>
      <c r="BB139" s="130"/>
      <c r="BC139" s="130"/>
      <c r="BD139" s="130"/>
      <c r="BE139" s="130"/>
      <c r="BF139" s="130"/>
      <c r="BG139" s="131"/>
      <c r="BH139" s="129"/>
      <c r="BI139" s="130"/>
      <c r="BJ139" s="130"/>
      <c r="BK139" s="130"/>
      <c r="BL139" s="130"/>
      <c r="BM139" s="130"/>
      <c r="BN139" s="130"/>
      <c r="BO139" s="132"/>
    </row>
    <row r="140" spans="1:67">
      <c r="A140" s="127" t="str">
        <f t="shared" si="2"/>
        <v>jeudi</v>
      </c>
      <c r="B140" s="128">
        <v>41865</v>
      </c>
      <c r="D140" s="129"/>
      <c r="E140" s="130"/>
      <c r="F140" s="130"/>
      <c r="G140" s="130"/>
      <c r="H140" s="130"/>
      <c r="I140" s="130"/>
      <c r="J140" s="130"/>
      <c r="K140" s="131"/>
      <c r="L140" s="129"/>
      <c r="M140" s="130"/>
      <c r="N140" s="130"/>
      <c r="O140" s="130"/>
      <c r="P140" s="130"/>
      <c r="Q140" s="130"/>
      <c r="R140" s="130"/>
      <c r="S140" s="131"/>
      <c r="T140" s="129"/>
      <c r="U140" s="130"/>
      <c r="V140" s="130"/>
      <c r="W140" s="130"/>
      <c r="X140" s="130"/>
      <c r="Y140" s="130"/>
      <c r="Z140" s="130"/>
      <c r="AA140" s="131"/>
      <c r="AB140" s="129"/>
      <c r="AC140" s="130"/>
      <c r="AD140" s="130"/>
      <c r="AE140" s="130"/>
      <c r="AF140" s="130"/>
      <c r="AG140" s="130"/>
      <c r="AH140" s="130"/>
      <c r="AI140" s="131"/>
      <c r="AJ140" s="129"/>
      <c r="AK140" s="130"/>
      <c r="AL140" s="130"/>
      <c r="AM140" s="130"/>
      <c r="AN140" s="130"/>
      <c r="AO140" s="130"/>
      <c r="AP140" s="130"/>
      <c r="AQ140" s="131"/>
      <c r="AR140" s="129"/>
      <c r="AS140" s="130"/>
      <c r="AT140" s="130"/>
      <c r="AU140" s="130"/>
      <c r="AV140" s="130"/>
      <c r="AW140" s="130"/>
      <c r="AX140" s="130"/>
      <c r="AY140" s="131"/>
      <c r="AZ140" s="129"/>
      <c r="BA140" s="130"/>
      <c r="BB140" s="130"/>
      <c r="BC140" s="130"/>
      <c r="BD140" s="130"/>
      <c r="BE140" s="130"/>
      <c r="BF140" s="130"/>
      <c r="BG140" s="131"/>
      <c r="BH140" s="129"/>
      <c r="BI140" s="130"/>
      <c r="BJ140" s="130"/>
      <c r="BK140" s="130"/>
      <c r="BL140" s="130"/>
      <c r="BM140" s="130"/>
      <c r="BN140" s="130"/>
      <c r="BO140" s="132"/>
    </row>
    <row r="141" spans="1:67">
      <c r="A141" s="127" t="str">
        <f t="shared" si="2"/>
        <v>vendredi</v>
      </c>
      <c r="B141" s="128">
        <v>41866</v>
      </c>
      <c r="D141" s="129"/>
      <c r="E141" s="130"/>
      <c r="F141" s="130"/>
      <c r="G141" s="130"/>
      <c r="H141" s="130"/>
      <c r="I141" s="130"/>
      <c r="J141" s="130"/>
      <c r="K141" s="131"/>
      <c r="L141" s="129"/>
      <c r="M141" s="130"/>
      <c r="N141" s="130"/>
      <c r="O141" s="130"/>
      <c r="P141" s="130"/>
      <c r="Q141" s="130"/>
      <c r="R141" s="130"/>
      <c r="S141" s="131"/>
      <c r="T141" s="129"/>
      <c r="U141" s="130"/>
      <c r="V141" s="130"/>
      <c r="W141" s="130"/>
      <c r="X141" s="130"/>
      <c r="Y141" s="130"/>
      <c r="Z141" s="130"/>
      <c r="AA141" s="131"/>
      <c r="AB141" s="129"/>
      <c r="AC141" s="130"/>
      <c r="AD141" s="130"/>
      <c r="AE141" s="130"/>
      <c r="AF141" s="130"/>
      <c r="AG141" s="130"/>
      <c r="AH141" s="130"/>
      <c r="AI141" s="131"/>
      <c r="AJ141" s="129"/>
      <c r="AK141" s="130"/>
      <c r="AL141" s="130"/>
      <c r="AM141" s="130"/>
      <c r="AN141" s="130"/>
      <c r="AO141" s="130"/>
      <c r="AP141" s="130"/>
      <c r="AQ141" s="131"/>
      <c r="AR141" s="129"/>
      <c r="AS141" s="130"/>
      <c r="AT141" s="130"/>
      <c r="AU141" s="130"/>
      <c r="AV141" s="130"/>
      <c r="AW141" s="130"/>
      <c r="AX141" s="130"/>
      <c r="AY141" s="131"/>
      <c r="AZ141" s="129"/>
      <c r="BA141" s="130"/>
      <c r="BB141" s="130"/>
      <c r="BC141" s="130"/>
      <c r="BD141" s="130"/>
      <c r="BE141" s="130"/>
      <c r="BF141" s="130"/>
      <c r="BG141" s="131"/>
      <c r="BH141" s="129"/>
      <c r="BI141" s="130"/>
      <c r="BJ141" s="130"/>
      <c r="BK141" s="130"/>
      <c r="BL141" s="130"/>
      <c r="BM141" s="130"/>
      <c r="BN141" s="130"/>
      <c r="BO141" s="132"/>
    </row>
    <row r="142" spans="1:67">
      <c r="A142" s="127" t="str">
        <f t="shared" si="2"/>
        <v>samedi</v>
      </c>
      <c r="B142" s="128">
        <v>41867</v>
      </c>
      <c r="D142" s="129"/>
      <c r="E142" s="130"/>
      <c r="F142" s="130"/>
      <c r="G142" s="130"/>
      <c r="H142" s="130"/>
      <c r="I142" s="130"/>
      <c r="J142" s="130"/>
      <c r="K142" s="131"/>
      <c r="L142" s="129"/>
      <c r="M142" s="130"/>
      <c r="N142" s="130"/>
      <c r="O142" s="130"/>
      <c r="P142" s="130"/>
      <c r="Q142" s="130"/>
      <c r="R142" s="130"/>
      <c r="S142" s="131"/>
      <c r="T142" s="129"/>
      <c r="U142" s="130"/>
      <c r="V142" s="130"/>
      <c r="W142" s="130"/>
      <c r="X142" s="130"/>
      <c r="Y142" s="130"/>
      <c r="Z142" s="130"/>
      <c r="AA142" s="131"/>
      <c r="AB142" s="129"/>
      <c r="AC142" s="130"/>
      <c r="AD142" s="130"/>
      <c r="AE142" s="130"/>
      <c r="AF142" s="130"/>
      <c r="AG142" s="130"/>
      <c r="AH142" s="130"/>
      <c r="AI142" s="131"/>
      <c r="AJ142" s="129"/>
      <c r="AK142" s="130"/>
      <c r="AL142" s="130"/>
      <c r="AM142" s="130"/>
      <c r="AN142" s="130"/>
      <c r="AO142" s="130"/>
      <c r="AP142" s="130"/>
      <c r="AQ142" s="131"/>
      <c r="AR142" s="129"/>
      <c r="AS142" s="130"/>
      <c r="AT142" s="130"/>
      <c r="AU142" s="130"/>
      <c r="AV142" s="130"/>
      <c r="AW142" s="130"/>
      <c r="AX142" s="130"/>
      <c r="AY142" s="131"/>
      <c r="AZ142" s="129"/>
      <c r="BA142" s="130"/>
      <c r="BB142" s="130"/>
      <c r="BC142" s="130"/>
      <c r="BD142" s="130"/>
      <c r="BE142" s="130"/>
      <c r="BF142" s="130"/>
      <c r="BG142" s="131"/>
      <c r="BH142" s="129"/>
      <c r="BI142" s="130"/>
      <c r="BJ142" s="130"/>
      <c r="BK142" s="130"/>
      <c r="BL142" s="130"/>
      <c r="BM142" s="130"/>
      <c r="BN142" s="130"/>
      <c r="BO142" s="132"/>
    </row>
    <row r="143" spans="1:67">
      <c r="A143" s="127" t="str">
        <f t="shared" si="2"/>
        <v>dimanche</v>
      </c>
      <c r="B143" s="128">
        <v>41868</v>
      </c>
      <c r="D143" s="129"/>
      <c r="E143" s="130"/>
      <c r="F143" s="130"/>
      <c r="G143" s="130"/>
      <c r="H143" s="130"/>
      <c r="I143" s="130"/>
      <c r="J143" s="130"/>
      <c r="K143" s="131"/>
      <c r="L143" s="129"/>
      <c r="M143" s="130"/>
      <c r="N143" s="130"/>
      <c r="O143" s="130"/>
      <c r="P143" s="130"/>
      <c r="Q143" s="130"/>
      <c r="R143" s="130"/>
      <c r="S143" s="131"/>
      <c r="T143" s="129"/>
      <c r="U143" s="130"/>
      <c r="V143" s="130"/>
      <c r="W143" s="130"/>
      <c r="X143" s="130"/>
      <c r="Y143" s="130"/>
      <c r="Z143" s="130"/>
      <c r="AA143" s="131"/>
      <c r="AB143" s="129"/>
      <c r="AC143" s="130"/>
      <c r="AD143" s="130"/>
      <c r="AE143" s="130"/>
      <c r="AF143" s="130"/>
      <c r="AG143" s="130"/>
      <c r="AH143" s="130"/>
      <c r="AI143" s="131"/>
      <c r="AJ143" s="129"/>
      <c r="AK143" s="130"/>
      <c r="AL143" s="130"/>
      <c r="AM143" s="130"/>
      <c r="AN143" s="130"/>
      <c r="AO143" s="130"/>
      <c r="AP143" s="130"/>
      <c r="AQ143" s="131"/>
      <c r="AR143" s="129"/>
      <c r="AS143" s="130"/>
      <c r="AT143" s="130"/>
      <c r="AU143" s="130"/>
      <c r="AV143" s="130"/>
      <c r="AW143" s="130"/>
      <c r="AX143" s="130"/>
      <c r="AY143" s="131"/>
      <c r="AZ143" s="129"/>
      <c r="BA143" s="130"/>
      <c r="BB143" s="130"/>
      <c r="BC143" s="130"/>
      <c r="BD143" s="130"/>
      <c r="BE143" s="130"/>
      <c r="BF143" s="130"/>
      <c r="BG143" s="131"/>
      <c r="BH143" s="129"/>
      <c r="BI143" s="130"/>
      <c r="BJ143" s="130"/>
      <c r="BK143" s="130"/>
      <c r="BL143" s="130"/>
      <c r="BM143" s="130"/>
      <c r="BN143" s="130"/>
      <c r="BO143" s="132"/>
    </row>
    <row r="144" spans="1:67">
      <c r="A144" s="127" t="str">
        <f t="shared" si="2"/>
        <v>lundi</v>
      </c>
      <c r="B144" s="128">
        <v>41869</v>
      </c>
      <c r="D144" s="129"/>
      <c r="E144" s="130"/>
      <c r="F144" s="130"/>
      <c r="G144" s="130"/>
      <c r="H144" s="130"/>
      <c r="I144" s="130"/>
      <c r="J144" s="130"/>
      <c r="K144" s="131"/>
      <c r="L144" s="129"/>
      <c r="M144" s="130"/>
      <c r="N144" s="130"/>
      <c r="O144" s="130"/>
      <c r="P144" s="130"/>
      <c r="Q144" s="130"/>
      <c r="R144" s="130"/>
      <c r="S144" s="131"/>
      <c r="T144" s="129"/>
      <c r="U144" s="130"/>
      <c r="V144" s="130"/>
      <c r="W144" s="130"/>
      <c r="X144" s="130"/>
      <c r="Y144" s="130"/>
      <c r="Z144" s="130"/>
      <c r="AA144" s="131"/>
      <c r="AB144" s="129"/>
      <c r="AC144" s="130"/>
      <c r="AD144" s="130"/>
      <c r="AE144" s="130"/>
      <c r="AF144" s="130"/>
      <c r="AG144" s="130"/>
      <c r="AH144" s="130"/>
      <c r="AI144" s="131"/>
      <c r="AJ144" s="129"/>
      <c r="AK144" s="130"/>
      <c r="AL144" s="130"/>
      <c r="AM144" s="130"/>
      <c r="AN144" s="130"/>
      <c r="AO144" s="130"/>
      <c r="AP144" s="130"/>
      <c r="AQ144" s="131"/>
      <c r="AR144" s="129"/>
      <c r="AS144" s="130"/>
      <c r="AT144" s="130"/>
      <c r="AU144" s="130"/>
      <c r="AV144" s="130"/>
      <c r="AW144" s="130"/>
      <c r="AX144" s="130"/>
      <c r="AY144" s="131"/>
      <c r="AZ144" s="129"/>
      <c r="BA144" s="130"/>
      <c r="BB144" s="130"/>
      <c r="BC144" s="130"/>
      <c r="BD144" s="130"/>
      <c r="BE144" s="130"/>
      <c r="BF144" s="130"/>
      <c r="BG144" s="131"/>
      <c r="BH144" s="129"/>
      <c r="BI144" s="130"/>
      <c r="BJ144" s="130"/>
      <c r="BK144" s="130"/>
      <c r="BL144" s="130"/>
      <c r="BM144" s="130"/>
      <c r="BN144" s="130"/>
      <c r="BO144" s="132"/>
    </row>
    <row r="145" spans="1:67">
      <c r="A145" s="127" t="str">
        <f t="shared" si="2"/>
        <v>mardi</v>
      </c>
      <c r="B145" s="128">
        <v>41870</v>
      </c>
      <c r="D145" s="129"/>
      <c r="E145" s="130"/>
      <c r="F145" s="130"/>
      <c r="G145" s="130"/>
      <c r="H145" s="130"/>
      <c r="I145" s="130"/>
      <c r="J145" s="130"/>
      <c r="K145" s="131"/>
      <c r="L145" s="129"/>
      <c r="M145" s="130"/>
      <c r="N145" s="130"/>
      <c r="O145" s="130"/>
      <c r="P145" s="130"/>
      <c r="Q145" s="130"/>
      <c r="R145" s="130"/>
      <c r="S145" s="131"/>
      <c r="T145" s="129"/>
      <c r="U145" s="130"/>
      <c r="V145" s="130"/>
      <c r="W145" s="130"/>
      <c r="X145" s="130"/>
      <c r="Y145" s="130"/>
      <c r="Z145" s="130"/>
      <c r="AA145" s="131"/>
      <c r="AB145" s="129"/>
      <c r="AC145" s="130"/>
      <c r="AD145" s="130"/>
      <c r="AE145" s="130"/>
      <c r="AF145" s="130"/>
      <c r="AG145" s="130"/>
      <c r="AH145" s="130"/>
      <c r="AI145" s="131"/>
      <c r="AJ145" s="129"/>
      <c r="AK145" s="130"/>
      <c r="AL145" s="130"/>
      <c r="AM145" s="130"/>
      <c r="AN145" s="130"/>
      <c r="AO145" s="130"/>
      <c r="AP145" s="130"/>
      <c r="AQ145" s="131"/>
      <c r="AR145" s="129"/>
      <c r="AS145" s="130"/>
      <c r="AT145" s="130"/>
      <c r="AU145" s="130"/>
      <c r="AV145" s="130"/>
      <c r="AW145" s="130"/>
      <c r="AX145" s="130"/>
      <c r="AY145" s="131"/>
      <c r="AZ145" s="129"/>
      <c r="BA145" s="130"/>
      <c r="BB145" s="130"/>
      <c r="BC145" s="130"/>
      <c r="BD145" s="130"/>
      <c r="BE145" s="130"/>
      <c r="BF145" s="130"/>
      <c r="BG145" s="131"/>
      <c r="BH145" s="129"/>
      <c r="BI145" s="130"/>
      <c r="BJ145" s="130"/>
      <c r="BK145" s="130"/>
      <c r="BL145" s="130"/>
      <c r="BM145" s="130"/>
      <c r="BN145" s="130"/>
      <c r="BO145" s="132"/>
    </row>
    <row r="146" spans="1:67">
      <c r="A146" s="127" t="str">
        <f t="shared" si="2"/>
        <v>mercredi</v>
      </c>
      <c r="B146" s="128">
        <v>41871</v>
      </c>
      <c r="D146" s="129"/>
      <c r="E146" s="130"/>
      <c r="F146" s="130"/>
      <c r="G146" s="130"/>
      <c r="H146" s="130"/>
      <c r="I146" s="130"/>
      <c r="J146" s="130"/>
      <c r="K146" s="131"/>
      <c r="L146" s="129"/>
      <c r="M146" s="130"/>
      <c r="N146" s="130"/>
      <c r="O146" s="130"/>
      <c r="P146" s="130"/>
      <c r="Q146" s="130"/>
      <c r="R146" s="130"/>
      <c r="S146" s="131"/>
      <c r="T146" s="129"/>
      <c r="U146" s="130"/>
      <c r="V146" s="130"/>
      <c r="W146" s="130"/>
      <c r="X146" s="130"/>
      <c r="Y146" s="130"/>
      <c r="Z146" s="130"/>
      <c r="AA146" s="131"/>
      <c r="AB146" s="129"/>
      <c r="AC146" s="130"/>
      <c r="AD146" s="130"/>
      <c r="AE146" s="130"/>
      <c r="AF146" s="130"/>
      <c r="AG146" s="130"/>
      <c r="AH146" s="130"/>
      <c r="AI146" s="131"/>
      <c r="AJ146" s="129"/>
      <c r="AK146" s="130"/>
      <c r="AL146" s="130"/>
      <c r="AM146" s="130"/>
      <c r="AN146" s="130"/>
      <c r="AO146" s="130"/>
      <c r="AP146" s="130"/>
      <c r="AQ146" s="131"/>
      <c r="AR146" s="129"/>
      <c r="AS146" s="130"/>
      <c r="AT146" s="130"/>
      <c r="AU146" s="130"/>
      <c r="AV146" s="130"/>
      <c r="AW146" s="130"/>
      <c r="AX146" s="130"/>
      <c r="AY146" s="131"/>
      <c r="AZ146" s="129"/>
      <c r="BA146" s="130"/>
      <c r="BB146" s="130"/>
      <c r="BC146" s="130"/>
      <c r="BD146" s="130"/>
      <c r="BE146" s="130"/>
      <c r="BF146" s="130"/>
      <c r="BG146" s="131"/>
      <c r="BH146" s="129"/>
      <c r="BI146" s="130"/>
      <c r="BJ146" s="130"/>
      <c r="BK146" s="130"/>
      <c r="BL146" s="130"/>
      <c r="BM146" s="130"/>
      <c r="BN146" s="130"/>
      <c r="BO146" s="132"/>
    </row>
    <row r="147" spans="1:67">
      <c r="A147" s="127" t="str">
        <f t="shared" si="2"/>
        <v>jeudi</v>
      </c>
      <c r="B147" s="128">
        <v>41872</v>
      </c>
      <c r="D147" s="129"/>
      <c r="E147" s="130"/>
      <c r="F147" s="130"/>
      <c r="G147" s="130"/>
      <c r="H147" s="130"/>
      <c r="I147" s="130"/>
      <c r="J147" s="130"/>
      <c r="K147" s="131"/>
      <c r="L147" s="129"/>
      <c r="M147" s="130"/>
      <c r="N147" s="130"/>
      <c r="O147" s="130"/>
      <c r="P147" s="130"/>
      <c r="Q147" s="130"/>
      <c r="R147" s="130"/>
      <c r="S147" s="131"/>
      <c r="T147" s="129"/>
      <c r="U147" s="130"/>
      <c r="V147" s="130"/>
      <c r="W147" s="130"/>
      <c r="X147" s="130"/>
      <c r="Y147" s="130"/>
      <c r="Z147" s="130"/>
      <c r="AA147" s="131"/>
      <c r="AB147" s="129"/>
      <c r="AC147" s="130"/>
      <c r="AD147" s="130"/>
      <c r="AE147" s="130"/>
      <c r="AF147" s="130"/>
      <c r="AG147" s="130"/>
      <c r="AH147" s="130"/>
      <c r="AI147" s="131"/>
      <c r="AJ147" s="129"/>
      <c r="AK147" s="130"/>
      <c r="AL147" s="130"/>
      <c r="AM147" s="130"/>
      <c r="AN147" s="130"/>
      <c r="AO147" s="130"/>
      <c r="AP147" s="130"/>
      <c r="AQ147" s="131"/>
      <c r="AR147" s="129"/>
      <c r="AS147" s="130"/>
      <c r="AT147" s="130"/>
      <c r="AU147" s="130"/>
      <c r="AV147" s="130"/>
      <c r="AW147" s="130"/>
      <c r="AX147" s="130"/>
      <c r="AY147" s="131"/>
      <c r="AZ147" s="129"/>
      <c r="BA147" s="130"/>
      <c r="BB147" s="130"/>
      <c r="BC147" s="130"/>
      <c r="BD147" s="130"/>
      <c r="BE147" s="130"/>
      <c r="BF147" s="130"/>
      <c r="BG147" s="131"/>
      <c r="BH147" s="129"/>
      <c r="BI147" s="130"/>
      <c r="BJ147" s="130"/>
      <c r="BK147" s="130"/>
      <c r="BL147" s="130"/>
      <c r="BM147" s="130"/>
      <c r="BN147" s="130"/>
      <c r="BO147" s="132"/>
    </row>
    <row r="148" spans="1:67">
      <c r="A148" s="127" t="str">
        <f t="shared" si="2"/>
        <v>vendredi</v>
      </c>
      <c r="B148" s="128">
        <v>41873</v>
      </c>
      <c r="D148" s="129"/>
      <c r="E148" s="130"/>
      <c r="F148" s="130"/>
      <c r="G148" s="130"/>
      <c r="H148" s="130"/>
      <c r="I148" s="130"/>
      <c r="J148" s="130"/>
      <c r="K148" s="131"/>
      <c r="L148" s="129"/>
      <c r="M148" s="130"/>
      <c r="N148" s="130"/>
      <c r="O148" s="130"/>
      <c r="P148" s="130"/>
      <c r="Q148" s="130"/>
      <c r="R148" s="130"/>
      <c r="S148" s="131"/>
      <c r="T148" s="129"/>
      <c r="U148" s="130"/>
      <c r="V148" s="130"/>
      <c r="W148" s="130"/>
      <c r="X148" s="130"/>
      <c r="Y148" s="130"/>
      <c r="Z148" s="130"/>
      <c r="AA148" s="131"/>
      <c r="AB148" s="129"/>
      <c r="AC148" s="130"/>
      <c r="AD148" s="130"/>
      <c r="AE148" s="130"/>
      <c r="AF148" s="130"/>
      <c r="AG148" s="130"/>
      <c r="AH148" s="130"/>
      <c r="AI148" s="131"/>
      <c r="AJ148" s="129"/>
      <c r="AK148" s="130"/>
      <c r="AL148" s="130"/>
      <c r="AM148" s="130"/>
      <c r="AN148" s="130"/>
      <c r="AO148" s="130"/>
      <c r="AP148" s="130"/>
      <c r="AQ148" s="131"/>
      <c r="AR148" s="129"/>
      <c r="AS148" s="130"/>
      <c r="AT148" s="130"/>
      <c r="AU148" s="130"/>
      <c r="AV148" s="130"/>
      <c r="AW148" s="130"/>
      <c r="AX148" s="130"/>
      <c r="AY148" s="131"/>
      <c r="AZ148" s="129"/>
      <c r="BA148" s="130"/>
      <c r="BB148" s="130"/>
      <c r="BC148" s="130"/>
      <c r="BD148" s="130"/>
      <c r="BE148" s="130"/>
      <c r="BF148" s="130"/>
      <c r="BG148" s="131"/>
      <c r="BH148" s="129"/>
      <c r="BI148" s="130"/>
      <c r="BJ148" s="130"/>
      <c r="BK148" s="130"/>
      <c r="BL148" s="130"/>
      <c r="BM148" s="130"/>
      <c r="BN148" s="130"/>
      <c r="BO148" s="132"/>
    </row>
    <row r="149" spans="1:67">
      <c r="A149" s="127" t="str">
        <f t="shared" si="2"/>
        <v>samedi</v>
      </c>
      <c r="B149" s="128">
        <v>41874</v>
      </c>
      <c r="D149" s="129"/>
      <c r="E149" s="130"/>
      <c r="F149" s="130"/>
      <c r="G149" s="130"/>
      <c r="H149" s="130"/>
      <c r="I149" s="130"/>
      <c r="J149" s="130"/>
      <c r="K149" s="131"/>
      <c r="L149" s="129"/>
      <c r="M149" s="130"/>
      <c r="N149" s="130"/>
      <c r="O149" s="130"/>
      <c r="P149" s="130"/>
      <c r="Q149" s="130"/>
      <c r="R149" s="130"/>
      <c r="S149" s="131"/>
      <c r="T149" s="129"/>
      <c r="U149" s="130"/>
      <c r="V149" s="130"/>
      <c r="W149" s="130"/>
      <c r="X149" s="130"/>
      <c r="Y149" s="130"/>
      <c r="Z149" s="130"/>
      <c r="AA149" s="131"/>
      <c r="AB149" s="129"/>
      <c r="AC149" s="130"/>
      <c r="AD149" s="130"/>
      <c r="AE149" s="130"/>
      <c r="AF149" s="130"/>
      <c r="AG149" s="130"/>
      <c r="AH149" s="130"/>
      <c r="AI149" s="131"/>
      <c r="AJ149" s="129"/>
      <c r="AK149" s="130"/>
      <c r="AL149" s="130"/>
      <c r="AM149" s="130"/>
      <c r="AN149" s="130"/>
      <c r="AO149" s="130"/>
      <c r="AP149" s="130"/>
      <c r="AQ149" s="131"/>
      <c r="AR149" s="129"/>
      <c r="AS149" s="130"/>
      <c r="AT149" s="130"/>
      <c r="AU149" s="130"/>
      <c r="AV149" s="130"/>
      <c r="AW149" s="130"/>
      <c r="AX149" s="130"/>
      <c r="AY149" s="131"/>
      <c r="AZ149" s="129"/>
      <c r="BA149" s="130"/>
      <c r="BB149" s="130"/>
      <c r="BC149" s="130"/>
      <c r="BD149" s="130"/>
      <c r="BE149" s="130"/>
      <c r="BF149" s="130"/>
      <c r="BG149" s="131"/>
      <c r="BH149" s="129"/>
      <c r="BI149" s="130"/>
      <c r="BJ149" s="130"/>
      <c r="BK149" s="130"/>
      <c r="BL149" s="130"/>
      <c r="BM149" s="130"/>
      <c r="BN149" s="130"/>
      <c r="BO149" s="132"/>
    </row>
    <row r="150" spans="1:67">
      <c r="A150" s="127" t="str">
        <f t="shared" si="2"/>
        <v>dimanche</v>
      </c>
      <c r="B150" s="128">
        <v>41875</v>
      </c>
      <c r="D150" s="129"/>
      <c r="E150" s="130"/>
      <c r="F150" s="130"/>
      <c r="G150" s="130"/>
      <c r="H150" s="130"/>
      <c r="I150" s="130"/>
      <c r="J150" s="130"/>
      <c r="K150" s="131"/>
      <c r="L150" s="129"/>
      <c r="M150" s="130"/>
      <c r="N150" s="130"/>
      <c r="O150" s="130"/>
      <c r="P150" s="130"/>
      <c r="Q150" s="130"/>
      <c r="R150" s="130"/>
      <c r="S150" s="131"/>
      <c r="T150" s="129"/>
      <c r="U150" s="130"/>
      <c r="V150" s="130"/>
      <c r="W150" s="130"/>
      <c r="X150" s="130"/>
      <c r="Y150" s="130"/>
      <c r="Z150" s="130"/>
      <c r="AA150" s="131"/>
      <c r="AB150" s="129"/>
      <c r="AC150" s="130"/>
      <c r="AD150" s="130"/>
      <c r="AE150" s="130"/>
      <c r="AF150" s="130"/>
      <c r="AG150" s="130"/>
      <c r="AH150" s="130"/>
      <c r="AI150" s="131"/>
      <c r="AJ150" s="129"/>
      <c r="AK150" s="130"/>
      <c r="AL150" s="130"/>
      <c r="AM150" s="130"/>
      <c r="AN150" s="130"/>
      <c r="AO150" s="130"/>
      <c r="AP150" s="130"/>
      <c r="AQ150" s="131"/>
      <c r="AR150" s="129"/>
      <c r="AS150" s="130"/>
      <c r="AT150" s="130"/>
      <c r="AU150" s="130"/>
      <c r="AV150" s="130"/>
      <c r="AW150" s="130"/>
      <c r="AX150" s="130"/>
      <c r="AY150" s="131"/>
      <c r="AZ150" s="129"/>
      <c r="BA150" s="130"/>
      <c r="BB150" s="130"/>
      <c r="BC150" s="130"/>
      <c r="BD150" s="130"/>
      <c r="BE150" s="130"/>
      <c r="BF150" s="130"/>
      <c r="BG150" s="131"/>
      <c r="BH150" s="129"/>
      <c r="BI150" s="130"/>
      <c r="BJ150" s="130"/>
      <c r="BK150" s="130"/>
      <c r="BL150" s="130"/>
      <c r="BM150" s="130"/>
      <c r="BN150" s="130"/>
      <c r="BO150" s="132"/>
    </row>
    <row r="151" spans="1:67">
      <c r="A151" s="127" t="str">
        <f t="shared" si="2"/>
        <v>lundi</v>
      </c>
      <c r="B151" s="128">
        <v>41876</v>
      </c>
      <c r="D151" s="129"/>
      <c r="E151" s="130"/>
      <c r="F151" s="130"/>
      <c r="G151" s="130"/>
      <c r="H151" s="130"/>
      <c r="I151" s="130"/>
      <c r="J151" s="130"/>
      <c r="K151" s="131"/>
      <c r="L151" s="129"/>
      <c r="M151" s="130"/>
      <c r="N151" s="130"/>
      <c r="O151" s="130"/>
      <c r="P151" s="130"/>
      <c r="Q151" s="130"/>
      <c r="R151" s="130"/>
      <c r="S151" s="131"/>
      <c r="T151" s="129"/>
      <c r="U151" s="130"/>
      <c r="V151" s="130"/>
      <c r="W151" s="130"/>
      <c r="X151" s="130"/>
      <c r="Y151" s="130"/>
      <c r="Z151" s="130"/>
      <c r="AA151" s="131"/>
      <c r="AB151" s="129"/>
      <c r="AC151" s="130"/>
      <c r="AD151" s="130"/>
      <c r="AE151" s="130"/>
      <c r="AF151" s="130"/>
      <c r="AG151" s="130"/>
      <c r="AH151" s="130"/>
      <c r="AI151" s="131"/>
      <c r="AJ151" s="129"/>
      <c r="AK151" s="130"/>
      <c r="AL151" s="130"/>
      <c r="AM151" s="130"/>
      <c r="AN151" s="130"/>
      <c r="AO151" s="130"/>
      <c r="AP151" s="130"/>
      <c r="AQ151" s="131"/>
      <c r="AR151" s="129"/>
      <c r="AS151" s="130"/>
      <c r="AT151" s="130"/>
      <c r="AU151" s="130"/>
      <c r="AV151" s="130"/>
      <c r="AW151" s="130"/>
      <c r="AX151" s="130"/>
      <c r="AY151" s="131"/>
      <c r="AZ151" s="129"/>
      <c r="BA151" s="130"/>
      <c r="BB151" s="130"/>
      <c r="BC151" s="130"/>
      <c r="BD151" s="130"/>
      <c r="BE151" s="130"/>
      <c r="BF151" s="130"/>
      <c r="BG151" s="131"/>
      <c r="BH151" s="129"/>
      <c r="BI151" s="130"/>
      <c r="BJ151" s="130"/>
      <c r="BK151" s="130"/>
      <c r="BL151" s="130"/>
      <c r="BM151" s="130"/>
      <c r="BN151" s="130"/>
      <c r="BO151" s="132"/>
    </row>
    <row r="152" spans="1:67">
      <c r="A152" s="127" t="str">
        <f t="shared" si="2"/>
        <v>mardi</v>
      </c>
      <c r="B152" s="128">
        <v>41877</v>
      </c>
      <c r="D152" s="129"/>
      <c r="E152" s="130"/>
      <c r="F152" s="130"/>
      <c r="G152" s="130"/>
      <c r="H152" s="130"/>
      <c r="I152" s="130"/>
      <c r="J152" s="130"/>
      <c r="K152" s="131"/>
      <c r="L152" s="129"/>
      <c r="M152" s="130"/>
      <c r="N152" s="130"/>
      <c r="O152" s="130"/>
      <c r="P152" s="130"/>
      <c r="Q152" s="130"/>
      <c r="R152" s="130"/>
      <c r="S152" s="131"/>
      <c r="T152" s="129"/>
      <c r="U152" s="130"/>
      <c r="V152" s="130"/>
      <c r="W152" s="130"/>
      <c r="X152" s="130"/>
      <c r="Y152" s="130"/>
      <c r="Z152" s="130"/>
      <c r="AA152" s="131"/>
      <c r="AB152" s="129"/>
      <c r="AC152" s="130"/>
      <c r="AD152" s="130"/>
      <c r="AE152" s="130"/>
      <c r="AF152" s="130"/>
      <c r="AG152" s="130"/>
      <c r="AH152" s="130"/>
      <c r="AI152" s="131"/>
      <c r="AJ152" s="129"/>
      <c r="AK152" s="130"/>
      <c r="AL152" s="130"/>
      <c r="AM152" s="130"/>
      <c r="AN152" s="130"/>
      <c r="AO152" s="130"/>
      <c r="AP152" s="130"/>
      <c r="AQ152" s="131"/>
      <c r="AR152" s="129"/>
      <c r="AS152" s="130"/>
      <c r="AT152" s="130"/>
      <c r="AU152" s="130"/>
      <c r="AV152" s="130"/>
      <c r="AW152" s="130"/>
      <c r="AX152" s="130"/>
      <c r="AY152" s="131"/>
      <c r="AZ152" s="129"/>
      <c r="BA152" s="130"/>
      <c r="BB152" s="130"/>
      <c r="BC152" s="130"/>
      <c r="BD152" s="130"/>
      <c r="BE152" s="130"/>
      <c r="BF152" s="130"/>
      <c r="BG152" s="131"/>
      <c r="BH152" s="129"/>
      <c r="BI152" s="130"/>
      <c r="BJ152" s="130"/>
      <c r="BK152" s="130"/>
      <c r="BL152" s="130"/>
      <c r="BM152" s="130"/>
      <c r="BN152" s="130"/>
      <c r="BO152" s="132"/>
    </row>
    <row r="153" spans="1:67">
      <c r="A153" s="127" t="str">
        <f t="shared" si="2"/>
        <v>mercredi</v>
      </c>
      <c r="B153" s="128">
        <v>41878</v>
      </c>
      <c r="D153" s="129"/>
      <c r="E153" s="130"/>
      <c r="F153" s="130"/>
      <c r="G153" s="130"/>
      <c r="H153" s="130"/>
      <c r="I153" s="130"/>
      <c r="J153" s="130"/>
      <c r="K153" s="131"/>
      <c r="L153" s="129"/>
      <c r="M153" s="130"/>
      <c r="N153" s="130"/>
      <c r="O153" s="130"/>
      <c r="P153" s="130"/>
      <c r="Q153" s="130"/>
      <c r="R153" s="130"/>
      <c r="S153" s="131"/>
      <c r="T153" s="129"/>
      <c r="U153" s="130"/>
      <c r="V153" s="130"/>
      <c r="W153" s="130"/>
      <c r="X153" s="130"/>
      <c r="Y153" s="130"/>
      <c r="Z153" s="130"/>
      <c r="AA153" s="131"/>
      <c r="AB153" s="129"/>
      <c r="AC153" s="130"/>
      <c r="AD153" s="130"/>
      <c r="AE153" s="130"/>
      <c r="AF153" s="130"/>
      <c r="AG153" s="130"/>
      <c r="AH153" s="130"/>
      <c r="AI153" s="131"/>
      <c r="AJ153" s="129"/>
      <c r="AK153" s="130"/>
      <c r="AL153" s="130"/>
      <c r="AM153" s="130"/>
      <c r="AN153" s="130"/>
      <c r="AO153" s="130"/>
      <c r="AP153" s="130"/>
      <c r="AQ153" s="131"/>
      <c r="AR153" s="129"/>
      <c r="AS153" s="130"/>
      <c r="AT153" s="130"/>
      <c r="AU153" s="130"/>
      <c r="AV153" s="130"/>
      <c r="AW153" s="130"/>
      <c r="AX153" s="130"/>
      <c r="AY153" s="131"/>
      <c r="AZ153" s="129"/>
      <c r="BA153" s="130"/>
      <c r="BB153" s="130"/>
      <c r="BC153" s="130"/>
      <c r="BD153" s="130"/>
      <c r="BE153" s="130"/>
      <c r="BF153" s="130"/>
      <c r="BG153" s="131"/>
      <c r="BH153" s="129"/>
      <c r="BI153" s="130"/>
      <c r="BJ153" s="130"/>
      <c r="BK153" s="130"/>
      <c r="BL153" s="130"/>
      <c r="BM153" s="130"/>
      <c r="BN153" s="130"/>
      <c r="BO153" s="132"/>
    </row>
    <row r="154" spans="1:67">
      <c r="A154" s="127" t="str">
        <f t="shared" si="2"/>
        <v>jeudi</v>
      </c>
      <c r="B154" s="128">
        <v>41879</v>
      </c>
      <c r="D154" s="129"/>
      <c r="E154" s="130"/>
      <c r="F154" s="130"/>
      <c r="G154" s="130"/>
      <c r="H154" s="130"/>
      <c r="I154" s="130"/>
      <c r="J154" s="130"/>
      <c r="K154" s="131"/>
      <c r="L154" s="129"/>
      <c r="M154" s="130"/>
      <c r="N154" s="130"/>
      <c r="O154" s="130"/>
      <c r="P154" s="130"/>
      <c r="Q154" s="130"/>
      <c r="R154" s="130"/>
      <c r="S154" s="131"/>
      <c r="T154" s="129"/>
      <c r="U154" s="130"/>
      <c r="V154" s="130"/>
      <c r="W154" s="130"/>
      <c r="X154" s="130"/>
      <c r="Y154" s="130"/>
      <c r="Z154" s="130"/>
      <c r="AA154" s="131"/>
      <c r="AB154" s="129"/>
      <c r="AC154" s="130"/>
      <c r="AD154" s="130"/>
      <c r="AE154" s="130"/>
      <c r="AF154" s="130"/>
      <c r="AG154" s="130"/>
      <c r="AH154" s="130"/>
      <c r="AI154" s="131"/>
      <c r="AJ154" s="129"/>
      <c r="AK154" s="130"/>
      <c r="AL154" s="130"/>
      <c r="AM154" s="130"/>
      <c r="AN154" s="130"/>
      <c r="AO154" s="130"/>
      <c r="AP154" s="130"/>
      <c r="AQ154" s="131"/>
      <c r="AR154" s="129"/>
      <c r="AS154" s="130"/>
      <c r="AT154" s="130"/>
      <c r="AU154" s="130"/>
      <c r="AV154" s="130"/>
      <c r="AW154" s="130"/>
      <c r="AX154" s="130"/>
      <c r="AY154" s="131"/>
      <c r="AZ154" s="129"/>
      <c r="BA154" s="130"/>
      <c r="BB154" s="130"/>
      <c r="BC154" s="130"/>
      <c r="BD154" s="130"/>
      <c r="BE154" s="130"/>
      <c r="BF154" s="130"/>
      <c r="BG154" s="131"/>
      <c r="BH154" s="129"/>
      <c r="BI154" s="130"/>
      <c r="BJ154" s="130"/>
      <c r="BK154" s="130"/>
      <c r="BL154" s="130"/>
      <c r="BM154" s="130"/>
      <c r="BN154" s="130"/>
      <c r="BO154" s="132"/>
    </row>
    <row r="155" spans="1:67">
      <c r="A155" s="127" t="str">
        <f t="shared" si="2"/>
        <v>vendredi</v>
      </c>
      <c r="B155" s="128">
        <v>41880</v>
      </c>
      <c r="D155" s="129"/>
      <c r="E155" s="130"/>
      <c r="F155" s="130"/>
      <c r="G155" s="130"/>
      <c r="H155" s="130"/>
      <c r="I155" s="130"/>
      <c r="J155" s="130"/>
      <c r="K155" s="131"/>
      <c r="L155" s="129"/>
      <c r="M155" s="130"/>
      <c r="N155" s="130"/>
      <c r="O155" s="130"/>
      <c r="P155" s="130"/>
      <c r="Q155" s="130"/>
      <c r="R155" s="130"/>
      <c r="S155" s="131"/>
      <c r="T155" s="129"/>
      <c r="U155" s="130"/>
      <c r="V155" s="130"/>
      <c r="W155" s="130"/>
      <c r="X155" s="130"/>
      <c r="Y155" s="130"/>
      <c r="Z155" s="130"/>
      <c r="AA155" s="131"/>
      <c r="AB155" s="129"/>
      <c r="AC155" s="130"/>
      <c r="AD155" s="130"/>
      <c r="AE155" s="130"/>
      <c r="AF155" s="130"/>
      <c r="AG155" s="130"/>
      <c r="AH155" s="130"/>
      <c r="AI155" s="131"/>
      <c r="AJ155" s="129"/>
      <c r="AK155" s="130"/>
      <c r="AL155" s="130"/>
      <c r="AM155" s="130"/>
      <c r="AN155" s="130"/>
      <c r="AO155" s="130"/>
      <c r="AP155" s="130"/>
      <c r="AQ155" s="131"/>
      <c r="AR155" s="129"/>
      <c r="AS155" s="130"/>
      <c r="AT155" s="130"/>
      <c r="AU155" s="130"/>
      <c r="AV155" s="130"/>
      <c r="AW155" s="130"/>
      <c r="AX155" s="130"/>
      <c r="AY155" s="131"/>
      <c r="AZ155" s="129"/>
      <c r="BA155" s="130"/>
      <c r="BB155" s="130"/>
      <c r="BC155" s="130"/>
      <c r="BD155" s="130"/>
      <c r="BE155" s="130"/>
      <c r="BF155" s="130"/>
      <c r="BG155" s="131"/>
      <c r="BH155" s="129"/>
      <c r="BI155" s="130"/>
      <c r="BJ155" s="130"/>
      <c r="BK155" s="130"/>
      <c r="BL155" s="130"/>
      <c r="BM155" s="130"/>
      <c r="BN155" s="130"/>
      <c r="BO155" s="132"/>
    </row>
    <row r="156" spans="1:67">
      <c r="A156" s="127" t="str">
        <f t="shared" si="2"/>
        <v>samedi</v>
      </c>
      <c r="B156" s="128">
        <v>41881</v>
      </c>
      <c r="D156" s="129"/>
      <c r="E156" s="130"/>
      <c r="F156" s="130"/>
      <c r="G156" s="130"/>
      <c r="H156" s="130"/>
      <c r="I156" s="130"/>
      <c r="J156" s="130"/>
      <c r="K156" s="131"/>
      <c r="L156" s="129"/>
      <c r="M156" s="130"/>
      <c r="N156" s="130"/>
      <c r="O156" s="130"/>
      <c r="P156" s="130"/>
      <c r="Q156" s="130"/>
      <c r="R156" s="130"/>
      <c r="S156" s="131"/>
      <c r="T156" s="129"/>
      <c r="U156" s="130"/>
      <c r="V156" s="130"/>
      <c r="W156" s="130"/>
      <c r="X156" s="130"/>
      <c r="Y156" s="130"/>
      <c r="Z156" s="130"/>
      <c r="AA156" s="131"/>
      <c r="AB156" s="129"/>
      <c r="AC156" s="130"/>
      <c r="AD156" s="130"/>
      <c r="AE156" s="130"/>
      <c r="AF156" s="130"/>
      <c r="AG156" s="130"/>
      <c r="AH156" s="130"/>
      <c r="AI156" s="131"/>
      <c r="AJ156" s="129"/>
      <c r="AK156" s="130"/>
      <c r="AL156" s="130"/>
      <c r="AM156" s="130"/>
      <c r="AN156" s="130"/>
      <c r="AO156" s="130"/>
      <c r="AP156" s="130"/>
      <c r="AQ156" s="131"/>
      <c r="AR156" s="129"/>
      <c r="AS156" s="130"/>
      <c r="AT156" s="130"/>
      <c r="AU156" s="130"/>
      <c r="AV156" s="130"/>
      <c r="AW156" s="130"/>
      <c r="AX156" s="130"/>
      <c r="AY156" s="131"/>
      <c r="AZ156" s="129"/>
      <c r="BA156" s="130"/>
      <c r="BB156" s="130"/>
      <c r="BC156" s="130"/>
      <c r="BD156" s="130"/>
      <c r="BE156" s="130"/>
      <c r="BF156" s="130"/>
      <c r="BG156" s="131"/>
      <c r="BH156" s="129"/>
      <c r="BI156" s="130"/>
      <c r="BJ156" s="130"/>
      <c r="BK156" s="130"/>
      <c r="BL156" s="130"/>
      <c r="BM156" s="130"/>
      <c r="BN156" s="130"/>
      <c r="BO156" s="132"/>
    </row>
    <row r="157" spans="1:67">
      <c r="A157" s="127" t="str">
        <f t="shared" si="2"/>
        <v>dimanche</v>
      </c>
      <c r="B157" s="128">
        <v>41882</v>
      </c>
      <c r="D157" s="129"/>
      <c r="E157" s="130"/>
      <c r="F157" s="130"/>
      <c r="G157" s="130"/>
      <c r="H157" s="130"/>
      <c r="I157" s="130"/>
      <c r="J157" s="130"/>
      <c r="K157" s="131"/>
      <c r="L157" s="129"/>
      <c r="M157" s="130"/>
      <c r="N157" s="130"/>
      <c r="O157" s="130"/>
      <c r="P157" s="130"/>
      <c r="Q157" s="130"/>
      <c r="R157" s="130"/>
      <c r="S157" s="131"/>
      <c r="T157" s="129"/>
      <c r="U157" s="130"/>
      <c r="V157" s="130"/>
      <c r="W157" s="130"/>
      <c r="X157" s="130"/>
      <c r="Y157" s="130"/>
      <c r="Z157" s="130"/>
      <c r="AA157" s="131"/>
      <c r="AB157" s="129"/>
      <c r="AC157" s="130"/>
      <c r="AD157" s="130"/>
      <c r="AE157" s="130"/>
      <c r="AF157" s="130"/>
      <c r="AG157" s="130"/>
      <c r="AH157" s="130"/>
      <c r="AI157" s="131"/>
      <c r="AJ157" s="129"/>
      <c r="AK157" s="130"/>
      <c r="AL157" s="130"/>
      <c r="AM157" s="130"/>
      <c r="AN157" s="130"/>
      <c r="AO157" s="130"/>
      <c r="AP157" s="130"/>
      <c r="AQ157" s="131"/>
      <c r="AR157" s="129"/>
      <c r="AS157" s="130"/>
      <c r="AT157" s="130"/>
      <c r="AU157" s="130"/>
      <c r="AV157" s="130"/>
      <c r="AW157" s="130"/>
      <c r="AX157" s="130"/>
      <c r="AY157" s="131"/>
      <c r="AZ157" s="129"/>
      <c r="BA157" s="130"/>
      <c r="BB157" s="130"/>
      <c r="BC157" s="130"/>
      <c r="BD157" s="130"/>
      <c r="BE157" s="130"/>
      <c r="BF157" s="130"/>
      <c r="BG157" s="131"/>
      <c r="BH157" s="129"/>
      <c r="BI157" s="130"/>
      <c r="BJ157" s="130"/>
      <c r="BK157" s="130"/>
      <c r="BL157" s="130"/>
      <c r="BM157" s="130"/>
      <c r="BN157" s="130"/>
      <c r="BO157" s="132"/>
    </row>
    <row r="158" spans="1:67">
      <c r="A158" s="127" t="str">
        <f t="shared" si="2"/>
        <v>lundi</v>
      </c>
      <c r="B158" s="128">
        <v>41883</v>
      </c>
      <c r="D158" s="129"/>
      <c r="E158" s="130"/>
      <c r="F158" s="130"/>
      <c r="G158" s="130"/>
      <c r="H158" s="130"/>
      <c r="I158" s="130"/>
      <c r="J158" s="130"/>
      <c r="K158" s="131"/>
      <c r="L158" s="129"/>
      <c r="M158" s="130"/>
      <c r="N158" s="130"/>
      <c r="O158" s="130"/>
      <c r="P158" s="130"/>
      <c r="Q158" s="130"/>
      <c r="R158" s="130"/>
      <c r="S158" s="131"/>
      <c r="T158" s="129"/>
      <c r="U158" s="130"/>
      <c r="V158" s="130"/>
      <c r="W158" s="130"/>
      <c r="X158" s="130"/>
      <c r="Y158" s="130"/>
      <c r="Z158" s="130"/>
      <c r="AA158" s="131"/>
      <c r="AB158" s="129"/>
      <c r="AC158" s="130"/>
      <c r="AD158" s="130"/>
      <c r="AE158" s="130"/>
      <c r="AF158" s="130"/>
      <c r="AG158" s="130"/>
      <c r="AH158" s="130"/>
      <c r="AI158" s="131"/>
      <c r="AJ158" s="129"/>
      <c r="AK158" s="130"/>
      <c r="AL158" s="130"/>
      <c r="AM158" s="130"/>
      <c r="AN158" s="130"/>
      <c r="AO158" s="130"/>
      <c r="AP158" s="130"/>
      <c r="AQ158" s="131"/>
      <c r="AR158" s="129"/>
      <c r="AS158" s="130"/>
      <c r="AT158" s="130"/>
      <c r="AU158" s="130"/>
      <c r="AV158" s="130"/>
      <c r="AW158" s="130"/>
      <c r="AX158" s="130"/>
      <c r="AY158" s="131"/>
      <c r="AZ158" s="129"/>
      <c r="BA158" s="130"/>
      <c r="BB158" s="130"/>
      <c r="BC158" s="130"/>
      <c r="BD158" s="130"/>
      <c r="BE158" s="130"/>
      <c r="BF158" s="130"/>
      <c r="BG158" s="131"/>
      <c r="BH158" s="129"/>
      <c r="BI158" s="130"/>
      <c r="BJ158" s="130"/>
      <c r="BK158" s="130"/>
      <c r="BL158" s="130"/>
      <c r="BM158" s="130"/>
      <c r="BN158" s="130"/>
      <c r="BO158" s="132"/>
    </row>
    <row r="159" spans="1:67">
      <c r="A159" s="127" t="str">
        <f t="shared" si="2"/>
        <v>mardi</v>
      </c>
      <c r="B159" s="128">
        <v>41884</v>
      </c>
      <c r="D159" s="129"/>
      <c r="E159" s="130"/>
      <c r="F159" s="130"/>
      <c r="G159" s="130"/>
      <c r="H159" s="130"/>
      <c r="I159" s="130"/>
      <c r="J159" s="130"/>
      <c r="K159" s="131"/>
      <c r="L159" s="129"/>
      <c r="M159" s="130"/>
      <c r="N159" s="130"/>
      <c r="O159" s="130"/>
      <c r="P159" s="130"/>
      <c r="Q159" s="130"/>
      <c r="R159" s="130"/>
      <c r="S159" s="131"/>
      <c r="T159" s="129"/>
      <c r="U159" s="130"/>
      <c r="V159" s="130"/>
      <c r="W159" s="130"/>
      <c r="X159" s="130"/>
      <c r="Y159" s="130"/>
      <c r="Z159" s="130"/>
      <c r="AA159" s="131"/>
      <c r="AB159" s="129"/>
      <c r="AC159" s="130"/>
      <c r="AD159" s="130"/>
      <c r="AE159" s="130"/>
      <c r="AF159" s="130"/>
      <c r="AG159" s="130"/>
      <c r="AH159" s="130"/>
      <c r="AI159" s="131"/>
      <c r="AJ159" s="129"/>
      <c r="AK159" s="130"/>
      <c r="AL159" s="130"/>
      <c r="AM159" s="130"/>
      <c r="AN159" s="130"/>
      <c r="AO159" s="130"/>
      <c r="AP159" s="130"/>
      <c r="AQ159" s="131"/>
      <c r="AR159" s="129"/>
      <c r="AS159" s="130"/>
      <c r="AT159" s="130"/>
      <c r="AU159" s="130"/>
      <c r="AV159" s="130"/>
      <c r="AW159" s="130"/>
      <c r="AX159" s="130"/>
      <c r="AY159" s="131"/>
      <c r="AZ159" s="129"/>
      <c r="BA159" s="130"/>
      <c r="BB159" s="130"/>
      <c r="BC159" s="130"/>
      <c r="BD159" s="130"/>
      <c r="BE159" s="130"/>
      <c r="BF159" s="130"/>
      <c r="BG159" s="131"/>
      <c r="BH159" s="129"/>
      <c r="BI159" s="130"/>
      <c r="BJ159" s="130"/>
      <c r="BK159" s="130"/>
      <c r="BL159" s="130"/>
      <c r="BM159" s="130"/>
      <c r="BN159" s="130"/>
      <c r="BO159" s="132"/>
    </row>
    <row r="160" spans="1:67">
      <c r="A160" s="127" t="str">
        <f t="shared" si="2"/>
        <v>mercredi</v>
      </c>
      <c r="B160" s="128">
        <v>41885</v>
      </c>
      <c r="D160" s="129"/>
      <c r="E160" s="130"/>
      <c r="F160" s="130"/>
      <c r="G160" s="130"/>
      <c r="H160" s="130"/>
      <c r="I160" s="130"/>
      <c r="J160" s="130"/>
      <c r="K160" s="131"/>
      <c r="L160" s="129"/>
      <c r="M160" s="130"/>
      <c r="N160" s="130"/>
      <c r="O160" s="130"/>
      <c r="P160" s="130"/>
      <c r="Q160" s="130"/>
      <c r="R160" s="130"/>
      <c r="S160" s="131"/>
      <c r="T160" s="129"/>
      <c r="U160" s="130"/>
      <c r="V160" s="130"/>
      <c r="W160" s="130"/>
      <c r="X160" s="130"/>
      <c r="Y160" s="130"/>
      <c r="Z160" s="130"/>
      <c r="AA160" s="131"/>
      <c r="AB160" s="129"/>
      <c r="AC160" s="130"/>
      <c r="AD160" s="130"/>
      <c r="AE160" s="130"/>
      <c r="AF160" s="130"/>
      <c r="AG160" s="130"/>
      <c r="AH160" s="130"/>
      <c r="AI160" s="131"/>
      <c r="AJ160" s="129"/>
      <c r="AK160" s="130"/>
      <c r="AL160" s="130"/>
      <c r="AM160" s="130"/>
      <c r="AN160" s="130"/>
      <c r="AO160" s="130"/>
      <c r="AP160" s="130"/>
      <c r="AQ160" s="131"/>
      <c r="AR160" s="129"/>
      <c r="AS160" s="130"/>
      <c r="AT160" s="130"/>
      <c r="AU160" s="130"/>
      <c r="AV160" s="130"/>
      <c r="AW160" s="130"/>
      <c r="AX160" s="130"/>
      <c r="AY160" s="131"/>
      <c r="AZ160" s="129"/>
      <c r="BA160" s="130"/>
      <c r="BB160" s="130"/>
      <c r="BC160" s="130"/>
      <c r="BD160" s="130"/>
      <c r="BE160" s="130"/>
      <c r="BF160" s="130"/>
      <c r="BG160" s="131"/>
      <c r="BH160" s="129"/>
      <c r="BI160" s="130"/>
      <c r="BJ160" s="130"/>
      <c r="BK160" s="130"/>
      <c r="BL160" s="130"/>
      <c r="BM160" s="130"/>
      <c r="BN160" s="130"/>
      <c r="BO160" s="132"/>
    </row>
    <row r="161" spans="1:67">
      <c r="A161" s="127" t="str">
        <f t="shared" si="2"/>
        <v>jeudi</v>
      </c>
      <c r="B161" s="128">
        <v>41886</v>
      </c>
      <c r="D161" s="129"/>
      <c r="E161" s="130"/>
      <c r="F161" s="130"/>
      <c r="G161" s="130"/>
      <c r="H161" s="130"/>
      <c r="I161" s="130"/>
      <c r="J161" s="130"/>
      <c r="K161" s="131"/>
      <c r="L161" s="129"/>
      <c r="M161" s="130"/>
      <c r="N161" s="130"/>
      <c r="O161" s="130"/>
      <c r="P161" s="130"/>
      <c r="Q161" s="130"/>
      <c r="R161" s="130"/>
      <c r="S161" s="131"/>
      <c r="T161" s="129"/>
      <c r="U161" s="130"/>
      <c r="V161" s="130"/>
      <c r="W161" s="130"/>
      <c r="X161" s="130"/>
      <c r="Y161" s="130"/>
      <c r="Z161" s="130"/>
      <c r="AA161" s="131"/>
      <c r="AB161" s="129"/>
      <c r="AC161" s="130"/>
      <c r="AD161" s="130"/>
      <c r="AE161" s="130"/>
      <c r="AF161" s="130"/>
      <c r="AG161" s="130"/>
      <c r="AH161" s="130"/>
      <c r="AI161" s="131"/>
      <c r="AJ161" s="129"/>
      <c r="AK161" s="130"/>
      <c r="AL161" s="130"/>
      <c r="AM161" s="130"/>
      <c r="AN161" s="130"/>
      <c r="AO161" s="130"/>
      <c r="AP161" s="130"/>
      <c r="AQ161" s="131"/>
      <c r="AR161" s="129"/>
      <c r="AS161" s="130"/>
      <c r="AT161" s="130"/>
      <c r="AU161" s="130"/>
      <c r="AV161" s="130"/>
      <c r="AW161" s="130"/>
      <c r="AX161" s="130"/>
      <c r="AY161" s="131"/>
      <c r="AZ161" s="129"/>
      <c r="BA161" s="130"/>
      <c r="BB161" s="130"/>
      <c r="BC161" s="130"/>
      <c r="BD161" s="130"/>
      <c r="BE161" s="130"/>
      <c r="BF161" s="130"/>
      <c r="BG161" s="131"/>
      <c r="BH161" s="129"/>
      <c r="BI161" s="130"/>
      <c r="BJ161" s="130"/>
      <c r="BK161" s="130"/>
      <c r="BL161" s="130"/>
      <c r="BM161" s="130"/>
      <c r="BN161" s="130"/>
      <c r="BO161" s="132"/>
    </row>
    <row r="162" spans="1:67">
      <c r="A162" s="127" t="str">
        <f t="shared" si="2"/>
        <v>vendredi</v>
      </c>
      <c r="B162" s="128">
        <v>41887</v>
      </c>
      <c r="D162" s="129"/>
      <c r="E162" s="130"/>
      <c r="F162" s="130"/>
      <c r="G162" s="130"/>
      <c r="H162" s="130"/>
      <c r="I162" s="130"/>
      <c r="J162" s="130"/>
      <c r="K162" s="131"/>
      <c r="L162" s="129"/>
      <c r="M162" s="130"/>
      <c r="N162" s="130"/>
      <c r="O162" s="130"/>
      <c r="P162" s="130"/>
      <c r="Q162" s="130"/>
      <c r="R162" s="130"/>
      <c r="S162" s="131"/>
      <c r="T162" s="129"/>
      <c r="U162" s="130"/>
      <c r="V162" s="130"/>
      <c r="W162" s="130"/>
      <c r="X162" s="130"/>
      <c r="Y162" s="130"/>
      <c r="Z162" s="130"/>
      <c r="AA162" s="131"/>
      <c r="AB162" s="129"/>
      <c r="AC162" s="130"/>
      <c r="AD162" s="130"/>
      <c r="AE162" s="130"/>
      <c r="AF162" s="130"/>
      <c r="AG162" s="130"/>
      <c r="AH162" s="130"/>
      <c r="AI162" s="131"/>
      <c r="AJ162" s="129"/>
      <c r="AK162" s="130"/>
      <c r="AL162" s="130"/>
      <c r="AM162" s="130"/>
      <c r="AN162" s="130"/>
      <c r="AO162" s="130"/>
      <c r="AP162" s="130"/>
      <c r="AQ162" s="131"/>
      <c r="AR162" s="129"/>
      <c r="AS162" s="130"/>
      <c r="AT162" s="130"/>
      <c r="AU162" s="130"/>
      <c r="AV162" s="130"/>
      <c r="AW162" s="130"/>
      <c r="AX162" s="130"/>
      <c r="AY162" s="131"/>
      <c r="AZ162" s="129"/>
      <c r="BA162" s="130"/>
      <c r="BB162" s="130"/>
      <c r="BC162" s="130"/>
      <c r="BD162" s="130"/>
      <c r="BE162" s="130"/>
      <c r="BF162" s="130"/>
      <c r="BG162" s="131"/>
      <c r="BH162" s="129"/>
      <c r="BI162" s="130"/>
      <c r="BJ162" s="130"/>
      <c r="BK162" s="130"/>
      <c r="BL162" s="130"/>
      <c r="BM162" s="130"/>
      <c r="BN162" s="130"/>
      <c r="BO162" s="132"/>
    </row>
    <row r="163" spans="1:67">
      <c r="A163" s="127" t="str">
        <f t="shared" si="2"/>
        <v>samedi</v>
      </c>
      <c r="B163" s="128">
        <v>41888</v>
      </c>
      <c r="D163" s="129"/>
      <c r="E163" s="130"/>
      <c r="F163" s="130"/>
      <c r="G163" s="130"/>
      <c r="H163" s="130"/>
      <c r="I163" s="130"/>
      <c r="J163" s="130"/>
      <c r="K163" s="131"/>
      <c r="L163" s="129"/>
      <c r="M163" s="130"/>
      <c r="N163" s="130"/>
      <c r="O163" s="130"/>
      <c r="P163" s="130"/>
      <c r="Q163" s="130"/>
      <c r="R163" s="130"/>
      <c r="S163" s="131"/>
      <c r="T163" s="129"/>
      <c r="U163" s="130"/>
      <c r="V163" s="130"/>
      <c r="W163" s="130"/>
      <c r="X163" s="130"/>
      <c r="Y163" s="130"/>
      <c r="Z163" s="130"/>
      <c r="AA163" s="131"/>
      <c r="AB163" s="129"/>
      <c r="AC163" s="130"/>
      <c r="AD163" s="130"/>
      <c r="AE163" s="130"/>
      <c r="AF163" s="130"/>
      <c r="AG163" s="130"/>
      <c r="AH163" s="130"/>
      <c r="AI163" s="131"/>
      <c r="AJ163" s="129"/>
      <c r="AK163" s="130"/>
      <c r="AL163" s="130"/>
      <c r="AM163" s="130"/>
      <c r="AN163" s="130"/>
      <c r="AO163" s="130"/>
      <c r="AP163" s="130"/>
      <c r="AQ163" s="131"/>
      <c r="AR163" s="129"/>
      <c r="AS163" s="130"/>
      <c r="AT163" s="130"/>
      <c r="AU163" s="130"/>
      <c r="AV163" s="130"/>
      <c r="AW163" s="130"/>
      <c r="AX163" s="130"/>
      <c r="AY163" s="131"/>
      <c r="AZ163" s="129"/>
      <c r="BA163" s="130"/>
      <c r="BB163" s="130"/>
      <c r="BC163" s="130"/>
      <c r="BD163" s="130"/>
      <c r="BE163" s="130"/>
      <c r="BF163" s="130"/>
      <c r="BG163" s="131"/>
      <c r="BH163" s="129"/>
      <c r="BI163" s="130"/>
      <c r="BJ163" s="130"/>
      <c r="BK163" s="130"/>
      <c r="BL163" s="130"/>
      <c r="BM163" s="130"/>
      <c r="BN163" s="130"/>
      <c r="BO163" s="132"/>
    </row>
    <row r="164" spans="1:67">
      <c r="A164" s="127" t="str">
        <f t="shared" si="2"/>
        <v>dimanche</v>
      </c>
      <c r="B164" s="128">
        <v>41889</v>
      </c>
      <c r="D164" s="129"/>
      <c r="E164" s="130"/>
      <c r="F164" s="130"/>
      <c r="G164" s="130"/>
      <c r="H164" s="130"/>
      <c r="I164" s="130"/>
      <c r="J164" s="130"/>
      <c r="K164" s="131"/>
      <c r="L164" s="129"/>
      <c r="M164" s="130"/>
      <c r="N164" s="130"/>
      <c r="O164" s="130"/>
      <c r="P164" s="130"/>
      <c r="Q164" s="130"/>
      <c r="R164" s="130"/>
      <c r="S164" s="131"/>
      <c r="T164" s="129"/>
      <c r="U164" s="130"/>
      <c r="V164" s="130"/>
      <c r="W164" s="130"/>
      <c r="X164" s="130"/>
      <c r="Y164" s="130"/>
      <c r="Z164" s="130"/>
      <c r="AA164" s="131"/>
      <c r="AB164" s="129"/>
      <c r="AC164" s="130"/>
      <c r="AD164" s="130"/>
      <c r="AE164" s="130"/>
      <c r="AF164" s="130"/>
      <c r="AG164" s="130"/>
      <c r="AH164" s="130"/>
      <c r="AI164" s="131"/>
      <c r="AJ164" s="129"/>
      <c r="AK164" s="130"/>
      <c r="AL164" s="130"/>
      <c r="AM164" s="130"/>
      <c r="AN164" s="130"/>
      <c r="AO164" s="130"/>
      <c r="AP164" s="130"/>
      <c r="AQ164" s="131"/>
      <c r="AR164" s="129"/>
      <c r="AS164" s="130"/>
      <c r="AT164" s="130"/>
      <c r="AU164" s="130"/>
      <c r="AV164" s="130"/>
      <c r="AW164" s="130"/>
      <c r="AX164" s="130"/>
      <c r="AY164" s="131"/>
      <c r="AZ164" s="129"/>
      <c r="BA164" s="130"/>
      <c r="BB164" s="130"/>
      <c r="BC164" s="130"/>
      <c r="BD164" s="130"/>
      <c r="BE164" s="130"/>
      <c r="BF164" s="130"/>
      <c r="BG164" s="131"/>
      <c r="BH164" s="129"/>
      <c r="BI164" s="130"/>
      <c r="BJ164" s="130"/>
      <c r="BK164" s="130"/>
      <c r="BL164" s="130"/>
      <c r="BM164" s="130"/>
      <c r="BN164" s="130"/>
      <c r="BO164" s="132"/>
    </row>
    <row r="165" spans="1:67">
      <c r="A165" s="127" t="str">
        <f t="shared" si="2"/>
        <v>lundi</v>
      </c>
      <c r="B165" s="128">
        <v>41890</v>
      </c>
      <c r="D165" s="129"/>
      <c r="E165" s="130"/>
      <c r="F165" s="130"/>
      <c r="G165" s="130"/>
      <c r="H165" s="130"/>
      <c r="I165" s="130"/>
      <c r="J165" s="130"/>
      <c r="K165" s="131"/>
      <c r="L165" s="129"/>
      <c r="M165" s="130"/>
      <c r="N165" s="130"/>
      <c r="O165" s="130"/>
      <c r="P165" s="130"/>
      <c r="Q165" s="130"/>
      <c r="R165" s="130"/>
      <c r="S165" s="131"/>
      <c r="T165" s="129"/>
      <c r="U165" s="130"/>
      <c r="V165" s="130"/>
      <c r="W165" s="130"/>
      <c r="X165" s="130"/>
      <c r="Y165" s="130"/>
      <c r="Z165" s="130"/>
      <c r="AA165" s="131"/>
      <c r="AB165" s="129"/>
      <c r="AC165" s="130"/>
      <c r="AD165" s="130"/>
      <c r="AE165" s="130"/>
      <c r="AF165" s="130"/>
      <c r="AG165" s="130"/>
      <c r="AH165" s="130"/>
      <c r="AI165" s="131"/>
      <c r="AJ165" s="129"/>
      <c r="AK165" s="130"/>
      <c r="AL165" s="130"/>
      <c r="AM165" s="130"/>
      <c r="AN165" s="130"/>
      <c r="AO165" s="130"/>
      <c r="AP165" s="130"/>
      <c r="AQ165" s="131"/>
      <c r="AR165" s="129"/>
      <c r="AS165" s="130"/>
      <c r="AT165" s="130"/>
      <c r="AU165" s="130"/>
      <c r="AV165" s="130"/>
      <c r="AW165" s="130"/>
      <c r="AX165" s="130"/>
      <c r="AY165" s="131"/>
      <c r="AZ165" s="129"/>
      <c r="BA165" s="130"/>
      <c r="BB165" s="130"/>
      <c r="BC165" s="130"/>
      <c r="BD165" s="130"/>
      <c r="BE165" s="130"/>
      <c r="BF165" s="130"/>
      <c r="BG165" s="131"/>
      <c r="BH165" s="129"/>
      <c r="BI165" s="130"/>
      <c r="BJ165" s="130"/>
      <c r="BK165" s="130"/>
      <c r="BL165" s="130"/>
      <c r="BM165" s="130"/>
      <c r="BN165" s="130"/>
      <c r="BO165" s="132"/>
    </row>
    <row r="166" spans="1:67">
      <c r="A166" s="127" t="str">
        <f t="shared" si="2"/>
        <v>mardi</v>
      </c>
      <c r="B166" s="128">
        <v>41891</v>
      </c>
      <c r="D166" s="129"/>
      <c r="E166" s="130"/>
      <c r="F166" s="130"/>
      <c r="G166" s="130"/>
      <c r="H166" s="130"/>
      <c r="I166" s="130"/>
      <c r="J166" s="130"/>
      <c r="K166" s="131"/>
      <c r="L166" s="129"/>
      <c r="M166" s="130"/>
      <c r="N166" s="130"/>
      <c r="O166" s="130"/>
      <c r="P166" s="130"/>
      <c r="Q166" s="130"/>
      <c r="R166" s="130"/>
      <c r="S166" s="131"/>
      <c r="T166" s="129"/>
      <c r="U166" s="130"/>
      <c r="V166" s="130"/>
      <c r="W166" s="130"/>
      <c r="X166" s="130"/>
      <c r="Y166" s="130"/>
      <c r="Z166" s="130"/>
      <c r="AA166" s="131"/>
      <c r="AB166" s="129"/>
      <c r="AC166" s="130"/>
      <c r="AD166" s="130"/>
      <c r="AE166" s="130"/>
      <c r="AF166" s="130"/>
      <c r="AG166" s="130"/>
      <c r="AH166" s="130"/>
      <c r="AI166" s="131"/>
      <c r="AJ166" s="129"/>
      <c r="AK166" s="130"/>
      <c r="AL166" s="130"/>
      <c r="AM166" s="130"/>
      <c r="AN166" s="130"/>
      <c r="AO166" s="130"/>
      <c r="AP166" s="130"/>
      <c r="AQ166" s="131"/>
      <c r="AR166" s="129"/>
      <c r="AS166" s="130"/>
      <c r="AT166" s="130"/>
      <c r="AU166" s="130"/>
      <c r="AV166" s="130"/>
      <c r="AW166" s="130"/>
      <c r="AX166" s="130"/>
      <c r="AY166" s="131"/>
      <c r="AZ166" s="129"/>
      <c r="BA166" s="130"/>
      <c r="BB166" s="130"/>
      <c r="BC166" s="130"/>
      <c r="BD166" s="130"/>
      <c r="BE166" s="130"/>
      <c r="BF166" s="130"/>
      <c r="BG166" s="131"/>
      <c r="BH166" s="129"/>
      <c r="BI166" s="130"/>
      <c r="BJ166" s="130"/>
      <c r="BK166" s="130"/>
      <c r="BL166" s="130"/>
      <c r="BM166" s="130"/>
      <c r="BN166" s="130"/>
      <c r="BO166" s="132"/>
    </row>
    <row r="167" spans="1:67">
      <c r="A167" s="127" t="str">
        <f t="shared" si="2"/>
        <v>mercredi</v>
      </c>
      <c r="B167" s="128">
        <v>41892</v>
      </c>
      <c r="D167" s="129"/>
      <c r="E167" s="130"/>
      <c r="F167" s="130"/>
      <c r="G167" s="130"/>
      <c r="H167" s="130"/>
      <c r="I167" s="130"/>
      <c r="J167" s="130"/>
      <c r="K167" s="131"/>
      <c r="L167" s="129"/>
      <c r="M167" s="130"/>
      <c r="N167" s="130"/>
      <c r="O167" s="130"/>
      <c r="P167" s="130"/>
      <c r="Q167" s="130"/>
      <c r="R167" s="130"/>
      <c r="S167" s="131"/>
      <c r="T167" s="129"/>
      <c r="U167" s="130"/>
      <c r="V167" s="130"/>
      <c r="W167" s="130"/>
      <c r="X167" s="130"/>
      <c r="Y167" s="130"/>
      <c r="Z167" s="130"/>
      <c r="AA167" s="131"/>
      <c r="AB167" s="129"/>
      <c r="AC167" s="130"/>
      <c r="AD167" s="130"/>
      <c r="AE167" s="130"/>
      <c r="AF167" s="130"/>
      <c r="AG167" s="130"/>
      <c r="AH167" s="130"/>
      <c r="AI167" s="131"/>
      <c r="AJ167" s="129"/>
      <c r="AK167" s="130"/>
      <c r="AL167" s="130"/>
      <c r="AM167" s="130"/>
      <c r="AN167" s="130"/>
      <c r="AO167" s="130"/>
      <c r="AP167" s="130"/>
      <c r="AQ167" s="131"/>
      <c r="AR167" s="129"/>
      <c r="AS167" s="130"/>
      <c r="AT167" s="130"/>
      <c r="AU167" s="130"/>
      <c r="AV167" s="130"/>
      <c r="AW167" s="130"/>
      <c r="AX167" s="130"/>
      <c r="AY167" s="131"/>
      <c r="AZ167" s="129"/>
      <c r="BA167" s="130"/>
      <c r="BB167" s="130"/>
      <c r="BC167" s="130"/>
      <c r="BD167" s="130"/>
      <c r="BE167" s="130"/>
      <c r="BF167" s="130"/>
      <c r="BG167" s="131"/>
      <c r="BH167" s="129"/>
      <c r="BI167" s="130"/>
      <c r="BJ167" s="130"/>
      <c r="BK167" s="130"/>
      <c r="BL167" s="130"/>
      <c r="BM167" s="130"/>
      <c r="BN167" s="130"/>
      <c r="BO167" s="132"/>
    </row>
    <row r="168" spans="1:67">
      <c r="A168" s="127" t="str">
        <f t="shared" si="2"/>
        <v>jeudi</v>
      </c>
      <c r="B168" s="128">
        <v>41893</v>
      </c>
      <c r="D168" s="129"/>
      <c r="E168" s="130"/>
      <c r="F168" s="130"/>
      <c r="G168" s="130"/>
      <c r="H168" s="130"/>
      <c r="I168" s="130"/>
      <c r="J168" s="130"/>
      <c r="K168" s="131"/>
      <c r="L168" s="129"/>
      <c r="M168" s="130"/>
      <c r="N168" s="130"/>
      <c r="O168" s="130"/>
      <c r="P168" s="130"/>
      <c r="Q168" s="130"/>
      <c r="R168" s="130"/>
      <c r="S168" s="131"/>
      <c r="T168" s="129"/>
      <c r="U168" s="130"/>
      <c r="V168" s="130"/>
      <c r="W168" s="130"/>
      <c r="X168" s="130"/>
      <c r="Y168" s="130"/>
      <c r="Z168" s="130"/>
      <c r="AA168" s="131"/>
      <c r="AB168" s="129"/>
      <c r="AC168" s="130"/>
      <c r="AD168" s="130"/>
      <c r="AE168" s="130"/>
      <c r="AF168" s="130"/>
      <c r="AG168" s="130"/>
      <c r="AH168" s="130"/>
      <c r="AI168" s="131"/>
      <c r="AJ168" s="129"/>
      <c r="AK168" s="130"/>
      <c r="AL168" s="130"/>
      <c r="AM168" s="130"/>
      <c r="AN168" s="130"/>
      <c r="AO168" s="130"/>
      <c r="AP168" s="130"/>
      <c r="AQ168" s="131"/>
      <c r="AR168" s="129"/>
      <c r="AS168" s="130"/>
      <c r="AT168" s="130"/>
      <c r="AU168" s="130"/>
      <c r="AV168" s="130"/>
      <c r="AW168" s="130"/>
      <c r="AX168" s="130"/>
      <c r="AY168" s="131"/>
      <c r="AZ168" s="129"/>
      <c r="BA168" s="130"/>
      <c r="BB168" s="130"/>
      <c r="BC168" s="130"/>
      <c r="BD168" s="130"/>
      <c r="BE168" s="130"/>
      <c r="BF168" s="130"/>
      <c r="BG168" s="131"/>
      <c r="BH168" s="129"/>
      <c r="BI168" s="130"/>
      <c r="BJ168" s="130"/>
      <c r="BK168" s="130"/>
      <c r="BL168" s="130"/>
      <c r="BM168" s="130"/>
      <c r="BN168" s="130"/>
      <c r="BO168" s="132"/>
    </row>
    <row r="169" spans="1:67">
      <c r="A169" s="127" t="str">
        <f t="shared" si="2"/>
        <v>vendredi</v>
      </c>
      <c r="B169" s="128">
        <v>41894</v>
      </c>
      <c r="D169" s="129"/>
      <c r="E169" s="130"/>
      <c r="F169" s="130"/>
      <c r="G169" s="130"/>
      <c r="H169" s="130"/>
      <c r="I169" s="130"/>
      <c r="J169" s="130"/>
      <c r="K169" s="131"/>
      <c r="L169" s="129"/>
      <c r="M169" s="130"/>
      <c r="N169" s="130"/>
      <c r="O169" s="130"/>
      <c r="P169" s="130"/>
      <c r="Q169" s="130"/>
      <c r="R169" s="130"/>
      <c r="S169" s="131"/>
      <c r="T169" s="129"/>
      <c r="U169" s="130"/>
      <c r="V169" s="130"/>
      <c r="W169" s="130"/>
      <c r="X169" s="130"/>
      <c r="Y169" s="130"/>
      <c r="Z169" s="130"/>
      <c r="AA169" s="131"/>
      <c r="AB169" s="129"/>
      <c r="AC169" s="130"/>
      <c r="AD169" s="130"/>
      <c r="AE169" s="130"/>
      <c r="AF169" s="130"/>
      <c r="AG169" s="130"/>
      <c r="AH169" s="130"/>
      <c r="AI169" s="131"/>
      <c r="AJ169" s="129"/>
      <c r="AK169" s="130"/>
      <c r="AL169" s="130"/>
      <c r="AM169" s="130"/>
      <c r="AN169" s="130"/>
      <c r="AO169" s="130"/>
      <c r="AP169" s="130"/>
      <c r="AQ169" s="131"/>
      <c r="AR169" s="129"/>
      <c r="AS169" s="130"/>
      <c r="AT169" s="130"/>
      <c r="AU169" s="130"/>
      <c r="AV169" s="130"/>
      <c r="AW169" s="130"/>
      <c r="AX169" s="130"/>
      <c r="AY169" s="131"/>
      <c r="AZ169" s="129"/>
      <c r="BA169" s="130"/>
      <c r="BB169" s="130"/>
      <c r="BC169" s="130"/>
      <c r="BD169" s="130"/>
      <c r="BE169" s="130"/>
      <c r="BF169" s="130"/>
      <c r="BG169" s="131"/>
      <c r="BH169" s="129"/>
      <c r="BI169" s="130"/>
      <c r="BJ169" s="130"/>
      <c r="BK169" s="130"/>
      <c r="BL169" s="130"/>
      <c r="BM169" s="130"/>
      <c r="BN169" s="130"/>
      <c r="BO169" s="132"/>
    </row>
    <row r="170" spans="1:67">
      <c r="A170" s="127" t="str">
        <f t="shared" si="2"/>
        <v>samedi</v>
      </c>
      <c r="B170" s="128">
        <v>41895</v>
      </c>
      <c r="D170" s="129"/>
      <c r="E170" s="130"/>
      <c r="F170" s="130"/>
      <c r="G170" s="130"/>
      <c r="H170" s="130"/>
      <c r="I170" s="130"/>
      <c r="J170" s="130"/>
      <c r="K170" s="131"/>
      <c r="L170" s="129"/>
      <c r="M170" s="130"/>
      <c r="N170" s="130"/>
      <c r="O170" s="130"/>
      <c r="P170" s="130"/>
      <c r="Q170" s="130"/>
      <c r="R170" s="130"/>
      <c r="S170" s="131"/>
      <c r="T170" s="129"/>
      <c r="U170" s="130"/>
      <c r="V170" s="130"/>
      <c r="W170" s="130"/>
      <c r="X170" s="130"/>
      <c r="Y170" s="130"/>
      <c r="Z170" s="130"/>
      <c r="AA170" s="131"/>
      <c r="AB170" s="129"/>
      <c r="AC170" s="130"/>
      <c r="AD170" s="130"/>
      <c r="AE170" s="130"/>
      <c r="AF170" s="130"/>
      <c r="AG170" s="130"/>
      <c r="AH170" s="130"/>
      <c r="AI170" s="131"/>
      <c r="AJ170" s="129"/>
      <c r="AK170" s="130"/>
      <c r="AL170" s="130"/>
      <c r="AM170" s="130"/>
      <c r="AN170" s="130"/>
      <c r="AO170" s="130"/>
      <c r="AP170" s="130"/>
      <c r="AQ170" s="131"/>
      <c r="AR170" s="129"/>
      <c r="AS170" s="130"/>
      <c r="AT170" s="130"/>
      <c r="AU170" s="130"/>
      <c r="AV170" s="130"/>
      <c r="AW170" s="130"/>
      <c r="AX170" s="130"/>
      <c r="AY170" s="131"/>
      <c r="AZ170" s="129"/>
      <c r="BA170" s="130"/>
      <c r="BB170" s="130"/>
      <c r="BC170" s="130"/>
      <c r="BD170" s="130"/>
      <c r="BE170" s="130"/>
      <c r="BF170" s="130"/>
      <c r="BG170" s="131"/>
      <c r="BH170" s="129"/>
      <c r="BI170" s="130"/>
      <c r="BJ170" s="130"/>
      <c r="BK170" s="130"/>
      <c r="BL170" s="130"/>
      <c r="BM170" s="130"/>
      <c r="BN170" s="130"/>
      <c r="BO170" s="132"/>
    </row>
    <row r="171" spans="1:67">
      <c r="A171" s="127" t="str">
        <f t="shared" si="2"/>
        <v>dimanche</v>
      </c>
      <c r="B171" s="128">
        <v>41896</v>
      </c>
      <c r="D171" s="129"/>
      <c r="E171" s="130"/>
      <c r="F171" s="130"/>
      <c r="G171" s="130"/>
      <c r="H171" s="130"/>
      <c r="I171" s="130"/>
      <c r="J171" s="130"/>
      <c r="K171" s="131"/>
      <c r="L171" s="129"/>
      <c r="M171" s="130"/>
      <c r="N171" s="130"/>
      <c r="O171" s="130"/>
      <c r="P171" s="130"/>
      <c r="Q171" s="130"/>
      <c r="R171" s="130"/>
      <c r="S171" s="131"/>
      <c r="T171" s="129"/>
      <c r="U171" s="130"/>
      <c r="V171" s="130"/>
      <c r="W171" s="130"/>
      <c r="X171" s="130"/>
      <c r="Y171" s="130"/>
      <c r="Z171" s="130"/>
      <c r="AA171" s="131"/>
      <c r="AB171" s="129"/>
      <c r="AC171" s="130"/>
      <c r="AD171" s="130"/>
      <c r="AE171" s="130"/>
      <c r="AF171" s="130"/>
      <c r="AG171" s="130"/>
      <c r="AH171" s="130"/>
      <c r="AI171" s="131"/>
      <c r="AJ171" s="129"/>
      <c r="AK171" s="130"/>
      <c r="AL171" s="130"/>
      <c r="AM171" s="130"/>
      <c r="AN171" s="130"/>
      <c r="AO171" s="130"/>
      <c r="AP171" s="130"/>
      <c r="AQ171" s="131"/>
      <c r="AR171" s="129"/>
      <c r="AS171" s="130"/>
      <c r="AT171" s="130"/>
      <c r="AU171" s="130"/>
      <c r="AV171" s="130"/>
      <c r="AW171" s="130"/>
      <c r="AX171" s="130"/>
      <c r="AY171" s="131"/>
      <c r="AZ171" s="129"/>
      <c r="BA171" s="130"/>
      <c r="BB171" s="130"/>
      <c r="BC171" s="130"/>
      <c r="BD171" s="130"/>
      <c r="BE171" s="130"/>
      <c r="BF171" s="130"/>
      <c r="BG171" s="131"/>
      <c r="BH171" s="129"/>
      <c r="BI171" s="130"/>
      <c r="BJ171" s="130"/>
      <c r="BK171" s="130"/>
      <c r="BL171" s="130"/>
      <c r="BM171" s="130"/>
      <c r="BN171" s="130"/>
      <c r="BO171" s="132"/>
    </row>
    <row r="172" spans="1:67">
      <c r="A172" s="127" t="str">
        <f t="shared" si="2"/>
        <v>lundi</v>
      </c>
      <c r="B172" s="128">
        <v>41897</v>
      </c>
      <c r="D172" s="129"/>
      <c r="E172" s="130"/>
      <c r="F172" s="130"/>
      <c r="G172" s="130"/>
      <c r="H172" s="130"/>
      <c r="I172" s="130"/>
      <c r="J172" s="130"/>
      <c r="K172" s="131"/>
      <c r="L172" s="129"/>
      <c r="M172" s="130"/>
      <c r="N172" s="130"/>
      <c r="O172" s="130"/>
      <c r="P172" s="130"/>
      <c r="Q172" s="130"/>
      <c r="R172" s="130"/>
      <c r="S172" s="131"/>
      <c r="T172" s="129"/>
      <c r="U172" s="130"/>
      <c r="V172" s="130"/>
      <c r="W172" s="130"/>
      <c r="X172" s="130"/>
      <c r="Y172" s="130"/>
      <c r="Z172" s="130"/>
      <c r="AA172" s="131"/>
      <c r="AB172" s="129"/>
      <c r="AC172" s="130"/>
      <c r="AD172" s="130"/>
      <c r="AE172" s="130"/>
      <c r="AF172" s="130"/>
      <c r="AG172" s="130"/>
      <c r="AH172" s="130"/>
      <c r="AI172" s="131"/>
      <c r="AJ172" s="129"/>
      <c r="AK172" s="130"/>
      <c r="AL172" s="130"/>
      <c r="AM172" s="130"/>
      <c r="AN172" s="130"/>
      <c r="AO172" s="130"/>
      <c r="AP172" s="130"/>
      <c r="AQ172" s="131"/>
      <c r="AR172" s="129"/>
      <c r="AS172" s="130"/>
      <c r="AT172" s="130"/>
      <c r="AU172" s="130"/>
      <c r="AV172" s="130"/>
      <c r="AW172" s="130"/>
      <c r="AX172" s="130"/>
      <c r="AY172" s="131"/>
      <c r="AZ172" s="129"/>
      <c r="BA172" s="130"/>
      <c r="BB172" s="130"/>
      <c r="BC172" s="130"/>
      <c r="BD172" s="130"/>
      <c r="BE172" s="130"/>
      <c r="BF172" s="130"/>
      <c r="BG172" s="131"/>
      <c r="BH172" s="129"/>
      <c r="BI172" s="130"/>
      <c r="BJ172" s="130"/>
      <c r="BK172" s="130"/>
      <c r="BL172" s="130"/>
      <c r="BM172" s="130"/>
      <c r="BN172" s="130"/>
      <c r="BO172" s="132"/>
    </row>
    <row r="173" spans="1:67">
      <c r="A173" s="127" t="str">
        <f t="shared" si="2"/>
        <v>mardi</v>
      </c>
      <c r="B173" s="128">
        <v>41898</v>
      </c>
      <c r="D173" s="129"/>
      <c r="E173" s="130"/>
      <c r="F173" s="130"/>
      <c r="G173" s="130"/>
      <c r="H173" s="130"/>
      <c r="I173" s="130"/>
      <c r="J173" s="130"/>
      <c r="K173" s="131"/>
      <c r="L173" s="129"/>
      <c r="M173" s="130"/>
      <c r="N173" s="130"/>
      <c r="O173" s="130"/>
      <c r="P173" s="130"/>
      <c r="Q173" s="130"/>
      <c r="R173" s="130"/>
      <c r="S173" s="131"/>
      <c r="T173" s="129"/>
      <c r="U173" s="130"/>
      <c r="V173" s="130"/>
      <c r="W173" s="130"/>
      <c r="X173" s="130"/>
      <c r="Y173" s="130"/>
      <c r="Z173" s="130"/>
      <c r="AA173" s="131"/>
      <c r="AB173" s="129"/>
      <c r="AC173" s="130"/>
      <c r="AD173" s="130"/>
      <c r="AE173" s="130"/>
      <c r="AF173" s="130"/>
      <c r="AG173" s="130"/>
      <c r="AH173" s="130"/>
      <c r="AI173" s="131"/>
      <c r="AJ173" s="129"/>
      <c r="AK173" s="130"/>
      <c r="AL173" s="130"/>
      <c r="AM173" s="130"/>
      <c r="AN173" s="130"/>
      <c r="AO173" s="130"/>
      <c r="AP173" s="130"/>
      <c r="AQ173" s="131"/>
      <c r="AR173" s="129"/>
      <c r="AS173" s="130"/>
      <c r="AT173" s="130"/>
      <c r="AU173" s="130"/>
      <c r="AV173" s="130"/>
      <c r="AW173" s="130"/>
      <c r="AX173" s="130"/>
      <c r="AY173" s="131"/>
      <c r="AZ173" s="129"/>
      <c r="BA173" s="130"/>
      <c r="BB173" s="130"/>
      <c r="BC173" s="130"/>
      <c r="BD173" s="130"/>
      <c r="BE173" s="130"/>
      <c r="BF173" s="130"/>
      <c r="BG173" s="131"/>
      <c r="BH173" s="129"/>
      <c r="BI173" s="130"/>
      <c r="BJ173" s="130"/>
      <c r="BK173" s="130"/>
      <c r="BL173" s="130"/>
      <c r="BM173" s="130"/>
      <c r="BN173" s="130"/>
      <c r="BO173" s="132"/>
    </row>
    <row r="174" spans="1:67">
      <c r="A174" s="127" t="str">
        <f t="shared" si="2"/>
        <v>mercredi</v>
      </c>
      <c r="B174" s="128">
        <v>41899</v>
      </c>
      <c r="D174" s="129"/>
      <c r="E174" s="130"/>
      <c r="F174" s="130"/>
      <c r="G174" s="130"/>
      <c r="H174" s="130"/>
      <c r="I174" s="130"/>
      <c r="J174" s="130"/>
      <c r="K174" s="131"/>
      <c r="L174" s="129"/>
      <c r="M174" s="130"/>
      <c r="N174" s="130"/>
      <c r="O174" s="130"/>
      <c r="P174" s="130"/>
      <c r="Q174" s="130"/>
      <c r="R174" s="130"/>
      <c r="S174" s="131"/>
      <c r="T174" s="129"/>
      <c r="U174" s="130"/>
      <c r="V174" s="130"/>
      <c r="W174" s="130"/>
      <c r="X174" s="130"/>
      <c r="Y174" s="130"/>
      <c r="Z174" s="130"/>
      <c r="AA174" s="131"/>
      <c r="AB174" s="129"/>
      <c r="AC174" s="130"/>
      <c r="AD174" s="130"/>
      <c r="AE174" s="130"/>
      <c r="AF174" s="130"/>
      <c r="AG174" s="130"/>
      <c r="AH174" s="130"/>
      <c r="AI174" s="131"/>
      <c r="AJ174" s="129"/>
      <c r="AK174" s="130"/>
      <c r="AL174" s="130"/>
      <c r="AM174" s="130"/>
      <c r="AN174" s="130"/>
      <c r="AO174" s="130"/>
      <c r="AP174" s="130"/>
      <c r="AQ174" s="131"/>
      <c r="AR174" s="129"/>
      <c r="AS174" s="130"/>
      <c r="AT174" s="130"/>
      <c r="AU174" s="130"/>
      <c r="AV174" s="130"/>
      <c r="AW174" s="130"/>
      <c r="AX174" s="130"/>
      <c r="AY174" s="131"/>
      <c r="AZ174" s="129"/>
      <c r="BA174" s="130"/>
      <c r="BB174" s="130"/>
      <c r="BC174" s="130"/>
      <c r="BD174" s="130"/>
      <c r="BE174" s="130"/>
      <c r="BF174" s="130"/>
      <c r="BG174" s="131"/>
      <c r="BH174" s="129"/>
      <c r="BI174" s="130"/>
      <c r="BJ174" s="130"/>
      <c r="BK174" s="130"/>
      <c r="BL174" s="130"/>
      <c r="BM174" s="130"/>
      <c r="BN174" s="130"/>
      <c r="BO174" s="132"/>
    </row>
    <row r="175" spans="1:67">
      <c r="A175" s="127" t="str">
        <f t="shared" si="2"/>
        <v>jeudi</v>
      </c>
      <c r="B175" s="128">
        <v>41900</v>
      </c>
      <c r="D175" s="129"/>
      <c r="E175" s="130"/>
      <c r="F175" s="130"/>
      <c r="G175" s="130"/>
      <c r="H175" s="130"/>
      <c r="I175" s="130"/>
      <c r="J175" s="130"/>
      <c r="K175" s="131"/>
      <c r="L175" s="129"/>
      <c r="M175" s="130"/>
      <c r="N175" s="130"/>
      <c r="O175" s="130"/>
      <c r="P175" s="130"/>
      <c r="Q175" s="130"/>
      <c r="R175" s="130"/>
      <c r="S175" s="131"/>
      <c r="T175" s="129"/>
      <c r="U175" s="130"/>
      <c r="V175" s="130"/>
      <c r="W175" s="130"/>
      <c r="X175" s="130"/>
      <c r="Y175" s="130"/>
      <c r="Z175" s="130"/>
      <c r="AA175" s="131"/>
      <c r="AB175" s="129"/>
      <c r="AC175" s="130"/>
      <c r="AD175" s="130"/>
      <c r="AE175" s="130"/>
      <c r="AF175" s="130"/>
      <c r="AG175" s="130"/>
      <c r="AH175" s="130"/>
      <c r="AI175" s="131"/>
      <c r="AJ175" s="129"/>
      <c r="AK175" s="130"/>
      <c r="AL175" s="130"/>
      <c r="AM175" s="130"/>
      <c r="AN175" s="130"/>
      <c r="AO175" s="130"/>
      <c r="AP175" s="130"/>
      <c r="AQ175" s="131"/>
      <c r="AR175" s="129"/>
      <c r="AS175" s="130"/>
      <c r="AT175" s="130"/>
      <c r="AU175" s="130"/>
      <c r="AV175" s="130"/>
      <c r="AW175" s="130"/>
      <c r="AX175" s="130"/>
      <c r="AY175" s="131"/>
      <c r="AZ175" s="129"/>
      <c r="BA175" s="130"/>
      <c r="BB175" s="130"/>
      <c r="BC175" s="130"/>
      <c r="BD175" s="130"/>
      <c r="BE175" s="130"/>
      <c r="BF175" s="130"/>
      <c r="BG175" s="131"/>
      <c r="BH175" s="129"/>
      <c r="BI175" s="130"/>
      <c r="BJ175" s="130"/>
      <c r="BK175" s="130"/>
      <c r="BL175" s="130"/>
      <c r="BM175" s="130"/>
      <c r="BN175" s="130"/>
      <c r="BO175" s="132"/>
    </row>
    <row r="176" spans="1:67">
      <c r="A176" s="127" t="str">
        <f t="shared" si="2"/>
        <v>vendredi</v>
      </c>
      <c r="B176" s="128">
        <v>41901</v>
      </c>
      <c r="D176" s="129"/>
      <c r="E176" s="130"/>
      <c r="F176" s="130"/>
      <c r="G176" s="130"/>
      <c r="H176" s="130"/>
      <c r="I176" s="130"/>
      <c r="J176" s="130"/>
      <c r="K176" s="131"/>
      <c r="L176" s="129"/>
      <c r="M176" s="130"/>
      <c r="N176" s="130"/>
      <c r="O176" s="130"/>
      <c r="P176" s="130"/>
      <c r="Q176" s="130"/>
      <c r="R176" s="130"/>
      <c r="S176" s="131"/>
      <c r="T176" s="129"/>
      <c r="U176" s="130"/>
      <c r="V176" s="130"/>
      <c r="W176" s="130"/>
      <c r="X176" s="130"/>
      <c r="Y176" s="130"/>
      <c r="Z176" s="130"/>
      <c r="AA176" s="131"/>
      <c r="AB176" s="129"/>
      <c r="AC176" s="130"/>
      <c r="AD176" s="130"/>
      <c r="AE176" s="130"/>
      <c r="AF176" s="130"/>
      <c r="AG176" s="130"/>
      <c r="AH176" s="130"/>
      <c r="AI176" s="131"/>
      <c r="AJ176" s="129"/>
      <c r="AK176" s="130"/>
      <c r="AL176" s="130"/>
      <c r="AM176" s="130"/>
      <c r="AN176" s="130"/>
      <c r="AO176" s="130"/>
      <c r="AP176" s="130"/>
      <c r="AQ176" s="131"/>
      <c r="AR176" s="129"/>
      <c r="AS176" s="130"/>
      <c r="AT176" s="130"/>
      <c r="AU176" s="130"/>
      <c r="AV176" s="130"/>
      <c r="AW176" s="130"/>
      <c r="AX176" s="130"/>
      <c r="AY176" s="131"/>
      <c r="AZ176" s="129"/>
      <c r="BA176" s="130"/>
      <c r="BB176" s="130"/>
      <c r="BC176" s="130"/>
      <c r="BD176" s="130"/>
      <c r="BE176" s="130"/>
      <c r="BF176" s="130"/>
      <c r="BG176" s="131"/>
      <c r="BH176" s="129"/>
      <c r="BI176" s="130"/>
      <c r="BJ176" s="130"/>
      <c r="BK176" s="130"/>
      <c r="BL176" s="130"/>
      <c r="BM176" s="130"/>
      <c r="BN176" s="130"/>
      <c r="BO176" s="132"/>
    </row>
    <row r="177" spans="1:67">
      <c r="A177" s="127" t="str">
        <f t="shared" si="2"/>
        <v>samedi</v>
      </c>
      <c r="B177" s="128">
        <v>41902</v>
      </c>
      <c r="D177" s="129"/>
      <c r="E177" s="130"/>
      <c r="F177" s="130"/>
      <c r="G177" s="130"/>
      <c r="H177" s="130"/>
      <c r="I177" s="130"/>
      <c r="J177" s="130"/>
      <c r="K177" s="131"/>
      <c r="L177" s="129"/>
      <c r="M177" s="130"/>
      <c r="N177" s="130"/>
      <c r="O177" s="130"/>
      <c r="P177" s="130"/>
      <c r="Q177" s="130"/>
      <c r="R177" s="130"/>
      <c r="S177" s="131"/>
      <c r="T177" s="129"/>
      <c r="U177" s="130"/>
      <c r="V177" s="130"/>
      <c r="W177" s="130"/>
      <c r="X177" s="130"/>
      <c r="Y177" s="130"/>
      <c r="Z177" s="130"/>
      <c r="AA177" s="131"/>
      <c r="AB177" s="129"/>
      <c r="AC177" s="130"/>
      <c r="AD177" s="130"/>
      <c r="AE177" s="130"/>
      <c r="AF177" s="130"/>
      <c r="AG177" s="130"/>
      <c r="AH177" s="130"/>
      <c r="AI177" s="131"/>
      <c r="AJ177" s="129"/>
      <c r="AK177" s="130"/>
      <c r="AL177" s="130"/>
      <c r="AM177" s="130"/>
      <c r="AN177" s="130"/>
      <c r="AO177" s="130"/>
      <c r="AP177" s="130"/>
      <c r="AQ177" s="131"/>
      <c r="AR177" s="129"/>
      <c r="AS177" s="130"/>
      <c r="AT177" s="130"/>
      <c r="AU177" s="130"/>
      <c r="AV177" s="130"/>
      <c r="AW177" s="130"/>
      <c r="AX177" s="130"/>
      <c r="AY177" s="131"/>
      <c r="AZ177" s="129"/>
      <c r="BA177" s="130"/>
      <c r="BB177" s="130"/>
      <c r="BC177" s="130"/>
      <c r="BD177" s="130"/>
      <c r="BE177" s="130"/>
      <c r="BF177" s="130"/>
      <c r="BG177" s="131"/>
      <c r="BH177" s="129"/>
      <c r="BI177" s="130"/>
      <c r="BJ177" s="130"/>
      <c r="BK177" s="130"/>
      <c r="BL177" s="130"/>
      <c r="BM177" s="130"/>
      <c r="BN177" s="130"/>
      <c r="BO177" s="132"/>
    </row>
    <row r="178" spans="1:67">
      <c r="A178" s="127" t="str">
        <f t="shared" si="2"/>
        <v>dimanche</v>
      </c>
      <c r="B178" s="128">
        <v>41903</v>
      </c>
      <c r="D178" s="129"/>
      <c r="E178" s="130"/>
      <c r="F178" s="130"/>
      <c r="G178" s="130"/>
      <c r="H178" s="130"/>
      <c r="I178" s="130"/>
      <c r="J178" s="130"/>
      <c r="K178" s="131"/>
      <c r="L178" s="129"/>
      <c r="M178" s="130"/>
      <c r="N178" s="130"/>
      <c r="O178" s="130"/>
      <c r="P178" s="130"/>
      <c r="Q178" s="130"/>
      <c r="R178" s="130"/>
      <c r="S178" s="131"/>
      <c r="T178" s="129"/>
      <c r="U178" s="130"/>
      <c r="V178" s="130"/>
      <c r="W178" s="130"/>
      <c r="X178" s="130"/>
      <c r="Y178" s="130"/>
      <c r="Z178" s="130"/>
      <c r="AA178" s="131"/>
      <c r="AB178" s="129"/>
      <c r="AC178" s="130"/>
      <c r="AD178" s="130"/>
      <c r="AE178" s="130"/>
      <c r="AF178" s="130"/>
      <c r="AG178" s="130"/>
      <c r="AH178" s="130"/>
      <c r="AI178" s="131"/>
      <c r="AJ178" s="129"/>
      <c r="AK178" s="130"/>
      <c r="AL178" s="130"/>
      <c r="AM178" s="130"/>
      <c r="AN178" s="130"/>
      <c r="AO178" s="130"/>
      <c r="AP178" s="130"/>
      <c r="AQ178" s="131"/>
      <c r="AR178" s="129"/>
      <c r="AS178" s="130"/>
      <c r="AT178" s="130"/>
      <c r="AU178" s="130"/>
      <c r="AV178" s="130"/>
      <c r="AW178" s="130"/>
      <c r="AX178" s="130"/>
      <c r="AY178" s="131"/>
      <c r="AZ178" s="129"/>
      <c r="BA178" s="130"/>
      <c r="BB178" s="130"/>
      <c r="BC178" s="130"/>
      <c r="BD178" s="130"/>
      <c r="BE178" s="130"/>
      <c r="BF178" s="130"/>
      <c r="BG178" s="131"/>
      <c r="BH178" s="129"/>
      <c r="BI178" s="130"/>
      <c r="BJ178" s="130"/>
      <c r="BK178" s="130"/>
      <c r="BL178" s="130"/>
      <c r="BM178" s="130"/>
      <c r="BN178" s="130"/>
      <c r="BO178" s="132"/>
    </row>
    <row r="179" spans="1:67">
      <c r="A179" s="127" t="str">
        <f t="shared" si="2"/>
        <v>lundi</v>
      </c>
      <c r="B179" s="128">
        <v>41904</v>
      </c>
      <c r="D179" s="129"/>
      <c r="E179" s="130"/>
      <c r="F179" s="130"/>
      <c r="G179" s="130"/>
      <c r="H179" s="130"/>
      <c r="I179" s="130"/>
      <c r="J179" s="130"/>
      <c r="K179" s="131"/>
      <c r="L179" s="129"/>
      <c r="M179" s="130"/>
      <c r="N179" s="130"/>
      <c r="O179" s="130"/>
      <c r="P179" s="130"/>
      <c r="Q179" s="130"/>
      <c r="R179" s="130"/>
      <c r="S179" s="131"/>
      <c r="T179" s="129"/>
      <c r="U179" s="130"/>
      <c r="V179" s="130"/>
      <c r="W179" s="130"/>
      <c r="X179" s="130"/>
      <c r="Y179" s="130"/>
      <c r="Z179" s="130"/>
      <c r="AA179" s="131"/>
      <c r="AB179" s="129"/>
      <c r="AC179" s="130"/>
      <c r="AD179" s="130"/>
      <c r="AE179" s="130"/>
      <c r="AF179" s="130"/>
      <c r="AG179" s="130"/>
      <c r="AH179" s="130"/>
      <c r="AI179" s="131"/>
      <c r="AJ179" s="129"/>
      <c r="AK179" s="130"/>
      <c r="AL179" s="130"/>
      <c r="AM179" s="130"/>
      <c r="AN179" s="130"/>
      <c r="AO179" s="130"/>
      <c r="AP179" s="130"/>
      <c r="AQ179" s="131"/>
      <c r="AR179" s="129"/>
      <c r="AS179" s="130"/>
      <c r="AT179" s="130"/>
      <c r="AU179" s="130"/>
      <c r="AV179" s="130"/>
      <c r="AW179" s="130"/>
      <c r="AX179" s="130"/>
      <c r="AY179" s="131"/>
      <c r="AZ179" s="129"/>
      <c r="BA179" s="130"/>
      <c r="BB179" s="130"/>
      <c r="BC179" s="130"/>
      <c r="BD179" s="130"/>
      <c r="BE179" s="130"/>
      <c r="BF179" s="130"/>
      <c r="BG179" s="131"/>
      <c r="BH179" s="129"/>
      <c r="BI179" s="130"/>
      <c r="BJ179" s="130"/>
      <c r="BK179" s="130"/>
      <c r="BL179" s="130"/>
      <c r="BM179" s="130"/>
      <c r="BN179" s="130"/>
      <c r="BO179" s="132"/>
    </row>
    <row r="180" spans="1:67">
      <c r="A180" s="127" t="str">
        <f t="shared" si="2"/>
        <v>mardi</v>
      </c>
      <c r="B180" s="128">
        <v>41905</v>
      </c>
      <c r="D180" s="129"/>
      <c r="E180" s="130"/>
      <c r="F180" s="130"/>
      <c r="G180" s="130"/>
      <c r="H180" s="130"/>
      <c r="I180" s="130"/>
      <c r="J180" s="130"/>
      <c r="K180" s="131"/>
      <c r="L180" s="129"/>
      <c r="M180" s="130"/>
      <c r="N180" s="130"/>
      <c r="O180" s="130"/>
      <c r="P180" s="130"/>
      <c r="Q180" s="130"/>
      <c r="R180" s="130"/>
      <c r="S180" s="131"/>
      <c r="T180" s="129"/>
      <c r="U180" s="130"/>
      <c r="V180" s="130"/>
      <c r="W180" s="130"/>
      <c r="X180" s="130"/>
      <c r="Y180" s="130"/>
      <c r="Z180" s="130"/>
      <c r="AA180" s="131"/>
      <c r="AB180" s="129"/>
      <c r="AC180" s="130"/>
      <c r="AD180" s="130"/>
      <c r="AE180" s="130"/>
      <c r="AF180" s="130"/>
      <c r="AG180" s="130"/>
      <c r="AH180" s="130"/>
      <c r="AI180" s="131"/>
      <c r="AJ180" s="129"/>
      <c r="AK180" s="130"/>
      <c r="AL180" s="130"/>
      <c r="AM180" s="130"/>
      <c r="AN180" s="130"/>
      <c r="AO180" s="130"/>
      <c r="AP180" s="130"/>
      <c r="AQ180" s="131"/>
      <c r="AR180" s="129"/>
      <c r="AS180" s="130"/>
      <c r="AT180" s="130"/>
      <c r="AU180" s="130"/>
      <c r="AV180" s="130"/>
      <c r="AW180" s="130"/>
      <c r="AX180" s="130"/>
      <c r="AY180" s="131"/>
      <c r="AZ180" s="129"/>
      <c r="BA180" s="130"/>
      <c r="BB180" s="130"/>
      <c r="BC180" s="130"/>
      <c r="BD180" s="130"/>
      <c r="BE180" s="130"/>
      <c r="BF180" s="130"/>
      <c r="BG180" s="131"/>
      <c r="BH180" s="129"/>
      <c r="BI180" s="130"/>
      <c r="BJ180" s="130"/>
      <c r="BK180" s="130"/>
      <c r="BL180" s="130"/>
      <c r="BM180" s="130"/>
      <c r="BN180" s="130"/>
      <c r="BO180" s="132"/>
    </row>
    <row r="181" spans="1:67">
      <c r="A181" s="127" t="str">
        <f t="shared" si="2"/>
        <v>mercredi</v>
      </c>
      <c r="B181" s="128">
        <v>41906</v>
      </c>
      <c r="D181" s="129"/>
      <c r="E181" s="130"/>
      <c r="F181" s="130"/>
      <c r="G181" s="130"/>
      <c r="H181" s="130"/>
      <c r="I181" s="130"/>
      <c r="J181" s="130"/>
      <c r="K181" s="131"/>
      <c r="L181" s="129"/>
      <c r="M181" s="130"/>
      <c r="N181" s="130"/>
      <c r="O181" s="130"/>
      <c r="P181" s="130"/>
      <c r="Q181" s="130"/>
      <c r="R181" s="130"/>
      <c r="S181" s="131"/>
      <c r="T181" s="129"/>
      <c r="U181" s="130"/>
      <c r="V181" s="130"/>
      <c r="W181" s="130"/>
      <c r="X181" s="130"/>
      <c r="Y181" s="130"/>
      <c r="Z181" s="130"/>
      <c r="AA181" s="131"/>
      <c r="AB181" s="129"/>
      <c r="AC181" s="130"/>
      <c r="AD181" s="130"/>
      <c r="AE181" s="130"/>
      <c r="AF181" s="130"/>
      <c r="AG181" s="130"/>
      <c r="AH181" s="130"/>
      <c r="AI181" s="131"/>
      <c r="AJ181" s="129"/>
      <c r="AK181" s="130"/>
      <c r="AL181" s="130"/>
      <c r="AM181" s="130"/>
      <c r="AN181" s="130"/>
      <c r="AO181" s="130"/>
      <c r="AP181" s="130"/>
      <c r="AQ181" s="131"/>
      <c r="AR181" s="129"/>
      <c r="AS181" s="130"/>
      <c r="AT181" s="130"/>
      <c r="AU181" s="130"/>
      <c r="AV181" s="130"/>
      <c r="AW181" s="130"/>
      <c r="AX181" s="130"/>
      <c r="AY181" s="131"/>
      <c r="AZ181" s="129"/>
      <c r="BA181" s="130"/>
      <c r="BB181" s="130"/>
      <c r="BC181" s="130"/>
      <c r="BD181" s="130"/>
      <c r="BE181" s="130"/>
      <c r="BF181" s="130"/>
      <c r="BG181" s="131"/>
      <c r="BH181" s="129"/>
      <c r="BI181" s="130"/>
      <c r="BJ181" s="130"/>
      <c r="BK181" s="130"/>
      <c r="BL181" s="130"/>
      <c r="BM181" s="130"/>
      <c r="BN181" s="130"/>
      <c r="BO181" s="132"/>
    </row>
    <row r="182" spans="1:67">
      <c r="A182" s="127" t="str">
        <f t="shared" si="2"/>
        <v>jeudi</v>
      </c>
      <c r="B182" s="128">
        <v>41907</v>
      </c>
      <c r="D182" s="129"/>
      <c r="E182" s="130"/>
      <c r="F182" s="130"/>
      <c r="G182" s="130"/>
      <c r="H182" s="130"/>
      <c r="I182" s="130"/>
      <c r="J182" s="130"/>
      <c r="K182" s="131"/>
      <c r="L182" s="129"/>
      <c r="M182" s="130"/>
      <c r="N182" s="130"/>
      <c r="O182" s="130"/>
      <c r="P182" s="130"/>
      <c r="Q182" s="130"/>
      <c r="R182" s="130"/>
      <c r="S182" s="131"/>
      <c r="T182" s="129"/>
      <c r="U182" s="130"/>
      <c r="V182" s="130"/>
      <c r="W182" s="130"/>
      <c r="X182" s="130"/>
      <c r="Y182" s="130"/>
      <c r="Z182" s="130"/>
      <c r="AA182" s="131"/>
      <c r="AB182" s="129"/>
      <c r="AC182" s="130"/>
      <c r="AD182" s="130"/>
      <c r="AE182" s="130"/>
      <c r="AF182" s="130"/>
      <c r="AG182" s="130"/>
      <c r="AH182" s="130"/>
      <c r="AI182" s="131"/>
      <c r="AJ182" s="129"/>
      <c r="AK182" s="130"/>
      <c r="AL182" s="130"/>
      <c r="AM182" s="130"/>
      <c r="AN182" s="130"/>
      <c r="AO182" s="130"/>
      <c r="AP182" s="130"/>
      <c r="AQ182" s="131"/>
      <c r="AR182" s="129"/>
      <c r="AS182" s="130"/>
      <c r="AT182" s="130"/>
      <c r="AU182" s="130"/>
      <c r="AV182" s="130"/>
      <c r="AW182" s="130"/>
      <c r="AX182" s="130"/>
      <c r="AY182" s="131"/>
      <c r="AZ182" s="129"/>
      <c r="BA182" s="130"/>
      <c r="BB182" s="130"/>
      <c r="BC182" s="130"/>
      <c r="BD182" s="130"/>
      <c r="BE182" s="130"/>
      <c r="BF182" s="130"/>
      <c r="BG182" s="131"/>
      <c r="BH182" s="129"/>
      <c r="BI182" s="130"/>
      <c r="BJ182" s="130"/>
      <c r="BK182" s="130"/>
      <c r="BL182" s="130"/>
      <c r="BM182" s="130"/>
      <c r="BN182" s="130"/>
      <c r="BO182" s="132"/>
    </row>
    <row r="183" spans="1:67">
      <c r="A183" s="127" t="str">
        <f t="shared" si="2"/>
        <v>vendredi</v>
      </c>
      <c r="B183" s="128">
        <v>41908</v>
      </c>
      <c r="D183" s="129"/>
      <c r="E183" s="130"/>
      <c r="F183" s="130"/>
      <c r="G183" s="130"/>
      <c r="H183" s="130"/>
      <c r="I183" s="130"/>
      <c r="J183" s="130"/>
      <c r="K183" s="131"/>
      <c r="L183" s="129"/>
      <c r="M183" s="130"/>
      <c r="N183" s="130"/>
      <c r="O183" s="130"/>
      <c r="P183" s="130"/>
      <c r="Q183" s="130"/>
      <c r="R183" s="130"/>
      <c r="S183" s="131"/>
      <c r="T183" s="129"/>
      <c r="U183" s="130"/>
      <c r="V183" s="130"/>
      <c r="W183" s="130"/>
      <c r="X183" s="130"/>
      <c r="Y183" s="130"/>
      <c r="Z183" s="130"/>
      <c r="AA183" s="131"/>
      <c r="AB183" s="129"/>
      <c r="AC183" s="130"/>
      <c r="AD183" s="130"/>
      <c r="AE183" s="130"/>
      <c r="AF183" s="130"/>
      <c r="AG183" s="130"/>
      <c r="AH183" s="130"/>
      <c r="AI183" s="131"/>
      <c r="AJ183" s="129"/>
      <c r="AK183" s="130"/>
      <c r="AL183" s="130"/>
      <c r="AM183" s="130"/>
      <c r="AN183" s="130"/>
      <c r="AO183" s="130"/>
      <c r="AP183" s="130"/>
      <c r="AQ183" s="131"/>
      <c r="AR183" s="129"/>
      <c r="AS183" s="130"/>
      <c r="AT183" s="130"/>
      <c r="AU183" s="130"/>
      <c r="AV183" s="130"/>
      <c r="AW183" s="130"/>
      <c r="AX183" s="130"/>
      <c r="AY183" s="131"/>
      <c r="AZ183" s="129"/>
      <c r="BA183" s="130"/>
      <c r="BB183" s="130"/>
      <c r="BC183" s="130"/>
      <c r="BD183" s="130"/>
      <c r="BE183" s="130"/>
      <c r="BF183" s="130"/>
      <c r="BG183" s="131"/>
      <c r="BH183" s="129"/>
      <c r="BI183" s="130"/>
      <c r="BJ183" s="130"/>
      <c r="BK183" s="130"/>
      <c r="BL183" s="130"/>
      <c r="BM183" s="130"/>
      <c r="BN183" s="130"/>
      <c r="BO183" s="132"/>
    </row>
    <row r="184" spans="1:67">
      <c r="A184" s="127" t="str">
        <f t="shared" si="2"/>
        <v>samedi</v>
      </c>
      <c r="B184" s="128">
        <v>41909</v>
      </c>
      <c r="D184" s="129"/>
      <c r="E184" s="130"/>
      <c r="F184" s="130"/>
      <c r="G184" s="130"/>
      <c r="H184" s="130"/>
      <c r="I184" s="130"/>
      <c r="J184" s="130"/>
      <c r="K184" s="131"/>
      <c r="L184" s="129"/>
      <c r="M184" s="130"/>
      <c r="N184" s="130"/>
      <c r="O184" s="130"/>
      <c r="P184" s="130"/>
      <c r="Q184" s="130"/>
      <c r="R184" s="130"/>
      <c r="S184" s="131"/>
      <c r="T184" s="129"/>
      <c r="U184" s="130"/>
      <c r="V184" s="130"/>
      <c r="W184" s="130"/>
      <c r="X184" s="130"/>
      <c r="Y184" s="130"/>
      <c r="Z184" s="130"/>
      <c r="AA184" s="131"/>
      <c r="AB184" s="129"/>
      <c r="AC184" s="130"/>
      <c r="AD184" s="130"/>
      <c r="AE184" s="130"/>
      <c r="AF184" s="130"/>
      <c r="AG184" s="130"/>
      <c r="AH184" s="130"/>
      <c r="AI184" s="131"/>
      <c r="AJ184" s="129"/>
      <c r="AK184" s="130"/>
      <c r="AL184" s="130"/>
      <c r="AM184" s="130"/>
      <c r="AN184" s="130"/>
      <c r="AO184" s="130"/>
      <c r="AP184" s="130"/>
      <c r="AQ184" s="131"/>
      <c r="AR184" s="129"/>
      <c r="AS184" s="130"/>
      <c r="AT184" s="130"/>
      <c r="AU184" s="130"/>
      <c r="AV184" s="130"/>
      <c r="AW184" s="130"/>
      <c r="AX184" s="130"/>
      <c r="AY184" s="131"/>
      <c r="AZ184" s="129"/>
      <c r="BA184" s="130"/>
      <c r="BB184" s="130"/>
      <c r="BC184" s="130"/>
      <c r="BD184" s="130"/>
      <c r="BE184" s="130"/>
      <c r="BF184" s="130"/>
      <c r="BG184" s="131"/>
      <c r="BH184" s="129"/>
      <c r="BI184" s="130"/>
      <c r="BJ184" s="130"/>
      <c r="BK184" s="130"/>
      <c r="BL184" s="130"/>
      <c r="BM184" s="130"/>
      <c r="BN184" s="130"/>
      <c r="BO184" s="132"/>
    </row>
    <row r="185" spans="1:67">
      <c r="A185" s="127" t="str">
        <f t="shared" si="2"/>
        <v>dimanche</v>
      </c>
      <c r="B185" s="128">
        <v>41910</v>
      </c>
      <c r="D185" s="129"/>
      <c r="E185" s="130"/>
      <c r="F185" s="130"/>
      <c r="G185" s="130"/>
      <c r="H185" s="130"/>
      <c r="I185" s="130"/>
      <c r="J185" s="130"/>
      <c r="K185" s="131"/>
      <c r="L185" s="129"/>
      <c r="M185" s="130"/>
      <c r="N185" s="130"/>
      <c r="O185" s="130"/>
      <c r="P185" s="130"/>
      <c r="Q185" s="130"/>
      <c r="R185" s="130"/>
      <c r="S185" s="131"/>
      <c r="T185" s="129"/>
      <c r="U185" s="130"/>
      <c r="V185" s="130"/>
      <c r="W185" s="130"/>
      <c r="X185" s="130"/>
      <c r="Y185" s="130"/>
      <c r="Z185" s="130"/>
      <c r="AA185" s="131"/>
      <c r="AB185" s="129"/>
      <c r="AC185" s="130"/>
      <c r="AD185" s="130"/>
      <c r="AE185" s="130"/>
      <c r="AF185" s="130"/>
      <c r="AG185" s="130"/>
      <c r="AH185" s="130"/>
      <c r="AI185" s="131"/>
      <c r="AJ185" s="129"/>
      <c r="AK185" s="130"/>
      <c r="AL185" s="130"/>
      <c r="AM185" s="130"/>
      <c r="AN185" s="130"/>
      <c r="AO185" s="130"/>
      <c r="AP185" s="130"/>
      <c r="AQ185" s="131"/>
      <c r="AR185" s="129"/>
      <c r="AS185" s="130"/>
      <c r="AT185" s="130"/>
      <c r="AU185" s="130"/>
      <c r="AV185" s="130"/>
      <c r="AW185" s="130"/>
      <c r="AX185" s="130"/>
      <c r="AY185" s="131"/>
      <c r="AZ185" s="129"/>
      <c r="BA185" s="130"/>
      <c r="BB185" s="130"/>
      <c r="BC185" s="130"/>
      <c r="BD185" s="130"/>
      <c r="BE185" s="130"/>
      <c r="BF185" s="130"/>
      <c r="BG185" s="131"/>
      <c r="BH185" s="129"/>
      <c r="BI185" s="130"/>
      <c r="BJ185" s="130"/>
      <c r="BK185" s="130"/>
      <c r="BL185" s="130"/>
      <c r="BM185" s="130"/>
      <c r="BN185" s="130"/>
      <c r="BO185" s="132"/>
    </row>
    <row r="186" spans="1:67">
      <c r="A186" s="127" t="str">
        <f t="shared" si="2"/>
        <v>lundi</v>
      </c>
      <c r="B186" s="128">
        <v>41911</v>
      </c>
      <c r="D186" s="129"/>
      <c r="E186" s="130"/>
      <c r="F186" s="130"/>
      <c r="G186" s="130"/>
      <c r="H186" s="130"/>
      <c r="I186" s="130"/>
      <c r="J186" s="130"/>
      <c r="K186" s="131"/>
      <c r="L186" s="129"/>
      <c r="M186" s="130"/>
      <c r="N186" s="130"/>
      <c r="O186" s="130"/>
      <c r="P186" s="130"/>
      <c r="Q186" s="130"/>
      <c r="R186" s="130"/>
      <c r="S186" s="131"/>
      <c r="T186" s="129"/>
      <c r="U186" s="130"/>
      <c r="V186" s="130"/>
      <c r="W186" s="130"/>
      <c r="X186" s="130"/>
      <c r="Y186" s="130"/>
      <c r="Z186" s="130"/>
      <c r="AA186" s="131"/>
      <c r="AB186" s="129"/>
      <c r="AC186" s="130"/>
      <c r="AD186" s="130"/>
      <c r="AE186" s="130"/>
      <c r="AF186" s="130"/>
      <c r="AG186" s="130"/>
      <c r="AH186" s="130"/>
      <c r="AI186" s="131"/>
      <c r="AJ186" s="129"/>
      <c r="AK186" s="130"/>
      <c r="AL186" s="130"/>
      <c r="AM186" s="130"/>
      <c r="AN186" s="130"/>
      <c r="AO186" s="130"/>
      <c r="AP186" s="130"/>
      <c r="AQ186" s="131"/>
      <c r="AR186" s="129"/>
      <c r="AS186" s="130"/>
      <c r="AT186" s="130"/>
      <c r="AU186" s="130"/>
      <c r="AV186" s="130"/>
      <c r="AW186" s="130"/>
      <c r="AX186" s="130"/>
      <c r="AY186" s="131"/>
      <c r="AZ186" s="129"/>
      <c r="BA186" s="130"/>
      <c r="BB186" s="130"/>
      <c r="BC186" s="130"/>
      <c r="BD186" s="130"/>
      <c r="BE186" s="130"/>
      <c r="BF186" s="130"/>
      <c r="BG186" s="131"/>
      <c r="BH186" s="129"/>
      <c r="BI186" s="130"/>
      <c r="BJ186" s="130"/>
      <c r="BK186" s="130"/>
      <c r="BL186" s="130"/>
      <c r="BM186" s="130"/>
      <c r="BN186" s="130"/>
      <c r="BO186" s="132"/>
    </row>
    <row r="187" spans="1:67">
      <c r="A187" s="127" t="str">
        <f t="shared" si="2"/>
        <v>mardi</v>
      </c>
      <c r="B187" s="128">
        <v>41912</v>
      </c>
      <c r="D187" s="129"/>
      <c r="E187" s="130"/>
      <c r="F187" s="130"/>
      <c r="G187" s="130"/>
      <c r="H187" s="130"/>
      <c r="I187" s="130"/>
      <c r="J187" s="130"/>
      <c r="K187" s="131"/>
      <c r="L187" s="129"/>
      <c r="M187" s="130"/>
      <c r="N187" s="130"/>
      <c r="O187" s="130"/>
      <c r="P187" s="130"/>
      <c r="Q187" s="130"/>
      <c r="R187" s="130"/>
      <c r="S187" s="131"/>
      <c r="T187" s="129"/>
      <c r="U187" s="130"/>
      <c r="V187" s="130"/>
      <c r="W187" s="130"/>
      <c r="X187" s="130"/>
      <c r="Y187" s="130"/>
      <c r="Z187" s="130"/>
      <c r="AA187" s="131"/>
      <c r="AB187" s="129"/>
      <c r="AC187" s="130"/>
      <c r="AD187" s="130"/>
      <c r="AE187" s="130"/>
      <c r="AF187" s="130"/>
      <c r="AG187" s="130"/>
      <c r="AH187" s="130"/>
      <c r="AI187" s="131"/>
      <c r="AJ187" s="129"/>
      <c r="AK187" s="130"/>
      <c r="AL187" s="130"/>
      <c r="AM187" s="130"/>
      <c r="AN187" s="130"/>
      <c r="AO187" s="130"/>
      <c r="AP187" s="130"/>
      <c r="AQ187" s="131"/>
      <c r="AR187" s="129"/>
      <c r="AS187" s="130"/>
      <c r="AT187" s="130"/>
      <c r="AU187" s="130"/>
      <c r="AV187" s="130"/>
      <c r="AW187" s="130"/>
      <c r="AX187" s="130"/>
      <c r="AY187" s="131"/>
      <c r="AZ187" s="129"/>
      <c r="BA187" s="130"/>
      <c r="BB187" s="130"/>
      <c r="BC187" s="130"/>
      <c r="BD187" s="130"/>
      <c r="BE187" s="130"/>
      <c r="BF187" s="130"/>
      <c r="BG187" s="131"/>
      <c r="BH187" s="129"/>
      <c r="BI187" s="130"/>
      <c r="BJ187" s="130"/>
      <c r="BK187" s="130"/>
      <c r="BL187" s="130"/>
      <c r="BM187" s="130"/>
      <c r="BN187" s="130"/>
      <c r="BO187" s="132"/>
    </row>
    <row r="188" spans="1:67">
      <c r="A188" s="127" t="str">
        <f t="shared" si="2"/>
        <v>mercredi</v>
      </c>
      <c r="B188" s="128">
        <v>41913</v>
      </c>
      <c r="D188" s="129"/>
      <c r="E188" s="130"/>
      <c r="F188" s="130"/>
      <c r="G188" s="130"/>
      <c r="H188" s="130"/>
      <c r="I188" s="130"/>
      <c r="J188" s="130"/>
      <c r="K188" s="131"/>
      <c r="L188" s="129"/>
      <c r="M188" s="130"/>
      <c r="N188" s="130"/>
      <c r="O188" s="130"/>
      <c r="P188" s="130"/>
      <c r="Q188" s="130"/>
      <c r="R188" s="130"/>
      <c r="S188" s="131"/>
      <c r="T188" s="129"/>
      <c r="U188" s="130"/>
      <c r="V188" s="130"/>
      <c r="W188" s="130"/>
      <c r="X188" s="130"/>
      <c r="Y188" s="130"/>
      <c r="Z188" s="130"/>
      <c r="AA188" s="131"/>
      <c r="AB188" s="129"/>
      <c r="AC188" s="130"/>
      <c r="AD188" s="130"/>
      <c r="AE188" s="130"/>
      <c r="AF188" s="130"/>
      <c r="AG188" s="130"/>
      <c r="AH188" s="130"/>
      <c r="AI188" s="131"/>
      <c r="AJ188" s="129"/>
      <c r="AK188" s="130"/>
      <c r="AL188" s="130"/>
      <c r="AM188" s="130"/>
      <c r="AN188" s="130"/>
      <c r="AO188" s="130"/>
      <c r="AP188" s="130"/>
      <c r="AQ188" s="131"/>
      <c r="AR188" s="129"/>
      <c r="AS188" s="130"/>
      <c r="AT188" s="130"/>
      <c r="AU188" s="130"/>
      <c r="AV188" s="130"/>
      <c r="AW188" s="130"/>
      <c r="AX188" s="130"/>
      <c r="AY188" s="131"/>
      <c r="AZ188" s="129"/>
      <c r="BA188" s="130"/>
      <c r="BB188" s="130"/>
      <c r="BC188" s="130"/>
      <c r="BD188" s="130"/>
      <c r="BE188" s="130"/>
      <c r="BF188" s="130"/>
      <c r="BG188" s="131"/>
      <c r="BH188" s="129"/>
      <c r="BI188" s="130"/>
      <c r="BJ188" s="130"/>
      <c r="BK188" s="130"/>
      <c r="BL188" s="130"/>
      <c r="BM188" s="130"/>
      <c r="BN188" s="130"/>
      <c r="BO188" s="132"/>
    </row>
    <row r="189" spans="1:67">
      <c r="A189" s="127" t="str">
        <f t="shared" si="2"/>
        <v>jeudi</v>
      </c>
      <c r="B189" s="128">
        <v>41914</v>
      </c>
      <c r="D189" s="129"/>
      <c r="E189" s="130"/>
      <c r="F189" s="130"/>
      <c r="G189" s="130"/>
      <c r="H189" s="130"/>
      <c r="I189" s="130"/>
      <c r="J189" s="130"/>
      <c r="K189" s="131"/>
      <c r="L189" s="129"/>
      <c r="M189" s="130"/>
      <c r="N189" s="130"/>
      <c r="O189" s="130"/>
      <c r="P189" s="130"/>
      <c r="Q189" s="130"/>
      <c r="R189" s="130"/>
      <c r="S189" s="131"/>
      <c r="T189" s="129"/>
      <c r="U189" s="130"/>
      <c r="V189" s="130"/>
      <c r="W189" s="130"/>
      <c r="X189" s="130"/>
      <c r="Y189" s="130"/>
      <c r="Z189" s="130"/>
      <c r="AA189" s="131"/>
      <c r="AB189" s="129"/>
      <c r="AC189" s="130"/>
      <c r="AD189" s="130"/>
      <c r="AE189" s="130"/>
      <c r="AF189" s="130"/>
      <c r="AG189" s="130"/>
      <c r="AH189" s="130"/>
      <c r="AI189" s="131"/>
      <c r="AJ189" s="129"/>
      <c r="AK189" s="130"/>
      <c r="AL189" s="130"/>
      <c r="AM189" s="130"/>
      <c r="AN189" s="130"/>
      <c r="AO189" s="130"/>
      <c r="AP189" s="130"/>
      <c r="AQ189" s="131"/>
      <c r="AR189" s="129"/>
      <c r="AS189" s="130"/>
      <c r="AT189" s="130"/>
      <c r="AU189" s="130"/>
      <c r="AV189" s="130"/>
      <c r="AW189" s="130"/>
      <c r="AX189" s="130"/>
      <c r="AY189" s="131"/>
      <c r="AZ189" s="129"/>
      <c r="BA189" s="130"/>
      <c r="BB189" s="130"/>
      <c r="BC189" s="130"/>
      <c r="BD189" s="130"/>
      <c r="BE189" s="130"/>
      <c r="BF189" s="130"/>
      <c r="BG189" s="131"/>
      <c r="BH189" s="129"/>
      <c r="BI189" s="130"/>
      <c r="BJ189" s="130"/>
      <c r="BK189" s="130"/>
      <c r="BL189" s="130"/>
      <c r="BM189" s="130"/>
      <c r="BN189" s="130"/>
      <c r="BO189" s="132"/>
    </row>
    <row r="190" spans="1:67">
      <c r="A190" s="127" t="str">
        <f t="shared" si="2"/>
        <v>vendredi</v>
      </c>
      <c r="B190" s="128">
        <v>41915</v>
      </c>
      <c r="D190" s="129"/>
      <c r="E190" s="130"/>
      <c r="F190" s="130"/>
      <c r="G190" s="130"/>
      <c r="H190" s="130"/>
      <c r="I190" s="130"/>
      <c r="J190" s="130"/>
      <c r="K190" s="131"/>
      <c r="L190" s="129"/>
      <c r="M190" s="130"/>
      <c r="N190" s="130"/>
      <c r="O190" s="130"/>
      <c r="P190" s="130"/>
      <c r="Q190" s="130"/>
      <c r="R190" s="130"/>
      <c r="S190" s="131"/>
      <c r="T190" s="129"/>
      <c r="U190" s="130"/>
      <c r="V190" s="130"/>
      <c r="W190" s="130"/>
      <c r="X190" s="130"/>
      <c r="Y190" s="130"/>
      <c r="Z190" s="130"/>
      <c r="AA190" s="131"/>
      <c r="AB190" s="129"/>
      <c r="AC190" s="130"/>
      <c r="AD190" s="130"/>
      <c r="AE190" s="130"/>
      <c r="AF190" s="130"/>
      <c r="AG190" s="130"/>
      <c r="AH190" s="130"/>
      <c r="AI190" s="131"/>
      <c r="AJ190" s="129"/>
      <c r="AK190" s="130"/>
      <c r="AL190" s="130"/>
      <c r="AM190" s="130"/>
      <c r="AN190" s="130"/>
      <c r="AO190" s="130"/>
      <c r="AP190" s="130"/>
      <c r="AQ190" s="131"/>
      <c r="AR190" s="129"/>
      <c r="AS190" s="130"/>
      <c r="AT190" s="130"/>
      <c r="AU190" s="130"/>
      <c r="AV190" s="130"/>
      <c r="AW190" s="130"/>
      <c r="AX190" s="130"/>
      <c r="AY190" s="131"/>
      <c r="AZ190" s="129"/>
      <c r="BA190" s="130"/>
      <c r="BB190" s="130"/>
      <c r="BC190" s="130"/>
      <c r="BD190" s="130"/>
      <c r="BE190" s="130"/>
      <c r="BF190" s="130"/>
      <c r="BG190" s="131"/>
      <c r="BH190" s="129"/>
      <c r="BI190" s="130"/>
      <c r="BJ190" s="130"/>
      <c r="BK190" s="130"/>
      <c r="BL190" s="130"/>
      <c r="BM190" s="130"/>
      <c r="BN190" s="130"/>
      <c r="BO190" s="132"/>
    </row>
    <row r="191" spans="1:67">
      <c r="A191" s="127" t="str">
        <f t="shared" si="2"/>
        <v>samedi</v>
      </c>
      <c r="B191" s="128">
        <v>41916</v>
      </c>
      <c r="D191" s="129"/>
      <c r="E191" s="130"/>
      <c r="F191" s="130"/>
      <c r="G191" s="130"/>
      <c r="H191" s="130"/>
      <c r="I191" s="130"/>
      <c r="J191" s="130"/>
      <c r="K191" s="131"/>
      <c r="L191" s="129"/>
      <c r="M191" s="130"/>
      <c r="N191" s="130"/>
      <c r="O191" s="130"/>
      <c r="P191" s="130"/>
      <c r="Q191" s="130"/>
      <c r="R191" s="130"/>
      <c r="S191" s="131"/>
      <c r="T191" s="129"/>
      <c r="U191" s="130"/>
      <c r="V191" s="130"/>
      <c r="W191" s="130"/>
      <c r="X191" s="130"/>
      <c r="Y191" s="130"/>
      <c r="Z191" s="130"/>
      <c r="AA191" s="131"/>
      <c r="AB191" s="129"/>
      <c r="AC191" s="130"/>
      <c r="AD191" s="130"/>
      <c r="AE191" s="130"/>
      <c r="AF191" s="130"/>
      <c r="AG191" s="130"/>
      <c r="AH191" s="130"/>
      <c r="AI191" s="131"/>
      <c r="AJ191" s="129"/>
      <c r="AK191" s="130"/>
      <c r="AL191" s="130"/>
      <c r="AM191" s="130"/>
      <c r="AN191" s="130"/>
      <c r="AO191" s="130"/>
      <c r="AP191" s="130"/>
      <c r="AQ191" s="131"/>
      <c r="AR191" s="129"/>
      <c r="AS191" s="130"/>
      <c r="AT191" s="130"/>
      <c r="AU191" s="130"/>
      <c r="AV191" s="130"/>
      <c r="AW191" s="130"/>
      <c r="AX191" s="130"/>
      <c r="AY191" s="131"/>
      <c r="AZ191" s="129"/>
      <c r="BA191" s="130"/>
      <c r="BB191" s="130"/>
      <c r="BC191" s="130"/>
      <c r="BD191" s="130"/>
      <c r="BE191" s="130"/>
      <c r="BF191" s="130"/>
      <c r="BG191" s="131"/>
      <c r="BH191" s="129"/>
      <c r="BI191" s="130"/>
      <c r="BJ191" s="130"/>
      <c r="BK191" s="130"/>
      <c r="BL191" s="130"/>
      <c r="BM191" s="130"/>
      <c r="BN191" s="130"/>
      <c r="BO191" s="132"/>
    </row>
    <row r="192" spans="1:67">
      <c r="A192" s="127" t="str">
        <f t="shared" si="2"/>
        <v>dimanche</v>
      </c>
      <c r="B192" s="128">
        <v>41917</v>
      </c>
      <c r="D192" s="129"/>
      <c r="E192" s="130"/>
      <c r="F192" s="130"/>
      <c r="G192" s="130"/>
      <c r="H192" s="130"/>
      <c r="I192" s="130"/>
      <c r="J192" s="130"/>
      <c r="K192" s="131"/>
      <c r="L192" s="129"/>
      <c r="M192" s="130"/>
      <c r="N192" s="130"/>
      <c r="O192" s="130"/>
      <c r="P192" s="130"/>
      <c r="Q192" s="130"/>
      <c r="R192" s="130"/>
      <c r="S192" s="131"/>
      <c r="T192" s="129"/>
      <c r="U192" s="130"/>
      <c r="V192" s="130"/>
      <c r="W192" s="130"/>
      <c r="X192" s="130"/>
      <c r="Y192" s="130"/>
      <c r="Z192" s="130"/>
      <c r="AA192" s="131"/>
      <c r="AB192" s="129"/>
      <c r="AC192" s="130"/>
      <c r="AD192" s="130"/>
      <c r="AE192" s="130"/>
      <c r="AF192" s="130"/>
      <c r="AG192" s="130"/>
      <c r="AH192" s="130"/>
      <c r="AI192" s="131"/>
      <c r="AJ192" s="129"/>
      <c r="AK192" s="130"/>
      <c r="AL192" s="130"/>
      <c r="AM192" s="130"/>
      <c r="AN192" s="130"/>
      <c r="AO192" s="130"/>
      <c r="AP192" s="130"/>
      <c r="AQ192" s="131"/>
      <c r="AR192" s="129"/>
      <c r="AS192" s="130"/>
      <c r="AT192" s="130"/>
      <c r="AU192" s="130"/>
      <c r="AV192" s="130"/>
      <c r="AW192" s="130"/>
      <c r="AX192" s="130"/>
      <c r="AY192" s="131"/>
      <c r="AZ192" s="129"/>
      <c r="BA192" s="130"/>
      <c r="BB192" s="130"/>
      <c r="BC192" s="130"/>
      <c r="BD192" s="130"/>
      <c r="BE192" s="130"/>
      <c r="BF192" s="130"/>
      <c r="BG192" s="131"/>
      <c r="BH192" s="129"/>
      <c r="BI192" s="130"/>
      <c r="BJ192" s="130"/>
      <c r="BK192" s="130"/>
      <c r="BL192" s="130"/>
      <c r="BM192" s="130"/>
      <c r="BN192" s="130"/>
      <c r="BO192" s="132"/>
    </row>
    <row r="193" spans="1:67">
      <c r="A193" s="127" t="str">
        <f t="shared" si="2"/>
        <v>lundi</v>
      </c>
      <c r="B193" s="128">
        <v>41918</v>
      </c>
      <c r="D193" s="129"/>
      <c r="E193" s="130"/>
      <c r="F193" s="130"/>
      <c r="G193" s="130"/>
      <c r="H193" s="130"/>
      <c r="I193" s="130"/>
      <c r="J193" s="130"/>
      <c r="K193" s="131"/>
      <c r="L193" s="129"/>
      <c r="M193" s="130"/>
      <c r="N193" s="130"/>
      <c r="O193" s="130"/>
      <c r="P193" s="130"/>
      <c r="Q193" s="130"/>
      <c r="R193" s="130"/>
      <c r="S193" s="131"/>
      <c r="T193" s="129"/>
      <c r="U193" s="130"/>
      <c r="V193" s="130"/>
      <c r="W193" s="130"/>
      <c r="X193" s="130"/>
      <c r="Y193" s="130"/>
      <c r="Z193" s="130"/>
      <c r="AA193" s="131"/>
      <c r="AB193" s="129"/>
      <c r="AC193" s="130"/>
      <c r="AD193" s="130"/>
      <c r="AE193" s="130"/>
      <c r="AF193" s="130"/>
      <c r="AG193" s="130"/>
      <c r="AH193" s="130"/>
      <c r="AI193" s="131"/>
      <c r="AJ193" s="129"/>
      <c r="AK193" s="130"/>
      <c r="AL193" s="130"/>
      <c r="AM193" s="130"/>
      <c r="AN193" s="130"/>
      <c r="AO193" s="130"/>
      <c r="AP193" s="130"/>
      <c r="AQ193" s="131"/>
      <c r="AR193" s="129"/>
      <c r="AS193" s="130"/>
      <c r="AT193" s="130"/>
      <c r="AU193" s="130"/>
      <c r="AV193" s="130"/>
      <c r="AW193" s="130"/>
      <c r="AX193" s="130"/>
      <c r="AY193" s="131"/>
      <c r="AZ193" s="129"/>
      <c r="BA193" s="130"/>
      <c r="BB193" s="130"/>
      <c r="BC193" s="130"/>
      <c r="BD193" s="130"/>
      <c r="BE193" s="130"/>
      <c r="BF193" s="130"/>
      <c r="BG193" s="131"/>
      <c r="BH193" s="129"/>
      <c r="BI193" s="130"/>
      <c r="BJ193" s="130"/>
      <c r="BK193" s="130"/>
      <c r="BL193" s="130"/>
      <c r="BM193" s="130"/>
      <c r="BN193" s="130"/>
      <c r="BO193" s="132"/>
    </row>
    <row r="194" spans="1:67">
      <c r="A194" s="127" t="str">
        <f t="shared" si="2"/>
        <v>mardi</v>
      </c>
      <c r="B194" s="128">
        <v>41919</v>
      </c>
      <c r="D194" s="129"/>
      <c r="E194" s="130"/>
      <c r="F194" s="130"/>
      <c r="G194" s="130"/>
      <c r="H194" s="130"/>
      <c r="I194" s="130"/>
      <c r="J194" s="130"/>
      <c r="K194" s="131"/>
      <c r="L194" s="129"/>
      <c r="M194" s="130"/>
      <c r="N194" s="130"/>
      <c r="O194" s="130"/>
      <c r="P194" s="130"/>
      <c r="Q194" s="130"/>
      <c r="R194" s="130"/>
      <c r="S194" s="131"/>
      <c r="T194" s="129"/>
      <c r="U194" s="130"/>
      <c r="V194" s="130"/>
      <c r="W194" s="130"/>
      <c r="X194" s="130"/>
      <c r="Y194" s="130"/>
      <c r="Z194" s="130"/>
      <c r="AA194" s="131"/>
      <c r="AB194" s="129"/>
      <c r="AC194" s="130"/>
      <c r="AD194" s="130"/>
      <c r="AE194" s="130"/>
      <c r="AF194" s="130"/>
      <c r="AG194" s="130"/>
      <c r="AH194" s="130"/>
      <c r="AI194" s="131"/>
      <c r="AJ194" s="129"/>
      <c r="AK194" s="130"/>
      <c r="AL194" s="130"/>
      <c r="AM194" s="130"/>
      <c r="AN194" s="130"/>
      <c r="AO194" s="130"/>
      <c r="AP194" s="130"/>
      <c r="AQ194" s="131"/>
      <c r="AR194" s="129"/>
      <c r="AS194" s="130"/>
      <c r="AT194" s="130"/>
      <c r="AU194" s="130"/>
      <c r="AV194" s="130"/>
      <c r="AW194" s="130"/>
      <c r="AX194" s="130"/>
      <c r="AY194" s="131"/>
      <c r="AZ194" s="129"/>
      <c r="BA194" s="130"/>
      <c r="BB194" s="130"/>
      <c r="BC194" s="130"/>
      <c r="BD194" s="130"/>
      <c r="BE194" s="130"/>
      <c r="BF194" s="130"/>
      <c r="BG194" s="131"/>
      <c r="BH194" s="129"/>
      <c r="BI194" s="130"/>
      <c r="BJ194" s="130"/>
      <c r="BK194" s="130"/>
      <c r="BL194" s="130"/>
      <c r="BM194" s="130"/>
      <c r="BN194" s="130"/>
      <c r="BO194" s="132"/>
    </row>
    <row r="195" spans="1:67">
      <c r="A195" s="127" t="str">
        <f t="shared" ref="A195:A229" si="3">CHOOSE(WEEKDAY(B195,2),"lundi","mardi","mercredi","jeudi","vendredi","samedi","dimanche")</f>
        <v>mercredi</v>
      </c>
      <c r="B195" s="128">
        <v>41920</v>
      </c>
      <c r="D195" s="129"/>
      <c r="E195" s="130"/>
      <c r="F195" s="130"/>
      <c r="G195" s="130"/>
      <c r="H195" s="130"/>
      <c r="I195" s="130"/>
      <c r="J195" s="130"/>
      <c r="K195" s="131"/>
      <c r="L195" s="129"/>
      <c r="M195" s="130"/>
      <c r="N195" s="130"/>
      <c r="O195" s="130"/>
      <c r="P195" s="130"/>
      <c r="Q195" s="130"/>
      <c r="R195" s="130"/>
      <c r="S195" s="131"/>
      <c r="T195" s="129"/>
      <c r="U195" s="130"/>
      <c r="V195" s="130"/>
      <c r="W195" s="130"/>
      <c r="X195" s="130"/>
      <c r="Y195" s="130"/>
      <c r="Z195" s="130"/>
      <c r="AA195" s="131"/>
      <c r="AB195" s="129"/>
      <c r="AC195" s="130"/>
      <c r="AD195" s="130"/>
      <c r="AE195" s="130"/>
      <c r="AF195" s="130"/>
      <c r="AG195" s="130"/>
      <c r="AH195" s="130"/>
      <c r="AI195" s="131"/>
      <c r="AJ195" s="129"/>
      <c r="AK195" s="130"/>
      <c r="AL195" s="130"/>
      <c r="AM195" s="130"/>
      <c r="AN195" s="130"/>
      <c r="AO195" s="130"/>
      <c r="AP195" s="130"/>
      <c r="AQ195" s="131"/>
      <c r="AR195" s="129"/>
      <c r="AS195" s="130"/>
      <c r="AT195" s="130"/>
      <c r="AU195" s="130"/>
      <c r="AV195" s="130"/>
      <c r="AW195" s="130"/>
      <c r="AX195" s="130"/>
      <c r="AY195" s="131"/>
      <c r="AZ195" s="129"/>
      <c r="BA195" s="130"/>
      <c r="BB195" s="130"/>
      <c r="BC195" s="130"/>
      <c r="BD195" s="130"/>
      <c r="BE195" s="130"/>
      <c r="BF195" s="130"/>
      <c r="BG195" s="131"/>
      <c r="BH195" s="129"/>
      <c r="BI195" s="130"/>
      <c r="BJ195" s="130"/>
      <c r="BK195" s="130"/>
      <c r="BL195" s="130"/>
      <c r="BM195" s="130"/>
      <c r="BN195" s="130"/>
      <c r="BO195" s="132"/>
    </row>
    <row r="196" spans="1:67">
      <c r="A196" s="127" t="str">
        <f t="shared" si="3"/>
        <v>jeudi</v>
      </c>
      <c r="B196" s="128">
        <v>41921</v>
      </c>
      <c r="D196" s="129"/>
      <c r="E196" s="130"/>
      <c r="F196" s="130"/>
      <c r="G196" s="130"/>
      <c r="H196" s="130"/>
      <c r="I196" s="130"/>
      <c r="J196" s="130"/>
      <c r="K196" s="131"/>
      <c r="L196" s="129"/>
      <c r="M196" s="130"/>
      <c r="N196" s="130"/>
      <c r="O196" s="130"/>
      <c r="P196" s="130"/>
      <c r="Q196" s="130"/>
      <c r="R196" s="130"/>
      <c r="S196" s="131"/>
      <c r="T196" s="129"/>
      <c r="U196" s="130"/>
      <c r="V196" s="130"/>
      <c r="W196" s="130"/>
      <c r="X196" s="130"/>
      <c r="Y196" s="130"/>
      <c r="Z196" s="130"/>
      <c r="AA196" s="131"/>
      <c r="AB196" s="129"/>
      <c r="AC196" s="130"/>
      <c r="AD196" s="130"/>
      <c r="AE196" s="130"/>
      <c r="AF196" s="130"/>
      <c r="AG196" s="130"/>
      <c r="AH196" s="130"/>
      <c r="AI196" s="131"/>
      <c r="AJ196" s="129"/>
      <c r="AK196" s="130"/>
      <c r="AL196" s="130"/>
      <c r="AM196" s="130"/>
      <c r="AN196" s="130"/>
      <c r="AO196" s="130"/>
      <c r="AP196" s="130"/>
      <c r="AQ196" s="131"/>
      <c r="AR196" s="129"/>
      <c r="AS196" s="130"/>
      <c r="AT196" s="130"/>
      <c r="AU196" s="130"/>
      <c r="AV196" s="130"/>
      <c r="AW196" s="130"/>
      <c r="AX196" s="130"/>
      <c r="AY196" s="131"/>
      <c r="AZ196" s="129"/>
      <c r="BA196" s="130"/>
      <c r="BB196" s="130"/>
      <c r="BC196" s="130"/>
      <c r="BD196" s="130"/>
      <c r="BE196" s="130"/>
      <c r="BF196" s="130"/>
      <c r="BG196" s="131"/>
      <c r="BH196" s="129"/>
      <c r="BI196" s="130"/>
      <c r="BJ196" s="130"/>
      <c r="BK196" s="130"/>
      <c r="BL196" s="130"/>
      <c r="BM196" s="130"/>
      <c r="BN196" s="130"/>
      <c r="BO196" s="132"/>
    </row>
    <row r="197" spans="1:67">
      <c r="A197" s="127" t="str">
        <f t="shared" si="3"/>
        <v>vendredi</v>
      </c>
      <c r="B197" s="128">
        <v>41922</v>
      </c>
      <c r="D197" s="129"/>
      <c r="E197" s="130"/>
      <c r="F197" s="130"/>
      <c r="G197" s="130"/>
      <c r="H197" s="130"/>
      <c r="I197" s="130"/>
      <c r="J197" s="130"/>
      <c r="K197" s="131"/>
      <c r="L197" s="129"/>
      <c r="M197" s="130"/>
      <c r="N197" s="130"/>
      <c r="O197" s="130"/>
      <c r="P197" s="130"/>
      <c r="Q197" s="130"/>
      <c r="R197" s="130"/>
      <c r="S197" s="131"/>
      <c r="T197" s="129"/>
      <c r="U197" s="130"/>
      <c r="V197" s="130"/>
      <c r="W197" s="130"/>
      <c r="X197" s="130"/>
      <c r="Y197" s="130"/>
      <c r="Z197" s="130"/>
      <c r="AA197" s="131"/>
      <c r="AB197" s="129"/>
      <c r="AC197" s="130"/>
      <c r="AD197" s="130"/>
      <c r="AE197" s="130"/>
      <c r="AF197" s="130"/>
      <c r="AG197" s="130"/>
      <c r="AH197" s="130"/>
      <c r="AI197" s="131"/>
      <c r="AJ197" s="129"/>
      <c r="AK197" s="130"/>
      <c r="AL197" s="130"/>
      <c r="AM197" s="130"/>
      <c r="AN197" s="130"/>
      <c r="AO197" s="130"/>
      <c r="AP197" s="130"/>
      <c r="AQ197" s="131"/>
      <c r="AR197" s="129"/>
      <c r="AS197" s="130"/>
      <c r="AT197" s="130"/>
      <c r="AU197" s="130"/>
      <c r="AV197" s="130"/>
      <c r="AW197" s="130"/>
      <c r="AX197" s="130"/>
      <c r="AY197" s="131"/>
      <c r="AZ197" s="129"/>
      <c r="BA197" s="130"/>
      <c r="BB197" s="130"/>
      <c r="BC197" s="130"/>
      <c r="BD197" s="130"/>
      <c r="BE197" s="130"/>
      <c r="BF197" s="130"/>
      <c r="BG197" s="131"/>
      <c r="BH197" s="129"/>
      <c r="BI197" s="130"/>
      <c r="BJ197" s="130"/>
      <c r="BK197" s="130"/>
      <c r="BL197" s="130"/>
      <c r="BM197" s="130"/>
      <c r="BN197" s="130"/>
      <c r="BO197" s="132"/>
    </row>
    <row r="198" spans="1:67">
      <c r="A198" s="127" t="str">
        <f t="shared" si="3"/>
        <v>samedi</v>
      </c>
      <c r="B198" s="128">
        <v>41923</v>
      </c>
      <c r="D198" s="129"/>
      <c r="E198" s="130"/>
      <c r="F198" s="130"/>
      <c r="G198" s="130"/>
      <c r="H198" s="130"/>
      <c r="I198" s="130"/>
      <c r="J198" s="130"/>
      <c r="K198" s="131"/>
      <c r="L198" s="129"/>
      <c r="M198" s="130"/>
      <c r="N198" s="130"/>
      <c r="O198" s="130"/>
      <c r="P198" s="130"/>
      <c r="Q198" s="130"/>
      <c r="R198" s="130"/>
      <c r="S198" s="131"/>
      <c r="T198" s="129"/>
      <c r="U198" s="130"/>
      <c r="V198" s="130"/>
      <c r="W198" s="130"/>
      <c r="X198" s="130"/>
      <c r="Y198" s="130"/>
      <c r="Z198" s="130"/>
      <c r="AA198" s="131"/>
      <c r="AB198" s="129"/>
      <c r="AC198" s="130"/>
      <c r="AD198" s="130"/>
      <c r="AE198" s="130"/>
      <c r="AF198" s="130"/>
      <c r="AG198" s="130"/>
      <c r="AH198" s="130"/>
      <c r="AI198" s="131"/>
      <c r="AJ198" s="129"/>
      <c r="AK198" s="130"/>
      <c r="AL198" s="130"/>
      <c r="AM198" s="130"/>
      <c r="AN198" s="130"/>
      <c r="AO198" s="130"/>
      <c r="AP198" s="130"/>
      <c r="AQ198" s="131"/>
      <c r="AR198" s="129"/>
      <c r="AS198" s="130"/>
      <c r="AT198" s="130"/>
      <c r="AU198" s="130"/>
      <c r="AV198" s="130"/>
      <c r="AW198" s="130"/>
      <c r="AX198" s="130"/>
      <c r="AY198" s="131"/>
      <c r="AZ198" s="129"/>
      <c r="BA198" s="130"/>
      <c r="BB198" s="130"/>
      <c r="BC198" s="130"/>
      <c r="BD198" s="130"/>
      <c r="BE198" s="130"/>
      <c r="BF198" s="130"/>
      <c r="BG198" s="131"/>
      <c r="BH198" s="129"/>
      <c r="BI198" s="130"/>
      <c r="BJ198" s="130"/>
      <c r="BK198" s="130"/>
      <c r="BL198" s="130"/>
      <c r="BM198" s="130"/>
      <c r="BN198" s="130"/>
      <c r="BO198" s="132"/>
    </row>
    <row r="199" spans="1:67">
      <c r="A199" s="127" t="str">
        <f t="shared" si="3"/>
        <v>dimanche</v>
      </c>
      <c r="B199" s="128">
        <v>41924</v>
      </c>
      <c r="D199" s="129"/>
      <c r="E199" s="130"/>
      <c r="F199" s="130"/>
      <c r="G199" s="130"/>
      <c r="H199" s="130"/>
      <c r="I199" s="130"/>
      <c r="J199" s="130"/>
      <c r="K199" s="131"/>
      <c r="L199" s="129"/>
      <c r="M199" s="130"/>
      <c r="N199" s="130"/>
      <c r="O199" s="130"/>
      <c r="P199" s="130"/>
      <c r="Q199" s="130"/>
      <c r="R199" s="130"/>
      <c r="S199" s="131"/>
      <c r="T199" s="129"/>
      <c r="U199" s="130"/>
      <c r="V199" s="130"/>
      <c r="W199" s="130"/>
      <c r="X199" s="130"/>
      <c r="Y199" s="130"/>
      <c r="Z199" s="130"/>
      <c r="AA199" s="131"/>
      <c r="AB199" s="129"/>
      <c r="AC199" s="130"/>
      <c r="AD199" s="130"/>
      <c r="AE199" s="130"/>
      <c r="AF199" s="130"/>
      <c r="AG199" s="130"/>
      <c r="AH199" s="130"/>
      <c r="AI199" s="131"/>
      <c r="AJ199" s="129"/>
      <c r="AK199" s="130"/>
      <c r="AL199" s="130"/>
      <c r="AM199" s="130"/>
      <c r="AN199" s="130"/>
      <c r="AO199" s="130"/>
      <c r="AP199" s="130"/>
      <c r="AQ199" s="131"/>
      <c r="AR199" s="129"/>
      <c r="AS199" s="130"/>
      <c r="AT199" s="130"/>
      <c r="AU199" s="130"/>
      <c r="AV199" s="130"/>
      <c r="AW199" s="130"/>
      <c r="AX199" s="130"/>
      <c r="AY199" s="131"/>
      <c r="AZ199" s="129"/>
      <c r="BA199" s="130"/>
      <c r="BB199" s="130"/>
      <c r="BC199" s="130"/>
      <c r="BD199" s="130"/>
      <c r="BE199" s="130"/>
      <c r="BF199" s="130"/>
      <c r="BG199" s="131"/>
      <c r="BH199" s="129"/>
      <c r="BI199" s="130"/>
      <c r="BJ199" s="130"/>
      <c r="BK199" s="130"/>
      <c r="BL199" s="130"/>
      <c r="BM199" s="130"/>
      <c r="BN199" s="130"/>
      <c r="BO199" s="132"/>
    </row>
    <row r="200" spans="1:67">
      <c r="A200" s="127" t="str">
        <f t="shared" si="3"/>
        <v>lundi</v>
      </c>
      <c r="B200" s="128">
        <v>41925</v>
      </c>
      <c r="D200" s="129"/>
      <c r="E200" s="130"/>
      <c r="F200" s="130"/>
      <c r="G200" s="130"/>
      <c r="H200" s="130"/>
      <c r="I200" s="130"/>
      <c r="J200" s="130"/>
      <c r="K200" s="131"/>
      <c r="L200" s="129"/>
      <c r="M200" s="130"/>
      <c r="N200" s="130"/>
      <c r="O200" s="130"/>
      <c r="P200" s="130"/>
      <c r="Q200" s="130"/>
      <c r="R200" s="130"/>
      <c r="S200" s="131"/>
      <c r="T200" s="129"/>
      <c r="U200" s="130"/>
      <c r="V200" s="130"/>
      <c r="W200" s="130"/>
      <c r="X200" s="130"/>
      <c r="Y200" s="130"/>
      <c r="Z200" s="130"/>
      <c r="AA200" s="131"/>
      <c r="AB200" s="129"/>
      <c r="AC200" s="130"/>
      <c r="AD200" s="130"/>
      <c r="AE200" s="130"/>
      <c r="AF200" s="130"/>
      <c r="AG200" s="130"/>
      <c r="AH200" s="130"/>
      <c r="AI200" s="131"/>
      <c r="AJ200" s="129"/>
      <c r="AK200" s="130"/>
      <c r="AL200" s="130"/>
      <c r="AM200" s="130"/>
      <c r="AN200" s="130"/>
      <c r="AO200" s="130"/>
      <c r="AP200" s="130"/>
      <c r="AQ200" s="131"/>
      <c r="AR200" s="129"/>
      <c r="AS200" s="130"/>
      <c r="AT200" s="130"/>
      <c r="AU200" s="130"/>
      <c r="AV200" s="130"/>
      <c r="AW200" s="130"/>
      <c r="AX200" s="130"/>
      <c r="AY200" s="131"/>
      <c r="AZ200" s="129"/>
      <c r="BA200" s="130"/>
      <c r="BB200" s="130"/>
      <c r="BC200" s="130"/>
      <c r="BD200" s="130"/>
      <c r="BE200" s="130"/>
      <c r="BF200" s="130"/>
      <c r="BG200" s="131"/>
      <c r="BH200" s="129"/>
      <c r="BI200" s="130"/>
      <c r="BJ200" s="130"/>
      <c r="BK200" s="130"/>
      <c r="BL200" s="130"/>
      <c r="BM200" s="130"/>
      <c r="BN200" s="130"/>
      <c r="BO200" s="132"/>
    </row>
    <row r="201" spans="1:67">
      <c r="A201" s="127" t="str">
        <f t="shared" si="3"/>
        <v>mardi</v>
      </c>
      <c r="B201" s="128">
        <v>41926</v>
      </c>
      <c r="D201" s="129"/>
      <c r="E201" s="130"/>
      <c r="F201" s="130"/>
      <c r="G201" s="130"/>
      <c r="H201" s="130"/>
      <c r="I201" s="130"/>
      <c r="J201" s="130"/>
      <c r="K201" s="131"/>
      <c r="L201" s="129"/>
      <c r="M201" s="130"/>
      <c r="N201" s="130"/>
      <c r="O201" s="130"/>
      <c r="P201" s="130"/>
      <c r="Q201" s="130"/>
      <c r="R201" s="130"/>
      <c r="S201" s="131"/>
      <c r="T201" s="129"/>
      <c r="U201" s="130"/>
      <c r="V201" s="130"/>
      <c r="W201" s="130"/>
      <c r="X201" s="130"/>
      <c r="Y201" s="130"/>
      <c r="Z201" s="130"/>
      <c r="AA201" s="131"/>
      <c r="AB201" s="129"/>
      <c r="AC201" s="130"/>
      <c r="AD201" s="130"/>
      <c r="AE201" s="130"/>
      <c r="AF201" s="130"/>
      <c r="AG201" s="130"/>
      <c r="AH201" s="130"/>
      <c r="AI201" s="131"/>
      <c r="AJ201" s="129"/>
      <c r="AK201" s="130"/>
      <c r="AL201" s="130"/>
      <c r="AM201" s="130"/>
      <c r="AN201" s="130"/>
      <c r="AO201" s="130"/>
      <c r="AP201" s="130"/>
      <c r="AQ201" s="131"/>
      <c r="AR201" s="129"/>
      <c r="AS201" s="130"/>
      <c r="AT201" s="130"/>
      <c r="AU201" s="130"/>
      <c r="AV201" s="130"/>
      <c r="AW201" s="130"/>
      <c r="AX201" s="130"/>
      <c r="AY201" s="131"/>
      <c r="AZ201" s="129"/>
      <c r="BA201" s="130"/>
      <c r="BB201" s="130"/>
      <c r="BC201" s="130"/>
      <c r="BD201" s="130"/>
      <c r="BE201" s="130"/>
      <c r="BF201" s="130"/>
      <c r="BG201" s="131"/>
      <c r="BH201" s="129"/>
      <c r="BI201" s="130"/>
      <c r="BJ201" s="130"/>
      <c r="BK201" s="130"/>
      <c r="BL201" s="130"/>
      <c r="BM201" s="130"/>
      <c r="BN201" s="130"/>
      <c r="BO201" s="132"/>
    </row>
    <row r="202" spans="1:67">
      <c r="A202" s="127" t="str">
        <f t="shared" si="3"/>
        <v>mercredi</v>
      </c>
      <c r="B202" s="128">
        <v>41927</v>
      </c>
      <c r="D202" s="129"/>
      <c r="E202" s="130"/>
      <c r="F202" s="130"/>
      <c r="G202" s="130"/>
      <c r="H202" s="130"/>
      <c r="I202" s="130"/>
      <c r="J202" s="130"/>
      <c r="K202" s="131"/>
      <c r="L202" s="129"/>
      <c r="M202" s="130"/>
      <c r="N202" s="130"/>
      <c r="O202" s="130"/>
      <c r="P202" s="130"/>
      <c r="Q202" s="130"/>
      <c r="R202" s="130"/>
      <c r="S202" s="131"/>
      <c r="T202" s="129"/>
      <c r="U202" s="130"/>
      <c r="V202" s="130"/>
      <c r="W202" s="130"/>
      <c r="X202" s="130"/>
      <c r="Y202" s="130"/>
      <c r="Z202" s="130"/>
      <c r="AA202" s="131"/>
      <c r="AB202" s="129"/>
      <c r="AC202" s="130"/>
      <c r="AD202" s="130"/>
      <c r="AE202" s="130"/>
      <c r="AF202" s="130"/>
      <c r="AG202" s="130"/>
      <c r="AH202" s="130"/>
      <c r="AI202" s="131"/>
      <c r="AJ202" s="129"/>
      <c r="AK202" s="130"/>
      <c r="AL202" s="130"/>
      <c r="AM202" s="130"/>
      <c r="AN202" s="130"/>
      <c r="AO202" s="130"/>
      <c r="AP202" s="130"/>
      <c r="AQ202" s="131"/>
      <c r="AR202" s="129"/>
      <c r="AS202" s="130"/>
      <c r="AT202" s="130"/>
      <c r="AU202" s="130"/>
      <c r="AV202" s="130"/>
      <c r="AW202" s="130"/>
      <c r="AX202" s="130"/>
      <c r="AY202" s="131"/>
      <c r="AZ202" s="129"/>
      <c r="BA202" s="130"/>
      <c r="BB202" s="130"/>
      <c r="BC202" s="130"/>
      <c r="BD202" s="130"/>
      <c r="BE202" s="130"/>
      <c r="BF202" s="130"/>
      <c r="BG202" s="131"/>
      <c r="BH202" s="129"/>
      <c r="BI202" s="130"/>
      <c r="BJ202" s="130"/>
      <c r="BK202" s="130"/>
      <c r="BL202" s="130"/>
      <c r="BM202" s="130"/>
      <c r="BN202" s="130"/>
      <c r="BO202" s="132"/>
    </row>
    <row r="203" spans="1:67">
      <c r="A203" s="127" t="str">
        <f t="shared" si="3"/>
        <v>jeudi</v>
      </c>
      <c r="B203" s="128">
        <v>41928</v>
      </c>
      <c r="D203" s="129"/>
      <c r="E203" s="130"/>
      <c r="F203" s="130"/>
      <c r="G203" s="130"/>
      <c r="H203" s="130"/>
      <c r="I203" s="130"/>
      <c r="J203" s="130"/>
      <c r="K203" s="131"/>
      <c r="L203" s="129"/>
      <c r="M203" s="130"/>
      <c r="N203" s="130"/>
      <c r="O203" s="130"/>
      <c r="P203" s="130"/>
      <c r="Q203" s="130"/>
      <c r="R203" s="130"/>
      <c r="S203" s="131"/>
      <c r="T203" s="129"/>
      <c r="U203" s="130"/>
      <c r="V203" s="130"/>
      <c r="W203" s="130"/>
      <c r="X203" s="130"/>
      <c r="Y203" s="130"/>
      <c r="Z203" s="130"/>
      <c r="AA203" s="131"/>
      <c r="AB203" s="129"/>
      <c r="AC203" s="130"/>
      <c r="AD203" s="130"/>
      <c r="AE203" s="130"/>
      <c r="AF203" s="130"/>
      <c r="AG203" s="130"/>
      <c r="AH203" s="130"/>
      <c r="AI203" s="131"/>
      <c r="AJ203" s="129"/>
      <c r="AK203" s="130"/>
      <c r="AL203" s="130"/>
      <c r="AM203" s="130"/>
      <c r="AN203" s="130"/>
      <c r="AO203" s="130"/>
      <c r="AP203" s="130"/>
      <c r="AQ203" s="131"/>
      <c r="AR203" s="129"/>
      <c r="AS203" s="130"/>
      <c r="AT203" s="130"/>
      <c r="AU203" s="130"/>
      <c r="AV203" s="130"/>
      <c r="AW203" s="130"/>
      <c r="AX203" s="130"/>
      <c r="AY203" s="131"/>
      <c r="AZ203" s="129"/>
      <c r="BA203" s="130"/>
      <c r="BB203" s="130"/>
      <c r="BC203" s="130"/>
      <c r="BD203" s="130"/>
      <c r="BE203" s="130"/>
      <c r="BF203" s="130"/>
      <c r="BG203" s="131"/>
      <c r="BH203" s="129"/>
      <c r="BI203" s="130"/>
      <c r="BJ203" s="130"/>
      <c r="BK203" s="130"/>
      <c r="BL203" s="130"/>
      <c r="BM203" s="130"/>
      <c r="BN203" s="130"/>
      <c r="BO203" s="132"/>
    </row>
    <row r="204" spans="1:67">
      <c r="A204" s="127" t="str">
        <f t="shared" si="3"/>
        <v>vendredi</v>
      </c>
      <c r="B204" s="128">
        <v>41929</v>
      </c>
      <c r="D204" s="129"/>
      <c r="E204" s="130"/>
      <c r="F204" s="130"/>
      <c r="G204" s="130"/>
      <c r="H204" s="130"/>
      <c r="I204" s="130"/>
      <c r="J204" s="130"/>
      <c r="K204" s="131"/>
      <c r="L204" s="129"/>
      <c r="M204" s="130"/>
      <c r="N204" s="130"/>
      <c r="O204" s="130"/>
      <c r="P204" s="130"/>
      <c r="Q204" s="130"/>
      <c r="R204" s="130"/>
      <c r="S204" s="131"/>
      <c r="T204" s="129"/>
      <c r="U204" s="130"/>
      <c r="V204" s="130"/>
      <c r="W204" s="130"/>
      <c r="X204" s="130"/>
      <c r="Y204" s="130"/>
      <c r="Z204" s="130"/>
      <c r="AA204" s="131"/>
      <c r="AB204" s="129"/>
      <c r="AC204" s="130"/>
      <c r="AD204" s="130"/>
      <c r="AE204" s="130"/>
      <c r="AF204" s="130"/>
      <c r="AG204" s="130"/>
      <c r="AH204" s="130"/>
      <c r="AI204" s="131"/>
      <c r="AJ204" s="129"/>
      <c r="AK204" s="130"/>
      <c r="AL204" s="130"/>
      <c r="AM204" s="130"/>
      <c r="AN204" s="130"/>
      <c r="AO204" s="130"/>
      <c r="AP204" s="130"/>
      <c r="AQ204" s="131"/>
      <c r="AR204" s="129"/>
      <c r="AS204" s="130"/>
      <c r="AT204" s="130"/>
      <c r="AU204" s="130"/>
      <c r="AV204" s="130"/>
      <c r="AW204" s="130"/>
      <c r="AX204" s="130"/>
      <c r="AY204" s="131"/>
      <c r="AZ204" s="129"/>
      <c r="BA204" s="130"/>
      <c r="BB204" s="130"/>
      <c r="BC204" s="130"/>
      <c r="BD204" s="130"/>
      <c r="BE204" s="130"/>
      <c r="BF204" s="130"/>
      <c r="BG204" s="131"/>
      <c r="BH204" s="129"/>
      <c r="BI204" s="130"/>
      <c r="BJ204" s="130"/>
      <c r="BK204" s="130"/>
      <c r="BL204" s="130"/>
      <c r="BM204" s="130"/>
      <c r="BN204" s="130"/>
      <c r="BO204" s="132"/>
    </row>
    <row r="205" spans="1:67">
      <c r="A205" s="127" t="str">
        <f t="shared" si="3"/>
        <v>samedi</v>
      </c>
      <c r="B205" s="128">
        <v>41930</v>
      </c>
      <c r="D205" s="129"/>
      <c r="E205" s="130"/>
      <c r="F205" s="130"/>
      <c r="G205" s="130"/>
      <c r="H205" s="130"/>
      <c r="I205" s="130"/>
      <c r="J205" s="130"/>
      <c r="K205" s="131"/>
      <c r="L205" s="129"/>
      <c r="M205" s="130"/>
      <c r="N205" s="130"/>
      <c r="O205" s="130"/>
      <c r="P205" s="130"/>
      <c r="Q205" s="130"/>
      <c r="R205" s="130"/>
      <c r="S205" s="131"/>
      <c r="T205" s="129"/>
      <c r="U205" s="130"/>
      <c r="V205" s="130"/>
      <c r="W205" s="130"/>
      <c r="X205" s="130"/>
      <c r="Y205" s="130"/>
      <c r="Z205" s="130"/>
      <c r="AA205" s="131"/>
      <c r="AB205" s="129"/>
      <c r="AC205" s="130"/>
      <c r="AD205" s="130"/>
      <c r="AE205" s="130"/>
      <c r="AF205" s="130"/>
      <c r="AG205" s="130"/>
      <c r="AH205" s="130"/>
      <c r="AI205" s="131"/>
      <c r="AJ205" s="129"/>
      <c r="AK205" s="130"/>
      <c r="AL205" s="130"/>
      <c r="AM205" s="130"/>
      <c r="AN205" s="130"/>
      <c r="AO205" s="130"/>
      <c r="AP205" s="130"/>
      <c r="AQ205" s="131"/>
      <c r="AR205" s="129"/>
      <c r="AS205" s="130"/>
      <c r="AT205" s="130"/>
      <c r="AU205" s="130"/>
      <c r="AV205" s="130"/>
      <c r="AW205" s="130"/>
      <c r="AX205" s="130"/>
      <c r="AY205" s="131"/>
      <c r="AZ205" s="129"/>
      <c r="BA205" s="130"/>
      <c r="BB205" s="130"/>
      <c r="BC205" s="130"/>
      <c r="BD205" s="130"/>
      <c r="BE205" s="130"/>
      <c r="BF205" s="130"/>
      <c r="BG205" s="131"/>
      <c r="BH205" s="129"/>
      <c r="BI205" s="130"/>
      <c r="BJ205" s="130"/>
      <c r="BK205" s="130"/>
      <c r="BL205" s="130"/>
      <c r="BM205" s="130"/>
      <c r="BN205" s="130"/>
      <c r="BO205" s="132"/>
    </row>
    <row r="206" spans="1:67">
      <c r="A206" s="127" t="str">
        <f t="shared" si="3"/>
        <v>dimanche</v>
      </c>
      <c r="B206" s="128">
        <v>41931</v>
      </c>
      <c r="D206" s="129"/>
      <c r="E206" s="130"/>
      <c r="F206" s="130"/>
      <c r="G206" s="130"/>
      <c r="H206" s="130"/>
      <c r="I206" s="130"/>
      <c r="J206" s="130"/>
      <c r="K206" s="131"/>
      <c r="L206" s="129"/>
      <c r="M206" s="130"/>
      <c r="N206" s="130"/>
      <c r="O206" s="130"/>
      <c r="P206" s="130"/>
      <c r="Q206" s="130"/>
      <c r="R206" s="130"/>
      <c r="S206" s="131"/>
      <c r="T206" s="129"/>
      <c r="U206" s="130"/>
      <c r="V206" s="130"/>
      <c r="W206" s="130"/>
      <c r="X206" s="130"/>
      <c r="Y206" s="130"/>
      <c r="Z206" s="130"/>
      <c r="AA206" s="131"/>
      <c r="AB206" s="129"/>
      <c r="AC206" s="130"/>
      <c r="AD206" s="130"/>
      <c r="AE206" s="130"/>
      <c r="AF206" s="130"/>
      <c r="AG206" s="130"/>
      <c r="AH206" s="130"/>
      <c r="AI206" s="131"/>
      <c r="AJ206" s="129"/>
      <c r="AK206" s="130"/>
      <c r="AL206" s="130"/>
      <c r="AM206" s="130"/>
      <c r="AN206" s="130"/>
      <c r="AO206" s="130"/>
      <c r="AP206" s="130"/>
      <c r="AQ206" s="131"/>
      <c r="AR206" s="129"/>
      <c r="AS206" s="130"/>
      <c r="AT206" s="130"/>
      <c r="AU206" s="130"/>
      <c r="AV206" s="130"/>
      <c r="AW206" s="130"/>
      <c r="AX206" s="130"/>
      <c r="AY206" s="131"/>
      <c r="AZ206" s="129"/>
      <c r="BA206" s="130"/>
      <c r="BB206" s="130"/>
      <c r="BC206" s="130"/>
      <c r="BD206" s="130"/>
      <c r="BE206" s="130"/>
      <c r="BF206" s="130"/>
      <c r="BG206" s="131"/>
      <c r="BH206" s="129"/>
      <c r="BI206" s="130"/>
      <c r="BJ206" s="130"/>
      <c r="BK206" s="130"/>
      <c r="BL206" s="130"/>
      <c r="BM206" s="130"/>
      <c r="BN206" s="130"/>
      <c r="BO206" s="132"/>
    </row>
    <row r="207" spans="1:67">
      <c r="A207" s="127" t="str">
        <f t="shared" si="3"/>
        <v>lundi</v>
      </c>
      <c r="B207" s="128">
        <v>41932</v>
      </c>
      <c r="D207" s="129"/>
      <c r="E207" s="130"/>
      <c r="F207" s="130"/>
      <c r="G207" s="130"/>
      <c r="H207" s="130"/>
      <c r="I207" s="130"/>
      <c r="J207" s="130"/>
      <c r="K207" s="131"/>
      <c r="L207" s="129"/>
      <c r="M207" s="130"/>
      <c r="N207" s="130"/>
      <c r="O207" s="130"/>
      <c r="P207" s="130"/>
      <c r="Q207" s="130"/>
      <c r="R207" s="130"/>
      <c r="S207" s="131"/>
      <c r="T207" s="129"/>
      <c r="U207" s="130"/>
      <c r="V207" s="130"/>
      <c r="W207" s="130"/>
      <c r="X207" s="130"/>
      <c r="Y207" s="130"/>
      <c r="Z207" s="130"/>
      <c r="AA207" s="131"/>
      <c r="AB207" s="129"/>
      <c r="AC207" s="130"/>
      <c r="AD207" s="130"/>
      <c r="AE207" s="130"/>
      <c r="AF207" s="130"/>
      <c r="AG207" s="130"/>
      <c r="AH207" s="130"/>
      <c r="AI207" s="131"/>
      <c r="AJ207" s="129"/>
      <c r="AK207" s="130"/>
      <c r="AL207" s="130"/>
      <c r="AM207" s="130"/>
      <c r="AN207" s="130"/>
      <c r="AO207" s="130"/>
      <c r="AP207" s="130"/>
      <c r="AQ207" s="131"/>
      <c r="AR207" s="129"/>
      <c r="AS207" s="130"/>
      <c r="AT207" s="130"/>
      <c r="AU207" s="130"/>
      <c r="AV207" s="130"/>
      <c r="AW207" s="130"/>
      <c r="AX207" s="130"/>
      <c r="AY207" s="131"/>
      <c r="AZ207" s="129"/>
      <c r="BA207" s="130"/>
      <c r="BB207" s="130"/>
      <c r="BC207" s="130"/>
      <c r="BD207" s="130"/>
      <c r="BE207" s="130"/>
      <c r="BF207" s="130"/>
      <c r="BG207" s="131"/>
      <c r="BH207" s="129"/>
      <c r="BI207" s="130"/>
      <c r="BJ207" s="130"/>
      <c r="BK207" s="130"/>
      <c r="BL207" s="130"/>
      <c r="BM207" s="130"/>
      <c r="BN207" s="130"/>
      <c r="BO207" s="132"/>
    </row>
    <row r="208" spans="1:67">
      <c r="A208" s="127" t="str">
        <f t="shared" si="3"/>
        <v>mardi</v>
      </c>
      <c r="B208" s="128">
        <v>41933</v>
      </c>
      <c r="D208" s="129"/>
      <c r="E208" s="130"/>
      <c r="F208" s="130"/>
      <c r="G208" s="130"/>
      <c r="H208" s="130"/>
      <c r="I208" s="130"/>
      <c r="J208" s="130"/>
      <c r="K208" s="131"/>
      <c r="L208" s="129"/>
      <c r="M208" s="130"/>
      <c r="N208" s="130"/>
      <c r="O208" s="130"/>
      <c r="P208" s="130"/>
      <c r="Q208" s="130"/>
      <c r="R208" s="130"/>
      <c r="S208" s="131"/>
      <c r="T208" s="129"/>
      <c r="U208" s="130"/>
      <c r="V208" s="130"/>
      <c r="W208" s="130"/>
      <c r="X208" s="130"/>
      <c r="Y208" s="130"/>
      <c r="Z208" s="130"/>
      <c r="AA208" s="131"/>
      <c r="AB208" s="129"/>
      <c r="AC208" s="130"/>
      <c r="AD208" s="130"/>
      <c r="AE208" s="130"/>
      <c r="AF208" s="130"/>
      <c r="AG208" s="130"/>
      <c r="AH208" s="130"/>
      <c r="AI208" s="131"/>
      <c r="AJ208" s="129"/>
      <c r="AK208" s="130"/>
      <c r="AL208" s="130"/>
      <c r="AM208" s="130"/>
      <c r="AN208" s="130"/>
      <c r="AO208" s="130"/>
      <c r="AP208" s="130"/>
      <c r="AQ208" s="131"/>
      <c r="AR208" s="129"/>
      <c r="AS208" s="130"/>
      <c r="AT208" s="130"/>
      <c r="AU208" s="130"/>
      <c r="AV208" s="130"/>
      <c r="AW208" s="130"/>
      <c r="AX208" s="130"/>
      <c r="AY208" s="131"/>
      <c r="AZ208" s="129"/>
      <c r="BA208" s="130"/>
      <c r="BB208" s="130"/>
      <c r="BC208" s="130"/>
      <c r="BD208" s="130"/>
      <c r="BE208" s="130"/>
      <c r="BF208" s="130"/>
      <c r="BG208" s="131"/>
      <c r="BH208" s="129"/>
      <c r="BI208" s="130"/>
      <c r="BJ208" s="130"/>
      <c r="BK208" s="130"/>
      <c r="BL208" s="130"/>
      <c r="BM208" s="130"/>
      <c r="BN208" s="130"/>
      <c r="BO208" s="132"/>
    </row>
    <row r="209" spans="1:67">
      <c r="A209" s="127" t="str">
        <f t="shared" si="3"/>
        <v>mercredi</v>
      </c>
      <c r="B209" s="128">
        <v>41934</v>
      </c>
      <c r="D209" s="129"/>
      <c r="E209" s="130"/>
      <c r="F209" s="130"/>
      <c r="G209" s="130"/>
      <c r="H209" s="130"/>
      <c r="I209" s="130"/>
      <c r="J209" s="130"/>
      <c r="K209" s="131"/>
      <c r="L209" s="129"/>
      <c r="M209" s="130"/>
      <c r="N209" s="130"/>
      <c r="O209" s="130"/>
      <c r="P209" s="130"/>
      <c r="Q209" s="130"/>
      <c r="R209" s="130"/>
      <c r="S209" s="131"/>
      <c r="T209" s="129"/>
      <c r="U209" s="130"/>
      <c r="V209" s="130"/>
      <c r="W209" s="130"/>
      <c r="X209" s="130"/>
      <c r="Y209" s="130"/>
      <c r="Z209" s="130"/>
      <c r="AA209" s="131"/>
      <c r="AB209" s="129"/>
      <c r="AC209" s="130"/>
      <c r="AD209" s="130"/>
      <c r="AE209" s="130"/>
      <c r="AF209" s="130"/>
      <c r="AG209" s="130"/>
      <c r="AH209" s="130"/>
      <c r="AI209" s="131"/>
      <c r="AJ209" s="129"/>
      <c r="AK209" s="130"/>
      <c r="AL209" s="130"/>
      <c r="AM209" s="130"/>
      <c r="AN209" s="130"/>
      <c r="AO209" s="130"/>
      <c r="AP209" s="130"/>
      <c r="AQ209" s="131"/>
      <c r="AR209" s="129"/>
      <c r="AS209" s="130"/>
      <c r="AT209" s="130"/>
      <c r="AU209" s="130"/>
      <c r="AV209" s="130"/>
      <c r="AW209" s="130"/>
      <c r="AX209" s="130"/>
      <c r="AY209" s="131"/>
      <c r="AZ209" s="129"/>
      <c r="BA209" s="130"/>
      <c r="BB209" s="130"/>
      <c r="BC209" s="130"/>
      <c r="BD209" s="130"/>
      <c r="BE209" s="130"/>
      <c r="BF209" s="130"/>
      <c r="BG209" s="131"/>
      <c r="BH209" s="129"/>
      <c r="BI209" s="130"/>
      <c r="BJ209" s="130"/>
      <c r="BK209" s="130"/>
      <c r="BL209" s="130"/>
      <c r="BM209" s="130"/>
      <c r="BN209" s="130"/>
      <c r="BO209" s="132"/>
    </row>
    <row r="210" spans="1:67">
      <c r="A210" s="127" t="str">
        <f t="shared" si="3"/>
        <v>jeudi</v>
      </c>
      <c r="B210" s="128">
        <v>41935</v>
      </c>
      <c r="D210" s="129"/>
      <c r="E210" s="130"/>
      <c r="F210" s="130"/>
      <c r="G210" s="130"/>
      <c r="H210" s="130"/>
      <c r="I210" s="130"/>
      <c r="J210" s="130"/>
      <c r="K210" s="131"/>
      <c r="L210" s="129"/>
      <c r="M210" s="130"/>
      <c r="N210" s="130"/>
      <c r="O210" s="130"/>
      <c r="P210" s="130"/>
      <c r="Q210" s="130"/>
      <c r="R210" s="130"/>
      <c r="S210" s="131"/>
      <c r="T210" s="129"/>
      <c r="U210" s="130"/>
      <c r="V210" s="130"/>
      <c r="W210" s="130"/>
      <c r="X210" s="130"/>
      <c r="Y210" s="130"/>
      <c r="Z210" s="130"/>
      <c r="AA210" s="131"/>
      <c r="AB210" s="129"/>
      <c r="AC210" s="130"/>
      <c r="AD210" s="130"/>
      <c r="AE210" s="130"/>
      <c r="AF210" s="130"/>
      <c r="AG210" s="130"/>
      <c r="AH210" s="130"/>
      <c r="AI210" s="131"/>
      <c r="AJ210" s="129"/>
      <c r="AK210" s="130"/>
      <c r="AL210" s="130"/>
      <c r="AM210" s="130"/>
      <c r="AN210" s="130"/>
      <c r="AO210" s="130"/>
      <c r="AP210" s="130"/>
      <c r="AQ210" s="131"/>
      <c r="AR210" s="129"/>
      <c r="AS210" s="130"/>
      <c r="AT210" s="130"/>
      <c r="AU210" s="130"/>
      <c r="AV210" s="130"/>
      <c r="AW210" s="130"/>
      <c r="AX210" s="130"/>
      <c r="AY210" s="131"/>
      <c r="AZ210" s="129"/>
      <c r="BA210" s="130"/>
      <c r="BB210" s="130"/>
      <c r="BC210" s="130"/>
      <c r="BD210" s="130"/>
      <c r="BE210" s="130"/>
      <c r="BF210" s="130"/>
      <c r="BG210" s="131"/>
      <c r="BH210" s="129"/>
      <c r="BI210" s="130"/>
      <c r="BJ210" s="130"/>
      <c r="BK210" s="130"/>
      <c r="BL210" s="130"/>
      <c r="BM210" s="130"/>
      <c r="BN210" s="130"/>
      <c r="BO210" s="132"/>
    </row>
    <row r="211" spans="1:67">
      <c r="A211" s="127" t="str">
        <f t="shared" si="3"/>
        <v>vendredi</v>
      </c>
      <c r="B211" s="128">
        <v>41936</v>
      </c>
      <c r="D211" s="129"/>
      <c r="E211" s="130"/>
      <c r="F211" s="130"/>
      <c r="G211" s="130"/>
      <c r="H211" s="130"/>
      <c r="I211" s="130"/>
      <c r="J211" s="130"/>
      <c r="K211" s="131"/>
      <c r="L211" s="129"/>
      <c r="M211" s="130"/>
      <c r="N211" s="130"/>
      <c r="O211" s="130"/>
      <c r="P211" s="130"/>
      <c r="Q211" s="130"/>
      <c r="R211" s="130"/>
      <c r="S211" s="131"/>
      <c r="T211" s="129"/>
      <c r="U211" s="130"/>
      <c r="V211" s="130"/>
      <c r="W211" s="130"/>
      <c r="X211" s="130"/>
      <c r="Y211" s="130"/>
      <c r="Z211" s="130"/>
      <c r="AA211" s="131"/>
      <c r="AB211" s="129"/>
      <c r="AC211" s="130"/>
      <c r="AD211" s="130"/>
      <c r="AE211" s="130"/>
      <c r="AF211" s="130"/>
      <c r="AG211" s="130"/>
      <c r="AH211" s="130"/>
      <c r="AI211" s="131"/>
      <c r="AJ211" s="129"/>
      <c r="AK211" s="130"/>
      <c r="AL211" s="130"/>
      <c r="AM211" s="130"/>
      <c r="AN211" s="130"/>
      <c r="AO211" s="130"/>
      <c r="AP211" s="130"/>
      <c r="AQ211" s="131"/>
      <c r="AR211" s="129"/>
      <c r="AS211" s="130"/>
      <c r="AT211" s="130"/>
      <c r="AU211" s="130"/>
      <c r="AV211" s="130"/>
      <c r="AW211" s="130"/>
      <c r="AX211" s="130"/>
      <c r="AY211" s="131"/>
      <c r="AZ211" s="129"/>
      <c r="BA211" s="130"/>
      <c r="BB211" s="130"/>
      <c r="BC211" s="130"/>
      <c r="BD211" s="130"/>
      <c r="BE211" s="130"/>
      <c r="BF211" s="130"/>
      <c r="BG211" s="131"/>
      <c r="BH211" s="129"/>
      <c r="BI211" s="130"/>
      <c r="BJ211" s="130"/>
      <c r="BK211" s="130"/>
      <c r="BL211" s="130"/>
      <c r="BM211" s="130"/>
      <c r="BN211" s="130"/>
      <c r="BO211" s="132"/>
    </row>
    <row r="212" spans="1:67">
      <c r="A212" s="127" t="str">
        <f t="shared" si="3"/>
        <v>samedi</v>
      </c>
      <c r="B212" s="128">
        <v>41937</v>
      </c>
      <c r="D212" s="129"/>
      <c r="E212" s="130"/>
      <c r="F212" s="130"/>
      <c r="G212" s="130"/>
      <c r="H212" s="130"/>
      <c r="I212" s="130"/>
      <c r="J212" s="130"/>
      <c r="K212" s="131"/>
      <c r="L212" s="129"/>
      <c r="M212" s="130"/>
      <c r="N212" s="130"/>
      <c r="O212" s="130"/>
      <c r="P212" s="130"/>
      <c r="Q212" s="130"/>
      <c r="R212" s="130"/>
      <c r="S212" s="131"/>
      <c r="T212" s="129"/>
      <c r="U212" s="130"/>
      <c r="V212" s="130"/>
      <c r="W212" s="130"/>
      <c r="X212" s="130"/>
      <c r="Y212" s="130"/>
      <c r="Z212" s="130"/>
      <c r="AA212" s="131"/>
      <c r="AB212" s="129"/>
      <c r="AC212" s="130"/>
      <c r="AD212" s="130"/>
      <c r="AE212" s="130"/>
      <c r="AF212" s="130"/>
      <c r="AG212" s="130"/>
      <c r="AH212" s="130"/>
      <c r="AI212" s="131"/>
      <c r="AJ212" s="129"/>
      <c r="AK212" s="130"/>
      <c r="AL212" s="130"/>
      <c r="AM212" s="130"/>
      <c r="AN212" s="130"/>
      <c r="AO212" s="130"/>
      <c r="AP212" s="130"/>
      <c r="AQ212" s="131"/>
      <c r="AR212" s="129"/>
      <c r="AS212" s="130"/>
      <c r="AT212" s="130"/>
      <c r="AU212" s="130"/>
      <c r="AV212" s="130"/>
      <c r="AW212" s="130"/>
      <c r="AX212" s="130"/>
      <c r="AY212" s="131"/>
      <c r="AZ212" s="129"/>
      <c r="BA212" s="130"/>
      <c r="BB212" s="130"/>
      <c r="BC212" s="130"/>
      <c r="BD212" s="130"/>
      <c r="BE212" s="130"/>
      <c r="BF212" s="130"/>
      <c r="BG212" s="131"/>
      <c r="BH212" s="129"/>
      <c r="BI212" s="130"/>
      <c r="BJ212" s="130"/>
      <c r="BK212" s="130"/>
      <c r="BL212" s="130"/>
      <c r="BM212" s="130"/>
      <c r="BN212" s="130"/>
      <c r="BO212" s="132"/>
    </row>
    <row r="213" spans="1:67">
      <c r="A213" s="127" t="str">
        <f t="shared" si="3"/>
        <v>dimanche</v>
      </c>
      <c r="B213" s="128">
        <v>41938</v>
      </c>
      <c r="D213" s="129"/>
      <c r="E213" s="130"/>
      <c r="F213" s="130"/>
      <c r="G213" s="130"/>
      <c r="H213" s="130"/>
      <c r="I213" s="130"/>
      <c r="J213" s="130"/>
      <c r="K213" s="131"/>
      <c r="L213" s="129"/>
      <c r="M213" s="130"/>
      <c r="N213" s="130"/>
      <c r="O213" s="130"/>
      <c r="P213" s="130"/>
      <c r="Q213" s="130"/>
      <c r="R213" s="130"/>
      <c r="S213" s="131"/>
      <c r="T213" s="129"/>
      <c r="U213" s="130"/>
      <c r="V213" s="130"/>
      <c r="W213" s="130"/>
      <c r="X213" s="130"/>
      <c r="Y213" s="130"/>
      <c r="Z213" s="130"/>
      <c r="AA213" s="131"/>
      <c r="AB213" s="129"/>
      <c r="AC213" s="130"/>
      <c r="AD213" s="130"/>
      <c r="AE213" s="130"/>
      <c r="AF213" s="130"/>
      <c r="AG213" s="130"/>
      <c r="AH213" s="130"/>
      <c r="AI213" s="131"/>
      <c r="AJ213" s="129"/>
      <c r="AK213" s="130"/>
      <c r="AL213" s="130"/>
      <c r="AM213" s="130"/>
      <c r="AN213" s="130"/>
      <c r="AO213" s="130"/>
      <c r="AP213" s="130"/>
      <c r="AQ213" s="131"/>
      <c r="AR213" s="129"/>
      <c r="AS213" s="130"/>
      <c r="AT213" s="130"/>
      <c r="AU213" s="130"/>
      <c r="AV213" s="130"/>
      <c r="AW213" s="130"/>
      <c r="AX213" s="130"/>
      <c r="AY213" s="131"/>
      <c r="AZ213" s="129"/>
      <c r="BA213" s="130"/>
      <c r="BB213" s="130"/>
      <c r="BC213" s="130"/>
      <c r="BD213" s="130"/>
      <c r="BE213" s="130"/>
      <c r="BF213" s="130"/>
      <c r="BG213" s="131"/>
      <c r="BH213" s="129"/>
      <c r="BI213" s="130"/>
      <c r="BJ213" s="130"/>
      <c r="BK213" s="130"/>
      <c r="BL213" s="130"/>
      <c r="BM213" s="130"/>
      <c r="BN213" s="130"/>
      <c r="BO213" s="132"/>
    </row>
    <row r="214" spans="1:67">
      <c r="A214" s="127" t="str">
        <f t="shared" si="3"/>
        <v>lundi</v>
      </c>
      <c r="B214" s="128">
        <v>41939</v>
      </c>
      <c r="D214" s="129"/>
      <c r="E214" s="130"/>
      <c r="F214" s="130"/>
      <c r="G214" s="130"/>
      <c r="H214" s="130"/>
      <c r="I214" s="130"/>
      <c r="J214" s="130"/>
      <c r="K214" s="131"/>
      <c r="L214" s="129"/>
      <c r="M214" s="130"/>
      <c r="N214" s="130"/>
      <c r="O214" s="130"/>
      <c r="P214" s="130"/>
      <c r="Q214" s="130"/>
      <c r="R214" s="130"/>
      <c r="S214" s="131"/>
      <c r="T214" s="129"/>
      <c r="U214" s="130"/>
      <c r="V214" s="130"/>
      <c r="W214" s="130"/>
      <c r="X214" s="130"/>
      <c r="Y214" s="130"/>
      <c r="Z214" s="130"/>
      <c r="AA214" s="131"/>
      <c r="AB214" s="129"/>
      <c r="AC214" s="130"/>
      <c r="AD214" s="130"/>
      <c r="AE214" s="130"/>
      <c r="AF214" s="130"/>
      <c r="AG214" s="130"/>
      <c r="AH214" s="130"/>
      <c r="AI214" s="131"/>
      <c r="AJ214" s="129"/>
      <c r="AK214" s="130"/>
      <c r="AL214" s="130"/>
      <c r="AM214" s="130"/>
      <c r="AN214" s="130"/>
      <c r="AO214" s="130"/>
      <c r="AP214" s="130"/>
      <c r="AQ214" s="131"/>
      <c r="AR214" s="129"/>
      <c r="AS214" s="130"/>
      <c r="AT214" s="130"/>
      <c r="AU214" s="130"/>
      <c r="AV214" s="130"/>
      <c r="AW214" s="130"/>
      <c r="AX214" s="130"/>
      <c r="AY214" s="131"/>
      <c r="AZ214" s="129"/>
      <c r="BA214" s="130"/>
      <c r="BB214" s="130"/>
      <c r="BC214" s="130"/>
      <c r="BD214" s="130"/>
      <c r="BE214" s="130"/>
      <c r="BF214" s="130"/>
      <c r="BG214" s="131"/>
      <c r="BH214" s="129"/>
      <c r="BI214" s="130"/>
      <c r="BJ214" s="130"/>
      <c r="BK214" s="130"/>
      <c r="BL214" s="130"/>
      <c r="BM214" s="130"/>
      <c r="BN214" s="130"/>
      <c r="BO214" s="132"/>
    </row>
    <row r="215" spans="1:67">
      <c r="A215" s="127" t="str">
        <f t="shared" si="3"/>
        <v>mardi</v>
      </c>
      <c r="B215" s="128">
        <v>41940</v>
      </c>
      <c r="D215" s="129"/>
      <c r="E215" s="130"/>
      <c r="F215" s="130"/>
      <c r="G215" s="130"/>
      <c r="H215" s="130"/>
      <c r="I215" s="130"/>
      <c r="J215" s="130"/>
      <c r="K215" s="131"/>
      <c r="L215" s="129"/>
      <c r="M215" s="130"/>
      <c r="N215" s="130"/>
      <c r="O215" s="130"/>
      <c r="P215" s="130"/>
      <c r="Q215" s="130"/>
      <c r="R215" s="130"/>
      <c r="S215" s="131"/>
      <c r="T215" s="129"/>
      <c r="U215" s="130"/>
      <c r="V215" s="130"/>
      <c r="W215" s="130"/>
      <c r="X215" s="130"/>
      <c r="Y215" s="130"/>
      <c r="Z215" s="130"/>
      <c r="AA215" s="131"/>
      <c r="AB215" s="129"/>
      <c r="AC215" s="130"/>
      <c r="AD215" s="130"/>
      <c r="AE215" s="130"/>
      <c r="AF215" s="130"/>
      <c r="AG215" s="130"/>
      <c r="AH215" s="130"/>
      <c r="AI215" s="131"/>
      <c r="AJ215" s="129"/>
      <c r="AK215" s="130"/>
      <c r="AL215" s="130"/>
      <c r="AM215" s="130"/>
      <c r="AN215" s="130"/>
      <c r="AO215" s="130"/>
      <c r="AP215" s="130"/>
      <c r="AQ215" s="131"/>
      <c r="AR215" s="129"/>
      <c r="AS215" s="130"/>
      <c r="AT215" s="130"/>
      <c r="AU215" s="130"/>
      <c r="AV215" s="130"/>
      <c r="AW215" s="130"/>
      <c r="AX215" s="130"/>
      <c r="AY215" s="131"/>
      <c r="AZ215" s="129"/>
      <c r="BA215" s="130"/>
      <c r="BB215" s="130"/>
      <c r="BC215" s="130"/>
      <c r="BD215" s="130"/>
      <c r="BE215" s="130"/>
      <c r="BF215" s="130"/>
      <c r="BG215" s="131"/>
      <c r="BH215" s="129"/>
      <c r="BI215" s="130"/>
      <c r="BJ215" s="130"/>
      <c r="BK215" s="130"/>
      <c r="BL215" s="130"/>
      <c r="BM215" s="130"/>
      <c r="BN215" s="130"/>
      <c r="BO215" s="132"/>
    </row>
    <row r="216" spans="1:67">
      <c r="A216" s="127" t="str">
        <f t="shared" si="3"/>
        <v>mercredi</v>
      </c>
      <c r="B216" s="128">
        <v>41941</v>
      </c>
      <c r="D216" s="129"/>
      <c r="E216" s="130"/>
      <c r="F216" s="130"/>
      <c r="G216" s="130"/>
      <c r="H216" s="130"/>
      <c r="I216" s="130"/>
      <c r="J216" s="130"/>
      <c r="K216" s="131"/>
      <c r="L216" s="129"/>
      <c r="M216" s="130"/>
      <c r="N216" s="130"/>
      <c r="O216" s="130"/>
      <c r="P216" s="130"/>
      <c r="Q216" s="130"/>
      <c r="R216" s="130"/>
      <c r="S216" s="131"/>
      <c r="T216" s="129"/>
      <c r="U216" s="130"/>
      <c r="V216" s="130"/>
      <c r="W216" s="130"/>
      <c r="X216" s="130"/>
      <c r="Y216" s="130"/>
      <c r="Z216" s="130"/>
      <c r="AA216" s="131"/>
      <c r="AB216" s="129"/>
      <c r="AC216" s="130"/>
      <c r="AD216" s="130"/>
      <c r="AE216" s="130"/>
      <c r="AF216" s="130"/>
      <c r="AG216" s="130"/>
      <c r="AH216" s="130"/>
      <c r="AI216" s="131"/>
      <c r="AJ216" s="129"/>
      <c r="AK216" s="130"/>
      <c r="AL216" s="130"/>
      <c r="AM216" s="130"/>
      <c r="AN216" s="130"/>
      <c r="AO216" s="130"/>
      <c r="AP216" s="130"/>
      <c r="AQ216" s="131"/>
      <c r="AR216" s="129"/>
      <c r="AS216" s="130"/>
      <c r="AT216" s="130"/>
      <c r="AU216" s="130"/>
      <c r="AV216" s="130"/>
      <c r="AW216" s="130"/>
      <c r="AX216" s="130"/>
      <c r="AY216" s="131"/>
      <c r="AZ216" s="129"/>
      <c r="BA216" s="130"/>
      <c r="BB216" s="130"/>
      <c r="BC216" s="130"/>
      <c r="BD216" s="130"/>
      <c r="BE216" s="130"/>
      <c r="BF216" s="130"/>
      <c r="BG216" s="131"/>
      <c r="BH216" s="129"/>
      <c r="BI216" s="130"/>
      <c r="BJ216" s="130"/>
      <c r="BK216" s="130"/>
      <c r="BL216" s="130"/>
      <c r="BM216" s="130"/>
      <c r="BN216" s="130"/>
      <c r="BO216" s="132"/>
    </row>
    <row r="217" spans="1:67">
      <c r="A217" s="127" t="str">
        <f t="shared" si="3"/>
        <v>jeudi</v>
      </c>
      <c r="B217" s="128">
        <v>41942</v>
      </c>
      <c r="D217" s="129"/>
      <c r="E217" s="130"/>
      <c r="F217" s="130"/>
      <c r="G217" s="130"/>
      <c r="H217" s="130"/>
      <c r="I217" s="130"/>
      <c r="J217" s="130"/>
      <c r="K217" s="131"/>
      <c r="L217" s="129"/>
      <c r="M217" s="130"/>
      <c r="N217" s="130"/>
      <c r="O217" s="130"/>
      <c r="P217" s="130"/>
      <c r="Q217" s="130"/>
      <c r="R217" s="130"/>
      <c r="S217" s="131"/>
      <c r="T217" s="129"/>
      <c r="U217" s="130"/>
      <c r="V217" s="130"/>
      <c r="W217" s="130"/>
      <c r="X217" s="130"/>
      <c r="Y217" s="130"/>
      <c r="Z217" s="130"/>
      <c r="AA217" s="131"/>
      <c r="AB217" s="129"/>
      <c r="AC217" s="130"/>
      <c r="AD217" s="130"/>
      <c r="AE217" s="130"/>
      <c r="AF217" s="130"/>
      <c r="AG217" s="130"/>
      <c r="AH217" s="130"/>
      <c r="AI217" s="131"/>
      <c r="AJ217" s="129"/>
      <c r="AK217" s="130"/>
      <c r="AL217" s="130"/>
      <c r="AM217" s="130"/>
      <c r="AN217" s="130"/>
      <c r="AO217" s="130"/>
      <c r="AP217" s="130"/>
      <c r="AQ217" s="131"/>
      <c r="AR217" s="129"/>
      <c r="AS217" s="130"/>
      <c r="AT217" s="130"/>
      <c r="AU217" s="130"/>
      <c r="AV217" s="130"/>
      <c r="AW217" s="130"/>
      <c r="AX217" s="130"/>
      <c r="AY217" s="131"/>
      <c r="AZ217" s="129"/>
      <c r="BA217" s="130"/>
      <c r="BB217" s="130"/>
      <c r="BC217" s="130"/>
      <c r="BD217" s="130"/>
      <c r="BE217" s="130"/>
      <c r="BF217" s="130"/>
      <c r="BG217" s="131"/>
      <c r="BH217" s="129"/>
      <c r="BI217" s="130"/>
      <c r="BJ217" s="130"/>
      <c r="BK217" s="130"/>
      <c r="BL217" s="130"/>
      <c r="BM217" s="130"/>
      <c r="BN217" s="130"/>
      <c r="BO217" s="132"/>
    </row>
    <row r="218" spans="1:67">
      <c r="A218" s="127" t="str">
        <f t="shared" si="3"/>
        <v>vendredi</v>
      </c>
      <c r="B218" s="128">
        <v>41943</v>
      </c>
      <c r="D218" s="129"/>
      <c r="E218" s="130"/>
      <c r="F218" s="130"/>
      <c r="G218" s="130"/>
      <c r="H218" s="130"/>
      <c r="I218" s="130"/>
      <c r="J218" s="130"/>
      <c r="K218" s="131"/>
      <c r="L218" s="129"/>
      <c r="M218" s="130"/>
      <c r="N218" s="130"/>
      <c r="O218" s="130"/>
      <c r="P218" s="130"/>
      <c r="Q218" s="130"/>
      <c r="R218" s="130"/>
      <c r="S218" s="131"/>
      <c r="T218" s="129"/>
      <c r="U218" s="130"/>
      <c r="V218" s="130"/>
      <c r="W218" s="130"/>
      <c r="X218" s="130"/>
      <c r="Y218" s="130"/>
      <c r="Z218" s="130"/>
      <c r="AA218" s="131"/>
      <c r="AB218" s="129"/>
      <c r="AC218" s="130"/>
      <c r="AD218" s="130"/>
      <c r="AE218" s="130"/>
      <c r="AF218" s="130"/>
      <c r="AG218" s="130"/>
      <c r="AH218" s="130"/>
      <c r="AI218" s="131"/>
      <c r="AJ218" s="129"/>
      <c r="AK218" s="130"/>
      <c r="AL218" s="130"/>
      <c r="AM218" s="130"/>
      <c r="AN218" s="130"/>
      <c r="AO218" s="130"/>
      <c r="AP218" s="130"/>
      <c r="AQ218" s="131"/>
      <c r="AR218" s="129"/>
      <c r="AS218" s="130"/>
      <c r="AT218" s="130"/>
      <c r="AU218" s="130"/>
      <c r="AV218" s="130"/>
      <c r="AW218" s="130"/>
      <c r="AX218" s="130"/>
      <c r="AY218" s="131"/>
      <c r="AZ218" s="129"/>
      <c r="BA218" s="130"/>
      <c r="BB218" s="130"/>
      <c r="BC218" s="130"/>
      <c r="BD218" s="130"/>
      <c r="BE218" s="130"/>
      <c r="BF218" s="130"/>
      <c r="BG218" s="131"/>
      <c r="BH218" s="129"/>
      <c r="BI218" s="130"/>
      <c r="BJ218" s="130"/>
      <c r="BK218" s="130"/>
      <c r="BL218" s="130"/>
      <c r="BM218" s="130"/>
      <c r="BN218" s="130"/>
      <c r="BO218" s="132"/>
    </row>
    <row r="219" spans="1:67">
      <c r="A219" s="127" t="str">
        <f t="shared" si="3"/>
        <v>samedi</v>
      </c>
      <c r="B219" s="128">
        <v>41944</v>
      </c>
      <c r="D219" s="129"/>
      <c r="E219" s="130"/>
      <c r="F219" s="130"/>
      <c r="G219" s="130"/>
      <c r="H219" s="130"/>
      <c r="I219" s="130"/>
      <c r="J219" s="130"/>
      <c r="K219" s="131"/>
      <c r="L219" s="129"/>
      <c r="M219" s="130"/>
      <c r="N219" s="130"/>
      <c r="O219" s="130"/>
      <c r="P219" s="130"/>
      <c r="Q219" s="130"/>
      <c r="R219" s="130"/>
      <c r="S219" s="131"/>
      <c r="T219" s="129"/>
      <c r="U219" s="130"/>
      <c r="V219" s="130"/>
      <c r="W219" s="130"/>
      <c r="X219" s="130"/>
      <c r="Y219" s="130"/>
      <c r="Z219" s="130"/>
      <c r="AA219" s="131"/>
      <c r="AB219" s="129"/>
      <c r="AC219" s="130"/>
      <c r="AD219" s="130"/>
      <c r="AE219" s="130"/>
      <c r="AF219" s="130"/>
      <c r="AG219" s="130"/>
      <c r="AH219" s="130"/>
      <c r="AI219" s="131"/>
      <c r="AJ219" s="129"/>
      <c r="AK219" s="130"/>
      <c r="AL219" s="130"/>
      <c r="AM219" s="130"/>
      <c r="AN219" s="130"/>
      <c r="AO219" s="130"/>
      <c r="AP219" s="130"/>
      <c r="AQ219" s="131"/>
      <c r="AR219" s="129"/>
      <c r="AS219" s="130"/>
      <c r="AT219" s="130"/>
      <c r="AU219" s="130"/>
      <c r="AV219" s="130"/>
      <c r="AW219" s="130"/>
      <c r="AX219" s="130"/>
      <c r="AY219" s="131"/>
      <c r="AZ219" s="129"/>
      <c r="BA219" s="130"/>
      <c r="BB219" s="130"/>
      <c r="BC219" s="130"/>
      <c r="BD219" s="130"/>
      <c r="BE219" s="130"/>
      <c r="BF219" s="130"/>
      <c r="BG219" s="131"/>
      <c r="BH219" s="129"/>
      <c r="BI219" s="130"/>
      <c r="BJ219" s="130"/>
      <c r="BK219" s="130"/>
      <c r="BL219" s="130"/>
      <c r="BM219" s="130"/>
      <c r="BN219" s="130"/>
      <c r="BO219" s="132"/>
    </row>
    <row r="220" spans="1:67">
      <c r="A220" s="127" t="str">
        <f t="shared" si="3"/>
        <v>dimanche</v>
      </c>
      <c r="B220" s="128">
        <v>41945</v>
      </c>
      <c r="D220" s="129"/>
      <c r="E220" s="130"/>
      <c r="F220" s="130"/>
      <c r="G220" s="130"/>
      <c r="H220" s="130"/>
      <c r="I220" s="130"/>
      <c r="J220" s="130"/>
      <c r="K220" s="131"/>
      <c r="L220" s="129"/>
      <c r="M220" s="130"/>
      <c r="N220" s="130"/>
      <c r="O220" s="130"/>
      <c r="P220" s="130"/>
      <c r="Q220" s="130"/>
      <c r="R220" s="130"/>
      <c r="S220" s="131"/>
      <c r="T220" s="129"/>
      <c r="U220" s="130"/>
      <c r="V220" s="130"/>
      <c r="W220" s="130"/>
      <c r="X220" s="130"/>
      <c r="Y220" s="130"/>
      <c r="Z220" s="130"/>
      <c r="AA220" s="131"/>
      <c r="AB220" s="129"/>
      <c r="AC220" s="130"/>
      <c r="AD220" s="130"/>
      <c r="AE220" s="130"/>
      <c r="AF220" s="130"/>
      <c r="AG220" s="130"/>
      <c r="AH220" s="130"/>
      <c r="AI220" s="131"/>
      <c r="AJ220" s="129"/>
      <c r="AK220" s="130"/>
      <c r="AL220" s="130"/>
      <c r="AM220" s="130"/>
      <c r="AN220" s="130"/>
      <c r="AO220" s="130"/>
      <c r="AP220" s="130"/>
      <c r="AQ220" s="131"/>
      <c r="AR220" s="129"/>
      <c r="AS220" s="130"/>
      <c r="AT220" s="130"/>
      <c r="AU220" s="130"/>
      <c r="AV220" s="130"/>
      <c r="AW220" s="130"/>
      <c r="AX220" s="130"/>
      <c r="AY220" s="131"/>
      <c r="AZ220" s="129"/>
      <c r="BA220" s="130"/>
      <c r="BB220" s="130"/>
      <c r="BC220" s="130"/>
      <c r="BD220" s="130"/>
      <c r="BE220" s="130"/>
      <c r="BF220" s="130"/>
      <c r="BG220" s="131"/>
      <c r="BH220" s="129"/>
      <c r="BI220" s="130"/>
      <c r="BJ220" s="130"/>
      <c r="BK220" s="130"/>
      <c r="BL220" s="130"/>
      <c r="BM220" s="130"/>
      <c r="BN220" s="130"/>
      <c r="BO220" s="132"/>
    </row>
    <row r="221" spans="1:67">
      <c r="A221" s="127" t="str">
        <f t="shared" si="3"/>
        <v>lundi</v>
      </c>
      <c r="B221" s="128">
        <v>41946</v>
      </c>
      <c r="D221" s="129"/>
      <c r="E221" s="130"/>
      <c r="F221" s="130"/>
      <c r="G221" s="130"/>
      <c r="H221" s="130"/>
      <c r="I221" s="130"/>
      <c r="J221" s="130"/>
      <c r="K221" s="131"/>
      <c r="L221" s="129"/>
      <c r="M221" s="130"/>
      <c r="N221" s="130"/>
      <c r="O221" s="130"/>
      <c r="P221" s="130"/>
      <c r="Q221" s="130"/>
      <c r="R221" s="130"/>
      <c r="S221" s="131"/>
      <c r="T221" s="129"/>
      <c r="U221" s="130"/>
      <c r="V221" s="130"/>
      <c r="W221" s="130"/>
      <c r="X221" s="130"/>
      <c r="Y221" s="130"/>
      <c r="Z221" s="130"/>
      <c r="AA221" s="131"/>
      <c r="AB221" s="129"/>
      <c r="AC221" s="130"/>
      <c r="AD221" s="130"/>
      <c r="AE221" s="130"/>
      <c r="AF221" s="130"/>
      <c r="AG221" s="130"/>
      <c r="AH221" s="130"/>
      <c r="AI221" s="131"/>
      <c r="AJ221" s="129"/>
      <c r="AK221" s="130"/>
      <c r="AL221" s="130"/>
      <c r="AM221" s="130"/>
      <c r="AN221" s="130"/>
      <c r="AO221" s="130"/>
      <c r="AP221" s="130"/>
      <c r="AQ221" s="131"/>
      <c r="AR221" s="129"/>
      <c r="AS221" s="130"/>
      <c r="AT221" s="130"/>
      <c r="AU221" s="130"/>
      <c r="AV221" s="130"/>
      <c r="AW221" s="130"/>
      <c r="AX221" s="130"/>
      <c r="AY221" s="131"/>
      <c r="AZ221" s="129"/>
      <c r="BA221" s="130"/>
      <c r="BB221" s="130"/>
      <c r="BC221" s="130"/>
      <c r="BD221" s="130"/>
      <c r="BE221" s="130"/>
      <c r="BF221" s="130"/>
      <c r="BG221" s="131"/>
      <c r="BH221" s="129"/>
      <c r="BI221" s="130"/>
      <c r="BJ221" s="130"/>
      <c r="BK221" s="130"/>
      <c r="BL221" s="130"/>
      <c r="BM221" s="130"/>
      <c r="BN221" s="130"/>
      <c r="BO221" s="132"/>
    </row>
    <row r="222" spans="1:67">
      <c r="A222" s="127" t="str">
        <f t="shared" si="3"/>
        <v>mardi</v>
      </c>
      <c r="B222" s="128">
        <v>41947</v>
      </c>
      <c r="D222" s="129"/>
      <c r="E222" s="130"/>
      <c r="F222" s="130"/>
      <c r="G222" s="130"/>
      <c r="H222" s="130"/>
      <c r="I222" s="130"/>
      <c r="J222" s="130"/>
      <c r="K222" s="131"/>
      <c r="L222" s="129"/>
      <c r="M222" s="130"/>
      <c r="N222" s="130"/>
      <c r="O222" s="130"/>
      <c r="P222" s="130"/>
      <c r="Q222" s="130"/>
      <c r="R222" s="130"/>
      <c r="S222" s="131"/>
      <c r="T222" s="129"/>
      <c r="U222" s="130"/>
      <c r="V222" s="130"/>
      <c r="W222" s="130"/>
      <c r="X222" s="130"/>
      <c r="Y222" s="130"/>
      <c r="Z222" s="130"/>
      <c r="AA222" s="131"/>
      <c r="AB222" s="129"/>
      <c r="AC222" s="130"/>
      <c r="AD222" s="130"/>
      <c r="AE222" s="130"/>
      <c r="AF222" s="130"/>
      <c r="AG222" s="130"/>
      <c r="AH222" s="130"/>
      <c r="AI222" s="131"/>
      <c r="AJ222" s="129"/>
      <c r="AK222" s="130"/>
      <c r="AL222" s="130"/>
      <c r="AM222" s="130"/>
      <c r="AN222" s="130"/>
      <c r="AO222" s="130"/>
      <c r="AP222" s="130"/>
      <c r="AQ222" s="131"/>
      <c r="AR222" s="129"/>
      <c r="AS222" s="130"/>
      <c r="AT222" s="130"/>
      <c r="AU222" s="130"/>
      <c r="AV222" s="130"/>
      <c r="AW222" s="130"/>
      <c r="AX222" s="130"/>
      <c r="AY222" s="131"/>
      <c r="AZ222" s="129"/>
      <c r="BA222" s="130"/>
      <c r="BB222" s="130"/>
      <c r="BC222" s="130"/>
      <c r="BD222" s="130"/>
      <c r="BE222" s="130"/>
      <c r="BF222" s="130"/>
      <c r="BG222" s="131"/>
      <c r="BH222" s="129"/>
      <c r="BI222" s="130"/>
      <c r="BJ222" s="130"/>
      <c r="BK222" s="130"/>
      <c r="BL222" s="130"/>
      <c r="BM222" s="130"/>
      <c r="BN222" s="130"/>
      <c r="BO222" s="132"/>
    </row>
    <row r="223" spans="1:67">
      <c r="A223" s="127" t="str">
        <f t="shared" si="3"/>
        <v>mercredi</v>
      </c>
      <c r="B223" s="128">
        <v>41948</v>
      </c>
      <c r="D223" s="129"/>
      <c r="E223" s="130"/>
      <c r="F223" s="130"/>
      <c r="G223" s="130"/>
      <c r="H223" s="130"/>
      <c r="I223" s="130"/>
      <c r="J223" s="130"/>
      <c r="K223" s="131"/>
      <c r="L223" s="129"/>
      <c r="M223" s="130"/>
      <c r="N223" s="130"/>
      <c r="O223" s="130"/>
      <c r="P223" s="130"/>
      <c r="Q223" s="130"/>
      <c r="R223" s="130"/>
      <c r="S223" s="131"/>
      <c r="T223" s="129"/>
      <c r="U223" s="130"/>
      <c r="V223" s="130"/>
      <c r="W223" s="130"/>
      <c r="X223" s="130"/>
      <c r="Y223" s="130"/>
      <c r="Z223" s="130"/>
      <c r="AA223" s="131"/>
      <c r="AB223" s="129"/>
      <c r="AC223" s="130"/>
      <c r="AD223" s="130"/>
      <c r="AE223" s="130"/>
      <c r="AF223" s="130"/>
      <c r="AG223" s="130"/>
      <c r="AH223" s="130"/>
      <c r="AI223" s="131"/>
      <c r="AJ223" s="129"/>
      <c r="AK223" s="130"/>
      <c r="AL223" s="130"/>
      <c r="AM223" s="130"/>
      <c r="AN223" s="130"/>
      <c r="AO223" s="130"/>
      <c r="AP223" s="130"/>
      <c r="AQ223" s="131"/>
      <c r="AR223" s="129"/>
      <c r="AS223" s="130"/>
      <c r="AT223" s="130"/>
      <c r="AU223" s="130"/>
      <c r="AV223" s="130"/>
      <c r="AW223" s="130"/>
      <c r="AX223" s="130"/>
      <c r="AY223" s="131"/>
      <c r="AZ223" s="129"/>
      <c r="BA223" s="130"/>
      <c r="BB223" s="130"/>
      <c r="BC223" s="130"/>
      <c r="BD223" s="130"/>
      <c r="BE223" s="130"/>
      <c r="BF223" s="130"/>
      <c r="BG223" s="131"/>
      <c r="BH223" s="129"/>
      <c r="BI223" s="130"/>
      <c r="BJ223" s="130"/>
      <c r="BK223" s="130"/>
      <c r="BL223" s="130"/>
      <c r="BM223" s="130"/>
      <c r="BN223" s="130"/>
      <c r="BO223" s="132"/>
    </row>
    <row r="224" spans="1:67">
      <c r="A224" s="127" t="str">
        <f t="shared" si="3"/>
        <v>jeudi</v>
      </c>
      <c r="B224" s="128">
        <v>41949</v>
      </c>
      <c r="D224" s="129"/>
      <c r="E224" s="130"/>
      <c r="F224" s="130"/>
      <c r="G224" s="130"/>
      <c r="H224" s="130"/>
      <c r="I224" s="130"/>
      <c r="J224" s="130"/>
      <c r="K224" s="131"/>
      <c r="L224" s="129"/>
      <c r="M224" s="130"/>
      <c r="N224" s="130"/>
      <c r="O224" s="130"/>
      <c r="P224" s="130"/>
      <c r="Q224" s="130"/>
      <c r="R224" s="130"/>
      <c r="S224" s="131"/>
      <c r="T224" s="129"/>
      <c r="U224" s="130"/>
      <c r="V224" s="130"/>
      <c r="W224" s="130"/>
      <c r="X224" s="130"/>
      <c r="Y224" s="130"/>
      <c r="Z224" s="130"/>
      <c r="AA224" s="131"/>
      <c r="AB224" s="129"/>
      <c r="AC224" s="130"/>
      <c r="AD224" s="130"/>
      <c r="AE224" s="130"/>
      <c r="AF224" s="130"/>
      <c r="AG224" s="130"/>
      <c r="AH224" s="130"/>
      <c r="AI224" s="131"/>
      <c r="AJ224" s="129"/>
      <c r="AK224" s="130"/>
      <c r="AL224" s="130"/>
      <c r="AM224" s="130"/>
      <c r="AN224" s="130"/>
      <c r="AO224" s="130"/>
      <c r="AP224" s="130"/>
      <c r="AQ224" s="131"/>
      <c r="AR224" s="129"/>
      <c r="AS224" s="130"/>
      <c r="AT224" s="130"/>
      <c r="AU224" s="130"/>
      <c r="AV224" s="130"/>
      <c r="AW224" s="130"/>
      <c r="AX224" s="130"/>
      <c r="AY224" s="131"/>
      <c r="AZ224" s="129"/>
      <c r="BA224" s="130"/>
      <c r="BB224" s="130"/>
      <c r="BC224" s="130"/>
      <c r="BD224" s="130"/>
      <c r="BE224" s="130"/>
      <c r="BF224" s="130"/>
      <c r="BG224" s="131"/>
      <c r="BH224" s="129"/>
      <c r="BI224" s="130"/>
      <c r="BJ224" s="130"/>
      <c r="BK224" s="130"/>
      <c r="BL224" s="130"/>
      <c r="BM224" s="130"/>
      <c r="BN224" s="130"/>
      <c r="BO224" s="132"/>
    </row>
    <row r="225" spans="1:67">
      <c r="A225" s="127" t="str">
        <f t="shared" si="3"/>
        <v>vendredi</v>
      </c>
      <c r="B225" s="128">
        <v>41950</v>
      </c>
      <c r="D225" s="129"/>
      <c r="E225" s="130"/>
      <c r="F225" s="130"/>
      <c r="G225" s="130"/>
      <c r="H225" s="130"/>
      <c r="I225" s="130"/>
      <c r="J225" s="130"/>
      <c r="K225" s="131"/>
      <c r="L225" s="129"/>
      <c r="M225" s="130"/>
      <c r="N225" s="130"/>
      <c r="O225" s="130"/>
      <c r="P225" s="130"/>
      <c r="Q225" s="130"/>
      <c r="R225" s="130"/>
      <c r="S225" s="131"/>
      <c r="T225" s="129"/>
      <c r="U225" s="130"/>
      <c r="V225" s="130"/>
      <c r="W225" s="130"/>
      <c r="X225" s="130"/>
      <c r="Y225" s="130"/>
      <c r="Z225" s="130"/>
      <c r="AA225" s="131"/>
      <c r="AB225" s="129"/>
      <c r="AC225" s="130"/>
      <c r="AD225" s="130"/>
      <c r="AE225" s="130"/>
      <c r="AF225" s="130"/>
      <c r="AG225" s="130"/>
      <c r="AH225" s="130"/>
      <c r="AI225" s="131"/>
      <c r="AJ225" s="129"/>
      <c r="AK225" s="130"/>
      <c r="AL225" s="130"/>
      <c r="AM225" s="130"/>
      <c r="AN225" s="130"/>
      <c r="AO225" s="130"/>
      <c r="AP225" s="130"/>
      <c r="AQ225" s="131"/>
      <c r="AR225" s="129"/>
      <c r="AS225" s="130"/>
      <c r="AT225" s="130"/>
      <c r="AU225" s="130"/>
      <c r="AV225" s="130"/>
      <c r="AW225" s="130"/>
      <c r="AX225" s="130"/>
      <c r="AY225" s="131"/>
      <c r="AZ225" s="129"/>
      <c r="BA225" s="130"/>
      <c r="BB225" s="130"/>
      <c r="BC225" s="130"/>
      <c r="BD225" s="130"/>
      <c r="BE225" s="130"/>
      <c r="BF225" s="130"/>
      <c r="BG225" s="131"/>
      <c r="BH225" s="129"/>
      <c r="BI225" s="130"/>
      <c r="BJ225" s="130"/>
      <c r="BK225" s="130"/>
      <c r="BL225" s="130"/>
      <c r="BM225" s="130"/>
      <c r="BN225" s="130"/>
      <c r="BO225" s="132"/>
    </row>
    <row r="226" spans="1:67">
      <c r="A226" s="127" t="str">
        <f t="shared" si="3"/>
        <v>samedi</v>
      </c>
      <c r="B226" s="128">
        <v>41951</v>
      </c>
      <c r="D226" s="129"/>
      <c r="E226" s="130"/>
      <c r="F226" s="130"/>
      <c r="G226" s="130"/>
      <c r="H226" s="130"/>
      <c r="I226" s="130"/>
      <c r="J226" s="130"/>
      <c r="K226" s="131"/>
      <c r="L226" s="129"/>
      <c r="M226" s="130"/>
      <c r="N226" s="130"/>
      <c r="O226" s="130"/>
      <c r="P226" s="130"/>
      <c r="Q226" s="130"/>
      <c r="R226" s="130"/>
      <c r="S226" s="131"/>
      <c r="T226" s="129"/>
      <c r="U226" s="130"/>
      <c r="V226" s="130"/>
      <c r="W226" s="130"/>
      <c r="X226" s="130"/>
      <c r="Y226" s="130"/>
      <c r="Z226" s="130"/>
      <c r="AA226" s="131"/>
      <c r="AB226" s="129"/>
      <c r="AC226" s="130"/>
      <c r="AD226" s="130"/>
      <c r="AE226" s="130"/>
      <c r="AF226" s="130"/>
      <c r="AG226" s="130"/>
      <c r="AH226" s="130"/>
      <c r="AI226" s="131"/>
      <c r="AJ226" s="129"/>
      <c r="AK226" s="130"/>
      <c r="AL226" s="130"/>
      <c r="AM226" s="130"/>
      <c r="AN226" s="130"/>
      <c r="AO226" s="130"/>
      <c r="AP226" s="130"/>
      <c r="AQ226" s="131"/>
      <c r="AR226" s="129"/>
      <c r="AS226" s="130"/>
      <c r="AT226" s="130"/>
      <c r="AU226" s="130"/>
      <c r="AV226" s="130"/>
      <c r="AW226" s="130"/>
      <c r="AX226" s="130"/>
      <c r="AY226" s="131"/>
      <c r="AZ226" s="129"/>
      <c r="BA226" s="130"/>
      <c r="BB226" s="130"/>
      <c r="BC226" s="130"/>
      <c r="BD226" s="130"/>
      <c r="BE226" s="130"/>
      <c r="BF226" s="130"/>
      <c r="BG226" s="131"/>
      <c r="BH226" s="129"/>
      <c r="BI226" s="130"/>
      <c r="BJ226" s="130"/>
      <c r="BK226" s="130"/>
      <c r="BL226" s="130"/>
      <c r="BM226" s="130"/>
      <c r="BN226" s="130"/>
      <c r="BO226" s="132"/>
    </row>
    <row r="227" spans="1:67">
      <c r="A227" s="127" t="str">
        <f t="shared" si="3"/>
        <v>dimanche</v>
      </c>
      <c r="B227" s="128">
        <v>41952</v>
      </c>
      <c r="D227" s="129"/>
      <c r="E227" s="130"/>
      <c r="F227" s="130"/>
      <c r="G227" s="130"/>
      <c r="H227" s="130"/>
      <c r="I227" s="130"/>
      <c r="J227" s="130"/>
      <c r="K227" s="131"/>
      <c r="L227" s="129"/>
      <c r="M227" s="130"/>
      <c r="N227" s="130"/>
      <c r="O227" s="130"/>
      <c r="P227" s="130"/>
      <c r="Q227" s="130"/>
      <c r="R227" s="130"/>
      <c r="S227" s="131"/>
      <c r="T227" s="129"/>
      <c r="U227" s="130"/>
      <c r="V227" s="130"/>
      <c r="W227" s="130"/>
      <c r="X227" s="130"/>
      <c r="Y227" s="130"/>
      <c r="Z227" s="130"/>
      <c r="AA227" s="131"/>
      <c r="AB227" s="129"/>
      <c r="AC227" s="130"/>
      <c r="AD227" s="130"/>
      <c r="AE227" s="130"/>
      <c r="AF227" s="130"/>
      <c r="AG227" s="130"/>
      <c r="AH227" s="130"/>
      <c r="AI227" s="131"/>
      <c r="AJ227" s="129"/>
      <c r="AK227" s="130"/>
      <c r="AL227" s="130"/>
      <c r="AM227" s="130"/>
      <c r="AN227" s="130"/>
      <c r="AO227" s="130"/>
      <c r="AP227" s="130"/>
      <c r="AQ227" s="131"/>
      <c r="AR227" s="129"/>
      <c r="AS227" s="130"/>
      <c r="AT227" s="130"/>
      <c r="AU227" s="130"/>
      <c r="AV227" s="130"/>
      <c r="AW227" s="130"/>
      <c r="AX227" s="130"/>
      <c r="AY227" s="131"/>
      <c r="AZ227" s="129"/>
      <c r="BA227" s="130"/>
      <c r="BB227" s="130"/>
      <c r="BC227" s="130"/>
      <c r="BD227" s="130"/>
      <c r="BE227" s="130"/>
      <c r="BF227" s="130"/>
      <c r="BG227" s="131"/>
      <c r="BH227" s="129"/>
      <c r="BI227" s="130"/>
      <c r="BJ227" s="130"/>
      <c r="BK227" s="130"/>
      <c r="BL227" s="130"/>
      <c r="BM227" s="130"/>
      <c r="BN227" s="130"/>
      <c r="BO227" s="132"/>
    </row>
    <row r="228" spans="1:67">
      <c r="A228" s="127" t="str">
        <f t="shared" si="3"/>
        <v>lundi</v>
      </c>
      <c r="B228" s="128">
        <v>41953</v>
      </c>
      <c r="D228" s="129"/>
      <c r="E228" s="130"/>
      <c r="F228" s="130"/>
      <c r="G228" s="130"/>
      <c r="H228" s="130"/>
      <c r="I228" s="130"/>
      <c r="J228" s="130"/>
      <c r="K228" s="131"/>
      <c r="L228" s="129"/>
      <c r="M228" s="130"/>
      <c r="N228" s="130"/>
      <c r="O228" s="130"/>
      <c r="P228" s="130"/>
      <c r="Q228" s="130"/>
      <c r="R228" s="130"/>
      <c r="S228" s="131"/>
      <c r="T228" s="129"/>
      <c r="U228" s="130"/>
      <c r="V228" s="130"/>
      <c r="W228" s="130"/>
      <c r="X228" s="130"/>
      <c r="Y228" s="130"/>
      <c r="Z228" s="130"/>
      <c r="AA228" s="131"/>
      <c r="AB228" s="129"/>
      <c r="AC228" s="130"/>
      <c r="AD228" s="130"/>
      <c r="AE228" s="130"/>
      <c r="AF228" s="130"/>
      <c r="AG228" s="130"/>
      <c r="AH228" s="130"/>
      <c r="AI228" s="131"/>
      <c r="AJ228" s="129"/>
      <c r="AK228" s="130"/>
      <c r="AL228" s="130"/>
      <c r="AM228" s="130"/>
      <c r="AN228" s="130"/>
      <c r="AO228" s="130"/>
      <c r="AP228" s="130"/>
      <c r="AQ228" s="131"/>
      <c r="AR228" s="129"/>
      <c r="AS228" s="130"/>
      <c r="AT228" s="130"/>
      <c r="AU228" s="130"/>
      <c r="AV228" s="130"/>
      <c r="AW228" s="130"/>
      <c r="AX228" s="130"/>
      <c r="AY228" s="131"/>
      <c r="AZ228" s="129"/>
      <c r="BA228" s="130"/>
      <c r="BB228" s="130"/>
      <c r="BC228" s="130"/>
      <c r="BD228" s="130"/>
      <c r="BE228" s="130"/>
      <c r="BF228" s="130"/>
      <c r="BG228" s="131"/>
      <c r="BH228" s="129"/>
      <c r="BI228" s="130"/>
      <c r="BJ228" s="130"/>
      <c r="BK228" s="130"/>
      <c r="BL228" s="130"/>
      <c r="BM228" s="130"/>
      <c r="BN228" s="130"/>
      <c r="BO228" s="132"/>
    </row>
    <row r="229" spans="1:67">
      <c r="A229" s="127" t="str">
        <f t="shared" si="3"/>
        <v>mardi</v>
      </c>
      <c r="B229" s="128">
        <v>41954</v>
      </c>
      <c r="D229" s="129"/>
      <c r="E229" s="130"/>
      <c r="F229" s="130"/>
      <c r="G229" s="130"/>
      <c r="H229" s="130"/>
      <c r="I229" s="130"/>
      <c r="J229" s="130"/>
      <c r="K229" s="131"/>
      <c r="L229" s="129"/>
      <c r="M229" s="130"/>
      <c r="N229" s="130"/>
      <c r="O229" s="130"/>
      <c r="P229" s="130"/>
      <c r="Q229" s="130"/>
      <c r="R229" s="130"/>
      <c r="S229" s="131"/>
      <c r="T229" s="129"/>
      <c r="U229" s="130"/>
      <c r="V229" s="130"/>
      <c r="W229" s="130"/>
      <c r="X229" s="130"/>
      <c r="Y229" s="130"/>
      <c r="Z229" s="130"/>
      <c r="AA229" s="131"/>
      <c r="AB229" s="129"/>
      <c r="AC229" s="130"/>
      <c r="AD229" s="130"/>
      <c r="AE229" s="130"/>
      <c r="AF229" s="130"/>
      <c r="AG229" s="130"/>
      <c r="AH229" s="130"/>
      <c r="AI229" s="131"/>
      <c r="AJ229" s="129"/>
      <c r="AK229" s="130"/>
      <c r="AL229" s="130"/>
      <c r="AM229" s="130"/>
      <c r="AN229" s="130"/>
      <c r="AO229" s="130"/>
      <c r="AP229" s="130"/>
      <c r="AQ229" s="131"/>
      <c r="AR229" s="129"/>
      <c r="AS229" s="130"/>
      <c r="AT229" s="130"/>
      <c r="AU229" s="130"/>
      <c r="AV229" s="130"/>
      <c r="AW229" s="130"/>
      <c r="AX229" s="130"/>
      <c r="AY229" s="131"/>
      <c r="AZ229" s="129"/>
      <c r="BA229" s="130"/>
      <c r="BB229" s="130"/>
      <c r="BC229" s="130"/>
      <c r="BD229" s="130"/>
      <c r="BE229" s="130"/>
      <c r="BF229" s="130"/>
      <c r="BG229" s="131"/>
      <c r="BH229" s="129"/>
      <c r="BI229" s="130"/>
      <c r="BJ229" s="130"/>
      <c r="BK229" s="130"/>
      <c r="BL229" s="130"/>
      <c r="BM229" s="130"/>
      <c r="BN229" s="130"/>
      <c r="BO229" s="132"/>
    </row>
    <row r="230" spans="1:67"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9"/>
      <c r="Y230" s="139"/>
      <c r="Z230" s="139"/>
      <c r="AA230" s="139"/>
      <c r="AB230" s="139"/>
      <c r="AC230" s="139"/>
      <c r="AD230" s="139"/>
      <c r="AE230" s="139"/>
      <c r="AF230" s="139"/>
      <c r="AG230" s="139"/>
      <c r="AH230" s="139"/>
      <c r="AI230" s="139"/>
      <c r="AJ230" s="139"/>
      <c r="AK230" s="139"/>
      <c r="AL230" s="139"/>
      <c r="AM230" s="139"/>
      <c r="AN230" s="139"/>
      <c r="AO230" s="139"/>
      <c r="AP230" s="139"/>
      <c r="AQ230" s="139"/>
      <c r="AR230" s="139"/>
      <c r="AS230" s="139"/>
      <c r="AT230" s="139"/>
      <c r="AU230" s="139"/>
      <c r="AV230" s="139"/>
      <c r="AW230" s="139"/>
      <c r="AX230" s="139"/>
      <c r="AY230" s="139"/>
      <c r="AZ230" s="139"/>
      <c r="BA230" s="139"/>
      <c r="BB230" s="139"/>
      <c r="BC230" s="139"/>
      <c r="BD230" s="139"/>
      <c r="BE230" s="139"/>
      <c r="BF230" s="139"/>
      <c r="BG230" s="139"/>
      <c r="BH230" s="139"/>
      <c r="BI230" s="139"/>
      <c r="BJ230" s="139"/>
      <c r="BK230" s="139"/>
      <c r="BL230" s="139"/>
      <c r="BM230" s="139"/>
      <c r="BN230" s="139"/>
      <c r="BO230" s="139"/>
    </row>
    <row r="231" spans="1:67"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9"/>
      <c r="Y231" s="139"/>
      <c r="Z231" s="139"/>
      <c r="AA231" s="139"/>
      <c r="AB231" s="139"/>
      <c r="AC231" s="139"/>
      <c r="AD231" s="139"/>
      <c r="AE231" s="139"/>
      <c r="AF231" s="139"/>
      <c r="AG231" s="139"/>
      <c r="AH231" s="139"/>
      <c r="AI231" s="139"/>
      <c r="AJ231" s="139"/>
      <c r="AK231" s="139"/>
      <c r="AL231" s="139"/>
      <c r="AM231" s="139"/>
      <c r="AN231" s="139"/>
      <c r="AO231" s="139"/>
      <c r="AP231" s="139"/>
      <c r="AQ231" s="139"/>
      <c r="AR231" s="139"/>
      <c r="AS231" s="139"/>
      <c r="AT231" s="139"/>
      <c r="AU231" s="139"/>
      <c r="AV231" s="139"/>
      <c r="AW231" s="139"/>
      <c r="AX231" s="139"/>
      <c r="AY231" s="139"/>
      <c r="AZ231" s="139"/>
      <c r="BA231" s="139"/>
      <c r="BB231" s="139"/>
      <c r="BC231" s="139"/>
      <c r="BD231" s="139"/>
      <c r="BE231" s="139"/>
      <c r="BF231" s="139"/>
      <c r="BG231" s="139"/>
      <c r="BH231" s="139"/>
      <c r="BI231" s="139"/>
      <c r="BJ231" s="139"/>
      <c r="BK231" s="139"/>
      <c r="BL231" s="139"/>
      <c r="BM231" s="139"/>
      <c r="BN231" s="139"/>
      <c r="BO231" s="139"/>
    </row>
    <row r="232" spans="1:67"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9"/>
      <c r="Y232" s="139"/>
      <c r="Z232" s="139"/>
      <c r="AA232" s="139"/>
      <c r="AB232" s="139"/>
      <c r="AC232" s="139"/>
      <c r="AD232" s="139"/>
      <c r="AE232" s="139"/>
      <c r="AF232" s="139"/>
      <c r="AG232" s="139"/>
      <c r="AH232" s="139"/>
      <c r="AI232" s="139"/>
      <c r="AJ232" s="139"/>
      <c r="AK232" s="139"/>
      <c r="AL232" s="139"/>
      <c r="AM232" s="139"/>
      <c r="AN232" s="139"/>
      <c r="AO232" s="139"/>
      <c r="AP232" s="139"/>
      <c r="AQ232" s="139"/>
      <c r="AR232" s="139"/>
      <c r="AS232" s="139"/>
      <c r="AT232" s="139"/>
      <c r="AU232" s="139"/>
      <c r="AV232" s="139"/>
      <c r="AW232" s="139"/>
      <c r="AX232" s="139"/>
      <c r="AY232" s="139"/>
      <c r="AZ232" s="139"/>
      <c r="BA232" s="139"/>
      <c r="BB232" s="139"/>
      <c r="BC232" s="139"/>
      <c r="BD232" s="139"/>
      <c r="BE232" s="139"/>
      <c r="BF232" s="139"/>
      <c r="BG232" s="139"/>
      <c r="BH232" s="139"/>
      <c r="BI232" s="139"/>
      <c r="BJ232" s="139"/>
      <c r="BK232" s="139"/>
      <c r="BL232" s="139"/>
      <c r="BM232" s="139"/>
      <c r="BN232" s="139"/>
      <c r="BO232" s="139"/>
    </row>
    <row r="233" spans="1:67"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9"/>
      <c r="Y233" s="139"/>
      <c r="Z233" s="139"/>
      <c r="AA233" s="139"/>
      <c r="AB233" s="139"/>
      <c r="AC233" s="139"/>
      <c r="AD233" s="139"/>
      <c r="AE233" s="139"/>
      <c r="AF233" s="139"/>
      <c r="AG233" s="139"/>
      <c r="AH233" s="139"/>
      <c r="AI233" s="139"/>
      <c r="AJ233" s="139"/>
      <c r="AK233" s="139"/>
      <c r="AL233" s="139"/>
      <c r="AM233" s="139"/>
      <c r="AN233" s="139"/>
      <c r="AO233" s="139"/>
      <c r="AP233" s="139"/>
      <c r="AQ233" s="139"/>
      <c r="AR233" s="139"/>
      <c r="AS233" s="139"/>
      <c r="AT233" s="139"/>
      <c r="AU233" s="139"/>
      <c r="AV233" s="139"/>
      <c r="AW233" s="139"/>
      <c r="AX233" s="139"/>
      <c r="AY233" s="139"/>
      <c r="AZ233" s="139"/>
      <c r="BA233" s="139"/>
      <c r="BB233" s="139"/>
      <c r="BC233" s="139"/>
      <c r="BD233" s="139"/>
      <c r="BE233" s="139"/>
      <c r="BF233" s="139"/>
      <c r="BG233" s="139"/>
      <c r="BH233" s="139"/>
      <c r="BI233" s="139"/>
      <c r="BJ233" s="139"/>
      <c r="BK233" s="139"/>
      <c r="BL233" s="139"/>
      <c r="BM233" s="139"/>
      <c r="BN233" s="139"/>
      <c r="BO233" s="139"/>
    </row>
    <row r="234" spans="1:67"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9"/>
      <c r="Y234" s="139"/>
      <c r="Z234" s="139"/>
      <c r="AA234" s="139"/>
      <c r="AB234" s="139"/>
      <c r="AC234" s="139"/>
      <c r="AD234" s="139"/>
      <c r="AE234" s="139"/>
      <c r="AF234" s="139"/>
      <c r="AG234" s="139"/>
      <c r="AH234" s="139"/>
      <c r="AI234" s="139"/>
      <c r="AJ234" s="139"/>
      <c r="AK234" s="139"/>
      <c r="AL234" s="139"/>
      <c r="AM234" s="139"/>
      <c r="AN234" s="139"/>
      <c r="AO234" s="139"/>
      <c r="AP234" s="139"/>
      <c r="AQ234" s="139"/>
      <c r="AR234" s="139"/>
      <c r="AS234" s="139"/>
      <c r="AT234" s="139"/>
      <c r="AU234" s="139"/>
      <c r="AV234" s="139"/>
      <c r="AW234" s="139"/>
      <c r="AX234" s="139"/>
      <c r="AY234" s="139"/>
      <c r="AZ234" s="139"/>
      <c r="BA234" s="139"/>
      <c r="BB234" s="139"/>
      <c r="BC234" s="139"/>
      <c r="BD234" s="139"/>
      <c r="BE234" s="139"/>
      <c r="BF234" s="139"/>
      <c r="BG234" s="139"/>
      <c r="BH234" s="139"/>
      <c r="BI234" s="139"/>
      <c r="BJ234" s="139"/>
      <c r="BK234" s="139"/>
      <c r="BL234" s="139"/>
      <c r="BM234" s="139"/>
      <c r="BN234" s="139"/>
      <c r="BO234" s="139"/>
    </row>
    <row r="235" spans="1:67"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  <c r="X235" s="139"/>
      <c r="Y235" s="139"/>
      <c r="Z235" s="139"/>
      <c r="AA235" s="139"/>
      <c r="AB235" s="139"/>
      <c r="AC235" s="139"/>
      <c r="AD235" s="139"/>
      <c r="AE235" s="139"/>
      <c r="AF235" s="139"/>
      <c r="AG235" s="139"/>
      <c r="AH235" s="139"/>
      <c r="AI235" s="139"/>
      <c r="AJ235" s="139"/>
      <c r="AK235" s="139"/>
      <c r="AL235" s="139"/>
      <c r="AM235" s="139"/>
      <c r="AN235" s="139"/>
      <c r="AO235" s="139"/>
      <c r="AP235" s="139"/>
      <c r="AQ235" s="139"/>
      <c r="AR235" s="139"/>
      <c r="AS235" s="139"/>
      <c r="AT235" s="139"/>
      <c r="AU235" s="139"/>
      <c r="AV235" s="139"/>
      <c r="AW235" s="139"/>
      <c r="AX235" s="139"/>
      <c r="AY235" s="139"/>
      <c r="AZ235" s="139"/>
      <c r="BA235" s="139"/>
      <c r="BB235" s="139"/>
      <c r="BC235" s="139"/>
      <c r="BD235" s="139"/>
      <c r="BE235" s="139"/>
      <c r="BF235" s="139"/>
      <c r="BG235" s="139"/>
      <c r="BH235" s="139"/>
      <c r="BI235" s="139"/>
      <c r="BJ235" s="139"/>
      <c r="BK235" s="139"/>
      <c r="BL235" s="139"/>
      <c r="BM235" s="139"/>
      <c r="BN235" s="139"/>
      <c r="BO235" s="139"/>
    </row>
    <row r="236" spans="1:67"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39"/>
      <c r="AB236" s="139"/>
      <c r="AC236" s="139"/>
      <c r="AD236" s="139"/>
      <c r="AE236" s="139"/>
      <c r="AF236" s="139"/>
      <c r="AG236" s="139"/>
      <c r="AH236" s="139"/>
      <c r="AI236" s="139"/>
      <c r="AJ236" s="139"/>
      <c r="AK236" s="139"/>
      <c r="AL236" s="139"/>
      <c r="AM236" s="139"/>
      <c r="AN236" s="139"/>
      <c r="AO236" s="139"/>
      <c r="AP236" s="139"/>
      <c r="AQ236" s="139"/>
      <c r="AR236" s="139"/>
      <c r="AS236" s="139"/>
      <c r="AT236" s="139"/>
      <c r="AU236" s="139"/>
      <c r="AV236" s="139"/>
      <c r="AW236" s="139"/>
      <c r="AX236" s="139"/>
      <c r="AY236" s="139"/>
      <c r="AZ236" s="139"/>
      <c r="BA236" s="139"/>
      <c r="BB236" s="139"/>
      <c r="BC236" s="139"/>
      <c r="BD236" s="139"/>
      <c r="BE236" s="139"/>
      <c r="BF236" s="139"/>
      <c r="BG236" s="139"/>
      <c r="BH236" s="139"/>
      <c r="BI236" s="139"/>
      <c r="BJ236" s="139"/>
      <c r="BK236" s="139"/>
      <c r="BL236" s="139"/>
      <c r="BM236" s="139"/>
      <c r="BN236" s="139"/>
      <c r="BO236" s="139"/>
    </row>
    <row r="237" spans="1:67"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  <c r="X237" s="139"/>
      <c r="Y237" s="139"/>
      <c r="Z237" s="139"/>
      <c r="AA237" s="139"/>
      <c r="AB237" s="139"/>
      <c r="AC237" s="139"/>
      <c r="AD237" s="139"/>
      <c r="AE237" s="139"/>
      <c r="AF237" s="139"/>
      <c r="AG237" s="139"/>
      <c r="AH237" s="139"/>
      <c r="AI237" s="139"/>
      <c r="AJ237" s="139"/>
      <c r="AK237" s="139"/>
      <c r="AL237" s="139"/>
      <c r="AM237" s="139"/>
      <c r="AN237" s="139"/>
      <c r="AO237" s="139"/>
      <c r="AP237" s="139"/>
      <c r="AQ237" s="139"/>
      <c r="AR237" s="139"/>
      <c r="AS237" s="139"/>
      <c r="AT237" s="139"/>
      <c r="AU237" s="139"/>
      <c r="AV237" s="139"/>
      <c r="AW237" s="139"/>
      <c r="AX237" s="139"/>
      <c r="AY237" s="139"/>
      <c r="AZ237" s="139"/>
      <c r="BA237" s="139"/>
      <c r="BB237" s="139"/>
      <c r="BC237" s="139"/>
      <c r="BD237" s="139"/>
      <c r="BE237" s="139"/>
      <c r="BF237" s="139"/>
      <c r="BG237" s="139"/>
      <c r="BH237" s="139"/>
      <c r="BI237" s="139"/>
      <c r="BJ237" s="139"/>
      <c r="BK237" s="139"/>
      <c r="BL237" s="139"/>
      <c r="BM237" s="139"/>
      <c r="BN237" s="139"/>
      <c r="BO237" s="139"/>
    </row>
    <row r="238" spans="1:67"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  <c r="S238" s="139"/>
      <c r="T238" s="139"/>
      <c r="U238" s="139"/>
      <c r="V238" s="139"/>
      <c r="W238" s="139"/>
      <c r="X238" s="139"/>
      <c r="Y238" s="139"/>
      <c r="Z238" s="139"/>
      <c r="AA238" s="139"/>
      <c r="AB238" s="139"/>
      <c r="AC238" s="139"/>
      <c r="AD238" s="139"/>
      <c r="AE238" s="139"/>
      <c r="AF238" s="139"/>
      <c r="AG238" s="139"/>
      <c r="AH238" s="139"/>
      <c r="AI238" s="139"/>
      <c r="AJ238" s="139"/>
      <c r="AK238" s="139"/>
      <c r="AL238" s="139"/>
      <c r="AM238" s="139"/>
      <c r="AN238" s="139"/>
      <c r="AO238" s="139"/>
      <c r="AP238" s="139"/>
      <c r="AQ238" s="139"/>
      <c r="AR238" s="139"/>
      <c r="AS238" s="139"/>
      <c r="AT238" s="139"/>
      <c r="AU238" s="139"/>
      <c r="AV238" s="139"/>
      <c r="AW238" s="139"/>
      <c r="AX238" s="139"/>
      <c r="AY238" s="139"/>
      <c r="AZ238" s="139"/>
      <c r="BA238" s="139"/>
      <c r="BB238" s="139"/>
      <c r="BC238" s="139"/>
      <c r="BD238" s="139"/>
      <c r="BE238" s="139"/>
      <c r="BF238" s="139"/>
      <c r="BG238" s="139"/>
      <c r="BH238" s="139"/>
      <c r="BI238" s="139"/>
      <c r="BJ238" s="139"/>
      <c r="BK238" s="139"/>
      <c r="BL238" s="139"/>
      <c r="BM238" s="139"/>
      <c r="BN238" s="139"/>
      <c r="BO238" s="139"/>
    </row>
    <row r="239" spans="1:67"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  <c r="X239" s="139"/>
      <c r="Y239" s="139"/>
      <c r="Z239" s="139"/>
      <c r="AA239" s="139"/>
      <c r="AB239" s="139"/>
      <c r="AC239" s="139"/>
      <c r="AD239" s="139"/>
      <c r="AE239" s="139"/>
      <c r="AF239" s="139"/>
      <c r="AG239" s="139"/>
      <c r="AH239" s="139"/>
      <c r="AI239" s="139"/>
      <c r="AJ239" s="139"/>
      <c r="AK239" s="139"/>
      <c r="AL239" s="139"/>
      <c r="AM239" s="139"/>
      <c r="AN239" s="139"/>
      <c r="AO239" s="139"/>
      <c r="AP239" s="139"/>
      <c r="AQ239" s="139"/>
      <c r="AR239" s="139"/>
      <c r="AS239" s="139"/>
      <c r="AT239" s="139"/>
      <c r="AU239" s="139"/>
      <c r="AV239" s="139"/>
      <c r="AW239" s="139"/>
      <c r="AX239" s="139"/>
      <c r="AY239" s="139"/>
      <c r="AZ239" s="139"/>
      <c r="BA239" s="139"/>
      <c r="BB239" s="139"/>
      <c r="BC239" s="139"/>
      <c r="BD239" s="139"/>
      <c r="BE239" s="139"/>
      <c r="BF239" s="139"/>
      <c r="BG239" s="139"/>
      <c r="BH239" s="139"/>
      <c r="BI239" s="139"/>
      <c r="BJ239" s="139"/>
      <c r="BK239" s="139"/>
      <c r="BL239" s="139"/>
      <c r="BM239" s="139"/>
      <c r="BN239" s="139"/>
      <c r="BO239" s="139"/>
    </row>
  </sheetData>
  <mergeCells count="7645">
    <mergeCell ref="BL239:BM239"/>
    <mergeCell ref="BN239:BO239"/>
    <mergeCell ref="AZ239:BA239"/>
    <mergeCell ref="BB239:BC239"/>
    <mergeCell ref="BD239:BE239"/>
    <mergeCell ref="BF239:BG239"/>
    <mergeCell ref="BH239:BI239"/>
    <mergeCell ref="BJ239:BK239"/>
    <mergeCell ref="AN239:AO239"/>
    <mergeCell ref="AP239:AQ239"/>
    <mergeCell ref="AR239:AS239"/>
    <mergeCell ref="AT239:AU239"/>
    <mergeCell ref="AV239:AW239"/>
    <mergeCell ref="AX239:AY239"/>
    <mergeCell ref="AB239:AC239"/>
    <mergeCell ref="AD239:AE239"/>
    <mergeCell ref="AF239:AG239"/>
    <mergeCell ref="AH239:AI239"/>
    <mergeCell ref="AJ239:AK239"/>
    <mergeCell ref="AL239:AM239"/>
    <mergeCell ref="P239:Q239"/>
    <mergeCell ref="R239:S239"/>
    <mergeCell ref="T239:U239"/>
    <mergeCell ref="V239:W239"/>
    <mergeCell ref="X239:Y239"/>
    <mergeCell ref="Z239:AA239"/>
    <mergeCell ref="D239:E239"/>
    <mergeCell ref="F239:G239"/>
    <mergeCell ref="H239:I239"/>
    <mergeCell ref="J239:K239"/>
    <mergeCell ref="L239:M239"/>
    <mergeCell ref="N239:O239"/>
    <mergeCell ref="BD238:BE238"/>
    <mergeCell ref="BF238:BG238"/>
    <mergeCell ref="BH238:BI238"/>
    <mergeCell ref="BJ238:BK238"/>
    <mergeCell ref="BL238:BM238"/>
    <mergeCell ref="BN238:BO238"/>
    <mergeCell ref="AR238:AS238"/>
    <mergeCell ref="AT238:AU238"/>
    <mergeCell ref="AV238:AW238"/>
    <mergeCell ref="AX238:AY238"/>
    <mergeCell ref="AZ238:BA238"/>
    <mergeCell ref="BB238:BC238"/>
    <mergeCell ref="AF238:AG238"/>
    <mergeCell ref="AH238:AI238"/>
    <mergeCell ref="AJ238:AK238"/>
    <mergeCell ref="AL238:AM238"/>
    <mergeCell ref="AN238:AO238"/>
    <mergeCell ref="AP238:AQ238"/>
    <mergeCell ref="T238:U238"/>
    <mergeCell ref="V238:W238"/>
    <mergeCell ref="X238:Y238"/>
    <mergeCell ref="Z238:AA238"/>
    <mergeCell ref="AB238:AC238"/>
    <mergeCell ref="AD238:AE238"/>
    <mergeCell ref="BL237:BM237"/>
    <mergeCell ref="BN237:BO237"/>
    <mergeCell ref="D238:E238"/>
    <mergeCell ref="F238:G238"/>
    <mergeCell ref="H238:I238"/>
    <mergeCell ref="J238:K238"/>
    <mergeCell ref="L238:M238"/>
    <mergeCell ref="N238:O238"/>
    <mergeCell ref="P238:Q238"/>
    <mergeCell ref="R238:S238"/>
    <mergeCell ref="AZ237:BA237"/>
    <mergeCell ref="BB237:BC237"/>
    <mergeCell ref="BD237:BE237"/>
    <mergeCell ref="BF237:BG237"/>
    <mergeCell ref="BH237:BI237"/>
    <mergeCell ref="BJ237:BK237"/>
    <mergeCell ref="AN237:AO237"/>
    <mergeCell ref="AP237:AQ237"/>
    <mergeCell ref="AR237:AS237"/>
    <mergeCell ref="AT237:AU237"/>
    <mergeCell ref="AV237:AW237"/>
    <mergeCell ref="AX237:AY237"/>
    <mergeCell ref="AB237:AC237"/>
    <mergeCell ref="AD237:AE237"/>
    <mergeCell ref="AF237:AG237"/>
    <mergeCell ref="AH237:AI237"/>
    <mergeCell ref="AJ237:AK237"/>
    <mergeCell ref="AL237:AM237"/>
    <mergeCell ref="P237:Q237"/>
    <mergeCell ref="R237:S237"/>
    <mergeCell ref="T237:U237"/>
    <mergeCell ref="V237:W237"/>
    <mergeCell ref="X237:Y237"/>
    <mergeCell ref="Z237:AA237"/>
    <mergeCell ref="D237:E237"/>
    <mergeCell ref="F237:G237"/>
    <mergeCell ref="H237:I237"/>
    <mergeCell ref="J237:K237"/>
    <mergeCell ref="L237:M237"/>
    <mergeCell ref="N237:O237"/>
    <mergeCell ref="BD236:BE236"/>
    <mergeCell ref="BF236:BG236"/>
    <mergeCell ref="BH236:BI236"/>
    <mergeCell ref="BJ236:BK236"/>
    <mergeCell ref="BL236:BM236"/>
    <mergeCell ref="BN236:BO236"/>
    <mergeCell ref="AR236:AS236"/>
    <mergeCell ref="AT236:AU236"/>
    <mergeCell ref="AV236:AW236"/>
    <mergeCell ref="AX236:AY236"/>
    <mergeCell ref="AZ236:BA236"/>
    <mergeCell ref="BB236:BC236"/>
    <mergeCell ref="AF236:AG236"/>
    <mergeCell ref="AH236:AI236"/>
    <mergeCell ref="AJ236:AK236"/>
    <mergeCell ref="AL236:AM236"/>
    <mergeCell ref="AN236:AO236"/>
    <mergeCell ref="AP236:AQ236"/>
    <mergeCell ref="T236:U236"/>
    <mergeCell ref="V236:W236"/>
    <mergeCell ref="X236:Y236"/>
    <mergeCell ref="Z236:AA236"/>
    <mergeCell ref="AB236:AC236"/>
    <mergeCell ref="AD236:AE236"/>
    <mergeCell ref="BL235:BM235"/>
    <mergeCell ref="BN235:BO235"/>
    <mergeCell ref="D236:E236"/>
    <mergeCell ref="F236:G236"/>
    <mergeCell ref="H236:I236"/>
    <mergeCell ref="J236:K236"/>
    <mergeCell ref="L236:M236"/>
    <mergeCell ref="N236:O236"/>
    <mergeCell ref="P236:Q236"/>
    <mergeCell ref="R236:S236"/>
    <mergeCell ref="AZ235:BA235"/>
    <mergeCell ref="BB235:BC235"/>
    <mergeCell ref="BD235:BE235"/>
    <mergeCell ref="BF235:BG235"/>
    <mergeCell ref="BH235:BI235"/>
    <mergeCell ref="BJ235:BK235"/>
    <mergeCell ref="AN235:AO235"/>
    <mergeCell ref="AP235:AQ235"/>
    <mergeCell ref="AR235:AS235"/>
    <mergeCell ref="AT235:AU235"/>
    <mergeCell ref="AV235:AW235"/>
    <mergeCell ref="AX235:AY235"/>
    <mergeCell ref="AB235:AC235"/>
    <mergeCell ref="AD235:AE235"/>
    <mergeCell ref="AF235:AG235"/>
    <mergeCell ref="AH235:AI235"/>
    <mergeCell ref="AJ235:AK235"/>
    <mergeCell ref="AL235:AM235"/>
    <mergeCell ref="P235:Q235"/>
    <mergeCell ref="R235:S235"/>
    <mergeCell ref="T235:U235"/>
    <mergeCell ref="V235:W235"/>
    <mergeCell ref="X235:Y235"/>
    <mergeCell ref="Z235:AA235"/>
    <mergeCell ref="D235:E235"/>
    <mergeCell ref="F235:G235"/>
    <mergeCell ref="H235:I235"/>
    <mergeCell ref="J235:K235"/>
    <mergeCell ref="L235:M235"/>
    <mergeCell ref="N235:O235"/>
    <mergeCell ref="BD234:BE234"/>
    <mergeCell ref="BF234:BG234"/>
    <mergeCell ref="BH234:BI234"/>
    <mergeCell ref="BJ234:BK234"/>
    <mergeCell ref="BL234:BM234"/>
    <mergeCell ref="BN234:BO234"/>
    <mergeCell ref="AR234:AS234"/>
    <mergeCell ref="AT234:AU234"/>
    <mergeCell ref="AV234:AW234"/>
    <mergeCell ref="AX234:AY234"/>
    <mergeCell ref="AZ234:BA234"/>
    <mergeCell ref="BB234:BC234"/>
    <mergeCell ref="AF234:AG234"/>
    <mergeCell ref="AH234:AI234"/>
    <mergeCell ref="AJ234:AK234"/>
    <mergeCell ref="AL234:AM234"/>
    <mergeCell ref="AN234:AO234"/>
    <mergeCell ref="AP234:AQ234"/>
    <mergeCell ref="T234:U234"/>
    <mergeCell ref="V234:W234"/>
    <mergeCell ref="X234:Y234"/>
    <mergeCell ref="Z234:AA234"/>
    <mergeCell ref="AB234:AC234"/>
    <mergeCell ref="AD234:AE234"/>
    <mergeCell ref="BL233:BM233"/>
    <mergeCell ref="BN233:BO233"/>
    <mergeCell ref="D234:E234"/>
    <mergeCell ref="F234:G234"/>
    <mergeCell ref="H234:I234"/>
    <mergeCell ref="J234:K234"/>
    <mergeCell ref="L234:M234"/>
    <mergeCell ref="N234:O234"/>
    <mergeCell ref="P234:Q234"/>
    <mergeCell ref="R234:S234"/>
    <mergeCell ref="AZ233:BA233"/>
    <mergeCell ref="BB233:BC233"/>
    <mergeCell ref="BD233:BE233"/>
    <mergeCell ref="BF233:BG233"/>
    <mergeCell ref="BH233:BI233"/>
    <mergeCell ref="BJ233:BK233"/>
    <mergeCell ref="AN233:AO233"/>
    <mergeCell ref="AP233:AQ233"/>
    <mergeCell ref="AR233:AS233"/>
    <mergeCell ref="AT233:AU233"/>
    <mergeCell ref="AV233:AW233"/>
    <mergeCell ref="AX233:AY233"/>
    <mergeCell ref="AB233:AC233"/>
    <mergeCell ref="AD233:AE233"/>
    <mergeCell ref="AF233:AG233"/>
    <mergeCell ref="AH233:AI233"/>
    <mergeCell ref="AJ233:AK233"/>
    <mergeCell ref="AL233:AM233"/>
    <mergeCell ref="P233:Q233"/>
    <mergeCell ref="R233:S233"/>
    <mergeCell ref="T233:U233"/>
    <mergeCell ref="V233:W233"/>
    <mergeCell ref="X233:Y233"/>
    <mergeCell ref="Z233:AA233"/>
    <mergeCell ref="D233:E233"/>
    <mergeCell ref="F233:G233"/>
    <mergeCell ref="H233:I233"/>
    <mergeCell ref="J233:K233"/>
    <mergeCell ref="L233:M233"/>
    <mergeCell ref="N233:O233"/>
    <mergeCell ref="BD232:BE232"/>
    <mergeCell ref="BF232:BG232"/>
    <mergeCell ref="BH232:BI232"/>
    <mergeCell ref="BJ232:BK232"/>
    <mergeCell ref="BL232:BM232"/>
    <mergeCell ref="BN232:BO232"/>
    <mergeCell ref="AR232:AS232"/>
    <mergeCell ref="AT232:AU232"/>
    <mergeCell ref="AV232:AW232"/>
    <mergeCell ref="AX232:AY232"/>
    <mergeCell ref="AZ232:BA232"/>
    <mergeCell ref="BB232:BC232"/>
    <mergeCell ref="AF232:AG232"/>
    <mergeCell ref="AH232:AI232"/>
    <mergeCell ref="AJ232:AK232"/>
    <mergeCell ref="AL232:AM232"/>
    <mergeCell ref="AN232:AO232"/>
    <mergeCell ref="AP232:AQ232"/>
    <mergeCell ref="T232:U232"/>
    <mergeCell ref="V232:W232"/>
    <mergeCell ref="X232:Y232"/>
    <mergeCell ref="Z232:AA232"/>
    <mergeCell ref="AB232:AC232"/>
    <mergeCell ref="AD232:AE232"/>
    <mergeCell ref="BL231:BM231"/>
    <mergeCell ref="BN231:BO231"/>
    <mergeCell ref="D232:E232"/>
    <mergeCell ref="F232:G232"/>
    <mergeCell ref="H232:I232"/>
    <mergeCell ref="J232:K232"/>
    <mergeCell ref="L232:M232"/>
    <mergeCell ref="N232:O232"/>
    <mergeCell ref="P232:Q232"/>
    <mergeCell ref="R232:S232"/>
    <mergeCell ref="AZ231:BA231"/>
    <mergeCell ref="BB231:BC231"/>
    <mergeCell ref="BD231:BE231"/>
    <mergeCell ref="BF231:BG231"/>
    <mergeCell ref="BH231:BI231"/>
    <mergeCell ref="BJ231:BK231"/>
    <mergeCell ref="AN231:AO231"/>
    <mergeCell ref="AP231:AQ231"/>
    <mergeCell ref="AR231:AS231"/>
    <mergeCell ref="AT231:AU231"/>
    <mergeCell ref="AV231:AW231"/>
    <mergeCell ref="AX231:AY231"/>
    <mergeCell ref="AB231:AC231"/>
    <mergeCell ref="AD231:AE231"/>
    <mergeCell ref="AF231:AG231"/>
    <mergeCell ref="AH231:AI231"/>
    <mergeCell ref="AJ231:AK231"/>
    <mergeCell ref="AL231:AM231"/>
    <mergeCell ref="P231:Q231"/>
    <mergeCell ref="R231:S231"/>
    <mergeCell ref="T231:U231"/>
    <mergeCell ref="V231:W231"/>
    <mergeCell ref="X231:Y231"/>
    <mergeCell ref="Z231:AA231"/>
    <mergeCell ref="D231:E231"/>
    <mergeCell ref="F231:G231"/>
    <mergeCell ref="H231:I231"/>
    <mergeCell ref="J231:K231"/>
    <mergeCell ref="L231:M231"/>
    <mergeCell ref="N231:O231"/>
    <mergeCell ref="BD230:BE230"/>
    <mergeCell ref="BF230:BG230"/>
    <mergeCell ref="BH230:BI230"/>
    <mergeCell ref="BJ230:BK230"/>
    <mergeCell ref="BL230:BM230"/>
    <mergeCell ref="BN230:BO230"/>
    <mergeCell ref="AR230:AS230"/>
    <mergeCell ref="AT230:AU230"/>
    <mergeCell ref="AV230:AW230"/>
    <mergeCell ref="AX230:AY230"/>
    <mergeCell ref="AZ230:BA230"/>
    <mergeCell ref="BB230:BC230"/>
    <mergeCell ref="AF230:AG230"/>
    <mergeCell ref="AH230:AI230"/>
    <mergeCell ref="AJ230:AK230"/>
    <mergeCell ref="AL230:AM230"/>
    <mergeCell ref="AN230:AO230"/>
    <mergeCell ref="AP230:AQ230"/>
    <mergeCell ref="T230:U230"/>
    <mergeCell ref="V230:W230"/>
    <mergeCell ref="X230:Y230"/>
    <mergeCell ref="Z230:AA230"/>
    <mergeCell ref="AB230:AC230"/>
    <mergeCell ref="AD230:AE230"/>
    <mergeCell ref="BL229:BM229"/>
    <mergeCell ref="BN229:BO229"/>
    <mergeCell ref="D230:E230"/>
    <mergeCell ref="F230:G230"/>
    <mergeCell ref="H230:I230"/>
    <mergeCell ref="J230:K230"/>
    <mergeCell ref="L230:M230"/>
    <mergeCell ref="N230:O230"/>
    <mergeCell ref="P230:Q230"/>
    <mergeCell ref="R230:S230"/>
    <mergeCell ref="AZ229:BA229"/>
    <mergeCell ref="BB229:BC229"/>
    <mergeCell ref="BD229:BE229"/>
    <mergeCell ref="BF229:BG229"/>
    <mergeCell ref="BH229:BI229"/>
    <mergeCell ref="BJ229:BK229"/>
    <mergeCell ref="AN229:AO229"/>
    <mergeCell ref="AP229:AQ229"/>
    <mergeCell ref="AR229:AS229"/>
    <mergeCell ref="AT229:AU229"/>
    <mergeCell ref="AV229:AW229"/>
    <mergeCell ref="AX229:AY229"/>
    <mergeCell ref="AB229:AC229"/>
    <mergeCell ref="AD229:AE229"/>
    <mergeCell ref="AF229:AG229"/>
    <mergeCell ref="AH229:AI229"/>
    <mergeCell ref="AJ229:AK229"/>
    <mergeCell ref="AL229:AM229"/>
    <mergeCell ref="P229:Q229"/>
    <mergeCell ref="R229:S229"/>
    <mergeCell ref="T229:U229"/>
    <mergeCell ref="V229:W229"/>
    <mergeCell ref="X229:Y229"/>
    <mergeCell ref="Z229:AA229"/>
    <mergeCell ref="D229:E229"/>
    <mergeCell ref="F229:G229"/>
    <mergeCell ref="H229:I229"/>
    <mergeCell ref="J229:K229"/>
    <mergeCell ref="L229:M229"/>
    <mergeCell ref="N229:O229"/>
    <mergeCell ref="BD228:BE228"/>
    <mergeCell ref="BF228:BG228"/>
    <mergeCell ref="BH228:BI228"/>
    <mergeCell ref="BJ228:BK228"/>
    <mergeCell ref="BL228:BM228"/>
    <mergeCell ref="BN228:BO228"/>
    <mergeCell ref="AR228:AS228"/>
    <mergeCell ref="AT228:AU228"/>
    <mergeCell ref="AV228:AW228"/>
    <mergeCell ref="AX228:AY228"/>
    <mergeCell ref="AZ228:BA228"/>
    <mergeCell ref="BB228:BC228"/>
    <mergeCell ref="AF228:AG228"/>
    <mergeCell ref="AH228:AI228"/>
    <mergeCell ref="AJ228:AK228"/>
    <mergeCell ref="AL228:AM228"/>
    <mergeCell ref="AN228:AO228"/>
    <mergeCell ref="AP228:AQ228"/>
    <mergeCell ref="T228:U228"/>
    <mergeCell ref="V228:W228"/>
    <mergeCell ref="X228:Y228"/>
    <mergeCell ref="Z228:AA228"/>
    <mergeCell ref="AB228:AC228"/>
    <mergeCell ref="AD228:AE228"/>
    <mergeCell ref="BL227:BM227"/>
    <mergeCell ref="BN227:BO227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AZ227:BA227"/>
    <mergeCell ref="BB227:BC227"/>
    <mergeCell ref="BD227:BE227"/>
    <mergeCell ref="BF227:BG227"/>
    <mergeCell ref="BH227:BI227"/>
    <mergeCell ref="BJ227:BK227"/>
    <mergeCell ref="AN227:AO227"/>
    <mergeCell ref="AP227:AQ227"/>
    <mergeCell ref="AR227:AS227"/>
    <mergeCell ref="AT227:AU227"/>
    <mergeCell ref="AV227:AW227"/>
    <mergeCell ref="AX227:AY227"/>
    <mergeCell ref="AB227:AC227"/>
    <mergeCell ref="AD227:AE227"/>
    <mergeCell ref="AF227:AG227"/>
    <mergeCell ref="AH227:AI227"/>
    <mergeCell ref="AJ227:AK227"/>
    <mergeCell ref="AL227:AM227"/>
    <mergeCell ref="P227:Q227"/>
    <mergeCell ref="R227:S227"/>
    <mergeCell ref="T227:U227"/>
    <mergeCell ref="V227:W227"/>
    <mergeCell ref="X227:Y227"/>
    <mergeCell ref="Z227:AA227"/>
    <mergeCell ref="D227:E227"/>
    <mergeCell ref="F227:G227"/>
    <mergeCell ref="H227:I227"/>
    <mergeCell ref="J227:K227"/>
    <mergeCell ref="L227:M227"/>
    <mergeCell ref="N227:O227"/>
    <mergeCell ref="BD226:BE226"/>
    <mergeCell ref="BF226:BG226"/>
    <mergeCell ref="BH226:BI226"/>
    <mergeCell ref="BJ226:BK226"/>
    <mergeCell ref="BL226:BM226"/>
    <mergeCell ref="BN226:BO226"/>
    <mergeCell ref="AR226:AS226"/>
    <mergeCell ref="AT226:AU226"/>
    <mergeCell ref="AV226:AW226"/>
    <mergeCell ref="AX226:AY226"/>
    <mergeCell ref="AZ226:BA226"/>
    <mergeCell ref="BB226:BC226"/>
    <mergeCell ref="AF226:AG226"/>
    <mergeCell ref="AH226:AI226"/>
    <mergeCell ref="AJ226:AK226"/>
    <mergeCell ref="AL226:AM226"/>
    <mergeCell ref="AN226:AO226"/>
    <mergeCell ref="AP226:AQ226"/>
    <mergeCell ref="T226:U226"/>
    <mergeCell ref="V226:W226"/>
    <mergeCell ref="X226:Y226"/>
    <mergeCell ref="Z226:AA226"/>
    <mergeCell ref="AB226:AC226"/>
    <mergeCell ref="AD226:AE226"/>
    <mergeCell ref="BL225:BM225"/>
    <mergeCell ref="BN225:BO225"/>
    <mergeCell ref="D226:E226"/>
    <mergeCell ref="F226:G226"/>
    <mergeCell ref="H226:I226"/>
    <mergeCell ref="J226:K226"/>
    <mergeCell ref="L226:M226"/>
    <mergeCell ref="N226:O226"/>
    <mergeCell ref="P226:Q226"/>
    <mergeCell ref="R226:S226"/>
    <mergeCell ref="AZ225:BA225"/>
    <mergeCell ref="BB225:BC225"/>
    <mergeCell ref="BD225:BE225"/>
    <mergeCell ref="BF225:BG225"/>
    <mergeCell ref="BH225:BI225"/>
    <mergeCell ref="BJ225:BK225"/>
    <mergeCell ref="AN225:AO225"/>
    <mergeCell ref="AP225:AQ225"/>
    <mergeCell ref="AR225:AS225"/>
    <mergeCell ref="AT225:AU225"/>
    <mergeCell ref="AV225:AW225"/>
    <mergeCell ref="AX225:AY225"/>
    <mergeCell ref="AB225:AC225"/>
    <mergeCell ref="AD225:AE225"/>
    <mergeCell ref="AF225:AG225"/>
    <mergeCell ref="AH225:AI225"/>
    <mergeCell ref="AJ225:AK225"/>
    <mergeCell ref="AL225:AM225"/>
    <mergeCell ref="P225:Q225"/>
    <mergeCell ref="R225:S225"/>
    <mergeCell ref="T225:U225"/>
    <mergeCell ref="V225:W225"/>
    <mergeCell ref="X225:Y225"/>
    <mergeCell ref="Z225:AA225"/>
    <mergeCell ref="D225:E225"/>
    <mergeCell ref="F225:G225"/>
    <mergeCell ref="H225:I225"/>
    <mergeCell ref="J225:K225"/>
    <mergeCell ref="L225:M225"/>
    <mergeCell ref="N225:O225"/>
    <mergeCell ref="BD224:BE224"/>
    <mergeCell ref="BF224:BG224"/>
    <mergeCell ref="BH224:BI224"/>
    <mergeCell ref="BJ224:BK224"/>
    <mergeCell ref="BL224:BM224"/>
    <mergeCell ref="BN224:BO224"/>
    <mergeCell ref="AR224:AS224"/>
    <mergeCell ref="AT224:AU224"/>
    <mergeCell ref="AV224:AW224"/>
    <mergeCell ref="AX224:AY224"/>
    <mergeCell ref="AZ224:BA224"/>
    <mergeCell ref="BB224:BC224"/>
    <mergeCell ref="AF224:AG224"/>
    <mergeCell ref="AH224:AI224"/>
    <mergeCell ref="AJ224:AK224"/>
    <mergeCell ref="AL224:AM224"/>
    <mergeCell ref="AN224:AO224"/>
    <mergeCell ref="AP224:AQ224"/>
    <mergeCell ref="T224:U224"/>
    <mergeCell ref="V224:W224"/>
    <mergeCell ref="X224:Y224"/>
    <mergeCell ref="Z224:AA224"/>
    <mergeCell ref="AB224:AC224"/>
    <mergeCell ref="AD224:AE224"/>
    <mergeCell ref="BL223:BM223"/>
    <mergeCell ref="BN223:BO223"/>
    <mergeCell ref="D224:E224"/>
    <mergeCell ref="F224:G224"/>
    <mergeCell ref="H224:I224"/>
    <mergeCell ref="J224:K224"/>
    <mergeCell ref="L224:M224"/>
    <mergeCell ref="N224:O224"/>
    <mergeCell ref="P224:Q224"/>
    <mergeCell ref="R224:S224"/>
    <mergeCell ref="AZ223:BA223"/>
    <mergeCell ref="BB223:BC223"/>
    <mergeCell ref="BD223:BE223"/>
    <mergeCell ref="BF223:BG223"/>
    <mergeCell ref="BH223:BI223"/>
    <mergeCell ref="BJ223:BK223"/>
    <mergeCell ref="AN223:AO223"/>
    <mergeCell ref="AP223:AQ223"/>
    <mergeCell ref="AR223:AS223"/>
    <mergeCell ref="AT223:AU223"/>
    <mergeCell ref="AV223:AW223"/>
    <mergeCell ref="AX223:AY223"/>
    <mergeCell ref="AB223:AC223"/>
    <mergeCell ref="AD223:AE223"/>
    <mergeCell ref="AF223:AG223"/>
    <mergeCell ref="AH223:AI223"/>
    <mergeCell ref="AJ223:AK223"/>
    <mergeCell ref="AL223:AM223"/>
    <mergeCell ref="P223:Q223"/>
    <mergeCell ref="R223:S223"/>
    <mergeCell ref="T223:U223"/>
    <mergeCell ref="V223:W223"/>
    <mergeCell ref="X223:Y223"/>
    <mergeCell ref="Z223:AA223"/>
    <mergeCell ref="D223:E223"/>
    <mergeCell ref="F223:G223"/>
    <mergeCell ref="H223:I223"/>
    <mergeCell ref="J223:K223"/>
    <mergeCell ref="L223:M223"/>
    <mergeCell ref="N223:O223"/>
    <mergeCell ref="BD222:BE222"/>
    <mergeCell ref="BF222:BG222"/>
    <mergeCell ref="BH222:BI222"/>
    <mergeCell ref="BJ222:BK222"/>
    <mergeCell ref="BL222:BM222"/>
    <mergeCell ref="BN222:BO222"/>
    <mergeCell ref="AR222:AS222"/>
    <mergeCell ref="AT222:AU222"/>
    <mergeCell ref="AV222:AW222"/>
    <mergeCell ref="AX222:AY222"/>
    <mergeCell ref="AZ222:BA222"/>
    <mergeCell ref="BB222:BC222"/>
    <mergeCell ref="AF222:AG222"/>
    <mergeCell ref="AH222:AI222"/>
    <mergeCell ref="AJ222:AK222"/>
    <mergeCell ref="AL222:AM222"/>
    <mergeCell ref="AN222:AO222"/>
    <mergeCell ref="AP222:AQ222"/>
    <mergeCell ref="T222:U222"/>
    <mergeCell ref="V222:W222"/>
    <mergeCell ref="X222:Y222"/>
    <mergeCell ref="Z222:AA222"/>
    <mergeCell ref="AB222:AC222"/>
    <mergeCell ref="AD222:AE222"/>
    <mergeCell ref="BL221:BM221"/>
    <mergeCell ref="BN221:BO221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AZ221:BA221"/>
    <mergeCell ref="BB221:BC221"/>
    <mergeCell ref="BD221:BE221"/>
    <mergeCell ref="BF221:BG221"/>
    <mergeCell ref="BH221:BI221"/>
    <mergeCell ref="BJ221:BK221"/>
    <mergeCell ref="AN221:AO221"/>
    <mergeCell ref="AP221:AQ221"/>
    <mergeCell ref="AR221:AS221"/>
    <mergeCell ref="AT221:AU221"/>
    <mergeCell ref="AV221:AW221"/>
    <mergeCell ref="AX221:AY221"/>
    <mergeCell ref="AB221:AC221"/>
    <mergeCell ref="AD221:AE221"/>
    <mergeCell ref="AF221:AG221"/>
    <mergeCell ref="AH221:AI221"/>
    <mergeCell ref="AJ221:AK221"/>
    <mergeCell ref="AL221:AM221"/>
    <mergeCell ref="P221:Q221"/>
    <mergeCell ref="R221:S221"/>
    <mergeCell ref="T221:U221"/>
    <mergeCell ref="V221:W221"/>
    <mergeCell ref="X221:Y221"/>
    <mergeCell ref="Z221:AA221"/>
    <mergeCell ref="D221:E221"/>
    <mergeCell ref="F221:G221"/>
    <mergeCell ref="H221:I221"/>
    <mergeCell ref="J221:K221"/>
    <mergeCell ref="L221:M221"/>
    <mergeCell ref="N221:O221"/>
    <mergeCell ref="BD220:BE220"/>
    <mergeCell ref="BF220:BG220"/>
    <mergeCell ref="BH220:BI220"/>
    <mergeCell ref="BJ220:BK220"/>
    <mergeCell ref="BL220:BM220"/>
    <mergeCell ref="BN220:BO220"/>
    <mergeCell ref="AR220:AS220"/>
    <mergeCell ref="AT220:AU220"/>
    <mergeCell ref="AV220:AW220"/>
    <mergeCell ref="AX220:AY220"/>
    <mergeCell ref="AZ220:BA220"/>
    <mergeCell ref="BB220:BC220"/>
    <mergeCell ref="AF220:AG220"/>
    <mergeCell ref="AH220:AI220"/>
    <mergeCell ref="AJ220:AK220"/>
    <mergeCell ref="AL220:AM220"/>
    <mergeCell ref="AN220:AO220"/>
    <mergeCell ref="AP220:AQ220"/>
    <mergeCell ref="T220:U220"/>
    <mergeCell ref="V220:W220"/>
    <mergeCell ref="X220:Y220"/>
    <mergeCell ref="Z220:AA220"/>
    <mergeCell ref="AB220:AC220"/>
    <mergeCell ref="AD220:AE220"/>
    <mergeCell ref="BL219:BM219"/>
    <mergeCell ref="BN219:BO219"/>
    <mergeCell ref="D220:E220"/>
    <mergeCell ref="F220:G220"/>
    <mergeCell ref="H220:I220"/>
    <mergeCell ref="J220:K220"/>
    <mergeCell ref="L220:M220"/>
    <mergeCell ref="N220:O220"/>
    <mergeCell ref="P220:Q220"/>
    <mergeCell ref="R220:S220"/>
    <mergeCell ref="AZ219:BA219"/>
    <mergeCell ref="BB219:BC219"/>
    <mergeCell ref="BD219:BE219"/>
    <mergeCell ref="BF219:BG219"/>
    <mergeCell ref="BH219:BI219"/>
    <mergeCell ref="BJ219:BK219"/>
    <mergeCell ref="AN219:AO219"/>
    <mergeCell ref="AP219:AQ219"/>
    <mergeCell ref="AR219:AS219"/>
    <mergeCell ref="AT219:AU219"/>
    <mergeCell ref="AV219:AW219"/>
    <mergeCell ref="AX219:AY219"/>
    <mergeCell ref="AB219:AC219"/>
    <mergeCell ref="AD219:AE219"/>
    <mergeCell ref="AF219:AG219"/>
    <mergeCell ref="AH219:AI219"/>
    <mergeCell ref="AJ219:AK219"/>
    <mergeCell ref="AL219:AM219"/>
    <mergeCell ref="P219:Q219"/>
    <mergeCell ref="R219:S219"/>
    <mergeCell ref="T219:U219"/>
    <mergeCell ref="V219:W219"/>
    <mergeCell ref="X219:Y219"/>
    <mergeCell ref="Z219:AA219"/>
    <mergeCell ref="D219:E219"/>
    <mergeCell ref="F219:G219"/>
    <mergeCell ref="H219:I219"/>
    <mergeCell ref="J219:K219"/>
    <mergeCell ref="L219:M219"/>
    <mergeCell ref="N219:O219"/>
    <mergeCell ref="BD218:BE218"/>
    <mergeCell ref="BF218:BG218"/>
    <mergeCell ref="BH218:BI218"/>
    <mergeCell ref="BJ218:BK218"/>
    <mergeCell ref="BL218:BM218"/>
    <mergeCell ref="BN218:BO218"/>
    <mergeCell ref="AR218:AS218"/>
    <mergeCell ref="AT218:AU218"/>
    <mergeCell ref="AV218:AW218"/>
    <mergeCell ref="AX218:AY218"/>
    <mergeCell ref="AZ218:BA218"/>
    <mergeCell ref="BB218:BC218"/>
    <mergeCell ref="AF218:AG218"/>
    <mergeCell ref="AH218:AI218"/>
    <mergeCell ref="AJ218:AK218"/>
    <mergeCell ref="AL218:AM218"/>
    <mergeCell ref="AN218:AO218"/>
    <mergeCell ref="AP218:AQ218"/>
    <mergeCell ref="T218:U218"/>
    <mergeCell ref="V218:W218"/>
    <mergeCell ref="X218:Y218"/>
    <mergeCell ref="Z218:AA218"/>
    <mergeCell ref="AB218:AC218"/>
    <mergeCell ref="AD218:AE218"/>
    <mergeCell ref="BL217:BM217"/>
    <mergeCell ref="BN217:BO217"/>
    <mergeCell ref="D218:E218"/>
    <mergeCell ref="F218:G218"/>
    <mergeCell ref="H218:I218"/>
    <mergeCell ref="J218:K218"/>
    <mergeCell ref="L218:M218"/>
    <mergeCell ref="N218:O218"/>
    <mergeCell ref="P218:Q218"/>
    <mergeCell ref="R218:S218"/>
    <mergeCell ref="AZ217:BA217"/>
    <mergeCell ref="BB217:BC217"/>
    <mergeCell ref="BD217:BE217"/>
    <mergeCell ref="BF217:BG217"/>
    <mergeCell ref="BH217:BI217"/>
    <mergeCell ref="BJ217:BK217"/>
    <mergeCell ref="AN217:AO217"/>
    <mergeCell ref="AP217:AQ217"/>
    <mergeCell ref="AR217:AS217"/>
    <mergeCell ref="AT217:AU217"/>
    <mergeCell ref="AV217:AW217"/>
    <mergeCell ref="AX217:AY217"/>
    <mergeCell ref="AB217:AC217"/>
    <mergeCell ref="AD217:AE217"/>
    <mergeCell ref="AF217:AG217"/>
    <mergeCell ref="AH217:AI217"/>
    <mergeCell ref="AJ217:AK217"/>
    <mergeCell ref="AL217:AM217"/>
    <mergeCell ref="P217:Q217"/>
    <mergeCell ref="R217:S217"/>
    <mergeCell ref="T217:U217"/>
    <mergeCell ref="V217:W217"/>
    <mergeCell ref="X217:Y217"/>
    <mergeCell ref="Z217:AA217"/>
    <mergeCell ref="D217:E217"/>
    <mergeCell ref="F217:G217"/>
    <mergeCell ref="H217:I217"/>
    <mergeCell ref="J217:K217"/>
    <mergeCell ref="L217:M217"/>
    <mergeCell ref="N217:O217"/>
    <mergeCell ref="BD216:BE216"/>
    <mergeCell ref="BF216:BG216"/>
    <mergeCell ref="BH216:BI216"/>
    <mergeCell ref="BJ216:BK216"/>
    <mergeCell ref="BL216:BM216"/>
    <mergeCell ref="BN216:BO216"/>
    <mergeCell ref="AR216:AS216"/>
    <mergeCell ref="AT216:AU216"/>
    <mergeCell ref="AV216:AW216"/>
    <mergeCell ref="AX216:AY216"/>
    <mergeCell ref="AZ216:BA216"/>
    <mergeCell ref="BB216:BC216"/>
    <mergeCell ref="AF216:AG216"/>
    <mergeCell ref="AH216:AI216"/>
    <mergeCell ref="AJ216:AK216"/>
    <mergeCell ref="AL216:AM216"/>
    <mergeCell ref="AN216:AO216"/>
    <mergeCell ref="AP216:AQ216"/>
    <mergeCell ref="T216:U216"/>
    <mergeCell ref="V216:W216"/>
    <mergeCell ref="X216:Y216"/>
    <mergeCell ref="Z216:AA216"/>
    <mergeCell ref="AB216:AC216"/>
    <mergeCell ref="AD216:AE216"/>
    <mergeCell ref="BL215:BM215"/>
    <mergeCell ref="BN215:BO215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AZ215:BA215"/>
    <mergeCell ref="BB215:BC215"/>
    <mergeCell ref="BD215:BE215"/>
    <mergeCell ref="BF215:BG215"/>
    <mergeCell ref="BH215:BI215"/>
    <mergeCell ref="BJ215:BK215"/>
    <mergeCell ref="AN215:AO215"/>
    <mergeCell ref="AP215:AQ215"/>
    <mergeCell ref="AR215:AS215"/>
    <mergeCell ref="AT215:AU215"/>
    <mergeCell ref="AV215:AW215"/>
    <mergeCell ref="AX215:AY215"/>
    <mergeCell ref="AB215:AC215"/>
    <mergeCell ref="AD215:AE215"/>
    <mergeCell ref="AF215:AG215"/>
    <mergeCell ref="AH215:AI215"/>
    <mergeCell ref="AJ215:AK215"/>
    <mergeCell ref="AL215:AM215"/>
    <mergeCell ref="P215:Q215"/>
    <mergeCell ref="R215:S215"/>
    <mergeCell ref="T215:U215"/>
    <mergeCell ref="V215:W215"/>
    <mergeCell ref="X215:Y215"/>
    <mergeCell ref="Z215:AA215"/>
    <mergeCell ref="D215:E215"/>
    <mergeCell ref="F215:G215"/>
    <mergeCell ref="H215:I215"/>
    <mergeCell ref="J215:K215"/>
    <mergeCell ref="L215:M215"/>
    <mergeCell ref="N215:O215"/>
    <mergeCell ref="BD214:BE214"/>
    <mergeCell ref="BF214:BG214"/>
    <mergeCell ref="BH214:BI214"/>
    <mergeCell ref="BJ214:BK214"/>
    <mergeCell ref="BL214:BM214"/>
    <mergeCell ref="BN214:BO214"/>
    <mergeCell ref="AR214:AS214"/>
    <mergeCell ref="AT214:AU214"/>
    <mergeCell ref="AV214:AW214"/>
    <mergeCell ref="AX214:AY214"/>
    <mergeCell ref="AZ214:BA214"/>
    <mergeCell ref="BB214:BC214"/>
    <mergeCell ref="AF214:AG214"/>
    <mergeCell ref="AH214:AI214"/>
    <mergeCell ref="AJ214:AK214"/>
    <mergeCell ref="AL214:AM214"/>
    <mergeCell ref="AN214:AO214"/>
    <mergeCell ref="AP214:AQ214"/>
    <mergeCell ref="T214:U214"/>
    <mergeCell ref="V214:W214"/>
    <mergeCell ref="X214:Y214"/>
    <mergeCell ref="Z214:AA214"/>
    <mergeCell ref="AB214:AC214"/>
    <mergeCell ref="AD214:AE214"/>
    <mergeCell ref="BL213:BM213"/>
    <mergeCell ref="BN213:BO213"/>
    <mergeCell ref="D214:E214"/>
    <mergeCell ref="F214:G214"/>
    <mergeCell ref="H214:I214"/>
    <mergeCell ref="J214:K214"/>
    <mergeCell ref="L214:M214"/>
    <mergeCell ref="N214:O214"/>
    <mergeCell ref="P214:Q214"/>
    <mergeCell ref="R214:S214"/>
    <mergeCell ref="AZ213:BA213"/>
    <mergeCell ref="BB213:BC213"/>
    <mergeCell ref="BD213:BE213"/>
    <mergeCell ref="BF213:BG213"/>
    <mergeCell ref="BH213:BI213"/>
    <mergeCell ref="BJ213:BK213"/>
    <mergeCell ref="AN213:AO213"/>
    <mergeCell ref="AP213:AQ213"/>
    <mergeCell ref="AR213:AS213"/>
    <mergeCell ref="AT213:AU213"/>
    <mergeCell ref="AV213:AW213"/>
    <mergeCell ref="AX213:AY213"/>
    <mergeCell ref="AB213:AC213"/>
    <mergeCell ref="AD213:AE213"/>
    <mergeCell ref="AF213:AG213"/>
    <mergeCell ref="AH213:AI213"/>
    <mergeCell ref="AJ213:AK213"/>
    <mergeCell ref="AL213:AM213"/>
    <mergeCell ref="P213:Q213"/>
    <mergeCell ref="R213:S213"/>
    <mergeCell ref="T213:U213"/>
    <mergeCell ref="V213:W213"/>
    <mergeCell ref="X213:Y213"/>
    <mergeCell ref="Z213:AA213"/>
    <mergeCell ref="D213:E213"/>
    <mergeCell ref="F213:G213"/>
    <mergeCell ref="H213:I213"/>
    <mergeCell ref="J213:K213"/>
    <mergeCell ref="L213:M213"/>
    <mergeCell ref="N213:O213"/>
    <mergeCell ref="BD212:BE212"/>
    <mergeCell ref="BF212:BG212"/>
    <mergeCell ref="BH212:BI212"/>
    <mergeCell ref="BJ212:BK212"/>
    <mergeCell ref="BL212:BM212"/>
    <mergeCell ref="BN212:BO212"/>
    <mergeCell ref="AR212:AS212"/>
    <mergeCell ref="AT212:AU212"/>
    <mergeCell ref="AV212:AW212"/>
    <mergeCell ref="AX212:AY212"/>
    <mergeCell ref="AZ212:BA212"/>
    <mergeCell ref="BB212:BC212"/>
    <mergeCell ref="AF212:AG212"/>
    <mergeCell ref="AH212:AI212"/>
    <mergeCell ref="AJ212:AK212"/>
    <mergeCell ref="AL212:AM212"/>
    <mergeCell ref="AN212:AO212"/>
    <mergeCell ref="AP212:AQ212"/>
    <mergeCell ref="T212:U212"/>
    <mergeCell ref="V212:W212"/>
    <mergeCell ref="X212:Y212"/>
    <mergeCell ref="Z212:AA212"/>
    <mergeCell ref="AB212:AC212"/>
    <mergeCell ref="AD212:AE212"/>
    <mergeCell ref="BL211:BM211"/>
    <mergeCell ref="BN211:BO211"/>
    <mergeCell ref="D212:E212"/>
    <mergeCell ref="F212:G212"/>
    <mergeCell ref="H212:I212"/>
    <mergeCell ref="J212:K212"/>
    <mergeCell ref="L212:M212"/>
    <mergeCell ref="N212:O212"/>
    <mergeCell ref="P212:Q212"/>
    <mergeCell ref="R212:S212"/>
    <mergeCell ref="AZ211:BA211"/>
    <mergeCell ref="BB211:BC211"/>
    <mergeCell ref="BD211:BE211"/>
    <mergeCell ref="BF211:BG211"/>
    <mergeCell ref="BH211:BI211"/>
    <mergeCell ref="BJ211:BK211"/>
    <mergeCell ref="AN211:AO211"/>
    <mergeCell ref="AP211:AQ211"/>
    <mergeCell ref="AR211:AS211"/>
    <mergeCell ref="AT211:AU211"/>
    <mergeCell ref="AV211:AW211"/>
    <mergeCell ref="AX211:AY211"/>
    <mergeCell ref="AB211:AC211"/>
    <mergeCell ref="AD211:AE211"/>
    <mergeCell ref="AF211:AG211"/>
    <mergeCell ref="AH211:AI211"/>
    <mergeCell ref="AJ211:AK211"/>
    <mergeCell ref="AL211:AM211"/>
    <mergeCell ref="P211:Q211"/>
    <mergeCell ref="R211:S211"/>
    <mergeCell ref="T211:U211"/>
    <mergeCell ref="V211:W211"/>
    <mergeCell ref="X211:Y211"/>
    <mergeCell ref="Z211:AA211"/>
    <mergeCell ref="D211:E211"/>
    <mergeCell ref="F211:G211"/>
    <mergeCell ref="H211:I211"/>
    <mergeCell ref="J211:K211"/>
    <mergeCell ref="L211:M211"/>
    <mergeCell ref="N211:O211"/>
    <mergeCell ref="BD210:BE210"/>
    <mergeCell ref="BF210:BG210"/>
    <mergeCell ref="BH210:BI210"/>
    <mergeCell ref="BJ210:BK210"/>
    <mergeCell ref="BL210:BM210"/>
    <mergeCell ref="BN210:BO210"/>
    <mergeCell ref="AR210:AS210"/>
    <mergeCell ref="AT210:AU210"/>
    <mergeCell ref="AV210:AW210"/>
    <mergeCell ref="AX210:AY210"/>
    <mergeCell ref="AZ210:BA210"/>
    <mergeCell ref="BB210:BC210"/>
    <mergeCell ref="AF210:AG210"/>
    <mergeCell ref="AH210:AI210"/>
    <mergeCell ref="AJ210:AK210"/>
    <mergeCell ref="AL210:AM210"/>
    <mergeCell ref="AN210:AO210"/>
    <mergeCell ref="AP210:AQ210"/>
    <mergeCell ref="T210:U210"/>
    <mergeCell ref="V210:W210"/>
    <mergeCell ref="X210:Y210"/>
    <mergeCell ref="Z210:AA210"/>
    <mergeCell ref="AB210:AC210"/>
    <mergeCell ref="AD210:AE210"/>
    <mergeCell ref="BL209:BM209"/>
    <mergeCell ref="BN209:BO209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AZ209:BA209"/>
    <mergeCell ref="BB209:BC209"/>
    <mergeCell ref="BD209:BE209"/>
    <mergeCell ref="BF209:BG209"/>
    <mergeCell ref="BH209:BI209"/>
    <mergeCell ref="BJ209:BK209"/>
    <mergeCell ref="AN209:AO209"/>
    <mergeCell ref="AP209:AQ209"/>
    <mergeCell ref="AR209:AS209"/>
    <mergeCell ref="AT209:AU209"/>
    <mergeCell ref="AV209:AW209"/>
    <mergeCell ref="AX209:AY209"/>
    <mergeCell ref="AB209:AC209"/>
    <mergeCell ref="AD209:AE209"/>
    <mergeCell ref="AF209:AG209"/>
    <mergeCell ref="AH209:AI209"/>
    <mergeCell ref="AJ209:AK209"/>
    <mergeCell ref="AL209:AM209"/>
    <mergeCell ref="P209:Q209"/>
    <mergeCell ref="R209:S209"/>
    <mergeCell ref="T209:U209"/>
    <mergeCell ref="V209:W209"/>
    <mergeCell ref="X209:Y209"/>
    <mergeCell ref="Z209:AA209"/>
    <mergeCell ref="D209:E209"/>
    <mergeCell ref="F209:G209"/>
    <mergeCell ref="H209:I209"/>
    <mergeCell ref="J209:K209"/>
    <mergeCell ref="L209:M209"/>
    <mergeCell ref="N209:O209"/>
    <mergeCell ref="BD208:BE208"/>
    <mergeCell ref="BF208:BG208"/>
    <mergeCell ref="BH208:BI208"/>
    <mergeCell ref="BJ208:BK208"/>
    <mergeCell ref="BL208:BM208"/>
    <mergeCell ref="BN208:BO208"/>
    <mergeCell ref="AR208:AS208"/>
    <mergeCell ref="AT208:AU208"/>
    <mergeCell ref="AV208:AW208"/>
    <mergeCell ref="AX208:AY208"/>
    <mergeCell ref="AZ208:BA208"/>
    <mergeCell ref="BB208:BC208"/>
    <mergeCell ref="AF208:AG208"/>
    <mergeCell ref="AH208:AI208"/>
    <mergeCell ref="AJ208:AK208"/>
    <mergeCell ref="AL208:AM208"/>
    <mergeCell ref="AN208:AO208"/>
    <mergeCell ref="AP208:AQ208"/>
    <mergeCell ref="T208:U208"/>
    <mergeCell ref="V208:W208"/>
    <mergeCell ref="X208:Y208"/>
    <mergeCell ref="Z208:AA208"/>
    <mergeCell ref="AB208:AC208"/>
    <mergeCell ref="AD208:AE208"/>
    <mergeCell ref="BL207:BM207"/>
    <mergeCell ref="BN207:BO207"/>
    <mergeCell ref="D208:E208"/>
    <mergeCell ref="F208:G208"/>
    <mergeCell ref="H208:I208"/>
    <mergeCell ref="J208:K208"/>
    <mergeCell ref="L208:M208"/>
    <mergeCell ref="N208:O208"/>
    <mergeCell ref="P208:Q208"/>
    <mergeCell ref="R208:S208"/>
    <mergeCell ref="AZ207:BA207"/>
    <mergeCell ref="BB207:BC207"/>
    <mergeCell ref="BD207:BE207"/>
    <mergeCell ref="BF207:BG207"/>
    <mergeCell ref="BH207:BI207"/>
    <mergeCell ref="BJ207:BK207"/>
    <mergeCell ref="AN207:AO207"/>
    <mergeCell ref="AP207:AQ207"/>
    <mergeCell ref="AR207:AS207"/>
    <mergeCell ref="AT207:AU207"/>
    <mergeCell ref="AV207:AW207"/>
    <mergeCell ref="AX207:AY207"/>
    <mergeCell ref="AB207:AC207"/>
    <mergeCell ref="AD207:AE207"/>
    <mergeCell ref="AF207:AG207"/>
    <mergeCell ref="AH207:AI207"/>
    <mergeCell ref="AJ207:AK207"/>
    <mergeCell ref="AL207:AM207"/>
    <mergeCell ref="P207:Q207"/>
    <mergeCell ref="R207:S207"/>
    <mergeCell ref="T207:U207"/>
    <mergeCell ref="V207:W207"/>
    <mergeCell ref="X207:Y207"/>
    <mergeCell ref="Z207:AA207"/>
    <mergeCell ref="D207:E207"/>
    <mergeCell ref="F207:G207"/>
    <mergeCell ref="H207:I207"/>
    <mergeCell ref="J207:K207"/>
    <mergeCell ref="L207:M207"/>
    <mergeCell ref="N207:O207"/>
    <mergeCell ref="BD206:BE206"/>
    <mergeCell ref="BF206:BG206"/>
    <mergeCell ref="BH206:BI206"/>
    <mergeCell ref="BJ206:BK206"/>
    <mergeCell ref="BL206:BM206"/>
    <mergeCell ref="BN206:BO206"/>
    <mergeCell ref="AR206:AS206"/>
    <mergeCell ref="AT206:AU206"/>
    <mergeCell ref="AV206:AW206"/>
    <mergeCell ref="AX206:AY206"/>
    <mergeCell ref="AZ206:BA206"/>
    <mergeCell ref="BB206:BC206"/>
    <mergeCell ref="AF206:AG206"/>
    <mergeCell ref="AH206:AI206"/>
    <mergeCell ref="AJ206:AK206"/>
    <mergeCell ref="AL206:AM206"/>
    <mergeCell ref="AN206:AO206"/>
    <mergeCell ref="AP206:AQ206"/>
    <mergeCell ref="T206:U206"/>
    <mergeCell ref="V206:W206"/>
    <mergeCell ref="X206:Y206"/>
    <mergeCell ref="Z206:AA206"/>
    <mergeCell ref="AB206:AC206"/>
    <mergeCell ref="AD206:AE206"/>
    <mergeCell ref="BL205:BM205"/>
    <mergeCell ref="BN205:BO205"/>
    <mergeCell ref="D206:E206"/>
    <mergeCell ref="F206:G206"/>
    <mergeCell ref="H206:I206"/>
    <mergeCell ref="J206:K206"/>
    <mergeCell ref="L206:M206"/>
    <mergeCell ref="N206:O206"/>
    <mergeCell ref="P206:Q206"/>
    <mergeCell ref="R206:S206"/>
    <mergeCell ref="AZ205:BA205"/>
    <mergeCell ref="BB205:BC205"/>
    <mergeCell ref="BD205:BE205"/>
    <mergeCell ref="BF205:BG205"/>
    <mergeCell ref="BH205:BI205"/>
    <mergeCell ref="BJ205:BK205"/>
    <mergeCell ref="AN205:AO205"/>
    <mergeCell ref="AP205:AQ205"/>
    <mergeCell ref="AR205:AS205"/>
    <mergeCell ref="AT205:AU205"/>
    <mergeCell ref="AV205:AW205"/>
    <mergeCell ref="AX205:AY205"/>
    <mergeCell ref="AB205:AC205"/>
    <mergeCell ref="AD205:AE205"/>
    <mergeCell ref="AF205:AG205"/>
    <mergeCell ref="AH205:AI205"/>
    <mergeCell ref="AJ205:AK205"/>
    <mergeCell ref="AL205:AM205"/>
    <mergeCell ref="P205:Q205"/>
    <mergeCell ref="R205:S205"/>
    <mergeCell ref="T205:U205"/>
    <mergeCell ref="V205:W205"/>
    <mergeCell ref="X205:Y205"/>
    <mergeCell ref="Z205:AA205"/>
    <mergeCell ref="D205:E205"/>
    <mergeCell ref="F205:G205"/>
    <mergeCell ref="H205:I205"/>
    <mergeCell ref="J205:K205"/>
    <mergeCell ref="L205:M205"/>
    <mergeCell ref="N205:O205"/>
    <mergeCell ref="BD204:BE204"/>
    <mergeCell ref="BF204:BG204"/>
    <mergeCell ref="BH204:BI204"/>
    <mergeCell ref="BJ204:BK204"/>
    <mergeCell ref="BL204:BM204"/>
    <mergeCell ref="BN204:BO204"/>
    <mergeCell ref="AR204:AS204"/>
    <mergeCell ref="AT204:AU204"/>
    <mergeCell ref="AV204:AW204"/>
    <mergeCell ref="AX204:AY204"/>
    <mergeCell ref="AZ204:BA204"/>
    <mergeCell ref="BB204:BC204"/>
    <mergeCell ref="AF204:AG204"/>
    <mergeCell ref="AH204:AI204"/>
    <mergeCell ref="AJ204:AK204"/>
    <mergeCell ref="AL204:AM204"/>
    <mergeCell ref="AN204:AO204"/>
    <mergeCell ref="AP204:AQ204"/>
    <mergeCell ref="T204:U204"/>
    <mergeCell ref="V204:W204"/>
    <mergeCell ref="X204:Y204"/>
    <mergeCell ref="Z204:AA204"/>
    <mergeCell ref="AB204:AC204"/>
    <mergeCell ref="AD204:AE204"/>
    <mergeCell ref="BL203:BM203"/>
    <mergeCell ref="BN203:BO203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AZ203:BA203"/>
    <mergeCell ref="BB203:BC203"/>
    <mergeCell ref="BD203:BE203"/>
    <mergeCell ref="BF203:BG203"/>
    <mergeCell ref="BH203:BI203"/>
    <mergeCell ref="BJ203:BK203"/>
    <mergeCell ref="AN203:AO203"/>
    <mergeCell ref="AP203:AQ203"/>
    <mergeCell ref="AR203:AS203"/>
    <mergeCell ref="AT203:AU203"/>
    <mergeCell ref="AV203:AW203"/>
    <mergeCell ref="AX203:AY203"/>
    <mergeCell ref="AB203:AC203"/>
    <mergeCell ref="AD203:AE203"/>
    <mergeCell ref="AF203:AG203"/>
    <mergeCell ref="AH203:AI203"/>
    <mergeCell ref="AJ203:AK203"/>
    <mergeCell ref="AL203:AM203"/>
    <mergeCell ref="P203:Q203"/>
    <mergeCell ref="R203:S203"/>
    <mergeCell ref="T203:U203"/>
    <mergeCell ref="V203:W203"/>
    <mergeCell ref="X203:Y203"/>
    <mergeCell ref="Z203:AA203"/>
    <mergeCell ref="D203:E203"/>
    <mergeCell ref="F203:G203"/>
    <mergeCell ref="H203:I203"/>
    <mergeCell ref="J203:K203"/>
    <mergeCell ref="L203:M203"/>
    <mergeCell ref="N203:O203"/>
    <mergeCell ref="BD202:BE202"/>
    <mergeCell ref="BF202:BG202"/>
    <mergeCell ref="BH202:BI202"/>
    <mergeCell ref="BJ202:BK202"/>
    <mergeCell ref="BL202:BM202"/>
    <mergeCell ref="BN202:BO202"/>
    <mergeCell ref="AR202:AS202"/>
    <mergeCell ref="AT202:AU202"/>
    <mergeCell ref="AV202:AW202"/>
    <mergeCell ref="AX202:AY202"/>
    <mergeCell ref="AZ202:BA202"/>
    <mergeCell ref="BB202:BC202"/>
    <mergeCell ref="AF202:AG202"/>
    <mergeCell ref="AH202:AI202"/>
    <mergeCell ref="AJ202:AK202"/>
    <mergeCell ref="AL202:AM202"/>
    <mergeCell ref="AN202:AO202"/>
    <mergeCell ref="AP202:AQ202"/>
    <mergeCell ref="T202:U202"/>
    <mergeCell ref="V202:W202"/>
    <mergeCell ref="X202:Y202"/>
    <mergeCell ref="Z202:AA202"/>
    <mergeCell ref="AB202:AC202"/>
    <mergeCell ref="AD202:AE202"/>
    <mergeCell ref="BL201:BM201"/>
    <mergeCell ref="BN201:BO201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AZ201:BA201"/>
    <mergeCell ref="BB201:BC201"/>
    <mergeCell ref="BD201:BE201"/>
    <mergeCell ref="BF201:BG201"/>
    <mergeCell ref="BH201:BI201"/>
    <mergeCell ref="BJ201:BK201"/>
    <mergeCell ref="AN201:AO201"/>
    <mergeCell ref="AP201:AQ201"/>
    <mergeCell ref="AR201:AS201"/>
    <mergeCell ref="AT201:AU201"/>
    <mergeCell ref="AV201:AW201"/>
    <mergeCell ref="AX201:AY201"/>
    <mergeCell ref="AB201:AC201"/>
    <mergeCell ref="AD201:AE201"/>
    <mergeCell ref="AF201:AG201"/>
    <mergeCell ref="AH201:AI201"/>
    <mergeCell ref="AJ201:AK201"/>
    <mergeCell ref="AL201:AM201"/>
    <mergeCell ref="P201:Q201"/>
    <mergeCell ref="R201:S201"/>
    <mergeCell ref="T201:U201"/>
    <mergeCell ref="V201:W201"/>
    <mergeCell ref="X201:Y201"/>
    <mergeCell ref="Z201:AA201"/>
    <mergeCell ref="D201:E201"/>
    <mergeCell ref="F201:G201"/>
    <mergeCell ref="H201:I201"/>
    <mergeCell ref="J201:K201"/>
    <mergeCell ref="L201:M201"/>
    <mergeCell ref="N201:O201"/>
    <mergeCell ref="BD200:BE200"/>
    <mergeCell ref="BF200:BG200"/>
    <mergeCell ref="BH200:BI200"/>
    <mergeCell ref="BJ200:BK200"/>
    <mergeCell ref="BL200:BM200"/>
    <mergeCell ref="BN200:BO200"/>
    <mergeCell ref="AR200:AS200"/>
    <mergeCell ref="AT200:AU200"/>
    <mergeCell ref="AV200:AW200"/>
    <mergeCell ref="AX200:AY200"/>
    <mergeCell ref="AZ200:BA200"/>
    <mergeCell ref="BB200:BC200"/>
    <mergeCell ref="AF200:AG200"/>
    <mergeCell ref="AH200:AI200"/>
    <mergeCell ref="AJ200:AK200"/>
    <mergeCell ref="AL200:AM200"/>
    <mergeCell ref="AN200:AO200"/>
    <mergeCell ref="AP200:AQ200"/>
    <mergeCell ref="T200:U200"/>
    <mergeCell ref="V200:W200"/>
    <mergeCell ref="X200:Y200"/>
    <mergeCell ref="Z200:AA200"/>
    <mergeCell ref="AB200:AC200"/>
    <mergeCell ref="AD200:AE200"/>
    <mergeCell ref="BL199:BM199"/>
    <mergeCell ref="BN199:BO199"/>
    <mergeCell ref="D200:E200"/>
    <mergeCell ref="F200:G200"/>
    <mergeCell ref="H200:I200"/>
    <mergeCell ref="J200:K200"/>
    <mergeCell ref="L200:M200"/>
    <mergeCell ref="N200:O200"/>
    <mergeCell ref="P200:Q200"/>
    <mergeCell ref="R200:S200"/>
    <mergeCell ref="AZ199:BA199"/>
    <mergeCell ref="BB199:BC199"/>
    <mergeCell ref="BD199:BE199"/>
    <mergeCell ref="BF199:BG199"/>
    <mergeCell ref="BH199:BI199"/>
    <mergeCell ref="BJ199:BK199"/>
    <mergeCell ref="AN199:AO199"/>
    <mergeCell ref="AP199:AQ199"/>
    <mergeCell ref="AR199:AS199"/>
    <mergeCell ref="AT199:AU199"/>
    <mergeCell ref="AV199:AW199"/>
    <mergeCell ref="AX199:AY199"/>
    <mergeCell ref="AB199:AC199"/>
    <mergeCell ref="AD199:AE199"/>
    <mergeCell ref="AF199:AG199"/>
    <mergeCell ref="AH199:AI199"/>
    <mergeCell ref="AJ199:AK199"/>
    <mergeCell ref="AL199:AM199"/>
    <mergeCell ref="P199:Q199"/>
    <mergeCell ref="R199:S199"/>
    <mergeCell ref="T199:U199"/>
    <mergeCell ref="V199:W199"/>
    <mergeCell ref="X199:Y199"/>
    <mergeCell ref="Z199:AA199"/>
    <mergeCell ref="D199:E199"/>
    <mergeCell ref="F199:G199"/>
    <mergeCell ref="H199:I199"/>
    <mergeCell ref="J199:K199"/>
    <mergeCell ref="L199:M199"/>
    <mergeCell ref="N199:O199"/>
    <mergeCell ref="BD198:BE198"/>
    <mergeCell ref="BF198:BG198"/>
    <mergeCell ref="BH198:BI198"/>
    <mergeCell ref="BJ198:BK198"/>
    <mergeCell ref="BL198:BM198"/>
    <mergeCell ref="BN198:BO198"/>
    <mergeCell ref="AR198:AS198"/>
    <mergeCell ref="AT198:AU198"/>
    <mergeCell ref="AV198:AW198"/>
    <mergeCell ref="AX198:AY198"/>
    <mergeCell ref="AZ198:BA198"/>
    <mergeCell ref="BB198:BC198"/>
    <mergeCell ref="AF198:AG198"/>
    <mergeCell ref="AH198:AI198"/>
    <mergeCell ref="AJ198:AK198"/>
    <mergeCell ref="AL198:AM198"/>
    <mergeCell ref="AN198:AO198"/>
    <mergeCell ref="AP198:AQ198"/>
    <mergeCell ref="T198:U198"/>
    <mergeCell ref="V198:W198"/>
    <mergeCell ref="X198:Y198"/>
    <mergeCell ref="Z198:AA198"/>
    <mergeCell ref="AB198:AC198"/>
    <mergeCell ref="AD198:AE198"/>
    <mergeCell ref="BL197:BM197"/>
    <mergeCell ref="BN197:BO197"/>
    <mergeCell ref="D198:E198"/>
    <mergeCell ref="F198:G198"/>
    <mergeCell ref="H198:I198"/>
    <mergeCell ref="J198:K198"/>
    <mergeCell ref="L198:M198"/>
    <mergeCell ref="N198:O198"/>
    <mergeCell ref="P198:Q198"/>
    <mergeCell ref="R198:S198"/>
    <mergeCell ref="AZ197:BA197"/>
    <mergeCell ref="BB197:BC197"/>
    <mergeCell ref="BD197:BE197"/>
    <mergeCell ref="BF197:BG197"/>
    <mergeCell ref="BH197:BI197"/>
    <mergeCell ref="BJ197:BK197"/>
    <mergeCell ref="AN197:AO197"/>
    <mergeCell ref="AP197:AQ197"/>
    <mergeCell ref="AR197:AS197"/>
    <mergeCell ref="AT197:AU197"/>
    <mergeCell ref="AV197:AW197"/>
    <mergeCell ref="AX197:AY197"/>
    <mergeCell ref="AB197:AC197"/>
    <mergeCell ref="AD197:AE197"/>
    <mergeCell ref="AF197:AG197"/>
    <mergeCell ref="AH197:AI197"/>
    <mergeCell ref="AJ197:AK197"/>
    <mergeCell ref="AL197:AM197"/>
    <mergeCell ref="P197:Q197"/>
    <mergeCell ref="R197:S197"/>
    <mergeCell ref="T197:U197"/>
    <mergeCell ref="V197:W197"/>
    <mergeCell ref="X197:Y197"/>
    <mergeCell ref="Z197:AA197"/>
    <mergeCell ref="D197:E197"/>
    <mergeCell ref="F197:G197"/>
    <mergeCell ref="H197:I197"/>
    <mergeCell ref="J197:K197"/>
    <mergeCell ref="L197:M197"/>
    <mergeCell ref="N197:O197"/>
    <mergeCell ref="BD196:BE196"/>
    <mergeCell ref="BF196:BG196"/>
    <mergeCell ref="BH196:BI196"/>
    <mergeCell ref="BJ196:BK196"/>
    <mergeCell ref="BL196:BM196"/>
    <mergeCell ref="BN196:BO196"/>
    <mergeCell ref="AR196:AS196"/>
    <mergeCell ref="AT196:AU196"/>
    <mergeCell ref="AV196:AW196"/>
    <mergeCell ref="AX196:AY196"/>
    <mergeCell ref="AZ196:BA196"/>
    <mergeCell ref="BB196:BC196"/>
    <mergeCell ref="AF196:AG196"/>
    <mergeCell ref="AH196:AI196"/>
    <mergeCell ref="AJ196:AK196"/>
    <mergeCell ref="AL196:AM196"/>
    <mergeCell ref="AN196:AO196"/>
    <mergeCell ref="AP196:AQ196"/>
    <mergeCell ref="T196:U196"/>
    <mergeCell ref="V196:W196"/>
    <mergeCell ref="X196:Y196"/>
    <mergeCell ref="Z196:AA196"/>
    <mergeCell ref="AB196:AC196"/>
    <mergeCell ref="AD196:AE196"/>
    <mergeCell ref="BL195:BM195"/>
    <mergeCell ref="BN195:BO195"/>
    <mergeCell ref="D196:E196"/>
    <mergeCell ref="F196:G196"/>
    <mergeCell ref="H196:I196"/>
    <mergeCell ref="J196:K196"/>
    <mergeCell ref="L196:M196"/>
    <mergeCell ref="N196:O196"/>
    <mergeCell ref="P196:Q196"/>
    <mergeCell ref="R196:S196"/>
    <mergeCell ref="AZ195:BA195"/>
    <mergeCell ref="BB195:BC195"/>
    <mergeCell ref="BD195:BE195"/>
    <mergeCell ref="BF195:BG195"/>
    <mergeCell ref="BH195:BI195"/>
    <mergeCell ref="BJ195:BK195"/>
    <mergeCell ref="AN195:AO195"/>
    <mergeCell ref="AP195:AQ195"/>
    <mergeCell ref="AR195:AS195"/>
    <mergeCell ref="AT195:AU195"/>
    <mergeCell ref="AV195:AW195"/>
    <mergeCell ref="AX195:AY195"/>
    <mergeCell ref="AB195:AC195"/>
    <mergeCell ref="AD195:AE195"/>
    <mergeCell ref="AF195:AG195"/>
    <mergeCell ref="AH195:AI195"/>
    <mergeCell ref="AJ195:AK195"/>
    <mergeCell ref="AL195:AM195"/>
    <mergeCell ref="P195:Q195"/>
    <mergeCell ref="R195:S195"/>
    <mergeCell ref="T195:U195"/>
    <mergeCell ref="V195:W195"/>
    <mergeCell ref="X195:Y195"/>
    <mergeCell ref="Z195:AA195"/>
    <mergeCell ref="D195:E195"/>
    <mergeCell ref="F195:G195"/>
    <mergeCell ref="H195:I195"/>
    <mergeCell ref="J195:K195"/>
    <mergeCell ref="L195:M195"/>
    <mergeCell ref="N195:O195"/>
    <mergeCell ref="BD194:BE194"/>
    <mergeCell ref="BF194:BG194"/>
    <mergeCell ref="BH194:BI194"/>
    <mergeCell ref="BJ194:BK194"/>
    <mergeCell ref="BL194:BM194"/>
    <mergeCell ref="BN194:BO194"/>
    <mergeCell ref="AR194:AS194"/>
    <mergeCell ref="AT194:AU194"/>
    <mergeCell ref="AV194:AW194"/>
    <mergeCell ref="AX194:AY194"/>
    <mergeCell ref="AZ194:BA194"/>
    <mergeCell ref="BB194:BC194"/>
    <mergeCell ref="AF194:AG194"/>
    <mergeCell ref="AH194:AI194"/>
    <mergeCell ref="AJ194:AK194"/>
    <mergeCell ref="AL194:AM194"/>
    <mergeCell ref="AN194:AO194"/>
    <mergeCell ref="AP194:AQ194"/>
    <mergeCell ref="T194:U194"/>
    <mergeCell ref="V194:W194"/>
    <mergeCell ref="X194:Y194"/>
    <mergeCell ref="Z194:AA194"/>
    <mergeCell ref="AB194:AC194"/>
    <mergeCell ref="AD194:AE194"/>
    <mergeCell ref="BL193:BM193"/>
    <mergeCell ref="BN193:BO193"/>
    <mergeCell ref="D194:E194"/>
    <mergeCell ref="F194:G194"/>
    <mergeCell ref="H194:I194"/>
    <mergeCell ref="J194:K194"/>
    <mergeCell ref="L194:M194"/>
    <mergeCell ref="N194:O194"/>
    <mergeCell ref="P194:Q194"/>
    <mergeCell ref="R194:S194"/>
    <mergeCell ref="AZ193:BA193"/>
    <mergeCell ref="BB193:BC193"/>
    <mergeCell ref="BD193:BE193"/>
    <mergeCell ref="BF193:BG193"/>
    <mergeCell ref="BH193:BI193"/>
    <mergeCell ref="BJ193:BK193"/>
    <mergeCell ref="AN193:AO193"/>
    <mergeCell ref="AP193:AQ193"/>
    <mergeCell ref="AR193:AS193"/>
    <mergeCell ref="AT193:AU193"/>
    <mergeCell ref="AV193:AW193"/>
    <mergeCell ref="AX193:AY193"/>
    <mergeCell ref="AB193:AC193"/>
    <mergeCell ref="AD193:AE193"/>
    <mergeCell ref="AF193:AG193"/>
    <mergeCell ref="AH193:AI193"/>
    <mergeCell ref="AJ193:AK193"/>
    <mergeCell ref="AL193:AM193"/>
    <mergeCell ref="P193:Q193"/>
    <mergeCell ref="R193:S193"/>
    <mergeCell ref="T193:U193"/>
    <mergeCell ref="V193:W193"/>
    <mergeCell ref="X193:Y193"/>
    <mergeCell ref="Z193:AA193"/>
    <mergeCell ref="D193:E193"/>
    <mergeCell ref="F193:G193"/>
    <mergeCell ref="H193:I193"/>
    <mergeCell ref="J193:K193"/>
    <mergeCell ref="L193:M193"/>
    <mergeCell ref="N193:O193"/>
    <mergeCell ref="BD192:BE192"/>
    <mergeCell ref="BF192:BG192"/>
    <mergeCell ref="BH192:BI192"/>
    <mergeCell ref="BJ192:BK192"/>
    <mergeCell ref="BL192:BM192"/>
    <mergeCell ref="BN192:BO192"/>
    <mergeCell ref="AR192:AS192"/>
    <mergeCell ref="AT192:AU192"/>
    <mergeCell ref="AV192:AW192"/>
    <mergeCell ref="AX192:AY192"/>
    <mergeCell ref="AZ192:BA192"/>
    <mergeCell ref="BB192:BC192"/>
    <mergeCell ref="AF192:AG192"/>
    <mergeCell ref="AH192:AI192"/>
    <mergeCell ref="AJ192:AK192"/>
    <mergeCell ref="AL192:AM192"/>
    <mergeCell ref="AN192:AO192"/>
    <mergeCell ref="AP192:AQ192"/>
    <mergeCell ref="T192:U192"/>
    <mergeCell ref="V192:W192"/>
    <mergeCell ref="X192:Y192"/>
    <mergeCell ref="Z192:AA192"/>
    <mergeCell ref="AB192:AC192"/>
    <mergeCell ref="AD192:AE192"/>
    <mergeCell ref="BL191:BM191"/>
    <mergeCell ref="BN191:BO191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AZ191:BA191"/>
    <mergeCell ref="BB191:BC191"/>
    <mergeCell ref="BD191:BE191"/>
    <mergeCell ref="BF191:BG191"/>
    <mergeCell ref="BH191:BI191"/>
    <mergeCell ref="BJ191:BK191"/>
    <mergeCell ref="AN191:AO191"/>
    <mergeCell ref="AP191:AQ191"/>
    <mergeCell ref="AR191:AS191"/>
    <mergeCell ref="AT191:AU191"/>
    <mergeCell ref="AV191:AW191"/>
    <mergeCell ref="AX191:AY191"/>
    <mergeCell ref="AB191:AC191"/>
    <mergeCell ref="AD191:AE191"/>
    <mergeCell ref="AF191:AG191"/>
    <mergeCell ref="AH191:AI191"/>
    <mergeCell ref="AJ191:AK191"/>
    <mergeCell ref="AL191:AM191"/>
    <mergeCell ref="P191:Q191"/>
    <mergeCell ref="R191:S191"/>
    <mergeCell ref="T191:U191"/>
    <mergeCell ref="V191:W191"/>
    <mergeCell ref="X191:Y191"/>
    <mergeCell ref="Z191:AA191"/>
    <mergeCell ref="D191:E191"/>
    <mergeCell ref="F191:G191"/>
    <mergeCell ref="H191:I191"/>
    <mergeCell ref="J191:K191"/>
    <mergeCell ref="L191:M191"/>
    <mergeCell ref="N191:O191"/>
    <mergeCell ref="BD190:BE190"/>
    <mergeCell ref="BF190:BG190"/>
    <mergeCell ref="BH190:BI190"/>
    <mergeCell ref="BJ190:BK190"/>
    <mergeCell ref="BL190:BM190"/>
    <mergeCell ref="BN190:BO190"/>
    <mergeCell ref="AR190:AS190"/>
    <mergeCell ref="AT190:AU190"/>
    <mergeCell ref="AV190:AW190"/>
    <mergeCell ref="AX190:AY190"/>
    <mergeCell ref="AZ190:BA190"/>
    <mergeCell ref="BB190:BC190"/>
    <mergeCell ref="AF190:AG190"/>
    <mergeCell ref="AH190:AI190"/>
    <mergeCell ref="AJ190:AK190"/>
    <mergeCell ref="AL190:AM190"/>
    <mergeCell ref="AN190:AO190"/>
    <mergeCell ref="AP190:AQ190"/>
    <mergeCell ref="T190:U190"/>
    <mergeCell ref="V190:W190"/>
    <mergeCell ref="X190:Y190"/>
    <mergeCell ref="Z190:AA190"/>
    <mergeCell ref="AB190:AC190"/>
    <mergeCell ref="AD190:AE190"/>
    <mergeCell ref="BL189:BM189"/>
    <mergeCell ref="BN189:BO189"/>
    <mergeCell ref="D190:E190"/>
    <mergeCell ref="F190:G190"/>
    <mergeCell ref="H190:I190"/>
    <mergeCell ref="J190:K190"/>
    <mergeCell ref="L190:M190"/>
    <mergeCell ref="N190:O190"/>
    <mergeCell ref="P190:Q190"/>
    <mergeCell ref="R190:S190"/>
    <mergeCell ref="AZ189:BA189"/>
    <mergeCell ref="BB189:BC189"/>
    <mergeCell ref="BD189:BE189"/>
    <mergeCell ref="BF189:BG189"/>
    <mergeCell ref="BH189:BI189"/>
    <mergeCell ref="BJ189:BK189"/>
    <mergeCell ref="AN189:AO189"/>
    <mergeCell ref="AP189:AQ189"/>
    <mergeCell ref="AR189:AS189"/>
    <mergeCell ref="AT189:AU189"/>
    <mergeCell ref="AV189:AW189"/>
    <mergeCell ref="AX189:AY189"/>
    <mergeCell ref="AB189:AC189"/>
    <mergeCell ref="AD189:AE189"/>
    <mergeCell ref="AF189:AG189"/>
    <mergeCell ref="AH189:AI189"/>
    <mergeCell ref="AJ189:AK189"/>
    <mergeCell ref="AL189:AM189"/>
    <mergeCell ref="P189:Q189"/>
    <mergeCell ref="R189:S189"/>
    <mergeCell ref="T189:U189"/>
    <mergeCell ref="V189:W189"/>
    <mergeCell ref="X189:Y189"/>
    <mergeCell ref="Z189:AA189"/>
    <mergeCell ref="D189:E189"/>
    <mergeCell ref="F189:G189"/>
    <mergeCell ref="H189:I189"/>
    <mergeCell ref="J189:K189"/>
    <mergeCell ref="L189:M189"/>
    <mergeCell ref="N189:O189"/>
    <mergeCell ref="BD188:BE188"/>
    <mergeCell ref="BF188:BG188"/>
    <mergeCell ref="BH188:BI188"/>
    <mergeCell ref="BJ188:BK188"/>
    <mergeCell ref="BL188:BM188"/>
    <mergeCell ref="BN188:BO188"/>
    <mergeCell ref="AR188:AS188"/>
    <mergeCell ref="AT188:AU188"/>
    <mergeCell ref="AV188:AW188"/>
    <mergeCell ref="AX188:AY188"/>
    <mergeCell ref="AZ188:BA188"/>
    <mergeCell ref="BB188:BC188"/>
    <mergeCell ref="AF188:AG188"/>
    <mergeCell ref="AH188:AI188"/>
    <mergeCell ref="AJ188:AK188"/>
    <mergeCell ref="AL188:AM188"/>
    <mergeCell ref="AN188:AO188"/>
    <mergeCell ref="AP188:AQ188"/>
    <mergeCell ref="T188:U188"/>
    <mergeCell ref="V188:W188"/>
    <mergeCell ref="X188:Y188"/>
    <mergeCell ref="Z188:AA188"/>
    <mergeCell ref="AB188:AC188"/>
    <mergeCell ref="AD188:AE188"/>
    <mergeCell ref="BL187:BM187"/>
    <mergeCell ref="BN187:BO187"/>
    <mergeCell ref="D188:E188"/>
    <mergeCell ref="F188:G188"/>
    <mergeCell ref="H188:I188"/>
    <mergeCell ref="J188:K188"/>
    <mergeCell ref="L188:M188"/>
    <mergeCell ref="N188:O188"/>
    <mergeCell ref="P188:Q188"/>
    <mergeCell ref="R188:S188"/>
    <mergeCell ref="AZ187:BA187"/>
    <mergeCell ref="BB187:BC187"/>
    <mergeCell ref="BD187:BE187"/>
    <mergeCell ref="BF187:BG187"/>
    <mergeCell ref="BH187:BI187"/>
    <mergeCell ref="BJ187:BK187"/>
    <mergeCell ref="AN187:AO187"/>
    <mergeCell ref="AP187:AQ187"/>
    <mergeCell ref="AR187:AS187"/>
    <mergeCell ref="AT187:AU187"/>
    <mergeCell ref="AV187:AW187"/>
    <mergeCell ref="AX187:AY187"/>
    <mergeCell ref="AB187:AC187"/>
    <mergeCell ref="AD187:AE187"/>
    <mergeCell ref="AF187:AG187"/>
    <mergeCell ref="AH187:AI187"/>
    <mergeCell ref="AJ187:AK187"/>
    <mergeCell ref="AL187:AM187"/>
    <mergeCell ref="P187:Q187"/>
    <mergeCell ref="R187:S187"/>
    <mergeCell ref="T187:U187"/>
    <mergeCell ref="V187:W187"/>
    <mergeCell ref="X187:Y187"/>
    <mergeCell ref="Z187:AA187"/>
    <mergeCell ref="D187:E187"/>
    <mergeCell ref="F187:G187"/>
    <mergeCell ref="H187:I187"/>
    <mergeCell ref="J187:K187"/>
    <mergeCell ref="L187:M187"/>
    <mergeCell ref="N187:O187"/>
    <mergeCell ref="BD186:BE186"/>
    <mergeCell ref="BF186:BG186"/>
    <mergeCell ref="BH186:BI186"/>
    <mergeCell ref="BJ186:BK186"/>
    <mergeCell ref="BL186:BM186"/>
    <mergeCell ref="BN186:BO186"/>
    <mergeCell ref="AR186:AS186"/>
    <mergeCell ref="AT186:AU186"/>
    <mergeCell ref="AV186:AW186"/>
    <mergeCell ref="AX186:AY186"/>
    <mergeCell ref="AZ186:BA186"/>
    <mergeCell ref="BB186:BC186"/>
    <mergeCell ref="AF186:AG186"/>
    <mergeCell ref="AH186:AI186"/>
    <mergeCell ref="AJ186:AK186"/>
    <mergeCell ref="AL186:AM186"/>
    <mergeCell ref="AN186:AO186"/>
    <mergeCell ref="AP186:AQ186"/>
    <mergeCell ref="T186:U186"/>
    <mergeCell ref="V186:W186"/>
    <mergeCell ref="X186:Y186"/>
    <mergeCell ref="Z186:AA186"/>
    <mergeCell ref="AB186:AC186"/>
    <mergeCell ref="AD186:AE186"/>
    <mergeCell ref="BL185:BM185"/>
    <mergeCell ref="BN185:BO185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AZ185:BA185"/>
    <mergeCell ref="BB185:BC185"/>
    <mergeCell ref="BD185:BE185"/>
    <mergeCell ref="BF185:BG185"/>
    <mergeCell ref="BH185:BI185"/>
    <mergeCell ref="BJ185:BK185"/>
    <mergeCell ref="AN185:AO185"/>
    <mergeCell ref="AP185:AQ185"/>
    <mergeCell ref="AR185:AS185"/>
    <mergeCell ref="AT185:AU185"/>
    <mergeCell ref="AV185:AW185"/>
    <mergeCell ref="AX185:AY185"/>
    <mergeCell ref="AB185:AC185"/>
    <mergeCell ref="AD185:AE185"/>
    <mergeCell ref="AF185:AG185"/>
    <mergeCell ref="AH185:AI185"/>
    <mergeCell ref="AJ185:AK185"/>
    <mergeCell ref="AL185:AM185"/>
    <mergeCell ref="P185:Q185"/>
    <mergeCell ref="R185:S185"/>
    <mergeCell ref="T185:U185"/>
    <mergeCell ref="V185:W185"/>
    <mergeCell ref="X185:Y185"/>
    <mergeCell ref="Z185:AA185"/>
    <mergeCell ref="D185:E185"/>
    <mergeCell ref="F185:G185"/>
    <mergeCell ref="H185:I185"/>
    <mergeCell ref="J185:K185"/>
    <mergeCell ref="L185:M185"/>
    <mergeCell ref="N185:O185"/>
    <mergeCell ref="BD184:BE184"/>
    <mergeCell ref="BF184:BG184"/>
    <mergeCell ref="BH184:BI184"/>
    <mergeCell ref="BJ184:BK184"/>
    <mergeCell ref="BL184:BM184"/>
    <mergeCell ref="BN184:BO184"/>
    <mergeCell ref="AR184:AS184"/>
    <mergeCell ref="AT184:AU184"/>
    <mergeCell ref="AV184:AW184"/>
    <mergeCell ref="AX184:AY184"/>
    <mergeCell ref="AZ184:BA184"/>
    <mergeCell ref="BB184:BC184"/>
    <mergeCell ref="AF184:AG184"/>
    <mergeCell ref="AH184:AI184"/>
    <mergeCell ref="AJ184:AK184"/>
    <mergeCell ref="AL184:AM184"/>
    <mergeCell ref="AN184:AO184"/>
    <mergeCell ref="AP184:AQ184"/>
    <mergeCell ref="T184:U184"/>
    <mergeCell ref="V184:W184"/>
    <mergeCell ref="X184:Y184"/>
    <mergeCell ref="Z184:AA184"/>
    <mergeCell ref="AB184:AC184"/>
    <mergeCell ref="AD184:AE184"/>
    <mergeCell ref="BL183:BM183"/>
    <mergeCell ref="BN183:BO183"/>
    <mergeCell ref="D184:E184"/>
    <mergeCell ref="F184:G184"/>
    <mergeCell ref="H184:I184"/>
    <mergeCell ref="J184:K184"/>
    <mergeCell ref="L184:M184"/>
    <mergeCell ref="N184:O184"/>
    <mergeCell ref="P184:Q184"/>
    <mergeCell ref="R184:S184"/>
    <mergeCell ref="AZ183:BA183"/>
    <mergeCell ref="BB183:BC183"/>
    <mergeCell ref="BD183:BE183"/>
    <mergeCell ref="BF183:BG183"/>
    <mergeCell ref="BH183:BI183"/>
    <mergeCell ref="BJ183:BK183"/>
    <mergeCell ref="AN183:AO183"/>
    <mergeCell ref="AP183:AQ183"/>
    <mergeCell ref="AR183:AS183"/>
    <mergeCell ref="AT183:AU183"/>
    <mergeCell ref="AV183:AW183"/>
    <mergeCell ref="AX183:AY183"/>
    <mergeCell ref="AB183:AC183"/>
    <mergeCell ref="AD183:AE183"/>
    <mergeCell ref="AF183:AG183"/>
    <mergeCell ref="AH183:AI183"/>
    <mergeCell ref="AJ183:AK183"/>
    <mergeCell ref="AL183:AM183"/>
    <mergeCell ref="P183:Q183"/>
    <mergeCell ref="R183:S183"/>
    <mergeCell ref="T183:U183"/>
    <mergeCell ref="V183:W183"/>
    <mergeCell ref="X183:Y183"/>
    <mergeCell ref="Z183:AA183"/>
    <mergeCell ref="D183:E183"/>
    <mergeCell ref="F183:G183"/>
    <mergeCell ref="H183:I183"/>
    <mergeCell ref="J183:K183"/>
    <mergeCell ref="L183:M183"/>
    <mergeCell ref="N183:O183"/>
    <mergeCell ref="BD182:BE182"/>
    <mergeCell ref="BF182:BG182"/>
    <mergeCell ref="BH182:BI182"/>
    <mergeCell ref="BJ182:BK182"/>
    <mergeCell ref="BL182:BM182"/>
    <mergeCell ref="BN182:BO182"/>
    <mergeCell ref="AR182:AS182"/>
    <mergeCell ref="AT182:AU182"/>
    <mergeCell ref="AV182:AW182"/>
    <mergeCell ref="AX182:AY182"/>
    <mergeCell ref="AZ182:BA182"/>
    <mergeCell ref="BB182:BC182"/>
    <mergeCell ref="AF182:AG182"/>
    <mergeCell ref="AH182:AI182"/>
    <mergeCell ref="AJ182:AK182"/>
    <mergeCell ref="AL182:AM182"/>
    <mergeCell ref="AN182:AO182"/>
    <mergeCell ref="AP182:AQ182"/>
    <mergeCell ref="T182:U182"/>
    <mergeCell ref="V182:W182"/>
    <mergeCell ref="X182:Y182"/>
    <mergeCell ref="Z182:AA182"/>
    <mergeCell ref="AB182:AC182"/>
    <mergeCell ref="AD182:AE182"/>
    <mergeCell ref="BL181:BM181"/>
    <mergeCell ref="BN181:BO181"/>
    <mergeCell ref="D182:E182"/>
    <mergeCell ref="F182:G182"/>
    <mergeCell ref="H182:I182"/>
    <mergeCell ref="J182:K182"/>
    <mergeCell ref="L182:M182"/>
    <mergeCell ref="N182:O182"/>
    <mergeCell ref="P182:Q182"/>
    <mergeCell ref="R182:S182"/>
    <mergeCell ref="AZ181:BA181"/>
    <mergeCell ref="BB181:BC181"/>
    <mergeCell ref="BD181:BE181"/>
    <mergeCell ref="BF181:BG181"/>
    <mergeCell ref="BH181:BI181"/>
    <mergeCell ref="BJ181:BK181"/>
    <mergeCell ref="AN181:AO181"/>
    <mergeCell ref="AP181:AQ181"/>
    <mergeCell ref="AR181:AS181"/>
    <mergeCell ref="AT181:AU181"/>
    <mergeCell ref="AV181:AW181"/>
    <mergeCell ref="AX181:AY181"/>
    <mergeCell ref="AB181:AC181"/>
    <mergeCell ref="AD181:AE181"/>
    <mergeCell ref="AF181:AG181"/>
    <mergeCell ref="AH181:AI181"/>
    <mergeCell ref="AJ181:AK181"/>
    <mergeCell ref="AL181:AM181"/>
    <mergeCell ref="P181:Q181"/>
    <mergeCell ref="R181:S181"/>
    <mergeCell ref="T181:U181"/>
    <mergeCell ref="V181:W181"/>
    <mergeCell ref="X181:Y181"/>
    <mergeCell ref="Z181:AA181"/>
    <mergeCell ref="D181:E181"/>
    <mergeCell ref="F181:G181"/>
    <mergeCell ref="H181:I181"/>
    <mergeCell ref="J181:K181"/>
    <mergeCell ref="L181:M181"/>
    <mergeCell ref="N181:O181"/>
    <mergeCell ref="BD180:BE180"/>
    <mergeCell ref="BF180:BG180"/>
    <mergeCell ref="BH180:BI180"/>
    <mergeCell ref="BJ180:BK180"/>
    <mergeCell ref="BL180:BM180"/>
    <mergeCell ref="BN180:BO180"/>
    <mergeCell ref="AR180:AS180"/>
    <mergeCell ref="AT180:AU180"/>
    <mergeCell ref="AV180:AW180"/>
    <mergeCell ref="AX180:AY180"/>
    <mergeCell ref="AZ180:BA180"/>
    <mergeCell ref="BB180:BC180"/>
    <mergeCell ref="AF180:AG180"/>
    <mergeCell ref="AH180:AI180"/>
    <mergeCell ref="AJ180:AK180"/>
    <mergeCell ref="AL180:AM180"/>
    <mergeCell ref="AN180:AO180"/>
    <mergeCell ref="AP180:AQ180"/>
    <mergeCell ref="T180:U180"/>
    <mergeCell ref="V180:W180"/>
    <mergeCell ref="X180:Y180"/>
    <mergeCell ref="Z180:AA180"/>
    <mergeCell ref="AB180:AC180"/>
    <mergeCell ref="AD180:AE180"/>
    <mergeCell ref="BL179:BM179"/>
    <mergeCell ref="BN179:BO179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AZ179:BA179"/>
    <mergeCell ref="BB179:BC179"/>
    <mergeCell ref="BD179:BE179"/>
    <mergeCell ref="BF179:BG179"/>
    <mergeCell ref="BH179:BI179"/>
    <mergeCell ref="BJ179:BK179"/>
    <mergeCell ref="AN179:AO179"/>
    <mergeCell ref="AP179:AQ179"/>
    <mergeCell ref="AR179:AS179"/>
    <mergeCell ref="AT179:AU179"/>
    <mergeCell ref="AV179:AW179"/>
    <mergeCell ref="AX179:AY179"/>
    <mergeCell ref="AB179:AC179"/>
    <mergeCell ref="AD179:AE179"/>
    <mergeCell ref="AF179:AG179"/>
    <mergeCell ref="AH179:AI179"/>
    <mergeCell ref="AJ179:AK179"/>
    <mergeCell ref="AL179:AM179"/>
    <mergeCell ref="P179:Q179"/>
    <mergeCell ref="R179:S179"/>
    <mergeCell ref="T179:U179"/>
    <mergeCell ref="V179:W179"/>
    <mergeCell ref="X179:Y179"/>
    <mergeCell ref="Z179:AA179"/>
    <mergeCell ref="D179:E179"/>
    <mergeCell ref="F179:G179"/>
    <mergeCell ref="H179:I179"/>
    <mergeCell ref="J179:K179"/>
    <mergeCell ref="L179:M179"/>
    <mergeCell ref="N179:O179"/>
    <mergeCell ref="BD178:BE178"/>
    <mergeCell ref="BF178:BG178"/>
    <mergeCell ref="BH178:BI178"/>
    <mergeCell ref="BJ178:BK178"/>
    <mergeCell ref="BL178:BM178"/>
    <mergeCell ref="BN178:BO178"/>
    <mergeCell ref="AR178:AS178"/>
    <mergeCell ref="AT178:AU178"/>
    <mergeCell ref="AV178:AW178"/>
    <mergeCell ref="AX178:AY178"/>
    <mergeCell ref="AZ178:BA178"/>
    <mergeCell ref="BB178:BC178"/>
    <mergeCell ref="AF178:AG178"/>
    <mergeCell ref="AH178:AI178"/>
    <mergeCell ref="AJ178:AK178"/>
    <mergeCell ref="AL178:AM178"/>
    <mergeCell ref="AN178:AO178"/>
    <mergeCell ref="AP178:AQ178"/>
    <mergeCell ref="T178:U178"/>
    <mergeCell ref="V178:W178"/>
    <mergeCell ref="X178:Y178"/>
    <mergeCell ref="Z178:AA178"/>
    <mergeCell ref="AB178:AC178"/>
    <mergeCell ref="AD178:AE178"/>
    <mergeCell ref="BL177:BM177"/>
    <mergeCell ref="BN177:BO177"/>
    <mergeCell ref="D178:E178"/>
    <mergeCell ref="F178:G178"/>
    <mergeCell ref="H178:I178"/>
    <mergeCell ref="J178:K178"/>
    <mergeCell ref="L178:M178"/>
    <mergeCell ref="N178:O178"/>
    <mergeCell ref="P178:Q178"/>
    <mergeCell ref="R178:S178"/>
    <mergeCell ref="AZ177:BA177"/>
    <mergeCell ref="BB177:BC177"/>
    <mergeCell ref="BD177:BE177"/>
    <mergeCell ref="BF177:BG177"/>
    <mergeCell ref="BH177:BI177"/>
    <mergeCell ref="BJ177:BK177"/>
    <mergeCell ref="AN177:AO177"/>
    <mergeCell ref="AP177:AQ177"/>
    <mergeCell ref="AR177:AS177"/>
    <mergeCell ref="AT177:AU177"/>
    <mergeCell ref="AV177:AW177"/>
    <mergeCell ref="AX177:AY177"/>
    <mergeCell ref="AB177:AC177"/>
    <mergeCell ref="AD177:AE177"/>
    <mergeCell ref="AF177:AG177"/>
    <mergeCell ref="AH177:AI177"/>
    <mergeCell ref="AJ177:AK177"/>
    <mergeCell ref="AL177:AM177"/>
    <mergeCell ref="P177:Q177"/>
    <mergeCell ref="R177:S177"/>
    <mergeCell ref="T177:U177"/>
    <mergeCell ref="V177:W177"/>
    <mergeCell ref="X177:Y177"/>
    <mergeCell ref="Z177:AA177"/>
    <mergeCell ref="D177:E177"/>
    <mergeCell ref="F177:G177"/>
    <mergeCell ref="H177:I177"/>
    <mergeCell ref="J177:K177"/>
    <mergeCell ref="L177:M177"/>
    <mergeCell ref="N177:O177"/>
    <mergeCell ref="BD176:BE176"/>
    <mergeCell ref="BF176:BG176"/>
    <mergeCell ref="BH176:BI176"/>
    <mergeCell ref="BJ176:BK176"/>
    <mergeCell ref="BL176:BM176"/>
    <mergeCell ref="BN176:BO176"/>
    <mergeCell ref="AR176:AS176"/>
    <mergeCell ref="AT176:AU176"/>
    <mergeCell ref="AV176:AW176"/>
    <mergeCell ref="AX176:AY176"/>
    <mergeCell ref="AZ176:BA176"/>
    <mergeCell ref="BB176:BC176"/>
    <mergeCell ref="AF176:AG176"/>
    <mergeCell ref="AH176:AI176"/>
    <mergeCell ref="AJ176:AK176"/>
    <mergeCell ref="AL176:AM176"/>
    <mergeCell ref="AN176:AO176"/>
    <mergeCell ref="AP176:AQ176"/>
    <mergeCell ref="T176:U176"/>
    <mergeCell ref="V176:W176"/>
    <mergeCell ref="X176:Y176"/>
    <mergeCell ref="Z176:AA176"/>
    <mergeCell ref="AB176:AC176"/>
    <mergeCell ref="AD176:AE176"/>
    <mergeCell ref="BL175:BM175"/>
    <mergeCell ref="BN175:BO175"/>
    <mergeCell ref="D176:E176"/>
    <mergeCell ref="F176:G176"/>
    <mergeCell ref="H176:I176"/>
    <mergeCell ref="J176:K176"/>
    <mergeCell ref="L176:M176"/>
    <mergeCell ref="N176:O176"/>
    <mergeCell ref="P176:Q176"/>
    <mergeCell ref="R176:S176"/>
    <mergeCell ref="AZ175:BA175"/>
    <mergeCell ref="BB175:BC175"/>
    <mergeCell ref="BD175:BE175"/>
    <mergeCell ref="BF175:BG175"/>
    <mergeCell ref="BH175:BI175"/>
    <mergeCell ref="BJ175:BK175"/>
    <mergeCell ref="AN175:AO175"/>
    <mergeCell ref="AP175:AQ175"/>
    <mergeCell ref="AR175:AS175"/>
    <mergeCell ref="AT175:AU175"/>
    <mergeCell ref="AV175:AW175"/>
    <mergeCell ref="AX175:AY175"/>
    <mergeCell ref="AB175:AC175"/>
    <mergeCell ref="AD175:AE175"/>
    <mergeCell ref="AF175:AG175"/>
    <mergeCell ref="AH175:AI175"/>
    <mergeCell ref="AJ175:AK175"/>
    <mergeCell ref="AL175:AM175"/>
    <mergeCell ref="P175:Q175"/>
    <mergeCell ref="R175:S175"/>
    <mergeCell ref="T175:U175"/>
    <mergeCell ref="V175:W175"/>
    <mergeCell ref="X175:Y175"/>
    <mergeCell ref="Z175:AA175"/>
    <mergeCell ref="D175:E175"/>
    <mergeCell ref="F175:G175"/>
    <mergeCell ref="H175:I175"/>
    <mergeCell ref="J175:K175"/>
    <mergeCell ref="L175:M175"/>
    <mergeCell ref="N175:O175"/>
    <mergeCell ref="BD174:BE174"/>
    <mergeCell ref="BF174:BG174"/>
    <mergeCell ref="BH174:BI174"/>
    <mergeCell ref="BJ174:BK174"/>
    <mergeCell ref="BL174:BM174"/>
    <mergeCell ref="BN174:BO174"/>
    <mergeCell ref="AR174:AS174"/>
    <mergeCell ref="AT174:AU174"/>
    <mergeCell ref="AV174:AW174"/>
    <mergeCell ref="AX174:AY174"/>
    <mergeCell ref="AZ174:BA174"/>
    <mergeCell ref="BB174:BC174"/>
    <mergeCell ref="AF174:AG174"/>
    <mergeCell ref="AH174:AI174"/>
    <mergeCell ref="AJ174:AK174"/>
    <mergeCell ref="AL174:AM174"/>
    <mergeCell ref="AN174:AO174"/>
    <mergeCell ref="AP174:AQ174"/>
    <mergeCell ref="T174:U174"/>
    <mergeCell ref="V174:W174"/>
    <mergeCell ref="X174:Y174"/>
    <mergeCell ref="Z174:AA174"/>
    <mergeCell ref="AB174:AC174"/>
    <mergeCell ref="AD174:AE174"/>
    <mergeCell ref="BL173:BM173"/>
    <mergeCell ref="BN173:BO173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AZ173:BA173"/>
    <mergeCell ref="BB173:BC173"/>
    <mergeCell ref="BD173:BE173"/>
    <mergeCell ref="BF173:BG173"/>
    <mergeCell ref="BH173:BI173"/>
    <mergeCell ref="BJ173:BK173"/>
    <mergeCell ref="AN173:AO173"/>
    <mergeCell ref="AP173:AQ173"/>
    <mergeCell ref="AR173:AS173"/>
    <mergeCell ref="AT173:AU173"/>
    <mergeCell ref="AV173:AW173"/>
    <mergeCell ref="AX173:AY173"/>
    <mergeCell ref="AB173:AC173"/>
    <mergeCell ref="AD173:AE173"/>
    <mergeCell ref="AF173:AG173"/>
    <mergeCell ref="AH173:AI173"/>
    <mergeCell ref="AJ173:AK173"/>
    <mergeCell ref="AL173:AM173"/>
    <mergeCell ref="P173:Q173"/>
    <mergeCell ref="R173:S173"/>
    <mergeCell ref="T173:U173"/>
    <mergeCell ref="V173:W173"/>
    <mergeCell ref="X173:Y173"/>
    <mergeCell ref="Z173:AA173"/>
    <mergeCell ref="D173:E173"/>
    <mergeCell ref="F173:G173"/>
    <mergeCell ref="H173:I173"/>
    <mergeCell ref="J173:K173"/>
    <mergeCell ref="L173:M173"/>
    <mergeCell ref="N173:O173"/>
    <mergeCell ref="BD172:BE172"/>
    <mergeCell ref="BF172:BG172"/>
    <mergeCell ref="BH172:BI172"/>
    <mergeCell ref="BJ172:BK172"/>
    <mergeCell ref="BL172:BM172"/>
    <mergeCell ref="BN172:BO172"/>
    <mergeCell ref="AR172:AS172"/>
    <mergeCell ref="AT172:AU172"/>
    <mergeCell ref="AV172:AW172"/>
    <mergeCell ref="AX172:AY172"/>
    <mergeCell ref="AZ172:BA172"/>
    <mergeCell ref="BB172:BC172"/>
    <mergeCell ref="AF172:AG172"/>
    <mergeCell ref="AH172:AI172"/>
    <mergeCell ref="AJ172:AK172"/>
    <mergeCell ref="AL172:AM172"/>
    <mergeCell ref="AN172:AO172"/>
    <mergeCell ref="AP172:AQ172"/>
    <mergeCell ref="T172:U172"/>
    <mergeCell ref="V172:W172"/>
    <mergeCell ref="X172:Y172"/>
    <mergeCell ref="Z172:AA172"/>
    <mergeCell ref="AB172:AC172"/>
    <mergeCell ref="AD172:AE172"/>
    <mergeCell ref="BL171:BM171"/>
    <mergeCell ref="BN171:BO171"/>
    <mergeCell ref="D172:E172"/>
    <mergeCell ref="F172:G172"/>
    <mergeCell ref="H172:I172"/>
    <mergeCell ref="J172:K172"/>
    <mergeCell ref="L172:M172"/>
    <mergeCell ref="N172:O172"/>
    <mergeCell ref="P172:Q172"/>
    <mergeCell ref="R172:S172"/>
    <mergeCell ref="AZ171:BA171"/>
    <mergeCell ref="BB171:BC171"/>
    <mergeCell ref="BD171:BE171"/>
    <mergeCell ref="BF171:BG171"/>
    <mergeCell ref="BH171:BI171"/>
    <mergeCell ref="BJ171:BK171"/>
    <mergeCell ref="AN171:AO171"/>
    <mergeCell ref="AP171:AQ171"/>
    <mergeCell ref="AR171:AS171"/>
    <mergeCell ref="AT171:AU171"/>
    <mergeCell ref="AV171:AW171"/>
    <mergeCell ref="AX171:AY171"/>
    <mergeCell ref="AB171:AC171"/>
    <mergeCell ref="AD171:AE171"/>
    <mergeCell ref="AF171:AG171"/>
    <mergeCell ref="AH171:AI171"/>
    <mergeCell ref="AJ171:AK171"/>
    <mergeCell ref="AL171:AM171"/>
    <mergeCell ref="P171:Q171"/>
    <mergeCell ref="R171:S171"/>
    <mergeCell ref="T171:U171"/>
    <mergeCell ref="V171:W171"/>
    <mergeCell ref="X171:Y171"/>
    <mergeCell ref="Z171:AA171"/>
    <mergeCell ref="D171:E171"/>
    <mergeCell ref="F171:G171"/>
    <mergeCell ref="H171:I171"/>
    <mergeCell ref="J171:K171"/>
    <mergeCell ref="L171:M171"/>
    <mergeCell ref="N171:O171"/>
    <mergeCell ref="BD170:BE170"/>
    <mergeCell ref="BF170:BG170"/>
    <mergeCell ref="BH170:BI170"/>
    <mergeCell ref="BJ170:BK170"/>
    <mergeCell ref="BL170:BM170"/>
    <mergeCell ref="BN170:BO170"/>
    <mergeCell ref="AR170:AS170"/>
    <mergeCell ref="AT170:AU170"/>
    <mergeCell ref="AV170:AW170"/>
    <mergeCell ref="AX170:AY170"/>
    <mergeCell ref="AZ170:BA170"/>
    <mergeCell ref="BB170:BC170"/>
    <mergeCell ref="AF170:AG170"/>
    <mergeCell ref="AH170:AI170"/>
    <mergeCell ref="AJ170:AK170"/>
    <mergeCell ref="AL170:AM170"/>
    <mergeCell ref="AN170:AO170"/>
    <mergeCell ref="AP170:AQ170"/>
    <mergeCell ref="T170:U170"/>
    <mergeCell ref="V170:W170"/>
    <mergeCell ref="X170:Y170"/>
    <mergeCell ref="Z170:AA170"/>
    <mergeCell ref="AB170:AC170"/>
    <mergeCell ref="AD170:AE170"/>
    <mergeCell ref="BL169:BM169"/>
    <mergeCell ref="BN169:BO169"/>
    <mergeCell ref="D170:E170"/>
    <mergeCell ref="F170:G170"/>
    <mergeCell ref="H170:I170"/>
    <mergeCell ref="J170:K170"/>
    <mergeCell ref="L170:M170"/>
    <mergeCell ref="N170:O170"/>
    <mergeCell ref="P170:Q170"/>
    <mergeCell ref="R170:S170"/>
    <mergeCell ref="AZ169:BA169"/>
    <mergeCell ref="BB169:BC169"/>
    <mergeCell ref="BD169:BE169"/>
    <mergeCell ref="BF169:BG169"/>
    <mergeCell ref="BH169:BI169"/>
    <mergeCell ref="BJ169:BK169"/>
    <mergeCell ref="AN169:AO169"/>
    <mergeCell ref="AP169:AQ169"/>
    <mergeCell ref="AR169:AS169"/>
    <mergeCell ref="AT169:AU169"/>
    <mergeCell ref="AV169:AW169"/>
    <mergeCell ref="AX169:AY169"/>
    <mergeCell ref="AB169:AC169"/>
    <mergeCell ref="AD169:AE169"/>
    <mergeCell ref="AF169:AG169"/>
    <mergeCell ref="AH169:AI169"/>
    <mergeCell ref="AJ169:AK169"/>
    <mergeCell ref="AL169:AM169"/>
    <mergeCell ref="P169:Q169"/>
    <mergeCell ref="R169:S169"/>
    <mergeCell ref="T169:U169"/>
    <mergeCell ref="V169:W169"/>
    <mergeCell ref="X169:Y169"/>
    <mergeCell ref="Z169:AA169"/>
    <mergeCell ref="D169:E169"/>
    <mergeCell ref="F169:G169"/>
    <mergeCell ref="H169:I169"/>
    <mergeCell ref="J169:K169"/>
    <mergeCell ref="L169:M169"/>
    <mergeCell ref="N169:O169"/>
    <mergeCell ref="BD168:BE168"/>
    <mergeCell ref="BF168:BG168"/>
    <mergeCell ref="BH168:BI168"/>
    <mergeCell ref="BJ168:BK168"/>
    <mergeCell ref="BL168:BM168"/>
    <mergeCell ref="BN168:BO168"/>
    <mergeCell ref="AR168:AS168"/>
    <mergeCell ref="AT168:AU168"/>
    <mergeCell ref="AV168:AW168"/>
    <mergeCell ref="AX168:AY168"/>
    <mergeCell ref="AZ168:BA168"/>
    <mergeCell ref="BB168:BC168"/>
    <mergeCell ref="AF168:AG168"/>
    <mergeCell ref="AH168:AI168"/>
    <mergeCell ref="AJ168:AK168"/>
    <mergeCell ref="AL168:AM168"/>
    <mergeCell ref="AN168:AO168"/>
    <mergeCell ref="AP168:AQ168"/>
    <mergeCell ref="T168:U168"/>
    <mergeCell ref="V168:W168"/>
    <mergeCell ref="X168:Y168"/>
    <mergeCell ref="Z168:AA168"/>
    <mergeCell ref="AB168:AC168"/>
    <mergeCell ref="AD168:AE168"/>
    <mergeCell ref="BL167:BM167"/>
    <mergeCell ref="BN167:BO167"/>
    <mergeCell ref="D168:E168"/>
    <mergeCell ref="F168:G168"/>
    <mergeCell ref="H168:I168"/>
    <mergeCell ref="J168:K168"/>
    <mergeCell ref="L168:M168"/>
    <mergeCell ref="N168:O168"/>
    <mergeCell ref="P168:Q168"/>
    <mergeCell ref="R168:S168"/>
    <mergeCell ref="AZ167:BA167"/>
    <mergeCell ref="BB167:BC167"/>
    <mergeCell ref="BD167:BE167"/>
    <mergeCell ref="BF167:BG167"/>
    <mergeCell ref="BH167:BI167"/>
    <mergeCell ref="BJ167:BK167"/>
    <mergeCell ref="AN167:AO167"/>
    <mergeCell ref="AP167:AQ167"/>
    <mergeCell ref="AR167:AS167"/>
    <mergeCell ref="AT167:AU167"/>
    <mergeCell ref="AV167:AW167"/>
    <mergeCell ref="AX167:AY167"/>
    <mergeCell ref="AB167:AC167"/>
    <mergeCell ref="AD167:AE167"/>
    <mergeCell ref="AF167:AG167"/>
    <mergeCell ref="AH167:AI167"/>
    <mergeCell ref="AJ167:AK167"/>
    <mergeCell ref="AL167:AM167"/>
    <mergeCell ref="P167:Q167"/>
    <mergeCell ref="R167:S167"/>
    <mergeCell ref="T167:U167"/>
    <mergeCell ref="V167:W167"/>
    <mergeCell ref="X167:Y167"/>
    <mergeCell ref="Z167:AA167"/>
    <mergeCell ref="D167:E167"/>
    <mergeCell ref="F167:G167"/>
    <mergeCell ref="H167:I167"/>
    <mergeCell ref="J167:K167"/>
    <mergeCell ref="L167:M167"/>
    <mergeCell ref="N167:O167"/>
    <mergeCell ref="BD166:BE166"/>
    <mergeCell ref="BF166:BG166"/>
    <mergeCell ref="BH166:BI166"/>
    <mergeCell ref="BJ166:BK166"/>
    <mergeCell ref="BL166:BM166"/>
    <mergeCell ref="BN166:BO166"/>
    <mergeCell ref="AR166:AS166"/>
    <mergeCell ref="AT166:AU166"/>
    <mergeCell ref="AV166:AW166"/>
    <mergeCell ref="AX166:AY166"/>
    <mergeCell ref="AZ166:BA166"/>
    <mergeCell ref="BB166:BC166"/>
    <mergeCell ref="AF166:AG166"/>
    <mergeCell ref="AH166:AI166"/>
    <mergeCell ref="AJ166:AK166"/>
    <mergeCell ref="AL166:AM166"/>
    <mergeCell ref="AN166:AO166"/>
    <mergeCell ref="AP166:AQ166"/>
    <mergeCell ref="T166:U166"/>
    <mergeCell ref="V166:W166"/>
    <mergeCell ref="X166:Y166"/>
    <mergeCell ref="Z166:AA166"/>
    <mergeCell ref="AB166:AC166"/>
    <mergeCell ref="AD166:AE166"/>
    <mergeCell ref="BL165:BM165"/>
    <mergeCell ref="BN165:BO165"/>
    <mergeCell ref="D166:E166"/>
    <mergeCell ref="F166:G166"/>
    <mergeCell ref="H166:I166"/>
    <mergeCell ref="J166:K166"/>
    <mergeCell ref="L166:M166"/>
    <mergeCell ref="N166:O166"/>
    <mergeCell ref="P166:Q166"/>
    <mergeCell ref="R166:S166"/>
    <mergeCell ref="AZ165:BA165"/>
    <mergeCell ref="BB165:BC165"/>
    <mergeCell ref="BD165:BE165"/>
    <mergeCell ref="BF165:BG165"/>
    <mergeCell ref="BH165:BI165"/>
    <mergeCell ref="BJ165:BK165"/>
    <mergeCell ref="AN165:AO165"/>
    <mergeCell ref="AP165:AQ165"/>
    <mergeCell ref="AR165:AS165"/>
    <mergeCell ref="AT165:AU165"/>
    <mergeCell ref="AV165:AW165"/>
    <mergeCell ref="AX165:AY165"/>
    <mergeCell ref="AB165:AC165"/>
    <mergeCell ref="AD165:AE165"/>
    <mergeCell ref="AF165:AG165"/>
    <mergeCell ref="AH165:AI165"/>
    <mergeCell ref="AJ165:AK165"/>
    <mergeCell ref="AL165:AM165"/>
    <mergeCell ref="P165:Q165"/>
    <mergeCell ref="R165:S165"/>
    <mergeCell ref="T165:U165"/>
    <mergeCell ref="V165:W165"/>
    <mergeCell ref="X165:Y165"/>
    <mergeCell ref="Z165:AA165"/>
    <mergeCell ref="D165:E165"/>
    <mergeCell ref="F165:G165"/>
    <mergeCell ref="H165:I165"/>
    <mergeCell ref="J165:K165"/>
    <mergeCell ref="L165:M165"/>
    <mergeCell ref="N165:O165"/>
    <mergeCell ref="BD164:BE164"/>
    <mergeCell ref="BF164:BG164"/>
    <mergeCell ref="BH164:BI164"/>
    <mergeCell ref="BJ164:BK164"/>
    <mergeCell ref="BL164:BM164"/>
    <mergeCell ref="BN164:BO164"/>
    <mergeCell ref="AR164:AS164"/>
    <mergeCell ref="AT164:AU164"/>
    <mergeCell ref="AV164:AW164"/>
    <mergeCell ref="AX164:AY164"/>
    <mergeCell ref="AZ164:BA164"/>
    <mergeCell ref="BB164:BC164"/>
    <mergeCell ref="AF164:AG164"/>
    <mergeCell ref="AH164:AI164"/>
    <mergeCell ref="AJ164:AK164"/>
    <mergeCell ref="AL164:AM164"/>
    <mergeCell ref="AN164:AO164"/>
    <mergeCell ref="AP164:AQ164"/>
    <mergeCell ref="T164:U164"/>
    <mergeCell ref="V164:W164"/>
    <mergeCell ref="X164:Y164"/>
    <mergeCell ref="Z164:AA164"/>
    <mergeCell ref="AB164:AC164"/>
    <mergeCell ref="AD164:AE164"/>
    <mergeCell ref="BL163:BM163"/>
    <mergeCell ref="BN163:BO163"/>
    <mergeCell ref="D164:E164"/>
    <mergeCell ref="F164:G164"/>
    <mergeCell ref="H164:I164"/>
    <mergeCell ref="J164:K164"/>
    <mergeCell ref="L164:M164"/>
    <mergeCell ref="N164:O164"/>
    <mergeCell ref="P164:Q164"/>
    <mergeCell ref="R164:S164"/>
    <mergeCell ref="AZ163:BA163"/>
    <mergeCell ref="BB163:BC163"/>
    <mergeCell ref="BD163:BE163"/>
    <mergeCell ref="BF163:BG163"/>
    <mergeCell ref="BH163:BI163"/>
    <mergeCell ref="BJ163:BK163"/>
    <mergeCell ref="AN163:AO163"/>
    <mergeCell ref="AP163:AQ163"/>
    <mergeCell ref="AR163:AS163"/>
    <mergeCell ref="AT163:AU163"/>
    <mergeCell ref="AV163:AW163"/>
    <mergeCell ref="AX163:AY163"/>
    <mergeCell ref="AB163:AC163"/>
    <mergeCell ref="AD163:AE163"/>
    <mergeCell ref="AF163:AG163"/>
    <mergeCell ref="AH163:AI163"/>
    <mergeCell ref="AJ163:AK163"/>
    <mergeCell ref="AL163:AM163"/>
    <mergeCell ref="P163:Q163"/>
    <mergeCell ref="R163:S163"/>
    <mergeCell ref="T163:U163"/>
    <mergeCell ref="V163:W163"/>
    <mergeCell ref="X163:Y163"/>
    <mergeCell ref="Z163:AA163"/>
    <mergeCell ref="D163:E163"/>
    <mergeCell ref="F163:G163"/>
    <mergeCell ref="H163:I163"/>
    <mergeCell ref="J163:K163"/>
    <mergeCell ref="L163:M163"/>
    <mergeCell ref="N163:O163"/>
    <mergeCell ref="BD162:BE162"/>
    <mergeCell ref="BF162:BG162"/>
    <mergeCell ref="BH162:BI162"/>
    <mergeCell ref="BJ162:BK162"/>
    <mergeCell ref="BL162:BM162"/>
    <mergeCell ref="BN162:BO162"/>
    <mergeCell ref="AR162:AS162"/>
    <mergeCell ref="AT162:AU162"/>
    <mergeCell ref="AV162:AW162"/>
    <mergeCell ref="AX162:AY162"/>
    <mergeCell ref="AZ162:BA162"/>
    <mergeCell ref="BB162:BC162"/>
    <mergeCell ref="AF162:AG162"/>
    <mergeCell ref="AH162:AI162"/>
    <mergeCell ref="AJ162:AK162"/>
    <mergeCell ref="AL162:AM162"/>
    <mergeCell ref="AN162:AO162"/>
    <mergeCell ref="AP162:AQ162"/>
    <mergeCell ref="T162:U162"/>
    <mergeCell ref="V162:W162"/>
    <mergeCell ref="X162:Y162"/>
    <mergeCell ref="Z162:AA162"/>
    <mergeCell ref="AB162:AC162"/>
    <mergeCell ref="AD162:AE162"/>
    <mergeCell ref="BL161:BM161"/>
    <mergeCell ref="BN161:BO161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AZ161:BA161"/>
    <mergeCell ref="BB161:BC161"/>
    <mergeCell ref="BD161:BE161"/>
    <mergeCell ref="BF161:BG161"/>
    <mergeCell ref="BH161:BI161"/>
    <mergeCell ref="BJ161:BK161"/>
    <mergeCell ref="AN161:AO161"/>
    <mergeCell ref="AP161:AQ161"/>
    <mergeCell ref="AR161:AS161"/>
    <mergeCell ref="AT161:AU161"/>
    <mergeCell ref="AV161:AW161"/>
    <mergeCell ref="AX161:AY161"/>
    <mergeCell ref="AB161:AC161"/>
    <mergeCell ref="AD161:AE161"/>
    <mergeCell ref="AF161:AG161"/>
    <mergeCell ref="AH161:AI161"/>
    <mergeCell ref="AJ161:AK161"/>
    <mergeCell ref="AL161:AM161"/>
    <mergeCell ref="P161:Q161"/>
    <mergeCell ref="R161:S161"/>
    <mergeCell ref="T161:U161"/>
    <mergeCell ref="V161:W161"/>
    <mergeCell ref="X161:Y161"/>
    <mergeCell ref="Z161:AA161"/>
    <mergeCell ref="D161:E161"/>
    <mergeCell ref="F161:G161"/>
    <mergeCell ref="H161:I161"/>
    <mergeCell ref="J161:K161"/>
    <mergeCell ref="L161:M161"/>
    <mergeCell ref="N161:O161"/>
    <mergeCell ref="BD160:BE160"/>
    <mergeCell ref="BF160:BG160"/>
    <mergeCell ref="BH160:BI160"/>
    <mergeCell ref="BJ160:BK160"/>
    <mergeCell ref="BL160:BM160"/>
    <mergeCell ref="BN160:BO160"/>
    <mergeCell ref="AR160:AS160"/>
    <mergeCell ref="AT160:AU160"/>
    <mergeCell ref="AV160:AW160"/>
    <mergeCell ref="AX160:AY160"/>
    <mergeCell ref="AZ160:BA160"/>
    <mergeCell ref="BB160:BC160"/>
    <mergeCell ref="AF160:AG160"/>
    <mergeCell ref="AH160:AI160"/>
    <mergeCell ref="AJ160:AK160"/>
    <mergeCell ref="AL160:AM160"/>
    <mergeCell ref="AN160:AO160"/>
    <mergeCell ref="AP160:AQ160"/>
    <mergeCell ref="T160:U160"/>
    <mergeCell ref="V160:W160"/>
    <mergeCell ref="X160:Y160"/>
    <mergeCell ref="Z160:AA160"/>
    <mergeCell ref="AB160:AC160"/>
    <mergeCell ref="AD160:AE160"/>
    <mergeCell ref="BL159:BM159"/>
    <mergeCell ref="BN159:BO159"/>
    <mergeCell ref="D160:E160"/>
    <mergeCell ref="F160:G160"/>
    <mergeCell ref="H160:I160"/>
    <mergeCell ref="J160:K160"/>
    <mergeCell ref="L160:M160"/>
    <mergeCell ref="N160:O160"/>
    <mergeCell ref="P160:Q160"/>
    <mergeCell ref="R160:S160"/>
    <mergeCell ref="AZ159:BA159"/>
    <mergeCell ref="BB159:BC159"/>
    <mergeCell ref="BD159:BE159"/>
    <mergeCell ref="BF159:BG159"/>
    <mergeCell ref="BH159:BI159"/>
    <mergeCell ref="BJ159:BK159"/>
    <mergeCell ref="AN159:AO159"/>
    <mergeCell ref="AP159:AQ159"/>
    <mergeCell ref="AR159:AS159"/>
    <mergeCell ref="AT159:AU159"/>
    <mergeCell ref="AV159:AW159"/>
    <mergeCell ref="AX159:AY159"/>
    <mergeCell ref="AB159:AC159"/>
    <mergeCell ref="AD159:AE159"/>
    <mergeCell ref="AF159:AG159"/>
    <mergeCell ref="AH159:AI159"/>
    <mergeCell ref="AJ159:AK159"/>
    <mergeCell ref="AL159:AM159"/>
    <mergeCell ref="P159:Q159"/>
    <mergeCell ref="R159:S159"/>
    <mergeCell ref="T159:U159"/>
    <mergeCell ref="V159:W159"/>
    <mergeCell ref="X159:Y159"/>
    <mergeCell ref="Z159:AA159"/>
    <mergeCell ref="D159:E159"/>
    <mergeCell ref="F159:G159"/>
    <mergeCell ref="H159:I159"/>
    <mergeCell ref="J159:K159"/>
    <mergeCell ref="L159:M159"/>
    <mergeCell ref="N159:O159"/>
    <mergeCell ref="BD158:BE158"/>
    <mergeCell ref="BF158:BG158"/>
    <mergeCell ref="BH158:BI158"/>
    <mergeCell ref="BJ158:BK158"/>
    <mergeCell ref="BL158:BM158"/>
    <mergeCell ref="BN158:BO158"/>
    <mergeCell ref="AR158:AS158"/>
    <mergeCell ref="AT158:AU158"/>
    <mergeCell ref="AV158:AW158"/>
    <mergeCell ref="AX158:AY158"/>
    <mergeCell ref="AZ158:BA158"/>
    <mergeCell ref="BB158:BC158"/>
    <mergeCell ref="AF158:AG158"/>
    <mergeCell ref="AH158:AI158"/>
    <mergeCell ref="AJ158:AK158"/>
    <mergeCell ref="AL158:AM158"/>
    <mergeCell ref="AN158:AO158"/>
    <mergeCell ref="AP158:AQ158"/>
    <mergeCell ref="T158:U158"/>
    <mergeCell ref="V158:W158"/>
    <mergeCell ref="X158:Y158"/>
    <mergeCell ref="Z158:AA158"/>
    <mergeCell ref="AB158:AC158"/>
    <mergeCell ref="AD158:AE158"/>
    <mergeCell ref="BL157:BM157"/>
    <mergeCell ref="BN157:BO157"/>
    <mergeCell ref="D158:E158"/>
    <mergeCell ref="F158:G158"/>
    <mergeCell ref="H158:I158"/>
    <mergeCell ref="J158:K158"/>
    <mergeCell ref="L158:M158"/>
    <mergeCell ref="N158:O158"/>
    <mergeCell ref="P158:Q158"/>
    <mergeCell ref="R158:S158"/>
    <mergeCell ref="AZ157:BA157"/>
    <mergeCell ref="BB157:BC157"/>
    <mergeCell ref="BD157:BE157"/>
    <mergeCell ref="BF157:BG157"/>
    <mergeCell ref="BH157:BI157"/>
    <mergeCell ref="BJ157:BK157"/>
    <mergeCell ref="AN157:AO157"/>
    <mergeCell ref="AP157:AQ157"/>
    <mergeCell ref="AR157:AS157"/>
    <mergeCell ref="AT157:AU157"/>
    <mergeCell ref="AV157:AW157"/>
    <mergeCell ref="AX157:AY157"/>
    <mergeCell ref="AB157:AC157"/>
    <mergeCell ref="AD157:AE157"/>
    <mergeCell ref="AF157:AG157"/>
    <mergeCell ref="AH157:AI157"/>
    <mergeCell ref="AJ157:AK157"/>
    <mergeCell ref="AL157:AM157"/>
    <mergeCell ref="P157:Q157"/>
    <mergeCell ref="R157:S157"/>
    <mergeCell ref="T157:U157"/>
    <mergeCell ref="V157:W157"/>
    <mergeCell ref="X157:Y157"/>
    <mergeCell ref="Z157:AA157"/>
    <mergeCell ref="D157:E157"/>
    <mergeCell ref="F157:G157"/>
    <mergeCell ref="H157:I157"/>
    <mergeCell ref="J157:K157"/>
    <mergeCell ref="L157:M157"/>
    <mergeCell ref="N157:O157"/>
    <mergeCell ref="BD156:BE156"/>
    <mergeCell ref="BF156:BG156"/>
    <mergeCell ref="BH156:BI156"/>
    <mergeCell ref="BJ156:BK156"/>
    <mergeCell ref="BL156:BM156"/>
    <mergeCell ref="BN156:BO156"/>
    <mergeCell ref="AR156:AS156"/>
    <mergeCell ref="AT156:AU156"/>
    <mergeCell ref="AV156:AW156"/>
    <mergeCell ref="AX156:AY156"/>
    <mergeCell ref="AZ156:BA156"/>
    <mergeCell ref="BB156:BC156"/>
    <mergeCell ref="AF156:AG156"/>
    <mergeCell ref="AH156:AI156"/>
    <mergeCell ref="AJ156:AK156"/>
    <mergeCell ref="AL156:AM156"/>
    <mergeCell ref="AN156:AO156"/>
    <mergeCell ref="AP156:AQ156"/>
    <mergeCell ref="T156:U156"/>
    <mergeCell ref="V156:W156"/>
    <mergeCell ref="X156:Y156"/>
    <mergeCell ref="Z156:AA156"/>
    <mergeCell ref="AB156:AC156"/>
    <mergeCell ref="AD156:AE156"/>
    <mergeCell ref="BL155:BM155"/>
    <mergeCell ref="BN155:BO155"/>
    <mergeCell ref="D156:E156"/>
    <mergeCell ref="F156:G156"/>
    <mergeCell ref="H156:I156"/>
    <mergeCell ref="J156:K156"/>
    <mergeCell ref="L156:M156"/>
    <mergeCell ref="N156:O156"/>
    <mergeCell ref="P156:Q156"/>
    <mergeCell ref="R156:S156"/>
    <mergeCell ref="AZ155:BA155"/>
    <mergeCell ref="BB155:BC155"/>
    <mergeCell ref="BD155:BE155"/>
    <mergeCell ref="BF155:BG155"/>
    <mergeCell ref="BH155:BI155"/>
    <mergeCell ref="BJ155:BK155"/>
    <mergeCell ref="AN155:AO155"/>
    <mergeCell ref="AP155:AQ155"/>
    <mergeCell ref="AR155:AS155"/>
    <mergeCell ref="AT155:AU155"/>
    <mergeCell ref="AV155:AW155"/>
    <mergeCell ref="AX155:AY155"/>
    <mergeCell ref="AB155:AC155"/>
    <mergeCell ref="AD155:AE155"/>
    <mergeCell ref="AF155:AG155"/>
    <mergeCell ref="AH155:AI155"/>
    <mergeCell ref="AJ155:AK155"/>
    <mergeCell ref="AL155:AM155"/>
    <mergeCell ref="P155:Q155"/>
    <mergeCell ref="R155:S155"/>
    <mergeCell ref="T155:U155"/>
    <mergeCell ref="V155:W155"/>
    <mergeCell ref="X155:Y155"/>
    <mergeCell ref="Z155:AA155"/>
    <mergeCell ref="D155:E155"/>
    <mergeCell ref="F155:G155"/>
    <mergeCell ref="H155:I155"/>
    <mergeCell ref="J155:K155"/>
    <mergeCell ref="L155:M155"/>
    <mergeCell ref="N155:O155"/>
    <mergeCell ref="BD154:BE154"/>
    <mergeCell ref="BF154:BG154"/>
    <mergeCell ref="BH154:BI154"/>
    <mergeCell ref="BJ154:BK154"/>
    <mergeCell ref="BL154:BM154"/>
    <mergeCell ref="BN154:BO154"/>
    <mergeCell ref="AR154:AS154"/>
    <mergeCell ref="AT154:AU154"/>
    <mergeCell ref="AV154:AW154"/>
    <mergeCell ref="AX154:AY154"/>
    <mergeCell ref="AZ154:BA154"/>
    <mergeCell ref="BB154:BC154"/>
    <mergeCell ref="AF154:AG154"/>
    <mergeCell ref="AH154:AI154"/>
    <mergeCell ref="AJ154:AK154"/>
    <mergeCell ref="AL154:AM154"/>
    <mergeCell ref="AN154:AO154"/>
    <mergeCell ref="AP154:AQ154"/>
    <mergeCell ref="T154:U154"/>
    <mergeCell ref="V154:W154"/>
    <mergeCell ref="X154:Y154"/>
    <mergeCell ref="Z154:AA154"/>
    <mergeCell ref="AB154:AC154"/>
    <mergeCell ref="AD154:AE154"/>
    <mergeCell ref="BL153:BM153"/>
    <mergeCell ref="BN153:BO153"/>
    <mergeCell ref="D154:E154"/>
    <mergeCell ref="F154:G154"/>
    <mergeCell ref="H154:I154"/>
    <mergeCell ref="J154:K154"/>
    <mergeCell ref="L154:M154"/>
    <mergeCell ref="N154:O154"/>
    <mergeCell ref="P154:Q154"/>
    <mergeCell ref="R154:S154"/>
    <mergeCell ref="AZ153:BA153"/>
    <mergeCell ref="BB153:BC153"/>
    <mergeCell ref="BD153:BE153"/>
    <mergeCell ref="BF153:BG153"/>
    <mergeCell ref="BH153:BI153"/>
    <mergeCell ref="BJ153:BK153"/>
    <mergeCell ref="AN153:AO153"/>
    <mergeCell ref="AP153:AQ153"/>
    <mergeCell ref="AR153:AS153"/>
    <mergeCell ref="AT153:AU153"/>
    <mergeCell ref="AV153:AW153"/>
    <mergeCell ref="AX153:AY153"/>
    <mergeCell ref="AB153:AC153"/>
    <mergeCell ref="AD153:AE153"/>
    <mergeCell ref="AF153:AG153"/>
    <mergeCell ref="AH153:AI153"/>
    <mergeCell ref="AJ153:AK153"/>
    <mergeCell ref="AL153:AM153"/>
    <mergeCell ref="P153:Q153"/>
    <mergeCell ref="R153:S153"/>
    <mergeCell ref="T153:U153"/>
    <mergeCell ref="V153:W153"/>
    <mergeCell ref="X153:Y153"/>
    <mergeCell ref="Z153:AA153"/>
    <mergeCell ref="D153:E153"/>
    <mergeCell ref="F153:G153"/>
    <mergeCell ref="H153:I153"/>
    <mergeCell ref="J153:K153"/>
    <mergeCell ref="L153:M153"/>
    <mergeCell ref="N153:O153"/>
    <mergeCell ref="BD152:BE152"/>
    <mergeCell ref="BF152:BG152"/>
    <mergeCell ref="BH152:BI152"/>
    <mergeCell ref="BJ152:BK152"/>
    <mergeCell ref="BL152:BM152"/>
    <mergeCell ref="BN152:BO152"/>
    <mergeCell ref="AR152:AS152"/>
    <mergeCell ref="AT152:AU152"/>
    <mergeCell ref="AV152:AW152"/>
    <mergeCell ref="AX152:AY152"/>
    <mergeCell ref="AZ152:BA152"/>
    <mergeCell ref="BB152:BC152"/>
    <mergeCell ref="AF152:AG152"/>
    <mergeCell ref="AH152:AI152"/>
    <mergeCell ref="AJ152:AK152"/>
    <mergeCell ref="AL152:AM152"/>
    <mergeCell ref="AN152:AO152"/>
    <mergeCell ref="AP152:AQ152"/>
    <mergeCell ref="T152:U152"/>
    <mergeCell ref="V152:W152"/>
    <mergeCell ref="X152:Y152"/>
    <mergeCell ref="Z152:AA152"/>
    <mergeCell ref="AB152:AC152"/>
    <mergeCell ref="AD152:AE152"/>
    <mergeCell ref="BL151:BM151"/>
    <mergeCell ref="BN151:BO151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AZ151:BA151"/>
    <mergeCell ref="BB151:BC151"/>
    <mergeCell ref="BD151:BE151"/>
    <mergeCell ref="BF151:BG151"/>
    <mergeCell ref="BH151:BI151"/>
    <mergeCell ref="BJ151:BK151"/>
    <mergeCell ref="AN151:AO151"/>
    <mergeCell ref="AP151:AQ151"/>
    <mergeCell ref="AR151:AS151"/>
    <mergeCell ref="AT151:AU151"/>
    <mergeCell ref="AV151:AW151"/>
    <mergeCell ref="AX151:AY151"/>
    <mergeCell ref="AB151:AC151"/>
    <mergeCell ref="AD151:AE151"/>
    <mergeCell ref="AF151:AG151"/>
    <mergeCell ref="AH151:AI151"/>
    <mergeCell ref="AJ151:AK151"/>
    <mergeCell ref="AL151:AM151"/>
    <mergeCell ref="P151:Q151"/>
    <mergeCell ref="R151:S151"/>
    <mergeCell ref="T151:U151"/>
    <mergeCell ref="V151:W151"/>
    <mergeCell ref="X151:Y151"/>
    <mergeCell ref="Z151:AA151"/>
    <mergeCell ref="D151:E151"/>
    <mergeCell ref="F151:G151"/>
    <mergeCell ref="H151:I151"/>
    <mergeCell ref="J151:K151"/>
    <mergeCell ref="L151:M151"/>
    <mergeCell ref="N151:O151"/>
    <mergeCell ref="BD150:BE150"/>
    <mergeCell ref="BF150:BG150"/>
    <mergeCell ref="BH150:BI150"/>
    <mergeCell ref="BJ150:BK150"/>
    <mergeCell ref="BL150:BM150"/>
    <mergeCell ref="BN150:BO150"/>
    <mergeCell ref="AR150:AS150"/>
    <mergeCell ref="AT150:AU150"/>
    <mergeCell ref="AV150:AW150"/>
    <mergeCell ref="AX150:AY150"/>
    <mergeCell ref="AZ150:BA150"/>
    <mergeCell ref="BB150:BC150"/>
    <mergeCell ref="AF150:AG150"/>
    <mergeCell ref="AH150:AI150"/>
    <mergeCell ref="AJ150:AK150"/>
    <mergeCell ref="AL150:AM150"/>
    <mergeCell ref="AN150:AO150"/>
    <mergeCell ref="AP150:AQ150"/>
    <mergeCell ref="T150:U150"/>
    <mergeCell ref="V150:W150"/>
    <mergeCell ref="X150:Y150"/>
    <mergeCell ref="Z150:AA150"/>
    <mergeCell ref="AB150:AC150"/>
    <mergeCell ref="AD150:AE150"/>
    <mergeCell ref="BL149:BM149"/>
    <mergeCell ref="BN149:BO149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AZ149:BA149"/>
    <mergeCell ref="BB149:BC149"/>
    <mergeCell ref="BD149:BE149"/>
    <mergeCell ref="BF149:BG149"/>
    <mergeCell ref="BH149:BI149"/>
    <mergeCell ref="BJ149:BK149"/>
    <mergeCell ref="AN149:AO149"/>
    <mergeCell ref="AP149:AQ149"/>
    <mergeCell ref="AR149:AS149"/>
    <mergeCell ref="AT149:AU149"/>
    <mergeCell ref="AV149:AW149"/>
    <mergeCell ref="AX149:AY149"/>
    <mergeCell ref="AB149:AC149"/>
    <mergeCell ref="AD149:AE149"/>
    <mergeCell ref="AF149:AG149"/>
    <mergeCell ref="AH149:AI149"/>
    <mergeCell ref="AJ149:AK149"/>
    <mergeCell ref="AL149:AM149"/>
    <mergeCell ref="P149:Q149"/>
    <mergeCell ref="R149:S149"/>
    <mergeCell ref="T149:U149"/>
    <mergeCell ref="V149:W149"/>
    <mergeCell ref="X149:Y149"/>
    <mergeCell ref="Z149:AA149"/>
    <mergeCell ref="D149:E149"/>
    <mergeCell ref="F149:G149"/>
    <mergeCell ref="H149:I149"/>
    <mergeCell ref="J149:K149"/>
    <mergeCell ref="L149:M149"/>
    <mergeCell ref="N149:O149"/>
    <mergeCell ref="BD148:BE148"/>
    <mergeCell ref="BF148:BG148"/>
    <mergeCell ref="BH148:BI148"/>
    <mergeCell ref="BJ148:BK148"/>
    <mergeCell ref="BL148:BM148"/>
    <mergeCell ref="BN148:BO148"/>
    <mergeCell ref="AR148:AS148"/>
    <mergeCell ref="AT148:AU148"/>
    <mergeCell ref="AV148:AW148"/>
    <mergeCell ref="AX148:AY148"/>
    <mergeCell ref="AZ148:BA148"/>
    <mergeCell ref="BB148:BC148"/>
    <mergeCell ref="AF148:AG148"/>
    <mergeCell ref="AH148:AI148"/>
    <mergeCell ref="AJ148:AK148"/>
    <mergeCell ref="AL148:AM148"/>
    <mergeCell ref="AN148:AO148"/>
    <mergeCell ref="AP148:AQ148"/>
    <mergeCell ref="T148:U148"/>
    <mergeCell ref="V148:W148"/>
    <mergeCell ref="X148:Y148"/>
    <mergeCell ref="Z148:AA148"/>
    <mergeCell ref="AB148:AC148"/>
    <mergeCell ref="AD148:AE148"/>
    <mergeCell ref="BL147:BM147"/>
    <mergeCell ref="BN147:BO147"/>
    <mergeCell ref="D148:E148"/>
    <mergeCell ref="F148:G148"/>
    <mergeCell ref="H148:I148"/>
    <mergeCell ref="J148:K148"/>
    <mergeCell ref="L148:M148"/>
    <mergeCell ref="N148:O148"/>
    <mergeCell ref="P148:Q148"/>
    <mergeCell ref="R148:S148"/>
    <mergeCell ref="AZ147:BA147"/>
    <mergeCell ref="BB147:BC147"/>
    <mergeCell ref="BD147:BE147"/>
    <mergeCell ref="BF147:BG147"/>
    <mergeCell ref="BH147:BI147"/>
    <mergeCell ref="BJ147:BK147"/>
    <mergeCell ref="AN147:AO147"/>
    <mergeCell ref="AP147:AQ147"/>
    <mergeCell ref="AR147:AS147"/>
    <mergeCell ref="AT147:AU147"/>
    <mergeCell ref="AV147:AW147"/>
    <mergeCell ref="AX147:AY147"/>
    <mergeCell ref="AB147:AC147"/>
    <mergeCell ref="AD147:AE147"/>
    <mergeCell ref="AF147:AG147"/>
    <mergeCell ref="AH147:AI147"/>
    <mergeCell ref="AJ147:AK147"/>
    <mergeCell ref="AL147:AM147"/>
    <mergeCell ref="P147:Q147"/>
    <mergeCell ref="R147:S147"/>
    <mergeCell ref="T147:U147"/>
    <mergeCell ref="V147:W147"/>
    <mergeCell ref="X147:Y147"/>
    <mergeCell ref="Z147:AA147"/>
    <mergeCell ref="D147:E147"/>
    <mergeCell ref="F147:G147"/>
    <mergeCell ref="H147:I147"/>
    <mergeCell ref="J147:K147"/>
    <mergeCell ref="L147:M147"/>
    <mergeCell ref="N147:O147"/>
    <mergeCell ref="BD146:BE146"/>
    <mergeCell ref="BF146:BG146"/>
    <mergeCell ref="BH146:BI146"/>
    <mergeCell ref="BJ146:BK146"/>
    <mergeCell ref="BL146:BM146"/>
    <mergeCell ref="BN146:BO146"/>
    <mergeCell ref="AR146:AS146"/>
    <mergeCell ref="AT146:AU146"/>
    <mergeCell ref="AV146:AW146"/>
    <mergeCell ref="AX146:AY146"/>
    <mergeCell ref="AZ146:BA146"/>
    <mergeCell ref="BB146:BC146"/>
    <mergeCell ref="AF146:AG146"/>
    <mergeCell ref="AH146:AI146"/>
    <mergeCell ref="AJ146:AK146"/>
    <mergeCell ref="AL146:AM146"/>
    <mergeCell ref="AN146:AO146"/>
    <mergeCell ref="AP146:AQ146"/>
    <mergeCell ref="T146:U146"/>
    <mergeCell ref="V146:W146"/>
    <mergeCell ref="X146:Y146"/>
    <mergeCell ref="Z146:AA146"/>
    <mergeCell ref="AB146:AC146"/>
    <mergeCell ref="AD146:AE146"/>
    <mergeCell ref="BL145:BM145"/>
    <mergeCell ref="BN145:BO145"/>
    <mergeCell ref="D146:E146"/>
    <mergeCell ref="F146:G146"/>
    <mergeCell ref="H146:I146"/>
    <mergeCell ref="J146:K146"/>
    <mergeCell ref="L146:M146"/>
    <mergeCell ref="N146:O146"/>
    <mergeCell ref="P146:Q146"/>
    <mergeCell ref="R146:S146"/>
    <mergeCell ref="AZ145:BA145"/>
    <mergeCell ref="BB145:BC145"/>
    <mergeCell ref="BD145:BE145"/>
    <mergeCell ref="BF145:BG145"/>
    <mergeCell ref="BH145:BI145"/>
    <mergeCell ref="BJ145:BK145"/>
    <mergeCell ref="AN145:AO145"/>
    <mergeCell ref="AP145:AQ145"/>
    <mergeCell ref="AR145:AS145"/>
    <mergeCell ref="AT145:AU145"/>
    <mergeCell ref="AV145:AW145"/>
    <mergeCell ref="AX145:AY145"/>
    <mergeCell ref="AB145:AC145"/>
    <mergeCell ref="AD145:AE145"/>
    <mergeCell ref="AF145:AG145"/>
    <mergeCell ref="AH145:AI145"/>
    <mergeCell ref="AJ145:AK145"/>
    <mergeCell ref="AL145:AM145"/>
    <mergeCell ref="P145:Q145"/>
    <mergeCell ref="R145:S145"/>
    <mergeCell ref="T145:U145"/>
    <mergeCell ref="V145:W145"/>
    <mergeCell ref="X145:Y145"/>
    <mergeCell ref="Z145:AA145"/>
    <mergeCell ref="D145:E145"/>
    <mergeCell ref="F145:G145"/>
    <mergeCell ref="H145:I145"/>
    <mergeCell ref="J145:K145"/>
    <mergeCell ref="L145:M145"/>
    <mergeCell ref="N145:O145"/>
    <mergeCell ref="BD144:BE144"/>
    <mergeCell ref="BF144:BG144"/>
    <mergeCell ref="BH144:BI144"/>
    <mergeCell ref="BJ144:BK144"/>
    <mergeCell ref="BL144:BM144"/>
    <mergeCell ref="BN144:BO144"/>
    <mergeCell ref="AR144:AS144"/>
    <mergeCell ref="AT144:AU144"/>
    <mergeCell ref="AV144:AW144"/>
    <mergeCell ref="AX144:AY144"/>
    <mergeCell ref="AZ144:BA144"/>
    <mergeCell ref="BB144:BC144"/>
    <mergeCell ref="AF144:AG144"/>
    <mergeCell ref="AH144:AI144"/>
    <mergeCell ref="AJ144:AK144"/>
    <mergeCell ref="AL144:AM144"/>
    <mergeCell ref="AN144:AO144"/>
    <mergeCell ref="AP144:AQ144"/>
    <mergeCell ref="T144:U144"/>
    <mergeCell ref="V144:W144"/>
    <mergeCell ref="X144:Y144"/>
    <mergeCell ref="Z144:AA144"/>
    <mergeCell ref="AB144:AC144"/>
    <mergeCell ref="AD144:AE144"/>
    <mergeCell ref="BL143:BM143"/>
    <mergeCell ref="BN143:BO143"/>
    <mergeCell ref="D144:E144"/>
    <mergeCell ref="F144:G144"/>
    <mergeCell ref="H144:I144"/>
    <mergeCell ref="J144:K144"/>
    <mergeCell ref="L144:M144"/>
    <mergeCell ref="N144:O144"/>
    <mergeCell ref="P144:Q144"/>
    <mergeCell ref="R144:S144"/>
    <mergeCell ref="AZ143:BA143"/>
    <mergeCell ref="BB143:BC143"/>
    <mergeCell ref="BD143:BE143"/>
    <mergeCell ref="BF143:BG143"/>
    <mergeCell ref="BH143:BI143"/>
    <mergeCell ref="BJ143:BK143"/>
    <mergeCell ref="AN143:AO143"/>
    <mergeCell ref="AP143:AQ143"/>
    <mergeCell ref="AR143:AS143"/>
    <mergeCell ref="AT143:AU143"/>
    <mergeCell ref="AV143:AW143"/>
    <mergeCell ref="AX143:AY143"/>
    <mergeCell ref="AB143:AC143"/>
    <mergeCell ref="AD143:AE143"/>
    <mergeCell ref="AF143:AG143"/>
    <mergeCell ref="AH143:AI143"/>
    <mergeCell ref="AJ143:AK143"/>
    <mergeCell ref="AL143:AM143"/>
    <mergeCell ref="P143:Q143"/>
    <mergeCell ref="R143:S143"/>
    <mergeCell ref="T143:U143"/>
    <mergeCell ref="V143:W143"/>
    <mergeCell ref="X143:Y143"/>
    <mergeCell ref="Z143:AA143"/>
    <mergeCell ref="D143:E143"/>
    <mergeCell ref="F143:G143"/>
    <mergeCell ref="H143:I143"/>
    <mergeCell ref="J143:K143"/>
    <mergeCell ref="L143:M143"/>
    <mergeCell ref="N143:O143"/>
    <mergeCell ref="BD142:BE142"/>
    <mergeCell ref="BF142:BG142"/>
    <mergeCell ref="BH142:BI142"/>
    <mergeCell ref="BJ142:BK142"/>
    <mergeCell ref="BL142:BM142"/>
    <mergeCell ref="BN142:BO142"/>
    <mergeCell ref="AR142:AS142"/>
    <mergeCell ref="AT142:AU142"/>
    <mergeCell ref="AV142:AW142"/>
    <mergeCell ref="AX142:AY142"/>
    <mergeCell ref="AZ142:BA142"/>
    <mergeCell ref="BB142:BC142"/>
    <mergeCell ref="AF142:AG142"/>
    <mergeCell ref="AH142:AI142"/>
    <mergeCell ref="AJ142:AK142"/>
    <mergeCell ref="AL142:AM142"/>
    <mergeCell ref="AN142:AO142"/>
    <mergeCell ref="AP142:AQ142"/>
    <mergeCell ref="T142:U142"/>
    <mergeCell ref="V142:W142"/>
    <mergeCell ref="X142:Y142"/>
    <mergeCell ref="Z142:AA142"/>
    <mergeCell ref="AB142:AC142"/>
    <mergeCell ref="AD142:AE142"/>
    <mergeCell ref="BL141:BM141"/>
    <mergeCell ref="BN141:BO141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AZ141:BA141"/>
    <mergeCell ref="BB141:BC141"/>
    <mergeCell ref="BD141:BE141"/>
    <mergeCell ref="BF141:BG141"/>
    <mergeCell ref="BH141:BI141"/>
    <mergeCell ref="BJ141:BK141"/>
    <mergeCell ref="AN141:AO141"/>
    <mergeCell ref="AP141:AQ141"/>
    <mergeCell ref="AR141:AS141"/>
    <mergeCell ref="AT141:AU141"/>
    <mergeCell ref="AV141:AW141"/>
    <mergeCell ref="AX141:AY141"/>
    <mergeCell ref="AB141:AC141"/>
    <mergeCell ref="AD141:AE141"/>
    <mergeCell ref="AF141:AG141"/>
    <mergeCell ref="AH141:AI141"/>
    <mergeCell ref="AJ141:AK141"/>
    <mergeCell ref="AL141:AM141"/>
    <mergeCell ref="P141:Q141"/>
    <mergeCell ref="R141:S141"/>
    <mergeCell ref="T141:U141"/>
    <mergeCell ref="V141:W141"/>
    <mergeCell ref="X141:Y141"/>
    <mergeCell ref="Z141:AA141"/>
    <mergeCell ref="D141:E141"/>
    <mergeCell ref="F141:G141"/>
    <mergeCell ref="H141:I141"/>
    <mergeCell ref="J141:K141"/>
    <mergeCell ref="L141:M141"/>
    <mergeCell ref="N141:O141"/>
    <mergeCell ref="BD140:BE140"/>
    <mergeCell ref="BF140:BG140"/>
    <mergeCell ref="BH140:BI140"/>
    <mergeCell ref="BJ140:BK140"/>
    <mergeCell ref="BL140:BM140"/>
    <mergeCell ref="BN140:BO140"/>
    <mergeCell ref="AR140:AS140"/>
    <mergeCell ref="AT140:AU140"/>
    <mergeCell ref="AV140:AW140"/>
    <mergeCell ref="AX140:AY140"/>
    <mergeCell ref="AZ140:BA140"/>
    <mergeCell ref="BB140:BC140"/>
    <mergeCell ref="AF140:AG140"/>
    <mergeCell ref="AH140:AI140"/>
    <mergeCell ref="AJ140:AK140"/>
    <mergeCell ref="AL140:AM140"/>
    <mergeCell ref="AN140:AO140"/>
    <mergeCell ref="AP140:AQ140"/>
    <mergeCell ref="T140:U140"/>
    <mergeCell ref="V140:W140"/>
    <mergeCell ref="X140:Y140"/>
    <mergeCell ref="Z140:AA140"/>
    <mergeCell ref="AB140:AC140"/>
    <mergeCell ref="AD140:AE140"/>
    <mergeCell ref="BL139:BM139"/>
    <mergeCell ref="BN139:BO139"/>
    <mergeCell ref="D140:E140"/>
    <mergeCell ref="F140:G140"/>
    <mergeCell ref="H140:I140"/>
    <mergeCell ref="J140:K140"/>
    <mergeCell ref="L140:M140"/>
    <mergeCell ref="N140:O140"/>
    <mergeCell ref="P140:Q140"/>
    <mergeCell ref="R140:S140"/>
    <mergeCell ref="AZ139:BA139"/>
    <mergeCell ref="BB139:BC139"/>
    <mergeCell ref="BD139:BE139"/>
    <mergeCell ref="BF139:BG139"/>
    <mergeCell ref="BH139:BI139"/>
    <mergeCell ref="BJ139:BK139"/>
    <mergeCell ref="AN139:AO139"/>
    <mergeCell ref="AP139:AQ139"/>
    <mergeCell ref="AR139:AS139"/>
    <mergeCell ref="AT139:AU139"/>
    <mergeCell ref="AV139:AW139"/>
    <mergeCell ref="AX139:AY139"/>
    <mergeCell ref="AB139:AC139"/>
    <mergeCell ref="AD139:AE139"/>
    <mergeCell ref="AF139:AG139"/>
    <mergeCell ref="AH139:AI139"/>
    <mergeCell ref="AJ139:AK139"/>
    <mergeCell ref="AL139:AM139"/>
    <mergeCell ref="P139:Q139"/>
    <mergeCell ref="R139:S139"/>
    <mergeCell ref="T139:U139"/>
    <mergeCell ref="V139:W139"/>
    <mergeCell ref="X139:Y139"/>
    <mergeCell ref="Z139:AA139"/>
    <mergeCell ref="D139:E139"/>
    <mergeCell ref="F139:G139"/>
    <mergeCell ref="H139:I139"/>
    <mergeCell ref="J139:K139"/>
    <mergeCell ref="L139:M139"/>
    <mergeCell ref="N139:O139"/>
    <mergeCell ref="BD138:BE138"/>
    <mergeCell ref="BF138:BG138"/>
    <mergeCell ref="BH138:BI138"/>
    <mergeCell ref="BJ138:BK138"/>
    <mergeCell ref="BL138:BM138"/>
    <mergeCell ref="BN138:BO138"/>
    <mergeCell ref="AR138:AS138"/>
    <mergeCell ref="AT138:AU138"/>
    <mergeCell ref="AV138:AW138"/>
    <mergeCell ref="AX138:AY138"/>
    <mergeCell ref="AZ138:BA138"/>
    <mergeCell ref="BB138:BC138"/>
    <mergeCell ref="AF138:AG138"/>
    <mergeCell ref="AH138:AI138"/>
    <mergeCell ref="AJ138:AK138"/>
    <mergeCell ref="AL138:AM138"/>
    <mergeCell ref="AN138:AO138"/>
    <mergeCell ref="AP138:AQ138"/>
    <mergeCell ref="T138:U138"/>
    <mergeCell ref="V138:W138"/>
    <mergeCell ref="X138:Y138"/>
    <mergeCell ref="Z138:AA138"/>
    <mergeCell ref="AB138:AC138"/>
    <mergeCell ref="AD138:AE138"/>
    <mergeCell ref="BL137:BM137"/>
    <mergeCell ref="BN137:BO137"/>
    <mergeCell ref="D138:E138"/>
    <mergeCell ref="F138:G138"/>
    <mergeCell ref="H138:I138"/>
    <mergeCell ref="J138:K138"/>
    <mergeCell ref="L138:M138"/>
    <mergeCell ref="N138:O138"/>
    <mergeCell ref="P138:Q138"/>
    <mergeCell ref="R138:S138"/>
    <mergeCell ref="AZ137:BA137"/>
    <mergeCell ref="BB137:BC137"/>
    <mergeCell ref="BD137:BE137"/>
    <mergeCell ref="BF137:BG137"/>
    <mergeCell ref="BH137:BI137"/>
    <mergeCell ref="BJ137:BK137"/>
    <mergeCell ref="AN137:AO137"/>
    <mergeCell ref="AP137:AQ137"/>
    <mergeCell ref="AR137:AS137"/>
    <mergeCell ref="AT137:AU137"/>
    <mergeCell ref="AV137:AW137"/>
    <mergeCell ref="AX137:AY137"/>
    <mergeCell ref="AB137:AC137"/>
    <mergeCell ref="AD137:AE137"/>
    <mergeCell ref="AF137:AG137"/>
    <mergeCell ref="AH137:AI137"/>
    <mergeCell ref="AJ137:AK137"/>
    <mergeCell ref="AL137:AM137"/>
    <mergeCell ref="P137:Q137"/>
    <mergeCell ref="R137:S137"/>
    <mergeCell ref="T137:U137"/>
    <mergeCell ref="V137:W137"/>
    <mergeCell ref="X137:Y137"/>
    <mergeCell ref="Z137:AA137"/>
    <mergeCell ref="D137:E137"/>
    <mergeCell ref="F137:G137"/>
    <mergeCell ref="H137:I137"/>
    <mergeCell ref="J137:K137"/>
    <mergeCell ref="L137:M137"/>
    <mergeCell ref="N137:O137"/>
    <mergeCell ref="BD136:BE136"/>
    <mergeCell ref="BF136:BG136"/>
    <mergeCell ref="BH136:BI136"/>
    <mergeCell ref="BJ136:BK136"/>
    <mergeCell ref="BL136:BM136"/>
    <mergeCell ref="BN136:BO136"/>
    <mergeCell ref="AR136:AS136"/>
    <mergeCell ref="AT136:AU136"/>
    <mergeCell ref="AV136:AW136"/>
    <mergeCell ref="AX136:AY136"/>
    <mergeCell ref="AZ136:BA136"/>
    <mergeCell ref="BB136:BC136"/>
    <mergeCell ref="AF136:AG136"/>
    <mergeCell ref="AH136:AI136"/>
    <mergeCell ref="AJ136:AK136"/>
    <mergeCell ref="AL136:AM136"/>
    <mergeCell ref="AN136:AO136"/>
    <mergeCell ref="AP136:AQ136"/>
    <mergeCell ref="T136:U136"/>
    <mergeCell ref="V136:W136"/>
    <mergeCell ref="X136:Y136"/>
    <mergeCell ref="Z136:AA136"/>
    <mergeCell ref="AB136:AC136"/>
    <mergeCell ref="AD136:AE136"/>
    <mergeCell ref="BL135:BM135"/>
    <mergeCell ref="BN135:BO135"/>
    <mergeCell ref="D136:E136"/>
    <mergeCell ref="F136:G136"/>
    <mergeCell ref="H136:I136"/>
    <mergeCell ref="J136:K136"/>
    <mergeCell ref="L136:M136"/>
    <mergeCell ref="N136:O136"/>
    <mergeCell ref="P136:Q136"/>
    <mergeCell ref="R136:S136"/>
    <mergeCell ref="AZ135:BA135"/>
    <mergeCell ref="BB135:BC135"/>
    <mergeCell ref="BD135:BE135"/>
    <mergeCell ref="BF135:BG135"/>
    <mergeCell ref="BH135:BI135"/>
    <mergeCell ref="BJ135:BK135"/>
    <mergeCell ref="AN135:AO135"/>
    <mergeCell ref="AP135:AQ135"/>
    <mergeCell ref="AR135:AS135"/>
    <mergeCell ref="AT135:AU135"/>
    <mergeCell ref="AV135:AW135"/>
    <mergeCell ref="AX135:AY135"/>
    <mergeCell ref="AB135:AC135"/>
    <mergeCell ref="AD135:AE135"/>
    <mergeCell ref="AF135:AG135"/>
    <mergeCell ref="AH135:AI135"/>
    <mergeCell ref="AJ135:AK135"/>
    <mergeCell ref="AL135:AM135"/>
    <mergeCell ref="P135:Q135"/>
    <mergeCell ref="R135:S135"/>
    <mergeCell ref="T135:U135"/>
    <mergeCell ref="V135:W135"/>
    <mergeCell ref="X135:Y135"/>
    <mergeCell ref="Z135:AA135"/>
    <mergeCell ref="D135:E135"/>
    <mergeCell ref="F135:G135"/>
    <mergeCell ref="H135:I135"/>
    <mergeCell ref="J135:K135"/>
    <mergeCell ref="L135:M135"/>
    <mergeCell ref="N135:O135"/>
    <mergeCell ref="BD134:BE134"/>
    <mergeCell ref="BF134:BG134"/>
    <mergeCell ref="BH134:BI134"/>
    <mergeCell ref="BJ134:BK134"/>
    <mergeCell ref="BL134:BM134"/>
    <mergeCell ref="BN134:BO134"/>
    <mergeCell ref="AR134:AS134"/>
    <mergeCell ref="AT134:AU134"/>
    <mergeCell ref="AV134:AW134"/>
    <mergeCell ref="AX134:AY134"/>
    <mergeCell ref="AZ134:BA134"/>
    <mergeCell ref="BB134:BC134"/>
    <mergeCell ref="AF134:AG134"/>
    <mergeCell ref="AH134:AI134"/>
    <mergeCell ref="AJ134:AK134"/>
    <mergeCell ref="AL134:AM134"/>
    <mergeCell ref="AN134:AO134"/>
    <mergeCell ref="AP134:AQ134"/>
    <mergeCell ref="T134:U134"/>
    <mergeCell ref="V134:W134"/>
    <mergeCell ref="X134:Y134"/>
    <mergeCell ref="Z134:AA134"/>
    <mergeCell ref="AB134:AC134"/>
    <mergeCell ref="AD134:AE134"/>
    <mergeCell ref="BL133:BM133"/>
    <mergeCell ref="BN133:BO133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AZ133:BA133"/>
    <mergeCell ref="BB133:BC133"/>
    <mergeCell ref="BD133:BE133"/>
    <mergeCell ref="BF133:BG133"/>
    <mergeCell ref="BH133:BI133"/>
    <mergeCell ref="BJ133:BK133"/>
    <mergeCell ref="AN133:AO133"/>
    <mergeCell ref="AP133:AQ133"/>
    <mergeCell ref="AR133:AS133"/>
    <mergeCell ref="AT133:AU133"/>
    <mergeCell ref="AV133:AW133"/>
    <mergeCell ref="AX133:AY133"/>
    <mergeCell ref="AB133:AC133"/>
    <mergeCell ref="AD133:AE133"/>
    <mergeCell ref="AF133:AG133"/>
    <mergeCell ref="AH133:AI133"/>
    <mergeCell ref="AJ133:AK133"/>
    <mergeCell ref="AL133:AM133"/>
    <mergeCell ref="P133:Q133"/>
    <mergeCell ref="R133:S133"/>
    <mergeCell ref="T133:U133"/>
    <mergeCell ref="V133:W133"/>
    <mergeCell ref="X133:Y133"/>
    <mergeCell ref="Z133:AA133"/>
    <mergeCell ref="D133:E133"/>
    <mergeCell ref="F133:G133"/>
    <mergeCell ref="H133:I133"/>
    <mergeCell ref="J133:K133"/>
    <mergeCell ref="L133:M133"/>
    <mergeCell ref="N133:O133"/>
    <mergeCell ref="BD132:BE132"/>
    <mergeCell ref="BF132:BG132"/>
    <mergeCell ref="BH132:BI132"/>
    <mergeCell ref="BJ132:BK132"/>
    <mergeCell ref="BL132:BM132"/>
    <mergeCell ref="BN132:BO132"/>
    <mergeCell ref="AR132:AS132"/>
    <mergeCell ref="AT132:AU132"/>
    <mergeCell ref="AV132:AW132"/>
    <mergeCell ref="AX132:AY132"/>
    <mergeCell ref="AZ132:BA132"/>
    <mergeCell ref="BB132:BC132"/>
    <mergeCell ref="AF132:AG132"/>
    <mergeCell ref="AH132:AI132"/>
    <mergeCell ref="AJ132:AK132"/>
    <mergeCell ref="AL132:AM132"/>
    <mergeCell ref="AN132:AO132"/>
    <mergeCell ref="AP132:AQ132"/>
    <mergeCell ref="T132:U132"/>
    <mergeCell ref="V132:W132"/>
    <mergeCell ref="X132:Y132"/>
    <mergeCell ref="Z132:AA132"/>
    <mergeCell ref="AB132:AC132"/>
    <mergeCell ref="AD132:AE132"/>
    <mergeCell ref="BL131:BM131"/>
    <mergeCell ref="BN131:BO131"/>
    <mergeCell ref="D132:E132"/>
    <mergeCell ref="F132:G132"/>
    <mergeCell ref="H132:I132"/>
    <mergeCell ref="J132:K132"/>
    <mergeCell ref="L132:M132"/>
    <mergeCell ref="N132:O132"/>
    <mergeCell ref="P132:Q132"/>
    <mergeCell ref="R132:S132"/>
    <mergeCell ref="AZ131:BA131"/>
    <mergeCell ref="BB131:BC131"/>
    <mergeCell ref="BD131:BE131"/>
    <mergeCell ref="BF131:BG131"/>
    <mergeCell ref="BH131:BI131"/>
    <mergeCell ref="BJ131:BK131"/>
    <mergeCell ref="AN131:AO131"/>
    <mergeCell ref="AP131:AQ131"/>
    <mergeCell ref="AR131:AS131"/>
    <mergeCell ref="AT131:AU131"/>
    <mergeCell ref="AV131:AW131"/>
    <mergeCell ref="AX131:AY131"/>
    <mergeCell ref="AB131:AC131"/>
    <mergeCell ref="AD131:AE131"/>
    <mergeCell ref="AF131:AG131"/>
    <mergeCell ref="AH131:AI131"/>
    <mergeCell ref="AJ131:AK131"/>
    <mergeCell ref="AL131:AM131"/>
    <mergeCell ref="P131:Q131"/>
    <mergeCell ref="R131:S131"/>
    <mergeCell ref="T131:U131"/>
    <mergeCell ref="V131:W131"/>
    <mergeCell ref="X131:Y131"/>
    <mergeCell ref="Z131:AA131"/>
    <mergeCell ref="D131:E131"/>
    <mergeCell ref="F131:G131"/>
    <mergeCell ref="H131:I131"/>
    <mergeCell ref="J131:K131"/>
    <mergeCell ref="L131:M131"/>
    <mergeCell ref="N131:O131"/>
    <mergeCell ref="BD130:BE130"/>
    <mergeCell ref="BF130:BG130"/>
    <mergeCell ref="BH130:BI130"/>
    <mergeCell ref="BJ130:BK130"/>
    <mergeCell ref="BL130:BM130"/>
    <mergeCell ref="BN130:BO130"/>
    <mergeCell ref="AR130:AS130"/>
    <mergeCell ref="AT130:AU130"/>
    <mergeCell ref="AV130:AW130"/>
    <mergeCell ref="AX130:AY130"/>
    <mergeCell ref="AZ130:BA130"/>
    <mergeCell ref="BB130:BC130"/>
    <mergeCell ref="AF130:AG130"/>
    <mergeCell ref="AH130:AI130"/>
    <mergeCell ref="AJ130:AK130"/>
    <mergeCell ref="AL130:AM130"/>
    <mergeCell ref="AN130:AO130"/>
    <mergeCell ref="AP130:AQ130"/>
    <mergeCell ref="T130:U130"/>
    <mergeCell ref="V130:W130"/>
    <mergeCell ref="X130:Y130"/>
    <mergeCell ref="Z130:AA130"/>
    <mergeCell ref="AB130:AC130"/>
    <mergeCell ref="AD130:AE130"/>
    <mergeCell ref="BL129:BM129"/>
    <mergeCell ref="BN129:BO129"/>
    <mergeCell ref="D130:E130"/>
    <mergeCell ref="F130:G130"/>
    <mergeCell ref="H130:I130"/>
    <mergeCell ref="J130:K130"/>
    <mergeCell ref="L130:M130"/>
    <mergeCell ref="N130:O130"/>
    <mergeCell ref="P130:Q130"/>
    <mergeCell ref="R130:S130"/>
    <mergeCell ref="AZ129:BA129"/>
    <mergeCell ref="BB129:BC129"/>
    <mergeCell ref="BD129:BE129"/>
    <mergeCell ref="BF129:BG129"/>
    <mergeCell ref="BH129:BI129"/>
    <mergeCell ref="BJ129:BK129"/>
    <mergeCell ref="AN129:AO129"/>
    <mergeCell ref="AP129:AQ129"/>
    <mergeCell ref="AR129:AS129"/>
    <mergeCell ref="AT129:AU129"/>
    <mergeCell ref="AV129:AW129"/>
    <mergeCell ref="AX129:AY129"/>
    <mergeCell ref="AB129:AC129"/>
    <mergeCell ref="AD129:AE129"/>
    <mergeCell ref="AF129:AG129"/>
    <mergeCell ref="AH129:AI129"/>
    <mergeCell ref="AJ129:AK129"/>
    <mergeCell ref="AL129:AM129"/>
    <mergeCell ref="P129:Q129"/>
    <mergeCell ref="R129:S129"/>
    <mergeCell ref="T129:U129"/>
    <mergeCell ref="V129:W129"/>
    <mergeCell ref="X129:Y129"/>
    <mergeCell ref="Z129:AA129"/>
    <mergeCell ref="D129:E129"/>
    <mergeCell ref="F129:G129"/>
    <mergeCell ref="H129:I129"/>
    <mergeCell ref="J129:K129"/>
    <mergeCell ref="L129:M129"/>
    <mergeCell ref="N129:O129"/>
    <mergeCell ref="BD128:BE128"/>
    <mergeCell ref="BF128:BG128"/>
    <mergeCell ref="BH128:BI128"/>
    <mergeCell ref="BJ128:BK128"/>
    <mergeCell ref="BL128:BM128"/>
    <mergeCell ref="BN128:BO128"/>
    <mergeCell ref="AR128:AS128"/>
    <mergeCell ref="AT128:AU128"/>
    <mergeCell ref="AV128:AW128"/>
    <mergeCell ref="AX128:AY128"/>
    <mergeCell ref="AZ128:BA128"/>
    <mergeCell ref="BB128:BC128"/>
    <mergeCell ref="AF128:AG128"/>
    <mergeCell ref="AH128:AI128"/>
    <mergeCell ref="AJ128:AK128"/>
    <mergeCell ref="AL128:AM128"/>
    <mergeCell ref="AN128:AO128"/>
    <mergeCell ref="AP128:AQ128"/>
    <mergeCell ref="T128:U128"/>
    <mergeCell ref="V128:W128"/>
    <mergeCell ref="X128:Y128"/>
    <mergeCell ref="Z128:AA128"/>
    <mergeCell ref="AB128:AC128"/>
    <mergeCell ref="AD128:AE128"/>
    <mergeCell ref="BL127:BM127"/>
    <mergeCell ref="BN127:BO127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AZ127:BA127"/>
    <mergeCell ref="BB127:BC127"/>
    <mergeCell ref="BD127:BE127"/>
    <mergeCell ref="BF127:BG127"/>
    <mergeCell ref="BH127:BI127"/>
    <mergeCell ref="BJ127:BK127"/>
    <mergeCell ref="AN127:AO127"/>
    <mergeCell ref="AP127:AQ127"/>
    <mergeCell ref="AR127:AS127"/>
    <mergeCell ref="AT127:AU127"/>
    <mergeCell ref="AV127:AW127"/>
    <mergeCell ref="AX127:AY127"/>
    <mergeCell ref="AB127:AC127"/>
    <mergeCell ref="AD127:AE127"/>
    <mergeCell ref="AF127:AG127"/>
    <mergeCell ref="AH127:AI127"/>
    <mergeCell ref="AJ127:AK127"/>
    <mergeCell ref="AL127:AM127"/>
    <mergeCell ref="P127:Q127"/>
    <mergeCell ref="R127:S127"/>
    <mergeCell ref="T127:U127"/>
    <mergeCell ref="V127:W127"/>
    <mergeCell ref="X127:Y127"/>
    <mergeCell ref="Z127:AA127"/>
    <mergeCell ref="D127:E127"/>
    <mergeCell ref="F127:G127"/>
    <mergeCell ref="H127:I127"/>
    <mergeCell ref="J127:K127"/>
    <mergeCell ref="L127:M127"/>
    <mergeCell ref="N127:O127"/>
    <mergeCell ref="BD126:BE126"/>
    <mergeCell ref="BF126:BG126"/>
    <mergeCell ref="BH126:BI126"/>
    <mergeCell ref="BJ126:BK126"/>
    <mergeCell ref="BL126:BM126"/>
    <mergeCell ref="BN126:BO126"/>
    <mergeCell ref="AR126:AS126"/>
    <mergeCell ref="AT126:AU126"/>
    <mergeCell ref="AV126:AW126"/>
    <mergeCell ref="AX126:AY126"/>
    <mergeCell ref="AZ126:BA126"/>
    <mergeCell ref="BB126:BC126"/>
    <mergeCell ref="AF126:AG126"/>
    <mergeCell ref="AH126:AI126"/>
    <mergeCell ref="AJ126:AK126"/>
    <mergeCell ref="AL126:AM126"/>
    <mergeCell ref="AN126:AO126"/>
    <mergeCell ref="AP126:AQ126"/>
    <mergeCell ref="T126:U126"/>
    <mergeCell ref="V126:W126"/>
    <mergeCell ref="X126:Y126"/>
    <mergeCell ref="Z126:AA126"/>
    <mergeCell ref="AB126:AC126"/>
    <mergeCell ref="AD126:AE126"/>
    <mergeCell ref="BL125:BM125"/>
    <mergeCell ref="BN125:BO125"/>
    <mergeCell ref="D126:E126"/>
    <mergeCell ref="F126:G126"/>
    <mergeCell ref="H126:I126"/>
    <mergeCell ref="J126:K126"/>
    <mergeCell ref="L126:M126"/>
    <mergeCell ref="N126:O126"/>
    <mergeCell ref="P126:Q126"/>
    <mergeCell ref="R126:S126"/>
    <mergeCell ref="AZ125:BA125"/>
    <mergeCell ref="BB125:BC125"/>
    <mergeCell ref="BD125:BE125"/>
    <mergeCell ref="BF125:BG125"/>
    <mergeCell ref="BH125:BI125"/>
    <mergeCell ref="BJ125:BK125"/>
    <mergeCell ref="AN125:AO125"/>
    <mergeCell ref="AP125:AQ125"/>
    <mergeCell ref="AR125:AS125"/>
    <mergeCell ref="AT125:AU125"/>
    <mergeCell ref="AV125:AW125"/>
    <mergeCell ref="AX125:AY125"/>
    <mergeCell ref="AB125:AC125"/>
    <mergeCell ref="AD125:AE125"/>
    <mergeCell ref="AF125:AG125"/>
    <mergeCell ref="AH125:AI125"/>
    <mergeCell ref="AJ125:AK125"/>
    <mergeCell ref="AL125:AM125"/>
    <mergeCell ref="P125:Q125"/>
    <mergeCell ref="R125:S125"/>
    <mergeCell ref="T125:U125"/>
    <mergeCell ref="V125:W125"/>
    <mergeCell ref="X125:Y125"/>
    <mergeCell ref="Z125:AA125"/>
    <mergeCell ref="D125:E125"/>
    <mergeCell ref="F125:G125"/>
    <mergeCell ref="H125:I125"/>
    <mergeCell ref="J125:K125"/>
    <mergeCell ref="L125:M125"/>
    <mergeCell ref="N125:O125"/>
    <mergeCell ref="BD124:BE124"/>
    <mergeCell ref="BF124:BG124"/>
    <mergeCell ref="BH124:BI124"/>
    <mergeCell ref="BJ124:BK124"/>
    <mergeCell ref="BL124:BM124"/>
    <mergeCell ref="BN124:BO124"/>
    <mergeCell ref="AR124:AS124"/>
    <mergeCell ref="AT124:AU124"/>
    <mergeCell ref="AV124:AW124"/>
    <mergeCell ref="AX124:AY124"/>
    <mergeCell ref="AZ124:BA124"/>
    <mergeCell ref="BB124:BC124"/>
    <mergeCell ref="AF124:AG124"/>
    <mergeCell ref="AH124:AI124"/>
    <mergeCell ref="AJ124:AK124"/>
    <mergeCell ref="AL124:AM124"/>
    <mergeCell ref="AN124:AO124"/>
    <mergeCell ref="AP124:AQ124"/>
    <mergeCell ref="T124:U124"/>
    <mergeCell ref="V124:W124"/>
    <mergeCell ref="X124:Y124"/>
    <mergeCell ref="Z124:AA124"/>
    <mergeCell ref="AB124:AC124"/>
    <mergeCell ref="AD124:AE124"/>
    <mergeCell ref="BL123:BM123"/>
    <mergeCell ref="BN123:BO123"/>
    <mergeCell ref="D124:E124"/>
    <mergeCell ref="F124:G124"/>
    <mergeCell ref="H124:I124"/>
    <mergeCell ref="J124:K124"/>
    <mergeCell ref="L124:M124"/>
    <mergeCell ref="N124:O124"/>
    <mergeCell ref="P124:Q124"/>
    <mergeCell ref="R124:S124"/>
    <mergeCell ref="AZ123:BA123"/>
    <mergeCell ref="BB123:BC123"/>
    <mergeCell ref="BD123:BE123"/>
    <mergeCell ref="BF123:BG123"/>
    <mergeCell ref="BH123:BI123"/>
    <mergeCell ref="BJ123:BK123"/>
    <mergeCell ref="AN123:AO123"/>
    <mergeCell ref="AP123:AQ123"/>
    <mergeCell ref="AR123:AS123"/>
    <mergeCell ref="AT123:AU123"/>
    <mergeCell ref="AV123:AW123"/>
    <mergeCell ref="AX123:AY123"/>
    <mergeCell ref="AB123:AC123"/>
    <mergeCell ref="AD123:AE123"/>
    <mergeCell ref="AF123:AG123"/>
    <mergeCell ref="AH123:AI123"/>
    <mergeCell ref="AJ123:AK123"/>
    <mergeCell ref="AL123:AM123"/>
    <mergeCell ref="P123:Q123"/>
    <mergeCell ref="R123:S123"/>
    <mergeCell ref="T123:U123"/>
    <mergeCell ref="V123:W123"/>
    <mergeCell ref="X123:Y123"/>
    <mergeCell ref="Z123:AA123"/>
    <mergeCell ref="D123:E123"/>
    <mergeCell ref="F123:G123"/>
    <mergeCell ref="H123:I123"/>
    <mergeCell ref="J123:K123"/>
    <mergeCell ref="L123:M123"/>
    <mergeCell ref="N123:O123"/>
    <mergeCell ref="BD122:BE122"/>
    <mergeCell ref="BF122:BG122"/>
    <mergeCell ref="BH122:BI122"/>
    <mergeCell ref="BJ122:BK122"/>
    <mergeCell ref="BL122:BM122"/>
    <mergeCell ref="BN122:BO122"/>
    <mergeCell ref="AR122:AS122"/>
    <mergeCell ref="AT122:AU122"/>
    <mergeCell ref="AV122:AW122"/>
    <mergeCell ref="AX122:AY122"/>
    <mergeCell ref="AZ122:BA122"/>
    <mergeCell ref="BB122:BC122"/>
    <mergeCell ref="AF122:AG122"/>
    <mergeCell ref="AH122:AI122"/>
    <mergeCell ref="AJ122:AK122"/>
    <mergeCell ref="AL122:AM122"/>
    <mergeCell ref="AN122:AO122"/>
    <mergeCell ref="AP122:AQ122"/>
    <mergeCell ref="T122:U122"/>
    <mergeCell ref="V122:W122"/>
    <mergeCell ref="X122:Y122"/>
    <mergeCell ref="Z122:AA122"/>
    <mergeCell ref="AB122:AC122"/>
    <mergeCell ref="AD122:AE122"/>
    <mergeCell ref="BL121:BM121"/>
    <mergeCell ref="BN121:BO121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AZ121:BA121"/>
    <mergeCell ref="BB121:BC121"/>
    <mergeCell ref="BD121:BE121"/>
    <mergeCell ref="BF121:BG121"/>
    <mergeCell ref="BH121:BI121"/>
    <mergeCell ref="BJ121:BK121"/>
    <mergeCell ref="AN121:AO121"/>
    <mergeCell ref="AP121:AQ121"/>
    <mergeCell ref="AR121:AS121"/>
    <mergeCell ref="AT121:AU121"/>
    <mergeCell ref="AV121:AW121"/>
    <mergeCell ref="AX121:AY121"/>
    <mergeCell ref="AB121:AC121"/>
    <mergeCell ref="AD121:AE121"/>
    <mergeCell ref="AF121:AG121"/>
    <mergeCell ref="AH121:AI121"/>
    <mergeCell ref="AJ121:AK121"/>
    <mergeCell ref="AL121:AM121"/>
    <mergeCell ref="P121:Q121"/>
    <mergeCell ref="R121:S121"/>
    <mergeCell ref="T121:U121"/>
    <mergeCell ref="V121:W121"/>
    <mergeCell ref="X121:Y121"/>
    <mergeCell ref="Z121:AA121"/>
    <mergeCell ref="D121:E121"/>
    <mergeCell ref="F121:G121"/>
    <mergeCell ref="H121:I121"/>
    <mergeCell ref="J121:K121"/>
    <mergeCell ref="L121:M121"/>
    <mergeCell ref="N121:O121"/>
    <mergeCell ref="BD120:BE120"/>
    <mergeCell ref="BF120:BG120"/>
    <mergeCell ref="BH120:BI120"/>
    <mergeCell ref="BJ120:BK120"/>
    <mergeCell ref="BL120:BM120"/>
    <mergeCell ref="BN120:BO120"/>
    <mergeCell ref="AR120:AS120"/>
    <mergeCell ref="AT120:AU120"/>
    <mergeCell ref="AV120:AW120"/>
    <mergeCell ref="AX120:AY120"/>
    <mergeCell ref="AZ120:BA120"/>
    <mergeCell ref="BB120:BC120"/>
    <mergeCell ref="AF120:AG120"/>
    <mergeCell ref="AH120:AI120"/>
    <mergeCell ref="AJ120:AK120"/>
    <mergeCell ref="AL120:AM120"/>
    <mergeCell ref="AN120:AO120"/>
    <mergeCell ref="AP120:AQ120"/>
    <mergeCell ref="T120:U120"/>
    <mergeCell ref="V120:W120"/>
    <mergeCell ref="X120:Y120"/>
    <mergeCell ref="Z120:AA120"/>
    <mergeCell ref="AB120:AC120"/>
    <mergeCell ref="AD120:AE120"/>
    <mergeCell ref="BL119:BM119"/>
    <mergeCell ref="BN119:BO119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AZ119:BA119"/>
    <mergeCell ref="BB119:BC119"/>
    <mergeCell ref="BD119:BE119"/>
    <mergeCell ref="BF119:BG119"/>
    <mergeCell ref="BH119:BI119"/>
    <mergeCell ref="BJ119:BK119"/>
    <mergeCell ref="AN119:AO119"/>
    <mergeCell ref="AP119:AQ119"/>
    <mergeCell ref="AR119:AS119"/>
    <mergeCell ref="AT119:AU119"/>
    <mergeCell ref="AV119:AW119"/>
    <mergeCell ref="AX119:AY119"/>
    <mergeCell ref="AB119:AC119"/>
    <mergeCell ref="AD119:AE119"/>
    <mergeCell ref="AF119:AG119"/>
    <mergeCell ref="AH119:AI119"/>
    <mergeCell ref="AJ119:AK119"/>
    <mergeCell ref="AL119:AM119"/>
    <mergeCell ref="P119:Q119"/>
    <mergeCell ref="R119:S119"/>
    <mergeCell ref="T119:U119"/>
    <mergeCell ref="V119:W119"/>
    <mergeCell ref="X119:Y119"/>
    <mergeCell ref="Z119:AA119"/>
    <mergeCell ref="D119:E119"/>
    <mergeCell ref="F119:G119"/>
    <mergeCell ref="H119:I119"/>
    <mergeCell ref="J119:K119"/>
    <mergeCell ref="L119:M119"/>
    <mergeCell ref="N119:O119"/>
    <mergeCell ref="BD118:BE118"/>
    <mergeCell ref="BF118:BG118"/>
    <mergeCell ref="BH118:BI118"/>
    <mergeCell ref="BJ118:BK118"/>
    <mergeCell ref="BL118:BM118"/>
    <mergeCell ref="BN118:BO118"/>
    <mergeCell ref="AR118:AS118"/>
    <mergeCell ref="AT118:AU118"/>
    <mergeCell ref="AV118:AW118"/>
    <mergeCell ref="AX118:AY118"/>
    <mergeCell ref="AZ118:BA118"/>
    <mergeCell ref="BB118:BC118"/>
    <mergeCell ref="AF118:AG118"/>
    <mergeCell ref="AH118:AI118"/>
    <mergeCell ref="AJ118:AK118"/>
    <mergeCell ref="AL118:AM118"/>
    <mergeCell ref="AN118:AO118"/>
    <mergeCell ref="AP118:AQ118"/>
    <mergeCell ref="T118:U118"/>
    <mergeCell ref="V118:W118"/>
    <mergeCell ref="X118:Y118"/>
    <mergeCell ref="Z118:AA118"/>
    <mergeCell ref="AB118:AC118"/>
    <mergeCell ref="AD118:AE118"/>
    <mergeCell ref="BL117:BM117"/>
    <mergeCell ref="BN117:BO117"/>
    <mergeCell ref="D118:E118"/>
    <mergeCell ref="F118:G118"/>
    <mergeCell ref="H118:I118"/>
    <mergeCell ref="J118:K118"/>
    <mergeCell ref="L118:M118"/>
    <mergeCell ref="N118:O118"/>
    <mergeCell ref="P118:Q118"/>
    <mergeCell ref="R118:S118"/>
    <mergeCell ref="AZ117:BA117"/>
    <mergeCell ref="BB117:BC117"/>
    <mergeCell ref="BD117:BE117"/>
    <mergeCell ref="BF117:BG117"/>
    <mergeCell ref="BH117:BI117"/>
    <mergeCell ref="BJ117:BK117"/>
    <mergeCell ref="AN117:AO117"/>
    <mergeCell ref="AP117:AQ117"/>
    <mergeCell ref="AR117:AS117"/>
    <mergeCell ref="AT117:AU117"/>
    <mergeCell ref="AV117:AW117"/>
    <mergeCell ref="AX117:AY117"/>
    <mergeCell ref="AB117:AC117"/>
    <mergeCell ref="AD117:AE117"/>
    <mergeCell ref="AF117:AG117"/>
    <mergeCell ref="AH117:AI117"/>
    <mergeCell ref="AJ117:AK117"/>
    <mergeCell ref="AL117:AM117"/>
    <mergeCell ref="P117:Q117"/>
    <mergeCell ref="R117:S117"/>
    <mergeCell ref="T117:U117"/>
    <mergeCell ref="V117:W117"/>
    <mergeCell ref="X117:Y117"/>
    <mergeCell ref="Z117:AA117"/>
    <mergeCell ref="D117:E117"/>
    <mergeCell ref="F117:G117"/>
    <mergeCell ref="H117:I117"/>
    <mergeCell ref="J117:K117"/>
    <mergeCell ref="L117:M117"/>
    <mergeCell ref="N117:O117"/>
    <mergeCell ref="BD116:BE116"/>
    <mergeCell ref="BF116:BG116"/>
    <mergeCell ref="BH116:BI116"/>
    <mergeCell ref="BJ116:BK116"/>
    <mergeCell ref="BL116:BM116"/>
    <mergeCell ref="BN116:BO116"/>
    <mergeCell ref="AR116:AS116"/>
    <mergeCell ref="AT116:AU116"/>
    <mergeCell ref="AV116:AW116"/>
    <mergeCell ref="AX116:AY116"/>
    <mergeCell ref="AZ116:BA116"/>
    <mergeCell ref="BB116:BC116"/>
    <mergeCell ref="AF116:AG116"/>
    <mergeCell ref="AH116:AI116"/>
    <mergeCell ref="AJ116:AK116"/>
    <mergeCell ref="AL116:AM116"/>
    <mergeCell ref="AN116:AO116"/>
    <mergeCell ref="AP116:AQ116"/>
    <mergeCell ref="T116:U116"/>
    <mergeCell ref="V116:W116"/>
    <mergeCell ref="X116:Y116"/>
    <mergeCell ref="Z116:AA116"/>
    <mergeCell ref="AB116:AC116"/>
    <mergeCell ref="AD116:AE116"/>
    <mergeCell ref="BL115:BM115"/>
    <mergeCell ref="BN115:BO115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AZ115:BA115"/>
    <mergeCell ref="BB115:BC115"/>
    <mergeCell ref="BD115:BE115"/>
    <mergeCell ref="BF115:BG115"/>
    <mergeCell ref="BH115:BI115"/>
    <mergeCell ref="BJ115:BK115"/>
    <mergeCell ref="AN115:AO115"/>
    <mergeCell ref="AP115:AQ115"/>
    <mergeCell ref="AR115:AS115"/>
    <mergeCell ref="AT115:AU115"/>
    <mergeCell ref="AV115:AW115"/>
    <mergeCell ref="AX115:AY115"/>
    <mergeCell ref="AB115:AC115"/>
    <mergeCell ref="AD115:AE115"/>
    <mergeCell ref="AF115:AG115"/>
    <mergeCell ref="AH115:AI115"/>
    <mergeCell ref="AJ115:AK115"/>
    <mergeCell ref="AL115:AM115"/>
    <mergeCell ref="P115:Q115"/>
    <mergeCell ref="R115:S115"/>
    <mergeCell ref="T115:U115"/>
    <mergeCell ref="V115:W115"/>
    <mergeCell ref="X115:Y115"/>
    <mergeCell ref="Z115:AA115"/>
    <mergeCell ref="D115:E115"/>
    <mergeCell ref="F115:G115"/>
    <mergeCell ref="H115:I115"/>
    <mergeCell ref="J115:K115"/>
    <mergeCell ref="L115:M115"/>
    <mergeCell ref="N115:O115"/>
    <mergeCell ref="BD114:BE114"/>
    <mergeCell ref="BF114:BG114"/>
    <mergeCell ref="BH114:BI114"/>
    <mergeCell ref="BJ114:BK114"/>
    <mergeCell ref="BL114:BM114"/>
    <mergeCell ref="BN114:BO114"/>
    <mergeCell ref="AR114:AS114"/>
    <mergeCell ref="AT114:AU114"/>
    <mergeCell ref="AV114:AW114"/>
    <mergeCell ref="AX114:AY114"/>
    <mergeCell ref="AZ114:BA114"/>
    <mergeCell ref="BB114:BC114"/>
    <mergeCell ref="AF114:AG114"/>
    <mergeCell ref="AH114:AI114"/>
    <mergeCell ref="AJ114:AK114"/>
    <mergeCell ref="AL114:AM114"/>
    <mergeCell ref="AN114:AO114"/>
    <mergeCell ref="AP114:AQ114"/>
    <mergeCell ref="T114:U114"/>
    <mergeCell ref="V114:W114"/>
    <mergeCell ref="X114:Y114"/>
    <mergeCell ref="Z114:AA114"/>
    <mergeCell ref="AB114:AC114"/>
    <mergeCell ref="AD114:AE114"/>
    <mergeCell ref="BL113:BM113"/>
    <mergeCell ref="BN113:BO113"/>
    <mergeCell ref="D114:E114"/>
    <mergeCell ref="F114:G114"/>
    <mergeCell ref="H114:I114"/>
    <mergeCell ref="J114:K114"/>
    <mergeCell ref="L114:M114"/>
    <mergeCell ref="N114:O114"/>
    <mergeCell ref="P114:Q114"/>
    <mergeCell ref="R114:S114"/>
    <mergeCell ref="AZ113:BA113"/>
    <mergeCell ref="BB113:BC113"/>
    <mergeCell ref="BD113:BE113"/>
    <mergeCell ref="BF113:BG113"/>
    <mergeCell ref="BH113:BI113"/>
    <mergeCell ref="BJ113:BK113"/>
    <mergeCell ref="AN113:AO113"/>
    <mergeCell ref="AP113:AQ113"/>
    <mergeCell ref="AR113:AS113"/>
    <mergeCell ref="AT113:AU113"/>
    <mergeCell ref="AV113:AW113"/>
    <mergeCell ref="AX113:AY113"/>
    <mergeCell ref="AB113:AC113"/>
    <mergeCell ref="AD113:AE113"/>
    <mergeCell ref="AF113:AG113"/>
    <mergeCell ref="AH113:AI113"/>
    <mergeCell ref="AJ113:AK113"/>
    <mergeCell ref="AL113:AM113"/>
    <mergeCell ref="P113:Q113"/>
    <mergeCell ref="R113:S113"/>
    <mergeCell ref="T113:U113"/>
    <mergeCell ref="V113:W113"/>
    <mergeCell ref="X113:Y113"/>
    <mergeCell ref="Z113:AA113"/>
    <mergeCell ref="D113:E113"/>
    <mergeCell ref="F113:G113"/>
    <mergeCell ref="H113:I113"/>
    <mergeCell ref="J113:K113"/>
    <mergeCell ref="L113:M113"/>
    <mergeCell ref="N113:O113"/>
    <mergeCell ref="BD112:BE112"/>
    <mergeCell ref="BF112:BG112"/>
    <mergeCell ref="BH112:BI112"/>
    <mergeCell ref="BJ112:BK112"/>
    <mergeCell ref="BL112:BM112"/>
    <mergeCell ref="BN112:BO112"/>
    <mergeCell ref="AR112:AS112"/>
    <mergeCell ref="AT112:AU112"/>
    <mergeCell ref="AV112:AW112"/>
    <mergeCell ref="AX112:AY112"/>
    <mergeCell ref="AZ112:BA112"/>
    <mergeCell ref="BB112:BC112"/>
    <mergeCell ref="AF112:AG112"/>
    <mergeCell ref="AH112:AI112"/>
    <mergeCell ref="AJ112:AK112"/>
    <mergeCell ref="AL112:AM112"/>
    <mergeCell ref="AN112:AO112"/>
    <mergeCell ref="AP112:AQ112"/>
    <mergeCell ref="T112:U112"/>
    <mergeCell ref="V112:W112"/>
    <mergeCell ref="X112:Y112"/>
    <mergeCell ref="Z112:AA112"/>
    <mergeCell ref="AB112:AC112"/>
    <mergeCell ref="AD112:AE112"/>
    <mergeCell ref="BL111:BM111"/>
    <mergeCell ref="BN111:BO111"/>
    <mergeCell ref="D112:E112"/>
    <mergeCell ref="F112:G112"/>
    <mergeCell ref="H112:I112"/>
    <mergeCell ref="J112:K112"/>
    <mergeCell ref="L112:M112"/>
    <mergeCell ref="N112:O112"/>
    <mergeCell ref="P112:Q112"/>
    <mergeCell ref="R112:S112"/>
    <mergeCell ref="AZ111:BA111"/>
    <mergeCell ref="BB111:BC111"/>
    <mergeCell ref="BD111:BE111"/>
    <mergeCell ref="BF111:BG111"/>
    <mergeCell ref="BH111:BI111"/>
    <mergeCell ref="BJ111:BK111"/>
    <mergeCell ref="AN111:AO111"/>
    <mergeCell ref="AP111:AQ111"/>
    <mergeCell ref="AR111:AS111"/>
    <mergeCell ref="AT111:AU111"/>
    <mergeCell ref="AV111:AW111"/>
    <mergeCell ref="AX111:AY111"/>
    <mergeCell ref="AB111:AC111"/>
    <mergeCell ref="AD111:AE111"/>
    <mergeCell ref="AF111:AG111"/>
    <mergeCell ref="AH111:AI111"/>
    <mergeCell ref="AJ111:AK111"/>
    <mergeCell ref="AL111:AM111"/>
    <mergeCell ref="P111:Q111"/>
    <mergeCell ref="R111:S111"/>
    <mergeCell ref="T111:U111"/>
    <mergeCell ref="V111:W111"/>
    <mergeCell ref="X111:Y111"/>
    <mergeCell ref="Z111:AA111"/>
    <mergeCell ref="D111:E111"/>
    <mergeCell ref="F111:G111"/>
    <mergeCell ref="H111:I111"/>
    <mergeCell ref="J111:K111"/>
    <mergeCell ref="L111:M111"/>
    <mergeCell ref="N111:O111"/>
    <mergeCell ref="BD110:BE110"/>
    <mergeCell ref="BF110:BG110"/>
    <mergeCell ref="BH110:BI110"/>
    <mergeCell ref="BJ110:BK110"/>
    <mergeCell ref="BL110:BM110"/>
    <mergeCell ref="BN110:BO110"/>
    <mergeCell ref="AR110:AS110"/>
    <mergeCell ref="AT110:AU110"/>
    <mergeCell ref="AV110:AW110"/>
    <mergeCell ref="AX110:AY110"/>
    <mergeCell ref="AZ110:BA110"/>
    <mergeCell ref="BB110:BC110"/>
    <mergeCell ref="AF110:AG110"/>
    <mergeCell ref="AH110:AI110"/>
    <mergeCell ref="AJ110:AK110"/>
    <mergeCell ref="AL110:AM110"/>
    <mergeCell ref="AN110:AO110"/>
    <mergeCell ref="AP110:AQ110"/>
    <mergeCell ref="T110:U110"/>
    <mergeCell ref="V110:W110"/>
    <mergeCell ref="X110:Y110"/>
    <mergeCell ref="Z110:AA110"/>
    <mergeCell ref="AB110:AC110"/>
    <mergeCell ref="AD110:AE110"/>
    <mergeCell ref="BL109:BM109"/>
    <mergeCell ref="BN109:BO109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AZ109:BA109"/>
    <mergeCell ref="BB109:BC109"/>
    <mergeCell ref="BD109:BE109"/>
    <mergeCell ref="BF109:BG109"/>
    <mergeCell ref="BH109:BI109"/>
    <mergeCell ref="BJ109:BK109"/>
    <mergeCell ref="AN109:AO109"/>
    <mergeCell ref="AP109:AQ109"/>
    <mergeCell ref="AR109:AS109"/>
    <mergeCell ref="AT109:AU109"/>
    <mergeCell ref="AV109:AW109"/>
    <mergeCell ref="AX109:AY109"/>
    <mergeCell ref="AB109:AC109"/>
    <mergeCell ref="AD109:AE109"/>
    <mergeCell ref="AF109:AG109"/>
    <mergeCell ref="AH109:AI109"/>
    <mergeCell ref="AJ109:AK109"/>
    <mergeCell ref="AL109:AM109"/>
    <mergeCell ref="P109:Q109"/>
    <mergeCell ref="R109:S109"/>
    <mergeCell ref="T109:U109"/>
    <mergeCell ref="V109:W109"/>
    <mergeCell ref="X109:Y109"/>
    <mergeCell ref="Z109:AA109"/>
    <mergeCell ref="D109:E109"/>
    <mergeCell ref="F109:G109"/>
    <mergeCell ref="H109:I109"/>
    <mergeCell ref="J109:K109"/>
    <mergeCell ref="L109:M109"/>
    <mergeCell ref="N109:O109"/>
    <mergeCell ref="BD108:BE108"/>
    <mergeCell ref="BF108:BG108"/>
    <mergeCell ref="BH108:BI108"/>
    <mergeCell ref="BJ108:BK108"/>
    <mergeCell ref="BL108:BM108"/>
    <mergeCell ref="BN108:BO108"/>
    <mergeCell ref="AR108:AS108"/>
    <mergeCell ref="AT108:AU108"/>
    <mergeCell ref="AV108:AW108"/>
    <mergeCell ref="AX108:AY108"/>
    <mergeCell ref="AZ108:BA108"/>
    <mergeCell ref="BB108:BC108"/>
    <mergeCell ref="AF108:AG108"/>
    <mergeCell ref="AH108:AI108"/>
    <mergeCell ref="AJ108:AK108"/>
    <mergeCell ref="AL108:AM108"/>
    <mergeCell ref="AN108:AO108"/>
    <mergeCell ref="AP108:AQ108"/>
    <mergeCell ref="T108:U108"/>
    <mergeCell ref="V108:W108"/>
    <mergeCell ref="X108:Y108"/>
    <mergeCell ref="Z108:AA108"/>
    <mergeCell ref="AB108:AC108"/>
    <mergeCell ref="AD108:AE108"/>
    <mergeCell ref="BL107:BM107"/>
    <mergeCell ref="BN107:BO107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AZ107:BA107"/>
    <mergeCell ref="BB107:BC107"/>
    <mergeCell ref="BD107:BE107"/>
    <mergeCell ref="BF107:BG107"/>
    <mergeCell ref="BH107:BI107"/>
    <mergeCell ref="BJ107:BK107"/>
    <mergeCell ref="AN107:AO107"/>
    <mergeCell ref="AP107:AQ107"/>
    <mergeCell ref="AR107:AS107"/>
    <mergeCell ref="AT107:AU107"/>
    <mergeCell ref="AV107:AW107"/>
    <mergeCell ref="AX107:AY107"/>
    <mergeCell ref="AB107:AC107"/>
    <mergeCell ref="AD107:AE107"/>
    <mergeCell ref="AF107:AG107"/>
    <mergeCell ref="AH107:AI107"/>
    <mergeCell ref="AJ107:AK107"/>
    <mergeCell ref="AL107:AM107"/>
    <mergeCell ref="P107:Q107"/>
    <mergeCell ref="R107:S107"/>
    <mergeCell ref="T107:U107"/>
    <mergeCell ref="V107:W107"/>
    <mergeCell ref="X107:Y107"/>
    <mergeCell ref="Z107:AA107"/>
    <mergeCell ref="D107:E107"/>
    <mergeCell ref="F107:G107"/>
    <mergeCell ref="H107:I107"/>
    <mergeCell ref="J107:K107"/>
    <mergeCell ref="L107:M107"/>
    <mergeCell ref="N107:O107"/>
    <mergeCell ref="BD106:BE106"/>
    <mergeCell ref="BF106:BG106"/>
    <mergeCell ref="BH106:BI106"/>
    <mergeCell ref="BJ106:BK106"/>
    <mergeCell ref="BL106:BM106"/>
    <mergeCell ref="BN106:BO106"/>
    <mergeCell ref="AR106:AS106"/>
    <mergeCell ref="AT106:AU106"/>
    <mergeCell ref="AV106:AW106"/>
    <mergeCell ref="AX106:AY106"/>
    <mergeCell ref="AZ106:BA106"/>
    <mergeCell ref="BB106:BC106"/>
    <mergeCell ref="AF106:AG106"/>
    <mergeCell ref="AH106:AI106"/>
    <mergeCell ref="AJ106:AK106"/>
    <mergeCell ref="AL106:AM106"/>
    <mergeCell ref="AN106:AO106"/>
    <mergeCell ref="AP106:AQ106"/>
    <mergeCell ref="T106:U106"/>
    <mergeCell ref="V106:W106"/>
    <mergeCell ref="X106:Y106"/>
    <mergeCell ref="Z106:AA106"/>
    <mergeCell ref="AB106:AC106"/>
    <mergeCell ref="AD106:AE106"/>
    <mergeCell ref="BL105:BM105"/>
    <mergeCell ref="BN105:BO105"/>
    <mergeCell ref="D106:E106"/>
    <mergeCell ref="F106:G106"/>
    <mergeCell ref="H106:I106"/>
    <mergeCell ref="J106:K106"/>
    <mergeCell ref="L106:M106"/>
    <mergeCell ref="N106:O106"/>
    <mergeCell ref="P106:Q106"/>
    <mergeCell ref="R106:S106"/>
    <mergeCell ref="AZ105:BA105"/>
    <mergeCell ref="BB105:BC105"/>
    <mergeCell ref="BD105:BE105"/>
    <mergeCell ref="BF105:BG105"/>
    <mergeCell ref="BH105:BI105"/>
    <mergeCell ref="BJ105:BK105"/>
    <mergeCell ref="AN105:AO105"/>
    <mergeCell ref="AP105:AQ105"/>
    <mergeCell ref="AR105:AS105"/>
    <mergeCell ref="AT105:AU105"/>
    <mergeCell ref="AV105:AW105"/>
    <mergeCell ref="AX105:AY105"/>
    <mergeCell ref="AB105:AC105"/>
    <mergeCell ref="AD105:AE105"/>
    <mergeCell ref="AF105:AG105"/>
    <mergeCell ref="AH105:AI105"/>
    <mergeCell ref="AJ105:AK105"/>
    <mergeCell ref="AL105:AM105"/>
    <mergeCell ref="P105:Q105"/>
    <mergeCell ref="R105:S105"/>
    <mergeCell ref="T105:U105"/>
    <mergeCell ref="V105:W105"/>
    <mergeCell ref="X105:Y105"/>
    <mergeCell ref="Z105:AA105"/>
    <mergeCell ref="D105:E105"/>
    <mergeCell ref="F105:G105"/>
    <mergeCell ref="H105:I105"/>
    <mergeCell ref="J105:K105"/>
    <mergeCell ref="L105:M105"/>
    <mergeCell ref="N105:O105"/>
    <mergeCell ref="BD104:BE104"/>
    <mergeCell ref="BF104:BG104"/>
    <mergeCell ref="BH104:BI104"/>
    <mergeCell ref="BJ104:BK104"/>
    <mergeCell ref="BL104:BM104"/>
    <mergeCell ref="BN104:BO104"/>
    <mergeCell ref="AR104:AS104"/>
    <mergeCell ref="AT104:AU104"/>
    <mergeCell ref="AV104:AW104"/>
    <mergeCell ref="AX104:AY104"/>
    <mergeCell ref="AZ104:BA104"/>
    <mergeCell ref="BB104:BC104"/>
    <mergeCell ref="AF104:AG104"/>
    <mergeCell ref="AH104:AI104"/>
    <mergeCell ref="AJ104:AK104"/>
    <mergeCell ref="AL104:AM104"/>
    <mergeCell ref="AN104:AO104"/>
    <mergeCell ref="AP104:AQ104"/>
    <mergeCell ref="T104:U104"/>
    <mergeCell ref="V104:W104"/>
    <mergeCell ref="X104:Y104"/>
    <mergeCell ref="Z104:AA104"/>
    <mergeCell ref="AB104:AC104"/>
    <mergeCell ref="AD104:AE104"/>
    <mergeCell ref="BL103:BM103"/>
    <mergeCell ref="BN103:BO103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AZ103:BA103"/>
    <mergeCell ref="BB103:BC103"/>
    <mergeCell ref="BD103:BE103"/>
    <mergeCell ref="BF103:BG103"/>
    <mergeCell ref="BH103:BI103"/>
    <mergeCell ref="BJ103:BK103"/>
    <mergeCell ref="AN103:AO103"/>
    <mergeCell ref="AP103:AQ103"/>
    <mergeCell ref="AR103:AS103"/>
    <mergeCell ref="AT103:AU103"/>
    <mergeCell ref="AV103:AW103"/>
    <mergeCell ref="AX103:AY103"/>
    <mergeCell ref="AB103:AC103"/>
    <mergeCell ref="AD103:AE103"/>
    <mergeCell ref="AF103:AG103"/>
    <mergeCell ref="AH103:AI103"/>
    <mergeCell ref="AJ103:AK103"/>
    <mergeCell ref="AL103:AM103"/>
    <mergeCell ref="P103:Q103"/>
    <mergeCell ref="R103:S103"/>
    <mergeCell ref="T103:U103"/>
    <mergeCell ref="V103:W103"/>
    <mergeCell ref="X103:Y103"/>
    <mergeCell ref="Z103:AA103"/>
    <mergeCell ref="D103:E103"/>
    <mergeCell ref="F103:G103"/>
    <mergeCell ref="H103:I103"/>
    <mergeCell ref="J103:K103"/>
    <mergeCell ref="L103:M103"/>
    <mergeCell ref="N103:O103"/>
    <mergeCell ref="BD102:BE102"/>
    <mergeCell ref="BF102:BG102"/>
    <mergeCell ref="BH102:BI102"/>
    <mergeCell ref="BJ102:BK102"/>
    <mergeCell ref="BL102:BM102"/>
    <mergeCell ref="BN102:BO102"/>
    <mergeCell ref="AR102:AS102"/>
    <mergeCell ref="AT102:AU102"/>
    <mergeCell ref="AV102:AW102"/>
    <mergeCell ref="AX102:AY102"/>
    <mergeCell ref="AZ102:BA102"/>
    <mergeCell ref="BB102:BC102"/>
    <mergeCell ref="AF102:AG102"/>
    <mergeCell ref="AH102:AI102"/>
    <mergeCell ref="AJ102:AK102"/>
    <mergeCell ref="AL102:AM102"/>
    <mergeCell ref="AN102:AO102"/>
    <mergeCell ref="AP102:AQ102"/>
    <mergeCell ref="T102:U102"/>
    <mergeCell ref="V102:W102"/>
    <mergeCell ref="X102:Y102"/>
    <mergeCell ref="Z102:AA102"/>
    <mergeCell ref="AB102:AC102"/>
    <mergeCell ref="AD102:AE102"/>
    <mergeCell ref="BL101:BM101"/>
    <mergeCell ref="BN101:BO101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AZ101:BA101"/>
    <mergeCell ref="BB101:BC101"/>
    <mergeCell ref="BD101:BE101"/>
    <mergeCell ref="BF101:BG101"/>
    <mergeCell ref="BH101:BI101"/>
    <mergeCell ref="BJ101:BK101"/>
    <mergeCell ref="AN101:AO101"/>
    <mergeCell ref="AP101:AQ101"/>
    <mergeCell ref="AR101:AS101"/>
    <mergeCell ref="AT101:AU101"/>
    <mergeCell ref="AV101:AW101"/>
    <mergeCell ref="AX101:AY101"/>
    <mergeCell ref="AB101:AC101"/>
    <mergeCell ref="AD101:AE101"/>
    <mergeCell ref="AF101:AG101"/>
    <mergeCell ref="AH101:AI101"/>
    <mergeCell ref="AJ101:AK101"/>
    <mergeCell ref="AL101:AM101"/>
    <mergeCell ref="P101:Q101"/>
    <mergeCell ref="R101:S101"/>
    <mergeCell ref="T101:U101"/>
    <mergeCell ref="V101:W101"/>
    <mergeCell ref="X101:Y101"/>
    <mergeCell ref="Z101:AA101"/>
    <mergeCell ref="D101:E101"/>
    <mergeCell ref="F101:G101"/>
    <mergeCell ref="H101:I101"/>
    <mergeCell ref="J101:K101"/>
    <mergeCell ref="L101:M101"/>
    <mergeCell ref="N101:O101"/>
    <mergeCell ref="BD100:BE100"/>
    <mergeCell ref="BF100:BG100"/>
    <mergeCell ref="BH100:BI100"/>
    <mergeCell ref="BJ100:BK100"/>
    <mergeCell ref="BL100:BM100"/>
    <mergeCell ref="BN100:BO100"/>
    <mergeCell ref="AR100:AS100"/>
    <mergeCell ref="AT100:AU100"/>
    <mergeCell ref="AV100:AW100"/>
    <mergeCell ref="AX100:AY100"/>
    <mergeCell ref="AZ100:BA100"/>
    <mergeCell ref="BB100:BC100"/>
    <mergeCell ref="AF100:AG100"/>
    <mergeCell ref="AH100:AI100"/>
    <mergeCell ref="AJ100:AK100"/>
    <mergeCell ref="AL100:AM100"/>
    <mergeCell ref="AN100:AO100"/>
    <mergeCell ref="AP100:AQ100"/>
    <mergeCell ref="T100:U100"/>
    <mergeCell ref="V100:W100"/>
    <mergeCell ref="X100:Y100"/>
    <mergeCell ref="Z100:AA100"/>
    <mergeCell ref="AB100:AC100"/>
    <mergeCell ref="AD100:AE100"/>
    <mergeCell ref="BL99:BM99"/>
    <mergeCell ref="BN99:BO99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AZ99:BA99"/>
    <mergeCell ref="BB99:BC99"/>
    <mergeCell ref="BD99:BE99"/>
    <mergeCell ref="BF99:BG99"/>
    <mergeCell ref="BH99:BI99"/>
    <mergeCell ref="BJ99:BK99"/>
    <mergeCell ref="AN99:AO99"/>
    <mergeCell ref="AP99:AQ99"/>
    <mergeCell ref="AR99:AS99"/>
    <mergeCell ref="AT99:AU99"/>
    <mergeCell ref="AV99:AW99"/>
    <mergeCell ref="AX99:AY99"/>
    <mergeCell ref="AB99:AC99"/>
    <mergeCell ref="AD99:AE99"/>
    <mergeCell ref="AF99:AG99"/>
    <mergeCell ref="AH99:AI99"/>
    <mergeCell ref="AJ99:AK99"/>
    <mergeCell ref="AL99:AM99"/>
    <mergeCell ref="P99:Q99"/>
    <mergeCell ref="R99:S99"/>
    <mergeCell ref="T99:U99"/>
    <mergeCell ref="V99:W99"/>
    <mergeCell ref="X99:Y99"/>
    <mergeCell ref="Z99:AA99"/>
    <mergeCell ref="D99:E99"/>
    <mergeCell ref="F99:G99"/>
    <mergeCell ref="H99:I99"/>
    <mergeCell ref="J99:K99"/>
    <mergeCell ref="L99:M99"/>
    <mergeCell ref="N99:O99"/>
    <mergeCell ref="BD98:BE98"/>
    <mergeCell ref="BF98:BG98"/>
    <mergeCell ref="BH98:BI98"/>
    <mergeCell ref="BJ98:BK98"/>
    <mergeCell ref="BL98:BM98"/>
    <mergeCell ref="BN98:BO98"/>
    <mergeCell ref="AR98:AS98"/>
    <mergeCell ref="AT98:AU98"/>
    <mergeCell ref="AV98:AW98"/>
    <mergeCell ref="AX98:AY98"/>
    <mergeCell ref="AZ98:BA98"/>
    <mergeCell ref="BB98:BC98"/>
    <mergeCell ref="AF98:AG98"/>
    <mergeCell ref="AH98:AI98"/>
    <mergeCell ref="AJ98:AK98"/>
    <mergeCell ref="AL98:AM98"/>
    <mergeCell ref="AN98:AO98"/>
    <mergeCell ref="AP98:AQ98"/>
    <mergeCell ref="T98:U98"/>
    <mergeCell ref="V98:W98"/>
    <mergeCell ref="X98:Y98"/>
    <mergeCell ref="Z98:AA98"/>
    <mergeCell ref="AB98:AC98"/>
    <mergeCell ref="AD98:AE98"/>
    <mergeCell ref="BL97:BM97"/>
    <mergeCell ref="BN97:BO97"/>
    <mergeCell ref="D98:E98"/>
    <mergeCell ref="F98:G98"/>
    <mergeCell ref="H98:I98"/>
    <mergeCell ref="J98:K98"/>
    <mergeCell ref="L98:M98"/>
    <mergeCell ref="N98:O98"/>
    <mergeCell ref="P98:Q98"/>
    <mergeCell ref="R98:S98"/>
    <mergeCell ref="AZ97:BA97"/>
    <mergeCell ref="BB97:BC97"/>
    <mergeCell ref="BD97:BE97"/>
    <mergeCell ref="BF97:BG97"/>
    <mergeCell ref="BH97:BI97"/>
    <mergeCell ref="BJ97:BK97"/>
    <mergeCell ref="AN97:AO97"/>
    <mergeCell ref="AP97:AQ97"/>
    <mergeCell ref="AR97:AS97"/>
    <mergeCell ref="AT97:AU97"/>
    <mergeCell ref="AV97:AW97"/>
    <mergeCell ref="AX97:AY97"/>
    <mergeCell ref="AB97:AC97"/>
    <mergeCell ref="AD97:AE97"/>
    <mergeCell ref="AF97:AG97"/>
    <mergeCell ref="AH97:AI97"/>
    <mergeCell ref="AJ97:AK97"/>
    <mergeCell ref="AL97:AM97"/>
    <mergeCell ref="P97:Q97"/>
    <mergeCell ref="R97:S97"/>
    <mergeCell ref="T97:U97"/>
    <mergeCell ref="V97:W97"/>
    <mergeCell ref="X97:Y97"/>
    <mergeCell ref="Z97:AA97"/>
    <mergeCell ref="D97:E97"/>
    <mergeCell ref="F97:G97"/>
    <mergeCell ref="H97:I97"/>
    <mergeCell ref="J97:K97"/>
    <mergeCell ref="L97:M97"/>
    <mergeCell ref="N97:O97"/>
    <mergeCell ref="BD96:BE96"/>
    <mergeCell ref="BF96:BG96"/>
    <mergeCell ref="BH96:BI96"/>
    <mergeCell ref="BJ96:BK96"/>
    <mergeCell ref="BL96:BM96"/>
    <mergeCell ref="BN96:BO96"/>
    <mergeCell ref="AR96:AS96"/>
    <mergeCell ref="AT96:AU96"/>
    <mergeCell ref="AV96:AW96"/>
    <mergeCell ref="AX96:AY96"/>
    <mergeCell ref="AZ96:BA96"/>
    <mergeCell ref="BB96:BC96"/>
    <mergeCell ref="AF96:AG96"/>
    <mergeCell ref="AH96:AI96"/>
    <mergeCell ref="AJ96:AK96"/>
    <mergeCell ref="AL96:AM96"/>
    <mergeCell ref="AN96:AO96"/>
    <mergeCell ref="AP96:AQ96"/>
    <mergeCell ref="T96:U96"/>
    <mergeCell ref="V96:W96"/>
    <mergeCell ref="X96:Y96"/>
    <mergeCell ref="Z96:AA96"/>
    <mergeCell ref="AB96:AC96"/>
    <mergeCell ref="AD96:AE96"/>
    <mergeCell ref="BL95:BM95"/>
    <mergeCell ref="BN95:BO95"/>
    <mergeCell ref="D96:E96"/>
    <mergeCell ref="F96:G96"/>
    <mergeCell ref="H96:I96"/>
    <mergeCell ref="J96:K96"/>
    <mergeCell ref="L96:M96"/>
    <mergeCell ref="N96:O96"/>
    <mergeCell ref="P96:Q96"/>
    <mergeCell ref="R96:S96"/>
    <mergeCell ref="AZ95:BA95"/>
    <mergeCell ref="BB95:BC95"/>
    <mergeCell ref="BD95:BE95"/>
    <mergeCell ref="BF95:BG95"/>
    <mergeCell ref="BH95:BI95"/>
    <mergeCell ref="BJ95:BK95"/>
    <mergeCell ref="AN95:AO95"/>
    <mergeCell ref="AP95:AQ95"/>
    <mergeCell ref="AR95:AS95"/>
    <mergeCell ref="AT95:AU95"/>
    <mergeCell ref="AV95:AW95"/>
    <mergeCell ref="AX95:AY95"/>
    <mergeCell ref="AB95:AC95"/>
    <mergeCell ref="AD95:AE95"/>
    <mergeCell ref="AF95:AG95"/>
    <mergeCell ref="AH95:AI95"/>
    <mergeCell ref="AJ95:AK95"/>
    <mergeCell ref="AL95:AM95"/>
    <mergeCell ref="P95:Q95"/>
    <mergeCell ref="R95:S95"/>
    <mergeCell ref="T95:U95"/>
    <mergeCell ref="V95:W95"/>
    <mergeCell ref="X95:Y95"/>
    <mergeCell ref="Z95:AA95"/>
    <mergeCell ref="D95:E95"/>
    <mergeCell ref="F95:G95"/>
    <mergeCell ref="H95:I95"/>
    <mergeCell ref="J95:K95"/>
    <mergeCell ref="L95:M95"/>
    <mergeCell ref="N95:O95"/>
    <mergeCell ref="BD94:BE94"/>
    <mergeCell ref="BF94:BG94"/>
    <mergeCell ref="BH94:BI94"/>
    <mergeCell ref="BJ94:BK94"/>
    <mergeCell ref="BL94:BM94"/>
    <mergeCell ref="BN94:BO94"/>
    <mergeCell ref="AR94:AS94"/>
    <mergeCell ref="AT94:AU94"/>
    <mergeCell ref="AV94:AW94"/>
    <mergeCell ref="AX94:AY94"/>
    <mergeCell ref="AZ94:BA94"/>
    <mergeCell ref="BB94:BC94"/>
    <mergeCell ref="AF94:AG94"/>
    <mergeCell ref="AH94:AI94"/>
    <mergeCell ref="AJ94:AK94"/>
    <mergeCell ref="AL94:AM94"/>
    <mergeCell ref="AN94:AO94"/>
    <mergeCell ref="AP94:AQ94"/>
    <mergeCell ref="T94:U94"/>
    <mergeCell ref="V94:W94"/>
    <mergeCell ref="X94:Y94"/>
    <mergeCell ref="Z94:AA94"/>
    <mergeCell ref="AB94:AC94"/>
    <mergeCell ref="AD94:AE94"/>
    <mergeCell ref="BL93:BM93"/>
    <mergeCell ref="BN93:BO93"/>
    <mergeCell ref="D94:E94"/>
    <mergeCell ref="F94:G94"/>
    <mergeCell ref="H94:I94"/>
    <mergeCell ref="J94:K94"/>
    <mergeCell ref="L94:M94"/>
    <mergeCell ref="N94:O94"/>
    <mergeCell ref="P94:Q94"/>
    <mergeCell ref="R94:S94"/>
    <mergeCell ref="AZ93:BA93"/>
    <mergeCell ref="BB93:BC93"/>
    <mergeCell ref="BD93:BE93"/>
    <mergeCell ref="BF93:BG93"/>
    <mergeCell ref="BH93:BI93"/>
    <mergeCell ref="BJ93:BK93"/>
    <mergeCell ref="AN93:AO93"/>
    <mergeCell ref="AP93:AQ93"/>
    <mergeCell ref="AR93:AS93"/>
    <mergeCell ref="AT93:AU93"/>
    <mergeCell ref="AV93:AW93"/>
    <mergeCell ref="AX93:AY93"/>
    <mergeCell ref="AB93:AC93"/>
    <mergeCell ref="AD93:AE93"/>
    <mergeCell ref="AF93:AG93"/>
    <mergeCell ref="AH93:AI93"/>
    <mergeCell ref="AJ93:AK93"/>
    <mergeCell ref="AL93:AM93"/>
    <mergeCell ref="P93:Q93"/>
    <mergeCell ref="R93:S93"/>
    <mergeCell ref="T93:U93"/>
    <mergeCell ref="V93:W93"/>
    <mergeCell ref="X93:Y93"/>
    <mergeCell ref="Z93:AA93"/>
    <mergeCell ref="D93:E93"/>
    <mergeCell ref="F93:G93"/>
    <mergeCell ref="H93:I93"/>
    <mergeCell ref="J93:K93"/>
    <mergeCell ref="L93:M93"/>
    <mergeCell ref="N93:O93"/>
    <mergeCell ref="BD92:BE92"/>
    <mergeCell ref="BF92:BG92"/>
    <mergeCell ref="BH92:BI92"/>
    <mergeCell ref="BJ92:BK92"/>
    <mergeCell ref="BL92:BM92"/>
    <mergeCell ref="BN92:BO92"/>
    <mergeCell ref="AR92:AS92"/>
    <mergeCell ref="AT92:AU92"/>
    <mergeCell ref="AV92:AW92"/>
    <mergeCell ref="AX92:AY92"/>
    <mergeCell ref="AZ92:BA92"/>
    <mergeCell ref="BB92:BC92"/>
    <mergeCell ref="AF92:AG92"/>
    <mergeCell ref="AH92:AI92"/>
    <mergeCell ref="AJ92:AK92"/>
    <mergeCell ref="AL92:AM92"/>
    <mergeCell ref="AN92:AO92"/>
    <mergeCell ref="AP92:AQ92"/>
    <mergeCell ref="T92:U92"/>
    <mergeCell ref="V92:W92"/>
    <mergeCell ref="X92:Y92"/>
    <mergeCell ref="Z92:AA92"/>
    <mergeCell ref="AB92:AC92"/>
    <mergeCell ref="AD92:AE92"/>
    <mergeCell ref="BL91:BM91"/>
    <mergeCell ref="BN91:BO91"/>
    <mergeCell ref="D92:E92"/>
    <mergeCell ref="F92:G92"/>
    <mergeCell ref="H92:I92"/>
    <mergeCell ref="J92:K92"/>
    <mergeCell ref="L92:M92"/>
    <mergeCell ref="N92:O92"/>
    <mergeCell ref="P92:Q92"/>
    <mergeCell ref="R92:S92"/>
    <mergeCell ref="AZ91:BA91"/>
    <mergeCell ref="BB91:BC91"/>
    <mergeCell ref="BD91:BE91"/>
    <mergeCell ref="BF91:BG91"/>
    <mergeCell ref="BH91:BI91"/>
    <mergeCell ref="BJ91:BK91"/>
    <mergeCell ref="AN91:AO91"/>
    <mergeCell ref="AP91:AQ91"/>
    <mergeCell ref="AR91:AS91"/>
    <mergeCell ref="AT91:AU91"/>
    <mergeCell ref="AV91:AW91"/>
    <mergeCell ref="AX91:AY91"/>
    <mergeCell ref="AB91:AC91"/>
    <mergeCell ref="AD91:AE91"/>
    <mergeCell ref="AF91:AG91"/>
    <mergeCell ref="AH91:AI91"/>
    <mergeCell ref="AJ91:AK91"/>
    <mergeCell ref="AL91:AM91"/>
    <mergeCell ref="P91:Q91"/>
    <mergeCell ref="R91:S91"/>
    <mergeCell ref="T91:U91"/>
    <mergeCell ref="V91:W91"/>
    <mergeCell ref="X91:Y91"/>
    <mergeCell ref="Z91:AA91"/>
    <mergeCell ref="D91:E91"/>
    <mergeCell ref="F91:G91"/>
    <mergeCell ref="H91:I91"/>
    <mergeCell ref="J91:K91"/>
    <mergeCell ref="L91:M91"/>
    <mergeCell ref="N91:O91"/>
    <mergeCell ref="BD90:BE90"/>
    <mergeCell ref="BF90:BG90"/>
    <mergeCell ref="BH90:BI90"/>
    <mergeCell ref="BJ90:BK90"/>
    <mergeCell ref="BL90:BM90"/>
    <mergeCell ref="BN90:BO90"/>
    <mergeCell ref="AR90:AS90"/>
    <mergeCell ref="AT90:AU90"/>
    <mergeCell ref="AV90:AW90"/>
    <mergeCell ref="AX90:AY90"/>
    <mergeCell ref="AZ90:BA90"/>
    <mergeCell ref="BB90:BC90"/>
    <mergeCell ref="AF90:AG90"/>
    <mergeCell ref="AH90:AI90"/>
    <mergeCell ref="AJ90:AK90"/>
    <mergeCell ref="AL90:AM90"/>
    <mergeCell ref="AN90:AO90"/>
    <mergeCell ref="AP90:AQ90"/>
    <mergeCell ref="T90:U90"/>
    <mergeCell ref="V90:W90"/>
    <mergeCell ref="X90:Y90"/>
    <mergeCell ref="Z90:AA90"/>
    <mergeCell ref="AB90:AC90"/>
    <mergeCell ref="AD90:AE90"/>
    <mergeCell ref="BL89:BM89"/>
    <mergeCell ref="BN89:BO89"/>
    <mergeCell ref="D90:E90"/>
    <mergeCell ref="F90:G90"/>
    <mergeCell ref="H90:I90"/>
    <mergeCell ref="J90:K90"/>
    <mergeCell ref="L90:M90"/>
    <mergeCell ref="N90:O90"/>
    <mergeCell ref="P90:Q90"/>
    <mergeCell ref="R90:S90"/>
    <mergeCell ref="AZ89:BA89"/>
    <mergeCell ref="BB89:BC89"/>
    <mergeCell ref="BD89:BE89"/>
    <mergeCell ref="BF89:BG89"/>
    <mergeCell ref="BH89:BI89"/>
    <mergeCell ref="BJ89:BK89"/>
    <mergeCell ref="AN89:AO89"/>
    <mergeCell ref="AP89:AQ89"/>
    <mergeCell ref="AR89:AS89"/>
    <mergeCell ref="AT89:AU89"/>
    <mergeCell ref="AV89:AW89"/>
    <mergeCell ref="AX89:AY89"/>
    <mergeCell ref="AB89:AC89"/>
    <mergeCell ref="AD89:AE89"/>
    <mergeCell ref="AF89:AG89"/>
    <mergeCell ref="AH89:AI89"/>
    <mergeCell ref="AJ89:AK89"/>
    <mergeCell ref="AL89:AM89"/>
    <mergeCell ref="P89:Q89"/>
    <mergeCell ref="R89:S89"/>
    <mergeCell ref="T89:U89"/>
    <mergeCell ref="V89:W89"/>
    <mergeCell ref="X89:Y89"/>
    <mergeCell ref="Z89:AA89"/>
    <mergeCell ref="D89:E89"/>
    <mergeCell ref="F89:G89"/>
    <mergeCell ref="H89:I89"/>
    <mergeCell ref="J89:K89"/>
    <mergeCell ref="L89:M89"/>
    <mergeCell ref="N89:O89"/>
    <mergeCell ref="BD88:BE88"/>
    <mergeCell ref="BF88:BG88"/>
    <mergeCell ref="BH88:BI88"/>
    <mergeCell ref="BJ88:BK88"/>
    <mergeCell ref="BL88:BM88"/>
    <mergeCell ref="BN88:BO88"/>
    <mergeCell ref="AR88:AS88"/>
    <mergeCell ref="AT88:AU88"/>
    <mergeCell ref="AV88:AW88"/>
    <mergeCell ref="AX88:AY88"/>
    <mergeCell ref="AZ88:BA88"/>
    <mergeCell ref="BB88:BC88"/>
    <mergeCell ref="AF88:AG88"/>
    <mergeCell ref="AH88:AI88"/>
    <mergeCell ref="AJ88:AK88"/>
    <mergeCell ref="AL88:AM88"/>
    <mergeCell ref="AN88:AO88"/>
    <mergeCell ref="AP88:AQ88"/>
    <mergeCell ref="T88:U88"/>
    <mergeCell ref="V88:W88"/>
    <mergeCell ref="X88:Y88"/>
    <mergeCell ref="Z88:AA88"/>
    <mergeCell ref="AB88:AC88"/>
    <mergeCell ref="AD88:AE88"/>
    <mergeCell ref="BL87:BM87"/>
    <mergeCell ref="BN87:BO87"/>
    <mergeCell ref="D88:E88"/>
    <mergeCell ref="F88:G88"/>
    <mergeCell ref="H88:I88"/>
    <mergeCell ref="J88:K88"/>
    <mergeCell ref="L88:M88"/>
    <mergeCell ref="N88:O88"/>
    <mergeCell ref="P88:Q88"/>
    <mergeCell ref="R88:S88"/>
    <mergeCell ref="AZ87:BA87"/>
    <mergeCell ref="BB87:BC87"/>
    <mergeCell ref="BD87:BE87"/>
    <mergeCell ref="BF87:BG87"/>
    <mergeCell ref="BH87:BI87"/>
    <mergeCell ref="BJ87:BK87"/>
    <mergeCell ref="AN87:AO87"/>
    <mergeCell ref="AP87:AQ87"/>
    <mergeCell ref="AR87:AS87"/>
    <mergeCell ref="AT87:AU87"/>
    <mergeCell ref="AV87:AW87"/>
    <mergeCell ref="AX87:AY87"/>
    <mergeCell ref="AB87:AC87"/>
    <mergeCell ref="AD87:AE87"/>
    <mergeCell ref="AF87:AG87"/>
    <mergeCell ref="AH87:AI87"/>
    <mergeCell ref="AJ87:AK87"/>
    <mergeCell ref="AL87:AM87"/>
    <mergeCell ref="P87:Q87"/>
    <mergeCell ref="R87:S87"/>
    <mergeCell ref="T87:U87"/>
    <mergeCell ref="V87:W87"/>
    <mergeCell ref="X87:Y87"/>
    <mergeCell ref="Z87:AA87"/>
    <mergeCell ref="D87:E87"/>
    <mergeCell ref="F87:G87"/>
    <mergeCell ref="H87:I87"/>
    <mergeCell ref="J87:K87"/>
    <mergeCell ref="L87:M87"/>
    <mergeCell ref="N87:O87"/>
    <mergeCell ref="BD86:BE86"/>
    <mergeCell ref="BF86:BG86"/>
    <mergeCell ref="BH86:BI86"/>
    <mergeCell ref="BJ86:BK86"/>
    <mergeCell ref="BL86:BM86"/>
    <mergeCell ref="BN86:BO86"/>
    <mergeCell ref="AR86:AS86"/>
    <mergeCell ref="AT86:AU86"/>
    <mergeCell ref="AV86:AW86"/>
    <mergeCell ref="AX86:AY86"/>
    <mergeCell ref="AZ86:BA86"/>
    <mergeCell ref="BB86:BC86"/>
    <mergeCell ref="AF86:AG86"/>
    <mergeCell ref="AH86:AI86"/>
    <mergeCell ref="AJ86:AK86"/>
    <mergeCell ref="AL86:AM86"/>
    <mergeCell ref="AN86:AO86"/>
    <mergeCell ref="AP86:AQ86"/>
    <mergeCell ref="T86:U86"/>
    <mergeCell ref="V86:W86"/>
    <mergeCell ref="X86:Y86"/>
    <mergeCell ref="Z86:AA86"/>
    <mergeCell ref="AB86:AC86"/>
    <mergeCell ref="AD86:AE86"/>
    <mergeCell ref="BL85:BM85"/>
    <mergeCell ref="BN85:BO85"/>
    <mergeCell ref="D86:E86"/>
    <mergeCell ref="F86:G86"/>
    <mergeCell ref="H86:I86"/>
    <mergeCell ref="J86:K86"/>
    <mergeCell ref="L86:M86"/>
    <mergeCell ref="N86:O86"/>
    <mergeCell ref="P86:Q86"/>
    <mergeCell ref="R86:S86"/>
    <mergeCell ref="AZ85:BA85"/>
    <mergeCell ref="BB85:BC85"/>
    <mergeCell ref="BD85:BE85"/>
    <mergeCell ref="BF85:BG85"/>
    <mergeCell ref="BH85:BI85"/>
    <mergeCell ref="BJ85:BK85"/>
    <mergeCell ref="AN85:AO85"/>
    <mergeCell ref="AP85:AQ85"/>
    <mergeCell ref="AR85:AS85"/>
    <mergeCell ref="AT85:AU85"/>
    <mergeCell ref="AV85:AW85"/>
    <mergeCell ref="AX85:AY85"/>
    <mergeCell ref="AB85:AC85"/>
    <mergeCell ref="AD85:AE85"/>
    <mergeCell ref="AF85:AG85"/>
    <mergeCell ref="AH85:AI85"/>
    <mergeCell ref="AJ85:AK85"/>
    <mergeCell ref="AL85:AM85"/>
    <mergeCell ref="P85:Q85"/>
    <mergeCell ref="R85:S85"/>
    <mergeCell ref="T85:U85"/>
    <mergeCell ref="V85:W85"/>
    <mergeCell ref="X85:Y85"/>
    <mergeCell ref="Z85:AA85"/>
    <mergeCell ref="D85:E85"/>
    <mergeCell ref="F85:G85"/>
    <mergeCell ref="H85:I85"/>
    <mergeCell ref="J85:K85"/>
    <mergeCell ref="L85:M85"/>
    <mergeCell ref="N85:O85"/>
    <mergeCell ref="BD84:BE84"/>
    <mergeCell ref="BF84:BG84"/>
    <mergeCell ref="BH84:BI84"/>
    <mergeCell ref="BJ84:BK84"/>
    <mergeCell ref="BL84:BM84"/>
    <mergeCell ref="BN84:BO84"/>
    <mergeCell ref="AR84:AS84"/>
    <mergeCell ref="AT84:AU84"/>
    <mergeCell ref="AV84:AW84"/>
    <mergeCell ref="AX84:AY84"/>
    <mergeCell ref="AZ84:BA84"/>
    <mergeCell ref="BB84:BC84"/>
    <mergeCell ref="AF84:AG84"/>
    <mergeCell ref="AH84:AI84"/>
    <mergeCell ref="AJ84:AK84"/>
    <mergeCell ref="AL84:AM84"/>
    <mergeCell ref="AN84:AO84"/>
    <mergeCell ref="AP84:AQ84"/>
    <mergeCell ref="T84:U84"/>
    <mergeCell ref="V84:W84"/>
    <mergeCell ref="X84:Y84"/>
    <mergeCell ref="Z84:AA84"/>
    <mergeCell ref="AB84:AC84"/>
    <mergeCell ref="AD84:AE84"/>
    <mergeCell ref="BL83:BM83"/>
    <mergeCell ref="BN83:BO83"/>
    <mergeCell ref="D84:E84"/>
    <mergeCell ref="F84:G84"/>
    <mergeCell ref="H84:I84"/>
    <mergeCell ref="J84:K84"/>
    <mergeCell ref="L84:M84"/>
    <mergeCell ref="N84:O84"/>
    <mergeCell ref="P84:Q84"/>
    <mergeCell ref="R84:S84"/>
    <mergeCell ref="AZ83:BA83"/>
    <mergeCell ref="BB83:BC83"/>
    <mergeCell ref="BD83:BE83"/>
    <mergeCell ref="BF83:BG83"/>
    <mergeCell ref="BH83:BI83"/>
    <mergeCell ref="BJ83:BK83"/>
    <mergeCell ref="AN83:AO83"/>
    <mergeCell ref="AP83:AQ83"/>
    <mergeCell ref="AR83:AS83"/>
    <mergeCell ref="AT83:AU83"/>
    <mergeCell ref="AV83:AW83"/>
    <mergeCell ref="AX83:AY83"/>
    <mergeCell ref="AB83:AC83"/>
    <mergeCell ref="AD83:AE83"/>
    <mergeCell ref="AF83:AG83"/>
    <mergeCell ref="AH83:AI83"/>
    <mergeCell ref="AJ83:AK83"/>
    <mergeCell ref="AL83:AM83"/>
    <mergeCell ref="P83:Q83"/>
    <mergeCell ref="R83:S83"/>
    <mergeCell ref="T83:U83"/>
    <mergeCell ref="V83:W83"/>
    <mergeCell ref="X83:Y83"/>
    <mergeCell ref="Z83:AA83"/>
    <mergeCell ref="D83:E83"/>
    <mergeCell ref="F83:G83"/>
    <mergeCell ref="H83:I83"/>
    <mergeCell ref="J83:K83"/>
    <mergeCell ref="L83:M83"/>
    <mergeCell ref="N83:O83"/>
    <mergeCell ref="BD82:BE82"/>
    <mergeCell ref="BF82:BG82"/>
    <mergeCell ref="BH82:BI82"/>
    <mergeCell ref="BJ82:BK82"/>
    <mergeCell ref="BL82:BM82"/>
    <mergeCell ref="BN82:BO82"/>
    <mergeCell ref="AR82:AS82"/>
    <mergeCell ref="AT82:AU82"/>
    <mergeCell ref="AV82:AW82"/>
    <mergeCell ref="AX82:AY82"/>
    <mergeCell ref="AZ82:BA82"/>
    <mergeCell ref="BB82:BC82"/>
    <mergeCell ref="AF82:AG82"/>
    <mergeCell ref="AH82:AI82"/>
    <mergeCell ref="AJ82:AK82"/>
    <mergeCell ref="AL82:AM82"/>
    <mergeCell ref="AN82:AO82"/>
    <mergeCell ref="AP82:AQ82"/>
    <mergeCell ref="T82:U82"/>
    <mergeCell ref="V82:W82"/>
    <mergeCell ref="X82:Y82"/>
    <mergeCell ref="Z82:AA82"/>
    <mergeCell ref="AB82:AC82"/>
    <mergeCell ref="AD82:AE82"/>
    <mergeCell ref="BL81:BM81"/>
    <mergeCell ref="BN81:BO81"/>
    <mergeCell ref="D82:E82"/>
    <mergeCell ref="F82:G82"/>
    <mergeCell ref="H82:I82"/>
    <mergeCell ref="J82:K82"/>
    <mergeCell ref="L82:M82"/>
    <mergeCell ref="N82:O82"/>
    <mergeCell ref="P82:Q82"/>
    <mergeCell ref="R82:S82"/>
    <mergeCell ref="AZ81:BA81"/>
    <mergeCell ref="BB81:BC81"/>
    <mergeCell ref="BD81:BE81"/>
    <mergeCell ref="BF81:BG81"/>
    <mergeCell ref="BH81:BI81"/>
    <mergeCell ref="BJ81:BK81"/>
    <mergeCell ref="AN81:AO81"/>
    <mergeCell ref="AP81:AQ81"/>
    <mergeCell ref="AR81:AS81"/>
    <mergeCell ref="AT81:AU81"/>
    <mergeCell ref="AV81:AW81"/>
    <mergeCell ref="AX81:AY81"/>
    <mergeCell ref="AB81:AC81"/>
    <mergeCell ref="AD81:AE81"/>
    <mergeCell ref="AF81:AG81"/>
    <mergeCell ref="AH81:AI81"/>
    <mergeCell ref="AJ81:AK81"/>
    <mergeCell ref="AL81:AM81"/>
    <mergeCell ref="P81:Q81"/>
    <mergeCell ref="R81:S81"/>
    <mergeCell ref="T81:U81"/>
    <mergeCell ref="V81:W81"/>
    <mergeCell ref="X81:Y81"/>
    <mergeCell ref="Z81:AA81"/>
    <mergeCell ref="D81:E81"/>
    <mergeCell ref="F81:G81"/>
    <mergeCell ref="H81:I81"/>
    <mergeCell ref="J81:K81"/>
    <mergeCell ref="L81:M81"/>
    <mergeCell ref="N81:O81"/>
    <mergeCell ref="BD80:BE80"/>
    <mergeCell ref="BF80:BG80"/>
    <mergeCell ref="BH80:BI80"/>
    <mergeCell ref="BJ80:BK80"/>
    <mergeCell ref="BL80:BM80"/>
    <mergeCell ref="BN80:BO80"/>
    <mergeCell ref="AR80:AS80"/>
    <mergeCell ref="AT80:AU80"/>
    <mergeCell ref="AV80:AW80"/>
    <mergeCell ref="AX80:AY80"/>
    <mergeCell ref="AZ80:BA80"/>
    <mergeCell ref="BB80:BC80"/>
    <mergeCell ref="AF80:AG80"/>
    <mergeCell ref="AH80:AI80"/>
    <mergeCell ref="AJ80:AK80"/>
    <mergeCell ref="AL80:AM80"/>
    <mergeCell ref="AN80:AO80"/>
    <mergeCell ref="AP80:AQ80"/>
    <mergeCell ref="T80:U80"/>
    <mergeCell ref="V80:W80"/>
    <mergeCell ref="X80:Y80"/>
    <mergeCell ref="Z80:AA80"/>
    <mergeCell ref="AB80:AC80"/>
    <mergeCell ref="AD80:AE80"/>
    <mergeCell ref="BL79:BM79"/>
    <mergeCell ref="BN79:BO79"/>
    <mergeCell ref="D80:E80"/>
    <mergeCell ref="F80:G80"/>
    <mergeCell ref="H80:I80"/>
    <mergeCell ref="J80:K80"/>
    <mergeCell ref="L80:M80"/>
    <mergeCell ref="N80:O80"/>
    <mergeCell ref="P80:Q80"/>
    <mergeCell ref="R80:S80"/>
    <mergeCell ref="AZ79:BA79"/>
    <mergeCell ref="BB79:BC79"/>
    <mergeCell ref="BD79:BE79"/>
    <mergeCell ref="BF79:BG79"/>
    <mergeCell ref="BH79:BI79"/>
    <mergeCell ref="BJ79:BK79"/>
    <mergeCell ref="AN79:AO79"/>
    <mergeCell ref="AP79:AQ79"/>
    <mergeCell ref="AR79:AS79"/>
    <mergeCell ref="AT79:AU79"/>
    <mergeCell ref="AV79:AW79"/>
    <mergeCell ref="AX79:AY79"/>
    <mergeCell ref="AB79:AC79"/>
    <mergeCell ref="AD79:AE79"/>
    <mergeCell ref="AF79:AG79"/>
    <mergeCell ref="AH79:AI79"/>
    <mergeCell ref="AJ79:AK79"/>
    <mergeCell ref="AL79:AM79"/>
    <mergeCell ref="P79:Q79"/>
    <mergeCell ref="R79:S79"/>
    <mergeCell ref="T79:U79"/>
    <mergeCell ref="V79:W79"/>
    <mergeCell ref="X79:Y79"/>
    <mergeCell ref="Z79:AA79"/>
    <mergeCell ref="D79:E79"/>
    <mergeCell ref="F79:G79"/>
    <mergeCell ref="H79:I79"/>
    <mergeCell ref="J79:K79"/>
    <mergeCell ref="L79:M79"/>
    <mergeCell ref="N79:O79"/>
    <mergeCell ref="BD78:BE78"/>
    <mergeCell ref="BF78:BG78"/>
    <mergeCell ref="BH78:BI78"/>
    <mergeCell ref="BJ78:BK78"/>
    <mergeCell ref="BL78:BM78"/>
    <mergeCell ref="BN78:BO78"/>
    <mergeCell ref="AR78:AS78"/>
    <mergeCell ref="AT78:AU78"/>
    <mergeCell ref="AV78:AW78"/>
    <mergeCell ref="AX78:AY78"/>
    <mergeCell ref="AZ78:BA78"/>
    <mergeCell ref="BB78:BC78"/>
    <mergeCell ref="AF78:AG78"/>
    <mergeCell ref="AH78:AI78"/>
    <mergeCell ref="AJ78:AK78"/>
    <mergeCell ref="AL78:AM78"/>
    <mergeCell ref="AN78:AO78"/>
    <mergeCell ref="AP78:AQ78"/>
    <mergeCell ref="T78:U78"/>
    <mergeCell ref="V78:W78"/>
    <mergeCell ref="X78:Y78"/>
    <mergeCell ref="Z78:AA78"/>
    <mergeCell ref="AB78:AC78"/>
    <mergeCell ref="AD78:AE78"/>
    <mergeCell ref="BL77:BM77"/>
    <mergeCell ref="BN77:BO77"/>
    <mergeCell ref="D78:E78"/>
    <mergeCell ref="F78:G78"/>
    <mergeCell ref="H78:I78"/>
    <mergeCell ref="J78:K78"/>
    <mergeCell ref="L78:M78"/>
    <mergeCell ref="N78:O78"/>
    <mergeCell ref="P78:Q78"/>
    <mergeCell ref="R78:S78"/>
    <mergeCell ref="AZ77:BA77"/>
    <mergeCell ref="BB77:BC77"/>
    <mergeCell ref="BD77:BE77"/>
    <mergeCell ref="BF77:BG77"/>
    <mergeCell ref="BH77:BI77"/>
    <mergeCell ref="BJ77:BK77"/>
    <mergeCell ref="AN77:AO77"/>
    <mergeCell ref="AP77:AQ77"/>
    <mergeCell ref="AR77:AS77"/>
    <mergeCell ref="AT77:AU77"/>
    <mergeCell ref="AV77:AW77"/>
    <mergeCell ref="AX77:AY77"/>
    <mergeCell ref="AB77:AC77"/>
    <mergeCell ref="AD77:AE77"/>
    <mergeCell ref="AF77:AG77"/>
    <mergeCell ref="AH77:AI77"/>
    <mergeCell ref="AJ77:AK77"/>
    <mergeCell ref="AL77:AM77"/>
    <mergeCell ref="P77:Q77"/>
    <mergeCell ref="R77:S77"/>
    <mergeCell ref="T77:U77"/>
    <mergeCell ref="V77:W77"/>
    <mergeCell ref="X77:Y77"/>
    <mergeCell ref="Z77:AA77"/>
    <mergeCell ref="D77:E77"/>
    <mergeCell ref="F77:G77"/>
    <mergeCell ref="H77:I77"/>
    <mergeCell ref="J77:K77"/>
    <mergeCell ref="L77:M77"/>
    <mergeCell ref="N77:O77"/>
    <mergeCell ref="BD76:BE76"/>
    <mergeCell ref="BF76:BG76"/>
    <mergeCell ref="BH76:BI76"/>
    <mergeCell ref="BJ76:BK76"/>
    <mergeCell ref="BL76:BM76"/>
    <mergeCell ref="BN76:BO76"/>
    <mergeCell ref="AR76:AS76"/>
    <mergeCell ref="AT76:AU76"/>
    <mergeCell ref="AV76:AW76"/>
    <mergeCell ref="AX76:AY76"/>
    <mergeCell ref="AZ76:BA76"/>
    <mergeCell ref="BB76:BC76"/>
    <mergeCell ref="AF76:AG76"/>
    <mergeCell ref="AH76:AI76"/>
    <mergeCell ref="AJ76:AK76"/>
    <mergeCell ref="AL76:AM76"/>
    <mergeCell ref="AN76:AO76"/>
    <mergeCell ref="AP76:AQ76"/>
    <mergeCell ref="T76:U76"/>
    <mergeCell ref="V76:W76"/>
    <mergeCell ref="X76:Y76"/>
    <mergeCell ref="Z76:AA76"/>
    <mergeCell ref="AB76:AC76"/>
    <mergeCell ref="AD76:AE76"/>
    <mergeCell ref="BL75:BM75"/>
    <mergeCell ref="BN75:BO75"/>
    <mergeCell ref="D76:E76"/>
    <mergeCell ref="F76:G76"/>
    <mergeCell ref="H76:I76"/>
    <mergeCell ref="J76:K76"/>
    <mergeCell ref="L76:M76"/>
    <mergeCell ref="N76:O76"/>
    <mergeCell ref="P76:Q76"/>
    <mergeCell ref="R76:S76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D75:E75"/>
    <mergeCell ref="F75:G75"/>
    <mergeCell ref="H75:I75"/>
    <mergeCell ref="J75:K75"/>
    <mergeCell ref="L75:M75"/>
    <mergeCell ref="N75:O75"/>
    <mergeCell ref="BD74:BE74"/>
    <mergeCell ref="BF74:BG74"/>
    <mergeCell ref="BH74:BI74"/>
    <mergeCell ref="BJ74:BK74"/>
    <mergeCell ref="BL74:BM74"/>
    <mergeCell ref="BN74:BO74"/>
    <mergeCell ref="AR74:AS74"/>
    <mergeCell ref="AT74:AU74"/>
    <mergeCell ref="AV74:AW74"/>
    <mergeCell ref="AX74:AY74"/>
    <mergeCell ref="AZ74:BA74"/>
    <mergeCell ref="BB74:BC74"/>
    <mergeCell ref="AF74:AG74"/>
    <mergeCell ref="AH74:AI74"/>
    <mergeCell ref="AJ74:AK74"/>
    <mergeCell ref="AL74:AM74"/>
    <mergeCell ref="AN74:AO74"/>
    <mergeCell ref="AP74:AQ74"/>
    <mergeCell ref="T74:U74"/>
    <mergeCell ref="V74:W74"/>
    <mergeCell ref="X74:Y74"/>
    <mergeCell ref="Z74:AA74"/>
    <mergeCell ref="AB74:AC74"/>
    <mergeCell ref="AD74:AE74"/>
    <mergeCell ref="BL73:BM73"/>
    <mergeCell ref="BN73:BO73"/>
    <mergeCell ref="D74:E74"/>
    <mergeCell ref="F74:G74"/>
    <mergeCell ref="H74:I74"/>
    <mergeCell ref="J74:K74"/>
    <mergeCell ref="L74:M74"/>
    <mergeCell ref="N74:O74"/>
    <mergeCell ref="P74:Q74"/>
    <mergeCell ref="R74:S74"/>
    <mergeCell ref="AZ73:BA73"/>
    <mergeCell ref="BB73:BC73"/>
    <mergeCell ref="BD73:BE73"/>
    <mergeCell ref="BF73:BG73"/>
    <mergeCell ref="BH73:BI73"/>
    <mergeCell ref="BJ73:BK73"/>
    <mergeCell ref="AN73:AO73"/>
    <mergeCell ref="AP73:AQ73"/>
    <mergeCell ref="AR73:AS73"/>
    <mergeCell ref="AT73:AU73"/>
    <mergeCell ref="AV73:AW73"/>
    <mergeCell ref="AX73:AY73"/>
    <mergeCell ref="AB73:AC73"/>
    <mergeCell ref="AD73:AE73"/>
    <mergeCell ref="AF73:AG73"/>
    <mergeCell ref="AH73:AI73"/>
    <mergeCell ref="AJ73:AK73"/>
    <mergeCell ref="AL73:AM73"/>
    <mergeCell ref="P73:Q73"/>
    <mergeCell ref="R73:S73"/>
    <mergeCell ref="T73:U73"/>
    <mergeCell ref="V73:W73"/>
    <mergeCell ref="X73:Y73"/>
    <mergeCell ref="Z73:AA73"/>
    <mergeCell ref="D73:E73"/>
    <mergeCell ref="F73:G73"/>
    <mergeCell ref="H73:I73"/>
    <mergeCell ref="J73:K73"/>
    <mergeCell ref="L73:M73"/>
    <mergeCell ref="N73:O73"/>
    <mergeCell ref="BD72:BE72"/>
    <mergeCell ref="BF72:BG72"/>
    <mergeCell ref="BH72:BI72"/>
    <mergeCell ref="BJ72:BK72"/>
    <mergeCell ref="BL72:BM72"/>
    <mergeCell ref="BN72:BO72"/>
    <mergeCell ref="AR72:AS72"/>
    <mergeCell ref="AT72:AU72"/>
    <mergeCell ref="AV72:AW72"/>
    <mergeCell ref="AX72:AY72"/>
    <mergeCell ref="AZ72:BA72"/>
    <mergeCell ref="BB72:BC72"/>
    <mergeCell ref="AF72:AG72"/>
    <mergeCell ref="AH72:AI72"/>
    <mergeCell ref="AJ72:AK72"/>
    <mergeCell ref="AL72:AM72"/>
    <mergeCell ref="AN72:AO72"/>
    <mergeCell ref="AP72:AQ72"/>
    <mergeCell ref="T72:U72"/>
    <mergeCell ref="V72:W72"/>
    <mergeCell ref="X72:Y72"/>
    <mergeCell ref="Z72:AA72"/>
    <mergeCell ref="AB72:AC72"/>
    <mergeCell ref="AD72:AE72"/>
    <mergeCell ref="BL71:BM71"/>
    <mergeCell ref="BN71:BO71"/>
    <mergeCell ref="D72:E72"/>
    <mergeCell ref="F72:G72"/>
    <mergeCell ref="H72:I72"/>
    <mergeCell ref="J72:K72"/>
    <mergeCell ref="L72:M72"/>
    <mergeCell ref="N72:O72"/>
    <mergeCell ref="P72:Q72"/>
    <mergeCell ref="R72:S72"/>
    <mergeCell ref="AZ71:BA71"/>
    <mergeCell ref="BB71:BC71"/>
    <mergeCell ref="BD71:BE71"/>
    <mergeCell ref="BF71:BG71"/>
    <mergeCell ref="BH71:BI71"/>
    <mergeCell ref="BJ71:BK71"/>
    <mergeCell ref="AN71:AO71"/>
    <mergeCell ref="AP71:AQ71"/>
    <mergeCell ref="AR71:AS71"/>
    <mergeCell ref="AT71:AU71"/>
    <mergeCell ref="AV71:AW71"/>
    <mergeCell ref="AX71:AY71"/>
    <mergeCell ref="AB71:AC71"/>
    <mergeCell ref="AD71:AE71"/>
    <mergeCell ref="AF71:AG71"/>
    <mergeCell ref="AH71:AI71"/>
    <mergeCell ref="AJ71:AK71"/>
    <mergeCell ref="AL71:AM71"/>
    <mergeCell ref="P71:Q71"/>
    <mergeCell ref="R71:S71"/>
    <mergeCell ref="T71:U71"/>
    <mergeCell ref="V71:W71"/>
    <mergeCell ref="X71:Y71"/>
    <mergeCell ref="Z71:AA71"/>
    <mergeCell ref="D71:E71"/>
    <mergeCell ref="F71:G71"/>
    <mergeCell ref="H71:I71"/>
    <mergeCell ref="J71:K71"/>
    <mergeCell ref="L71:M71"/>
    <mergeCell ref="N71:O71"/>
    <mergeCell ref="BD70:BE70"/>
    <mergeCell ref="BF70:BG70"/>
    <mergeCell ref="BH70:BI70"/>
    <mergeCell ref="BJ70:BK70"/>
    <mergeCell ref="BL70:BM70"/>
    <mergeCell ref="BN70:BO70"/>
    <mergeCell ref="AR70:AS70"/>
    <mergeCell ref="AT70:AU70"/>
    <mergeCell ref="AV70:AW70"/>
    <mergeCell ref="AX70:AY70"/>
    <mergeCell ref="AZ70:BA70"/>
    <mergeCell ref="BB70:BC70"/>
    <mergeCell ref="AF70:AG70"/>
    <mergeCell ref="AH70:AI70"/>
    <mergeCell ref="AJ70:AK70"/>
    <mergeCell ref="AL70:AM70"/>
    <mergeCell ref="AN70:AO70"/>
    <mergeCell ref="AP70:AQ70"/>
    <mergeCell ref="T70:U70"/>
    <mergeCell ref="V70:W70"/>
    <mergeCell ref="X70:Y70"/>
    <mergeCell ref="Z70:AA70"/>
    <mergeCell ref="AB70:AC70"/>
    <mergeCell ref="AD70:AE70"/>
    <mergeCell ref="BL69:BM69"/>
    <mergeCell ref="BN69:BO69"/>
    <mergeCell ref="D70:E70"/>
    <mergeCell ref="F70:G70"/>
    <mergeCell ref="H70:I70"/>
    <mergeCell ref="J70:K70"/>
    <mergeCell ref="L70:M70"/>
    <mergeCell ref="N70:O70"/>
    <mergeCell ref="P70:Q70"/>
    <mergeCell ref="R70:S70"/>
    <mergeCell ref="AZ69:BA69"/>
    <mergeCell ref="BB69:BC69"/>
    <mergeCell ref="BD69:BE69"/>
    <mergeCell ref="BF69:BG69"/>
    <mergeCell ref="BH69:BI69"/>
    <mergeCell ref="BJ69:BK69"/>
    <mergeCell ref="AN69:AO69"/>
    <mergeCell ref="AP69:AQ69"/>
    <mergeCell ref="AR69:AS69"/>
    <mergeCell ref="AT69:AU69"/>
    <mergeCell ref="AV69:AW69"/>
    <mergeCell ref="AX69:AY69"/>
    <mergeCell ref="AB69:AC69"/>
    <mergeCell ref="AD69:AE69"/>
    <mergeCell ref="AF69:AG69"/>
    <mergeCell ref="AH69:AI69"/>
    <mergeCell ref="AJ69:AK69"/>
    <mergeCell ref="AL69:AM69"/>
    <mergeCell ref="P69:Q69"/>
    <mergeCell ref="R69:S69"/>
    <mergeCell ref="T69:U69"/>
    <mergeCell ref="V69:W69"/>
    <mergeCell ref="X69:Y69"/>
    <mergeCell ref="Z69:AA69"/>
    <mergeCell ref="BH68:BI68"/>
    <mergeCell ref="BJ68:BK68"/>
    <mergeCell ref="BL68:BM68"/>
    <mergeCell ref="BN68:BO68"/>
    <mergeCell ref="D69:E69"/>
    <mergeCell ref="F69:G69"/>
    <mergeCell ref="H69:I69"/>
    <mergeCell ref="J69:K69"/>
    <mergeCell ref="L69:M69"/>
    <mergeCell ref="N69:O69"/>
    <mergeCell ref="AV68:AW68"/>
    <mergeCell ref="AX68:AY68"/>
    <mergeCell ref="AZ68:BA68"/>
    <mergeCell ref="BB68:BC68"/>
    <mergeCell ref="BD68:BE68"/>
    <mergeCell ref="BF68:BG68"/>
    <mergeCell ref="AJ68:AK68"/>
    <mergeCell ref="AL68:AM68"/>
    <mergeCell ref="AN68:AO68"/>
    <mergeCell ref="AP68:AQ68"/>
    <mergeCell ref="AR68:AS68"/>
    <mergeCell ref="AT68:AU68"/>
    <mergeCell ref="X68:Y68"/>
    <mergeCell ref="Z68:AA68"/>
    <mergeCell ref="AB68:AC68"/>
    <mergeCell ref="AD68:AE68"/>
    <mergeCell ref="AF68:AG68"/>
    <mergeCell ref="AH68:AI68"/>
    <mergeCell ref="BJ67:BK67"/>
    <mergeCell ref="BL67:BM67"/>
    <mergeCell ref="BN67:BO67"/>
    <mergeCell ref="D68:E68"/>
    <mergeCell ref="F68:G68"/>
    <mergeCell ref="P68:Q68"/>
    <mergeCell ref="R68:S68"/>
    <mergeCell ref="T68:U68"/>
    <mergeCell ref="V68:W68"/>
    <mergeCell ref="AX67:AY67"/>
    <mergeCell ref="AZ67:BA67"/>
    <mergeCell ref="BB67:BC67"/>
    <mergeCell ref="BD67:BE67"/>
    <mergeCell ref="BF67:BG67"/>
    <mergeCell ref="BH67:BI67"/>
    <mergeCell ref="AL67:AM67"/>
    <mergeCell ref="AN67:AO67"/>
    <mergeCell ref="AP67:AQ67"/>
    <mergeCell ref="AR67:AS67"/>
    <mergeCell ref="AT67:AU67"/>
    <mergeCell ref="AV67:AW67"/>
    <mergeCell ref="Z67:AA67"/>
    <mergeCell ref="AB67:AC67"/>
    <mergeCell ref="AD67:AE67"/>
    <mergeCell ref="AF67:AG67"/>
    <mergeCell ref="AH67:AI67"/>
    <mergeCell ref="AJ67:AK67"/>
    <mergeCell ref="N67:O67"/>
    <mergeCell ref="P67:Q67"/>
    <mergeCell ref="R67:S67"/>
    <mergeCell ref="T67:U67"/>
    <mergeCell ref="V67:W67"/>
    <mergeCell ref="X67:Y67"/>
    <mergeCell ref="BF66:BG66"/>
    <mergeCell ref="BH66:BI66"/>
    <mergeCell ref="BJ66:BK66"/>
    <mergeCell ref="BL66:BM66"/>
    <mergeCell ref="BN66:BO66"/>
    <mergeCell ref="D67:E67"/>
    <mergeCell ref="F67:G67"/>
    <mergeCell ref="H67:I67"/>
    <mergeCell ref="J67:K67"/>
    <mergeCell ref="L67:M67"/>
    <mergeCell ref="AT66:AU66"/>
    <mergeCell ref="AV66:AW66"/>
    <mergeCell ref="AX66:AY66"/>
    <mergeCell ref="AZ66:BA66"/>
    <mergeCell ref="BB66:BC66"/>
    <mergeCell ref="BD66:BE66"/>
    <mergeCell ref="AH66:AI66"/>
    <mergeCell ref="AJ66:AK66"/>
    <mergeCell ref="AL66:AM66"/>
    <mergeCell ref="AN66:AO66"/>
    <mergeCell ref="AP66:AQ66"/>
    <mergeCell ref="AR66:AS66"/>
    <mergeCell ref="V66:W66"/>
    <mergeCell ref="X66:Y66"/>
    <mergeCell ref="Z66:AA66"/>
    <mergeCell ref="AB66:AC66"/>
    <mergeCell ref="AD66:AE66"/>
    <mergeCell ref="AF66:AG66"/>
    <mergeCell ref="BN65:BO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BB65:BC65"/>
    <mergeCell ref="BD65:BE65"/>
    <mergeCell ref="BF65:BG65"/>
    <mergeCell ref="BH65:BI65"/>
    <mergeCell ref="BJ65:BK65"/>
    <mergeCell ref="BL65:BM65"/>
    <mergeCell ref="AP65:AQ65"/>
    <mergeCell ref="AR65:AS65"/>
    <mergeCell ref="AT65:AU65"/>
    <mergeCell ref="AV65:AW65"/>
    <mergeCell ref="AX65:AY65"/>
    <mergeCell ref="AZ65:BA65"/>
    <mergeCell ref="AD65:AE65"/>
    <mergeCell ref="AF65:AG65"/>
    <mergeCell ref="AH65:AI65"/>
    <mergeCell ref="AJ65:AK65"/>
    <mergeCell ref="AL65:AM65"/>
    <mergeCell ref="AN65:AO65"/>
    <mergeCell ref="R65:S65"/>
    <mergeCell ref="T65:U65"/>
    <mergeCell ref="V65:W65"/>
    <mergeCell ref="X65:Y65"/>
    <mergeCell ref="Z65:AA65"/>
    <mergeCell ref="AB65:AC65"/>
    <mergeCell ref="BJ64:BK64"/>
    <mergeCell ref="BL64:BM64"/>
    <mergeCell ref="BN64:BO64"/>
    <mergeCell ref="D65:E65"/>
    <mergeCell ref="F65:G65"/>
    <mergeCell ref="H65:I65"/>
    <mergeCell ref="J65:K65"/>
    <mergeCell ref="L65:M65"/>
    <mergeCell ref="N65:O65"/>
    <mergeCell ref="P65:Q65"/>
    <mergeCell ref="AX64:AY64"/>
    <mergeCell ref="AZ64:BA64"/>
    <mergeCell ref="BB64:BC64"/>
    <mergeCell ref="BD64:BE64"/>
    <mergeCell ref="BF64:BG64"/>
    <mergeCell ref="BH64:BI64"/>
    <mergeCell ref="AL64:AM64"/>
    <mergeCell ref="AN64:AO64"/>
    <mergeCell ref="AP64:AQ64"/>
    <mergeCell ref="AR64:AS64"/>
    <mergeCell ref="AT64:AU64"/>
    <mergeCell ref="AV64:AW64"/>
    <mergeCell ref="Z64:AA64"/>
    <mergeCell ref="AB64:AC64"/>
    <mergeCell ref="AD64:AE64"/>
    <mergeCell ref="AF64:AG64"/>
    <mergeCell ref="AH64:AI64"/>
    <mergeCell ref="AJ64:AK64"/>
    <mergeCell ref="N64:O64"/>
    <mergeCell ref="P64:Q64"/>
    <mergeCell ref="R64:S64"/>
    <mergeCell ref="T64:U64"/>
    <mergeCell ref="V64:W64"/>
    <mergeCell ref="X64:Y64"/>
    <mergeCell ref="BF63:BG63"/>
    <mergeCell ref="BH63:BI63"/>
    <mergeCell ref="BJ63:BK63"/>
    <mergeCell ref="BL63:BM63"/>
    <mergeCell ref="BN63:BO63"/>
    <mergeCell ref="D64:E64"/>
    <mergeCell ref="F64:G64"/>
    <mergeCell ref="H64:I64"/>
    <mergeCell ref="J64:K64"/>
    <mergeCell ref="L64:M64"/>
    <mergeCell ref="AT63:AU63"/>
    <mergeCell ref="AV63:AW63"/>
    <mergeCell ref="AX63:AY63"/>
    <mergeCell ref="AZ63:BA63"/>
    <mergeCell ref="BB63:BC63"/>
    <mergeCell ref="BD63:BE63"/>
    <mergeCell ref="AH63:AI63"/>
    <mergeCell ref="AJ63:AK63"/>
    <mergeCell ref="AL63:AM63"/>
    <mergeCell ref="AN63:AO63"/>
    <mergeCell ref="AP63:AQ63"/>
    <mergeCell ref="AR63:AS63"/>
    <mergeCell ref="V63:W63"/>
    <mergeCell ref="X63:Y63"/>
    <mergeCell ref="Z63:AA63"/>
    <mergeCell ref="AB63:AC63"/>
    <mergeCell ref="AD63:AE63"/>
    <mergeCell ref="AF63:AG63"/>
    <mergeCell ref="BN62:BO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BB62:BC62"/>
    <mergeCell ref="BD62:BE62"/>
    <mergeCell ref="BF62:BG62"/>
    <mergeCell ref="BH62:BI62"/>
    <mergeCell ref="BJ62:BK62"/>
    <mergeCell ref="BL62:BM62"/>
    <mergeCell ref="AP62:AQ62"/>
    <mergeCell ref="AR62:AS62"/>
    <mergeCell ref="AT62:AU62"/>
    <mergeCell ref="AV62:AW62"/>
    <mergeCell ref="AX62:AY62"/>
    <mergeCell ref="AZ62:BA62"/>
    <mergeCell ref="AD62:AE62"/>
    <mergeCell ref="AF62:AG62"/>
    <mergeCell ref="AH62:AI62"/>
    <mergeCell ref="AJ62:AK62"/>
    <mergeCell ref="AL62:AM62"/>
    <mergeCell ref="AN62:AO62"/>
    <mergeCell ref="R62:S62"/>
    <mergeCell ref="T62:U62"/>
    <mergeCell ref="V62:W62"/>
    <mergeCell ref="X62:Y62"/>
    <mergeCell ref="Z62:AA62"/>
    <mergeCell ref="AB62:AC62"/>
    <mergeCell ref="BJ61:BK61"/>
    <mergeCell ref="BL61:BM61"/>
    <mergeCell ref="BN61:BO61"/>
    <mergeCell ref="D62:E62"/>
    <mergeCell ref="F62:G62"/>
    <mergeCell ref="H62:I62"/>
    <mergeCell ref="J62:K62"/>
    <mergeCell ref="L62:M62"/>
    <mergeCell ref="N62:O62"/>
    <mergeCell ref="P62:Q62"/>
    <mergeCell ref="AX61:AY61"/>
    <mergeCell ref="AZ61:BA61"/>
    <mergeCell ref="BB61:BC61"/>
    <mergeCell ref="BD61:BE61"/>
    <mergeCell ref="BF61:BG61"/>
    <mergeCell ref="BH61:BI61"/>
    <mergeCell ref="AL61:AM61"/>
    <mergeCell ref="AN61:AO61"/>
    <mergeCell ref="AP61:AQ61"/>
    <mergeCell ref="AR61:AS61"/>
    <mergeCell ref="AT61:AU61"/>
    <mergeCell ref="AV61:AW61"/>
    <mergeCell ref="Z61:AA61"/>
    <mergeCell ref="AB61:AC61"/>
    <mergeCell ref="AD61:AE61"/>
    <mergeCell ref="AF61:AG61"/>
    <mergeCell ref="AH61:AI61"/>
    <mergeCell ref="AJ61:AK61"/>
    <mergeCell ref="N61:O61"/>
    <mergeCell ref="P61:Q61"/>
    <mergeCell ref="R61:S61"/>
    <mergeCell ref="T61:U61"/>
    <mergeCell ref="V61:W61"/>
    <mergeCell ref="X61:Y61"/>
    <mergeCell ref="BF60:BG60"/>
    <mergeCell ref="BH60:BI60"/>
    <mergeCell ref="BJ60:BK60"/>
    <mergeCell ref="BL60:BM60"/>
    <mergeCell ref="BN60:BO60"/>
    <mergeCell ref="D61:E61"/>
    <mergeCell ref="F61:G61"/>
    <mergeCell ref="H61:I61"/>
    <mergeCell ref="J61:K61"/>
    <mergeCell ref="L61:M61"/>
    <mergeCell ref="AT60:AU60"/>
    <mergeCell ref="AV60:AW60"/>
    <mergeCell ref="AX60:AY60"/>
    <mergeCell ref="AZ60:BA60"/>
    <mergeCell ref="BB60:BC60"/>
    <mergeCell ref="BD60:BE60"/>
    <mergeCell ref="AH60:AI60"/>
    <mergeCell ref="AJ60:AK60"/>
    <mergeCell ref="AL60:AM60"/>
    <mergeCell ref="AN60:AO60"/>
    <mergeCell ref="AP60:AQ60"/>
    <mergeCell ref="AR60:AS60"/>
    <mergeCell ref="V60:W60"/>
    <mergeCell ref="X60:Y60"/>
    <mergeCell ref="Z60:AA60"/>
    <mergeCell ref="AB60:AC60"/>
    <mergeCell ref="AD60:AE60"/>
    <mergeCell ref="AF60:AG60"/>
    <mergeCell ref="BN59:BO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BB59:BC59"/>
    <mergeCell ref="BD59:BE59"/>
    <mergeCell ref="BF59:BG59"/>
    <mergeCell ref="BH59:BI59"/>
    <mergeCell ref="BJ59:BK59"/>
    <mergeCell ref="BL59:BM59"/>
    <mergeCell ref="AP59:AQ59"/>
    <mergeCell ref="AR59:AS59"/>
    <mergeCell ref="AT59:AU59"/>
    <mergeCell ref="AV59:AW59"/>
    <mergeCell ref="AX59:AY59"/>
    <mergeCell ref="AZ59:BA59"/>
    <mergeCell ref="AD59:AE59"/>
    <mergeCell ref="AF59:AG59"/>
    <mergeCell ref="AH59:AI59"/>
    <mergeCell ref="AJ59:AK59"/>
    <mergeCell ref="AL59:AM59"/>
    <mergeCell ref="AN59:AO59"/>
    <mergeCell ref="R59:S59"/>
    <mergeCell ref="T59:U59"/>
    <mergeCell ref="V59:W59"/>
    <mergeCell ref="X59:Y59"/>
    <mergeCell ref="Z59:AA59"/>
    <mergeCell ref="AB59:AC59"/>
    <mergeCell ref="BJ58:BK58"/>
    <mergeCell ref="BL58:BM58"/>
    <mergeCell ref="BN58:BO58"/>
    <mergeCell ref="D59:E59"/>
    <mergeCell ref="F59:G59"/>
    <mergeCell ref="H59:I59"/>
    <mergeCell ref="J59:K59"/>
    <mergeCell ref="L59:M59"/>
    <mergeCell ref="N59:O59"/>
    <mergeCell ref="P59:Q59"/>
    <mergeCell ref="AX58:AY58"/>
    <mergeCell ref="AZ58:BA58"/>
    <mergeCell ref="BB58:BC58"/>
    <mergeCell ref="BD58:BE58"/>
    <mergeCell ref="BF58:BG58"/>
    <mergeCell ref="BH58:BI58"/>
    <mergeCell ref="AL58:AM58"/>
    <mergeCell ref="AN58:AO58"/>
    <mergeCell ref="AP58:AQ58"/>
    <mergeCell ref="AR58:AS58"/>
    <mergeCell ref="AT58:AU58"/>
    <mergeCell ref="AV58:AW58"/>
    <mergeCell ref="Z58:AA58"/>
    <mergeCell ref="AB58:AC58"/>
    <mergeCell ref="AD58:AE58"/>
    <mergeCell ref="AF58:AG58"/>
    <mergeCell ref="AH58:AI58"/>
    <mergeCell ref="AJ58:AK58"/>
    <mergeCell ref="N58:O58"/>
    <mergeCell ref="P58:Q58"/>
    <mergeCell ref="R58:S58"/>
    <mergeCell ref="T58:U58"/>
    <mergeCell ref="V58:W58"/>
    <mergeCell ref="X58:Y58"/>
    <mergeCell ref="BF57:BG57"/>
    <mergeCell ref="BH57:BI57"/>
    <mergeCell ref="BJ57:BK57"/>
    <mergeCell ref="BL57:BM57"/>
    <mergeCell ref="BN57:BO57"/>
    <mergeCell ref="D58:E58"/>
    <mergeCell ref="F58:G58"/>
    <mergeCell ref="H58:I58"/>
    <mergeCell ref="J58:K58"/>
    <mergeCell ref="L58:M58"/>
    <mergeCell ref="AT57:AU57"/>
    <mergeCell ref="AV57:AW57"/>
    <mergeCell ref="AX57:AY57"/>
    <mergeCell ref="AZ57:BA57"/>
    <mergeCell ref="BB57:BC57"/>
    <mergeCell ref="BD57:BE57"/>
    <mergeCell ref="AH57:AI57"/>
    <mergeCell ref="AJ57:AK57"/>
    <mergeCell ref="AL57:AM57"/>
    <mergeCell ref="AN57:AO57"/>
    <mergeCell ref="AP57:AQ57"/>
    <mergeCell ref="AR57:AS57"/>
    <mergeCell ref="V57:W57"/>
    <mergeCell ref="X57:Y57"/>
    <mergeCell ref="Z57:AA57"/>
    <mergeCell ref="AB57:AC57"/>
    <mergeCell ref="AD57:AE57"/>
    <mergeCell ref="AF57:AG57"/>
    <mergeCell ref="BN56:BO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BB56:BC56"/>
    <mergeCell ref="BD56:BE56"/>
    <mergeCell ref="BF56:BG56"/>
    <mergeCell ref="BH56:BI56"/>
    <mergeCell ref="BJ56:BK56"/>
    <mergeCell ref="BL56:BM56"/>
    <mergeCell ref="AP56:AQ56"/>
    <mergeCell ref="AR56:AS56"/>
    <mergeCell ref="AT56:AU56"/>
    <mergeCell ref="AV56:AW56"/>
    <mergeCell ref="AX56:AY56"/>
    <mergeCell ref="AZ56:BA56"/>
    <mergeCell ref="AD56:AE56"/>
    <mergeCell ref="AF56:AG56"/>
    <mergeCell ref="AH56:AI56"/>
    <mergeCell ref="AJ56:AK56"/>
    <mergeCell ref="AL56:AM56"/>
    <mergeCell ref="AN56:AO56"/>
    <mergeCell ref="R56:S56"/>
    <mergeCell ref="T56:U56"/>
    <mergeCell ref="V56:W56"/>
    <mergeCell ref="X56:Y56"/>
    <mergeCell ref="Z56:AA56"/>
    <mergeCell ref="AB56:AC56"/>
    <mergeCell ref="BJ55:BK55"/>
    <mergeCell ref="BL55:BM55"/>
    <mergeCell ref="BN55:BO55"/>
    <mergeCell ref="D56:E56"/>
    <mergeCell ref="F56:G56"/>
    <mergeCell ref="H56:I56"/>
    <mergeCell ref="J56:K56"/>
    <mergeCell ref="L56:M56"/>
    <mergeCell ref="N56:O56"/>
    <mergeCell ref="P56:Q56"/>
    <mergeCell ref="AX55:AY55"/>
    <mergeCell ref="AZ55:BA55"/>
    <mergeCell ref="BB55:BC55"/>
    <mergeCell ref="BD55:BE55"/>
    <mergeCell ref="BF55:BG55"/>
    <mergeCell ref="BH55:BI55"/>
    <mergeCell ref="AL55:AM55"/>
    <mergeCell ref="AN55:AO55"/>
    <mergeCell ref="AP55:AQ55"/>
    <mergeCell ref="AR55:AS55"/>
    <mergeCell ref="AT55:AU55"/>
    <mergeCell ref="AV55:AW55"/>
    <mergeCell ref="Z55:AA55"/>
    <mergeCell ref="AB55:AC55"/>
    <mergeCell ref="AD55:AE55"/>
    <mergeCell ref="AF55:AG55"/>
    <mergeCell ref="AH55:AI55"/>
    <mergeCell ref="AJ55:AK55"/>
    <mergeCell ref="N55:O55"/>
    <mergeCell ref="P55:Q55"/>
    <mergeCell ref="R55:S55"/>
    <mergeCell ref="T55:U55"/>
    <mergeCell ref="V55:W55"/>
    <mergeCell ref="X55:Y55"/>
    <mergeCell ref="BF54:BG54"/>
    <mergeCell ref="BH54:BI54"/>
    <mergeCell ref="BJ54:BK54"/>
    <mergeCell ref="BL54:BM54"/>
    <mergeCell ref="BN54:BO54"/>
    <mergeCell ref="D55:E55"/>
    <mergeCell ref="F55:G55"/>
    <mergeCell ref="H55:I55"/>
    <mergeCell ref="J55:K55"/>
    <mergeCell ref="L55:M55"/>
    <mergeCell ref="AT54:AU54"/>
    <mergeCell ref="AV54:AW54"/>
    <mergeCell ref="AX54:AY54"/>
    <mergeCell ref="AZ54:BA54"/>
    <mergeCell ref="BB54:BC54"/>
    <mergeCell ref="BD54:BE54"/>
    <mergeCell ref="AH54:AI54"/>
    <mergeCell ref="AJ54:AK54"/>
    <mergeCell ref="AL54:AM54"/>
    <mergeCell ref="AN54:AO54"/>
    <mergeCell ref="AP54:AQ54"/>
    <mergeCell ref="AR54:AS54"/>
    <mergeCell ref="V54:W54"/>
    <mergeCell ref="X54:Y54"/>
    <mergeCell ref="Z54:AA54"/>
    <mergeCell ref="AB54:AC54"/>
    <mergeCell ref="AD54:AE54"/>
    <mergeCell ref="AF54:AG54"/>
    <mergeCell ref="BN53:BO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BB53:BC53"/>
    <mergeCell ref="BD53:BE53"/>
    <mergeCell ref="BF53:BG53"/>
    <mergeCell ref="BH53:BI53"/>
    <mergeCell ref="BJ53:BK53"/>
    <mergeCell ref="BL53:BM53"/>
    <mergeCell ref="AP53:AQ53"/>
    <mergeCell ref="AR53:AS53"/>
    <mergeCell ref="AT53:AU53"/>
    <mergeCell ref="AV53:AW53"/>
    <mergeCell ref="AX53:AY53"/>
    <mergeCell ref="AZ53:BA53"/>
    <mergeCell ref="AD53:AE53"/>
    <mergeCell ref="AF53:AG53"/>
    <mergeCell ref="AH53:AI53"/>
    <mergeCell ref="AJ53:AK53"/>
    <mergeCell ref="AL53:AM53"/>
    <mergeCell ref="AN53:AO53"/>
    <mergeCell ref="R53:S53"/>
    <mergeCell ref="T53:U53"/>
    <mergeCell ref="V53:W53"/>
    <mergeCell ref="X53:Y53"/>
    <mergeCell ref="Z53:AA53"/>
    <mergeCell ref="AB53:AC53"/>
    <mergeCell ref="BJ52:BK52"/>
    <mergeCell ref="BL52:BM52"/>
    <mergeCell ref="BN52:BO52"/>
    <mergeCell ref="D53:E53"/>
    <mergeCell ref="F53:G53"/>
    <mergeCell ref="H53:I53"/>
    <mergeCell ref="J53:K53"/>
    <mergeCell ref="L53:M53"/>
    <mergeCell ref="N53:O53"/>
    <mergeCell ref="P53:Q53"/>
    <mergeCell ref="AX52:AY52"/>
    <mergeCell ref="AZ52:BA52"/>
    <mergeCell ref="BB52:BC52"/>
    <mergeCell ref="BD52:BE52"/>
    <mergeCell ref="BF52:BG52"/>
    <mergeCell ref="BH52:BI52"/>
    <mergeCell ref="AL52:AM52"/>
    <mergeCell ref="AN52:AO52"/>
    <mergeCell ref="AP52:AQ52"/>
    <mergeCell ref="AR52:AS52"/>
    <mergeCell ref="AT52:AU52"/>
    <mergeCell ref="AV52:AW52"/>
    <mergeCell ref="Z52:AA52"/>
    <mergeCell ref="AB52:AC52"/>
    <mergeCell ref="AD52:AE52"/>
    <mergeCell ref="AF52:AG52"/>
    <mergeCell ref="AH52:AI52"/>
    <mergeCell ref="AJ52:AK52"/>
    <mergeCell ref="N52:O52"/>
    <mergeCell ref="P52:Q52"/>
    <mergeCell ref="R52:S52"/>
    <mergeCell ref="T52:U52"/>
    <mergeCell ref="V52:W52"/>
    <mergeCell ref="X52:Y52"/>
    <mergeCell ref="BF51:BG51"/>
    <mergeCell ref="BH51:BI51"/>
    <mergeCell ref="BJ51:BK51"/>
    <mergeCell ref="BL51:BM51"/>
    <mergeCell ref="BN51:BO51"/>
    <mergeCell ref="D52:E52"/>
    <mergeCell ref="F52:G52"/>
    <mergeCell ref="H52:I52"/>
    <mergeCell ref="J52:K52"/>
    <mergeCell ref="L52:M52"/>
    <mergeCell ref="AT51:AU51"/>
    <mergeCell ref="AV51:AW51"/>
    <mergeCell ref="AX51:AY51"/>
    <mergeCell ref="AZ51:BA51"/>
    <mergeCell ref="BB51:BC51"/>
    <mergeCell ref="BD51:BE51"/>
    <mergeCell ref="AH51:AI51"/>
    <mergeCell ref="AJ51:AK51"/>
    <mergeCell ref="AL51:AM51"/>
    <mergeCell ref="AN51:AO51"/>
    <mergeCell ref="AP51:AQ51"/>
    <mergeCell ref="AR51:AS51"/>
    <mergeCell ref="V51:W51"/>
    <mergeCell ref="X51:Y51"/>
    <mergeCell ref="Z51:AA51"/>
    <mergeCell ref="AB51:AC51"/>
    <mergeCell ref="AD51:AE51"/>
    <mergeCell ref="AF51:AG51"/>
    <mergeCell ref="BN50:BO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BB50:BC50"/>
    <mergeCell ref="BD50:BE50"/>
    <mergeCell ref="BF50:BG50"/>
    <mergeCell ref="BH50:BI50"/>
    <mergeCell ref="BJ50:BK50"/>
    <mergeCell ref="BL50:BM50"/>
    <mergeCell ref="AP50:AQ50"/>
    <mergeCell ref="AR50:AS50"/>
    <mergeCell ref="AT50:AU50"/>
    <mergeCell ref="AV50:AW50"/>
    <mergeCell ref="AX50:AY50"/>
    <mergeCell ref="AZ50:BA50"/>
    <mergeCell ref="AD50:AE50"/>
    <mergeCell ref="AF50:AG50"/>
    <mergeCell ref="AH50:AI50"/>
    <mergeCell ref="AJ50:AK50"/>
    <mergeCell ref="AL50:AM50"/>
    <mergeCell ref="AN50:AO50"/>
    <mergeCell ref="R50:S50"/>
    <mergeCell ref="T50:U50"/>
    <mergeCell ref="V50:W50"/>
    <mergeCell ref="X50:Y50"/>
    <mergeCell ref="Z50:AA50"/>
    <mergeCell ref="AB50:AC50"/>
    <mergeCell ref="BJ49:BK49"/>
    <mergeCell ref="BL49:BM49"/>
    <mergeCell ref="BN49:BO49"/>
    <mergeCell ref="D50:E50"/>
    <mergeCell ref="F50:G50"/>
    <mergeCell ref="H50:I50"/>
    <mergeCell ref="J50:K50"/>
    <mergeCell ref="L50:M50"/>
    <mergeCell ref="N50:O50"/>
    <mergeCell ref="P50:Q50"/>
    <mergeCell ref="AX49:AY49"/>
    <mergeCell ref="AZ49:BA49"/>
    <mergeCell ref="BB49:BC49"/>
    <mergeCell ref="BD49:BE49"/>
    <mergeCell ref="BF49:BG49"/>
    <mergeCell ref="BH49:BI49"/>
    <mergeCell ref="AL49:AM49"/>
    <mergeCell ref="AN49:AO49"/>
    <mergeCell ref="AP49:AQ49"/>
    <mergeCell ref="AR49:AS49"/>
    <mergeCell ref="AT49:AU49"/>
    <mergeCell ref="AV49:AW49"/>
    <mergeCell ref="Z49:AA49"/>
    <mergeCell ref="AB49:AC49"/>
    <mergeCell ref="AD49:AE49"/>
    <mergeCell ref="AF49:AG49"/>
    <mergeCell ref="AH49:AI49"/>
    <mergeCell ref="AJ49:AK49"/>
    <mergeCell ref="N49:O49"/>
    <mergeCell ref="P49:Q49"/>
    <mergeCell ref="R49:S49"/>
    <mergeCell ref="T49:U49"/>
    <mergeCell ref="V49:W49"/>
    <mergeCell ref="X49:Y49"/>
    <mergeCell ref="BF48:BG48"/>
    <mergeCell ref="BH48:BI48"/>
    <mergeCell ref="BJ48:BK48"/>
    <mergeCell ref="BL48:BM48"/>
    <mergeCell ref="BN48:BO48"/>
    <mergeCell ref="D49:E49"/>
    <mergeCell ref="F49:G49"/>
    <mergeCell ref="H49:I49"/>
    <mergeCell ref="J49:K49"/>
    <mergeCell ref="L49:M49"/>
    <mergeCell ref="AT48:AU48"/>
    <mergeCell ref="AV48:AW48"/>
    <mergeCell ref="AX48:AY48"/>
    <mergeCell ref="AZ48:BA48"/>
    <mergeCell ref="BB48:BC48"/>
    <mergeCell ref="BD48:BE48"/>
    <mergeCell ref="AH48:AI48"/>
    <mergeCell ref="AJ48:AK48"/>
    <mergeCell ref="AL48:AM48"/>
    <mergeCell ref="AN48:AO48"/>
    <mergeCell ref="AP48:AQ48"/>
    <mergeCell ref="AR48:AS48"/>
    <mergeCell ref="V48:W48"/>
    <mergeCell ref="X48:Y48"/>
    <mergeCell ref="Z48:AA48"/>
    <mergeCell ref="AB48:AC48"/>
    <mergeCell ref="AD48:AE48"/>
    <mergeCell ref="AF48:AG48"/>
    <mergeCell ref="BN47:BO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BB47:BC47"/>
    <mergeCell ref="BD47:BE47"/>
    <mergeCell ref="BF47:BG47"/>
    <mergeCell ref="BH47:BI47"/>
    <mergeCell ref="BJ47:BK47"/>
    <mergeCell ref="BL47:BM47"/>
    <mergeCell ref="AP47:AQ47"/>
    <mergeCell ref="AR47:AS47"/>
    <mergeCell ref="AT47:AU47"/>
    <mergeCell ref="AV47:AW47"/>
    <mergeCell ref="AX47:AY47"/>
    <mergeCell ref="AZ47:BA47"/>
    <mergeCell ref="AD47:AE47"/>
    <mergeCell ref="AF47:AG47"/>
    <mergeCell ref="AH47:AI47"/>
    <mergeCell ref="AJ47:AK47"/>
    <mergeCell ref="AL47:AM47"/>
    <mergeCell ref="AN47:AO47"/>
    <mergeCell ref="R47:S47"/>
    <mergeCell ref="T47:U47"/>
    <mergeCell ref="V47:W47"/>
    <mergeCell ref="X47:Y47"/>
    <mergeCell ref="Z47:AA47"/>
    <mergeCell ref="AB47:AC47"/>
    <mergeCell ref="BJ46:BK46"/>
    <mergeCell ref="BL46:BM46"/>
    <mergeCell ref="BN46:BO46"/>
    <mergeCell ref="D47:E47"/>
    <mergeCell ref="F47:G47"/>
    <mergeCell ref="H47:I47"/>
    <mergeCell ref="J47:K47"/>
    <mergeCell ref="L47:M47"/>
    <mergeCell ref="N47:O47"/>
    <mergeCell ref="P47:Q47"/>
    <mergeCell ref="AX46:AY46"/>
    <mergeCell ref="AZ46:BA46"/>
    <mergeCell ref="BB46:BC46"/>
    <mergeCell ref="BD46:BE46"/>
    <mergeCell ref="BF46:BG46"/>
    <mergeCell ref="BH46:BI46"/>
    <mergeCell ref="AL46:AM46"/>
    <mergeCell ref="AN46:AO46"/>
    <mergeCell ref="AP46:AQ46"/>
    <mergeCell ref="AR46:AS46"/>
    <mergeCell ref="AT46:AU46"/>
    <mergeCell ref="AV46:AW46"/>
    <mergeCell ref="Z46:AA46"/>
    <mergeCell ref="AB46:AC46"/>
    <mergeCell ref="AD46:AE46"/>
    <mergeCell ref="AF46:AG46"/>
    <mergeCell ref="AH46:AI46"/>
    <mergeCell ref="AJ46:AK46"/>
    <mergeCell ref="N46:O46"/>
    <mergeCell ref="P46:Q46"/>
    <mergeCell ref="R46:S46"/>
    <mergeCell ref="T46:U46"/>
    <mergeCell ref="V46:W46"/>
    <mergeCell ref="X46:Y46"/>
    <mergeCell ref="BF45:BG45"/>
    <mergeCell ref="BH45:BI45"/>
    <mergeCell ref="BJ45:BK45"/>
    <mergeCell ref="BL45:BM45"/>
    <mergeCell ref="BN45:BO45"/>
    <mergeCell ref="D46:E46"/>
    <mergeCell ref="F46:G46"/>
    <mergeCell ref="H46:I46"/>
    <mergeCell ref="J46:K46"/>
    <mergeCell ref="L46:M46"/>
    <mergeCell ref="AT45:AU45"/>
    <mergeCell ref="AV45:AW45"/>
    <mergeCell ref="AX45:AY45"/>
    <mergeCell ref="AZ45:BA45"/>
    <mergeCell ref="BB45:BC45"/>
    <mergeCell ref="BD45:BE45"/>
    <mergeCell ref="AH45:AI45"/>
    <mergeCell ref="AJ45:AK45"/>
    <mergeCell ref="AL45:AM45"/>
    <mergeCell ref="AN45:AO45"/>
    <mergeCell ref="AP45:AQ45"/>
    <mergeCell ref="AR45:AS45"/>
    <mergeCell ref="V45:W45"/>
    <mergeCell ref="X45:Y45"/>
    <mergeCell ref="Z45:AA45"/>
    <mergeCell ref="AB45:AC45"/>
    <mergeCell ref="AD45:AE45"/>
    <mergeCell ref="AF45:AG45"/>
    <mergeCell ref="BN44:BO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BB44:BC44"/>
    <mergeCell ref="BD44:BE44"/>
    <mergeCell ref="BF44:BG44"/>
    <mergeCell ref="BH44:BI44"/>
    <mergeCell ref="BJ44:BK44"/>
    <mergeCell ref="BL44:BM44"/>
    <mergeCell ref="AP44:AQ44"/>
    <mergeCell ref="AR44:AS44"/>
    <mergeCell ref="AT44:AU44"/>
    <mergeCell ref="AV44:AW44"/>
    <mergeCell ref="AX44:AY44"/>
    <mergeCell ref="AZ44:BA44"/>
    <mergeCell ref="AD44:AE44"/>
    <mergeCell ref="AF44:AG44"/>
    <mergeCell ref="AH44:AI44"/>
    <mergeCell ref="AJ44:AK44"/>
    <mergeCell ref="AL44:AM44"/>
    <mergeCell ref="AN44:AO44"/>
    <mergeCell ref="R44:S44"/>
    <mergeCell ref="T44:U44"/>
    <mergeCell ref="V44:W44"/>
    <mergeCell ref="X44:Y44"/>
    <mergeCell ref="Z44:AA44"/>
    <mergeCell ref="AB44:AC44"/>
    <mergeCell ref="BJ43:BK43"/>
    <mergeCell ref="BL43:BM43"/>
    <mergeCell ref="BN43:BO43"/>
    <mergeCell ref="D44:E44"/>
    <mergeCell ref="F44:G44"/>
    <mergeCell ref="H44:I44"/>
    <mergeCell ref="J44:K44"/>
    <mergeCell ref="L44:M44"/>
    <mergeCell ref="N44:O44"/>
    <mergeCell ref="P44:Q44"/>
    <mergeCell ref="AX43:AY43"/>
    <mergeCell ref="AZ43:BA43"/>
    <mergeCell ref="BB43:BC43"/>
    <mergeCell ref="BD43:BE43"/>
    <mergeCell ref="BF43:BG43"/>
    <mergeCell ref="BH43:BI43"/>
    <mergeCell ref="AL43:AM43"/>
    <mergeCell ref="AN43:AO43"/>
    <mergeCell ref="AP43:AQ43"/>
    <mergeCell ref="AR43:AS43"/>
    <mergeCell ref="AT43:AU43"/>
    <mergeCell ref="AV43:AW43"/>
    <mergeCell ref="Z43:AA43"/>
    <mergeCell ref="AB43:AC43"/>
    <mergeCell ref="AD43:AE43"/>
    <mergeCell ref="AF43:AG43"/>
    <mergeCell ref="AH43:AI43"/>
    <mergeCell ref="AJ43:AK43"/>
    <mergeCell ref="N43:O43"/>
    <mergeCell ref="P43:Q43"/>
    <mergeCell ref="R43:S43"/>
    <mergeCell ref="T43:U43"/>
    <mergeCell ref="V43:W43"/>
    <mergeCell ref="X43:Y43"/>
    <mergeCell ref="BF42:BG42"/>
    <mergeCell ref="BH42:BI42"/>
    <mergeCell ref="BJ42:BK42"/>
    <mergeCell ref="BL42:BM42"/>
    <mergeCell ref="BN42:BO42"/>
    <mergeCell ref="D43:E43"/>
    <mergeCell ref="F43:G43"/>
    <mergeCell ref="H43:I43"/>
    <mergeCell ref="J43:K43"/>
    <mergeCell ref="L43:M43"/>
    <mergeCell ref="AT42:AU42"/>
    <mergeCell ref="AV42:AW42"/>
    <mergeCell ref="AX42:AY42"/>
    <mergeCell ref="AZ42:BA42"/>
    <mergeCell ref="BB42:BC42"/>
    <mergeCell ref="BD42:BE42"/>
    <mergeCell ref="AH42:AI42"/>
    <mergeCell ref="AJ42:AK42"/>
    <mergeCell ref="AL42:AM42"/>
    <mergeCell ref="AN42:AO42"/>
    <mergeCell ref="AP42:AQ42"/>
    <mergeCell ref="AR42:AS42"/>
    <mergeCell ref="V42:W42"/>
    <mergeCell ref="X42:Y42"/>
    <mergeCell ref="Z42:AA42"/>
    <mergeCell ref="AB42:AC42"/>
    <mergeCell ref="AD42:AE42"/>
    <mergeCell ref="AF42:AG42"/>
    <mergeCell ref="BN41:BO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BB41:BC41"/>
    <mergeCell ref="BD41:BE41"/>
    <mergeCell ref="BF41:BG41"/>
    <mergeCell ref="BH41:BI41"/>
    <mergeCell ref="BJ41:BK41"/>
    <mergeCell ref="BL41:BM41"/>
    <mergeCell ref="AP41:AQ41"/>
    <mergeCell ref="AR41:AS41"/>
    <mergeCell ref="AT41:AU41"/>
    <mergeCell ref="AV41:AW41"/>
    <mergeCell ref="AX41:AY41"/>
    <mergeCell ref="AZ41:BA41"/>
    <mergeCell ref="AD41:AE41"/>
    <mergeCell ref="AF41:AG41"/>
    <mergeCell ref="AH41:AI41"/>
    <mergeCell ref="AJ41:AK41"/>
    <mergeCell ref="AL41:AM41"/>
    <mergeCell ref="AN41:AO41"/>
    <mergeCell ref="R41:S41"/>
    <mergeCell ref="T41:U41"/>
    <mergeCell ref="V41:W41"/>
    <mergeCell ref="X41:Y41"/>
    <mergeCell ref="Z41:AA41"/>
    <mergeCell ref="AB41:AC41"/>
    <mergeCell ref="BJ40:BK40"/>
    <mergeCell ref="BL40:BM40"/>
    <mergeCell ref="BN40:BO40"/>
    <mergeCell ref="D41:E41"/>
    <mergeCell ref="F41:G41"/>
    <mergeCell ref="H41:I41"/>
    <mergeCell ref="J41:K41"/>
    <mergeCell ref="L41:M41"/>
    <mergeCell ref="N41:O41"/>
    <mergeCell ref="P41:Q41"/>
    <mergeCell ref="AX40:AY40"/>
    <mergeCell ref="AZ40:BA40"/>
    <mergeCell ref="BB40:BC40"/>
    <mergeCell ref="BD40:BE40"/>
    <mergeCell ref="BF40:BG40"/>
    <mergeCell ref="BH40:BI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F39:BG39"/>
    <mergeCell ref="BH39:BI39"/>
    <mergeCell ref="BJ39:BK39"/>
    <mergeCell ref="BL39:BM39"/>
    <mergeCell ref="BN39:BO39"/>
    <mergeCell ref="D40:E40"/>
    <mergeCell ref="F40:G40"/>
    <mergeCell ref="H40:I40"/>
    <mergeCell ref="J40:K40"/>
    <mergeCell ref="L40:M40"/>
    <mergeCell ref="AT39:AU39"/>
    <mergeCell ref="AV39:AW39"/>
    <mergeCell ref="AX39:AY39"/>
    <mergeCell ref="AZ39:BA39"/>
    <mergeCell ref="BB39:BC39"/>
    <mergeCell ref="BD39:BE39"/>
    <mergeCell ref="AH39:AI39"/>
    <mergeCell ref="AJ39:AK39"/>
    <mergeCell ref="AL39:AM39"/>
    <mergeCell ref="AN39:AO39"/>
    <mergeCell ref="AP39:AQ39"/>
    <mergeCell ref="AR39:AS39"/>
    <mergeCell ref="V39:W39"/>
    <mergeCell ref="X39:Y39"/>
    <mergeCell ref="Z39:AA39"/>
    <mergeCell ref="AB39:AC39"/>
    <mergeCell ref="AD39:AE39"/>
    <mergeCell ref="AF39:AG39"/>
    <mergeCell ref="BN38:BO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BB38:BC38"/>
    <mergeCell ref="BD38:BE38"/>
    <mergeCell ref="BF38:BG38"/>
    <mergeCell ref="BH38:BI38"/>
    <mergeCell ref="BJ38:BK38"/>
    <mergeCell ref="BL38:BM38"/>
    <mergeCell ref="AP38:AQ38"/>
    <mergeCell ref="AR38:AS38"/>
    <mergeCell ref="AT38:AU38"/>
    <mergeCell ref="AV38:AW38"/>
    <mergeCell ref="AX38:AY38"/>
    <mergeCell ref="AZ38:BA38"/>
    <mergeCell ref="AD38:AE38"/>
    <mergeCell ref="AF38:AG38"/>
    <mergeCell ref="AH38:AI38"/>
    <mergeCell ref="AJ38:AK38"/>
    <mergeCell ref="AL38:AM38"/>
    <mergeCell ref="AN38:AO38"/>
    <mergeCell ref="R38:S38"/>
    <mergeCell ref="T38:U38"/>
    <mergeCell ref="V38:W38"/>
    <mergeCell ref="X38:Y38"/>
    <mergeCell ref="Z38:AA38"/>
    <mergeCell ref="AB38:AC38"/>
    <mergeCell ref="BJ37:BK37"/>
    <mergeCell ref="BL37:BM37"/>
    <mergeCell ref="BN37:BO37"/>
    <mergeCell ref="D38:E38"/>
    <mergeCell ref="F38:G38"/>
    <mergeCell ref="H38:I38"/>
    <mergeCell ref="J38:K38"/>
    <mergeCell ref="L38:M38"/>
    <mergeCell ref="N38:O38"/>
    <mergeCell ref="P38:Q38"/>
    <mergeCell ref="AX37:AY37"/>
    <mergeCell ref="AZ37:BA37"/>
    <mergeCell ref="BB37:BC37"/>
    <mergeCell ref="BD37:BE37"/>
    <mergeCell ref="BF37:BG37"/>
    <mergeCell ref="BH37:BI37"/>
    <mergeCell ref="AL37:AM37"/>
    <mergeCell ref="AN37:AO37"/>
    <mergeCell ref="AP37:AQ37"/>
    <mergeCell ref="AR37:AS37"/>
    <mergeCell ref="AT37:AU37"/>
    <mergeCell ref="AV37:AW37"/>
    <mergeCell ref="Z37:AA37"/>
    <mergeCell ref="AB37:AC37"/>
    <mergeCell ref="AD37:AE37"/>
    <mergeCell ref="AF37:AG37"/>
    <mergeCell ref="AH37:AI37"/>
    <mergeCell ref="AJ37:AK37"/>
    <mergeCell ref="N37:O37"/>
    <mergeCell ref="P37:Q37"/>
    <mergeCell ref="R37:S37"/>
    <mergeCell ref="T37:U37"/>
    <mergeCell ref="V37:W37"/>
    <mergeCell ref="X37:Y37"/>
    <mergeCell ref="BF36:BG36"/>
    <mergeCell ref="BH36:BI36"/>
    <mergeCell ref="BJ36:BK36"/>
    <mergeCell ref="BL36:BM36"/>
    <mergeCell ref="BN36:BO36"/>
    <mergeCell ref="D37:E37"/>
    <mergeCell ref="F37:G37"/>
    <mergeCell ref="H37:I37"/>
    <mergeCell ref="J37:K37"/>
    <mergeCell ref="L37:M37"/>
    <mergeCell ref="AT36:AU36"/>
    <mergeCell ref="AV36:AW36"/>
    <mergeCell ref="AX36:AY36"/>
    <mergeCell ref="AZ36:BA36"/>
    <mergeCell ref="BB36:BC36"/>
    <mergeCell ref="BD36:BE36"/>
    <mergeCell ref="AH36:AI36"/>
    <mergeCell ref="AJ36:AK36"/>
    <mergeCell ref="AL36:AM36"/>
    <mergeCell ref="AN36:AO36"/>
    <mergeCell ref="AP36:AQ36"/>
    <mergeCell ref="AR36:AS36"/>
    <mergeCell ref="V36:W36"/>
    <mergeCell ref="X36:Y36"/>
    <mergeCell ref="Z36:AA36"/>
    <mergeCell ref="AB36:AC36"/>
    <mergeCell ref="AD36:AE36"/>
    <mergeCell ref="AF36:AG36"/>
    <mergeCell ref="BN35:BO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BB35:BC35"/>
    <mergeCell ref="BD35:BE35"/>
    <mergeCell ref="BF35:BG35"/>
    <mergeCell ref="BH35:BI35"/>
    <mergeCell ref="BJ35:BK35"/>
    <mergeCell ref="BL35:BM35"/>
    <mergeCell ref="AP35:AQ35"/>
    <mergeCell ref="AR35:AS35"/>
    <mergeCell ref="AT35:AU35"/>
    <mergeCell ref="AV35:AW35"/>
    <mergeCell ref="AX35:AY35"/>
    <mergeCell ref="AZ35:BA35"/>
    <mergeCell ref="AD35:AE35"/>
    <mergeCell ref="AF35:AG35"/>
    <mergeCell ref="AH35:AI35"/>
    <mergeCell ref="AJ35:AK35"/>
    <mergeCell ref="AL35:AM35"/>
    <mergeCell ref="AN35:AO35"/>
    <mergeCell ref="R35:S35"/>
    <mergeCell ref="T35:U35"/>
    <mergeCell ref="V35:W35"/>
    <mergeCell ref="X35:Y35"/>
    <mergeCell ref="Z35:AA35"/>
    <mergeCell ref="AB35:AC35"/>
    <mergeCell ref="BJ34:BK34"/>
    <mergeCell ref="BL34:BM34"/>
    <mergeCell ref="BN34:BO34"/>
    <mergeCell ref="D35:E35"/>
    <mergeCell ref="F35:G35"/>
    <mergeCell ref="H35:I35"/>
    <mergeCell ref="J35:K35"/>
    <mergeCell ref="L35:M35"/>
    <mergeCell ref="N35:O35"/>
    <mergeCell ref="P35:Q35"/>
    <mergeCell ref="AX34:AY34"/>
    <mergeCell ref="AZ34:BA34"/>
    <mergeCell ref="BB34:BC34"/>
    <mergeCell ref="BD34:BE34"/>
    <mergeCell ref="BF34:BG34"/>
    <mergeCell ref="BH34:BI34"/>
    <mergeCell ref="AL34:AM34"/>
    <mergeCell ref="AN34:AO34"/>
    <mergeCell ref="AP34:AQ34"/>
    <mergeCell ref="AR34:AS34"/>
    <mergeCell ref="AT34:AU34"/>
    <mergeCell ref="AV34:AW34"/>
    <mergeCell ref="Z34:AA34"/>
    <mergeCell ref="AB34:AC34"/>
    <mergeCell ref="AD34:AE34"/>
    <mergeCell ref="AF34:AG34"/>
    <mergeCell ref="AH34:AI34"/>
    <mergeCell ref="AJ34:AK34"/>
    <mergeCell ref="N34:O34"/>
    <mergeCell ref="P34:Q34"/>
    <mergeCell ref="R34:S34"/>
    <mergeCell ref="T34:U34"/>
    <mergeCell ref="V34:W34"/>
    <mergeCell ref="X34:Y34"/>
    <mergeCell ref="BF33:BG33"/>
    <mergeCell ref="BH33:BI33"/>
    <mergeCell ref="BJ33:BK33"/>
    <mergeCell ref="BL33:BM33"/>
    <mergeCell ref="BN33:BO33"/>
    <mergeCell ref="D34:E34"/>
    <mergeCell ref="F34:G34"/>
    <mergeCell ref="H34:I34"/>
    <mergeCell ref="J34:K34"/>
    <mergeCell ref="L34:M34"/>
    <mergeCell ref="AT33:AU33"/>
    <mergeCell ref="AV33:AW33"/>
    <mergeCell ref="AX33:AY33"/>
    <mergeCell ref="AZ33:BA33"/>
    <mergeCell ref="BB33:BC33"/>
    <mergeCell ref="BD33:BE33"/>
    <mergeCell ref="AH33:AI33"/>
    <mergeCell ref="AJ33:AK33"/>
    <mergeCell ref="AL33:AM33"/>
    <mergeCell ref="AN33:AO33"/>
    <mergeCell ref="AP33:AQ33"/>
    <mergeCell ref="AR33:AS33"/>
    <mergeCell ref="V33:W33"/>
    <mergeCell ref="X33:Y33"/>
    <mergeCell ref="Z33:AA33"/>
    <mergeCell ref="AB33:AC33"/>
    <mergeCell ref="AD33:AE33"/>
    <mergeCell ref="AF33:AG33"/>
    <mergeCell ref="BN32:BO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BB32:BC32"/>
    <mergeCell ref="BD32:BE32"/>
    <mergeCell ref="BF32:BG32"/>
    <mergeCell ref="BH32:BI32"/>
    <mergeCell ref="BJ32:BK32"/>
    <mergeCell ref="BL32:BM32"/>
    <mergeCell ref="AP32:AQ32"/>
    <mergeCell ref="AR32:AS32"/>
    <mergeCell ref="AT32:AU32"/>
    <mergeCell ref="AV32:AW32"/>
    <mergeCell ref="AX32:AY32"/>
    <mergeCell ref="AZ32:BA32"/>
    <mergeCell ref="AD32:AE32"/>
    <mergeCell ref="AF32:AG32"/>
    <mergeCell ref="AH32:AI32"/>
    <mergeCell ref="AJ32:AK32"/>
    <mergeCell ref="AL32:AM32"/>
    <mergeCell ref="AN32:AO32"/>
    <mergeCell ref="R32:S32"/>
    <mergeCell ref="T32:U32"/>
    <mergeCell ref="V32:W32"/>
    <mergeCell ref="X32:Y32"/>
    <mergeCell ref="Z32:AA32"/>
    <mergeCell ref="AB32:AC32"/>
    <mergeCell ref="BJ31:BK31"/>
    <mergeCell ref="BL31:BM31"/>
    <mergeCell ref="BN31:BO31"/>
    <mergeCell ref="D32:E32"/>
    <mergeCell ref="F32:G32"/>
    <mergeCell ref="H32:I32"/>
    <mergeCell ref="J32:K32"/>
    <mergeCell ref="L32:M32"/>
    <mergeCell ref="N32:O32"/>
    <mergeCell ref="P32:Q32"/>
    <mergeCell ref="AX31:AY31"/>
    <mergeCell ref="AZ31:BA31"/>
    <mergeCell ref="BB31:BC31"/>
    <mergeCell ref="BD31:BE31"/>
    <mergeCell ref="BF31:BG31"/>
    <mergeCell ref="BH31:BI31"/>
    <mergeCell ref="AL31:AM31"/>
    <mergeCell ref="AN31:AO31"/>
    <mergeCell ref="AP31:AQ31"/>
    <mergeCell ref="AR31:AS31"/>
    <mergeCell ref="AT31:AU31"/>
    <mergeCell ref="AV31:AW31"/>
    <mergeCell ref="Z31:AA31"/>
    <mergeCell ref="AB31:AC31"/>
    <mergeCell ref="AD31:AE31"/>
    <mergeCell ref="AF31:AG31"/>
    <mergeCell ref="AH31:AI31"/>
    <mergeCell ref="AJ31:AK31"/>
    <mergeCell ref="N31:O31"/>
    <mergeCell ref="P31:Q31"/>
    <mergeCell ref="R31:S31"/>
    <mergeCell ref="T31:U31"/>
    <mergeCell ref="V31:W31"/>
    <mergeCell ref="X31:Y31"/>
    <mergeCell ref="BF30:BG30"/>
    <mergeCell ref="BH30:BI30"/>
    <mergeCell ref="BJ30:BK30"/>
    <mergeCell ref="BL30:BM30"/>
    <mergeCell ref="BN30:BO30"/>
    <mergeCell ref="D31:E31"/>
    <mergeCell ref="F31:G31"/>
    <mergeCell ref="H31:I31"/>
    <mergeCell ref="J31:K31"/>
    <mergeCell ref="L31:M31"/>
    <mergeCell ref="AT30:AU30"/>
    <mergeCell ref="AV30:AW30"/>
    <mergeCell ref="AX30:AY30"/>
    <mergeCell ref="AZ30:BA30"/>
    <mergeCell ref="BB30:BC30"/>
    <mergeCell ref="BD30:BE30"/>
    <mergeCell ref="AH30:AI30"/>
    <mergeCell ref="AJ30:AK30"/>
    <mergeCell ref="AL30:AM30"/>
    <mergeCell ref="AN30:AO30"/>
    <mergeCell ref="AP30:AQ30"/>
    <mergeCell ref="AR30:AS30"/>
    <mergeCell ref="V30:W30"/>
    <mergeCell ref="X30:Y30"/>
    <mergeCell ref="Z30:AA30"/>
    <mergeCell ref="AB30:AC30"/>
    <mergeCell ref="AD30:AE30"/>
    <mergeCell ref="AF30:AG30"/>
    <mergeCell ref="BN29:BO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BB29:BC29"/>
    <mergeCell ref="BD29:BE29"/>
    <mergeCell ref="BF29:BG29"/>
    <mergeCell ref="BH29:BI29"/>
    <mergeCell ref="BJ29:BK29"/>
    <mergeCell ref="BL29:BM29"/>
    <mergeCell ref="AP29:AQ29"/>
    <mergeCell ref="AR29:AS29"/>
    <mergeCell ref="AT29:AU29"/>
    <mergeCell ref="AV29:AW29"/>
    <mergeCell ref="AX29:AY29"/>
    <mergeCell ref="AZ29:BA29"/>
    <mergeCell ref="AD29:AE29"/>
    <mergeCell ref="AF29:AG29"/>
    <mergeCell ref="AH29:AI29"/>
    <mergeCell ref="AJ29:AK29"/>
    <mergeCell ref="AL29:AM29"/>
    <mergeCell ref="AN29:AO29"/>
    <mergeCell ref="R29:S29"/>
    <mergeCell ref="T29:U29"/>
    <mergeCell ref="V29:W29"/>
    <mergeCell ref="X29:Y29"/>
    <mergeCell ref="Z29:AA29"/>
    <mergeCell ref="AB29:AC29"/>
    <mergeCell ref="BJ28:BK28"/>
    <mergeCell ref="BL28:BM28"/>
    <mergeCell ref="BN28:BO28"/>
    <mergeCell ref="D29:E29"/>
    <mergeCell ref="F29:G29"/>
    <mergeCell ref="H29:I29"/>
    <mergeCell ref="J29:K29"/>
    <mergeCell ref="L29:M29"/>
    <mergeCell ref="N29:O29"/>
    <mergeCell ref="P29:Q29"/>
    <mergeCell ref="AX28:AY28"/>
    <mergeCell ref="AZ28:BA28"/>
    <mergeCell ref="BB28:BC28"/>
    <mergeCell ref="BD28:BE28"/>
    <mergeCell ref="BF28:BG28"/>
    <mergeCell ref="BH28:BI28"/>
    <mergeCell ref="AL28:AM28"/>
    <mergeCell ref="AN28:AO28"/>
    <mergeCell ref="AP28:AQ28"/>
    <mergeCell ref="AR28:AS28"/>
    <mergeCell ref="AT28:AU28"/>
    <mergeCell ref="AV28:AW28"/>
    <mergeCell ref="Z28:AA28"/>
    <mergeCell ref="AB28:AC28"/>
    <mergeCell ref="AD28:AE28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BF27:BG27"/>
    <mergeCell ref="BH27:BI27"/>
    <mergeCell ref="BJ27:BK27"/>
    <mergeCell ref="BL27:BM27"/>
    <mergeCell ref="BN27:BO27"/>
    <mergeCell ref="D28:E28"/>
    <mergeCell ref="F28:G28"/>
    <mergeCell ref="H28:I28"/>
    <mergeCell ref="J28:K28"/>
    <mergeCell ref="L28:M28"/>
    <mergeCell ref="AT27:AU27"/>
    <mergeCell ref="AV27:AW27"/>
    <mergeCell ref="AX27:AY27"/>
    <mergeCell ref="AZ27:BA27"/>
    <mergeCell ref="BB27:BC27"/>
    <mergeCell ref="BD27:BE27"/>
    <mergeCell ref="AH27:AI27"/>
    <mergeCell ref="AJ27:AK27"/>
    <mergeCell ref="AL27:AM27"/>
    <mergeCell ref="AN27:AO27"/>
    <mergeCell ref="AP27:AQ27"/>
    <mergeCell ref="AR27:AS27"/>
    <mergeCell ref="V27:W27"/>
    <mergeCell ref="X27:Y27"/>
    <mergeCell ref="Z27:AA27"/>
    <mergeCell ref="AB27:AC27"/>
    <mergeCell ref="AD27:AE27"/>
    <mergeCell ref="AF27:AG27"/>
    <mergeCell ref="BN26:BO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BB26:BC26"/>
    <mergeCell ref="BD26:BE26"/>
    <mergeCell ref="BF26:BG26"/>
    <mergeCell ref="BH26:BI26"/>
    <mergeCell ref="BJ26:BK26"/>
    <mergeCell ref="BL26:BM26"/>
    <mergeCell ref="AP26:AQ26"/>
    <mergeCell ref="AR26:AS26"/>
    <mergeCell ref="AT26:AU26"/>
    <mergeCell ref="AV26:AW26"/>
    <mergeCell ref="AX26:AY26"/>
    <mergeCell ref="AZ26:BA26"/>
    <mergeCell ref="AD26:AE26"/>
    <mergeCell ref="AF26:AG26"/>
    <mergeCell ref="AH26:AI26"/>
    <mergeCell ref="AJ26:AK26"/>
    <mergeCell ref="AL26:AM26"/>
    <mergeCell ref="AN26:AO26"/>
    <mergeCell ref="R26:S26"/>
    <mergeCell ref="T26:U26"/>
    <mergeCell ref="V26:W26"/>
    <mergeCell ref="X26:Y26"/>
    <mergeCell ref="Z26:AA26"/>
    <mergeCell ref="AB26:AC26"/>
    <mergeCell ref="BJ25:BK25"/>
    <mergeCell ref="BL25:BM25"/>
    <mergeCell ref="BN25:BO25"/>
    <mergeCell ref="D26:E26"/>
    <mergeCell ref="F26:G26"/>
    <mergeCell ref="H26:I26"/>
    <mergeCell ref="J26:K26"/>
    <mergeCell ref="L26:M26"/>
    <mergeCell ref="N26:O26"/>
    <mergeCell ref="P26:Q26"/>
    <mergeCell ref="AX25:AY25"/>
    <mergeCell ref="AZ25:BA25"/>
    <mergeCell ref="BB25:BC25"/>
    <mergeCell ref="BD25:BE25"/>
    <mergeCell ref="BF25:BG25"/>
    <mergeCell ref="BH25:BI25"/>
    <mergeCell ref="AL25:AM25"/>
    <mergeCell ref="AN25:AO25"/>
    <mergeCell ref="AP25:AQ25"/>
    <mergeCell ref="AR25:AS25"/>
    <mergeCell ref="AT25:AU25"/>
    <mergeCell ref="AV25:AW25"/>
    <mergeCell ref="Z25:AA25"/>
    <mergeCell ref="AB25:AC25"/>
    <mergeCell ref="AD25:AE25"/>
    <mergeCell ref="AF25:AG25"/>
    <mergeCell ref="AH25:AI25"/>
    <mergeCell ref="AJ25:AK25"/>
    <mergeCell ref="N25:O25"/>
    <mergeCell ref="P25:Q25"/>
    <mergeCell ref="R25:S25"/>
    <mergeCell ref="T25:U25"/>
    <mergeCell ref="V25:W25"/>
    <mergeCell ref="X25:Y25"/>
    <mergeCell ref="BF24:BG24"/>
    <mergeCell ref="BH24:BI24"/>
    <mergeCell ref="BJ24:BK24"/>
    <mergeCell ref="BL24:BM24"/>
    <mergeCell ref="BN24:BO24"/>
    <mergeCell ref="D25:E25"/>
    <mergeCell ref="F25:G25"/>
    <mergeCell ref="H25:I25"/>
    <mergeCell ref="J25:K25"/>
    <mergeCell ref="L25:M25"/>
    <mergeCell ref="AT24:AU24"/>
    <mergeCell ref="AV24:AW24"/>
    <mergeCell ref="AX24:AY24"/>
    <mergeCell ref="AZ24:BA24"/>
    <mergeCell ref="BB24:BC24"/>
    <mergeCell ref="BD24:BE24"/>
    <mergeCell ref="AH24:AI24"/>
    <mergeCell ref="AJ24:AK24"/>
    <mergeCell ref="AL24:AM24"/>
    <mergeCell ref="AN24:AO24"/>
    <mergeCell ref="AP24:AQ24"/>
    <mergeCell ref="AR24:AS24"/>
    <mergeCell ref="V24:W24"/>
    <mergeCell ref="X24:Y24"/>
    <mergeCell ref="Z24:AA24"/>
    <mergeCell ref="AB24:AC24"/>
    <mergeCell ref="AD24:AE24"/>
    <mergeCell ref="AF24:AG24"/>
    <mergeCell ref="BN23:BO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BB23:BC23"/>
    <mergeCell ref="BD23:BE23"/>
    <mergeCell ref="BF23:BG23"/>
    <mergeCell ref="BH23:BI23"/>
    <mergeCell ref="BJ23:BK23"/>
    <mergeCell ref="BL23:BM23"/>
    <mergeCell ref="AP23:AQ23"/>
    <mergeCell ref="AR23:AS23"/>
    <mergeCell ref="AT23:AU23"/>
    <mergeCell ref="AV23:AW23"/>
    <mergeCell ref="AX23:AY23"/>
    <mergeCell ref="AZ23:BA23"/>
    <mergeCell ref="AD23:AE23"/>
    <mergeCell ref="AF23:AG23"/>
    <mergeCell ref="AH23:AI23"/>
    <mergeCell ref="AJ23:AK23"/>
    <mergeCell ref="AL23:AM23"/>
    <mergeCell ref="AN23:AO23"/>
    <mergeCell ref="R23:S23"/>
    <mergeCell ref="T23:U23"/>
    <mergeCell ref="V23:W23"/>
    <mergeCell ref="X23:Y23"/>
    <mergeCell ref="Z23:AA23"/>
    <mergeCell ref="AB23:AC23"/>
    <mergeCell ref="BJ22:BK22"/>
    <mergeCell ref="BL22:BM22"/>
    <mergeCell ref="BN22:BO22"/>
    <mergeCell ref="D23:E23"/>
    <mergeCell ref="F23:G23"/>
    <mergeCell ref="H23:I23"/>
    <mergeCell ref="J23:K23"/>
    <mergeCell ref="L23:M23"/>
    <mergeCell ref="N23:O23"/>
    <mergeCell ref="P23:Q23"/>
    <mergeCell ref="AX22:AY22"/>
    <mergeCell ref="AZ22:BA22"/>
    <mergeCell ref="BB22:BC22"/>
    <mergeCell ref="BD22:BE22"/>
    <mergeCell ref="BF22:BG22"/>
    <mergeCell ref="BH22:BI22"/>
    <mergeCell ref="AL22:AM22"/>
    <mergeCell ref="AN22:AO22"/>
    <mergeCell ref="AP22:AQ22"/>
    <mergeCell ref="AR22:AS22"/>
    <mergeCell ref="AT22:AU22"/>
    <mergeCell ref="AV22:AW22"/>
    <mergeCell ref="Z22:AA22"/>
    <mergeCell ref="AB22:AC22"/>
    <mergeCell ref="AD22:AE22"/>
    <mergeCell ref="AF22:AG22"/>
    <mergeCell ref="AH22:AI22"/>
    <mergeCell ref="AJ22:AK22"/>
    <mergeCell ref="N22:O22"/>
    <mergeCell ref="P22:Q22"/>
    <mergeCell ref="R22:S22"/>
    <mergeCell ref="T22:U22"/>
    <mergeCell ref="V22:W22"/>
    <mergeCell ref="X22:Y22"/>
    <mergeCell ref="BF21:BG21"/>
    <mergeCell ref="BH21:BI21"/>
    <mergeCell ref="BJ21:BK21"/>
    <mergeCell ref="BL21:BM21"/>
    <mergeCell ref="BN21:BO21"/>
    <mergeCell ref="D22:E22"/>
    <mergeCell ref="F22:G22"/>
    <mergeCell ref="H22:I22"/>
    <mergeCell ref="J22:K22"/>
    <mergeCell ref="L22:M22"/>
    <mergeCell ref="AT21:AU21"/>
    <mergeCell ref="AV21:AW21"/>
    <mergeCell ref="AX21:AY21"/>
    <mergeCell ref="AZ21:BA21"/>
    <mergeCell ref="BB21:BC21"/>
    <mergeCell ref="BD21:BE21"/>
    <mergeCell ref="AH21:AI21"/>
    <mergeCell ref="AJ21:AK21"/>
    <mergeCell ref="AL21:AM21"/>
    <mergeCell ref="AN21:AO21"/>
    <mergeCell ref="AP21:AQ21"/>
    <mergeCell ref="AR21:AS21"/>
    <mergeCell ref="V21:W21"/>
    <mergeCell ref="X21:Y21"/>
    <mergeCell ref="Z21:AA21"/>
    <mergeCell ref="AB21:AC21"/>
    <mergeCell ref="AD21:AE21"/>
    <mergeCell ref="AF21:AG21"/>
    <mergeCell ref="BN20:BO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BB20:BC20"/>
    <mergeCell ref="BD20:BE20"/>
    <mergeCell ref="BF20:BG20"/>
    <mergeCell ref="BH20:BI20"/>
    <mergeCell ref="BJ20:BK20"/>
    <mergeCell ref="BL20:BM20"/>
    <mergeCell ref="AP20:AQ20"/>
    <mergeCell ref="AR20:AS20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N20:AO20"/>
    <mergeCell ref="R20:S20"/>
    <mergeCell ref="T20:U20"/>
    <mergeCell ref="V20:W20"/>
    <mergeCell ref="X20:Y20"/>
    <mergeCell ref="Z20:AA20"/>
    <mergeCell ref="AB20:AC20"/>
    <mergeCell ref="BJ19:BK19"/>
    <mergeCell ref="BL19:BM19"/>
    <mergeCell ref="BN19:BO19"/>
    <mergeCell ref="D20:E20"/>
    <mergeCell ref="F20:G20"/>
    <mergeCell ref="H20:I20"/>
    <mergeCell ref="J20:K20"/>
    <mergeCell ref="L20:M20"/>
    <mergeCell ref="N20:O20"/>
    <mergeCell ref="P20:Q20"/>
    <mergeCell ref="AX19:AY19"/>
    <mergeCell ref="AZ19:BA19"/>
    <mergeCell ref="BB19:BC19"/>
    <mergeCell ref="BD19:BE19"/>
    <mergeCell ref="BF19:BG19"/>
    <mergeCell ref="BH19:BI19"/>
    <mergeCell ref="AL19:AM19"/>
    <mergeCell ref="AN19:AO19"/>
    <mergeCell ref="AP19:AQ19"/>
    <mergeCell ref="AR19:AS19"/>
    <mergeCell ref="AT19:AU19"/>
    <mergeCell ref="AV19:AW19"/>
    <mergeCell ref="Z19:AA19"/>
    <mergeCell ref="AB19:AC19"/>
    <mergeCell ref="AD19:AE19"/>
    <mergeCell ref="AF19:AG19"/>
    <mergeCell ref="AH19:AI19"/>
    <mergeCell ref="AJ19:AK19"/>
    <mergeCell ref="N19:O19"/>
    <mergeCell ref="P19:Q19"/>
    <mergeCell ref="R19:S19"/>
    <mergeCell ref="T19:U19"/>
    <mergeCell ref="V19:W19"/>
    <mergeCell ref="X19:Y19"/>
    <mergeCell ref="BF18:BG18"/>
    <mergeCell ref="BH18:BI18"/>
    <mergeCell ref="BJ18:BK18"/>
    <mergeCell ref="BL18:BM18"/>
    <mergeCell ref="BN18:BO18"/>
    <mergeCell ref="D19:E19"/>
    <mergeCell ref="F19:G19"/>
    <mergeCell ref="H19:I19"/>
    <mergeCell ref="J19:K19"/>
    <mergeCell ref="L19:M19"/>
    <mergeCell ref="AT18:AU18"/>
    <mergeCell ref="AV18:AW18"/>
    <mergeCell ref="AX18:AY18"/>
    <mergeCell ref="AZ18:BA18"/>
    <mergeCell ref="BB18:BC18"/>
    <mergeCell ref="BD18:BE18"/>
    <mergeCell ref="AH18:AI18"/>
    <mergeCell ref="AJ18:AK18"/>
    <mergeCell ref="AL18:AM18"/>
    <mergeCell ref="AN18:AO18"/>
    <mergeCell ref="AP18:AQ18"/>
    <mergeCell ref="AR18:AS18"/>
    <mergeCell ref="V18:W18"/>
    <mergeCell ref="X18:Y18"/>
    <mergeCell ref="Z18:AA18"/>
    <mergeCell ref="AB18:AC18"/>
    <mergeCell ref="AD18:AE18"/>
    <mergeCell ref="AF18:AG18"/>
    <mergeCell ref="BN17:BO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BB17:BC17"/>
    <mergeCell ref="BD17:BE17"/>
    <mergeCell ref="BF17:BG17"/>
    <mergeCell ref="BH17:BI17"/>
    <mergeCell ref="BJ17:BK17"/>
    <mergeCell ref="BL17:BM17"/>
    <mergeCell ref="AP17:AQ17"/>
    <mergeCell ref="AR17:AS17"/>
    <mergeCell ref="AT17:AU17"/>
    <mergeCell ref="AV17:AW17"/>
    <mergeCell ref="AX17:AY17"/>
    <mergeCell ref="AZ17:BA17"/>
    <mergeCell ref="AD17:AE17"/>
    <mergeCell ref="AF17:AG17"/>
    <mergeCell ref="AH17:AI17"/>
    <mergeCell ref="AJ17:AK17"/>
    <mergeCell ref="AL17:AM17"/>
    <mergeCell ref="AN17:AO17"/>
    <mergeCell ref="R17:S17"/>
    <mergeCell ref="T17:U17"/>
    <mergeCell ref="V17:W17"/>
    <mergeCell ref="X17:Y17"/>
    <mergeCell ref="Z17:AA17"/>
    <mergeCell ref="AB17:AC17"/>
    <mergeCell ref="BJ16:BK16"/>
    <mergeCell ref="BL16:BM16"/>
    <mergeCell ref="BN16:BO16"/>
    <mergeCell ref="D17:E17"/>
    <mergeCell ref="F17:G17"/>
    <mergeCell ref="H17:I17"/>
    <mergeCell ref="J17:K17"/>
    <mergeCell ref="L17:M17"/>
    <mergeCell ref="N17:O17"/>
    <mergeCell ref="P17:Q17"/>
    <mergeCell ref="AX16:AY16"/>
    <mergeCell ref="AZ16:BA16"/>
    <mergeCell ref="BB16:BC16"/>
    <mergeCell ref="BD16:BE16"/>
    <mergeCell ref="BF16:BG16"/>
    <mergeCell ref="BH16:BI16"/>
    <mergeCell ref="AL16:AM16"/>
    <mergeCell ref="AN16:AO16"/>
    <mergeCell ref="AP16:AQ16"/>
    <mergeCell ref="AR16:AS16"/>
    <mergeCell ref="AT16:AU16"/>
    <mergeCell ref="AV16:AW16"/>
    <mergeCell ref="Z16:AA16"/>
    <mergeCell ref="AB16:AC16"/>
    <mergeCell ref="AD16:AE16"/>
    <mergeCell ref="AF16:AG16"/>
    <mergeCell ref="AH16:AI16"/>
    <mergeCell ref="AJ16:AK16"/>
    <mergeCell ref="N16:O16"/>
    <mergeCell ref="P16:Q16"/>
    <mergeCell ref="R16:S16"/>
    <mergeCell ref="T16:U16"/>
    <mergeCell ref="V16:W16"/>
    <mergeCell ref="X16:Y16"/>
    <mergeCell ref="BF15:BG15"/>
    <mergeCell ref="BH15:BI15"/>
    <mergeCell ref="BJ15:BK15"/>
    <mergeCell ref="BL15:BM15"/>
    <mergeCell ref="BN15:BO15"/>
    <mergeCell ref="D16:E16"/>
    <mergeCell ref="F16:G16"/>
    <mergeCell ref="H16:I16"/>
    <mergeCell ref="J16:K16"/>
    <mergeCell ref="L16:M16"/>
    <mergeCell ref="AT15:AU15"/>
    <mergeCell ref="AV15:AW15"/>
    <mergeCell ref="AX15:AY15"/>
    <mergeCell ref="AZ15:BA15"/>
    <mergeCell ref="BB15:BC15"/>
    <mergeCell ref="BD15:BE15"/>
    <mergeCell ref="AH15:AI15"/>
    <mergeCell ref="AJ15:AK15"/>
    <mergeCell ref="AL15:AM15"/>
    <mergeCell ref="AN15:AO15"/>
    <mergeCell ref="AP15:AQ15"/>
    <mergeCell ref="AR15:AS15"/>
    <mergeCell ref="V15:W15"/>
    <mergeCell ref="X15:Y15"/>
    <mergeCell ref="Z15:AA15"/>
    <mergeCell ref="AB15:AC15"/>
    <mergeCell ref="AD15:AE15"/>
    <mergeCell ref="AF15:AG15"/>
    <mergeCell ref="BN14:BO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BB14:BC14"/>
    <mergeCell ref="BD14:BE14"/>
    <mergeCell ref="BF14:BG14"/>
    <mergeCell ref="BH14:BI14"/>
    <mergeCell ref="BJ14:BK14"/>
    <mergeCell ref="BL14:BM14"/>
    <mergeCell ref="AP14:AQ14"/>
    <mergeCell ref="AR14:AS14"/>
    <mergeCell ref="AT14:AU14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AN14:AO14"/>
    <mergeCell ref="R14:S14"/>
    <mergeCell ref="T14:U14"/>
    <mergeCell ref="V14:W14"/>
    <mergeCell ref="X14:Y14"/>
    <mergeCell ref="Z14:AA14"/>
    <mergeCell ref="AB14:AC14"/>
    <mergeCell ref="BJ13:BK13"/>
    <mergeCell ref="BL13:BM13"/>
    <mergeCell ref="BN13:BO13"/>
    <mergeCell ref="D14:E14"/>
    <mergeCell ref="F14:G14"/>
    <mergeCell ref="H14:I14"/>
    <mergeCell ref="J14:K14"/>
    <mergeCell ref="L14:M14"/>
    <mergeCell ref="N14:O14"/>
    <mergeCell ref="P14:Q14"/>
    <mergeCell ref="AX13:AY13"/>
    <mergeCell ref="AZ13:BA13"/>
    <mergeCell ref="BB13:BC13"/>
    <mergeCell ref="BD13:BE13"/>
    <mergeCell ref="BF13:BG13"/>
    <mergeCell ref="BH13:BI13"/>
    <mergeCell ref="AL13:AM13"/>
    <mergeCell ref="AN13:AO13"/>
    <mergeCell ref="AP13:AQ13"/>
    <mergeCell ref="AR13:AS13"/>
    <mergeCell ref="AT13:AU13"/>
    <mergeCell ref="AV13:AW13"/>
    <mergeCell ref="Z13:AA13"/>
    <mergeCell ref="AB13:AC13"/>
    <mergeCell ref="AD13:AE13"/>
    <mergeCell ref="AF13:AG13"/>
    <mergeCell ref="AH13:AI13"/>
    <mergeCell ref="AJ13:AK13"/>
    <mergeCell ref="N13:O13"/>
    <mergeCell ref="P13:Q13"/>
    <mergeCell ref="R13:S13"/>
    <mergeCell ref="T13:U13"/>
    <mergeCell ref="V13:W13"/>
    <mergeCell ref="X13:Y13"/>
    <mergeCell ref="BF12:BG12"/>
    <mergeCell ref="BH12:BI12"/>
    <mergeCell ref="BJ12:BK12"/>
    <mergeCell ref="BL12:BM12"/>
    <mergeCell ref="BN12:BO12"/>
    <mergeCell ref="D13:E13"/>
    <mergeCell ref="F13:G13"/>
    <mergeCell ref="H13:I13"/>
    <mergeCell ref="J13:K13"/>
    <mergeCell ref="L13:M13"/>
    <mergeCell ref="AT12:AU12"/>
    <mergeCell ref="AV12:AW12"/>
    <mergeCell ref="AX12:AY12"/>
    <mergeCell ref="AZ12:BA12"/>
    <mergeCell ref="BB12:BC12"/>
    <mergeCell ref="BD12:BE12"/>
    <mergeCell ref="AH12:AI12"/>
    <mergeCell ref="AJ12:AK12"/>
    <mergeCell ref="AL12:AM12"/>
    <mergeCell ref="AN12:AO12"/>
    <mergeCell ref="AP12:AQ12"/>
    <mergeCell ref="AR12:AS12"/>
    <mergeCell ref="V12:W12"/>
    <mergeCell ref="X12:Y12"/>
    <mergeCell ref="Z12:AA12"/>
    <mergeCell ref="AB12:AC12"/>
    <mergeCell ref="AD12:AE12"/>
    <mergeCell ref="AF12:AG12"/>
    <mergeCell ref="BN11:BO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BB11:BC11"/>
    <mergeCell ref="BD11:BE11"/>
    <mergeCell ref="BF11:BG11"/>
    <mergeCell ref="BH11:BI11"/>
    <mergeCell ref="BJ11:BK11"/>
    <mergeCell ref="BL11:BM11"/>
    <mergeCell ref="AP11:AQ11"/>
    <mergeCell ref="AR11:AS11"/>
    <mergeCell ref="AT11:AU11"/>
    <mergeCell ref="AV11:AW11"/>
    <mergeCell ref="AX11:AY11"/>
    <mergeCell ref="AZ11:BA11"/>
    <mergeCell ref="AD11:AE11"/>
    <mergeCell ref="AF11:AG11"/>
    <mergeCell ref="AH11:AI11"/>
    <mergeCell ref="AJ11:AK11"/>
    <mergeCell ref="AL11:AM11"/>
    <mergeCell ref="AN11:AO11"/>
    <mergeCell ref="R11:S11"/>
    <mergeCell ref="T11:U11"/>
    <mergeCell ref="V11:W11"/>
    <mergeCell ref="X11:Y11"/>
    <mergeCell ref="Z11:AA11"/>
    <mergeCell ref="AB11:AC11"/>
    <mergeCell ref="BJ10:BK10"/>
    <mergeCell ref="BL10:BM10"/>
    <mergeCell ref="BN10:BO10"/>
    <mergeCell ref="D11:E11"/>
    <mergeCell ref="F11:G11"/>
    <mergeCell ref="H11:I11"/>
    <mergeCell ref="J11:K11"/>
    <mergeCell ref="L11:M11"/>
    <mergeCell ref="N11:O11"/>
    <mergeCell ref="P11:Q11"/>
    <mergeCell ref="AX10:AY10"/>
    <mergeCell ref="AZ10:BA10"/>
    <mergeCell ref="BB10:BC10"/>
    <mergeCell ref="BD10:BE10"/>
    <mergeCell ref="BF10:BG10"/>
    <mergeCell ref="BH10:BI10"/>
    <mergeCell ref="AL10:AM10"/>
    <mergeCell ref="AN10:AO10"/>
    <mergeCell ref="AP10:AQ10"/>
    <mergeCell ref="AR10:AS10"/>
    <mergeCell ref="AT10:AU10"/>
    <mergeCell ref="AV10:AW10"/>
    <mergeCell ref="Z10:AA10"/>
    <mergeCell ref="AB10:AC10"/>
    <mergeCell ref="AD10:AE10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0:Y10"/>
    <mergeCell ref="BF9:BG9"/>
    <mergeCell ref="BH9:BI9"/>
    <mergeCell ref="BJ9:BK9"/>
    <mergeCell ref="BL9:BM9"/>
    <mergeCell ref="BN9:BO9"/>
    <mergeCell ref="D10:E10"/>
    <mergeCell ref="F10:G10"/>
    <mergeCell ref="H10:I10"/>
    <mergeCell ref="J10:K10"/>
    <mergeCell ref="L10:M10"/>
    <mergeCell ref="AT9:AU9"/>
    <mergeCell ref="AV9:AW9"/>
    <mergeCell ref="AX9:AY9"/>
    <mergeCell ref="AZ9:BA9"/>
    <mergeCell ref="BB9:BC9"/>
    <mergeCell ref="BD9:BE9"/>
    <mergeCell ref="AH9:AI9"/>
    <mergeCell ref="AJ9:AK9"/>
    <mergeCell ref="AL9:AM9"/>
    <mergeCell ref="AN9:AO9"/>
    <mergeCell ref="AP9:AQ9"/>
    <mergeCell ref="AR9:AS9"/>
    <mergeCell ref="V9:W9"/>
    <mergeCell ref="X9:Y9"/>
    <mergeCell ref="Z9:AA9"/>
    <mergeCell ref="AB9:AC9"/>
    <mergeCell ref="AD9:AE9"/>
    <mergeCell ref="AF9:AG9"/>
    <mergeCell ref="BN8:BO8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BB8:BC8"/>
    <mergeCell ref="BD8:BE8"/>
    <mergeCell ref="BF8:BG8"/>
    <mergeCell ref="BH8:BI8"/>
    <mergeCell ref="BJ8:BK8"/>
    <mergeCell ref="BL8:BM8"/>
    <mergeCell ref="AP8:AQ8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AN8:AO8"/>
    <mergeCell ref="R8:S8"/>
    <mergeCell ref="T8:U8"/>
    <mergeCell ref="V8:W8"/>
    <mergeCell ref="X8:Y8"/>
    <mergeCell ref="Z8:AA8"/>
    <mergeCell ref="AB8:AC8"/>
    <mergeCell ref="BJ7:BK7"/>
    <mergeCell ref="BL7:BM7"/>
    <mergeCell ref="BN7:BO7"/>
    <mergeCell ref="D8:E8"/>
    <mergeCell ref="F8:G8"/>
    <mergeCell ref="H8:I8"/>
    <mergeCell ref="J8:K8"/>
    <mergeCell ref="L8:M8"/>
    <mergeCell ref="N8:O8"/>
    <mergeCell ref="P8:Q8"/>
    <mergeCell ref="AX7:AY7"/>
    <mergeCell ref="AZ7:BA7"/>
    <mergeCell ref="BB7:BC7"/>
    <mergeCell ref="BD7:BE7"/>
    <mergeCell ref="BF7:BG7"/>
    <mergeCell ref="BH7:BI7"/>
    <mergeCell ref="AL7:AM7"/>
    <mergeCell ref="AN7:AO7"/>
    <mergeCell ref="AP7:AQ7"/>
    <mergeCell ref="AR7:AS7"/>
    <mergeCell ref="AT7:AU7"/>
    <mergeCell ref="AV7:AW7"/>
    <mergeCell ref="Z7:AA7"/>
    <mergeCell ref="AB7:AC7"/>
    <mergeCell ref="AD7:AE7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F6:BG6"/>
    <mergeCell ref="BH6:BI6"/>
    <mergeCell ref="BJ6:BK6"/>
    <mergeCell ref="BL6:BM6"/>
    <mergeCell ref="BN6:BO6"/>
    <mergeCell ref="D7:E7"/>
    <mergeCell ref="F7:G7"/>
    <mergeCell ref="H7:I7"/>
    <mergeCell ref="J7:K7"/>
    <mergeCell ref="L7:M7"/>
    <mergeCell ref="AT6:AU6"/>
    <mergeCell ref="AV6:AW6"/>
    <mergeCell ref="AX6:AY6"/>
    <mergeCell ref="AZ6:BA6"/>
    <mergeCell ref="BB6:BC6"/>
    <mergeCell ref="BD6:BE6"/>
    <mergeCell ref="AH6:AI6"/>
    <mergeCell ref="AJ6:AK6"/>
    <mergeCell ref="AL6:AM6"/>
    <mergeCell ref="AN6:AO6"/>
    <mergeCell ref="AP6:AQ6"/>
    <mergeCell ref="AR6:AS6"/>
    <mergeCell ref="V6:W6"/>
    <mergeCell ref="X6:Y6"/>
    <mergeCell ref="Z6:AA6"/>
    <mergeCell ref="AB6:AC6"/>
    <mergeCell ref="AD6:AE6"/>
    <mergeCell ref="AF6:AG6"/>
    <mergeCell ref="BN5:BO5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BB5:BC5"/>
    <mergeCell ref="BD5:BE5"/>
    <mergeCell ref="BF5:BG5"/>
    <mergeCell ref="BH5:BI5"/>
    <mergeCell ref="BJ5:BK5"/>
    <mergeCell ref="BL5:BM5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BJ4:BK4"/>
    <mergeCell ref="BL4:BM4"/>
    <mergeCell ref="BN4:BO4"/>
    <mergeCell ref="D5:E5"/>
    <mergeCell ref="F5:G5"/>
    <mergeCell ref="H5:I5"/>
    <mergeCell ref="J5:K5"/>
    <mergeCell ref="L5:M5"/>
    <mergeCell ref="N5:O5"/>
    <mergeCell ref="P5:Q5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F3:BG3"/>
    <mergeCell ref="BH3:BI3"/>
    <mergeCell ref="BJ3:BK3"/>
    <mergeCell ref="BL3:BM3"/>
    <mergeCell ref="BN3:BO3"/>
    <mergeCell ref="D4:E4"/>
    <mergeCell ref="F4:G4"/>
    <mergeCell ref="H4:I4"/>
    <mergeCell ref="J4:K4"/>
    <mergeCell ref="L4:M4"/>
    <mergeCell ref="AT3:AU3"/>
    <mergeCell ref="AV3:AW3"/>
    <mergeCell ref="AX3:AY3"/>
    <mergeCell ref="AZ3:BA3"/>
    <mergeCell ref="BB3:BC3"/>
    <mergeCell ref="BD3:BE3"/>
    <mergeCell ref="AH3:AI3"/>
    <mergeCell ref="AJ3:AK3"/>
    <mergeCell ref="AL3:AM3"/>
    <mergeCell ref="AN3:AO3"/>
    <mergeCell ref="AP3:AQ3"/>
    <mergeCell ref="AR3:AS3"/>
    <mergeCell ref="V3:W3"/>
    <mergeCell ref="X3:Y3"/>
    <mergeCell ref="Z3:AA3"/>
    <mergeCell ref="AB3:AC3"/>
    <mergeCell ref="AD3:AE3"/>
    <mergeCell ref="AF3:AG3"/>
    <mergeCell ref="BN2:BO2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BB2:BC2"/>
    <mergeCell ref="BD2:BE2"/>
    <mergeCell ref="BF2:BG2"/>
    <mergeCell ref="BH2:BI2"/>
    <mergeCell ref="BJ2:BK2"/>
    <mergeCell ref="BL2:BM2"/>
    <mergeCell ref="AP2:AQ2"/>
    <mergeCell ref="AR2:AS2"/>
    <mergeCell ref="AT2:AU2"/>
    <mergeCell ref="AV2:AW2"/>
    <mergeCell ref="AX2:AY2"/>
    <mergeCell ref="AZ2:BA2"/>
    <mergeCell ref="AD2:AE2"/>
    <mergeCell ref="AF2:AG2"/>
    <mergeCell ref="AH2:AI2"/>
    <mergeCell ref="AJ2:AK2"/>
    <mergeCell ref="AL2:AM2"/>
    <mergeCell ref="AN2:AO2"/>
    <mergeCell ref="R2:S2"/>
    <mergeCell ref="T2:U2"/>
    <mergeCell ref="V2:W2"/>
    <mergeCell ref="X2:Y2"/>
    <mergeCell ref="Z2:AA2"/>
    <mergeCell ref="AB2:AC2"/>
    <mergeCell ref="BK1:BL1"/>
    <mergeCell ref="BM1:BN1"/>
    <mergeCell ref="BO1:BP1"/>
    <mergeCell ref="D2:E2"/>
    <mergeCell ref="F2:G2"/>
    <mergeCell ref="H2:I2"/>
    <mergeCell ref="J2:K2"/>
    <mergeCell ref="L2:M2"/>
    <mergeCell ref="N2:O2"/>
    <mergeCell ref="P2:Q2"/>
    <mergeCell ref="AY1:AZ1"/>
    <mergeCell ref="BA1:BB1"/>
    <mergeCell ref="BC1:BD1"/>
    <mergeCell ref="BE1:BF1"/>
    <mergeCell ref="BG1:BH1"/>
    <mergeCell ref="BI1:BJ1"/>
    <mergeCell ref="AM1:AN1"/>
    <mergeCell ref="AO1:AP1"/>
    <mergeCell ref="AQ1:AR1"/>
    <mergeCell ref="AS1:AT1"/>
    <mergeCell ref="AU1:AV1"/>
    <mergeCell ref="AW1:AX1"/>
    <mergeCell ref="AA1:AB1"/>
    <mergeCell ref="AC1:AD1"/>
    <mergeCell ref="AE1:AF1"/>
    <mergeCell ref="AG1:AH1"/>
    <mergeCell ref="AI1:AJ1"/>
    <mergeCell ref="AK1:AL1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JUIN</vt:lpstr>
      <vt:lpstr>Juin-détails</vt:lpstr>
      <vt:lpstr>OPTIONS</vt:lpstr>
      <vt:lpstr>Resa-Tipi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Employer</dc:creator>
  <cp:lastModifiedBy>Employer</cp:lastModifiedBy>
  <dcterms:created xsi:type="dcterms:W3CDTF">2014-03-27T13:52:02Z</dcterms:created>
  <dcterms:modified xsi:type="dcterms:W3CDTF">2014-03-27T14:06:18Z</dcterms:modified>
</cp:coreProperties>
</file>