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975"/>
  </bookViews>
  <sheets>
    <sheet name="ilot 1" sheetId="4" r:id="rId1"/>
    <sheet name="recap" sheetId="3" r:id="rId2"/>
  </sheets>
  <calcPr calcId="145621"/>
</workbook>
</file>

<file path=xl/calcChain.xml><?xml version="1.0" encoding="utf-8"?>
<calcChain xmlns="http://schemas.openxmlformats.org/spreadsheetml/2006/main">
  <c r="J4" i="4" l="1"/>
  <c r="P2" i="4" l="1"/>
  <c r="P5" i="4" s="1"/>
  <c r="J12" i="4"/>
  <c r="J11" i="4"/>
  <c r="J10" i="4"/>
  <c r="J9" i="4"/>
  <c r="J8" i="4"/>
  <c r="J7" i="4"/>
  <c r="J6" i="4"/>
  <c r="J5" i="4"/>
  <c r="J3" i="4"/>
  <c r="P235" i="4"/>
  <c r="O235" i="4"/>
  <c r="N235" i="4"/>
  <c r="M235" i="4"/>
  <c r="L235" i="4"/>
  <c r="K235" i="4"/>
  <c r="P234" i="4"/>
  <c r="O234" i="4"/>
  <c r="N234" i="4"/>
  <c r="M234" i="4"/>
  <c r="L234" i="4"/>
  <c r="K234" i="4"/>
  <c r="P233" i="4"/>
  <c r="O233" i="4"/>
  <c r="N233" i="4"/>
  <c r="M233" i="4"/>
  <c r="L233" i="4"/>
  <c r="K233" i="4"/>
  <c r="P232" i="4"/>
  <c r="O232" i="4"/>
  <c r="N232" i="4"/>
  <c r="M232" i="4"/>
  <c r="L232" i="4"/>
  <c r="K232" i="4"/>
  <c r="P231" i="4"/>
  <c r="O231" i="4"/>
  <c r="N231" i="4"/>
  <c r="M231" i="4"/>
  <c r="L231" i="4"/>
  <c r="K231" i="4"/>
  <c r="P230" i="4"/>
  <c r="O230" i="4"/>
  <c r="N230" i="4"/>
  <c r="M230" i="4"/>
  <c r="L230" i="4"/>
  <c r="K230" i="4"/>
  <c r="P229" i="4"/>
  <c r="O229" i="4"/>
  <c r="N229" i="4"/>
  <c r="M229" i="4"/>
  <c r="L229" i="4"/>
  <c r="K229" i="4"/>
  <c r="P228" i="4"/>
  <c r="O228" i="4"/>
  <c r="N228" i="4"/>
  <c r="M228" i="4"/>
  <c r="L228" i="4"/>
  <c r="K228" i="4"/>
  <c r="P227" i="4"/>
  <c r="O227" i="4"/>
  <c r="N227" i="4"/>
  <c r="M227" i="4"/>
  <c r="L227" i="4"/>
  <c r="K227" i="4"/>
  <c r="P220" i="4"/>
  <c r="O220" i="4"/>
  <c r="N220" i="4"/>
  <c r="M220" i="4"/>
  <c r="L220" i="4"/>
  <c r="K220" i="4"/>
  <c r="P219" i="4"/>
  <c r="O219" i="4"/>
  <c r="N219" i="4"/>
  <c r="M219" i="4"/>
  <c r="L219" i="4"/>
  <c r="K219" i="4"/>
  <c r="P218" i="4"/>
  <c r="O218" i="4"/>
  <c r="N218" i="4"/>
  <c r="M218" i="4"/>
  <c r="L218" i="4"/>
  <c r="K218" i="4"/>
  <c r="P217" i="4"/>
  <c r="O217" i="4"/>
  <c r="N217" i="4"/>
  <c r="M217" i="4"/>
  <c r="L217" i="4"/>
  <c r="K217" i="4"/>
  <c r="P216" i="4"/>
  <c r="O216" i="4"/>
  <c r="N216" i="4"/>
  <c r="M216" i="4"/>
  <c r="L216" i="4"/>
  <c r="K216" i="4"/>
  <c r="P215" i="4"/>
  <c r="O215" i="4"/>
  <c r="N215" i="4"/>
  <c r="M215" i="4"/>
  <c r="L215" i="4"/>
  <c r="K215" i="4"/>
  <c r="P214" i="4"/>
  <c r="O214" i="4"/>
  <c r="N214" i="4"/>
  <c r="M214" i="4"/>
  <c r="L214" i="4"/>
  <c r="K214" i="4"/>
  <c r="P213" i="4"/>
  <c r="O213" i="4"/>
  <c r="N213" i="4"/>
  <c r="M213" i="4"/>
  <c r="L213" i="4"/>
  <c r="K213" i="4"/>
  <c r="P212" i="4"/>
  <c r="O212" i="4"/>
  <c r="N212" i="4"/>
  <c r="M212" i="4"/>
  <c r="L212" i="4"/>
  <c r="K212" i="4"/>
  <c r="P205" i="4"/>
  <c r="O205" i="4"/>
  <c r="N205" i="4"/>
  <c r="M205" i="4"/>
  <c r="L205" i="4"/>
  <c r="K205" i="4"/>
  <c r="P204" i="4"/>
  <c r="O204" i="4"/>
  <c r="N204" i="4"/>
  <c r="M204" i="4"/>
  <c r="L204" i="4"/>
  <c r="K204" i="4"/>
  <c r="P203" i="4"/>
  <c r="O203" i="4"/>
  <c r="N203" i="4"/>
  <c r="M203" i="4"/>
  <c r="L203" i="4"/>
  <c r="K203" i="4"/>
  <c r="P202" i="4"/>
  <c r="O202" i="4"/>
  <c r="N202" i="4"/>
  <c r="M202" i="4"/>
  <c r="L202" i="4"/>
  <c r="K202" i="4"/>
  <c r="P201" i="4"/>
  <c r="O201" i="4"/>
  <c r="N201" i="4"/>
  <c r="M201" i="4"/>
  <c r="L201" i="4"/>
  <c r="K201" i="4"/>
  <c r="P200" i="4"/>
  <c r="O200" i="4"/>
  <c r="N200" i="4"/>
  <c r="M200" i="4"/>
  <c r="L200" i="4"/>
  <c r="K200" i="4"/>
  <c r="P199" i="4"/>
  <c r="O199" i="4"/>
  <c r="N199" i="4"/>
  <c r="M199" i="4"/>
  <c r="L199" i="4"/>
  <c r="K199" i="4"/>
  <c r="P198" i="4"/>
  <c r="O198" i="4"/>
  <c r="N198" i="4"/>
  <c r="M198" i="4"/>
  <c r="L198" i="4"/>
  <c r="K198" i="4"/>
  <c r="P197" i="4"/>
  <c r="P206" i="4" s="1"/>
  <c r="O197" i="4"/>
  <c r="O206" i="4" s="1"/>
  <c r="N197" i="4"/>
  <c r="M197" i="4"/>
  <c r="L197" i="4"/>
  <c r="K197" i="4"/>
  <c r="P190" i="4"/>
  <c r="O190" i="4"/>
  <c r="N190" i="4"/>
  <c r="M190" i="4"/>
  <c r="L190" i="4"/>
  <c r="K190" i="4"/>
  <c r="P189" i="4"/>
  <c r="O189" i="4"/>
  <c r="N189" i="4"/>
  <c r="M189" i="4"/>
  <c r="L189" i="4"/>
  <c r="K189" i="4"/>
  <c r="P188" i="4"/>
  <c r="O188" i="4"/>
  <c r="N188" i="4"/>
  <c r="M188" i="4"/>
  <c r="L188" i="4"/>
  <c r="K188" i="4"/>
  <c r="P187" i="4"/>
  <c r="O187" i="4"/>
  <c r="N187" i="4"/>
  <c r="M187" i="4"/>
  <c r="L187" i="4"/>
  <c r="K187" i="4"/>
  <c r="P186" i="4"/>
  <c r="O186" i="4"/>
  <c r="N186" i="4"/>
  <c r="M186" i="4"/>
  <c r="L186" i="4"/>
  <c r="K186" i="4"/>
  <c r="P185" i="4"/>
  <c r="O185" i="4"/>
  <c r="N185" i="4"/>
  <c r="M185" i="4"/>
  <c r="L185" i="4"/>
  <c r="K185" i="4"/>
  <c r="P184" i="4"/>
  <c r="O184" i="4"/>
  <c r="N184" i="4"/>
  <c r="M184" i="4"/>
  <c r="L184" i="4"/>
  <c r="K184" i="4"/>
  <c r="P183" i="4"/>
  <c r="O183" i="4"/>
  <c r="N183" i="4"/>
  <c r="M183" i="4"/>
  <c r="L183" i="4"/>
  <c r="K183" i="4"/>
  <c r="P182" i="4"/>
  <c r="O182" i="4"/>
  <c r="N182" i="4"/>
  <c r="M182" i="4"/>
  <c r="L182" i="4"/>
  <c r="K182" i="4"/>
  <c r="P175" i="4"/>
  <c r="O175" i="4"/>
  <c r="N175" i="4"/>
  <c r="M175" i="4"/>
  <c r="L175" i="4"/>
  <c r="K175" i="4"/>
  <c r="P174" i="4"/>
  <c r="O174" i="4"/>
  <c r="N174" i="4"/>
  <c r="M174" i="4"/>
  <c r="L174" i="4"/>
  <c r="K174" i="4"/>
  <c r="P173" i="4"/>
  <c r="O173" i="4"/>
  <c r="N173" i="4"/>
  <c r="M173" i="4"/>
  <c r="L173" i="4"/>
  <c r="K173" i="4"/>
  <c r="P172" i="4"/>
  <c r="O172" i="4"/>
  <c r="N172" i="4"/>
  <c r="M172" i="4"/>
  <c r="L172" i="4"/>
  <c r="K172" i="4"/>
  <c r="P171" i="4"/>
  <c r="O171" i="4"/>
  <c r="N171" i="4"/>
  <c r="M171" i="4"/>
  <c r="L171" i="4"/>
  <c r="K171" i="4"/>
  <c r="P170" i="4"/>
  <c r="O170" i="4"/>
  <c r="N170" i="4"/>
  <c r="M170" i="4"/>
  <c r="L170" i="4"/>
  <c r="K170" i="4"/>
  <c r="P169" i="4"/>
  <c r="O169" i="4"/>
  <c r="N169" i="4"/>
  <c r="M169" i="4"/>
  <c r="L169" i="4"/>
  <c r="K169" i="4"/>
  <c r="P168" i="4"/>
  <c r="O168" i="4"/>
  <c r="N168" i="4"/>
  <c r="M168" i="4"/>
  <c r="L168" i="4"/>
  <c r="K168" i="4"/>
  <c r="P167" i="4"/>
  <c r="O167" i="4"/>
  <c r="N167" i="4"/>
  <c r="M167" i="4"/>
  <c r="L167" i="4"/>
  <c r="K167" i="4"/>
  <c r="K176" i="4" s="1"/>
  <c r="P160" i="4"/>
  <c r="O160" i="4"/>
  <c r="N160" i="4"/>
  <c r="M160" i="4"/>
  <c r="L160" i="4"/>
  <c r="K160" i="4"/>
  <c r="P159" i="4"/>
  <c r="O159" i="4"/>
  <c r="N159" i="4"/>
  <c r="M159" i="4"/>
  <c r="L159" i="4"/>
  <c r="K159" i="4"/>
  <c r="P158" i="4"/>
  <c r="O158" i="4"/>
  <c r="N158" i="4"/>
  <c r="M158" i="4"/>
  <c r="L158" i="4"/>
  <c r="K158" i="4"/>
  <c r="P157" i="4"/>
  <c r="O157" i="4"/>
  <c r="N157" i="4"/>
  <c r="M157" i="4"/>
  <c r="L157" i="4"/>
  <c r="K157" i="4"/>
  <c r="P156" i="4"/>
  <c r="O156" i="4"/>
  <c r="N156" i="4"/>
  <c r="M156" i="4"/>
  <c r="L156" i="4"/>
  <c r="K156" i="4"/>
  <c r="P155" i="4"/>
  <c r="O155" i="4"/>
  <c r="N155" i="4"/>
  <c r="M155" i="4"/>
  <c r="L155" i="4"/>
  <c r="K155" i="4"/>
  <c r="P154" i="4"/>
  <c r="O154" i="4"/>
  <c r="N154" i="4"/>
  <c r="M154" i="4"/>
  <c r="L154" i="4"/>
  <c r="K154" i="4"/>
  <c r="P153" i="4"/>
  <c r="O153" i="4"/>
  <c r="N153" i="4"/>
  <c r="M153" i="4"/>
  <c r="L153" i="4"/>
  <c r="K153" i="4"/>
  <c r="P152" i="4"/>
  <c r="O152" i="4"/>
  <c r="N152" i="4"/>
  <c r="M152" i="4"/>
  <c r="L152" i="4"/>
  <c r="K152" i="4"/>
  <c r="P145" i="4"/>
  <c r="O145" i="4"/>
  <c r="N145" i="4"/>
  <c r="M145" i="4"/>
  <c r="L145" i="4"/>
  <c r="K145" i="4"/>
  <c r="P144" i="4"/>
  <c r="O144" i="4"/>
  <c r="N144" i="4"/>
  <c r="M144" i="4"/>
  <c r="L144" i="4"/>
  <c r="K144" i="4"/>
  <c r="P143" i="4"/>
  <c r="O143" i="4"/>
  <c r="N143" i="4"/>
  <c r="M143" i="4"/>
  <c r="L143" i="4"/>
  <c r="K143" i="4"/>
  <c r="P142" i="4"/>
  <c r="O142" i="4"/>
  <c r="N142" i="4"/>
  <c r="M142" i="4"/>
  <c r="L142" i="4"/>
  <c r="K142" i="4"/>
  <c r="P141" i="4"/>
  <c r="O141" i="4"/>
  <c r="N141" i="4"/>
  <c r="M141" i="4"/>
  <c r="L141" i="4"/>
  <c r="K141" i="4"/>
  <c r="P140" i="4"/>
  <c r="O140" i="4"/>
  <c r="N140" i="4"/>
  <c r="M140" i="4"/>
  <c r="L140" i="4"/>
  <c r="K140" i="4"/>
  <c r="P139" i="4"/>
  <c r="O139" i="4"/>
  <c r="N139" i="4"/>
  <c r="M139" i="4"/>
  <c r="L139" i="4"/>
  <c r="K139" i="4"/>
  <c r="P138" i="4"/>
  <c r="O138" i="4"/>
  <c r="N138" i="4"/>
  <c r="M138" i="4"/>
  <c r="L138" i="4"/>
  <c r="K138" i="4"/>
  <c r="P137" i="4"/>
  <c r="O137" i="4"/>
  <c r="O146" i="4" s="1"/>
  <c r="N137" i="4"/>
  <c r="M137" i="4"/>
  <c r="L137" i="4"/>
  <c r="K137" i="4"/>
  <c r="P130" i="4"/>
  <c r="O130" i="4"/>
  <c r="N130" i="4"/>
  <c r="M130" i="4"/>
  <c r="L130" i="4"/>
  <c r="K130" i="4"/>
  <c r="P129" i="4"/>
  <c r="O129" i="4"/>
  <c r="N129" i="4"/>
  <c r="M129" i="4"/>
  <c r="L129" i="4"/>
  <c r="K129" i="4"/>
  <c r="P128" i="4"/>
  <c r="O128" i="4"/>
  <c r="N128" i="4"/>
  <c r="M128" i="4"/>
  <c r="L128" i="4"/>
  <c r="K128" i="4"/>
  <c r="P127" i="4"/>
  <c r="O127" i="4"/>
  <c r="N127" i="4"/>
  <c r="M127" i="4"/>
  <c r="L127" i="4"/>
  <c r="K127" i="4"/>
  <c r="P126" i="4"/>
  <c r="O126" i="4"/>
  <c r="N126" i="4"/>
  <c r="M126" i="4"/>
  <c r="L126" i="4"/>
  <c r="K126" i="4"/>
  <c r="P125" i="4"/>
  <c r="O125" i="4"/>
  <c r="N125" i="4"/>
  <c r="M125" i="4"/>
  <c r="L125" i="4"/>
  <c r="K125" i="4"/>
  <c r="P124" i="4"/>
  <c r="O124" i="4"/>
  <c r="N124" i="4"/>
  <c r="M124" i="4"/>
  <c r="L124" i="4"/>
  <c r="K124" i="4"/>
  <c r="P123" i="4"/>
  <c r="O123" i="4"/>
  <c r="N123" i="4"/>
  <c r="M123" i="4"/>
  <c r="L123" i="4"/>
  <c r="K123" i="4"/>
  <c r="P122" i="4"/>
  <c r="O122" i="4"/>
  <c r="N122" i="4"/>
  <c r="N131" i="4" s="1"/>
  <c r="M122" i="4"/>
  <c r="L122" i="4"/>
  <c r="K122" i="4"/>
  <c r="P115" i="4"/>
  <c r="O115" i="4"/>
  <c r="N115" i="4"/>
  <c r="M115" i="4"/>
  <c r="L115" i="4"/>
  <c r="K115" i="4"/>
  <c r="P114" i="4"/>
  <c r="O114" i="4"/>
  <c r="N114" i="4"/>
  <c r="M114" i="4"/>
  <c r="L114" i="4"/>
  <c r="K114" i="4"/>
  <c r="P113" i="4"/>
  <c r="O113" i="4"/>
  <c r="N113" i="4"/>
  <c r="M113" i="4"/>
  <c r="L113" i="4"/>
  <c r="K113" i="4"/>
  <c r="P112" i="4"/>
  <c r="O112" i="4"/>
  <c r="N112" i="4"/>
  <c r="M112" i="4"/>
  <c r="L112" i="4"/>
  <c r="K112" i="4"/>
  <c r="P111" i="4"/>
  <c r="O111" i="4"/>
  <c r="N111" i="4"/>
  <c r="M111" i="4"/>
  <c r="L111" i="4"/>
  <c r="K111" i="4"/>
  <c r="P110" i="4"/>
  <c r="O110" i="4"/>
  <c r="N110" i="4"/>
  <c r="M110" i="4"/>
  <c r="L110" i="4"/>
  <c r="K110" i="4"/>
  <c r="P109" i="4"/>
  <c r="O109" i="4"/>
  <c r="N109" i="4"/>
  <c r="M109" i="4"/>
  <c r="L109" i="4"/>
  <c r="K109" i="4"/>
  <c r="P108" i="4"/>
  <c r="O108" i="4"/>
  <c r="N108" i="4"/>
  <c r="M108" i="4"/>
  <c r="L108" i="4"/>
  <c r="K108" i="4"/>
  <c r="P107" i="4"/>
  <c r="O107" i="4"/>
  <c r="N107" i="4"/>
  <c r="M107" i="4"/>
  <c r="L107" i="4"/>
  <c r="L116" i="4" s="1"/>
  <c r="K107" i="4"/>
  <c r="P100" i="4"/>
  <c r="O100" i="4"/>
  <c r="N100" i="4"/>
  <c r="M100" i="4"/>
  <c r="L100" i="4"/>
  <c r="K100" i="4"/>
  <c r="P99" i="4"/>
  <c r="O99" i="4"/>
  <c r="N99" i="4"/>
  <c r="M99" i="4"/>
  <c r="L99" i="4"/>
  <c r="K99" i="4"/>
  <c r="P98" i="4"/>
  <c r="O98" i="4"/>
  <c r="N98" i="4"/>
  <c r="M98" i="4"/>
  <c r="L98" i="4"/>
  <c r="K98" i="4"/>
  <c r="P97" i="4"/>
  <c r="O97" i="4"/>
  <c r="N97" i="4"/>
  <c r="M97" i="4"/>
  <c r="L97" i="4"/>
  <c r="K97" i="4"/>
  <c r="P96" i="4"/>
  <c r="O96" i="4"/>
  <c r="N96" i="4"/>
  <c r="M96" i="4"/>
  <c r="L96" i="4"/>
  <c r="K96" i="4"/>
  <c r="P95" i="4"/>
  <c r="O95" i="4"/>
  <c r="N95" i="4"/>
  <c r="M95" i="4"/>
  <c r="L95" i="4"/>
  <c r="K95" i="4"/>
  <c r="P94" i="4"/>
  <c r="O94" i="4"/>
  <c r="N94" i="4"/>
  <c r="M94" i="4"/>
  <c r="L94" i="4"/>
  <c r="K94" i="4"/>
  <c r="P93" i="4"/>
  <c r="O93" i="4"/>
  <c r="N93" i="4"/>
  <c r="M93" i="4"/>
  <c r="L93" i="4"/>
  <c r="K93" i="4"/>
  <c r="P92" i="4"/>
  <c r="O92" i="4"/>
  <c r="N92" i="4"/>
  <c r="M92" i="4"/>
  <c r="L92" i="4"/>
  <c r="K92" i="4"/>
  <c r="P85" i="4"/>
  <c r="O85" i="4"/>
  <c r="N85" i="4"/>
  <c r="M85" i="4"/>
  <c r="L85" i="4"/>
  <c r="K85" i="4"/>
  <c r="P84" i="4"/>
  <c r="O84" i="4"/>
  <c r="N84" i="4"/>
  <c r="M84" i="4"/>
  <c r="L84" i="4"/>
  <c r="K84" i="4"/>
  <c r="P83" i="4"/>
  <c r="O83" i="4"/>
  <c r="N83" i="4"/>
  <c r="M83" i="4"/>
  <c r="L83" i="4"/>
  <c r="K83" i="4"/>
  <c r="P82" i="4"/>
  <c r="O82" i="4"/>
  <c r="N82" i="4"/>
  <c r="M82" i="4"/>
  <c r="L82" i="4"/>
  <c r="K82" i="4"/>
  <c r="P81" i="4"/>
  <c r="O81" i="4"/>
  <c r="N81" i="4"/>
  <c r="M81" i="4"/>
  <c r="L81" i="4"/>
  <c r="K81" i="4"/>
  <c r="P80" i="4"/>
  <c r="O80" i="4"/>
  <c r="N80" i="4"/>
  <c r="M80" i="4"/>
  <c r="L80" i="4"/>
  <c r="K80" i="4"/>
  <c r="P79" i="4"/>
  <c r="O79" i="4"/>
  <c r="N79" i="4"/>
  <c r="M79" i="4"/>
  <c r="L79" i="4"/>
  <c r="K79" i="4"/>
  <c r="P78" i="4"/>
  <c r="O78" i="4"/>
  <c r="N78" i="4"/>
  <c r="M78" i="4"/>
  <c r="L78" i="4"/>
  <c r="K78" i="4"/>
  <c r="P77" i="4"/>
  <c r="P86" i="4" s="1"/>
  <c r="O77" i="4"/>
  <c r="N77" i="4"/>
  <c r="M77" i="4"/>
  <c r="L77" i="4"/>
  <c r="K77" i="4"/>
  <c r="P70" i="4"/>
  <c r="O70" i="4"/>
  <c r="N70" i="4"/>
  <c r="M70" i="4"/>
  <c r="L70" i="4"/>
  <c r="K70" i="4"/>
  <c r="P69" i="4"/>
  <c r="O69" i="4"/>
  <c r="N69" i="4"/>
  <c r="M69" i="4"/>
  <c r="L69" i="4"/>
  <c r="K69" i="4"/>
  <c r="P68" i="4"/>
  <c r="O68" i="4"/>
  <c r="N68" i="4"/>
  <c r="M68" i="4"/>
  <c r="L68" i="4"/>
  <c r="K68" i="4"/>
  <c r="P67" i="4"/>
  <c r="O67" i="4"/>
  <c r="N67" i="4"/>
  <c r="M67" i="4"/>
  <c r="L67" i="4"/>
  <c r="K67" i="4"/>
  <c r="P66" i="4"/>
  <c r="O66" i="4"/>
  <c r="N66" i="4"/>
  <c r="M66" i="4"/>
  <c r="L66" i="4"/>
  <c r="K66" i="4"/>
  <c r="P65" i="4"/>
  <c r="O65" i="4"/>
  <c r="N65" i="4"/>
  <c r="M65" i="4"/>
  <c r="L65" i="4"/>
  <c r="K65" i="4"/>
  <c r="P64" i="4"/>
  <c r="O64" i="4"/>
  <c r="N64" i="4"/>
  <c r="M64" i="4"/>
  <c r="L64" i="4"/>
  <c r="K64" i="4"/>
  <c r="P63" i="4"/>
  <c r="O63" i="4"/>
  <c r="N63" i="4"/>
  <c r="M63" i="4"/>
  <c r="L63" i="4"/>
  <c r="K63" i="4"/>
  <c r="P62" i="4"/>
  <c r="O62" i="4"/>
  <c r="N62" i="4"/>
  <c r="M62" i="4"/>
  <c r="L62" i="4"/>
  <c r="K62" i="4"/>
  <c r="P55" i="4"/>
  <c r="O55" i="4"/>
  <c r="N55" i="4"/>
  <c r="M55" i="4"/>
  <c r="L55" i="4"/>
  <c r="K55" i="4"/>
  <c r="P54" i="4"/>
  <c r="O54" i="4"/>
  <c r="N54" i="4"/>
  <c r="M54" i="4"/>
  <c r="L54" i="4"/>
  <c r="K54" i="4"/>
  <c r="P53" i="4"/>
  <c r="O53" i="4"/>
  <c r="N53" i="4"/>
  <c r="M53" i="4"/>
  <c r="L53" i="4"/>
  <c r="K53" i="4"/>
  <c r="P52" i="4"/>
  <c r="O52" i="4"/>
  <c r="N52" i="4"/>
  <c r="M52" i="4"/>
  <c r="L52" i="4"/>
  <c r="K52" i="4"/>
  <c r="P51" i="4"/>
  <c r="O51" i="4"/>
  <c r="N51" i="4"/>
  <c r="M51" i="4"/>
  <c r="L51" i="4"/>
  <c r="K51" i="4"/>
  <c r="P50" i="4"/>
  <c r="O50" i="4"/>
  <c r="N50" i="4"/>
  <c r="M50" i="4"/>
  <c r="L50" i="4"/>
  <c r="K50" i="4"/>
  <c r="P49" i="4"/>
  <c r="O49" i="4"/>
  <c r="N49" i="4"/>
  <c r="M49" i="4"/>
  <c r="L49" i="4"/>
  <c r="K49" i="4"/>
  <c r="P48" i="4"/>
  <c r="O48" i="4"/>
  <c r="N48" i="4"/>
  <c r="M48" i="4"/>
  <c r="L48" i="4"/>
  <c r="K48" i="4"/>
  <c r="P47" i="4"/>
  <c r="O47" i="4"/>
  <c r="N47" i="4"/>
  <c r="M47" i="4"/>
  <c r="L47" i="4"/>
  <c r="K47" i="4"/>
  <c r="P40" i="4"/>
  <c r="O40" i="4"/>
  <c r="N40" i="4"/>
  <c r="M40" i="4"/>
  <c r="L40" i="4"/>
  <c r="K40" i="4"/>
  <c r="P39" i="4"/>
  <c r="O39" i="4"/>
  <c r="N39" i="4"/>
  <c r="M39" i="4"/>
  <c r="L39" i="4"/>
  <c r="K39" i="4"/>
  <c r="P38" i="4"/>
  <c r="O38" i="4"/>
  <c r="N38" i="4"/>
  <c r="M38" i="4"/>
  <c r="L38" i="4"/>
  <c r="K38" i="4"/>
  <c r="P37" i="4"/>
  <c r="O37" i="4"/>
  <c r="N37" i="4"/>
  <c r="M37" i="4"/>
  <c r="L37" i="4"/>
  <c r="K37" i="4"/>
  <c r="P36" i="4"/>
  <c r="O36" i="4"/>
  <c r="N36" i="4"/>
  <c r="M36" i="4"/>
  <c r="L36" i="4"/>
  <c r="K36" i="4"/>
  <c r="P35" i="4"/>
  <c r="O35" i="4"/>
  <c r="N35" i="4"/>
  <c r="M35" i="4"/>
  <c r="L35" i="4"/>
  <c r="K35" i="4"/>
  <c r="P34" i="4"/>
  <c r="O34" i="4"/>
  <c r="N34" i="4"/>
  <c r="M34" i="4"/>
  <c r="L34" i="4"/>
  <c r="K34" i="4"/>
  <c r="P33" i="4"/>
  <c r="O33" i="4"/>
  <c r="N33" i="4"/>
  <c r="M33" i="4"/>
  <c r="L33" i="4"/>
  <c r="K33" i="4"/>
  <c r="P32" i="4"/>
  <c r="O32" i="4"/>
  <c r="N32" i="4"/>
  <c r="M32" i="4"/>
  <c r="L32" i="4"/>
  <c r="K32" i="4"/>
  <c r="O131" i="4" l="1"/>
  <c r="M161" i="4"/>
  <c r="O236" i="4"/>
  <c r="N56" i="4"/>
  <c r="N176" i="4"/>
  <c r="P191" i="4"/>
  <c r="K86" i="4"/>
  <c r="M86" i="4"/>
  <c r="L86" i="4"/>
  <c r="N86" i="4"/>
  <c r="L131" i="4"/>
  <c r="P161" i="4"/>
  <c r="P221" i="4"/>
  <c r="K236" i="4"/>
  <c r="M236" i="4"/>
  <c r="L236" i="4"/>
  <c r="N236" i="4"/>
  <c r="P236" i="4"/>
  <c r="L221" i="4"/>
  <c r="M221" i="4"/>
  <c r="O221" i="4"/>
  <c r="K221" i="4"/>
  <c r="N221" i="4"/>
  <c r="K206" i="4"/>
  <c r="L206" i="4"/>
  <c r="M206" i="4"/>
  <c r="N206" i="4"/>
  <c r="L191" i="4"/>
  <c r="M191" i="4"/>
  <c r="O191" i="4"/>
  <c r="K191" i="4"/>
  <c r="N191" i="4"/>
  <c r="M176" i="4"/>
  <c r="L176" i="4"/>
  <c r="O176" i="4"/>
  <c r="P176" i="4"/>
  <c r="O161" i="4"/>
  <c r="K161" i="4"/>
  <c r="L161" i="4"/>
  <c r="N161" i="4"/>
  <c r="K146" i="4"/>
  <c r="M146" i="4"/>
  <c r="L146" i="4"/>
  <c r="N146" i="4"/>
  <c r="P146" i="4"/>
  <c r="K131" i="4"/>
  <c r="M131" i="4"/>
  <c r="P131" i="4"/>
  <c r="N116" i="4"/>
  <c r="K116" i="4"/>
  <c r="O116" i="4"/>
  <c r="M116" i="4"/>
  <c r="P116" i="4"/>
  <c r="K101" i="4"/>
  <c r="L101" i="4"/>
  <c r="M101" i="4"/>
  <c r="O101" i="4"/>
  <c r="N101" i="4"/>
  <c r="P101" i="4"/>
  <c r="O86" i="4"/>
  <c r="L71" i="4"/>
  <c r="K71" i="4"/>
  <c r="M71" i="4"/>
  <c r="N71" i="4"/>
  <c r="O71" i="4"/>
  <c r="P71" i="4"/>
  <c r="M56" i="4"/>
  <c r="K56" i="4"/>
  <c r="L56" i="4"/>
  <c r="O56" i="4"/>
  <c r="P56" i="4"/>
  <c r="M41" i="4"/>
  <c r="N41" i="4"/>
  <c r="K41" i="4"/>
  <c r="L41" i="4"/>
  <c r="O41" i="4"/>
  <c r="P41" i="4"/>
  <c r="P25" i="4"/>
  <c r="P24" i="4"/>
  <c r="P23" i="4"/>
  <c r="P22" i="4"/>
  <c r="P21" i="4"/>
  <c r="P20" i="4"/>
  <c r="P19" i="4"/>
  <c r="P18" i="4"/>
  <c r="O25" i="4"/>
  <c r="O24" i="4"/>
  <c r="O23" i="4"/>
  <c r="O22" i="4"/>
  <c r="O21" i="4"/>
  <c r="O20" i="4"/>
  <c r="O19" i="4"/>
  <c r="O18" i="4"/>
  <c r="N25" i="4"/>
  <c r="N24" i="4"/>
  <c r="N23" i="4"/>
  <c r="N22" i="4"/>
  <c r="N21" i="4"/>
  <c r="N20" i="4"/>
  <c r="N19" i="4"/>
  <c r="N18" i="4"/>
  <c r="M25" i="4"/>
  <c r="M24" i="4"/>
  <c r="M23" i="4"/>
  <c r="M22" i="4"/>
  <c r="M21" i="4"/>
  <c r="M20" i="4"/>
  <c r="M19" i="4"/>
  <c r="M18" i="4"/>
  <c r="L25" i="4"/>
  <c r="L24" i="4"/>
  <c r="L23" i="4"/>
  <c r="L22" i="4"/>
  <c r="L21" i="4"/>
  <c r="L20" i="4"/>
  <c r="L19" i="4"/>
  <c r="L18" i="4"/>
  <c r="P17" i="4"/>
  <c r="O17" i="4"/>
  <c r="N17" i="4"/>
  <c r="M17" i="4"/>
  <c r="L17" i="4"/>
  <c r="K25" i="4"/>
  <c r="K24" i="4"/>
  <c r="K23" i="4"/>
  <c r="K22" i="4"/>
  <c r="K21" i="4"/>
  <c r="K20" i="4"/>
  <c r="K19" i="4"/>
  <c r="K18" i="4"/>
  <c r="K17" i="4"/>
  <c r="N26" i="4" l="1"/>
  <c r="O26" i="4"/>
  <c r="L26" i="4"/>
  <c r="M26" i="4"/>
  <c r="P26" i="4"/>
  <c r="K26" i="4"/>
</calcChain>
</file>

<file path=xl/sharedStrings.xml><?xml version="1.0" encoding="utf-8"?>
<sst xmlns="http://schemas.openxmlformats.org/spreadsheetml/2006/main" count="443" uniqueCount="45">
  <si>
    <t>ilot 1</t>
  </si>
  <si>
    <t>total</t>
  </si>
  <si>
    <t>ble</t>
  </si>
  <si>
    <t>façon cultural</t>
  </si>
  <si>
    <t>date</t>
  </si>
  <si>
    <t>quantité</t>
  </si>
  <si>
    <t>type</t>
  </si>
  <si>
    <t>dosage</t>
  </si>
  <si>
    <t>récolte</t>
  </si>
  <si>
    <t>total des ilots</t>
  </si>
  <si>
    <t>en ha</t>
  </si>
  <si>
    <t>N° parcelle</t>
  </si>
  <si>
    <t>Avoine</t>
  </si>
  <si>
    <t>Blé</t>
  </si>
  <si>
    <t>Mais</t>
  </si>
  <si>
    <t>Rgi</t>
  </si>
  <si>
    <t>Sorgho</t>
  </si>
  <si>
    <t>Pt</t>
  </si>
  <si>
    <t>Luzerne</t>
  </si>
  <si>
    <t>Noyer</t>
  </si>
  <si>
    <t>Noisetier</t>
  </si>
  <si>
    <t>Semis</t>
  </si>
  <si>
    <t>Grain</t>
  </si>
  <si>
    <t>Kg</t>
  </si>
  <si>
    <t>Fumier</t>
  </si>
  <si>
    <t>Amo</t>
  </si>
  <si>
    <t>Urée</t>
  </si>
  <si>
    <t>N</t>
  </si>
  <si>
    <t>P</t>
  </si>
  <si>
    <t>K</t>
  </si>
  <si>
    <t>S</t>
  </si>
  <si>
    <t>tonne/ha</t>
  </si>
  <si>
    <t>ms/ha</t>
  </si>
  <si>
    <t>Observation</t>
  </si>
  <si>
    <t>surface Ha</t>
  </si>
  <si>
    <t>Date</t>
  </si>
  <si>
    <t>Engrais</t>
  </si>
  <si>
    <t>Phyto</t>
  </si>
  <si>
    <t>Labour</t>
  </si>
  <si>
    <t>Covercrop</t>
  </si>
  <si>
    <t>N°parcelle</t>
  </si>
  <si>
    <t>total terre</t>
  </si>
  <si>
    <t>Ha</t>
  </si>
  <si>
    <t>total parcours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</si>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</sst>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0" borderId="0" xfId="0" applyBorder="1"/>
    <xf numFmtId="0" fontId="0" fillId="0" borderId="0" xfId="0" applyFill="1" applyBorder="1"/>
    <xf numFmtId="0" fontId="0" fillId="0" borderId="13" xfId="0" applyBorder="1"/>
    <xf numFmtId="0" fontId="0" fillId="0" borderId="28" xfId="0" applyBorder="1"/>
    <xf numFmtId="0" fontId="0" fillId="0" borderId="29" xfId="0" applyBorder="1"/>
    <xf numFmtId="0" fontId="0" fillId="0" borderId="22" xfId="0" applyBorder="1"/>
    <xf numFmtId="0" fontId="0" fillId="0" borderId="21" xfId="0" applyBorder="1"/>
    <xf numFmtId="0" fontId="0" fillId="0" borderId="12" xfId="0" applyBorder="1"/>
    <xf numFmtId="0" fontId="0" fillId="0" borderId="0" xfId="0" applyAlignment="1">
      <alignment horizontal="center"/>
    </xf>
    <xf numFmtId="0" fontId="0" fillId="0" borderId="20" xfId="0" applyBorder="1"/>
    <xf numFmtId="0" fontId="0" fillId="0" borderId="30" xfId="0" applyBorder="1"/>
    <xf numFmtId="0" fontId="0" fillId="0" borderId="26" xfId="0" applyBorder="1"/>
    <xf numFmtId="0" fontId="1" fillId="0" borderId="0" xfId="0" applyFont="1" applyAlignment="1">
      <alignment horizontal="center"/>
    </xf>
    <xf numFmtId="0" fontId="0" fillId="0" borderId="14" xfId="0" applyBorder="1" applyProtection="1"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1" fillId="0" borderId="20" xfId="0" applyFont="1" applyBorder="1" applyProtection="1">
      <protection locked="0"/>
    </xf>
    <xf numFmtId="0" fontId="1" fillId="0" borderId="30" xfId="0" applyFont="1" applyBorder="1" applyProtection="1">
      <protection locked="0"/>
    </xf>
    <xf numFmtId="0" fontId="1" fillId="0" borderId="26" xfId="0" applyFont="1" applyBorder="1" applyProtection="1">
      <protection locked="0"/>
    </xf>
    <xf numFmtId="0" fontId="0" fillId="0" borderId="0" xfId="0" applyBorder="1" applyAlignment="1" applyProtection="1">
      <protection locked="0"/>
    </xf>
    <xf numFmtId="0" fontId="0" fillId="0" borderId="21" xfId="0" applyBorder="1" applyProtection="1">
      <protection locked="0"/>
    </xf>
    <xf numFmtId="0" fontId="0" fillId="0" borderId="28" xfId="0" applyBorder="1" applyProtection="1">
      <protection locked="0"/>
    </xf>
    <xf numFmtId="0" fontId="0" fillId="0" borderId="29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21" xfId="0" applyFill="1" applyBorder="1" applyProtection="1">
      <protection locked="0"/>
    </xf>
    <xf numFmtId="0" fontId="0" fillId="0" borderId="29" xfId="0" applyBorder="1" applyAlignment="1" applyProtection="1">
      <protection locked="0"/>
    </xf>
    <xf numFmtId="0" fontId="0" fillId="0" borderId="0" xfId="0" applyAlignment="1" applyProtection="1">
      <protection locked="0"/>
    </xf>
    <xf numFmtId="0" fontId="0" fillId="0" borderId="0" xfId="0" applyFill="1" applyProtection="1">
      <protection locked="0"/>
    </xf>
    <xf numFmtId="0" fontId="0" fillId="0" borderId="12" xfId="0" applyFill="1" applyBorder="1" applyProtection="1">
      <protection locked="0"/>
    </xf>
    <xf numFmtId="0" fontId="0" fillId="0" borderId="22" xfId="0" applyBorder="1" applyAlignment="1" applyProtection="1">
      <protection locked="0"/>
    </xf>
    <xf numFmtId="0" fontId="1" fillId="0" borderId="0" xfId="0" applyFont="1" applyBorder="1" applyProtection="1">
      <protection locked="0"/>
    </xf>
    <xf numFmtId="0" fontId="1" fillId="0" borderId="16" xfId="0" applyFont="1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1" fillId="3" borderId="2" xfId="0" applyFont="1" applyFill="1" applyBorder="1" applyAlignment="1" applyProtection="1">
      <alignment horizontal="center"/>
      <protection locked="0"/>
    </xf>
    <xf numFmtId="0" fontId="0" fillId="3" borderId="3" xfId="0" applyFill="1" applyBorder="1" applyAlignment="1" applyProtection="1">
      <alignment horizontal="center"/>
      <protection locked="0"/>
    </xf>
    <xf numFmtId="0" fontId="0" fillId="3" borderId="4" xfId="0" applyFill="1" applyBorder="1" applyProtection="1">
      <protection locked="0"/>
    </xf>
    <xf numFmtId="0" fontId="1" fillId="3" borderId="5" xfId="0" applyFont="1" applyFill="1" applyBorder="1" applyAlignment="1" applyProtection="1">
      <alignment horizontal="center"/>
      <protection locked="0"/>
    </xf>
    <xf numFmtId="0" fontId="0" fillId="3" borderId="0" xfId="0" applyFill="1" applyBorder="1" applyAlignment="1" applyProtection="1">
      <alignment horizontal="center"/>
      <protection locked="0"/>
    </xf>
    <xf numFmtId="0" fontId="0" fillId="3" borderId="6" xfId="0" applyFill="1" applyBorder="1" applyProtection="1">
      <protection locked="0"/>
    </xf>
    <xf numFmtId="14" fontId="0" fillId="0" borderId="17" xfId="0" applyNumberFormat="1" applyBorder="1" applyProtection="1">
      <protection locked="0"/>
    </xf>
    <xf numFmtId="0" fontId="0" fillId="0" borderId="18" xfId="0" applyBorder="1" applyProtection="1">
      <protection locked="0"/>
    </xf>
    <xf numFmtId="0" fontId="0" fillId="0" borderId="19" xfId="0" applyBorder="1" applyProtection="1">
      <protection locked="0"/>
    </xf>
    <xf numFmtId="0" fontId="0" fillId="0" borderId="17" xfId="0" applyFill="1" applyBorder="1" applyProtection="1">
      <protection locked="0"/>
    </xf>
    <xf numFmtId="0" fontId="0" fillId="0" borderId="18" xfId="0" applyFill="1" applyBorder="1" applyProtection="1">
      <protection locked="0"/>
    </xf>
    <xf numFmtId="0" fontId="0" fillId="0" borderId="17" xfId="0" applyBorder="1" applyProtection="1">
      <protection locked="0"/>
    </xf>
    <xf numFmtId="0" fontId="0" fillId="0" borderId="9" xfId="0" applyBorder="1" applyAlignment="1" applyProtection="1">
      <alignment horizontal="center"/>
      <protection locked="0"/>
    </xf>
    <xf numFmtId="164" fontId="0" fillId="0" borderId="12" xfId="0" applyNumberFormat="1" applyBorder="1" applyAlignment="1" applyProtection="1">
      <protection locked="0"/>
    </xf>
    <xf numFmtId="0" fontId="0" fillId="0" borderId="13" xfId="0" applyBorder="1" applyAlignment="1" applyProtection="1">
      <protection locked="0"/>
    </xf>
    <xf numFmtId="164" fontId="0" fillId="0" borderId="10" xfId="0" applyNumberFormat="1" applyBorder="1" applyAlignment="1" applyProtection="1">
      <protection locked="0"/>
    </xf>
    <xf numFmtId="0" fontId="0" fillId="0" borderId="11" xfId="0" applyBorder="1" applyProtection="1">
      <protection locked="0"/>
    </xf>
    <xf numFmtId="0" fontId="0" fillId="0" borderId="27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15" xfId="0" applyBorder="1" applyAlignment="1" applyProtection="1">
      <protection locked="0"/>
    </xf>
    <xf numFmtId="0" fontId="0" fillId="0" borderId="14" xfId="0" applyBorder="1" applyAlignment="1" applyProtection="1">
      <protection locked="0"/>
    </xf>
    <xf numFmtId="164" fontId="0" fillId="0" borderId="21" xfId="0" applyNumberFormat="1" applyBorder="1" applyAlignment="1" applyProtection="1">
      <protection locked="0"/>
    </xf>
    <xf numFmtId="0" fontId="1" fillId="3" borderId="5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Protection="1">
      <protection locked="0"/>
    </xf>
    <xf numFmtId="0" fontId="0" fillId="0" borderId="22" xfId="0" applyBorder="1" applyProtection="1">
      <protection locked="0"/>
    </xf>
    <xf numFmtId="0" fontId="0" fillId="0" borderId="12" xfId="0" applyBorder="1" applyProtection="1">
      <protection locked="0"/>
    </xf>
    <xf numFmtId="0" fontId="1" fillId="3" borderId="7" xfId="0" applyFont="1" applyFill="1" applyBorder="1" applyAlignment="1" applyProtection="1">
      <alignment horizontal="center"/>
      <protection locked="0"/>
    </xf>
    <xf numFmtId="0" fontId="0" fillId="3" borderId="8" xfId="0" applyFill="1" applyBorder="1" applyAlignment="1" applyProtection="1">
      <alignment horizontal="center"/>
      <protection locked="0"/>
    </xf>
    <xf numFmtId="0" fontId="0" fillId="3" borderId="9" xfId="0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6" xfId="0" applyBorder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28" xfId="0" applyBorder="1" applyProtection="1"/>
    <xf numFmtId="0" fontId="0" fillId="0" borderId="11" xfId="0" applyBorder="1" applyProtection="1"/>
    <xf numFmtId="0" fontId="0" fillId="0" borderId="27" xfId="0" applyBorder="1" applyProtection="1"/>
    <xf numFmtId="0" fontId="0" fillId="0" borderId="29" xfId="0" applyBorder="1" applyProtection="1"/>
    <xf numFmtId="0" fontId="0" fillId="0" borderId="13" xfId="0" applyBorder="1" applyProtection="1"/>
    <xf numFmtId="0" fontId="0" fillId="0" borderId="22" xfId="0" applyBorder="1" applyProtection="1"/>
    <xf numFmtId="0" fontId="0" fillId="2" borderId="20" xfId="0" applyFill="1" applyBorder="1" applyProtection="1"/>
    <xf numFmtId="0" fontId="0" fillId="2" borderId="30" xfId="0" applyFill="1" applyBorder="1" applyProtection="1"/>
    <xf numFmtId="0" fontId="0" fillId="2" borderId="26" xfId="0" applyFill="1" applyBorder="1" applyProtection="1"/>
    <xf numFmtId="0" fontId="1" fillId="2" borderId="15" xfId="0" applyFont="1" applyFill="1" applyBorder="1" applyProtection="1"/>
    <xf numFmtId="0" fontId="1" fillId="2" borderId="14" xfId="0" applyFont="1" applyFill="1" applyBorder="1" applyProtection="1"/>
    <xf numFmtId="0" fontId="0" fillId="2" borderId="1" xfId="0" applyFill="1" applyBorder="1" applyProtection="1"/>
    <xf numFmtId="0" fontId="0" fillId="4" borderId="28" xfId="0" applyFill="1" applyBorder="1" applyProtection="1"/>
    <xf numFmtId="0" fontId="0" fillId="4" borderId="13" xfId="0" applyFill="1" applyBorder="1" applyProtection="1"/>
    <xf numFmtId="0" fontId="0" fillId="4" borderId="3" xfId="0" applyFill="1" applyBorder="1" applyProtection="1"/>
    <xf numFmtId="0" fontId="0" fillId="4" borderId="4" xfId="0" applyFill="1" applyBorder="1" applyProtection="1"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/>
      <protection locked="0"/>
    </xf>
    <xf numFmtId="0" fontId="1" fillId="0" borderId="3" xfId="0" applyFont="1" applyFill="1" applyBorder="1" applyAlignment="1" applyProtection="1">
      <alignment horizontal="center"/>
      <protection locked="0"/>
    </xf>
    <xf numFmtId="0" fontId="1" fillId="0" borderId="4" xfId="0" applyFont="1" applyFill="1" applyBorder="1" applyAlignment="1" applyProtection="1">
      <alignment horizontal="center"/>
      <protection locked="0"/>
    </xf>
    <xf numFmtId="0" fontId="1" fillId="0" borderId="23" xfId="0" applyFont="1" applyBorder="1" applyAlignment="1" applyProtection="1">
      <alignment horizontal="center"/>
      <protection locked="0"/>
    </xf>
    <xf numFmtId="0" fontId="1" fillId="0" borderId="24" xfId="0" applyFont="1" applyBorder="1" applyAlignment="1" applyProtection="1">
      <alignment horizontal="center"/>
      <protection locked="0"/>
    </xf>
    <xf numFmtId="0" fontId="1" fillId="0" borderId="25" xfId="0" applyFont="1" applyBorder="1" applyAlignment="1" applyProtection="1">
      <alignment horizontal="center"/>
      <protection locked="0"/>
    </xf>
    <xf numFmtId="0" fontId="1" fillId="0" borderId="16" xfId="0" applyFont="1" applyBorder="1" applyAlignment="1" applyProtection="1">
      <alignment horizontal="center"/>
      <protection locked="0"/>
    </xf>
    <xf numFmtId="0" fontId="1" fillId="0" borderId="15" xfId="0" applyFont="1" applyBorder="1" applyAlignment="1" applyProtection="1">
      <alignment horizontal="center"/>
      <protection locked="0"/>
    </xf>
    <xf numFmtId="0" fontId="1" fillId="0" borderId="14" xfId="0" applyFont="1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4" borderId="2" xfId="0" applyFill="1" applyBorder="1" applyAlignment="1" applyProtection="1">
      <alignment horizontal="center"/>
      <protection locked="0"/>
    </xf>
    <xf numFmtId="0" fontId="0" fillId="4" borderId="3" xfId="0" applyFill="1" applyBorder="1" applyAlignment="1" applyProtection="1">
      <alignment horizontal="center"/>
      <protection locked="0"/>
    </xf>
    <xf numFmtId="0" fontId="1" fillId="2" borderId="16" xfId="0" applyFont="1" applyFill="1" applyBorder="1" applyAlignment="1" applyProtection="1">
      <alignment horizontal="center"/>
    </xf>
    <xf numFmtId="0" fontId="1" fillId="2" borderId="15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592000</xdr:colOff>
      <xdr:row>1</xdr:row>
      <xdr:rowOff>186671</xdr:rowOff>
    </xdr:from>
    <xdr:to>
      <xdr:col>4</xdr:col>
      <xdr:colOff>381055</xdr:colOff>
      <xdr:row>8</xdr:row>
      <xdr:rowOff>145863</xdr:rowOff>
    </xdr:to>
    <xdr:sp macro="[0]!ilot1" textlink="">
      <xdr:nvSpPr>
        <xdr:cNvPr id="27" name="Rectangle à coins arrondis 26"/>
        <xdr:cNvSpPr/>
      </xdr:nvSpPr>
      <xdr:spPr>
        <a:xfrm>
          <a:off x="1914294" y="399583"/>
          <a:ext cx="1313055" cy="1393545"/>
        </a:xfrm>
        <a:custGeom>
          <a:avLst/>
          <a:gdLst>
            <a:gd name="connsiteX0" fmla="*/ 0 w 1019735"/>
            <a:gd name="connsiteY0" fmla="*/ 63501 h 381000"/>
            <a:gd name="connsiteX1" fmla="*/ 63501 w 1019735"/>
            <a:gd name="connsiteY1" fmla="*/ 0 h 381000"/>
            <a:gd name="connsiteX2" fmla="*/ 956234 w 1019735"/>
            <a:gd name="connsiteY2" fmla="*/ 0 h 381000"/>
            <a:gd name="connsiteX3" fmla="*/ 1019735 w 1019735"/>
            <a:gd name="connsiteY3" fmla="*/ 63501 h 381000"/>
            <a:gd name="connsiteX4" fmla="*/ 1019735 w 1019735"/>
            <a:gd name="connsiteY4" fmla="*/ 317499 h 381000"/>
            <a:gd name="connsiteX5" fmla="*/ 956234 w 1019735"/>
            <a:gd name="connsiteY5" fmla="*/ 381000 h 381000"/>
            <a:gd name="connsiteX6" fmla="*/ 63501 w 1019735"/>
            <a:gd name="connsiteY6" fmla="*/ 381000 h 381000"/>
            <a:gd name="connsiteX7" fmla="*/ 0 w 1019735"/>
            <a:gd name="connsiteY7" fmla="*/ 317499 h 381000"/>
            <a:gd name="connsiteX8" fmla="*/ 0 w 1019735"/>
            <a:gd name="connsiteY8" fmla="*/ 63501 h 381000"/>
            <a:gd name="connsiteX0" fmla="*/ 0 w 1131794"/>
            <a:gd name="connsiteY0" fmla="*/ 10844 h 417990"/>
            <a:gd name="connsiteX1" fmla="*/ 175560 w 1131794"/>
            <a:gd name="connsiteY1" fmla="*/ 36990 h 417990"/>
            <a:gd name="connsiteX2" fmla="*/ 1068293 w 1131794"/>
            <a:gd name="connsiteY2" fmla="*/ 36990 h 417990"/>
            <a:gd name="connsiteX3" fmla="*/ 1131794 w 1131794"/>
            <a:gd name="connsiteY3" fmla="*/ 100491 h 417990"/>
            <a:gd name="connsiteX4" fmla="*/ 1131794 w 1131794"/>
            <a:gd name="connsiteY4" fmla="*/ 354489 h 417990"/>
            <a:gd name="connsiteX5" fmla="*/ 1068293 w 1131794"/>
            <a:gd name="connsiteY5" fmla="*/ 417990 h 417990"/>
            <a:gd name="connsiteX6" fmla="*/ 175560 w 1131794"/>
            <a:gd name="connsiteY6" fmla="*/ 417990 h 417990"/>
            <a:gd name="connsiteX7" fmla="*/ 112059 w 1131794"/>
            <a:gd name="connsiteY7" fmla="*/ 354489 h 417990"/>
            <a:gd name="connsiteX8" fmla="*/ 0 w 1131794"/>
            <a:gd name="connsiteY8" fmla="*/ 10844 h 417990"/>
            <a:gd name="connsiteX0" fmla="*/ 0 w 1131794"/>
            <a:gd name="connsiteY0" fmla="*/ 153148 h 560294"/>
            <a:gd name="connsiteX1" fmla="*/ 209178 w 1131794"/>
            <a:gd name="connsiteY1" fmla="*/ 0 h 560294"/>
            <a:gd name="connsiteX2" fmla="*/ 1068293 w 1131794"/>
            <a:gd name="connsiteY2" fmla="*/ 179294 h 560294"/>
            <a:gd name="connsiteX3" fmla="*/ 1131794 w 1131794"/>
            <a:gd name="connsiteY3" fmla="*/ 242795 h 560294"/>
            <a:gd name="connsiteX4" fmla="*/ 1131794 w 1131794"/>
            <a:gd name="connsiteY4" fmla="*/ 496793 h 560294"/>
            <a:gd name="connsiteX5" fmla="*/ 1068293 w 1131794"/>
            <a:gd name="connsiteY5" fmla="*/ 560294 h 560294"/>
            <a:gd name="connsiteX6" fmla="*/ 175560 w 1131794"/>
            <a:gd name="connsiteY6" fmla="*/ 560294 h 560294"/>
            <a:gd name="connsiteX7" fmla="*/ 112059 w 1131794"/>
            <a:gd name="connsiteY7" fmla="*/ 496793 h 560294"/>
            <a:gd name="connsiteX8" fmla="*/ 0 w 1131794"/>
            <a:gd name="connsiteY8" fmla="*/ 153148 h 560294"/>
            <a:gd name="connsiteX0" fmla="*/ 0 w 1131794"/>
            <a:gd name="connsiteY0" fmla="*/ 212767 h 619913"/>
            <a:gd name="connsiteX1" fmla="*/ 209178 w 1131794"/>
            <a:gd name="connsiteY1" fmla="*/ 59619 h 619913"/>
            <a:gd name="connsiteX2" fmla="*/ 1068293 w 1131794"/>
            <a:gd name="connsiteY2" fmla="*/ 238913 h 619913"/>
            <a:gd name="connsiteX3" fmla="*/ 1131794 w 1131794"/>
            <a:gd name="connsiteY3" fmla="*/ 302414 h 619913"/>
            <a:gd name="connsiteX4" fmla="*/ 1131794 w 1131794"/>
            <a:gd name="connsiteY4" fmla="*/ 556412 h 619913"/>
            <a:gd name="connsiteX5" fmla="*/ 1068293 w 1131794"/>
            <a:gd name="connsiteY5" fmla="*/ 619913 h 619913"/>
            <a:gd name="connsiteX6" fmla="*/ 175560 w 1131794"/>
            <a:gd name="connsiteY6" fmla="*/ 619913 h 619913"/>
            <a:gd name="connsiteX7" fmla="*/ 112059 w 1131794"/>
            <a:gd name="connsiteY7" fmla="*/ 556412 h 619913"/>
            <a:gd name="connsiteX8" fmla="*/ 0 w 1131794"/>
            <a:gd name="connsiteY8" fmla="*/ 212767 h 619913"/>
            <a:gd name="connsiteX0" fmla="*/ 0 w 1131794"/>
            <a:gd name="connsiteY0" fmla="*/ 313858 h 721004"/>
            <a:gd name="connsiteX1" fmla="*/ 209178 w 1131794"/>
            <a:gd name="connsiteY1" fmla="*/ 160710 h 721004"/>
            <a:gd name="connsiteX2" fmla="*/ 392206 w 1131794"/>
            <a:gd name="connsiteY2" fmla="*/ 3829 h 721004"/>
            <a:gd name="connsiteX3" fmla="*/ 1068293 w 1131794"/>
            <a:gd name="connsiteY3" fmla="*/ 340004 h 721004"/>
            <a:gd name="connsiteX4" fmla="*/ 1131794 w 1131794"/>
            <a:gd name="connsiteY4" fmla="*/ 403505 h 721004"/>
            <a:gd name="connsiteX5" fmla="*/ 1131794 w 1131794"/>
            <a:gd name="connsiteY5" fmla="*/ 657503 h 721004"/>
            <a:gd name="connsiteX6" fmla="*/ 1068293 w 1131794"/>
            <a:gd name="connsiteY6" fmla="*/ 721004 h 721004"/>
            <a:gd name="connsiteX7" fmla="*/ 175560 w 1131794"/>
            <a:gd name="connsiteY7" fmla="*/ 721004 h 721004"/>
            <a:gd name="connsiteX8" fmla="*/ 112059 w 1131794"/>
            <a:gd name="connsiteY8" fmla="*/ 657503 h 721004"/>
            <a:gd name="connsiteX9" fmla="*/ 0 w 1131794"/>
            <a:gd name="connsiteY9" fmla="*/ 313858 h 721004"/>
            <a:gd name="connsiteX0" fmla="*/ 0 w 1131794"/>
            <a:gd name="connsiteY0" fmla="*/ 313858 h 721004"/>
            <a:gd name="connsiteX1" fmla="*/ 209178 w 1131794"/>
            <a:gd name="connsiteY1" fmla="*/ 160710 h 721004"/>
            <a:gd name="connsiteX2" fmla="*/ 392206 w 1131794"/>
            <a:gd name="connsiteY2" fmla="*/ 3829 h 721004"/>
            <a:gd name="connsiteX3" fmla="*/ 560294 w 1131794"/>
            <a:gd name="connsiteY3" fmla="*/ 104682 h 721004"/>
            <a:gd name="connsiteX4" fmla="*/ 1068293 w 1131794"/>
            <a:gd name="connsiteY4" fmla="*/ 340004 h 721004"/>
            <a:gd name="connsiteX5" fmla="*/ 1131794 w 1131794"/>
            <a:gd name="connsiteY5" fmla="*/ 403505 h 721004"/>
            <a:gd name="connsiteX6" fmla="*/ 1131794 w 1131794"/>
            <a:gd name="connsiteY6" fmla="*/ 657503 h 721004"/>
            <a:gd name="connsiteX7" fmla="*/ 1068293 w 1131794"/>
            <a:gd name="connsiteY7" fmla="*/ 721004 h 721004"/>
            <a:gd name="connsiteX8" fmla="*/ 175560 w 1131794"/>
            <a:gd name="connsiteY8" fmla="*/ 721004 h 721004"/>
            <a:gd name="connsiteX9" fmla="*/ 112059 w 1131794"/>
            <a:gd name="connsiteY9" fmla="*/ 657503 h 721004"/>
            <a:gd name="connsiteX10" fmla="*/ 0 w 1131794"/>
            <a:gd name="connsiteY10" fmla="*/ 313858 h 721004"/>
            <a:gd name="connsiteX0" fmla="*/ 0 w 1131794"/>
            <a:gd name="connsiteY0" fmla="*/ 313858 h 721004"/>
            <a:gd name="connsiteX1" fmla="*/ 209178 w 1131794"/>
            <a:gd name="connsiteY1" fmla="*/ 160710 h 721004"/>
            <a:gd name="connsiteX2" fmla="*/ 392206 w 1131794"/>
            <a:gd name="connsiteY2" fmla="*/ 3829 h 721004"/>
            <a:gd name="connsiteX3" fmla="*/ 560294 w 1131794"/>
            <a:gd name="connsiteY3" fmla="*/ 104682 h 721004"/>
            <a:gd name="connsiteX4" fmla="*/ 818029 w 1131794"/>
            <a:gd name="connsiteY4" fmla="*/ 127093 h 721004"/>
            <a:gd name="connsiteX5" fmla="*/ 1068293 w 1131794"/>
            <a:gd name="connsiteY5" fmla="*/ 340004 h 721004"/>
            <a:gd name="connsiteX6" fmla="*/ 1131794 w 1131794"/>
            <a:gd name="connsiteY6" fmla="*/ 403505 h 721004"/>
            <a:gd name="connsiteX7" fmla="*/ 1131794 w 1131794"/>
            <a:gd name="connsiteY7" fmla="*/ 657503 h 721004"/>
            <a:gd name="connsiteX8" fmla="*/ 1068293 w 1131794"/>
            <a:gd name="connsiteY8" fmla="*/ 721004 h 721004"/>
            <a:gd name="connsiteX9" fmla="*/ 175560 w 1131794"/>
            <a:gd name="connsiteY9" fmla="*/ 721004 h 721004"/>
            <a:gd name="connsiteX10" fmla="*/ 112059 w 1131794"/>
            <a:gd name="connsiteY10" fmla="*/ 657503 h 721004"/>
            <a:gd name="connsiteX11" fmla="*/ 0 w 1131794"/>
            <a:gd name="connsiteY11" fmla="*/ 313858 h 721004"/>
            <a:gd name="connsiteX0" fmla="*/ 0 w 1311143"/>
            <a:gd name="connsiteY0" fmla="*/ 313858 h 721004"/>
            <a:gd name="connsiteX1" fmla="*/ 209178 w 1311143"/>
            <a:gd name="connsiteY1" fmla="*/ 160710 h 721004"/>
            <a:gd name="connsiteX2" fmla="*/ 392206 w 1311143"/>
            <a:gd name="connsiteY2" fmla="*/ 3829 h 721004"/>
            <a:gd name="connsiteX3" fmla="*/ 560294 w 1311143"/>
            <a:gd name="connsiteY3" fmla="*/ 104682 h 721004"/>
            <a:gd name="connsiteX4" fmla="*/ 818029 w 1311143"/>
            <a:gd name="connsiteY4" fmla="*/ 127093 h 721004"/>
            <a:gd name="connsiteX5" fmla="*/ 1068293 w 1311143"/>
            <a:gd name="connsiteY5" fmla="*/ 340004 h 721004"/>
            <a:gd name="connsiteX6" fmla="*/ 1131794 w 1311143"/>
            <a:gd name="connsiteY6" fmla="*/ 403505 h 721004"/>
            <a:gd name="connsiteX7" fmla="*/ 1311088 w 1311143"/>
            <a:gd name="connsiteY7" fmla="*/ 463270 h 721004"/>
            <a:gd name="connsiteX8" fmla="*/ 1131794 w 1311143"/>
            <a:gd name="connsiteY8" fmla="*/ 657503 h 721004"/>
            <a:gd name="connsiteX9" fmla="*/ 1068293 w 1311143"/>
            <a:gd name="connsiteY9" fmla="*/ 721004 h 721004"/>
            <a:gd name="connsiteX10" fmla="*/ 175560 w 1311143"/>
            <a:gd name="connsiteY10" fmla="*/ 721004 h 721004"/>
            <a:gd name="connsiteX11" fmla="*/ 112059 w 1311143"/>
            <a:gd name="connsiteY11" fmla="*/ 657503 h 721004"/>
            <a:gd name="connsiteX12" fmla="*/ 0 w 1311143"/>
            <a:gd name="connsiteY12" fmla="*/ 313858 h 721004"/>
            <a:gd name="connsiteX0" fmla="*/ 0 w 1311143"/>
            <a:gd name="connsiteY0" fmla="*/ 313858 h 1270111"/>
            <a:gd name="connsiteX1" fmla="*/ 209178 w 1311143"/>
            <a:gd name="connsiteY1" fmla="*/ 160710 h 1270111"/>
            <a:gd name="connsiteX2" fmla="*/ 392206 w 1311143"/>
            <a:gd name="connsiteY2" fmla="*/ 3829 h 1270111"/>
            <a:gd name="connsiteX3" fmla="*/ 560294 w 1311143"/>
            <a:gd name="connsiteY3" fmla="*/ 104682 h 1270111"/>
            <a:gd name="connsiteX4" fmla="*/ 818029 w 1311143"/>
            <a:gd name="connsiteY4" fmla="*/ 127093 h 1270111"/>
            <a:gd name="connsiteX5" fmla="*/ 1068293 w 1311143"/>
            <a:gd name="connsiteY5" fmla="*/ 340004 h 1270111"/>
            <a:gd name="connsiteX6" fmla="*/ 1131794 w 1311143"/>
            <a:gd name="connsiteY6" fmla="*/ 403505 h 1270111"/>
            <a:gd name="connsiteX7" fmla="*/ 1311088 w 1311143"/>
            <a:gd name="connsiteY7" fmla="*/ 463270 h 1270111"/>
            <a:gd name="connsiteX8" fmla="*/ 1131794 w 1311143"/>
            <a:gd name="connsiteY8" fmla="*/ 657503 h 1270111"/>
            <a:gd name="connsiteX9" fmla="*/ 1068293 w 1311143"/>
            <a:gd name="connsiteY9" fmla="*/ 721004 h 1270111"/>
            <a:gd name="connsiteX10" fmla="*/ 627529 w 1311143"/>
            <a:gd name="connsiteY10" fmla="*/ 1270093 h 1270111"/>
            <a:gd name="connsiteX11" fmla="*/ 175560 w 1311143"/>
            <a:gd name="connsiteY11" fmla="*/ 721004 h 1270111"/>
            <a:gd name="connsiteX12" fmla="*/ 112059 w 1311143"/>
            <a:gd name="connsiteY12" fmla="*/ 657503 h 1270111"/>
            <a:gd name="connsiteX13" fmla="*/ 0 w 1311143"/>
            <a:gd name="connsiteY13" fmla="*/ 313858 h 1270111"/>
            <a:gd name="connsiteX0" fmla="*/ 0 w 1311143"/>
            <a:gd name="connsiteY0" fmla="*/ 313858 h 1297976"/>
            <a:gd name="connsiteX1" fmla="*/ 209178 w 1311143"/>
            <a:gd name="connsiteY1" fmla="*/ 160710 h 1297976"/>
            <a:gd name="connsiteX2" fmla="*/ 392206 w 1311143"/>
            <a:gd name="connsiteY2" fmla="*/ 3829 h 1297976"/>
            <a:gd name="connsiteX3" fmla="*/ 560294 w 1311143"/>
            <a:gd name="connsiteY3" fmla="*/ 104682 h 1297976"/>
            <a:gd name="connsiteX4" fmla="*/ 818029 w 1311143"/>
            <a:gd name="connsiteY4" fmla="*/ 127093 h 1297976"/>
            <a:gd name="connsiteX5" fmla="*/ 1068293 w 1311143"/>
            <a:gd name="connsiteY5" fmla="*/ 340004 h 1297976"/>
            <a:gd name="connsiteX6" fmla="*/ 1131794 w 1311143"/>
            <a:gd name="connsiteY6" fmla="*/ 403505 h 1297976"/>
            <a:gd name="connsiteX7" fmla="*/ 1311088 w 1311143"/>
            <a:gd name="connsiteY7" fmla="*/ 463270 h 1297976"/>
            <a:gd name="connsiteX8" fmla="*/ 1131794 w 1311143"/>
            <a:gd name="connsiteY8" fmla="*/ 657503 h 1297976"/>
            <a:gd name="connsiteX9" fmla="*/ 1068293 w 1311143"/>
            <a:gd name="connsiteY9" fmla="*/ 721004 h 1297976"/>
            <a:gd name="connsiteX10" fmla="*/ 627529 w 1311143"/>
            <a:gd name="connsiteY10" fmla="*/ 1270093 h 1297976"/>
            <a:gd name="connsiteX11" fmla="*/ 175560 w 1311143"/>
            <a:gd name="connsiteY11" fmla="*/ 721004 h 1297976"/>
            <a:gd name="connsiteX12" fmla="*/ 112059 w 1311143"/>
            <a:gd name="connsiteY12" fmla="*/ 657503 h 1297976"/>
            <a:gd name="connsiteX13" fmla="*/ 0 w 1311143"/>
            <a:gd name="connsiteY13" fmla="*/ 313858 h 1297976"/>
            <a:gd name="connsiteX0" fmla="*/ 0 w 1311143"/>
            <a:gd name="connsiteY0" fmla="*/ 313858 h 1346832"/>
            <a:gd name="connsiteX1" fmla="*/ 209178 w 1311143"/>
            <a:gd name="connsiteY1" fmla="*/ 160710 h 1346832"/>
            <a:gd name="connsiteX2" fmla="*/ 392206 w 1311143"/>
            <a:gd name="connsiteY2" fmla="*/ 3829 h 1346832"/>
            <a:gd name="connsiteX3" fmla="*/ 560294 w 1311143"/>
            <a:gd name="connsiteY3" fmla="*/ 104682 h 1346832"/>
            <a:gd name="connsiteX4" fmla="*/ 818029 w 1311143"/>
            <a:gd name="connsiteY4" fmla="*/ 127093 h 1346832"/>
            <a:gd name="connsiteX5" fmla="*/ 1068293 w 1311143"/>
            <a:gd name="connsiteY5" fmla="*/ 340004 h 1346832"/>
            <a:gd name="connsiteX6" fmla="*/ 1131794 w 1311143"/>
            <a:gd name="connsiteY6" fmla="*/ 403505 h 1346832"/>
            <a:gd name="connsiteX7" fmla="*/ 1311088 w 1311143"/>
            <a:gd name="connsiteY7" fmla="*/ 463270 h 1346832"/>
            <a:gd name="connsiteX8" fmla="*/ 1131794 w 1311143"/>
            <a:gd name="connsiteY8" fmla="*/ 657503 h 1346832"/>
            <a:gd name="connsiteX9" fmla="*/ 1068293 w 1311143"/>
            <a:gd name="connsiteY9" fmla="*/ 721004 h 1346832"/>
            <a:gd name="connsiteX10" fmla="*/ 627529 w 1311143"/>
            <a:gd name="connsiteY10" fmla="*/ 1270093 h 1346832"/>
            <a:gd name="connsiteX11" fmla="*/ 336176 w 1311143"/>
            <a:gd name="connsiteY11" fmla="*/ 1292504 h 1346832"/>
            <a:gd name="connsiteX12" fmla="*/ 175560 w 1311143"/>
            <a:gd name="connsiteY12" fmla="*/ 721004 h 1346832"/>
            <a:gd name="connsiteX13" fmla="*/ 112059 w 1311143"/>
            <a:gd name="connsiteY13" fmla="*/ 657503 h 1346832"/>
            <a:gd name="connsiteX14" fmla="*/ 0 w 1311143"/>
            <a:gd name="connsiteY14" fmla="*/ 313858 h 1346832"/>
            <a:gd name="connsiteX0" fmla="*/ 0 w 1311143"/>
            <a:gd name="connsiteY0" fmla="*/ 313858 h 1394156"/>
            <a:gd name="connsiteX1" fmla="*/ 209178 w 1311143"/>
            <a:gd name="connsiteY1" fmla="*/ 160710 h 1394156"/>
            <a:gd name="connsiteX2" fmla="*/ 392206 w 1311143"/>
            <a:gd name="connsiteY2" fmla="*/ 3829 h 1394156"/>
            <a:gd name="connsiteX3" fmla="*/ 560294 w 1311143"/>
            <a:gd name="connsiteY3" fmla="*/ 104682 h 1394156"/>
            <a:gd name="connsiteX4" fmla="*/ 818029 w 1311143"/>
            <a:gd name="connsiteY4" fmla="*/ 127093 h 1394156"/>
            <a:gd name="connsiteX5" fmla="*/ 1068293 w 1311143"/>
            <a:gd name="connsiteY5" fmla="*/ 340004 h 1394156"/>
            <a:gd name="connsiteX6" fmla="*/ 1131794 w 1311143"/>
            <a:gd name="connsiteY6" fmla="*/ 403505 h 1394156"/>
            <a:gd name="connsiteX7" fmla="*/ 1311088 w 1311143"/>
            <a:gd name="connsiteY7" fmla="*/ 463270 h 1394156"/>
            <a:gd name="connsiteX8" fmla="*/ 1131794 w 1311143"/>
            <a:gd name="connsiteY8" fmla="*/ 657503 h 1394156"/>
            <a:gd name="connsiteX9" fmla="*/ 1068293 w 1311143"/>
            <a:gd name="connsiteY9" fmla="*/ 721004 h 1394156"/>
            <a:gd name="connsiteX10" fmla="*/ 627529 w 1311143"/>
            <a:gd name="connsiteY10" fmla="*/ 1270093 h 1394156"/>
            <a:gd name="connsiteX11" fmla="*/ 504265 w 1311143"/>
            <a:gd name="connsiteY11" fmla="*/ 1393357 h 1394156"/>
            <a:gd name="connsiteX12" fmla="*/ 336176 w 1311143"/>
            <a:gd name="connsiteY12" fmla="*/ 1292504 h 1394156"/>
            <a:gd name="connsiteX13" fmla="*/ 175560 w 1311143"/>
            <a:gd name="connsiteY13" fmla="*/ 721004 h 1394156"/>
            <a:gd name="connsiteX14" fmla="*/ 112059 w 1311143"/>
            <a:gd name="connsiteY14" fmla="*/ 657503 h 1394156"/>
            <a:gd name="connsiteX15" fmla="*/ 0 w 1311143"/>
            <a:gd name="connsiteY15" fmla="*/ 313858 h 1394156"/>
            <a:gd name="connsiteX0" fmla="*/ 0 w 1311143"/>
            <a:gd name="connsiteY0" fmla="*/ 313858 h 1393545"/>
            <a:gd name="connsiteX1" fmla="*/ 209178 w 1311143"/>
            <a:gd name="connsiteY1" fmla="*/ 160710 h 1393545"/>
            <a:gd name="connsiteX2" fmla="*/ 392206 w 1311143"/>
            <a:gd name="connsiteY2" fmla="*/ 3829 h 1393545"/>
            <a:gd name="connsiteX3" fmla="*/ 560294 w 1311143"/>
            <a:gd name="connsiteY3" fmla="*/ 104682 h 1393545"/>
            <a:gd name="connsiteX4" fmla="*/ 818029 w 1311143"/>
            <a:gd name="connsiteY4" fmla="*/ 127093 h 1393545"/>
            <a:gd name="connsiteX5" fmla="*/ 1068293 w 1311143"/>
            <a:gd name="connsiteY5" fmla="*/ 340004 h 1393545"/>
            <a:gd name="connsiteX6" fmla="*/ 1131794 w 1311143"/>
            <a:gd name="connsiteY6" fmla="*/ 403505 h 1393545"/>
            <a:gd name="connsiteX7" fmla="*/ 1311088 w 1311143"/>
            <a:gd name="connsiteY7" fmla="*/ 463270 h 1393545"/>
            <a:gd name="connsiteX8" fmla="*/ 1131794 w 1311143"/>
            <a:gd name="connsiteY8" fmla="*/ 657503 h 1393545"/>
            <a:gd name="connsiteX9" fmla="*/ 1068293 w 1311143"/>
            <a:gd name="connsiteY9" fmla="*/ 721004 h 1393545"/>
            <a:gd name="connsiteX10" fmla="*/ 627529 w 1311143"/>
            <a:gd name="connsiteY10" fmla="*/ 1270093 h 1393545"/>
            <a:gd name="connsiteX11" fmla="*/ 504265 w 1311143"/>
            <a:gd name="connsiteY11" fmla="*/ 1393357 h 1393545"/>
            <a:gd name="connsiteX12" fmla="*/ 336176 w 1311143"/>
            <a:gd name="connsiteY12" fmla="*/ 1292504 h 1393545"/>
            <a:gd name="connsiteX13" fmla="*/ 112059 w 1311143"/>
            <a:gd name="connsiteY13" fmla="*/ 1034769 h 1393545"/>
            <a:gd name="connsiteX14" fmla="*/ 175560 w 1311143"/>
            <a:gd name="connsiteY14" fmla="*/ 721004 h 1393545"/>
            <a:gd name="connsiteX15" fmla="*/ 112059 w 1311143"/>
            <a:gd name="connsiteY15" fmla="*/ 657503 h 1393545"/>
            <a:gd name="connsiteX16" fmla="*/ 0 w 1311143"/>
            <a:gd name="connsiteY16" fmla="*/ 313858 h 1393545"/>
            <a:gd name="connsiteX0" fmla="*/ 1912 w 1313055"/>
            <a:gd name="connsiteY0" fmla="*/ 313858 h 1393545"/>
            <a:gd name="connsiteX1" fmla="*/ 211090 w 1313055"/>
            <a:gd name="connsiteY1" fmla="*/ 160710 h 1393545"/>
            <a:gd name="connsiteX2" fmla="*/ 394118 w 1313055"/>
            <a:gd name="connsiteY2" fmla="*/ 3829 h 1393545"/>
            <a:gd name="connsiteX3" fmla="*/ 562206 w 1313055"/>
            <a:gd name="connsiteY3" fmla="*/ 104682 h 1393545"/>
            <a:gd name="connsiteX4" fmla="*/ 819941 w 1313055"/>
            <a:gd name="connsiteY4" fmla="*/ 127093 h 1393545"/>
            <a:gd name="connsiteX5" fmla="*/ 1070205 w 1313055"/>
            <a:gd name="connsiteY5" fmla="*/ 340004 h 1393545"/>
            <a:gd name="connsiteX6" fmla="*/ 1133706 w 1313055"/>
            <a:gd name="connsiteY6" fmla="*/ 403505 h 1393545"/>
            <a:gd name="connsiteX7" fmla="*/ 1313000 w 1313055"/>
            <a:gd name="connsiteY7" fmla="*/ 463270 h 1393545"/>
            <a:gd name="connsiteX8" fmla="*/ 1133706 w 1313055"/>
            <a:gd name="connsiteY8" fmla="*/ 657503 h 1393545"/>
            <a:gd name="connsiteX9" fmla="*/ 1070205 w 1313055"/>
            <a:gd name="connsiteY9" fmla="*/ 721004 h 1393545"/>
            <a:gd name="connsiteX10" fmla="*/ 629441 w 1313055"/>
            <a:gd name="connsiteY10" fmla="*/ 1270093 h 1393545"/>
            <a:gd name="connsiteX11" fmla="*/ 506177 w 1313055"/>
            <a:gd name="connsiteY11" fmla="*/ 1393357 h 1393545"/>
            <a:gd name="connsiteX12" fmla="*/ 338088 w 1313055"/>
            <a:gd name="connsiteY12" fmla="*/ 1292504 h 1393545"/>
            <a:gd name="connsiteX13" fmla="*/ 113971 w 1313055"/>
            <a:gd name="connsiteY13" fmla="*/ 1034769 h 1393545"/>
            <a:gd name="connsiteX14" fmla="*/ 177472 w 1313055"/>
            <a:gd name="connsiteY14" fmla="*/ 721004 h 1393545"/>
            <a:gd name="connsiteX15" fmla="*/ 113971 w 1313055"/>
            <a:gd name="connsiteY15" fmla="*/ 657503 h 1393545"/>
            <a:gd name="connsiteX16" fmla="*/ 170000 w 1313055"/>
            <a:gd name="connsiteY16" fmla="*/ 564123 h 1393545"/>
            <a:gd name="connsiteX17" fmla="*/ 1912 w 1313055"/>
            <a:gd name="connsiteY17" fmla="*/ 313858 h 139354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</a:cxnLst>
          <a:rect l="l" t="t" r="r" b="b"/>
          <a:pathLst>
            <a:path w="1313055" h="1393545">
              <a:moveTo>
                <a:pt x="1912" y="313858"/>
              </a:moveTo>
              <a:cubicBezTo>
                <a:pt x="1912" y="278787"/>
                <a:pt x="176019" y="160710"/>
                <a:pt x="211090" y="160710"/>
              </a:cubicBezTo>
              <a:cubicBezTo>
                <a:pt x="278325" y="127715"/>
                <a:pt x="250932" y="-26053"/>
                <a:pt x="394118" y="3829"/>
              </a:cubicBezTo>
              <a:cubicBezTo>
                <a:pt x="489990" y="5697"/>
                <a:pt x="449525" y="48653"/>
                <a:pt x="562206" y="104682"/>
              </a:cubicBezTo>
              <a:cubicBezTo>
                <a:pt x="638780" y="142035"/>
                <a:pt x="735275" y="87873"/>
                <a:pt x="819941" y="127093"/>
              </a:cubicBezTo>
              <a:cubicBezTo>
                <a:pt x="904607" y="166313"/>
                <a:pt x="1023514" y="310744"/>
                <a:pt x="1070205" y="340004"/>
              </a:cubicBezTo>
              <a:cubicBezTo>
                <a:pt x="1105276" y="340004"/>
                <a:pt x="1133706" y="368434"/>
                <a:pt x="1133706" y="403505"/>
              </a:cubicBezTo>
              <a:cubicBezTo>
                <a:pt x="1129971" y="442103"/>
                <a:pt x="1316735" y="424672"/>
                <a:pt x="1313000" y="463270"/>
              </a:cubicBezTo>
              <a:lnTo>
                <a:pt x="1133706" y="657503"/>
              </a:lnTo>
              <a:cubicBezTo>
                <a:pt x="1133706" y="692574"/>
                <a:pt x="1105276" y="721004"/>
                <a:pt x="1070205" y="721004"/>
              </a:cubicBezTo>
              <a:cubicBezTo>
                <a:pt x="1012931" y="717269"/>
                <a:pt x="686715" y="1273828"/>
                <a:pt x="629441" y="1270093"/>
              </a:cubicBezTo>
              <a:cubicBezTo>
                <a:pt x="535436" y="1369078"/>
                <a:pt x="554736" y="1389622"/>
                <a:pt x="506177" y="1393357"/>
              </a:cubicBezTo>
              <a:cubicBezTo>
                <a:pt x="457618" y="1397092"/>
                <a:pt x="375441" y="1344798"/>
                <a:pt x="338088" y="1292504"/>
              </a:cubicBezTo>
              <a:cubicBezTo>
                <a:pt x="300735" y="1240210"/>
                <a:pt x="140740" y="1130019"/>
                <a:pt x="113971" y="1034769"/>
              </a:cubicBezTo>
              <a:cubicBezTo>
                <a:pt x="87202" y="939519"/>
                <a:pt x="205487" y="791352"/>
                <a:pt x="177472" y="721004"/>
              </a:cubicBezTo>
              <a:cubicBezTo>
                <a:pt x="142401" y="721004"/>
                <a:pt x="113971" y="692574"/>
                <a:pt x="113971" y="657503"/>
              </a:cubicBezTo>
              <a:cubicBezTo>
                <a:pt x="97785" y="631356"/>
                <a:pt x="188677" y="621397"/>
                <a:pt x="170000" y="564123"/>
              </a:cubicBezTo>
              <a:cubicBezTo>
                <a:pt x="151324" y="506849"/>
                <a:pt x="-19877" y="381093"/>
                <a:pt x="1912" y="313858"/>
              </a:cubicBezTo>
              <a:close/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parcelle 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N240"/>
  <sheetViews>
    <sheetView tabSelected="1" zoomScale="85" zoomScaleNormal="85" workbookViewId="0">
      <selection activeCell="F6" sqref="F6"/>
    </sheetView>
  </sheetViews>
  <sheetFormatPr baseColWidth="10" defaultRowHeight="15" outlineLevelRow="1" outlineLevelCol="1" x14ac:dyDescent="0.25"/>
  <cols>
    <col min="1" max="1" width="11.5703125" style="13" bestFit="1" customWidth="1"/>
    <col min="2" max="2" width="8.28515625" style="9" bestFit="1" customWidth="1"/>
    <col min="3" max="3" width="10.140625" bestFit="1" customWidth="1"/>
    <col min="4" max="4" width="12.7109375" customWidth="1"/>
    <col min="5" max="5" width="9.42578125" bestFit="1" customWidth="1"/>
    <col min="6" max="6" width="10.7109375" bestFit="1" customWidth="1"/>
    <col min="7" max="7" width="8.5703125" bestFit="1" customWidth="1"/>
    <col min="8" max="8" width="9.7109375" customWidth="1"/>
    <col min="9" max="9" width="10.7109375" customWidth="1"/>
    <col min="10" max="10" width="8.5703125" bestFit="1" customWidth="1"/>
    <col min="11" max="16" width="5.7109375" customWidth="1"/>
    <col min="17" max="17" width="9.7109375" customWidth="1"/>
    <col min="18" max="18" width="5.7109375" customWidth="1"/>
    <col min="20" max="20" width="9.7109375" customWidth="1"/>
    <col min="22" max="22" width="9.28515625" bestFit="1" customWidth="1"/>
    <col min="23" max="23" width="10.7109375" hidden="1" customWidth="1" outlineLevel="1"/>
    <col min="24" max="24" width="8.5703125" hidden="1" customWidth="1" outlineLevel="1"/>
    <col min="25" max="25" width="5.7109375" hidden="1" customWidth="1" outlineLevel="1"/>
    <col min="26" max="26" width="7.28515625" hidden="1" customWidth="1" outlineLevel="1"/>
    <col min="27" max="32" width="5.7109375" hidden="1" customWidth="1" outlineLevel="1"/>
    <col min="33" max="34" width="11.42578125" hidden="1" customWidth="1" outlineLevel="1"/>
    <col min="35" max="35" width="11.42578125" collapsed="1"/>
  </cols>
  <sheetData>
    <row r="1" spans="1:40" ht="16.5" thickTop="1" thickBot="1" x14ac:dyDescent="0.3">
      <c r="A1" s="15"/>
      <c r="B1" s="16"/>
      <c r="C1" s="17"/>
      <c r="D1" s="17"/>
      <c r="E1" s="17"/>
      <c r="F1" s="17"/>
      <c r="G1" s="17"/>
      <c r="H1" s="17"/>
      <c r="I1" s="102" t="s">
        <v>0</v>
      </c>
      <c r="J1" s="103"/>
      <c r="K1" s="104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t="s">
        <v>38</v>
      </c>
      <c r="X1" t="s">
        <v>12</v>
      </c>
      <c r="Y1" t="s">
        <v>22</v>
      </c>
      <c r="Z1" s="10"/>
      <c r="AA1" s="11" t="s">
        <v>27</v>
      </c>
      <c r="AB1" s="11" t="s">
        <v>28</v>
      </c>
      <c r="AC1" s="11" t="s">
        <v>29</v>
      </c>
      <c r="AD1" s="11" t="s">
        <v>30</v>
      </c>
      <c r="AE1" s="11"/>
      <c r="AF1" s="12"/>
      <c r="AG1" t="s">
        <v>31</v>
      </c>
      <c r="AK1" s="1"/>
      <c r="AL1" s="1"/>
      <c r="AM1" s="1"/>
      <c r="AN1" s="1"/>
    </row>
    <row r="2" spans="1:40" ht="16.5" thickTop="1" thickBot="1" x14ac:dyDescent="0.3">
      <c r="A2" s="15"/>
      <c r="B2" s="16"/>
      <c r="C2" s="17"/>
      <c r="D2" s="17"/>
      <c r="E2" s="17"/>
      <c r="F2" s="17"/>
      <c r="G2" s="17"/>
      <c r="H2" s="17"/>
      <c r="I2" s="19" t="s">
        <v>40</v>
      </c>
      <c r="J2" s="20" t="s">
        <v>6</v>
      </c>
      <c r="K2" s="21" t="s">
        <v>10</v>
      </c>
      <c r="L2" s="22"/>
      <c r="M2" s="107" t="s">
        <v>41</v>
      </c>
      <c r="N2" s="108"/>
      <c r="O2" s="108"/>
      <c r="P2" s="87">
        <f>SUM(K3:K12)</f>
        <v>4.43</v>
      </c>
      <c r="Q2" s="88" t="s">
        <v>42</v>
      </c>
      <c r="R2" s="18"/>
      <c r="S2" s="18"/>
      <c r="T2" s="18"/>
      <c r="U2" s="18"/>
      <c r="V2" s="18"/>
      <c r="W2" t="s">
        <v>39</v>
      </c>
      <c r="X2" t="s">
        <v>13</v>
      </c>
      <c r="Y2" t="s">
        <v>23</v>
      </c>
      <c r="Z2" s="7" t="s">
        <v>25</v>
      </c>
      <c r="AA2" s="4">
        <v>33.5</v>
      </c>
      <c r="AB2" s="4"/>
      <c r="AC2" s="4"/>
      <c r="AD2" s="4"/>
      <c r="AE2" s="4"/>
      <c r="AF2" s="5"/>
      <c r="AG2" t="s">
        <v>32</v>
      </c>
      <c r="AK2" s="1"/>
      <c r="AL2" s="1"/>
      <c r="AM2" s="1"/>
      <c r="AN2" s="1"/>
    </row>
    <row r="3" spans="1:40" ht="16.5" thickTop="1" thickBot="1" x14ac:dyDescent="0.3">
      <c r="A3" s="15"/>
      <c r="B3" s="16"/>
      <c r="C3" s="17"/>
      <c r="D3" s="17"/>
      <c r="E3" s="17"/>
      <c r="F3" s="17"/>
      <c r="G3" s="17"/>
      <c r="H3" s="17"/>
      <c r="I3" s="23">
        <v>1</v>
      </c>
      <c r="J3" s="85" t="str">
        <f>B14</f>
        <v>Avoine</v>
      </c>
      <c r="K3" s="25">
        <v>4.43</v>
      </c>
      <c r="L3" s="22"/>
      <c r="M3" s="105" t="s">
        <v>43</v>
      </c>
      <c r="N3" s="106"/>
      <c r="O3" s="106"/>
      <c r="P3" s="26"/>
      <c r="Q3" s="27" t="s">
        <v>42</v>
      </c>
      <c r="R3" s="18"/>
      <c r="S3" s="18"/>
      <c r="T3" s="18"/>
      <c r="U3" s="18"/>
      <c r="V3" s="18"/>
      <c r="X3" t="s">
        <v>14</v>
      </c>
      <c r="Z3" s="7" t="s">
        <v>26</v>
      </c>
      <c r="AA3" s="4">
        <v>46</v>
      </c>
      <c r="AB3" s="4"/>
      <c r="AC3" s="4"/>
      <c r="AD3" s="4"/>
      <c r="AE3" s="4"/>
      <c r="AF3" s="5"/>
      <c r="AK3" s="1"/>
      <c r="AL3" s="1"/>
      <c r="AM3" s="1"/>
      <c r="AN3" s="1"/>
    </row>
    <row r="4" spans="1:40" ht="16.5" thickTop="1" thickBot="1" x14ac:dyDescent="0.3">
      <c r="A4" s="15"/>
      <c r="B4" s="16"/>
      <c r="C4" s="17"/>
      <c r="D4" s="17"/>
      <c r="E4" s="17"/>
      <c r="F4" s="17"/>
      <c r="G4" s="17"/>
      <c r="H4" s="17"/>
      <c r="I4" s="23">
        <v>2</v>
      </c>
      <c r="J4" s="85">
        <f>B29</f>
        <v>0</v>
      </c>
      <c r="K4" s="25"/>
      <c r="L4" s="22"/>
      <c r="M4" s="22"/>
      <c r="N4" s="17"/>
      <c r="O4" s="18"/>
      <c r="P4" s="18"/>
      <c r="Q4" s="18"/>
      <c r="R4" s="18"/>
      <c r="S4" s="18"/>
      <c r="T4" s="18"/>
      <c r="U4" s="18"/>
      <c r="V4" s="18"/>
      <c r="X4" t="s">
        <v>15</v>
      </c>
      <c r="Z4" s="7" t="s">
        <v>24</v>
      </c>
      <c r="AA4" s="4">
        <v>10</v>
      </c>
      <c r="AB4" s="4"/>
      <c r="AC4" s="4"/>
      <c r="AD4" s="4"/>
      <c r="AE4" s="4"/>
      <c r="AF4" s="5"/>
      <c r="AK4" s="1"/>
      <c r="AL4" s="1"/>
      <c r="AM4" s="1"/>
      <c r="AN4" s="1"/>
    </row>
    <row r="5" spans="1:40" ht="16.5" thickTop="1" thickBot="1" x14ac:dyDescent="0.3">
      <c r="A5" s="15"/>
      <c r="B5" s="16"/>
      <c r="C5" s="17"/>
      <c r="D5" s="17"/>
      <c r="E5" s="17"/>
      <c r="F5" s="17"/>
      <c r="G5" s="17"/>
      <c r="H5" s="17"/>
      <c r="I5" s="23">
        <v>3</v>
      </c>
      <c r="J5" s="85">
        <f>B44</f>
        <v>0</v>
      </c>
      <c r="K5" s="25"/>
      <c r="L5" s="22"/>
      <c r="M5" s="109" t="s">
        <v>44</v>
      </c>
      <c r="N5" s="110"/>
      <c r="O5" s="110"/>
      <c r="P5" s="82">
        <f>SUM(P2:P3)</f>
        <v>4.43</v>
      </c>
      <c r="Q5" s="83" t="s">
        <v>42</v>
      </c>
      <c r="R5" s="18"/>
      <c r="S5" s="18"/>
      <c r="T5" s="18"/>
      <c r="U5" s="18"/>
      <c r="V5" s="18"/>
      <c r="X5" t="s">
        <v>16</v>
      </c>
      <c r="Z5" s="7"/>
      <c r="AA5" s="4">
        <v>0</v>
      </c>
      <c r="AB5" s="4"/>
      <c r="AC5" s="4"/>
      <c r="AD5" s="4"/>
      <c r="AE5" s="4"/>
      <c r="AF5" s="5"/>
      <c r="AK5" s="1"/>
      <c r="AL5" s="1"/>
      <c r="AM5" s="1"/>
      <c r="AN5" s="1"/>
    </row>
    <row r="6" spans="1:40" ht="15.75" thickTop="1" x14ac:dyDescent="0.25">
      <c r="A6" s="15"/>
      <c r="B6" s="16"/>
      <c r="C6" s="17"/>
      <c r="D6" s="17"/>
      <c r="E6" s="17"/>
      <c r="F6" s="28"/>
      <c r="G6" s="17"/>
      <c r="H6" s="17"/>
      <c r="I6" s="23">
        <v>4</v>
      </c>
      <c r="J6" s="85">
        <f>B59</f>
        <v>0</v>
      </c>
      <c r="K6" s="25"/>
      <c r="L6" s="22"/>
      <c r="M6" s="22"/>
      <c r="N6" s="17"/>
      <c r="O6" s="18"/>
      <c r="P6" s="18"/>
      <c r="Q6" s="18"/>
      <c r="R6" s="18"/>
      <c r="S6" s="18"/>
      <c r="T6" s="18"/>
      <c r="U6" s="18"/>
      <c r="V6" s="18"/>
      <c r="X6" t="s">
        <v>17</v>
      </c>
      <c r="Z6" s="7"/>
      <c r="AA6" s="4">
        <v>0</v>
      </c>
      <c r="AB6" s="4"/>
      <c r="AC6" s="4"/>
      <c r="AD6" s="4"/>
      <c r="AE6" s="4"/>
      <c r="AF6" s="5"/>
      <c r="AK6" s="1"/>
      <c r="AL6" s="2"/>
      <c r="AM6" s="1"/>
      <c r="AN6" s="1"/>
    </row>
    <row r="7" spans="1:40" x14ac:dyDescent="0.25">
      <c r="A7" s="15"/>
      <c r="B7" s="16"/>
      <c r="C7" s="17"/>
      <c r="D7" s="17"/>
      <c r="E7" s="17"/>
      <c r="F7" s="28"/>
      <c r="G7" s="17"/>
      <c r="H7" s="17"/>
      <c r="I7" s="23">
        <v>5</v>
      </c>
      <c r="J7" s="85">
        <f>B74</f>
        <v>0</v>
      </c>
      <c r="K7" s="25"/>
      <c r="L7" s="22"/>
      <c r="M7" s="22"/>
      <c r="N7" s="17"/>
      <c r="O7" s="18"/>
      <c r="P7" s="18"/>
      <c r="Q7" s="18"/>
      <c r="R7" s="18"/>
      <c r="S7" s="18"/>
      <c r="T7" s="18"/>
      <c r="U7" s="18"/>
      <c r="V7" s="18"/>
      <c r="X7" t="s">
        <v>18</v>
      </c>
      <c r="Z7" s="7"/>
      <c r="AA7" s="4">
        <v>0</v>
      </c>
      <c r="AB7" s="4"/>
      <c r="AC7" s="4"/>
      <c r="AD7" s="4"/>
      <c r="AE7" s="4"/>
      <c r="AF7" s="5"/>
      <c r="AK7" s="1"/>
      <c r="AL7" s="2"/>
      <c r="AM7" s="1"/>
      <c r="AN7" s="1"/>
    </row>
    <row r="8" spans="1:40" x14ac:dyDescent="0.25">
      <c r="A8" s="15"/>
      <c r="B8" s="16"/>
      <c r="C8" s="17"/>
      <c r="D8" s="17"/>
      <c r="E8" s="17"/>
      <c r="F8" s="28"/>
      <c r="G8" s="17"/>
      <c r="H8" s="17"/>
      <c r="I8" s="23">
        <v>6</v>
      </c>
      <c r="J8" s="85">
        <f>B89</f>
        <v>0</v>
      </c>
      <c r="K8" s="25"/>
      <c r="L8" s="22"/>
      <c r="M8" s="22"/>
      <c r="N8" s="17"/>
      <c r="O8" s="18"/>
      <c r="P8" s="18"/>
      <c r="Q8" s="18"/>
      <c r="R8" s="18"/>
      <c r="S8" s="18"/>
      <c r="T8" s="18"/>
      <c r="U8" s="18"/>
      <c r="V8" s="18"/>
      <c r="X8" t="s">
        <v>19</v>
      </c>
      <c r="Z8" s="7"/>
      <c r="AA8" s="4">
        <v>0</v>
      </c>
      <c r="AB8" s="4"/>
      <c r="AC8" s="4"/>
      <c r="AD8" s="4"/>
      <c r="AE8" s="4"/>
      <c r="AF8" s="5"/>
      <c r="AK8" s="1"/>
      <c r="AL8" s="2"/>
      <c r="AM8" s="1"/>
      <c r="AN8" s="1"/>
    </row>
    <row r="9" spans="1:40" x14ac:dyDescent="0.25">
      <c r="A9" s="15"/>
      <c r="B9" s="16"/>
      <c r="C9" s="17"/>
      <c r="D9" s="17"/>
      <c r="E9" s="17"/>
      <c r="F9" s="17"/>
      <c r="G9" s="17"/>
      <c r="H9" s="17"/>
      <c r="I9" s="23">
        <v>7</v>
      </c>
      <c r="J9" s="85">
        <f>B104</f>
        <v>0</v>
      </c>
      <c r="K9" s="25"/>
      <c r="L9" s="22"/>
      <c r="M9" s="22"/>
      <c r="N9" s="17"/>
      <c r="O9" s="18"/>
      <c r="P9" s="18"/>
      <c r="Q9" s="18"/>
      <c r="R9" s="18"/>
      <c r="S9" s="18"/>
      <c r="T9" s="18"/>
      <c r="U9" s="18"/>
      <c r="V9" s="18"/>
      <c r="X9" t="s">
        <v>20</v>
      </c>
      <c r="Z9" s="7"/>
      <c r="AA9" s="4"/>
      <c r="AB9" s="4"/>
      <c r="AC9" s="4"/>
      <c r="AD9" s="4"/>
      <c r="AE9" s="4"/>
      <c r="AF9" s="5"/>
      <c r="AK9" s="1"/>
      <c r="AL9" s="1"/>
      <c r="AM9" s="1"/>
      <c r="AN9" s="1"/>
    </row>
    <row r="10" spans="1:40" ht="15.75" thickBot="1" x14ac:dyDescent="0.3">
      <c r="A10" s="15"/>
      <c r="B10" s="16"/>
      <c r="C10" s="17"/>
      <c r="D10" s="17"/>
      <c r="E10" s="17"/>
      <c r="F10" s="17"/>
      <c r="G10" s="17"/>
      <c r="H10" s="17"/>
      <c r="I10" s="29">
        <v>8</v>
      </c>
      <c r="J10" s="85">
        <f>B119</f>
        <v>0</v>
      </c>
      <c r="K10" s="30"/>
      <c r="L10" s="31"/>
      <c r="M10" s="31"/>
      <c r="N10" s="18"/>
      <c r="O10" s="18"/>
      <c r="P10" s="18"/>
      <c r="Q10" s="18"/>
      <c r="R10" s="18"/>
      <c r="S10" s="18"/>
      <c r="T10" s="18"/>
      <c r="U10" s="32"/>
      <c r="V10" s="18"/>
      <c r="Z10" s="8"/>
      <c r="AA10" s="3"/>
      <c r="AB10" s="3"/>
      <c r="AC10" s="3"/>
      <c r="AD10" s="3"/>
      <c r="AE10" s="3"/>
      <c r="AF10" s="6"/>
    </row>
    <row r="11" spans="1:40" ht="15.75" thickTop="1" x14ac:dyDescent="0.25">
      <c r="A11" s="15"/>
      <c r="B11" s="16"/>
      <c r="C11" s="17"/>
      <c r="D11" s="17"/>
      <c r="E11" s="17"/>
      <c r="F11" s="17"/>
      <c r="G11" s="17"/>
      <c r="H11" s="17"/>
      <c r="I11" s="29">
        <v>9</v>
      </c>
      <c r="J11" s="85">
        <f>B134</f>
        <v>0</v>
      </c>
      <c r="K11" s="30"/>
      <c r="L11" s="31"/>
      <c r="M11" s="31"/>
      <c r="N11" s="18"/>
      <c r="O11" s="18"/>
      <c r="P11" s="18"/>
      <c r="Q11" s="18"/>
      <c r="R11" s="18"/>
      <c r="S11" s="18"/>
      <c r="T11" s="18"/>
      <c r="U11" s="18"/>
      <c r="V11" s="18"/>
    </row>
    <row r="12" spans="1:40" ht="15.75" thickBot="1" x14ac:dyDescent="0.3">
      <c r="A12" s="15"/>
      <c r="B12" s="16"/>
      <c r="C12" s="17"/>
      <c r="D12" s="17"/>
      <c r="E12" s="17"/>
      <c r="F12" s="17"/>
      <c r="G12" s="17"/>
      <c r="H12" s="17"/>
      <c r="I12" s="33">
        <v>10</v>
      </c>
      <c r="J12" s="86">
        <f>B149</f>
        <v>0</v>
      </c>
      <c r="K12" s="34"/>
      <c r="L12" s="31"/>
      <c r="M12" s="31"/>
      <c r="N12" s="18"/>
      <c r="O12" s="18"/>
      <c r="P12" s="18"/>
      <c r="Q12" s="18"/>
      <c r="R12" s="18"/>
      <c r="S12" s="18"/>
      <c r="T12" s="18"/>
      <c r="U12" s="18"/>
      <c r="V12" s="18"/>
    </row>
    <row r="13" spans="1:40" ht="16.5" thickTop="1" thickBot="1" x14ac:dyDescent="0.3">
      <c r="A13" s="15" t="s">
        <v>11</v>
      </c>
      <c r="B13" s="15" t="s">
        <v>6</v>
      </c>
      <c r="C13" s="35" t="s">
        <v>34</v>
      </c>
      <c r="D13" s="17"/>
      <c r="E13" s="17"/>
      <c r="F13" s="17"/>
      <c r="G13" s="17"/>
      <c r="H13" s="17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</row>
    <row r="14" spans="1:40" ht="16.5" thickTop="1" thickBot="1" x14ac:dyDescent="0.3">
      <c r="A14" s="36">
        <v>1</v>
      </c>
      <c r="B14" s="37" t="s">
        <v>12</v>
      </c>
      <c r="C14" s="14">
        <v>4.43</v>
      </c>
      <c r="D14" s="17"/>
      <c r="E14" s="17"/>
      <c r="F14" s="17"/>
      <c r="G14" s="17"/>
      <c r="H14" s="17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</row>
    <row r="15" spans="1:40" ht="15.75" hidden="1" outlineLevel="1" thickTop="1" x14ac:dyDescent="0.25">
      <c r="A15" s="38"/>
      <c r="B15" s="39"/>
      <c r="C15" s="40"/>
      <c r="D15" s="94" t="s">
        <v>3</v>
      </c>
      <c r="E15" s="92" t="s">
        <v>21</v>
      </c>
      <c r="F15" s="93"/>
      <c r="G15" s="94"/>
      <c r="H15" s="96" t="s">
        <v>36</v>
      </c>
      <c r="I15" s="97"/>
      <c r="J15" s="97"/>
      <c r="K15" s="97"/>
      <c r="L15" s="97"/>
      <c r="M15" s="97"/>
      <c r="N15" s="97"/>
      <c r="O15" s="97"/>
      <c r="P15" s="98"/>
      <c r="Q15" s="99" t="s">
        <v>37</v>
      </c>
      <c r="R15" s="100"/>
      <c r="S15" s="101"/>
      <c r="T15" s="89" t="s">
        <v>8</v>
      </c>
      <c r="U15" s="90"/>
      <c r="V15" s="91"/>
    </row>
    <row r="16" spans="1:40" ht="15.75" hidden="1" outlineLevel="1" thickBot="1" x14ac:dyDescent="0.3">
      <c r="A16" s="41"/>
      <c r="B16" s="42"/>
      <c r="C16" s="43"/>
      <c r="D16" s="95"/>
      <c r="E16" s="44" t="s">
        <v>35</v>
      </c>
      <c r="F16" s="45" t="s">
        <v>5</v>
      </c>
      <c r="G16" s="46" t="s">
        <v>23</v>
      </c>
      <c r="H16" s="47" t="s">
        <v>4</v>
      </c>
      <c r="I16" s="45" t="s">
        <v>6</v>
      </c>
      <c r="J16" s="45" t="s">
        <v>5</v>
      </c>
      <c r="K16" s="45" t="s">
        <v>27</v>
      </c>
      <c r="L16" s="48" t="s">
        <v>28</v>
      </c>
      <c r="M16" s="48" t="s">
        <v>29</v>
      </c>
      <c r="N16" s="48" t="s">
        <v>30</v>
      </c>
      <c r="O16" s="45"/>
      <c r="P16" s="46"/>
      <c r="Q16" s="49" t="s">
        <v>4</v>
      </c>
      <c r="R16" s="45" t="s">
        <v>6</v>
      </c>
      <c r="S16" s="46" t="s">
        <v>7</v>
      </c>
      <c r="T16" s="49" t="s">
        <v>4</v>
      </c>
      <c r="U16" s="45" t="s">
        <v>5</v>
      </c>
      <c r="V16" s="46"/>
    </row>
    <row r="17" spans="1:25" ht="16.5" hidden="1" outlineLevel="1" thickTop="1" thickBot="1" x14ac:dyDescent="0.3">
      <c r="A17" s="41"/>
      <c r="B17" s="42"/>
      <c r="C17" s="43"/>
      <c r="D17" s="50" t="s">
        <v>39</v>
      </c>
      <c r="E17" s="51">
        <v>42404</v>
      </c>
      <c r="F17" s="52"/>
      <c r="G17" s="34" t="s">
        <v>22</v>
      </c>
      <c r="H17" s="53">
        <v>42404</v>
      </c>
      <c r="I17" s="54" t="s">
        <v>25</v>
      </c>
      <c r="J17" s="54"/>
      <c r="K17" s="74">
        <f>IF(I17="amo",33.5,IF(I17="urée",46,IF(I17="fumier",10,0)))</f>
        <v>33.5</v>
      </c>
      <c r="L17" s="74">
        <f>IF(I17="amo",0,IF(I17="urée",0,IF(I17="fumier",0,0)))</f>
        <v>0</v>
      </c>
      <c r="M17" s="74">
        <f>IF(I17="amo",0,IF(I17="urée",0,IF(I17="fumier",0,0)))</f>
        <v>0</v>
      </c>
      <c r="N17" s="74">
        <f>IF(I17="amo",0,IF(I17="urée",0,IF(I17="fumier",0,0)))</f>
        <v>0</v>
      </c>
      <c r="O17" s="74">
        <f>IF(I17="amo",0,IF(I17="urée",0,IF(I17="fumier",0,0)))</f>
        <v>0</v>
      </c>
      <c r="P17" s="75">
        <f>IF(I17="amo",0,IF(I17="urée",0,IF(I17="fumier",0,0)))</f>
        <v>0</v>
      </c>
      <c r="Q17" s="56"/>
      <c r="R17" s="54"/>
      <c r="S17" s="55"/>
      <c r="T17" s="53">
        <v>42404</v>
      </c>
      <c r="U17" s="54"/>
      <c r="V17" s="57" t="s">
        <v>31</v>
      </c>
    </row>
    <row r="18" spans="1:25" ht="16.5" hidden="1" outlineLevel="1" thickTop="1" thickBot="1" x14ac:dyDescent="0.3">
      <c r="A18" s="41"/>
      <c r="B18" s="42"/>
      <c r="C18" s="43"/>
      <c r="D18" s="58" t="s">
        <v>33</v>
      </c>
      <c r="E18" s="58"/>
      <c r="F18" s="58"/>
      <c r="G18" s="59"/>
      <c r="H18" s="60"/>
      <c r="I18" s="24"/>
      <c r="J18" s="24"/>
      <c r="K18" s="73">
        <f t="shared" ref="K18:K25" si="0">IF(I18="amo",33.5,IF(I18="urée",46,IF(I18="fumier",10,0)))</f>
        <v>0</v>
      </c>
      <c r="L18" s="73">
        <f t="shared" ref="L18:L25" si="1">IF(I18="amo",0,IF(I18="urée",0,IF(I18="fumier",0,0)))</f>
        <v>0</v>
      </c>
      <c r="M18" s="73">
        <f t="shared" ref="M18:M25" si="2">IF(I18="amo",0,IF(I18="urée",0,IF(I18="fumier",0,0)))</f>
        <v>0</v>
      </c>
      <c r="N18" s="73">
        <f t="shared" ref="N18:N25" si="3">IF(I18="amo",0,IF(I18="urée",0,IF(I18="fumier",0,0)))</f>
        <v>0</v>
      </c>
      <c r="O18" s="73">
        <f t="shared" ref="O18:O25" si="4">IF(I18="amo",0,IF(I18="urée",0,IF(I18="fumier",0,0)))</f>
        <v>0</v>
      </c>
      <c r="P18" s="76">
        <f t="shared" ref="P18:P25" si="5">IF(I18="amo",0,IF(I18="urée",0,IF(I18="fumier",0,0)))</f>
        <v>0</v>
      </c>
      <c r="Q18" s="23"/>
      <c r="R18" s="24"/>
      <c r="S18" s="25"/>
      <c r="T18" s="60"/>
      <c r="U18" s="24"/>
      <c r="V18" s="57"/>
    </row>
    <row r="19" spans="1:25" ht="15.75" hidden="1" outlineLevel="1" thickTop="1" x14ac:dyDescent="0.25">
      <c r="A19" s="41"/>
      <c r="B19" s="42"/>
      <c r="C19" s="43"/>
      <c r="D19" s="17"/>
      <c r="E19" s="17"/>
      <c r="F19" s="17"/>
      <c r="G19" s="57"/>
      <c r="H19" s="60"/>
      <c r="I19" s="24"/>
      <c r="J19" s="24"/>
      <c r="K19" s="73">
        <f t="shared" si="0"/>
        <v>0</v>
      </c>
      <c r="L19" s="73">
        <f t="shared" si="1"/>
        <v>0</v>
      </c>
      <c r="M19" s="73">
        <f t="shared" si="2"/>
        <v>0</v>
      </c>
      <c r="N19" s="73">
        <f t="shared" si="3"/>
        <v>0</v>
      </c>
      <c r="O19" s="73">
        <f t="shared" si="4"/>
        <v>0</v>
      </c>
      <c r="P19" s="76">
        <f t="shared" si="5"/>
        <v>0</v>
      </c>
      <c r="Q19" s="23"/>
      <c r="R19" s="24"/>
      <c r="S19" s="25"/>
      <c r="T19" s="60"/>
      <c r="U19" s="24"/>
      <c r="V19" s="57"/>
    </row>
    <row r="20" spans="1:25" hidden="1" outlineLevel="1" x14ac:dyDescent="0.25">
      <c r="A20" s="41"/>
      <c r="B20" s="42"/>
      <c r="C20" s="43"/>
      <c r="D20" s="17"/>
      <c r="E20" s="17"/>
      <c r="F20" s="17"/>
      <c r="G20" s="57"/>
      <c r="H20" s="60"/>
      <c r="I20" s="24"/>
      <c r="J20" s="24"/>
      <c r="K20" s="73">
        <f t="shared" si="0"/>
        <v>0</v>
      </c>
      <c r="L20" s="73">
        <f t="shared" si="1"/>
        <v>0</v>
      </c>
      <c r="M20" s="73">
        <f t="shared" si="2"/>
        <v>0</v>
      </c>
      <c r="N20" s="73">
        <f t="shared" si="3"/>
        <v>0</v>
      </c>
      <c r="O20" s="73">
        <f t="shared" si="4"/>
        <v>0</v>
      </c>
      <c r="P20" s="76">
        <f t="shared" si="5"/>
        <v>0</v>
      </c>
      <c r="Q20" s="23"/>
      <c r="R20" s="24"/>
      <c r="S20" s="25"/>
      <c r="T20" s="60"/>
      <c r="U20" s="24"/>
      <c r="V20" s="57"/>
    </row>
    <row r="21" spans="1:25" hidden="1" outlineLevel="1" x14ac:dyDescent="0.25">
      <c r="A21" s="41"/>
      <c r="B21" s="42"/>
      <c r="C21" s="43"/>
      <c r="D21" s="17"/>
      <c r="E21" s="17"/>
      <c r="F21" s="17"/>
      <c r="G21" s="57"/>
      <c r="H21" s="60"/>
      <c r="I21" s="24"/>
      <c r="J21" s="24"/>
      <c r="K21" s="73">
        <f t="shared" si="0"/>
        <v>0</v>
      </c>
      <c r="L21" s="73">
        <f t="shared" si="1"/>
        <v>0</v>
      </c>
      <c r="M21" s="73">
        <f t="shared" si="2"/>
        <v>0</v>
      </c>
      <c r="N21" s="73">
        <f t="shared" si="3"/>
        <v>0</v>
      </c>
      <c r="O21" s="73">
        <f t="shared" si="4"/>
        <v>0</v>
      </c>
      <c r="P21" s="76">
        <f t="shared" si="5"/>
        <v>0</v>
      </c>
      <c r="Q21" s="23"/>
      <c r="R21" s="24"/>
      <c r="S21" s="25"/>
      <c r="T21" s="60"/>
      <c r="U21" s="24"/>
      <c r="V21" s="57"/>
    </row>
    <row r="22" spans="1:25" hidden="1" outlineLevel="1" x14ac:dyDescent="0.25">
      <c r="A22" s="41"/>
      <c r="B22" s="42"/>
      <c r="C22" s="43"/>
      <c r="D22" s="17"/>
      <c r="E22" s="17"/>
      <c r="F22" s="17"/>
      <c r="G22" s="57"/>
      <c r="H22" s="60"/>
      <c r="I22" s="24"/>
      <c r="J22" s="24"/>
      <c r="K22" s="73">
        <f t="shared" si="0"/>
        <v>0</v>
      </c>
      <c r="L22" s="73">
        <f t="shared" si="1"/>
        <v>0</v>
      </c>
      <c r="M22" s="73">
        <f t="shared" si="2"/>
        <v>0</v>
      </c>
      <c r="N22" s="73">
        <f t="shared" si="3"/>
        <v>0</v>
      </c>
      <c r="O22" s="73">
        <f t="shared" si="4"/>
        <v>0</v>
      </c>
      <c r="P22" s="76">
        <f t="shared" si="5"/>
        <v>0</v>
      </c>
      <c r="Q22" s="23"/>
      <c r="R22" s="24"/>
      <c r="S22" s="25"/>
      <c r="T22" s="60"/>
      <c r="U22" s="24"/>
      <c r="V22" s="57"/>
    </row>
    <row r="23" spans="1:25" hidden="1" outlineLevel="1" x14ac:dyDescent="0.25">
      <c r="A23" s="61"/>
      <c r="B23" s="42"/>
      <c r="C23" s="43"/>
      <c r="D23" s="17"/>
      <c r="E23" s="17"/>
      <c r="F23" s="17"/>
      <c r="G23" s="57"/>
      <c r="H23" s="60"/>
      <c r="I23" s="24"/>
      <c r="J23" s="24"/>
      <c r="K23" s="73">
        <f t="shared" si="0"/>
        <v>0</v>
      </c>
      <c r="L23" s="73">
        <f t="shared" si="1"/>
        <v>0</v>
      </c>
      <c r="M23" s="73">
        <f t="shared" si="2"/>
        <v>0</v>
      </c>
      <c r="N23" s="73">
        <f t="shared" si="3"/>
        <v>0</v>
      </c>
      <c r="O23" s="73">
        <f t="shared" si="4"/>
        <v>0</v>
      </c>
      <c r="P23" s="76">
        <f t="shared" si="5"/>
        <v>0</v>
      </c>
      <c r="Q23" s="23"/>
      <c r="R23" s="24"/>
      <c r="S23" s="25"/>
      <c r="T23" s="60"/>
      <c r="U23" s="24"/>
      <c r="V23" s="57"/>
    </row>
    <row r="24" spans="1:25" hidden="1" outlineLevel="1" x14ac:dyDescent="0.25">
      <c r="A24" s="61"/>
      <c r="B24" s="42"/>
      <c r="C24" s="43"/>
      <c r="D24" s="17"/>
      <c r="E24" s="17"/>
      <c r="F24" s="17"/>
      <c r="G24" s="57"/>
      <c r="H24" s="60"/>
      <c r="I24" s="24"/>
      <c r="J24" s="24"/>
      <c r="K24" s="73">
        <f t="shared" si="0"/>
        <v>0</v>
      </c>
      <c r="L24" s="73">
        <f t="shared" si="1"/>
        <v>0</v>
      </c>
      <c r="M24" s="73">
        <f t="shared" si="2"/>
        <v>0</v>
      </c>
      <c r="N24" s="73">
        <f t="shared" si="3"/>
        <v>0</v>
      </c>
      <c r="O24" s="73">
        <f t="shared" si="4"/>
        <v>0</v>
      </c>
      <c r="P24" s="76">
        <f t="shared" si="5"/>
        <v>0</v>
      </c>
      <c r="Q24" s="23"/>
      <c r="R24" s="24"/>
      <c r="S24" s="25"/>
      <c r="T24" s="60"/>
      <c r="U24" s="24"/>
      <c r="V24" s="57"/>
    </row>
    <row r="25" spans="1:25" ht="15.75" hidden="1" outlineLevel="1" thickBot="1" x14ac:dyDescent="0.3">
      <c r="A25" s="41"/>
      <c r="B25" s="42"/>
      <c r="C25" s="43"/>
      <c r="D25" s="26"/>
      <c r="E25" s="26"/>
      <c r="F25" s="26"/>
      <c r="G25" s="27"/>
      <c r="H25" s="51"/>
      <c r="I25" s="62"/>
      <c r="J25" s="62"/>
      <c r="K25" s="77">
        <f t="shared" si="0"/>
        <v>0</v>
      </c>
      <c r="L25" s="77">
        <f t="shared" si="1"/>
        <v>0</v>
      </c>
      <c r="M25" s="77">
        <f t="shared" si="2"/>
        <v>0</v>
      </c>
      <c r="N25" s="77">
        <f t="shared" si="3"/>
        <v>0</v>
      </c>
      <c r="O25" s="77">
        <f t="shared" si="4"/>
        <v>0</v>
      </c>
      <c r="P25" s="78">
        <f t="shared" si="5"/>
        <v>0</v>
      </c>
      <c r="Q25" s="64"/>
      <c r="R25" s="62"/>
      <c r="S25" s="63"/>
      <c r="T25" s="60"/>
      <c r="U25" s="62"/>
      <c r="V25" s="27"/>
    </row>
    <row r="26" spans="1:25" ht="16.5" hidden="1" outlineLevel="1" thickTop="1" thickBot="1" x14ac:dyDescent="0.3">
      <c r="A26" s="65"/>
      <c r="B26" s="66"/>
      <c r="C26" s="67"/>
      <c r="D26" s="26"/>
      <c r="E26" s="26"/>
      <c r="F26" s="26"/>
      <c r="G26" s="26"/>
      <c r="H26" s="26"/>
      <c r="I26" s="26"/>
      <c r="J26" s="68" t="s">
        <v>1</v>
      </c>
      <c r="K26" s="79">
        <f>SUM(K17:K25)</f>
        <v>33.5</v>
      </c>
      <c r="L26" s="80">
        <f t="shared" ref="L26:P26" si="6">SUM(L17:L25)</f>
        <v>0</v>
      </c>
      <c r="M26" s="80">
        <f t="shared" si="6"/>
        <v>0</v>
      </c>
      <c r="N26" s="80">
        <f t="shared" si="6"/>
        <v>0</v>
      </c>
      <c r="O26" s="80">
        <f t="shared" si="6"/>
        <v>0</v>
      </c>
      <c r="P26" s="81">
        <f t="shared" si="6"/>
        <v>0</v>
      </c>
      <c r="Q26" s="69"/>
      <c r="R26" s="84" t="s">
        <v>1</v>
      </c>
      <c r="S26" s="84"/>
      <c r="T26" s="70"/>
      <c r="U26" s="26"/>
      <c r="V26" s="27"/>
    </row>
    <row r="27" spans="1:25" ht="15.75" hidden="1" outlineLevel="1" thickTop="1" x14ac:dyDescent="0.25">
      <c r="A27" s="15"/>
      <c r="B27" s="16"/>
      <c r="C27" s="17"/>
      <c r="D27" s="17"/>
      <c r="E27" s="17"/>
      <c r="F27" s="17"/>
      <c r="G27" s="17"/>
      <c r="H27" s="17"/>
      <c r="I27" s="17"/>
      <c r="J27" s="17"/>
      <c r="K27" s="17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1"/>
      <c r="X27" s="1"/>
      <c r="Y27" s="1"/>
    </row>
    <row r="28" spans="1:25" ht="16.5" collapsed="1" thickTop="1" thickBot="1" x14ac:dyDescent="0.3">
      <c r="A28" s="71"/>
      <c r="B28" s="72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</row>
    <row r="29" spans="1:25" ht="16.5" thickTop="1" thickBot="1" x14ac:dyDescent="0.3">
      <c r="A29" s="36">
        <v>2</v>
      </c>
      <c r="B29" s="37"/>
      <c r="C29" s="14"/>
      <c r="D29" s="17"/>
      <c r="E29" s="17"/>
      <c r="F29" s="17"/>
      <c r="G29" s="17"/>
      <c r="H29" s="17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</row>
    <row r="30" spans="1:25" ht="15.75" hidden="1" outlineLevel="1" thickTop="1" x14ac:dyDescent="0.25">
      <c r="A30" s="38"/>
      <c r="B30" s="39"/>
      <c r="C30" s="40"/>
      <c r="D30" s="94" t="s">
        <v>3</v>
      </c>
      <c r="E30" s="92" t="s">
        <v>21</v>
      </c>
      <c r="F30" s="93"/>
      <c r="G30" s="94"/>
      <c r="H30" s="96" t="s">
        <v>36</v>
      </c>
      <c r="I30" s="97"/>
      <c r="J30" s="97"/>
      <c r="K30" s="97"/>
      <c r="L30" s="97"/>
      <c r="M30" s="97"/>
      <c r="N30" s="97"/>
      <c r="O30" s="97"/>
      <c r="P30" s="98"/>
      <c r="Q30" s="99" t="s">
        <v>37</v>
      </c>
      <c r="R30" s="100"/>
      <c r="S30" s="101"/>
      <c r="T30" s="89" t="s">
        <v>8</v>
      </c>
      <c r="U30" s="90"/>
      <c r="V30" s="91"/>
    </row>
    <row r="31" spans="1:25" ht="15.75" hidden="1" outlineLevel="1" thickBot="1" x14ac:dyDescent="0.3">
      <c r="A31" s="41"/>
      <c r="B31" s="42"/>
      <c r="C31" s="43"/>
      <c r="D31" s="95"/>
      <c r="E31" s="44" t="s">
        <v>35</v>
      </c>
      <c r="F31" s="45" t="s">
        <v>5</v>
      </c>
      <c r="G31" s="46" t="s">
        <v>23</v>
      </c>
      <c r="H31" s="47" t="s">
        <v>4</v>
      </c>
      <c r="I31" s="45" t="s">
        <v>6</v>
      </c>
      <c r="J31" s="45" t="s">
        <v>5</v>
      </c>
      <c r="K31" s="45" t="s">
        <v>27</v>
      </c>
      <c r="L31" s="48" t="s">
        <v>28</v>
      </c>
      <c r="M31" s="48" t="s">
        <v>29</v>
      </c>
      <c r="N31" s="48" t="s">
        <v>30</v>
      </c>
      <c r="O31" s="45"/>
      <c r="P31" s="46"/>
      <c r="Q31" s="49" t="s">
        <v>4</v>
      </c>
      <c r="R31" s="45" t="s">
        <v>6</v>
      </c>
      <c r="S31" s="46" t="s">
        <v>7</v>
      </c>
      <c r="T31" s="49" t="s">
        <v>4</v>
      </c>
      <c r="U31" s="45" t="s">
        <v>5</v>
      </c>
      <c r="V31" s="46"/>
    </row>
    <row r="32" spans="1:25" ht="16.5" hidden="1" outlineLevel="1" thickTop="1" thickBot="1" x14ac:dyDescent="0.3">
      <c r="A32" s="41"/>
      <c r="B32" s="42"/>
      <c r="C32" s="43"/>
      <c r="D32" s="50" t="s">
        <v>39</v>
      </c>
      <c r="E32" s="51">
        <v>42404</v>
      </c>
      <c r="F32" s="52"/>
      <c r="G32" s="34" t="s">
        <v>22</v>
      </c>
      <c r="H32" s="53">
        <v>42404</v>
      </c>
      <c r="I32" s="54" t="s">
        <v>25</v>
      </c>
      <c r="J32" s="54"/>
      <c r="K32" s="74">
        <f>IF(I32="amo",33.5,IF(I32="urée",46,IF(I32="fumier",10,0)))</f>
        <v>33.5</v>
      </c>
      <c r="L32" s="74">
        <f>IF(I32="amo",0,IF(I32="urée",0,IF(I32="fumier",0,0)))</f>
        <v>0</v>
      </c>
      <c r="M32" s="74">
        <f>IF(I32="amo",0,IF(I32="urée",0,IF(I32="fumier",0,0)))</f>
        <v>0</v>
      </c>
      <c r="N32" s="74">
        <f>IF(I32="amo",0,IF(I32="urée",0,IF(I32="fumier",0,0)))</f>
        <v>0</v>
      </c>
      <c r="O32" s="74">
        <f>IF(I32="amo",0,IF(I32="urée",0,IF(I32="fumier",0,0)))</f>
        <v>0</v>
      </c>
      <c r="P32" s="75">
        <f>IF(I32="amo",0,IF(I32="urée",0,IF(I32="fumier",0,0)))</f>
        <v>0</v>
      </c>
      <c r="Q32" s="56"/>
      <c r="R32" s="54"/>
      <c r="S32" s="55"/>
      <c r="T32" s="53">
        <v>42404</v>
      </c>
      <c r="U32" s="17"/>
      <c r="V32" s="57" t="s">
        <v>31</v>
      </c>
    </row>
    <row r="33" spans="1:22" ht="16.5" hidden="1" outlineLevel="1" thickTop="1" thickBot="1" x14ac:dyDescent="0.3">
      <c r="A33" s="41"/>
      <c r="B33" s="42"/>
      <c r="C33" s="43"/>
      <c r="D33" s="58" t="s">
        <v>33</v>
      </c>
      <c r="E33" s="58"/>
      <c r="F33" s="58"/>
      <c r="G33" s="59"/>
      <c r="H33" s="60"/>
      <c r="I33" s="24"/>
      <c r="J33" s="24"/>
      <c r="K33" s="73">
        <f t="shared" ref="K33:K40" si="7">IF(I33="amo",33.5,IF(I33="urée",46,IF(I33="fumier",10,0)))</f>
        <v>0</v>
      </c>
      <c r="L33" s="73">
        <f t="shared" ref="L33:L40" si="8">IF(I33="amo",0,IF(I33="urée",0,IF(I33="fumier",0,0)))</f>
        <v>0</v>
      </c>
      <c r="M33" s="73">
        <f t="shared" ref="M33:M40" si="9">IF(I33="amo",0,IF(I33="urée",0,IF(I33="fumier",0,0)))</f>
        <v>0</v>
      </c>
      <c r="N33" s="73">
        <f t="shared" ref="N33:N40" si="10">IF(I33="amo",0,IF(I33="urée",0,IF(I33="fumier",0,0)))</f>
        <v>0</v>
      </c>
      <c r="O33" s="73">
        <f t="shared" ref="O33:O40" si="11">IF(I33="amo",0,IF(I33="urée",0,IF(I33="fumier",0,0)))</f>
        <v>0</v>
      </c>
      <c r="P33" s="76">
        <f t="shared" ref="P33:P40" si="12">IF(I33="amo",0,IF(I33="urée",0,IF(I33="fumier",0,0)))</f>
        <v>0</v>
      </c>
      <c r="Q33" s="23"/>
      <c r="R33" s="24"/>
      <c r="S33" s="25"/>
      <c r="T33" s="60"/>
      <c r="U33" s="17"/>
      <c r="V33" s="57"/>
    </row>
    <row r="34" spans="1:22" ht="15.75" hidden="1" outlineLevel="1" thickTop="1" x14ac:dyDescent="0.25">
      <c r="A34" s="41"/>
      <c r="B34" s="42"/>
      <c r="C34" s="43"/>
      <c r="D34" s="17"/>
      <c r="E34" s="17"/>
      <c r="F34" s="17"/>
      <c r="G34" s="57"/>
      <c r="H34" s="60"/>
      <c r="I34" s="24"/>
      <c r="J34" s="24"/>
      <c r="K34" s="73">
        <f t="shared" si="7"/>
        <v>0</v>
      </c>
      <c r="L34" s="73">
        <f t="shared" si="8"/>
        <v>0</v>
      </c>
      <c r="M34" s="73">
        <f t="shared" si="9"/>
        <v>0</v>
      </c>
      <c r="N34" s="73">
        <f t="shared" si="10"/>
        <v>0</v>
      </c>
      <c r="O34" s="73">
        <f t="shared" si="11"/>
        <v>0</v>
      </c>
      <c r="P34" s="76">
        <f t="shared" si="12"/>
        <v>0</v>
      </c>
      <c r="Q34" s="23"/>
      <c r="R34" s="24"/>
      <c r="S34" s="25"/>
      <c r="T34" s="60"/>
      <c r="U34" s="17"/>
      <c r="V34" s="57"/>
    </row>
    <row r="35" spans="1:22" hidden="1" outlineLevel="1" x14ac:dyDescent="0.25">
      <c r="A35" s="41"/>
      <c r="B35" s="42"/>
      <c r="C35" s="43"/>
      <c r="D35" s="17"/>
      <c r="E35" s="17"/>
      <c r="F35" s="17"/>
      <c r="G35" s="57"/>
      <c r="H35" s="60"/>
      <c r="I35" s="24"/>
      <c r="J35" s="24"/>
      <c r="K35" s="73">
        <f t="shared" si="7"/>
        <v>0</v>
      </c>
      <c r="L35" s="73">
        <f t="shared" si="8"/>
        <v>0</v>
      </c>
      <c r="M35" s="73">
        <f t="shared" si="9"/>
        <v>0</v>
      </c>
      <c r="N35" s="73">
        <f t="shared" si="10"/>
        <v>0</v>
      </c>
      <c r="O35" s="73">
        <f t="shared" si="11"/>
        <v>0</v>
      </c>
      <c r="P35" s="76">
        <f t="shared" si="12"/>
        <v>0</v>
      </c>
      <c r="Q35" s="23"/>
      <c r="R35" s="24"/>
      <c r="S35" s="25"/>
      <c r="T35" s="60"/>
      <c r="U35" s="17"/>
      <c r="V35" s="57"/>
    </row>
    <row r="36" spans="1:22" hidden="1" outlineLevel="1" x14ac:dyDescent="0.25">
      <c r="A36" s="41"/>
      <c r="B36" s="42"/>
      <c r="C36" s="43"/>
      <c r="D36" s="17"/>
      <c r="E36" s="17"/>
      <c r="F36" s="17"/>
      <c r="G36" s="57"/>
      <c r="H36" s="60"/>
      <c r="I36" s="24"/>
      <c r="J36" s="24"/>
      <c r="K36" s="73">
        <f t="shared" si="7"/>
        <v>0</v>
      </c>
      <c r="L36" s="73">
        <f t="shared" si="8"/>
        <v>0</v>
      </c>
      <c r="M36" s="73">
        <f t="shared" si="9"/>
        <v>0</v>
      </c>
      <c r="N36" s="73">
        <f t="shared" si="10"/>
        <v>0</v>
      </c>
      <c r="O36" s="73">
        <f t="shared" si="11"/>
        <v>0</v>
      </c>
      <c r="P36" s="76">
        <f t="shared" si="12"/>
        <v>0</v>
      </c>
      <c r="Q36" s="23"/>
      <c r="R36" s="24"/>
      <c r="S36" s="25"/>
      <c r="T36" s="60"/>
      <c r="U36" s="17"/>
      <c r="V36" s="57"/>
    </row>
    <row r="37" spans="1:22" hidden="1" outlineLevel="1" x14ac:dyDescent="0.25">
      <c r="A37" s="41"/>
      <c r="B37" s="42"/>
      <c r="C37" s="43"/>
      <c r="D37" s="17"/>
      <c r="E37" s="17"/>
      <c r="F37" s="17"/>
      <c r="G37" s="57"/>
      <c r="H37" s="60"/>
      <c r="I37" s="24"/>
      <c r="J37" s="24"/>
      <c r="K37" s="73">
        <f t="shared" si="7"/>
        <v>0</v>
      </c>
      <c r="L37" s="73">
        <f t="shared" si="8"/>
        <v>0</v>
      </c>
      <c r="M37" s="73">
        <f t="shared" si="9"/>
        <v>0</v>
      </c>
      <c r="N37" s="73">
        <f t="shared" si="10"/>
        <v>0</v>
      </c>
      <c r="O37" s="73">
        <f t="shared" si="11"/>
        <v>0</v>
      </c>
      <c r="P37" s="76">
        <f t="shared" si="12"/>
        <v>0</v>
      </c>
      <c r="Q37" s="23"/>
      <c r="R37" s="24"/>
      <c r="S37" s="25"/>
      <c r="T37" s="60"/>
      <c r="U37" s="17"/>
      <c r="V37" s="57"/>
    </row>
    <row r="38" spans="1:22" hidden="1" outlineLevel="1" x14ac:dyDescent="0.25">
      <c r="A38" s="61"/>
      <c r="B38" s="42"/>
      <c r="C38" s="43"/>
      <c r="D38" s="17"/>
      <c r="E38" s="17"/>
      <c r="F38" s="17"/>
      <c r="G38" s="57"/>
      <c r="H38" s="60"/>
      <c r="I38" s="24"/>
      <c r="J38" s="24"/>
      <c r="K38" s="73">
        <f t="shared" si="7"/>
        <v>0</v>
      </c>
      <c r="L38" s="73">
        <f t="shared" si="8"/>
        <v>0</v>
      </c>
      <c r="M38" s="73">
        <f t="shared" si="9"/>
        <v>0</v>
      </c>
      <c r="N38" s="73">
        <f t="shared" si="10"/>
        <v>0</v>
      </c>
      <c r="O38" s="73">
        <f t="shared" si="11"/>
        <v>0</v>
      </c>
      <c r="P38" s="76">
        <f t="shared" si="12"/>
        <v>0</v>
      </c>
      <c r="Q38" s="23"/>
      <c r="R38" s="24"/>
      <c r="S38" s="25"/>
      <c r="T38" s="60"/>
      <c r="U38" s="17"/>
      <c r="V38" s="57"/>
    </row>
    <row r="39" spans="1:22" hidden="1" outlineLevel="1" x14ac:dyDescent="0.25">
      <c r="A39" s="61"/>
      <c r="B39" s="42"/>
      <c r="C39" s="43"/>
      <c r="D39" s="17"/>
      <c r="E39" s="17"/>
      <c r="F39" s="17"/>
      <c r="G39" s="57"/>
      <c r="H39" s="60"/>
      <c r="I39" s="24"/>
      <c r="J39" s="24"/>
      <c r="K39" s="73">
        <f t="shared" si="7"/>
        <v>0</v>
      </c>
      <c r="L39" s="73">
        <f t="shared" si="8"/>
        <v>0</v>
      </c>
      <c r="M39" s="73">
        <f t="shared" si="9"/>
        <v>0</v>
      </c>
      <c r="N39" s="73">
        <f t="shared" si="10"/>
        <v>0</v>
      </c>
      <c r="O39" s="73">
        <f t="shared" si="11"/>
        <v>0</v>
      </c>
      <c r="P39" s="76">
        <f t="shared" si="12"/>
        <v>0</v>
      </c>
      <c r="Q39" s="23"/>
      <c r="R39" s="24"/>
      <c r="S39" s="25"/>
      <c r="T39" s="60"/>
      <c r="U39" s="17"/>
      <c r="V39" s="57"/>
    </row>
    <row r="40" spans="1:22" ht="15.75" hidden="1" outlineLevel="1" thickBot="1" x14ac:dyDescent="0.3">
      <c r="A40" s="41"/>
      <c r="B40" s="42"/>
      <c r="C40" s="43"/>
      <c r="D40" s="26"/>
      <c r="E40" s="26"/>
      <c r="F40" s="26"/>
      <c r="G40" s="27"/>
      <c r="H40" s="51"/>
      <c r="I40" s="62"/>
      <c r="J40" s="62"/>
      <c r="K40" s="77">
        <f t="shared" si="7"/>
        <v>0</v>
      </c>
      <c r="L40" s="77">
        <f t="shared" si="8"/>
        <v>0</v>
      </c>
      <c r="M40" s="77">
        <f t="shared" si="9"/>
        <v>0</v>
      </c>
      <c r="N40" s="77">
        <f t="shared" si="10"/>
        <v>0</v>
      </c>
      <c r="O40" s="77">
        <f t="shared" si="11"/>
        <v>0</v>
      </c>
      <c r="P40" s="78">
        <f t="shared" si="12"/>
        <v>0</v>
      </c>
      <c r="Q40" s="64"/>
      <c r="R40" s="62"/>
      <c r="S40" s="63"/>
      <c r="T40" s="60"/>
      <c r="U40" s="26"/>
      <c r="V40" s="27"/>
    </row>
    <row r="41" spans="1:22" ht="16.5" hidden="1" outlineLevel="1" thickTop="1" thickBot="1" x14ac:dyDescent="0.3">
      <c r="A41" s="65"/>
      <c r="B41" s="66"/>
      <c r="C41" s="67"/>
      <c r="D41" s="26"/>
      <c r="E41" s="26"/>
      <c r="F41" s="26"/>
      <c r="G41" s="26"/>
      <c r="H41" s="26"/>
      <c r="I41" s="26"/>
      <c r="J41" s="68" t="s">
        <v>1</v>
      </c>
      <c r="K41" s="79">
        <f>SUM(K32:K40)</f>
        <v>33.5</v>
      </c>
      <c r="L41" s="80">
        <f t="shared" ref="L41:P41" si="13">SUM(L32:L40)</f>
        <v>0</v>
      </c>
      <c r="M41" s="80">
        <f t="shared" si="13"/>
        <v>0</v>
      </c>
      <c r="N41" s="80">
        <f t="shared" si="13"/>
        <v>0</v>
      </c>
      <c r="O41" s="80">
        <f t="shared" si="13"/>
        <v>0</v>
      </c>
      <c r="P41" s="81">
        <f t="shared" si="13"/>
        <v>0</v>
      </c>
      <c r="Q41" s="69"/>
      <c r="R41" s="84" t="s">
        <v>1</v>
      </c>
      <c r="S41" s="84"/>
      <c r="T41" s="70"/>
      <c r="U41" s="26"/>
      <c r="V41" s="27"/>
    </row>
    <row r="42" spans="1:22" ht="15.75" hidden="1" outlineLevel="1" thickTop="1" x14ac:dyDescent="0.25">
      <c r="A42" s="71"/>
      <c r="B42" s="72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</row>
    <row r="43" spans="1:22" ht="16.5" collapsed="1" thickTop="1" thickBot="1" x14ac:dyDescent="0.3">
      <c r="A43" s="71"/>
      <c r="B43" s="72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</row>
    <row r="44" spans="1:22" ht="16.5" thickTop="1" thickBot="1" x14ac:dyDescent="0.3">
      <c r="A44" s="36">
        <v>3</v>
      </c>
      <c r="B44" s="37"/>
      <c r="C44" s="14"/>
      <c r="D44" s="17"/>
      <c r="E44" s="17"/>
      <c r="F44" s="17"/>
      <c r="G44" s="17"/>
      <c r="H44" s="17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</row>
    <row r="45" spans="1:22" ht="15.75" hidden="1" outlineLevel="1" thickTop="1" x14ac:dyDescent="0.25">
      <c r="A45" s="38"/>
      <c r="B45" s="39"/>
      <c r="C45" s="40"/>
      <c r="D45" s="94" t="s">
        <v>3</v>
      </c>
      <c r="E45" s="92" t="s">
        <v>21</v>
      </c>
      <c r="F45" s="93"/>
      <c r="G45" s="94"/>
      <c r="H45" s="96" t="s">
        <v>36</v>
      </c>
      <c r="I45" s="97"/>
      <c r="J45" s="97"/>
      <c r="K45" s="97"/>
      <c r="L45" s="97"/>
      <c r="M45" s="97"/>
      <c r="N45" s="97"/>
      <c r="O45" s="97"/>
      <c r="P45" s="98"/>
      <c r="Q45" s="99" t="s">
        <v>37</v>
      </c>
      <c r="R45" s="100"/>
      <c r="S45" s="101"/>
      <c r="T45" s="89" t="s">
        <v>8</v>
      </c>
      <c r="U45" s="90"/>
      <c r="V45" s="91"/>
    </row>
    <row r="46" spans="1:22" ht="15.75" hidden="1" outlineLevel="1" thickBot="1" x14ac:dyDescent="0.3">
      <c r="A46" s="41"/>
      <c r="B46" s="42"/>
      <c r="C46" s="43"/>
      <c r="D46" s="95"/>
      <c r="E46" s="44" t="s">
        <v>35</v>
      </c>
      <c r="F46" s="45" t="s">
        <v>5</v>
      </c>
      <c r="G46" s="46" t="s">
        <v>23</v>
      </c>
      <c r="H46" s="47" t="s">
        <v>4</v>
      </c>
      <c r="I46" s="45" t="s">
        <v>6</v>
      </c>
      <c r="J46" s="45" t="s">
        <v>5</v>
      </c>
      <c r="K46" s="45" t="s">
        <v>27</v>
      </c>
      <c r="L46" s="48" t="s">
        <v>28</v>
      </c>
      <c r="M46" s="48" t="s">
        <v>29</v>
      </c>
      <c r="N46" s="48" t="s">
        <v>30</v>
      </c>
      <c r="O46" s="45"/>
      <c r="P46" s="46"/>
      <c r="Q46" s="49" t="s">
        <v>4</v>
      </c>
      <c r="R46" s="45" t="s">
        <v>6</v>
      </c>
      <c r="S46" s="46" t="s">
        <v>7</v>
      </c>
      <c r="T46" s="49" t="s">
        <v>4</v>
      </c>
      <c r="U46" s="45" t="s">
        <v>5</v>
      </c>
      <c r="V46" s="46"/>
    </row>
    <row r="47" spans="1:22" ht="16.5" hidden="1" outlineLevel="1" thickTop="1" thickBot="1" x14ac:dyDescent="0.3">
      <c r="A47" s="41"/>
      <c r="B47" s="42"/>
      <c r="C47" s="43"/>
      <c r="D47" s="50" t="s">
        <v>39</v>
      </c>
      <c r="E47" s="51">
        <v>42404</v>
      </c>
      <c r="F47" s="52"/>
      <c r="G47" s="34" t="s">
        <v>22</v>
      </c>
      <c r="H47" s="53">
        <v>42404</v>
      </c>
      <c r="I47" s="54" t="s">
        <v>25</v>
      </c>
      <c r="J47" s="54"/>
      <c r="K47" s="74">
        <f>IF(I47="amo",33.5,IF(I47="urée",46,IF(I47="fumier",10,0)))</f>
        <v>33.5</v>
      </c>
      <c r="L47" s="74">
        <f>IF(I47="amo",0,IF(I47="urée",0,IF(I47="fumier",0,0)))</f>
        <v>0</v>
      </c>
      <c r="M47" s="74">
        <f>IF(I47="amo",0,IF(I47="urée",0,IF(I47="fumier",0,0)))</f>
        <v>0</v>
      </c>
      <c r="N47" s="74">
        <f>IF(I47="amo",0,IF(I47="urée",0,IF(I47="fumier",0,0)))</f>
        <v>0</v>
      </c>
      <c r="O47" s="74">
        <f>IF(I47="amo",0,IF(I47="urée",0,IF(I47="fumier",0,0)))</f>
        <v>0</v>
      </c>
      <c r="P47" s="75">
        <f>IF(I47="amo",0,IF(I47="urée",0,IF(I47="fumier",0,0)))</f>
        <v>0</v>
      </c>
      <c r="Q47" s="56"/>
      <c r="R47" s="54"/>
      <c r="S47" s="55"/>
      <c r="T47" s="53">
        <v>42404</v>
      </c>
      <c r="U47" s="17"/>
      <c r="V47" s="57" t="s">
        <v>31</v>
      </c>
    </row>
    <row r="48" spans="1:22" ht="16.5" hidden="1" outlineLevel="1" thickTop="1" thickBot="1" x14ac:dyDescent="0.3">
      <c r="A48" s="41"/>
      <c r="B48" s="42"/>
      <c r="C48" s="43"/>
      <c r="D48" s="58" t="s">
        <v>33</v>
      </c>
      <c r="E48" s="58"/>
      <c r="F48" s="58"/>
      <c r="G48" s="59"/>
      <c r="H48" s="60"/>
      <c r="I48" s="24"/>
      <c r="J48" s="24"/>
      <c r="K48" s="73">
        <f t="shared" ref="K48:K55" si="14">IF(I48="amo",33.5,IF(I48="urée",46,IF(I48="fumier",10,0)))</f>
        <v>0</v>
      </c>
      <c r="L48" s="73">
        <f t="shared" ref="L48:L55" si="15">IF(I48="amo",0,IF(I48="urée",0,IF(I48="fumier",0,0)))</f>
        <v>0</v>
      </c>
      <c r="M48" s="73">
        <f t="shared" ref="M48:M55" si="16">IF(I48="amo",0,IF(I48="urée",0,IF(I48="fumier",0,0)))</f>
        <v>0</v>
      </c>
      <c r="N48" s="73">
        <f t="shared" ref="N48:N55" si="17">IF(I48="amo",0,IF(I48="urée",0,IF(I48="fumier",0,0)))</f>
        <v>0</v>
      </c>
      <c r="O48" s="73">
        <f t="shared" ref="O48:O55" si="18">IF(I48="amo",0,IF(I48="urée",0,IF(I48="fumier",0,0)))</f>
        <v>0</v>
      </c>
      <c r="P48" s="76">
        <f t="shared" ref="P48:P55" si="19">IF(I48="amo",0,IF(I48="urée",0,IF(I48="fumier",0,0)))</f>
        <v>0</v>
      </c>
      <c r="Q48" s="23"/>
      <c r="R48" s="24"/>
      <c r="S48" s="25"/>
      <c r="T48" s="60"/>
      <c r="U48" s="17"/>
      <c r="V48" s="57"/>
    </row>
    <row r="49" spans="1:22" ht="15.75" hidden="1" outlineLevel="1" thickTop="1" x14ac:dyDescent="0.25">
      <c r="A49" s="41"/>
      <c r="B49" s="42"/>
      <c r="C49" s="43"/>
      <c r="D49" s="17"/>
      <c r="E49" s="17"/>
      <c r="F49" s="17"/>
      <c r="G49" s="57"/>
      <c r="H49" s="60"/>
      <c r="I49" s="24"/>
      <c r="J49" s="24"/>
      <c r="K49" s="73">
        <f t="shared" si="14"/>
        <v>0</v>
      </c>
      <c r="L49" s="73">
        <f t="shared" si="15"/>
        <v>0</v>
      </c>
      <c r="M49" s="73">
        <f t="shared" si="16"/>
        <v>0</v>
      </c>
      <c r="N49" s="73">
        <f t="shared" si="17"/>
        <v>0</v>
      </c>
      <c r="O49" s="73">
        <f t="shared" si="18"/>
        <v>0</v>
      </c>
      <c r="P49" s="76">
        <f t="shared" si="19"/>
        <v>0</v>
      </c>
      <c r="Q49" s="23"/>
      <c r="R49" s="24"/>
      <c r="S49" s="25"/>
      <c r="T49" s="60"/>
      <c r="U49" s="17"/>
      <c r="V49" s="57"/>
    </row>
    <row r="50" spans="1:22" hidden="1" outlineLevel="1" x14ac:dyDescent="0.25">
      <c r="A50" s="41"/>
      <c r="B50" s="42"/>
      <c r="C50" s="43"/>
      <c r="D50" s="17"/>
      <c r="E50" s="17"/>
      <c r="F50" s="17"/>
      <c r="G50" s="57"/>
      <c r="H50" s="60"/>
      <c r="I50" s="24"/>
      <c r="J50" s="24"/>
      <c r="K50" s="73">
        <f t="shared" si="14"/>
        <v>0</v>
      </c>
      <c r="L50" s="73">
        <f t="shared" si="15"/>
        <v>0</v>
      </c>
      <c r="M50" s="73">
        <f t="shared" si="16"/>
        <v>0</v>
      </c>
      <c r="N50" s="73">
        <f t="shared" si="17"/>
        <v>0</v>
      </c>
      <c r="O50" s="73">
        <f t="shared" si="18"/>
        <v>0</v>
      </c>
      <c r="P50" s="76">
        <f t="shared" si="19"/>
        <v>0</v>
      </c>
      <c r="Q50" s="23"/>
      <c r="R50" s="24"/>
      <c r="S50" s="25"/>
      <c r="T50" s="60"/>
      <c r="U50" s="17"/>
      <c r="V50" s="57"/>
    </row>
    <row r="51" spans="1:22" hidden="1" outlineLevel="1" x14ac:dyDescent="0.25">
      <c r="A51" s="41"/>
      <c r="B51" s="42"/>
      <c r="C51" s="43"/>
      <c r="D51" s="17"/>
      <c r="E51" s="17"/>
      <c r="F51" s="17"/>
      <c r="G51" s="57"/>
      <c r="H51" s="60"/>
      <c r="I51" s="24"/>
      <c r="J51" s="24"/>
      <c r="K51" s="73">
        <f t="shared" si="14"/>
        <v>0</v>
      </c>
      <c r="L51" s="73">
        <f t="shared" si="15"/>
        <v>0</v>
      </c>
      <c r="M51" s="73">
        <f t="shared" si="16"/>
        <v>0</v>
      </c>
      <c r="N51" s="73">
        <f t="shared" si="17"/>
        <v>0</v>
      </c>
      <c r="O51" s="73">
        <f t="shared" si="18"/>
        <v>0</v>
      </c>
      <c r="P51" s="76">
        <f t="shared" si="19"/>
        <v>0</v>
      </c>
      <c r="Q51" s="23"/>
      <c r="R51" s="24"/>
      <c r="S51" s="25"/>
      <c r="T51" s="60"/>
      <c r="U51" s="17"/>
      <c r="V51" s="57"/>
    </row>
    <row r="52" spans="1:22" hidden="1" outlineLevel="1" x14ac:dyDescent="0.25">
      <c r="A52" s="41"/>
      <c r="B52" s="42"/>
      <c r="C52" s="43"/>
      <c r="D52" s="17"/>
      <c r="E52" s="17"/>
      <c r="F52" s="17"/>
      <c r="G52" s="57"/>
      <c r="H52" s="60"/>
      <c r="I52" s="24"/>
      <c r="J52" s="24"/>
      <c r="K52" s="73">
        <f t="shared" si="14"/>
        <v>0</v>
      </c>
      <c r="L52" s="73">
        <f t="shared" si="15"/>
        <v>0</v>
      </c>
      <c r="M52" s="73">
        <f t="shared" si="16"/>
        <v>0</v>
      </c>
      <c r="N52" s="73">
        <f t="shared" si="17"/>
        <v>0</v>
      </c>
      <c r="O52" s="73">
        <f t="shared" si="18"/>
        <v>0</v>
      </c>
      <c r="P52" s="76">
        <f t="shared" si="19"/>
        <v>0</v>
      </c>
      <c r="Q52" s="23"/>
      <c r="R52" s="24"/>
      <c r="S52" s="25"/>
      <c r="T52" s="60"/>
      <c r="U52" s="17"/>
      <c r="V52" s="57"/>
    </row>
    <row r="53" spans="1:22" hidden="1" outlineLevel="1" x14ac:dyDescent="0.25">
      <c r="A53" s="61"/>
      <c r="B53" s="42"/>
      <c r="C53" s="43"/>
      <c r="D53" s="17"/>
      <c r="E53" s="17"/>
      <c r="F53" s="17"/>
      <c r="G53" s="57"/>
      <c r="H53" s="60"/>
      <c r="I53" s="24"/>
      <c r="J53" s="24"/>
      <c r="K53" s="73">
        <f t="shared" si="14"/>
        <v>0</v>
      </c>
      <c r="L53" s="73">
        <f t="shared" si="15"/>
        <v>0</v>
      </c>
      <c r="M53" s="73">
        <f t="shared" si="16"/>
        <v>0</v>
      </c>
      <c r="N53" s="73">
        <f t="shared" si="17"/>
        <v>0</v>
      </c>
      <c r="O53" s="73">
        <f t="shared" si="18"/>
        <v>0</v>
      </c>
      <c r="P53" s="76">
        <f t="shared" si="19"/>
        <v>0</v>
      </c>
      <c r="Q53" s="23"/>
      <c r="R53" s="24"/>
      <c r="S53" s="25"/>
      <c r="T53" s="60"/>
      <c r="U53" s="17"/>
      <c r="V53" s="57"/>
    </row>
    <row r="54" spans="1:22" hidden="1" outlineLevel="1" x14ac:dyDescent="0.25">
      <c r="A54" s="61"/>
      <c r="B54" s="42"/>
      <c r="C54" s="43"/>
      <c r="D54" s="17"/>
      <c r="E54" s="17"/>
      <c r="F54" s="17"/>
      <c r="G54" s="57"/>
      <c r="H54" s="60"/>
      <c r="I54" s="24"/>
      <c r="J54" s="24"/>
      <c r="K54" s="73">
        <f t="shared" si="14"/>
        <v>0</v>
      </c>
      <c r="L54" s="73">
        <f t="shared" si="15"/>
        <v>0</v>
      </c>
      <c r="M54" s="73">
        <f t="shared" si="16"/>
        <v>0</v>
      </c>
      <c r="N54" s="73">
        <f t="shared" si="17"/>
        <v>0</v>
      </c>
      <c r="O54" s="73">
        <f t="shared" si="18"/>
        <v>0</v>
      </c>
      <c r="P54" s="76">
        <f t="shared" si="19"/>
        <v>0</v>
      </c>
      <c r="Q54" s="23"/>
      <c r="R54" s="24"/>
      <c r="S54" s="25"/>
      <c r="T54" s="60"/>
      <c r="U54" s="17"/>
      <c r="V54" s="57"/>
    </row>
    <row r="55" spans="1:22" ht="15.75" hidden="1" outlineLevel="1" thickBot="1" x14ac:dyDescent="0.3">
      <c r="A55" s="41"/>
      <c r="B55" s="42"/>
      <c r="C55" s="43"/>
      <c r="D55" s="26"/>
      <c r="E55" s="26"/>
      <c r="F55" s="26"/>
      <c r="G55" s="27"/>
      <c r="H55" s="51"/>
      <c r="I55" s="62"/>
      <c r="J55" s="62"/>
      <c r="K55" s="77">
        <f t="shared" si="14"/>
        <v>0</v>
      </c>
      <c r="L55" s="77">
        <f t="shared" si="15"/>
        <v>0</v>
      </c>
      <c r="M55" s="77">
        <f t="shared" si="16"/>
        <v>0</v>
      </c>
      <c r="N55" s="77">
        <f t="shared" si="17"/>
        <v>0</v>
      </c>
      <c r="O55" s="77">
        <f t="shared" si="18"/>
        <v>0</v>
      </c>
      <c r="P55" s="78">
        <f t="shared" si="19"/>
        <v>0</v>
      </c>
      <c r="Q55" s="64"/>
      <c r="R55" s="62"/>
      <c r="S55" s="63"/>
      <c r="T55" s="60"/>
      <c r="U55" s="26"/>
      <c r="V55" s="27"/>
    </row>
    <row r="56" spans="1:22" ht="16.5" hidden="1" outlineLevel="1" thickTop="1" thickBot="1" x14ac:dyDescent="0.3">
      <c r="A56" s="65"/>
      <c r="B56" s="66"/>
      <c r="C56" s="67"/>
      <c r="D56" s="26"/>
      <c r="E56" s="26"/>
      <c r="F56" s="26"/>
      <c r="G56" s="26"/>
      <c r="H56" s="26"/>
      <c r="I56" s="26"/>
      <c r="J56" s="68" t="s">
        <v>1</v>
      </c>
      <c r="K56" s="79">
        <f>SUM(K47:K55)</f>
        <v>33.5</v>
      </c>
      <c r="L56" s="80">
        <f t="shared" ref="L56:P56" si="20">SUM(L47:L55)</f>
        <v>0</v>
      </c>
      <c r="M56" s="80">
        <f t="shared" si="20"/>
        <v>0</v>
      </c>
      <c r="N56" s="80">
        <f t="shared" si="20"/>
        <v>0</v>
      </c>
      <c r="O56" s="80">
        <f t="shared" si="20"/>
        <v>0</v>
      </c>
      <c r="P56" s="81">
        <f t="shared" si="20"/>
        <v>0</v>
      </c>
      <c r="Q56" s="69"/>
      <c r="R56" s="84" t="s">
        <v>1</v>
      </c>
      <c r="S56" s="84"/>
      <c r="T56" s="70"/>
      <c r="U56" s="26"/>
      <c r="V56" s="27"/>
    </row>
    <row r="57" spans="1:22" ht="15.75" hidden="1" outlineLevel="1" thickTop="1" x14ac:dyDescent="0.25">
      <c r="A57" s="71"/>
      <c r="B57" s="72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</row>
    <row r="58" spans="1:22" ht="16.5" collapsed="1" thickTop="1" thickBot="1" x14ac:dyDescent="0.3">
      <c r="A58" s="71"/>
      <c r="B58" s="72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</row>
    <row r="59" spans="1:22" ht="16.5" thickTop="1" thickBot="1" x14ac:dyDescent="0.3">
      <c r="A59" s="36">
        <v>4</v>
      </c>
      <c r="B59" s="37"/>
      <c r="C59" s="14"/>
      <c r="D59" s="17"/>
      <c r="E59" s="17"/>
      <c r="F59" s="17"/>
      <c r="G59" s="17"/>
      <c r="H59" s="17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</row>
    <row r="60" spans="1:22" ht="15.75" hidden="1" outlineLevel="1" thickTop="1" x14ac:dyDescent="0.25">
      <c r="A60" s="38"/>
      <c r="B60" s="39"/>
      <c r="C60" s="40"/>
      <c r="D60" s="94" t="s">
        <v>3</v>
      </c>
      <c r="E60" s="92" t="s">
        <v>21</v>
      </c>
      <c r="F60" s="93"/>
      <c r="G60" s="94"/>
      <c r="H60" s="96" t="s">
        <v>36</v>
      </c>
      <c r="I60" s="97"/>
      <c r="J60" s="97"/>
      <c r="K60" s="97"/>
      <c r="L60" s="97"/>
      <c r="M60" s="97"/>
      <c r="N60" s="97"/>
      <c r="O60" s="97"/>
      <c r="P60" s="98"/>
      <c r="Q60" s="99" t="s">
        <v>37</v>
      </c>
      <c r="R60" s="100"/>
      <c r="S60" s="101"/>
      <c r="T60" s="89" t="s">
        <v>8</v>
      </c>
      <c r="U60" s="90"/>
      <c r="V60" s="91"/>
    </row>
    <row r="61" spans="1:22" ht="15.75" hidden="1" outlineLevel="1" thickBot="1" x14ac:dyDescent="0.3">
      <c r="A61" s="41"/>
      <c r="B61" s="42"/>
      <c r="C61" s="43"/>
      <c r="D61" s="95"/>
      <c r="E61" s="44" t="s">
        <v>35</v>
      </c>
      <c r="F61" s="45" t="s">
        <v>5</v>
      </c>
      <c r="G61" s="46" t="s">
        <v>23</v>
      </c>
      <c r="H61" s="47" t="s">
        <v>4</v>
      </c>
      <c r="I61" s="45" t="s">
        <v>6</v>
      </c>
      <c r="J61" s="45" t="s">
        <v>5</v>
      </c>
      <c r="K61" s="45" t="s">
        <v>27</v>
      </c>
      <c r="L61" s="48" t="s">
        <v>28</v>
      </c>
      <c r="M61" s="48" t="s">
        <v>29</v>
      </c>
      <c r="N61" s="48" t="s">
        <v>30</v>
      </c>
      <c r="O61" s="45"/>
      <c r="P61" s="46"/>
      <c r="Q61" s="49" t="s">
        <v>4</v>
      </c>
      <c r="R61" s="45" t="s">
        <v>6</v>
      </c>
      <c r="S61" s="46" t="s">
        <v>7</v>
      </c>
      <c r="T61" s="49" t="s">
        <v>4</v>
      </c>
      <c r="U61" s="45" t="s">
        <v>5</v>
      </c>
      <c r="V61" s="46"/>
    </row>
    <row r="62" spans="1:22" ht="16.5" hidden="1" outlineLevel="1" thickTop="1" thickBot="1" x14ac:dyDescent="0.3">
      <c r="A62" s="41"/>
      <c r="B62" s="42"/>
      <c r="C62" s="43"/>
      <c r="D62" s="50" t="s">
        <v>39</v>
      </c>
      <c r="E62" s="51">
        <v>42404</v>
      </c>
      <c r="F62" s="52"/>
      <c r="G62" s="34" t="s">
        <v>22</v>
      </c>
      <c r="H62" s="53">
        <v>42404</v>
      </c>
      <c r="I62" s="54" t="s">
        <v>25</v>
      </c>
      <c r="J62" s="54"/>
      <c r="K62" s="74">
        <f>IF(I62="amo",33.5,IF(I62="urée",46,IF(I62="fumier",10,0)))</f>
        <v>33.5</v>
      </c>
      <c r="L62" s="74">
        <f>IF(I62="amo",0,IF(I62="urée",0,IF(I62="fumier",0,0)))</f>
        <v>0</v>
      </c>
      <c r="M62" s="74">
        <f>IF(I62="amo",0,IF(I62="urée",0,IF(I62="fumier",0,0)))</f>
        <v>0</v>
      </c>
      <c r="N62" s="74">
        <f>IF(I62="amo",0,IF(I62="urée",0,IF(I62="fumier",0,0)))</f>
        <v>0</v>
      </c>
      <c r="O62" s="74">
        <f>IF(I62="amo",0,IF(I62="urée",0,IF(I62="fumier",0,0)))</f>
        <v>0</v>
      </c>
      <c r="P62" s="75">
        <f>IF(I62="amo",0,IF(I62="urée",0,IF(I62="fumier",0,0)))</f>
        <v>0</v>
      </c>
      <c r="Q62" s="56"/>
      <c r="R62" s="54"/>
      <c r="S62" s="55"/>
      <c r="T62" s="53">
        <v>42404</v>
      </c>
      <c r="U62" s="17"/>
      <c r="V62" s="57" t="s">
        <v>31</v>
      </c>
    </row>
    <row r="63" spans="1:22" ht="16.5" hidden="1" outlineLevel="1" thickTop="1" thickBot="1" x14ac:dyDescent="0.3">
      <c r="A63" s="41"/>
      <c r="B63" s="42"/>
      <c r="C63" s="43"/>
      <c r="D63" s="58" t="s">
        <v>33</v>
      </c>
      <c r="E63" s="58"/>
      <c r="F63" s="58"/>
      <c r="G63" s="59"/>
      <c r="H63" s="60"/>
      <c r="I63" s="24"/>
      <c r="J63" s="24"/>
      <c r="K63" s="73">
        <f t="shared" ref="K63:K70" si="21">IF(I63="amo",33.5,IF(I63="urée",46,IF(I63="fumier",10,0)))</f>
        <v>0</v>
      </c>
      <c r="L63" s="73">
        <f t="shared" ref="L63:L70" si="22">IF(I63="amo",0,IF(I63="urée",0,IF(I63="fumier",0,0)))</f>
        <v>0</v>
      </c>
      <c r="M63" s="73">
        <f t="shared" ref="M63:M70" si="23">IF(I63="amo",0,IF(I63="urée",0,IF(I63="fumier",0,0)))</f>
        <v>0</v>
      </c>
      <c r="N63" s="73">
        <f t="shared" ref="N63:N70" si="24">IF(I63="amo",0,IF(I63="urée",0,IF(I63="fumier",0,0)))</f>
        <v>0</v>
      </c>
      <c r="O63" s="73">
        <f t="shared" ref="O63:O70" si="25">IF(I63="amo",0,IF(I63="urée",0,IF(I63="fumier",0,0)))</f>
        <v>0</v>
      </c>
      <c r="P63" s="76">
        <f t="shared" ref="P63:P70" si="26">IF(I63="amo",0,IF(I63="urée",0,IF(I63="fumier",0,0)))</f>
        <v>0</v>
      </c>
      <c r="Q63" s="23"/>
      <c r="R63" s="24"/>
      <c r="S63" s="25"/>
      <c r="T63" s="60"/>
      <c r="U63" s="17"/>
      <c r="V63" s="57"/>
    </row>
    <row r="64" spans="1:22" ht="15.75" hidden="1" outlineLevel="1" thickTop="1" x14ac:dyDescent="0.25">
      <c r="A64" s="41"/>
      <c r="B64" s="42"/>
      <c r="C64" s="43"/>
      <c r="D64" s="17"/>
      <c r="E64" s="17"/>
      <c r="F64" s="17"/>
      <c r="G64" s="57"/>
      <c r="H64" s="60"/>
      <c r="I64" s="24"/>
      <c r="J64" s="24"/>
      <c r="K64" s="73">
        <f t="shared" si="21"/>
        <v>0</v>
      </c>
      <c r="L64" s="73">
        <f t="shared" si="22"/>
        <v>0</v>
      </c>
      <c r="M64" s="73">
        <f t="shared" si="23"/>
        <v>0</v>
      </c>
      <c r="N64" s="73">
        <f t="shared" si="24"/>
        <v>0</v>
      </c>
      <c r="O64" s="73">
        <f t="shared" si="25"/>
        <v>0</v>
      </c>
      <c r="P64" s="76">
        <f t="shared" si="26"/>
        <v>0</v>
      </c>
      <c r="Q64" s="23"/>
      <c r="R64" s="24"/>
      <c r="S64" s="25"/>
      <c r="T64" s="60"/>
      <c r="U64" s="17"/>
      <c r="V64" s="57"/>
    </row>
    <row r="65" spans="1:22" hidden="1" outlineLevel="1" x14ac:dyDescent="0.25">
      <c r="A65" s="41"/>
      <c r="B65" s="42"/>
      <c r="C65" s="43"/>
      <c r="D65" s="17"/>
      <c r="E65" s="17"/>
      <c r="F65" s="17"/>
      <c r="G65" s="57"/>
      <c r="H65" s="60"/>
      <c r="I65" s="24"/>
      <c r="J65" s="24"/>
      <c r="K65" s="73">
        <f t="shared" si="21"/>
        <v>0</v>
      </c>
      <c r="L65" s="73">
        <f t="shared" si="22"/>
        <v>0</v>
      </c>
      <c r="M65" s="73">
        <f t="shared" si="23"/>
        <v>0</v>
      </c>
      <c r="N65" s="73">
        <f t="shared" si="24"/>
        <v>0</v>
      </c>
      <c r="O65" s="73">
        <f t="shared" si="25"/>
        <v>0</v>
      </c>
      <c r="P65" s="76">
        <f t="shared" si="26"/>
        <v>0</v>
      </c>
      <c r="Q65" s="23"/>
      <c r="R65" s="24"/>
      <c r="S65" s="25"/>
      <c r="T65" s="60"/>
      <c r="U65" s="17"/>
      <c r="V65" s="57"/>
    </row>
    <row r="66" spans="1:22" hidden="1" outlineLevel="1" x14ac:dyDescent="0.25">
      <c r="A66" s="41"/>
      <c r="B66" s="42"/>
      <c r="C66" s="43"/>
      <c r="D66" s="17"/>
      <c r="E66" s="17"/>
      <c r="F66" s="17"/>
      <c r="G66" s="57"/>
      <c r="H66" s="60"/>
      <c r="I66" s="24"/>
      <c r="J66" s="24"/>
      <c r="K66" s="73">
        <f t="shared" si="21"/>
        <v>0</v>
      </c>
      <c r="L66" s="73">
        <f t="shared" si="22"/>
        <v>0</v>
      </c>
      <c r="M66" s="73">
        <f t="shared" si="23"/>
        <v>0</v>
      </c>
      <c r="N66" s="73">
        <f t="shared" si="24"/>
        <v>0</v>
      </c>
      <c r="O66" s="73">
        <f t="shared" si="25"/>
        <v>0</v>
      </c>
      <c r="P66" s="76">
        <f t="shared" si="26"/>
        <v>0</v>
      </c>
      <c r="Q66" s="23"/>
      <c r="R66" s="24"/>
      <c r="S66" s="25"/>
      <c r="T66" s="60"/>
      <c r="U66" s="17"/>
      <c r="V66" s="57"/>
    </row>
    <row r="67" spans="1:22" hidden="1" outlineLevel="1" x14ac:dyDescent="0.25">
      <c r="A67" s="41"/>
      <c r="B67" s="42"/>
      <c r="C67" s="43"/>
      <c r="D67" s="17"/>
      <c r="E67" s="17"/>
      <c r="F67" s="17"/>
      <c r="G67" s="57"/>
      <c r="H67" s="60"/>
      <c r="I67" s="24"/>
      <c r="J67" s="24"/>
      <c r="K67" s="73">
        <f t="shared" si="21"/>
        <v>0</v>
      </c>
      <c r="L67" s="73">
        <f t="shared" si="22"/>
        <v>0</v>
      </c>
      <c r="M67" s="73">
        <f t="shared" si="23"/>
        <v>0</v>
      </c>
      <c r="N67" s="73">
        <f t="shared" si="24"/>
        <v>0</v>
      </c>
      <c r="O67" s="73">
        <f t="shared" si="25"/>
        <v>0</v>
      </c>
      <c r="P67" s="76">
        <f t="shared" si="26"/>
        <v>0</v>
      </c>
      <c r="Q67" s="23"/>
      <c r="R67" s="24"/>
      <c r="S67" s="25"/>
      <c r="T67" s="60"/>
      <c r="U67" s="17"/>
      <c r="V67" s="57"/>
    </row>
    <row r="68" spans="1:22" hidden="1" outlineLevel="1" x14ac:dyDescent="0.25">
      <c r="A68" s="61"/>
      <c r="B68" s="42"/>
      <c r="C68" s="43"/>
      <c r="D68" s="17"/>
      <c r="E68" s="17"/>
      <c r="F68" s="17"/>
      <c r="G68" s="57"/>
      <c r="H68" s="60"/>
      <c r="I68" s="24"/>
      <c r="J68" s="24"/>
      <c r="K68" s="73">
        <f t="shared" si="21"/>
        <v>0</v>
      </c>
      <c r="L68" s="73">
        <f t="shared" si="22"/>
        <v>0</v>
      </c>
      <c r="M68" s="73">
        <f t="shared" si="23"/>
        <v>0</v>
      </c>
      <c r="N68" s="73">
        <f t="shared" si="24"/>
        <v>0</v>
      </c>
      <c r="O68" s="73">
        <f t="shared" si="25"/>
        <v>0</v>
      </c>
      <c r="P68" s="76">
        <f t="shared" si="26"/>
        <v>0</v>
      </c>
      <c r="Q68" s="23"/>
      <c r="R68" s="24"/>
      <c r="S68" s="25"/>
      <c r="T68" s="60"/>
      <c r="U68" s="17"/>
      <c r="V68" s="57"/>
    </row>
    <row r="69" spans="1:22" hidden="1" outlineLevel="1" x14ac:dyDescent="0.25">
      <c r="A69" s="61"/>
      <c r="B69" s="42"/>
      <c r="C69" s="43"/>
      <c r="D69" s="17"/>
      <c r="E69" s="17"/>
      <c r="F69" s="17"/>
      <c r="G69" s="57"/>
      <c r="H69" s="60"/>
      <c r="I69" s="24"/>
      <c r="J69" s="24"/>
      <c r="K69" s="73">
        <f t="shared" si="21"/>
        <v>0</v>
      </c>
      <c r="L69" s="73">
        <f t="shared" si="22"/>
        <v>0</v>
      </c>
      <c r="M69" s="73">
        <f t="shared" si="23"/>
        <v>0</v>
      </c>
      <c r="N69" s="73">
        <f t="shared" si="24"/>
        <v>0</v>
      </c>
      <c r="O69" s="73">
        <f t="shared" si="25"/>
        <v>0</v>
      </c>
      <c r="P69" s="76">
        <f t="shared" si="26"/>
        <v>0</v>
      </c>
      <c r="Q69" s="23"/>
      <c r="R69" s="24"/>
      <c r="S69" s="25"/>
      <c r="T69" s="60"/>
      <c r="U69" s="17"/>
      <c r="V69" s="57"/>
    </row>
    <row r="70" spans="1:22" ht="15.75" hidden="1" outlineLevel="1" thickBot="1" x14ac:dyDescent="0.3">
      <c r="A70" s="41"/>
      <c r="B70" s="42"/>
      <c r="C70" s="43"/>
      <c r="D70" s="26"/>
      <c r="E70" s="26"/>
      <c r="F70" s="26"/>
      <c r="G70" s="27"/>
      <c r="H70" s="51"/>
      <c r="I70" s="62"/>
      <c r="J70" s="62"/>
      <c r="K70" s="77">
        <f t="shared" si="21"/>
        <v>0</v>
      </c>
      <c r="L70" s="77">
        <f t="shared" si="22"/>
        <v>0</v>
      </c>
      <c r="M70" s="77">
        <f t="shared" si="23"/>
        <v>0</v>
      </c>
      <c r="N70" s="77">
        <f t="shared" si="24"/>
        <v>0</v>
      </c>
      <c r="O70" s="77">
        <f t="shared" si="25"/>
        <v>0</v>
      </c>
      <c r="P70" s="78">
        <f t="shared" si="26"/>
        <v>0</v>
      </c>
      <c r="Q70" s="64"/>
      <c r="R70" s="62"/>
      <c r="S70" s="63"/>
      <c r="T70" s="60"/>
      <c r="U70" s="26"/>
      <c r="V70" s="27"/>
    </row>
    <row r="71" spans="1:22" ht="16.5" hidden="1" outlineLevel="1" thickTop="1" thickBot="1" x14ac:dyDescent="0.3">
      <c r="A71" s="65"/>
      <c r="B71" s="66"/>
      <c r="C71" s="67"/>
      <c r="D71" s="26"/>
      <c r="E71" s="26"/>
      <c r="F71" s="26"/>
      <c r="G71" s="26"/>
      <c r="H71" s="26"/>
      <c r="I71" s="26"/>
      <c r="J71" s="68" t="s">
        <v>1</v>
      </c>
      <c r="K71" s="79">
        <f>SUM(K62:K70)</f>
        <v>33.5</v>
      </c>
      <c r="L71" s="80">
        <f t="shared" ref="L71:P71" si="27">SUM(L62:L70)</f>
        <v>0</v>
      </c>
      <c r="M71" s="80">
        <f t="shared" si="27"/>
        <v>0</v>
      </c>
      <c r="N71" s="80">
        <f t="shared" si="27"/>
        <v>0</v>
      </c>
      <c r="O71" s="80">
        <f t="shared" si="27"/>
        <v>0</v>
      </c>
      <c r="P71" s="81">
        <f t="shared" si="27"/>
        <v>0</v>
      </c>
      <c r="Q71" s="69"/>
      <c r="R71" s="84" t="s">
        <v>1</v>
      </c>
      <c r="S71" s="84"/>
      <c r="T71" s="70"/>
      <c r="U71" s="26"/>
      <c r="V71" s="27"/>
    </row>
    <row r="72" spans="1:22" ht="15.75" hidden="1" outlineLevel="1" thickTop="1" x14ac:dyDescent="0.25">
      <c r="A72" s="71"/>
      <c r="B72" s="72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</row>
    <row r="73" spans="1:22" ht="16.5" collapsed="1" thickTop="1" thickBot="1" x14ac:dyDescent="0.3">
      <c r="A73" s="71"/>
      <c r="B73" s="72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</row>
    <row r="74" spans="1:22" ht="16.5" thickTop="1" thickBot="1" x14ac:dyDescent="0.3">
      <c r="A74" s="36">
        <v>5</v>
      </c>
      <c r="B74" s="37"/>
      <c r="C74" s="14"/>
      <c r="D74" s="17"/>
      <c r="E74" s="17"/>
      <c r="F74" s="17"/>
      <c r="G74" s="17"/>
      <c r="H74" s="17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</row>
    <row r="75" spans="1:22" ht="15.75" hidden="1" outlineLevel="1" thickTop="1" x14ac:dyDescent="0.25">
      <c r="A75" s="38"/>
      <c r="B75" s="39"/>
      <c r="C75" s="40"/>
      <c r="D75" s="94" t="s">
        <v>3</v>
      </c>
      <c r="E75" s="92" t="s">
        <v>21</v>
      </c>
      <c r="F75" s="93"/>
      <c r="G75" s="94"/>
      <c r="H75" s="96" t="s">
        <v>36</v>
      </c>
      <c r="I75" s="97"/>
      <c r="J75" s="97"/>
      <c r="K75" s="97"/>
      <c r="L75" s="97"/>
      <c r="M75" s="97"/>
      <c r="N75" s="97"/>
      <c r="O75" s="97"/>
      <c r="P75" s="98"/>
      <c r="Q75" s="99" t="s">
        <v>37</v>
      </c>
      <c r="R75" s="100"/>
      <c r="S75" s="101"/>
      <c r="T75" s="89" t="s">
        <v>8</v>
      </c>
      <c r="U75" s="90"/>
      <c r="V75" s="91"/>
    </row>
    <row r="76" spans="1:22" ht="15.75" hidden="1" outlineLevel="1" thickBot="1" x14ac:dyDescent="0.3">
      <c r="A76" s="41"/>
      <c r="B76" s="42"/>
      <c r="C76" s="43"/>
      <c r="D76" s="95"/>
      <c r="E76" s="44" t="s">
        <v>35</v>
      </c>
      <c r="F76" s="45" t="s">
        <v>5</v>
      </c>
      <c r="G76" s="46" t="s">
        <v>23</v>
      </c>
      <c r="H76" s="47" t="s">
        <v>4</v>
      </c>
      <c r="I76" s="45" t="s">
        <v>6</v>
      </c>
      <c r="J76" s="45" t="s">
        <v>5</v>
      </c>
      <c r="K76" s="45" t="s">
        <v>27</v>
      </c>
      <c r="L76" s="48" t="s">
        <v>28</v>
      </c>
      <c r="M76" s="48" t="s">
        <v>29</v>
      </c>
      <c r="N76" s="48" t="s">
        <v>30</v>
      </c>
      <c r="O76" s="45"/>
      <c r="P76" s="46"/>
      <c r="Q76" s="49" t="s">
        <v>4</v>
      </c>
      <c r="R76" s="45" t="s">
        <v>6</v>
      </c>
      <c r="S76" s="46" t="s">
        <v>7</v>
      </c>
      <c r="T76" s="49" t="s">
        <v>4</v>
      </c>
      <c r="U76" s="45" t="s">
        <v>5</v>
      </c>
      <c r="V76" s="46"/>
    </row>
    <row r="77" spans="1:22" ht="16.5" hidden="1" outlineLevel="1" thickTop="1" thickBot="1" x14ac:dyDescent="0.3">
      <c r="A77" s="41"/>
      <c r="B77" s="42"/>
      <c r="C77" s="43"/>
      <c r="D77" s="50" t="s">
        <v>39</v>
      </c>
      <c r="E77" s="51">
        <v>42404</v>
      </c>
      <c r="F77" s="52"/>
      <c r="G77" s="34" t="s">
        <v>22</v>
      </c>
      <c r="H77" s="53">
        <v>42404</v>
      </c>
      <c r="I77" s="54" t="s">
        <v>25</v>
      </c>
      <c r="J77" s="54"/>
      <c r="K77" s="74">
        <f>IF(I77="amo",33.5,IF(I77="urée",46,IF(I77="fumier",10,0)))</f>
        <v>33.5</v>
      </c>
      <c r="L77" s="74">
        <f>IF(I77="amo",0,IF(I77="urée",0,IF(I77="fumier",0,0)))</f>
        <v>0</v>
      </c>
      <c r="M77" s="74">
        <f>IF(I77="amo",0,IF(I77="urée",0,IF(I77="fumier",0,0)))</f>
        <v>0</v>
      </c>
      <c r="N77" s="74">
        <f>IF(I77="amo",0,IF(I77="urée",0,IF(I77="fumier",0,0)))</f>
        <v>0</v>
      </c>
      <c r="O77" s="74">
        <f>IF(I77="amo",0,IF(I77="urée",0,IF(I77="fumier",0,0)))</f>
        <v>0</v>
      </c>
      <c r="P77" s="75">
        <f>IF(I77="amo",0,IF(I77="urée",0,IF(I77="fumier",0,0)))</f>
        <v>0</v>
      </c>
      <c r="Q77" s="56"/>
      <c r="R77" s="54"/>
      <c r="S77" s="55"/>
      <c r="T77" s="53">
        <v>42404</v>
      </c>
      <c r="U77" s="17"/>
      <c r="V77" s="57" t="s">
        <v>31</v>
      </c>
    </row>
    <row r="78" spans="1:22" ht="16.5" hidden="1" outlineLevel="1" thickTop="1" thickBot="1" x14ac:dyDescent="0.3">
      <c r="A78" s="41"/>
      <c r="B78" s="42"/>
      <c r="C78" s="43"/>
      <c r="D78" s="58" t="s">
        <v>33</v>
      </c>
      <c r="E78" s="58"/>
      <c r="F78" s="58"/>
      <c r="G78" s="59"/>
      <c r="H78" s="60"/>
      <c r="I78" s="24"/>
      <c r="J78" s="24"/>
      <c r="K78" s="73">
        <f t="shared" ref="K78:K85" si="28">IF(I78="amo",33.5,IF(I78="urée",46,IF(I78="fumier",10,0)))</f>
        <v>0</v>
      </c>
      <c r="L78" s="73">
        <f t="shared" ref="L78:L85" si="29">IF(I78="amo",0,IF(I78="urée",0,IF(I78="fumier",0,0)))</f>
        <v>0</v>
      </c>
      <c r="M78" s="73">
        <f t="shared" ref="M78:M85" si="30">IF(I78="amo",0,IF(I78="urée",0,IF(I78="fumier",0,0)))</f>
        <v>0</v>
      </c>
      <c r="N78" s="73">
        <f t="shared" ref="N78:N85" si="31">IF(I78="amo",0,IF(I78="urée",0,IF(I78="fumier",0,0)))</f>
        <v>0</v>
      </c>
      <c r="O78" s="73">
        <f t="shared" ref="O78:O85" si="32">IF(I78="amo",0,IF(I78="urée",0,IF(I78="fumier",0,0)))</f>
        <v>0</v>
      </c>
      <c r="P78" s="76">
        <f t="shared" ref="P78:P85" si="33">IF(I78="amo",0,IF(I78="urée",0,IF(I78="fumier",0,0)))</f>
        <v>0</v>
      </c>
      <c r="Q78" s="23"/>
      <c r="R78" s="24"/>
      <c r="S78" s="25"/>
      <c r="T78" s="60"/>
      <c r="U78" s="17"/>
      <c r="V78" s="57"/>
    </row>
    <row r="79" spans="1:22" ht="15.75" hidden="1" outlineLevel="1" thickTop="1" x14ac:dyDescent="0.25">
      <c r="A79" s="41"/>
      <c r="B79" s="42"/>
      <c r="C79" s="43"/>
      <c r="D79" s="17"/>
      <c r="E79" s="17"/>
      <c r="F79" s="17"/>
      <c r="G79" s="57"/>
      <c r="H79" s="60"/>
      <c r="I79" s="24"/>
      <c r="J79" s="24"/>
      <c r="K79" s="73">
        <f t="shared" si="28"/>
        <v>0</v>
      </c>
      <c r="L79" s="73">
        <f t="shared" si="29"/>
        <v>0</v>
      </c>
      <c r="M79" s="73">
        <f t="shared" si="30"/>
        <v>0</v>
      </c>
      <c r="N79" s="73">
        <f t="shared" si="31"/>
        <v>0</v>
      </c>
      <c r="O79" s="73">
        <f t="shared" si="32"/>
        <v>0</v>
      </c>
      <c r="P79" s="76">
        <f t="shared" si="33"/>
        <v>0</v>
      </c>
      <c r="Q79" s="23"/>
      <c r="R79" s="24"/>
      <c r="S79" s="25"/>
      <c r="T79" s="60"/>
      <c r="U79" s="17"/>
      <c r="V79" s="57"/>
    </row>
    <row r="80" spans="1:22" hidden="1" outlineLevel="1" x14ac:dyDescent="0.25">
      <c r="A80" s="41"/>
      <c r="B80" s="42"/>
      <c r="C80" s="43"/>
      <c r="D80" s="17"/>
      <c r="E80" s="17"/>
      <c r="F80" s="17"/>
      <c r="G80" s="57"/>
      <c r="H80" s="60"/>
      <c r="I80" s="24"/>
      <c r="J80" s="24"/>
      <c r="K80" s="73">
        <f t="shared" si="28"/>
        <v>0</v>
      </c>
      <c r="L80" s="73">
        <f t="shared" si="29"/>
        <v>0</v>
      </c>
      <c r="M80" s="73">
        <f t="shared" si="30"/>
        <v>0</v>
      </c>
      <c r="N80" s="73">
        <f t="shared" si="31"/>
        <v>0</v>
      </c>
      <c r="O80" s="73">
        <f t="shared" si="32"/>
        <v>0</v>
      </c>
      <c r="P80" s="76">
        <f t="shared" si="33"/>
        <v>0</v>
      </c>
      <c r="Q80" s="23"/>
      <c r="R80" s="24"/>
      <c r="S80" s="25"/>
      <c r="T80" s="60"/>
      <c r="U80" s="17"/>
      <c r="V80" s="57"/>
    </row>
    <row r="81" spans="1:22" hidden="1" outlineLevel="1" x14ac:dyDescent="0.25">
      <c r="A81" s="41"/>
      <c r="B81" s="42"/>
      <c r="C81" s="43"/>
      <c r="D81" s="17"/>
      <c r="E81" s="17"/>
      <c r="F81" s="17"/>
      <c r="G81" s="57"/>
      <c r="H81" s="60"/>
      <c r="I81" s="24"/>
      <c r="J81" s="24"/>
      <c r="K81" s="73">
        <f t="shared" si="28"/>
        <v>0</v>
      </c>
      <c r="L81" s="73">
        <f t="shared" si="29"/>
        <v>0</v>
      </c>
      <c r="M81" s="73">
        <f t="shared" si="30"/>
        <v>0</v>
      </c>
      <c r="N81" s="73">
        <f t="shared" si="31"/>
        <v>0</v>
      </c>
      <c r="O81" s="73">
        <f t="shared" si="32"/>
        <v>0</v>
      </c>
      <c r="P81" s="76">
        <f t="shared" si="33"/>
        <v>0</v>
      </c>
      <c r="Q81" s="23"/>
      <c r="R81" s="24"/>
      <c r="S81" s="25"/>
      <c r="T81" s="60"/>
      <c r="U81" s="17"/>
      <c r="V81" s="57"/>
    </row>
    <row r="82" spans="1:22" hidden="1" outlineLevel="1" x14ac:dyDescent="0.25">
      <c r="A82" s="41"/>
      <c r="B82" s="42"/>
      <c r="C82" s="43"/>
      <c r="D82" s="17"/>
      <c r="E82" s="17"/>
      <c r="F82" s="17"/>
      <c r="G82" s="57"/>
      <c r="H82" s="60"/>
      <c r="I82" s="24"/>
      <c r="J82" s="24"/>
      <c r="K82" s="73">
        <f t="shared" si="28"/>
        <v>0</v>
      </c>
      <c r="L82" s="73">
        <f t="shared" si="29"/>
        <v>0</v>
      </c>
      <c r="M82" s="73">
        <f t="shared" si="30"/>
        <v>0</v>
      </c>
      <c r="N82" s="73">
        <f t="shared" si="31"/>
        <v>0</v>
      </c>
      <c r="O82" s="73">
        <f t="shared" si="32"/>
        <v>0</v>
      </c>
      <c r="P82" s="76">
        <f t="shared" si="33"/>
        <v>0</v>
      </c>
      <c r="Q82" s="23"/>
      <c r="R82" s="24"/>
      <c r="S82" s="25"/>
      <c r="T82" s="60"/>
      <c r="U82" s="17"/>
      <c r="V82" s="57"/>
    </row>
    <row r="83" spans="1:22" hidden="1" outlineLevel="1" x14ac:dyDescent="0.25">
      <c r="A83" s="61"/>
      <c r="B83" s="42"/>
      <c r="C83" s="43"/>
      <c r="D83" s="17"/>
      <c r="E83" s="17"/>
      <c r="F83" s="17"/>
      <c r="G83" s="57"/>
      <c r="H83" s="60"/>
      <c r="I83" s="24"/>
      <c r="J83" s="24"/>
      <c r="K83" s="73">
        <f t="shared" si="28"/>
        <v>0</v>
      </c>
      <c r="L83" s="73">
        <f t="shared" si="29"/>
        <v>0</v>
      </c>
      <c r="M83" s="73">
        <f t="shared" si="30"/>
        <v>0</v>
      </c>
      <c r="N83" s="73">
        <f t="shared" si="31"/>
        <v>0</v>
      </c>
      <c r="O83" s="73">
        <f t="shared" si="32"/>
        <v>0</v>
      </c>
      <c r="P83" s="76">
        <f t="shared" si="33"/>
        <v>0</v>
      </c>
      <c r="Q83" s="23"/>
      <c r="R83" s="24"/>
      <c r="S83" s="25"/>
      <c r="T83" s="60"/>
      <c r="U83" s="17"/>
      <c r="V83" s="57"/>
    </row>
    <row r="84" spans="1:22" hidden="1" outlineLevel="1" x14ac:dyDescent="0.25">
      <c r="A84" s="61"/>
      <c r="B84" s="42"/>
      <c r="C84" s="43"/>
      <c r="D84" s="17"/>
      <c r="E84" s="17"/>
      <c r="F84" s="17"/>
      <c r="G84" s="57"/>
      <c r="H84" s="60"/>
      <c r="I84" s="24"/>
      <c r="J84" s="24"/>
      <c r="K84" s="73">
        <f t="shared" si="28"/>
        <v>0</v>
      </c>
      <c r="L84" s="73">
        <f t="shared" si="29"/>
        <v>0</v>
      </c>
      <c r="M84" s="73">
        <f t="shared" si="30"/>
        <v>0</v>
      </c>
      <c r="N84" s="73">
        <f t="shared" si="31"/>
        <v>0</v>
      </c>
      <c r="O84" s="73">
        <f t="shared" si="32"/>
        <v>0</v>
      </c>
      <c r="P84" s="76">
        <f t="shared" si="33"/>
        <v>0</v>
      </c>
      <c r="Q84" s="23"/>
      <c r="R84" s="24"/>
      <c r="S84" s="25"/>
      <c r="T84" s="60"/>
      <c r="U84" s="17"/>
      <c r="V84" s="57"/>
    </row>
    <row r="85" spans="1:22" ht="15.75" hidden="1" outlineLevel="1" thickBot="1" x14ac:dyDescent="0.3">
      <c r="A85" s="41"/>
      <c r="B85" s="42"/>
      <c r="C85" s="43"/>
      <c r="D85" s="26"/>
      <c r="E85" s="26"/>
      <c r="F85" s="26"/>
      <c r="G85" s="27"/>
      <c r="H85" s="51"/>
      <c r="I85" s="62"/>
      <c r="J85" s="62"/>
      <c r="K85" s="77">
        <f t="shared" si="28"/>
        <v>0</v>
      </c>
      <c r="L85" s="77">
        <f t="shared" si="29"/>
        <v>0</v>
      </c>
      <c r="M85" s="77">
        <f t="shared" si="30"/>
        <v>0</v>
      </c>
      <c r="N85" s="77">
        <f t="shared" si="31"/>
        <v>0</v>
      </c>
      <c r="O85" s="77">
        <f t="shared" si="32"/>
        <v>0</v>
      </c>
      <c r="P85" s="78">
        <f t="shared" si="33"/>
        <v>0</v>
      </c>
      <c r="Q85" s="64"/>
      <c r="R85" s="62"/>
      <c r="S85" s="63"/>
      <c r="T85" s="60"/>
      <c r="U85" s="26"/>
      <c r="V85" s="27"/>
    </row>
    <row r="86" spans="1:22" ht="16.5" hidden="1" outlineLevel="1" thickTop="1" thickBot="1" x14ac:dyDescent="0.3">
      <c r="A86" s="65"/>
      <c r="B86" s="66"/>
      <c r="C86" s="67"/>
      <c r="D86" s="26"/>
      <c r="E86" s="26"/>
      <c r="F86" s="26"/>
      <c r="G86" s="26"/>
      <c r="H86" s="26"/>
      <c r="I86" s="26"/>
      <c r="J86" s="68" t="s">
        <v>1</v>
      </c>
      <c r="K86" s="79">
        <f>SUM(K77:K85)</f>
        <v>33.5</v>
      </c>
      <c r="L86" s="80">
        <f t="shared" ref="L86:P86" si="34">SUM(L77:L85)</f>
        <v>0</v>
      </c>
      <c r="M86" s="80">
        <f t="shared" si="34"/>
        <v>0</v>
      </c>
      <c r="N86" s="80">
        <f t="shared" si="34"/>
        <v>0</v>
      </c>
      <c r="O86" s="80">
        <f t="shared" si="34"/>
        <v>0</v>
      </c>
      <c r="P86" s="81">
        <f t="shared" si="34"/>
        <v>0</v>
      </c>
      <c r="Q86" s="69"/>
      <c r="R86" s="84" t="s">
        <v>1</v>
      </c>
      <c r="S86" s="84"/>
      <c r="T86" s="70"/>
      <c r="U86" s="26"/>
      <c r="V86" s="27"/>
    </row>
    <row r="87" spans="1:22" ht="15.75" hidden="1" outlineLevel="1" thickTop="1" x14ac:dyDescent="0.25">
      <c r="A87" s="71"/>
      <c r="B87" s="72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</row>
    <row r="88" spans="1:22" ht="16.5" collapsed="1" thickTop="1" thickBot="1" x14ac:dyDescent="0.3">
      <c r="A88" s="71"/>
      <c r="B88" s="72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</row>
    <row r="89" spans="1:22" ht="16.5" thickTop="1" thickBot="1" x14ac:dyDescent="0.3">
      <c r="A89" s="36">
        <v>6</v>
      </c>
      <c r="B89" s="37"/>
      <c r="C89" s="14"/>
      <c r="D89" s="17"/>
      <c r="E89" s="17"/>
      <c r="F89" s="17"/>
      <c r="G89" s="17"/>
      <c r="H89" s="17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</row>
    <row r="90" spans="1:22" ht="15.75" hidden="1" outlineLevel="1" thickTop="1" x14ac:dyDescent="0.25">
      <c r="A90" s="38"/>
      <c r="B90" s="39"/>
      <c r="C90" s="40"/>
      <c r="D90" s="94" t="s">
        <v>3</v>
      </c>
      <c r="E90" s="92" t="s">
        <v>21</v>
      </c>
      <c r="F90" s="93"/>
      <c r="G90" s="94"/>
      <c r="H90" s="96" t="s">
        <v>36</v>
      </c>
      <c r="I90" s="97"/>
      <c r="J90" s="97"/>
      <c r="K90" s="97"/>
      <c r="L90" s="97"/>
      <c r="M90" s="97"/>
      <c r="N90" s="97"/>
      <c r="O90" s="97"/>
      <c r="P90" s="98"/>
      <c r="Q90" s="99" t="s">
        <v>37</v>
      </c>
      <c r="R90" s="100"/>
      <c r="S90" s="101"/>
      <c r="T90" s="89" t="s">
        <v>8</v>
      </c>
      <c r="U90" s="90"/>
      <c r="V90" s="91"/>
    </row>
    <row r="91" spans="1:22" ht="15.75" hidden="1" outlineLevel="1" thickBot="1" x14ac:dyDescent="0.3">
      <c r="A91" s="41"/>
      <c r="B91" s="42"/>
      <c r="C91" s="43"/>
      <c r="D91" s="95"/>
      <c r="E91" s="44" t="s">
        <v>35</v>
      </c>
      <c r="F91" s="45" t="s">
        <v>5</v>
      </c>
      <c r="G91" s="46" t="s">
        <v>23</v>
      </c>
      <c r="H91" s="47" t="s">
        <v>4</v>
      </c>
      <c r="I91" s="45" t="s">
        <v>6</v>
      </c>
      <c r="J91" s="45" t="s">
        <v>5</v>
      </c>
      <c r="K91" s="45" t="s">
        <v>27</v>
      </c>
      <c r="L91" s="48" t="s">
        <v>28</v>
      </c>
      <c r="M91" s="48" t="s">
        <v>29</v>
      </c>
      <c r="N91" s="48" t="s">
        <v>30</v>
      </c>
      <c r="O91" s="45"/>
      <c r="P91" s="46"/>
      <c r="Q91" s="49" t="s">
        <v>4</v>
      </c>
      <c r="R91" s="45" t="s">
        <v>6</v>
      </c>
      <c r="S91" s="46" t="s">
        <v>7</v>
      </c>
      <c r="T91" s="49" t="s">
        <v>4</v>
      </c>
      <c r="U91" s="45" t="s">
        <v>5</v>
      </c>
      <c r="V91" s="46"/>
    </row>
    <row r="92" spans="1:22" ht="16.5" hidden="1" outlineLevel="1" thickTop="1" thickBot="1" x14ac:dyDescent="0.3">
      <c r="A92" s="41"/>
      <c r="B92" s="42"/>
      <c r="C92" s="43"/>
      <c r="D92" s="50" t="s">
        <v>39</v>
      </c>
      <c r="E92" s="51">
        <v>42404</v>
      </c>
      <c r="F92" s="52"/>
      <c r="G92" s="34" t="s">
        <v>22</v>
      </c>
      <c r="H92" s="53">
        <v>42404</v>
      </c>
      <c r="I92" s="54" t="s">
        <v>25</v>
      </c>
      <c r="J92" s="54"/>
      <c r="K92" s="74">
        <f>IF(I92="amo",33.5,IF(I92="urée",46,IF(I92="fumier",10,0)))</f>
        <v>33.5</v>
      </c>
      <c r="L92" s="74">
        <f>IF(I92="amo",0,IF(I92="urée",0,IF(I92="fumier",0,0)))</f>
        <v>0</v>
      </c>
      <c r="M92" s="74">
        <f>IF(I92="amo",0,IF(I92="urée",0,IF(I92="fumier",0,0)))</f>
        <v>0</v>
      </c>
      <c r="N92" s="74">
        <f>IF(I92="amo",0,IF(I92="urée",0,IF(I92="fumier",0,0)))</f>
        <v>0</v>
      </c>
      <c r="O92" s="74">
        <f>IF(I92="amo",0,IF(I92="urée",0,IF(I92="fumier",0,0)))</f>
        <v>0</v>
      </c>
      <c r="P92" s="75">
        <f>IF(I92="amo",0,IF(I92="urée",0,IF(I92="fumier",0,0)))</f>
        <v>0</v>
      </c>
      <c r="Q92" s="56"/>
      <c r="R92" s="54"/>
      <c r="S92" s="55"/>
      <c r="T92" s="53">
        <v>42404</v>
      </c>
      <c r="U92" s="17"/>
      <c r="V92" s="57" t="s">
        <v>31</v>
      </c>
    </row>
    <row r="93" spans="1:22" ht="16.5" hidden="1" outlineLevel="1" thickTop="1" thickBot="1" x14ac:dyDescent="0.3">
      <c r="A93" s="41"/>
      <c r="B93" s="42"/>
      <c r="C93" s="43"/>
      <c r="D93" s="58" t="s">
        <v>33</v>
      </c>
      <c r="E93" s="58"/>
      <c r="F93" s="58"/>
      <c r="G93" s="59"/>
      <c r="H93" s="60"/>
      <c r="I93" s="24"/>
      <c r="J93" s="24"/>
      <c r="K93" s="73">
        <f t="shared" ref="K93:K100" si="35">IF(I93="amo",33.5,IF(I93="urée",46,IF(I93="fumier",10,0)))</f>
        <v>0</v>
      </c>
      <c r="L93" s="73">
        <f t="shared" ref="L93:L100" si="36">IF(I93="amo",0,IF(I93="urée",0,IF(I93="fumier",0,0)))</f>
        <v>0</v>
      </c>
      <c r="M93" s="73">
        <f t="shared" ref="M93:M100" si="37">IF(I93="amo",0,IF(I93="urée",0,IF(I93="fumier",0,0)))</f>
        <v>0</v>
      </c>
      <c r="N93" s="73">
        <f t="shared" ref="N93:N100" si="38">IF(I93="amo",0,IF(I93="urée",0,IF(I93="fumier",0,0)))</f>
        <v>0</v>
      </c>
      <c r="O93" s="73">
        <f t="shared" ref="O93:O100" si="39">IF(I93="amo",0,IF(I93="urée",0,IF(I93="fumier",0,0)))</f>
        <v>0</v>
      </c>
      <c r="P93" s="76">
        <f t="shared" ref="P93:P100" si="40">IF(I93="amo",0,IF(I93="urée",0,IF(I93="fumier",0,0)))</f>
        <v>0</v>
      </c>
      <c r="Q93" s="23"/>
      <c r="R93" s="24"/>
      <c r="S93" s="25"/>
      <c r="T93" s="60"/>
      <c r="U93" s="17"/>
      <c r="V93" s="57"/>
    </row>
    <row r="94" spans="1:22" ht="15.75" hidden="1" outlineLevel="1" thickTop="1" x14ac:dyDescent="0.25">
      <c r="A94" s="41"/>
      <c r="B94" s="42"/>
      <c r="C94" s="43"/>
      <c r="D94" s="17"/>
      <c r="E94" s="17"/>
      <c r="F94" s="17"/>
      <c r="G94" s="57"/>
      <c r="H94" s="60"/>
      <c r="I94" s="24"/>
      <c r="J94" s="24"/>
      <c r="K94" s="73">
        <f t="shared" si="35"/>
        <v>0</v>
      </c>
      <c r="L94" s="73">
        <f t="shared" si="36"/>
        <v>0</v>
      </c>
      <c r="M94" s="73">
        <f t="shared" si="37"/>
        <v>0</v>
      </c>
      <c r="N94" s="73">
        <f t="shared" si="38"/>
        <v>0</v>
      </c>
      <c r="O94" s="73">
        <f t="shared" si="39"/>
        <v>0</v>
      </c>
      <c r="P94" s="76">
        <f t="shared" si="40"/>
        <v>0</v>
      </c>
      <c r="Q94" s="23"/>
      <c r="R94" s="24"/>
      <c r="S94" s="25"/>
      <c r="T94" s="60"/>
      <c r="U94" s="17"/>
      <c r="V94" s="57"/>
    </row>
    <row r="95" spans="1:22" hidden="1" outlineLevel="1" x14ac:dyDescent="0.25">
      <c r="A95" s="41"/>
      <c r="B95" s="42"/>
      <c r="C95" s="43"/>
      <c r="D95" s="17"/>
      <c r="E95" s="17"/>
      <c r="F95" s="17"/>
      <c r="G95" s="57"/>
      <c r="H95" s="60"/>
      <c r="I95" s="24"/>
      <c r="J95" s="24"/>
      <c r="K95" s="73">
        <f t="shared" si="35"/>
        <v>0</v>
      </c>
      <c r="L95" s="73">
        <f t="shared" si="36"/>
        <v>0</v>
      </c>
      <c r="M95" s="73">
        <f t="shared" si="37"/>
        <v>0</v>
      </c>
      <c r="N95" s="73">
        <f t="shared" si="38"/>
        <v>0</v>
      </c>
      <c r="O95" s="73">
        <f t="shared" si="39"/>
        <v>0</v>
      </c>
      <c r="P95" s="76">
        <f t="shared" si="40"/>
        <v>0</v>
      </c>
      <c r="Q95" s="23"/>
      <c r="R95" s="24"/>
      <c r="S95" s="25"/>
      <c r="T95" s="60"/>
      <c r="U95" s="17"/>
      <c r="V95" s="57"/>
    </row>
    <row r="96" spans="1:22" hidden="1" outlineLevel="1" x14ac:dyDescent="0.25">
      <c r="A96" s="41"/>
      <c r="B96" s="42"/>
      <c r="C96" s="43"/>
      <c r="D96" s="17"/>
      <c r="E96" s="17"/>
      <c r="F96" s="17"/>
      <c r="G96" s="57"/>
      <c r="H96" s="60"/>
      <c r="I96" s="24"/>
      <c r="J96" s="24"/>
      <c r="K96" s="73">
        <f t="shared" si="35"/>
        <v>0</v>
      </c>
      <c r="L96" s="73">
        <f t="shared" si="36"/>
        <v>0</v>
      </c>
      <c r="M96" s="73">
        <f t="shared" si="37"/>
        <v>0</v>
      </c>
      <c r="N96" s="73">
        <f t="shared" si="38"/>
        <v>0</v>
      </c>
      <c r="O96" s="73">
        <f t="shared" si="39"/>
        <v>0</v>
      </c>
      <c r="P96" s="76">
        <f t="shared" si="40"/>
        <v>0</v>
      </c>
      <c r="Q96" s="23"/>
      <c r="R96" s="24"/>
      <c r="S96" s="25"/>
      <c r="T96" s="60"/>
      <c r="U96" s="17"/>
      <c r="V96" s="57"/>
    </row>
    <row r="97" spans="1:22" hidden="1" outlineLevel="1" x14ac:dyDescent="0.25">
      <c r="A97" s="41"/>
      <c r="B97" s="42"/>
      <c r="C97" s="43"/>
      <c r="D97" s="17"/>
      <c r="E97" s="17"/>
      <c r="F97" s="17"/>
      <c r="G97" s="57"/>
      <c r="H97" s="60"/>
      <c r="I97" s="24"/>
      <c r="J97" s="24"/>
      <c r="K97" s="73">
        <f t="shared" si="35"/>
        <v>0</v>
      </c>
      <c r="L97" s="73">
        <f t="shared" si="36"/>
        <v>0</v>
      </c>
      <c r="M97" s="73">
        <f t="shared" si="37"/>
        <v>0</v>
      </c>
      <c r="N97" s="73">
        <f t="shared" si="38"/>
        <v>0</v>
      </c>
      <c r="O97" s="73">
        <f t="shared" si="39"/>
        <v>0</v>
      </c>
      <c r="P97" s="76">
        <f t="shared" si="40"/>
        <v>0</v>
      </c>
      <c r="Q97" s="23"/>
      <c r="R97" s="24"/>
      <c r="S97" s="25"/>
      <c r="T97" s="60"/>
      <c r="U97" s="17"/>
      <c r="V97" s="57"/>
    </row>
    <row r="98" spans="1:22" hidden="1" outlineLevel="1" x14ac:dyDescent="0.25">
      <c r="A98" s="61"/>
      <c r="B98" s="42"/>
      <c r="C98" s="43"/>
      <c r="D98" s="17"/>
      <c r="E98" s="17"/>
      <c r="F98" s="17"/>
      <c r="G98" s="57"/>
      <c r="H98" s="60"/>
      <c r="I98" s="24"/>
      <c r="J98" s="24"/>
      <c r="K98" s="73">
        <f t="shared" si="35"/>
        <v>0</v>
      </c>
      <c r="L98" s="73">
        <f t="shared" si="36"/>
        <v>0</v>
      </c>
      <c r="M98" s="73">
        <f t="shared" si="37"/>
        <v>0</v>
      </c>
      <c r="N98" s="73">
        <f t="shared" si="38"/>
        <v>0</v>
      </c>
      <c r="O98" s="73">
        <f t="shared" si="39"/>
        <v>0</v>
      </c>
      <c r="P98" s="76">
        <f t="shared" si="40"/>
        <v>0</v>
      </c>
      <c r="Q98" s="23"/>
      <c r="R98" s="24"/>
      <c r="S98" s="25"/>
      <c r="T98" s="60"/>
      <c r="U98" s="17"/>
      <c r="V98" s="57"/>
    </row>
    <row r="99" spans="1:22" hidden="1" outlineLevel="1" x14ac:dyDescent="0.25">
      <c r="A99" s="61"/>
      <c r="B99" s="42"/>
      <c r="C99" s="43"/>
      <c r="D99" s="17"/>
      <c r="E99" s="17"/>
      <c r="F99" s="17"/>
      <c r="G99" s="57"/>
      <c r="H99" s="60"/>
      <c r="I99" s="24"/>
      <c r="J99" s="24"/>
      <c r="K99" s="73">
        <f t="shared" si="35"/>
        <v>0</v>
      </c>
      <c r="L99" s="73">
        <f t="shared" si="36"/>
        <v>0</v>
      </c>
      <c r="M99" s="73">
        <f t="shared" si="37"/>
        <v>0</v>
      </c>
      <c r="N99" s="73">
        <f t="shared" si="38"/>
        <v>0</v>
      </c>
      <c r="O99" s="73">
        <f t="shared" si="39"/>
        <v>0</v>
      </c>
      <c r="P99" s="76">
        <f t="shared" si="40"/>
        <v>0</v>
      </c>
      <c r="Q99" s="23"/>
      <c r="R99" s="24"/>
      <c r="S99" s="25"/>
      <c r="T99" s="60"/>
      <c r="U99" s="17"/>
      <c r="V99" s="57"/>
    </row>
    <row r="100" spans="1:22" ht="15.75" hidden="1" outlineLevel="1" thickBot="1" x14ac:dyDescent="0.3">
      <c r="A100" s="41"/>
      <c r="B100" s="42"/>
      <c r="C100" s="43"/>
      <c r="D100" s="26"/>
      <c r="E100" s="26"/>
      <c r="F100" s="26"/>
      <c r="G100" s="27"/>
      <c r="H100" s="51"/>
      <c r="I100" s="62"/>
      <c r="J100" s="62"/>
      <c r="K100" s="77">
        <f t="shared" si="35"/>
        <v>0</v>
      </c>
      <c r="L100" s="77">
        <f t="shared" si="36"/>
        <v>0</v>
      </c>
      <c r="M100" s="77">
        <f t="shared" si="37"/>
        <v>0</v>
      </c>
      <c r="N100" s="77">
        <f t="shared" si="38"/>
        <v>0</v>
      </c>
      <c r="O100" s="77">
        <f t="shared" si="39"/>
        <v>0</v>
      </c>
      <c r="P100" s="78">
        <f t="shared" si="40"/>
        <v>0</v>
      </c>
      <c r="Q100" s="64"/>
      <c r="R100" s="62"/>
      <c r="S100" s="63"/>
      <c r="T100" s="60"/>
      <c r="U100" s="26"/>
      <c r="V100" s="27"/>
    </row>
    <row r="101" spans="1:22" ht="16.5" hidden="1" outlineLevel="1" thickTop="1" thickBot="1" x14ac:dyDescent="0.3">
      <c r="A101" s="65"/>
      <c r="B101" s="66"/>
      <c r="C101" s="67"/>
      <c r="D101" s="26"/>
      <c r="E101" s="26"/>
      <c r="F101" s="26"/>
      <c r="G101" s="26"/>
      <c r="H101" s="26"/>
      <c r="I101" s="26"/>
      <c r="J101" s="68" t="s">
        <v>1</v>
      </c>
      <c r="K101" s="79">
        <f>SUM(K92:K100)</f>
        <v>33.5</v>
      </c>
      <c r="L101" s="80">
        <f t="shared" ref="L101:P101" si="41">SUM(L92:L100)</f>
        <v>0</v>
      </c>
      <c r="M101" s="80">
        <f t="shared" si="41"/>
        <v>0</v>
      </c>
      <c r="N101" s="80">
        <f t="shared" si="41"/>
        <v>0</v>
      </c>
      <c r="O101" s="80">
        <f t="shared" si="41"/>
        <v>0</v>
      </c>
      <c r="P101" s="81">
        <f t="shared" si="41"/>
        <v>0</v>
      </c>
      <c r="Q101" s="69"/>
      <c r="R101" s="84" t="s">
        <v>1</v>
      </c>
      <c r="S101" s="84"/>
      <c r="T101" s="70"/>
      <c r="U101" s="26"/>
      <c r="V101" s="27"/>
    </row>
    <row r="102" spans="1:22" ht="15.75" hidden="1" outlineLevel="1" thickTop="1" x14ac:dyDescent="0.25">
      <c r="A102" s="71"/>
      <c r="B102" s="72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</row>
    <row r="103" spans="1:22" ht="16.5" collapsed="1" thickTop="1" thickBot="1" x14ac:dyDescent="0.3">
      <c r="A103" s="71"/>
      <c r="B103" s="72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</row>
    <row r="104" spans="1:22" ht="16.5" thickTop="1" thickBot="1" x14ac:dyDescent="0.3">
      <c r="A104" s="36">
        <v>7</v>
      </c>
      <c r="B104" s="37"/>
      <c r="C104" s="14"/>
      <c r="D104" s="17"/>
      <c r="E104" s="17"/>
      <c r="F104" s="17"/>
      <c r="G104" s="17"/>
      <c r="H104" s="17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</row>
    <row r="105" spans="1:22" ht="15.75" hidden="1" outlineLevel="1" thickTop="1" x14ac:dyDescent="0.25">
      <c r="A105" s="38"/>
      <c r="B105" s="39"/>
      <c r="C105" s="40"/>
      <c r="D105" s="94" t="s">
        <v>3</v>
      </c>
      <c r="E105" s="92" t="s">
        <v>21</v>
      </c>
      <c r="F105" s="93"/>
      <c r="G105" s="94"/>
      <c r="H105" s="96" t="s">
        <v>36</v>
      </c>
      <c r="I105" s="97"/>
      <c r="J105" s="97"/>
      <c r="K105" s="97"/>
      <c r="L105" s="97"/>
      <c r="M105" s="97"/>
      <c r="N105" s="97"/>
      <c r="O105" s="97"/>
      <c r="P105" s="98"/>
      <c r="Q105" s="99" t="s">
        <v>37</v>
      </c>
      <c r="R105" s="100"/>
      <c r="S105" s="101"/>
      <c r="T105" s="89" t="s">
        <v>8</v>
      </c>
      <c r="U105" s="90"/>
      <c r="V105" s="91"/>
    </row>
    <row r="106" spans="1:22" ht="15.75" hidden="1" outlineLevel="1" thickBot="1" x14ac:dyDescent="0.3">
      <c r="A106" s="41"/>
      <c r="B106" s="42"/>
      <c r="C106" s="43"/>
      <c r="D106" s="95"/>
      <c r="E106" s="44" t="s">
        <v>35</v>
      </c>
      <c r="F106" s="45" t="s">
        <v>5</v>
      </c>
      <c r="G106" s="46" t="s">
        <v>23</v>
      </c>
      <c r="H106" s="47" t="s">
        <v>4</v>
      </c>
      <c r="I106" s="45" t="s">
        <v>6</v>
      </c>
      <c r="J106" s="45" t="s">
        <v>5</v>
      </c>
      <c r="K106" s="45" t="s">
        <v>27</v>
      </c>
      <c r="L106" s="48" t="s">
        <v>28</v>
      </c>
      <c r="M106" s="48" t="s">
        <v>29</v>
      </c>
      <c r="N106" s="48" t="s">
        <v>30</v>
      </c>
      <c r="O106" s="45"/>
      <c r="P106" s="46"/>
      <c r="Q106" s="49" t="s">
        <v>4</v>
      </c>
      <c r="R106" s="45" t="s">
        <v>6</v>
      </c>
      <c r="S106" s="46" t="s">
        <v>7</v>
      </c>
      <c r="T106" s="49" t="s">
        <v>4</v>
      </c>
      <c r="U106" s="45" t="s">
        <v>5</v>
      </c>
      <c r="V106" s="46"/>
    </row>
    <row r="107" spans="1:22" ht="16.5" hidden="1" outlineLevel="1" thickTop="1" thickBot="1" x14ac:dyDescent="0.3">
      <c r="A107" s="41"/>
      <c r="B107" s="42"/>
      <c r="C107" s="43"/>
      <c r="D107" s="50" t="s">
        <v>39</v>
      </c>
      <c r="E107" s="51">
        <v>42404</v>
      </c>
      <c r="F107" s="52"/>
      <c r="G107" s="34" t="s">
        <v>22</v>
      </c>
      <c r="H107" s="53">
        <v>42404</v>
      </c>
      <c r="I107" s="54" t="s">
        <v>25</v>
      </c>
      <c r="J107" s="54"/>
      <c r="K107" s="74">
        <f>IF(I107="amo",33.5,IF(I107="urée",46,IF(I107="fumier",10,0)))</f>
        <v>33.5</v>
      </c>
      <c r="L107" s="74">
        <f>IF(I107="amo",0,IF(I107="urée",0,IF(I107="fumier",0,0)))</f>
        <v>0</v>
      </c>
      <c r="M107" s="74">
        <f>IF(I107="amo",0,IF(I107="urée",0,IF(I107="fumier",0,0)))</f>
        <v>0</v>
      </c>
      <c r="N107" s="74">
        <f>IF(I107="amo",0,IF(I107="urée",0,IF(I107="fumier",0,0)))</f>
        <v>0</v>
      </c>
      <c r="O107" s="74">
        <f>IF(I107="amo",0,IF(I107="urée",0,IF(I107="fumier",0,0)))</f>
        <v>0</v>
      </c>
      <c r="P107" s="75">
        <f>IF(I107="amo",0,IF(I107="urée",0,IF(I107="fumier",0,0)))</f>
        <v>0</v>
      </c>
      <c r="Q107" s="56"/>
      <c r="R107" s="54"/>
      <c r="S107" s="55"/>
      <c r="T107" s="53">
        <v>42404</v>
      </c>
      <c r="U107" s="17"/>
      <c r="V107" s="57" t="s">
        <v>31</v>
      </c>
    </row>
    <row r="108" spans="1:22" ht="16.5" hidden="1" outlineLevel="1" thickTop="1" thickBot="1" x14ac:dyDescent="0.3">
      <c r="A108" s="41"/>
      <c r="B108" s="42"/>
      <c r="C108" s="43"/>
      <c r="D108" s="58" t="s">
        <v>33</v>
      </c>
      <c r="E108" s="58"/>
      <c r="F108" s="58"/>
      <c r="G108" s="59"/>
      <c r="H108" s="60"/>
      <c r="I108" s="24"/>
      <c r="J108" s="24"/>
      <c r="K108" s="73">
        <f t="shared" ref="K108:K115" si="42">IF(I108="amo",33.5,IF(I108="urée",46,IF(I108="fumier",10,0)))</f>
        <v>0</v>
      </c>
      <c r="L108" s="73">
        <f t="shared" ref="L108:L115" si="43">IF(I108="amo",0,IF(I108="urée",0,IF(I108="fumier",0,0)))</f>
        <v>0</v>
      </c>
      <c r="M108" s="73">
        <f t="shared" ref="M108:M115" si="44">IF(I108="amo",0,IF(I108="urée",0,IF(I108="fumier",0,0)))</f>
        <v>0</v>
      </c>
      <c r="N108" s="73">
        <f t="shared" ref="N108:N115" si="45">IF(I108="amo",0,IF(I108="urée",0,IF(I108="fumier",0,0)))</f>
        <v>0</v>
      </c>
      <c r="O108" s="73">
        <f t="shared" ref="O108:O115" si="46">IF(I108="amo",0,IF(I108="urée",0,IF(I108="fumier",0,0)))</f>
        <v>0</v>
      </c>
      <c r="P108" s="76">
        <f t="shared" ref="P108:P115" si="47">IF(I108="amo",0,IF(I108="urée",0,IF(I108="fumier",0,0)))</f>
        <v>0</v>
      </c>
      <c r="Q108" s="23"/>
      <c r="R108" s="24"/>
      <c r="S108" s="25"/>
      <c r="T108" s="60"/>
      <c r="U108" s="17"/>
      <c r="V108" s="57"/>
    </row>
    <row r="109" spans="1:22" ht="15.75" hidden="1" outlineLevel="1" thickTop="1" x14ac:dyDescent="0.25">
      <c r="A109" s="41"/>
      <c r="B109" s="42"/>
      <c r="C109" s="43"/>
      <c r="D109" s="17"/>
      <c r="E109" s="17"/>
      <c r="F109" s="17"/>
      <c r="G109" s="57"/>
      <c r="H109" s="60"/>
      <c r="I109" s="24"/>
      <c r="J109" s="24"/>
      <c r="K109" s="73">
        <f t="shared" si="42"/>
        <v>0</v>
      </c>
      <c r="L109" s="73">
        <f t="shared" si="43"/>
        <v>0</v>
      </c>
      <c r="M109" s="73">
        <f t="shared" si="44"/>
        <v>0</v>
      </c>
      <c r="N109" s="73">
        <f t="shared" si="45"/>
        <v>0</v>
      </c>
      <c r="O109" s="73">
        <f t="shared" si="46"/>
        <v>0</v>
      </c>
      <c r="P109" s="76">
        <f t="shared" si="47"/>
        <v>0</v>
      </c>
      <c r="Q109" s="23"/>
      <c r="R109" s="24"/>
      <c r="S109" s="25"/>
      <c r="T109" s="60"/>
      <c r="U109" s="17"/>
      <c r="V109" s="57"/>
    </row>
    <row r="110" spans="1:22" hidden="1" outlineLevel="1" x14ac:dyDescent="0.25">
      <c r="A110" s="41"/>
      <c r="B110" s="42"/>
      <c r="C110" s="43"/>
      <c r="D110" s="17"/>
      <c r="E110" s="17"/>
      <c r="F110" s="17"/>
      <c r="G110" s="57"/>
      <c r="H110" s="60"/>
      <c r="I110" s="24"/>
      <c r="J110" s="24"/>
      <c r="K110" s="73">
        <f t="shared" si="42"/>
        <v>0</v>
      </c>
      <c r="L110" s="73">
        <f t="shared" si="43"/>
        <v>0</v>
      </c>
      <c r="M110" s="73">
        <f t="shared" si="44"/>
        <v>0</v>
      </c>
      <c r="N110" s="73">
        <f t="shared" si="45"/>
        <v>0</v>
      </c>
      <c r="O110" s="73">
        <f t="shared" si="46"/>
        <v>0</v>
      </c>
      <c r="P110" s="76">
        <f t="shared" si="47"/>
        <v>0</v>
      </c>
      <c r="Q110" s="23"/>
      <c r="R110" s="24"/>
      <c r="S110" s="25"/>
      <c r="T110" s="60"/>
      <c r="U110" s="17"/>
      <c r="V110" s="57"/>
    </row>
    <row r="111" spans="1:22" hidden="1" outlineLevel="1" x14ac:dyDescent="0.25">
      <c r="A111" s="41"/>
      <c r="B111" s="42"/>
      <c r="C111" s="43"/>
      <c r="D111" s="17"/>
      <c r="E111" s="17"/>
      <c r="F111" s="17"/>
      <c r="G111" s="57"/>
      <c r="H111" s="60"/>
      <c r="I111" s="24"/>
      <c r="J111" s="24"/>
      <c r="K111" s="73">
        <f t="shared" si="42"/>
        <v>0</v>
      </c>
      <c r="L111" s="73">
        <f t="shared" si="43"/>
        <v>0</v>
      </c>
      <c r="M111" s="73">
        <f t="shared" si="44"/>
        <v>0</v>
      </c>
      <c r="N111" s="73">
        <f t="shared" si="45"/>
        <v>0</v>
      </c>
      <c r="O111" s="73">
        <f t="shared" si="46"/>
        <v>0</v>
      </c>
      <c r="P111" s="76">
        <f t="shared" si="47"/>
        <v>0</v>
      </c>
      <c r="Q111" s="23"/>
      <c r="R111" s="24"/>
      <c r="S111" s="25"/>
      <c r="T111" s="60"/>
      <c r="U111" s="17"/>
      <c r="V111" s="57"/>
    </row>
    <row r="112" spans="1:22" hidden="1" outlineLevel="1" x14ac:dyDescent="0.25">
      <c r="A112" s="41"/>
      <c r="B112" s="42"/>
      <c r="C112" s="43"/>
      <c r="D112" s="17"/>
      <c r="E112" s="17"/>
      <c r="F112" s="17"/>
      <c r="G112" s="57"/>
      <c r="H112" s="60"/>
      <c r="I112" s="24"/>
      <c r="J112" s="24"/>
      <c r="K112" s="73">
        <f t="shared" si="42"/>
        <v>0</v>
      </c>
      <c r="L112" s="73">
        <f t="shared" si="43"/>
        <v>0</v>
      </c>
      <c r="M112" s="73">
        <f t="shared" si="44"/>
        <v>0</v>
      </c>
      <c r="N112" s="73">
        <f t="shared" si="45"/>
        <v>0</v>
      </c>
      <c r="O112" s="73">
        <f t="shared" si="46"/>
        <v>0</v>
      </c>
      <c r="P112" s="76">
        <f t="shared" si="47"/>
        <v>0</v>
      </c>
      <c r="Q112" s="23"/>
      <c r="R112" s="24"/>
      <c r="S112" s="25"/>
      <c r="T112" s="60"/>
      <c r="U112" s="17"/>
      <c r="V112" s="57"/>
    </row>
    <row r="113" spans="1:22" hidden="1" outlineLevel="1" x14ac:dyDescent="0.25">
      <c r="A113" s="61"/>
      <c r="B113" s="42"/>
      <c r="C113" s="43"/>
      <c r="D113" s="17"/>
      <c r="E113" s="17"/>
      <c r="F113" s="17"/>
      <c r="G113" s="57"/>
      <c r="H113" s="60"/>
      <c r="I113" s="24"/>
      <c r="J113" s="24"/>
      <c r="K113" s="73">
        <f t="shared" si="42"/>
        <v>0</v>
      </c>
      <c r="L113" s="73">
        <f t="shared" si="43"/>
        <v>0</v>
      </c>
      <c r="M113" s="73">
        <f t="shared" si="44"/>
        <v>0</v>
      </c>
      <c r="N113" s="73">
        <f t="shared" si="45"/>
        <v>0</v>
      </c>
      <c r="O113" s="73">
        <f t="shared" si="46"/>
        <v>0</v>
      </c>
      <c r="P113" s="76">
        <f t="shared" si="47"/>
        <v>0</v>
      </c>
      <c r="Q113" s="23"/>
      <c r="R113" s="24"/>
      <c r="S113" s="25"/>
      <c r="T113" s="60"/>
      <c r="U113" s="17"/>
      <c r="V113" s="57"/>
    </row>
    <row r="114" spans="1:22" hidden="1" outlineLevel="1" x14ac:dyDescent="0.25">
      <c r="A114" s="61"/>
      <c r="B114" s="42"/>
      <c r="C114" s="43"/>
      <c r="D114" s="17"/>
      <c r="E114" s="17"/>
      <c r="F114" s="17"/>
      <c r="G114" s="57"/>
      <c r="H114" s="60"/>
      <c r="I114" s="24"/>
      <c r="J114" s="24"/>
      <c r="K114" s="73">
        <f t="shared" si="42"/>
        <v>0</v>
      </c>
      <c r="L114" s="73">
        <f t="shared" si="43"/>
        <v>0</v>
      </c>
      <c r="M114" s="73">
        <f t="shared" si="44"/>
        <v>0</v>
      </c>
      <c r="N114" s="73">
        <f t="shared" si="45"/>
        <v>0</v>
      </c>
      <c r="O114" s="73">
        <f t="shared" si="46"/>
        <v>0</v>
      </c>
      <c r="P114" s="76">
        <f t="shared" si="47"/>
        <v>0</v>
      </c>
      <c r="Q114" s="23"/>
      <c r="R114" s="24"/>
      <c r="S114" s="25"/>
      <c r="T114" s="60"/>
      <c r="U114" s="17"/>
      <c r="V114" s="57"/>
    </row>
    <row r="115" spans="1:22" ht="15.75" hidden="1" outlineLevel="1" thickBot="1" x14ac:dyDescent="0.3">
      <c r="A115" s="41"/>
      <c r="B115" s="42"/>
      <c r="C115" s="43"/>
      <c r="D115" s="26"/>
      <c r="E115" s="26"/>
      <c r="F115" s="26"/>
      <c r="G115" s="27"/>
      <c r="H115" s="51"/>
      <c r="I115" s="62"/>
      <c r="J115" s="62"/>
      <c r="K115" s="77">
        <f t="shared" si="42"/>
        <v>0</v>
      </c>
      <c r="L115" s="77">
        <f t="shared" si="43"/>
        <v>0</v>
      </c>
      <c r="M115" s="77">
        <f t="shared" si="44"/>
        <v>0</v>
      </c>
      <c r="N115" s="77">
        <f t="shared" si="45"/>
        <v>0</v>
      </c>
      <c r="O115" s="77">
        <f t="shared" si="46"/>
        <v>0</v>
      </c>
      <c r="P115" s="78">
        <f t="shared" si="47"/>
        <v>0</v>
      </c>
      <c r="Q115" s="64"/>
      <c r="R115" s="62"/>
      <c r="S115" s="63"/>
      <c r="T115" s="60"/>
      <c r="U115" s="26"/>
      <c r="V115" s="27"/>
    </row>
    <row r="116" spans="1:22" ht="16.5" hidden="1" outlineLevel="1" thickTop="1" thickBot="1" x14ac:dyDescent="0.3">
      <c r="A116" s="65"/>
      <c r="B116" s="66"/>
      <c r="C116" s="67"/>
      <c r="D116" s="26"/>
      <c r="E116" s="26"/>
      <c r="F116" s="26"/>
      <c r="G116" s="26"/>
      <c r="H116" s="26"/>
      <c r="I116" s="26"/>
      <c r="J116" s="68" t="s">
        <v>1</v>
      </c>
      <c r="K116" s="79">
        <f>SUM(K107:K115)</f>
        <v>33.5</v>
      </c>
      <c r="L116" s="80">
        <f t="shared" ref="L116:P116" si="48">SUM(L107:L115)</f>
        <v>0</v>
      </c>
      <c r="M116" s="80">
        <f t="shared" si="48"/>
        <v>0</v>
      </c>
      <c r="N116" s="80">
        <f t="shared" si="48"/>
        <v>0</v>
      </c>
      <c r="O116" s="80">
        <f t="shared" si="48"/>
        <v>0</v>
      </c>
      <c r="P116" s="81">
        <f t="shared" si="48"/>
        <v>0</v>
      </c>
      <c r="Q116" s="69"/>
      <c r="R116" s="84" t="s">
        <v>1</v>
      </c>
      <c r="S116" s="84"/>
      <c r="T116" s="70"/>
      <c r="U116" s="26"/>
      <c r="V116" s="27"/>
    </row>
    <row r="117" spans="1:22" ht="15.75" hidden="1" outlineLevel="1" thickTop="1" x14ac:dyDescent="0.25">
      <c r="A117" s="71"/>
      <c r="B117" s="72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</row>
    <row r="118" spans="1:22" ht="16.5" collapsed="1" thickTop="1" thickBot="1" x14ac:dyDescent="0.3">
      <c r="A118" s="71"/>
      <c r="B118" s="72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</row>
    <row r="119" spans="1:22" ht="16.5" thickTop="1" thickBot="1" x14ac:dyDescent="0.3">
      <c r="A119" s="36">
        <v>8</v>
      </c>
      <c r="B119" s="37"/>
      <c r="C119" s="14"/>
      <c r="D119" s="17"/>
      <c r="E119" s="17"/>
      <c r="F119" s="17"/>
      <c r="G119" s="17"/>
      <c r="H119" s="17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</row>
    <row r="120" spans="1:22" ht="15.75" hidden="1" outlineLevel="1" thickTop="1" x14ac:dyDescent="0.25">
      <c r="A120" s="38"/>
      <c r="B120" s="39"/>
      <c r="C120" s="40"/>
      <c r="D120" s="94" t="s">
        <v>3</v>
      </c>
      <c r="E120" s="92" t="s">
        <v>21</v>
      </c>
      <c r="F120" s="93"/>
      <c r="G120" s="94"/>
      <c r="H120" s="96" t="s">
        <v>36</v>
      </c>
      <c r="I120" s="97"/>
      <c r="J120" s="97"/>
      <c r="K120" s="97"/>
      <c r="L120" s="97"/>
      <c r="M120" s="97"/>
      <c r="N120" s="97"/>
      <c r="O120" s="97"/>
      <c r="P120" s="98"/>
      <c r="Q120" s="99" t="s">
        <v>37</v>
      </c>
      <c r="R120" s="100"/>
      <c r="S120" s="101"/>
      <c r="T120" s="89" t="s">
        <v>8</v>
      </c>
      <c r="U120" s="90"/>
      <c r="V120" s="91"/>
    </row>
    <row r="121" spans="1:22" ht="15.75" hidden="1" outlineLevel="1" thickBot="1" x14ac:dyDescent="0.3">
      <c r="A121" s="41"/>
      <c r="B121" s="42"/>
      <c r="C121" s="43"/>
      <c r="D121" s="95"/>
      <c r="E121" s="44" t="s">
        <v>35</v>
      </c>
      <c r="F121" s="45" t="s">
        <v>5</v>
      </c>
      <c r="G121" s="46" t="s">
        <v>23</v>
      </c>
      <c r="H121" s="47" t="s">
        <v>4</v>
      </c>
      <c r="I121" s="45" t="s">
        <v>6</v>
      </c>
      <c r="J121" s="45" t="s">
        <v>5</v>
      </c>
      <c r="K121" s="45" t="s">
        <v>27</v>
      </c>
      <c r="L121" s="48" t="s">
        <v>28</v>
      </c>
      <c r="M121" s="48" t="s">
        <v>29</v>
      </c>
      <c r="N121" s="48" t="s">
        <v>30</v>
      </c>
      <c r="O121" s="45"/>
      <c r="P121" s="46"/>
      <c r="Q121" s="49" t="s">
        <v>4</v>
      </c>
      <c r="R121" s="45" t="s">
        <v>6</v>
      </c>
      <c r="S121" s="46" t="s">
        <v>7</v>
      </c>
      <c r="T121" s="49" t="s">
        <v>4</v>
      </c>
      <c r="U121" s="45" t="s">
        <v>5</v>
      </c>
      <c r="V121" s="46"/>
    </row>
    <row r="122" spans="1:22" ht="16.5" hidden="1" outlineLevel="1" thickTop="1" thickBot="1" x14ac:dyDescent="0.3">
      <c r="A122" s="41"/>
      <c r="B122" s="42"/>
      <c r="C122" s="43"/>
      <c r="D122" s="50" t="s">
        <v>39</v>
      </c>
      <c r="E122" s="51">
        <v>42404</v>
      </c>
      <c r="F122" s="52"/>
      <c r="G122" s="34" t="s">
        <v>22</v>
      </c>
      <c r="H122" s="53">
        <v>42404</v>
      </c>
      <c r="I122" s="54" t="s">
        <v>25</v>
      </c>
      <c r="J122" s="54"/>
      <c r="K122" s="74">
        <f>IF(I122="amo",33.5,IF(I122="urée",46,IF(I122="fumier",10,0)))</f>
        <v>33.5</v>
      </c>
      <c r="L122" s="74">
        <f>IF(I122="amo",0,IF(I122="urée",0,IF(I122="fumier",0,0)))</f>
        <v>0</v>
      </c>
      <c r="M122" s="74">
        <f>IF(I122="amo",0,IF(I122="urée",0,IF(I122="fumier",0,0)))</f>
        <v>0</v>
      </c>
      <c r="N122" s="74">
        <f>IF(I122="amo",0,IF(I122="urée",0,IF(I122="fumier",0,0)))</f>
        <v>0</v>
      </c>
      <c r="O122" s="74">
        <f>IF(I122="amo",0,IF(I122="urée",0,IF(I122="fumier",0,0)))</f>
        <v>0</v>
      </c>
      <c r="P122" s="75">
        <f>IF(I122="amo",0,IF(I122="urée",0,IF(I122="fumier",0,0)))</f>
        <v>0</v>
      </c>
      <c r="Q122" s="56"/>
      <c r="R122" s="54"/>
      <c r="S122" s="55"/>
      <c r="T122" s="53">
        <v>42404</v>
      </c>
      <c r="U122" s="17"/>
      <c r="V122" s="57" t="s">
        <v>31</v>
      </c>
    </row>
    <row r="123" spans="1:22" ht="16.5" hidden="1" outlineLevel="1" thickTop="1" thickBot="1" x14ac:dyDescent="0.3">
      <c r="A123" s="41"/>
      <c r="B123" s="42"/>
      <c r="C123" s="43"/>
      <c r="D123" s="58" t="s">
        <v>33</v>
      </c>
      <c r="E123" s="58"/>
      <c r="F123" s="58"/>
      <c r="G123" s="59"/>
      <c r="H123" s="60"/>
      <c r="I123" s="24"/>
      <c r="J123" s="24"/>
      <c r="K123" s="73">
        <f t="shared" ref="K123:K130" si="49">IF(I123="amo",33.5,IF(I123="urée",46,IF(I123="fumier",10,0)))</f>
        <v>0</v>
      </c>
      <c r="L123" s="73">
        <f t="shared" ref="L123:L130" si="50">IF(I123="amo",0,IF(I123="urée",0,IF(I123="fumier",0,0)))</f>
        <v>0</v>
      </c>
      <c r="M123" s="73">
        <f t="shared" ref="M123:M130" si="51">IF(I123="amo",0,IF(I123="urée",0,IF(I123="fumier",0,0)))</f>
        <v>0</v>
      </c>
      <c r="N123" s="73">
        <f t="shared" ref="N123:N130" si="52">IF(I123="amo",0,IF(I123="urée",0,IF(I123="fumier",0,0)))</f>
        <v>0</v>
      </c>
      <c r="O123" s="73">
        <f t="shared" ref="O123:O130" si="53">IF(I123="amo",0,IF(I123="urée",0,IF(I123="fumier",0,0)))</f>
        <v>0</v>
      </c>
      <c r="P123" s="76">
        <f t="shared" ref="P123:P130" si="54">IF(I123="amo",0,IF(I123="urée",0,IF(I123="fumier",0,0)))</f>
        <v>0</v>
      </c>
      <c r="Q123" s="23"/>
      <c r="R123" s="24"/>
      <c r="S123" s="25"/>
      <c r="T123" s="60"/>
      <c r="U123" s="17"/>
      <c r="V123" s="57"/>
    </row>
    <row r="124" spans="1:22" ht="15.75" hidden="1" outlineLevel="1" thickTop="1" x14ac:dyDescent="0.25">
      <c r="A124" s="41"/>
      <c r="B124" s="42"/>
      <c r="C124" s="43"/>
      <c r="D124" s="17"/>
      <c r="E124" s="17"/>
      <c r="F124" s="17"/>
      <c r="G124" s="57"/>
      <c r="H124" s="60"/>
      <c r="I124" s="24"/>
      <c r="J124" s="24"/>
      <c r="K124" s="73">
        <f t="shared" si="49"/>
        <v>0</v>
      </c>
      <c r="L124" s="73">
        <f t="shared" si="50"/>
        <v>0</v>
      </c>
      <c r="M124" s="73">
        <f t="shared" si="51"/>
        <v>0</v>
      </c>
      <c r="N124" s="73">
        <f t="shared" si="52"/>
        <v>0</v>
      </c>
      <c r="O124" s="73">
        <f t="shared" si="53"/>
        <v>0</v>
      </c>
      <c r="P124" s="76">
        <f t="shared" si="54"/>
        <v>0</v>
      </c>
      <c r="Q124" s="23"/>
      <c r="R124" s="24"/>
      <c r="S124" s="25"/>
      <c r="T124" s="60"/>
      <c r="U124" s="17"/>
      <c r="V124" s="57"/>
    </row>
    <row r="125" spans="1:22" hidden="1" outlineLevel="1" x14ac:dyDescent="0.25">
      <c r="A125" s="41"/>
      <c r="B125" s="42"/>
      <c r="C125" s="43"/>
      <c r="D125" s="17"/>
      <c r="E125" s="17"/>
      <c r="F125" s="17"/>
      <c r="G125" s="57"/>
      <c r="H125" s="60"/>
      <c r="I125" s="24"/>
      <c r="J125" s="24"/>
      <c r="K125" s="73">
        <f t="shared" si="49"/>
        <v>0</v>
      </c>
      <c r="L125" s="73">
        <f t="shared" si="50"/>
        <v>0</v>
      </c>
      <c r="M125" s="73">
        <f t="shared" si="51"/>
        <v>0</v>
      </c>
      <c r="N125" s="73">
        <f t="shared" si="52"/>
        <v>0</v>
      </c>
      <c r="O125" s="73">
        <f t="shared" si="53"/>
        <v>0</v>
      </c>
      <c r="P125" s="76">
        <f t="shared" si="54"/>
        <v>0</v>
      </c>
      <c r="Q125" s="23"/>
      <c r="R125" s="24"/>
      <c r="S125" s="25"/>
      <c r="T125" s="60"/>
      <c r="U125" s="17"/>
      <c r="V125" s="57"/>
    </row>
    <row r="126" spans="1:22" hidden="1" outlineLevel="1" x14ac:dyDescent="0.25">
      <c r="A126" s="41"/>
      <c r="B126" s="42"/>
      <c r="C126" s="43"/>
      <c r="D126" s="17"/>
      <c r="E126" s="17"/>
      <c r="F126" s="17"/>
      <c r="G126" s="57"/>
      <c r="H126" s="60"/>
      <c r="I126" s="24"/>
      <c r="J126" s="24"/>
      <c r="K126" s="73">
        <f t="shared" si="49"/>
        <v>0</v>
      </c>
      <c r="L126" s="73">
        <f t="shared" si="50"/>
        <v>0</v>
      </c>
      <c r="M126" s="73">
        <f t="shared" si="51"/>
        <v>0</v>
      </c>
      <c r="N126" s="73">
        <f t="shared" si="52"/>
        <v>0</v>
      </c>
      <c r="O126" s="73">
        <f t="shared" si="53"/>
        <v>0</v>
      </c>
      <c r="P126" s="76">
        <f t="shared" si="54"/>
        <v>0</v>
      </c>
      <c r="Q126" s="23"/>
      <c r="R126" s="24"/>
      <c r="S126" s="25"/>
      <c r="T126" s="60"/>
      <c r="U126" s="17"/>
      <c r="V126" s="57"/>
    </row>
    <row r="127" spans="1:22" hidden="1" outlineLevel="1" x14ac:dyDescent="0.25">
      <c r="A127" s="41"/>
      <c r="B127" s="42"/>
      <c r="C127" s="43"/>
      <c r="D127" s="17"/>
      <c r="E127" s="17"/>
      <c r="F127" s="17"/>
      <c r="G127" s="57"/>
      <c r="H127" s="60"/>
      <c r="I127" s="24"/>
      <c r="J127" s="24"/>
      <c r="K127" s="73">
        <f t="shared" si="49"/>
        <v>0</v>
      </c>
      <c r="L127" s="73">
        <f t="shared" si="50"/>
        <v>0</v>
      </c>
      <c r="M127" s="73">
        <f t="shared" si="51"/>
        <v>0</v>
      </c>
      <c r="N127" s="73">
        <f t="shared" si="52"/>
        <v>0</v>
      </c>
      <c r="O127" s="73">
        <f t="shared" si="53"/>
        <v>0</v>
      </c>
      <c r="P127" s="76">
        <f t="shared" si="54"/>
        <v>0</v>
      </c>
      <c r="Q127" s="23"/>
      <c r="R127" s="24"/>
      <c r="S127" s="25"/>
      <c r="T127" s="60"/>
      <c r="U127" s="17"/>
      <c r="V127" s="57"/>
    </row>
    <row r="128" spans="1:22" hidden="1" outlineLevel="1" x14ac:dyDescent="0.25">
      <c r="A128" s="61"/>
      <c r="B128" s="42"/>
      <c r="C128" s="43"/>
      <c r="D128" s="17"/>
      <c r="E128" s="17"/>
      <c r="F128" s="17"/>
      <c r="G128" s="57"/>
      <c r="H128" s="60"/>
      <c r="I128" s="24"/>
      <c r="J128" s="24"/>
      <c r="K128" s="73">
        <f t="shared" si="49"/>
        <v>0</v>
      </c>
      <c r="L128" s="73">
        <f t="shared" si="50"/>
        <v>0</v>
      </c>
      <c r="M128" s="73">
        <f t="shared" si="51"/>
        <v>0</v>
      </c>
      <c r="N128" s="73">
        <f t="shared" si="52"/>
        <v>0</v>
      </c>
      <c r="O128" s="73">
        <f t="shared" si="53"/>
        <v>0</v>
      </c>
      <c r="P128" s="76">
        <f t="shared" si="54"/>
        <v>0</v>
      </c>
      <c r="Q128" s="23"/>
      <c r="R128" s="24"/>
      <c r="S128" s="25"/>
      <c r="T128" s="60"/>
      <c r="U128" s="17"/>
      <c r="V128" s="57"/>
    </row>
    <row r="129" spans="1:22" hidden="1" outlineLevel="1" x14ac:dyDescent="0.25">
      <c r="A129" s="61"/>
      <c r="B129" s="42"/>
      <c r="C129" s="43"/>
      <c r="D129" s="17"/>
      <c r="E129" s="17"/>
      <c r="F129" s="17"/>
      <c r="G129" s="57"/>
      <c r="H129" s="60"/>
      <c r="I129" s="24"/>
      <c r="J129" s="24"/>
      <c r="K129" s="73">
        <f t="shared" si="49"/>
        <v>0</v>
      </c>
      <c r="L129" s="73">
        <f t="shared" si="50"/>
        <v>0</v>
      </c>
      <c r="M129" s="73">
        <f t="shared" si="51"/>
        <v>0</v>
      </c>
      <c r="N129" s="73">
        <f t="shared" si="52"/>
        <v>0</v>
      </c>
      <c r="O129" s="73">
        <f t="shared" si="53"/>
        <v>0</v>
      </c>
      <c r="P129" s="76">
        <f t="shared" si="54"/>
        <v>0</v>
      </c>
      <c r="Q129" s="23"/>
      <c r="R129" s="24"/>
      <c r="S129" s="25"/>
      <c r="T129" s="60"/>
      <c r="U129" s="17"/>
      <c r="V129" s="57"/>
    </row>
    <row r="130" spans="1:22" ht="15.75" hidden="1" outlineLevel="1" thickBot="1" x14ac:dyDescent="0.3">
      <c r="A130" s="41"/>
      <c r="B130" s="42"/>
      <c r="C130" s="43"/>
      <c r="D130" s="26"/>
      <c r="E130" s="26"/>
      <c r="F130" s="26"/>
      <c r="G130" s="27"/>
      <c r="H130" s="51"/>
      <c r="I130" s="62"/>
      <c r="J130" s="62"/>
      <c r="K130" s="77">
        <f t="shared" si="49"/>
        <v>0</v>
      </c>
      <c r="L130" s="77">
        <f t="shared" si="50"/>
        <v>0</v>
      </c>
      <c r="M130" s="77">
        <f t="shared" si="51"/>
        <v>0</v>
      </c>
      <c r="N130" s="77">
        <f t="shared" si="52"/>
        <v>0</v>
      </c>
      <c r="O130" s="77">
        <f t="shared" si="53"/>
        <v>0</v>
      </c>
      <c r="P130" s="78">
        <f t="shared" si="54"/>
        <v>0</v>
      </c>
      <c r="Q130" s="64"/>
      <c r="R130" s="62"/>
      <c r="S130" s="63"/>
      <c r="T130" s="60"/>
      <c r="U130" s="26"/>
      <c r="V130" s="27"/>
    </row>
    <row r="131" spans="1:22" ht="16.5" hidden="1" outlineLevel="1" thickTop="1" thickBot="1" x14ac:dyDescent="0.3">
      <c r="A131" s="65"/>
      <c r="B131" s="66"/>
      <c r="C131" s="67"/>
      <c r="D131" s="26"/>
      <c r="E131" s="26"/>
      <c r="F131" s="26"/>
      <c r="G131" s="26"/>
      <c r="H131" s="26"/>
      <c r="I131" s="26"/>
      <c r="J131" s="68" t="s">
        <v>1</v>
      </c>
      <c r="K131" s="79">
        <f>SUM(K122:K130)</f>
        <v>33.5</v>
      </c>
      <c r="L131" s="80">
        <f t="shared" ref="L131:P131" si="55">SUM(L122:L130)</f>
        <v>0</v>
      </c>
      <c r="M131" s="80">
        <f t="shared" si="55"/>
        <v>0</v>
      </c>
      <c r="N131" s="80">
        <f t="shared" si="55"/>
        <v>0</v>
      </c>
      <c r="O131" s="80">
        <f t="shared" si="55"/>
        <v>0</v>
      </c>
      <c r="P131" s="81">
        <f t="shared" si="55"/>
        <v>0</v>
      </c>
      <c r="Q131" s="69"/>
      <c r="R131" s="84" t="s">
        <v>1</v>
      </c>
      <c r="S131" s="84"/>
      <c r="T131" s="70"/>
      <c r="U131" s="26"/>
      <c r="V131" s="27"/>
    </row>
    <row r="132" spans="1:22" ht="15.75" hidden="1" outlineLevel="1" thickTop="1" x14ac:dyDescent="0.25">
      <c r="A132" s="71"/>
      <c r="B132" s="72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</row>
    <row r="133" spans="1:22" ht="16.5" collapsed="1" thickTop="1" thickBot="1" x14ac:dyDescent="0.3">
      <c r="A133" s="71"/>
      <c r="B133" s="72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</row>
    <row r="134" spans="1:22" ht="16.5" thickTop="1" thickBot="1" x14ac:dyDescent="0.3">
      <c r="A134" s="36">
        <v>9</v>
      </c>
      <c r="B134" s="37"/>
      <c r="C134" s="14"/>
      <c r="D134" s="17"/>
      <c r="E134" s="17"/>
      <c r="F134" s="17"/>
      <c r="G134" s="17"/>
      <c r="H134" s="17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</row>
    <row r="135" spans="1:22" ht="15.75" hidden="1" outlineLevel="1" thickTop="1" x14ac:dyDescent="0.25">
      <c r="A135" s="38"/>
      <c r="B135" s="39"/>
      <c r="C135" s="40"/>
      <c r="D135" s="94" t="s">
        <v>3</v>
      </c>
      <c r="E135" s="92" t="s">
        <v>21</v>
      </c>
      <c r="F135" s="93"/>
      <c r="G135" s="94"/>
      <c r="H135" s="96" t="s">
        <v>36</v>
      </c>
      <c r="I135" s="97"/>
      <c r="J135" s="97"/>
      <c r="K135" s="97"/>
      <c r="L135" s="97"/>
      <c r="M135" s="97"/>
      <c r="N135" s="97"/>
      <c r="O135" s="97"/>
      <c r="P135" s="98"/>
      <c r="Q135" s="99" t="s">
        <v>37</v>
      </c>
      <c r="R135" s="100"/>
      <c r="S135" s="101"/>
      <c r="T135" s="89" t="s">
        <v>8</v>
      </c>
      <c r="U135" s="90"/>
      <c r="V135" s="91"/>
    </row>
    <row r="136" spans="1:22" ht="15.75" hidden="1" outlineLevel="1" thickBot="1" x14ac:dyDescent="0.3">
      <c r="A136" s="41"/>
      <c r="B136" s="42"/>
      <c r="C136" s="43"/>
      <c r="D136" s="95"/>
      <c r="E136" s="44" t="s">
        <v>35</v>
      </c>
      <c r="F136" s="45" t="s">
        <v>5</v>
      </c>
      <c r="G136" s="46" t="s">
        <v>23</v>
      </c>
      <c r="H136" s="47" t="s">
        <v>4</v>
      </c>
      <c r="I136" s="45" t="s">
        <v>6</v>
      </c>
      <c r="J136" s="45" t="s">
        <v>5</v>
      </c>
      <c r="K136" s="45" t="s">
        <v>27</v>
      </c>
      <c r="L136" s="48" t="s">
        <v>28</v>
      </c>
      <c r="M136" s="48" t="s">
        <v>29</v>
      </c>
      <c r="N136" s="48" t="s">
        <v>30</v>
      </c>
      <c r="O136" s="45"/>
      <c r="P136" s="46"/>
      <c r="Q136" s="49" t="s">
        <v>4</v>
      </c>
      <c r="R136" s="45" t="s">
        <v>6</v>
      </c>
      <c r="S136" s="46" t="s">
        <v>7</v>
      </c>
      <c r="T136" s="49" t="s">
        <v>4</v>
      </c>
      <c r="U136" s="45" t="s">
        <v>5</v>
      </c>
      <c r="V136" s="46"/>
    </row>
    <row r="137" spans="1:22" ht="16.5" hidden="1" outlineLevel="1" thickTop="1" thickBot="1" x14ac:dyDescent="0.3">
      <c r="A137" s="41"/>
      <c r="B137" s="42"/>
      <c r="C137" s="43"/>
      <c r="D137" s="50" t="s">
        <v>39</v>
      </c>
      <c r="E137" s="51">
        <v>42404</v>
      </c>
      <c r="F137" s="52"/>
      <c r="G137" s="34" t="s">
        <v>22</v>
      </c>
      <c r="H137" s="53">
        <v>42404</v>
      </c>
      <c r="I137" s="54" t="s">
        <v>25</v>
      </c>
      <c r="J137" s="54"/>
      <c r="K137" s="74">
        <f>IF(I137="amo",33.5,IF(I137="urée",46,IF(I137="fumier",10,0)))</f>
        <v>33.5</v>
      </c>
      <c r="L137" s="74">
        <f>IF(I137="amo",0,IF(I137="urée",0,IF(I137="fumier",0,0)))</f>
        <v>0</v>
      </c>
      <c r="M137" s="74">
        <f>IF(I137="amo",0,IF(I137="urée",0,IF(I137="fumier",0,0)))</f>
        <v>0</v>
      </c>
      <c r="N137" s="74">
        <f>IF(I137="amo",0,IF(I137="urée",0,IF(I137="fumier",0,0)))</f>
        <v>0</v>
      </c>
      <c r="O137" s="74">
        <f>IF(I137="amo",0,IF(I137="urée",0,IF(I137="fumier",0,0)))</f>
        <v>0</v>
      </c>
      <c r="P137" s="75">
        <f>IF(I137="amo",0,IF(I137="urée",0,IF(I137="fumier",0,0)))</f>
        <v>0</v>
      </c>
      <c r="Q137" s="56"/>
      <c r="R137" s="54"/>
      <c r="S137" s="55"/>
      <c r="T137" s="53">
        <v>42404</v>
      </c>
      <c r="U137" s="17"/>
      <c r="V137" s="57" t="s">
        <v>31</v>
      </c>
    </row>
    <row r="138" spans="1:22" ht="16.5" hidden="1" outlineLevel="1" thickTop="1" thickBot="1" x14ac:dyDescent="0.3">
      <c r="A138" s="41"/>
      <c r="B138" s="42"/>
      <c r="C138" s="43"/>
      <c r="D138" s="58" t="s">
        <v>33</v>
      </c>
      <c r="E138" s="58"/>
      <c r="F138" s="58"/>
      <c r="G138" s="59"/>
      <c r="H138" s="60"/>
      <c r="I138" s="24"/>
      <c r="J138" s="24"/>
      <c r="K138" s="73">
        <f t="shared" ref="K138:K145" si="56">IF(I138="amo",33.5,IF(I138="urée",46,IF(I138="fumier",10,0)))</f>
        <v>0</v>
      </c>
      <c r="L138" s="73">
        <f t="shared" ref="L138:L145" si="57">IF(I138="amo",0,IF(I138="urée",0,IF(I138="fumier",0,0)))</f>
        <v>0</v>
      </c>
      <c r="M138" s="73">
        <f t="shared" ref="M138:M145" si="58">IF(I138="amo",0,IF(I138="urée",0,IF(I138="fumier",0,0)))</f>
        <v>0</v>
      </c>
      <c r="N138" s="73">
        <f t="shared" ref="N138:N145" si="59">IF(I138="amo",0,IF(I138="urée",0,IF(I138="fumier",0,0)))</f>
        <v>0</v>
      </c>
      <c r="O138" s="73">
        <f t="shared" ref="O138:O145" si="60">IF(I138="amo",0,IF(I138="urée",0,IF(I138="fumier",0,0)))</f>
        <v>0</v>
      </c>
      <c r="P138" s="76">
        <f t="shared" ref="P138:P145" si="61">IF(I138="amo",0,IF(I138="urée",0,IF(I138="fumier",0,0)))</f>
        <v>0</v>
      </c>
      <c r="Q138" s="23"/>
      <c r="R138" s="24"/>
      <c r="S138" s="25"/>
      <c r="T138" s="60"/>
      <c r="U138" s="17"/>
      <c r="V138" s="57"/>
    </row>
    <row r="139" spans="1:22" ht="15.75" hidden="1" outlineLevel="1" thickTop="1" x14ac:dyDescent="0.25">
      <c r="A139" s="41"/>
      <c r="B139" s="42"/>
      <c r="C139" s="43"/>
      <c r="D139" s="17"/>
      <c r="E139" s="17"/>
      <c r="F139" s="17"/>
      <c r="G139" s="57"/>
      <c r="H139" s="60"/>
      <c r="I139" s="24"/>
      <c r="J139" s="24"/>
      <c r="K139" s="73">
        <f t="shared" si="56"/>
        <v>0</v>
      </c>
      <c r="L139" s="73">
        <f t="shared" si="57"/>
        <v>0</v>
      </c>
      <c r="M139" s="73">
        <f t="shared" si="58"/>
        <v>0</v>
      </c>
      <c r="N139" s="73">
        <f t="shared" si="59"/>
        <v>0</v>
      </c>
      <c r="O139" s="73">
        <f t="shared" si="60"/>
        <v>0</v>
      </c>
      <c r="P139" s="76">
        <f t="shared" si="61"/>
        <v>0</v>
      </c>
      <c r="Q139" s="23"/>
      <c r="R139" s="24"/>
      <c r="S139" s="25"/>
      <c r="T139" s="60"/>
      <c r="U139" s="17"/>
      <c r="V139" s="57"/>
    </row>
    <row r="140" spans="1:22" hidden="1" outlineLevel="1" x14ac:dyDescent="0.25">
      <c r="A140" s="41"/>
      <c r="B140" s="42"/>
      <c r="C140" s="43"/>
      <c r="D140" s="17"/>
      <c r="E140" s="17"/>
      <c r="F140" s="17"/>
      <c r="G140" s="57"/>
      <c r="H140" s="60"/>
      <c r="I140" s="24"/>
      <c r="J140" s="24"/>
      <c r="K140" s="73">
        <f t="shared" si="56"/>
        <v>0</v>
      </c>
      <c r="L140" s="73">
        <f t="shared" si="57"/>
        <v>0</v>
      </c>
      <c r="M140" s="73">
        <f t="shared" si="58"/>
        <v>0</v>
      </c>
      <c r="N140" s="73">
        <f t="shared" si="59"/>
        <v>0</v>
      </c>
      <c r="O140" s="73">
        <f t="shared" si="60"/>
        <v>0</v>
      </c>
      <c r="P140" s="76">
        <f t="shared" si="61"/>
        <v>0</v>
      </c>
      <c r="Q140" s="23"/>
      <c r="R140" s="24"/>
      <c r="S140" s="25"/>
      <c r="T140" s="60"/>
      <c r="U140" s="17"/>
      <c r="V140" s="57"/>
    </row>
    <row r="141" spans="1:22" hidden="1" outlineLevel="1" x14ac:dyDescent="0.25">
      <c r="A141" s="41"/>
      <c r="B141" s="42"/>
      <c r="C141" s="43"/>
      <c r="D141" s="17"/>
      <c r="E141" s="17"/>
      <c r="F141" s="17"/>
      <c r="G141" s="57"/>
      <c r="H141" s="60"/>
      <c r="I141" s="24"/>
      <c r="J141" s="24"/>
      <c r="K141" s="73">
        <f t="shared" si="56"/>
        <v>0</v>
      </c>
      <c r="L141" s="73">
        <f t="shared" si="57"/>
        <v>0</v>
      </c>
      <c r="M141" s="73">
        <f t="shared" si="58"/>
        <v>0</v>
      </c>
      <c r="N141" s="73">
        <f t="shared" si="59"/>
        <v>0</v>
      </c>
      <c r="O141" s="73">
        <f t="shared" si="60"/>
        <v>0</v>
      </c>
      <c r="P141" s="76">
        <f t="shared" si="61"/>
        <v>0</v>
      </c>
      <c r="Q141" s="23"/>
      <c r="R141" s="24"/>
      <c r="S141" s="25"/>
      <c r="T141" s="60"/>
      <c r="U141" s="17"/>
      <c r="V141" s="57"/>
    </row>
    <row r="142" spans="1:22" hidden="1" outlineLevel="1" x14ac:dyDescent="0.25">
      <c r="A142" s="41"/>
      <c r="B142" s="42"/>
      <c r="C142" s="43"/>
      <c r="D142" s="17"/>
      <c r="E142" s="17"/>
      <c r="F142" s="17"/>
      <c r="G142" s="57"/>
      <c r="H142" s="60"/>
      <c r="I142" s="24"/>
      <c r="J142" s="24"/>
      <c r="K142" s="73">
        <f t="shared" si="56"/>
        <v>0</v>
      </c>
      <c r="L142" s="73">
        <f t="shared" si="57"/>
        <v>0</v>
      </c>
      <c r="M142" s="73">
        <f t="shared" si="58"/>
        <v>0</v>
      </c>
      <c r="N142" s="73">
        <f t="shared" si="59"/>
        <v>0</v>
      </c>
      <c r="O142" s="73">
        <f t="shared" si="60"/>
        <v>0</v>
      </c>
      <c r="P142" s="76">
        <f t="shared" si="61"/>
        <v>0</v>
      </c>
      <c r="Q142" s="23"/>
      <c r="R142" s="24"/>
      <c r="S142" s="25"/>
      <c r="T142" s="60"/>
      <c r="U142" s="17"/>
      <c r="V142" s="57"/>
    </row>
    <row r="143" spans="1:22" hidden="1" outlineLevel="1" x14ac:dyDescent="0.25">
      <c r="A143" s="61"/>
      <c r="B143" s="42"/>
      <c r="C143" s="43"/>
      <c r="D143" s="17"/>
      <c r="E143" s="17"/>
      <c r="F143" s="17"/>
      <c r="G143" s="57"/>
      <c r="H143" s="60"/>
      <c r="I143" s="24"/>
      <c r="J143" s="24"/>
      <c r="K143" s="73">
        <f t="shared" si="56"/>
        <v>0</v>
      </c>
      <c r="L143" s="73">
        <f t="shared" si="57"/>
        <v>0</v>
      </c>
      <c r="M143" s="73">
        <f t="shared" si="58"/>
        <v>0</v>
      </c>
      <c r="N143" s="73">
        <f t="shared" si="59"/>
        <v>0</v>
      </c>
      <c r="O143" s="73">
        <f t="shared" si="60"/>
        <v>0</v>
      </c>
      <c r="P143" s="76">
        <f t="shared" si="61"/>
        <v>0</v>
      </c>
      <c r="Q143" s="23"/>
      <c r="R143" s="24"/>
      <c r="S143" s="25"/>
      <c r="T143" s="60"/>
      <c r="U143" s="17"/>
      <c r="V143" s="57"/>
    </row>
    <row r="144" spans="1:22" hidden="1" outlineLevel="1" x14ac:dyDescent="0.25">
      <c r="A144" s="61"/>
      <c r="B144" s="42"/>
      <c r="C144" s="43"/>
      <c r="D144" s="17"/>
      <c r="E144" s="17"/>
      <c r="F144" s="17"/>
      <c r="G144" s="57"/>
      <c r="H144" s="60"/>
      <c r="I144" s="24"/>
      <c r="J144" s="24"/>
      <c r="K144" s="73">
        <f t="shared" si="56"/>
        <v>0</v>
      </c>
      <c r="L144" s="73">
        <f t="shared" si="57"/>
        <v>0</v>
      </c>
      <c r="M144" s="73">
        <f t="shared" si="58"/>
        <v>0</v>
      </c>
      <c r="N144" s="73">
        <f t="shared" si="59"/>
        <v>0</v>
      </c>
      <c r="O144" s="73">
        <f t="shared" si="60"/>
        <v>0</v>
      </c>
      <c r="P144" s="76">
        <f t="shared" si="61"/>
        <v>0</v>
      </c>
      <c r="Q144" s="23"/>
      <c r="R144" s="24"/>
      <c r="S144" s="25"/>
      <c r="T144" s="60"/>
      <c r="U144" s="17"/>
      <c r="V144" s="57"/>
    </row>
    <row r="145" spans="1:22" ht="15.75" hidden="1" outlineLevel="1" thickBot="1" x14ac:dyDescent="0.3">
      <c r="A145" s="41"/>
      <c r="B145" s="42"/>
      <c r="C145" s="43"/>
      <c r="D145" s="26"/>
      <c r="E145" s="26"/>
      <c r="F145" s="26"/>
      <c r="G145" s="27"/>
      <c r="H145" s="51"/>
      <c r="I145" s="62"/>
      <c r="J145" s="62"/>
      <c r="K145" s="77">
        <f t="shared" si="56"/>
        <v>0</v>
      </c>
      <c r="L145" s="77">
        <f t="shared" si="57"/>
        <v>0</v>
      </c>
      <c r="M145" s="77">
        <f t="shared" si="58"/>
        <v>0</v>
      </c>
      <c r="N145" s="77">
        <f t="shared" si="59"/>
        <v>0</v>
      </c>
      <c r="O145" s="77">
        <f t="shared" si="60"/>
        <v>0</v>
      </c>
      <c r="P145" s="78">
        <f t="shared" si="61"/>
        <v>0</v>
      </c>
      <c r="Q145" s="64"/>
      <c r="R145" s="62"/>
      <c r="S145" s="63"/>
      <c r="T145" s="60"/>
      <c r="U145" s="26"/>
      <c r="V145" s="27"/>
    </row>
    <row r="146" spans="1:22" ht="16.5" hidden="1" outlineLevel="1" thickTop="1" thickBot="1" x14ac:dyDescent="0.3">
      <c r="A146" s="65"/>
      <c r="B146" s="66"/>
      <c r="C146" s="67"/>
      <c r="D146" s="26"/>
      <c r="E146" s="26"/>
      <c r="F146" s="26"/>
      <c r="G146" s="26"/>
      <c r="H146" s="26"/>
      <c r="I146" s="26"/>
      <c r="J146" s="68" t="s">
        <v>1</v>
      </c>
      <c r="K146" s="79">
        <f>SUM(K137:K145)</f>
        <v>33.5</v>
      </c>
      <c r="L146" s="80">
        <f t="shared" ref="L146:P146" si="62">SUM(L137:L145)</f>
        <v>0</v>
      </c>
      <c r="M146" s="80">
        <f t="shared" si="62"/>
        <v>0</v>
      </c>
      <c r="N146" s="80">
        <f t="shared" si="62"/>
        <v>0</v>
      </c>
      <c r="O146" s="80">
        <f t="shared" si="62"/>
        <v>0</v>
      </c>
      <c r="P146" s="81">
        <f t="shared" si="62"/>
        <v>0</v>
      </c>
      <c r="Q146" s="69"/>
      <c r="R146" s="84" t="s">
        <v>1</v>
      </c>
      <c r="S146" s="84"/>
      <c r="T146" s="70"/>
      <c r="U146" s="26"/>
      <c r="V146" s="27"/>
    </row>
    <row r="147" spans="1:22" ht="15.75" hidden="1" outlineLevel="1" thickTop="1" x14ac:dyDescent="0.25">
      <c r="A147" s="71"/>
      <c r="B147" s="72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</row>
    <row r="148" spans="1:22" ht="16.5" collapsed="1" thickTop="1" thickBot="1" x14ac:dyDescent="0.3">
      <c r="A148" s="71"/>
      <c r="B148" s="72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</row>
    <row r="149" spans="1:22" ht="16.5" thickTop="1" thickBot="1" x14ac:dyDescent="0.3">
      <c r="A149" s="36">
        <v>10</v>
      </c>
      <c r="B149" s="37"/>
      <c r="C149" s="14"/>
      <c r="D149" s="17"/>
      <c r="E149" s="17"/>
      <c r="F149" s="17"/>
      <c r="G149" s="17"/>
      <c r="H149" s="17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</row>
    <row r="150" spans="1:22" ht="15.75" hidden="1" outlineLevel="1" thickTop="1" x14ac:dyDescent="0.25">
      <c r="A150" s="38"/>
      <c r="B150" s="39"/>
      <c r="C150" s="40"/>
      <c r="D150" s="94" t="s">
        <v>3</v>
      </c>
      <c r="E150" s="92" t="s">
        <v>21</v>
      </c>
      <c r="F150" s="93"/>
      <c r="G150" s="94"/>
      <c r="H150" s="96" t="s">
        <v>36</v>
      </c>
      <c r="I150" s="97"/>
      <c r="J150" s="97"/>
      <c r="K150" s="97"/>
      <c r="L150" s="97"/>
      <c r="M150" s="97"/>
      <c r="N150" s="97"/>
      <c r="O150" s="97"/>
      <c r="P150" s="98"/>
      <c r="Q150" s="99" t="s">
        <v>37</v>
      </c>
      <c r="R150" s="100"/>
      <c r="S150" s="101"/>
      <c r="T150" s="89" t="s">
        <v>8</v>
      </c>
      <c r="U150" s="90"/>
      <c r="V150" s="91"/>
    </row>
    <row r="151" spans="1:22" ht="15.75" hidden="1" outlineLevel="1" thickBot="1" x14ac:dyDescent="0.3">
      <c r="A151" s="41"/>
      <c r="B151" s="42"/>
      <c r="C151" s="43"/>
      <c r="D151" s="95"/>
      <c r="E151" s="44" t="s">
        <v>35</v>
      </c>
      <c r="F151" s="45" t="s">
        <v>5</v>
      </c>
      <c r="G151" s="46" t="s">
        <v>23</v>
      </c>
      <c r="H151" s="47" t="s">
        <v>4</v>
      </c>
      <c r="I151" s="45" t="s">
        <v>6</v>
      </c>
      <c r="J151" s="45" t="s">
        <v>5</v>
      </c>
      <c r="K151" s="45" t="s">
        <v>27</v>
      </c>
      <c r="L151" s="48" t="s">
        <v>28</v>
      </c>
      <c r="M151" s="48" t="s">
        <v>29</v>
      </c>
      <c r="N151" s="48" t="s">
        <v>30</v>
      </c>
      <c r="O151" s="45"/>
      <c r="P151" s="46"/>
      <c r="Q151" s="49" t="s">
        <v>4</v>
      </c>
      <c r="R151" s="45" t="s">
        <v>6</v>
      </c>
      <c r="S151" s="46" t="s">
        <v>7</v>
      </c>
      <c r="T151" s="49" t="s">
        <v>4</v>
      </c>
      <c r="U151" s="45" t="s">
        <v>5</v>
      </c>
      <c r="V151" s="46"/>
    </row>
    <row r="152" spans="1:22" ht="16.5" hidden="1" outlineLevel="1" thickTop="1" thickBot="1" x14ac:dyDescent="0.3">
      <c r="A152" s="41"/>
      <c r="B152" s="42"/>
      <c r="C152" s="43"/>
      <c r="D152" s="50" t="s">
        <v>39</v>
      </c>
      <c r="E152" s="51">
        <v>42404</v>
      </c>
      <c r="F152" s="52"/>
      <c r="G152" s="34" t="s">
        <v>22</v>
      </c>
      <c r="H152" s="53">
        <v>42404</v>
      </c>
      <c r="I152" s="54" t="s">
        <v>25</v>
      </c>
      <c r="J152" s="54"/>
      <c r="K152" s="74">
        <f>IF(I152="amo",33.5,IF(I152="urée",46,IF(I152="fumier",10,0)))</f>
        <v>33.5</v>
      </c>
      <c r="L152" s="74">
        <f>IF(I152="amo",0,IF(I152="urée",0,IF(I152="fumier",0,0)))</f>
        <v>0</v>
      </c>
      <c r="M152" s="74">
        <f>IF(I152="amo",0,IF(I152="urée",0,IF(I152="fumier",0,0)))</f>
        <v>0</v>
      </c>
      <c r="N152" s="74">
        <f>IF(I152="amo",0,IF(I152="urée",0,IF(I152="fumier",0,0)))</f>
        <v>0</v>
      </c>
      <c r="O152" s="74">
        <f>IF(I152="amo",0,IF(I152="urée",0,IF(I152="fumier",0,0)))</f>
        <v>0</v>
      </c>
      <c r="P152" s="75">
        <f>IF(I152="amo",0,IF(I152="urée",0,IF(I152="fumier",0,0)))</f>
        <v>0</v>
      </c>
      <c r="Q152" s="56"/>
      <c r="R152" s="54"/>
      <c r="S152" s="55"/>
      <c r="T152" s="53">
        <v>42404</v>
      </c>
      <c r="U152" s="17"/>
      <c r="V152" s="57" t="s">
        <v>31</v>
      </c>
    </row>
    <row r="153" spans="1:22" ht="16.5" hidden="1" outlineLevel="1" thickTop="1" thickBot="1" x14ac:dyDescent="0.3">
      <c r="A153" s="41"/>
      <c r="B153" s="42"/>
      <c r="C153" s="43"/>
      <c r="D153" s="58" t="s">
        <v>33</v>
      </c>
      <c r="E153" s="58"/>
      <c r="F153" s="58"/>
      <c r="G153" s="59"/>
      <c r="H153" s="60"/>
      <c r="I153" s="24"/>
      <c r="J153" s="24"/>
      <c r="K153" s="73">
        <f t="shared" ref="K153:K160" si="63">IF(I153="amo",33.5,IF(I153="urée",46,IF(I153="fumier",10,0)))</f>
        <v>0</v>
      </c>
      <c r="L153" s="73">
        <f t="shared" ref="L153:L160" si="64">IF(I153="amo",0,IF(I153="urée",0,IF(I153="fumier",0,0)))</f>
        <v>0</v>
      </c>
      <c r="M153" s="73">
        <f t="shared" ref="M153:M160" si="65">IF(I153="amo",0,IF(I153="urée",0,IF(I153="fumier",0,0)))</f>
        <v>0</v>
      </c>
      <c r="N153" s="73">
        <f t="shared" ref="N153:N160" si="66">IF(I153="amo",0,IF(I153="urée",0,IF(I153="fumier",0,0)))</f>
        <v>0</v>
      </c>
      <c r="O153" s="73">
        <f t="shared" ref="O153:O160" si="67">IF(I153="amo",0,IF(I153="urée",0,IF(I153="fumier",0,0)))</f>
        <v>0</v>
      </c>
      <c r="P153" s="76">
        <f t="shared" ref="P153:P160" si="68">IF(I153="amo",0,IF(I153="urée",0,IF(I153="fumier",0,0)))</f>
        <v>0</v>
      </c>
      <c r="Q153" s="23"/>
      <c r="R153" s="24"/>
      <c r="S153" s="25"/>
      <c r="T153" s="60"/>
      <c r="U153" s="17"/>
      <c r="V153" s="57"/>
    </row>
    <row r="154" spans="1:22" ht="15.75" hidden="1" outlineLevel="1" thickTop="1" x14ac:dyDescent="0.25">
      <c r="A154" s="41"/>
      <c r="B154" s="42"/>
      <c r="C154" s="43"/>
      <c r="D154" s="17"/>
      <c r="E154" s="17"/>
      <c r="F154" s="17"/>
      <c r="G154" s="57"/>
      <c r="H154" s="60"/>
      <c r="I154" s="24"/>
      <c r="J154" s="24"/>
      <c r="K154" s="73">
        <f t="shared" si="63"/>
        <v>0</v>
      </c>
      <c r="L154" s="73">
        <f t="shared" si="64"/>
        <v>0</v>
      </c>
      <c r="M154" s="73">
        <f t="shared" si="65"/>
        <v>0</v>
      </c>
      <c r="N154" s="73">
        <f t="shared" si="66"/>
        <v>0</v>
      </c>
      <c r="O154" s="73">
        <f t="shared" si="67"/>
        <v>0</v>
      </c>
      <c r="P154" s="76">
        <f t="shared" si="68"/>
        <v>0</v>
      </c>
      <c r="Q154" s="23"/>
      <c r="R154" s="24"/>
      <c r="S154" s="25"/>
      <c r="T154" s="60"/>
      <c r="U154" s="17"/>
      <c r="V154" s="57"/>
    </row>
    <row r="155" spans="1:22" hidden="1" outlineLevel="1" x14ac:dyDescent="0.25">
      <c r="A155" s="41"/>
      <c r="B155" s="42"/>
      <c r="C155" s="43"/>
      <c r="D155" s="17"/>
      <c r="E155" s="17"/>
      <c r="F155" s="17"/>
      <c r="G155" s="57"/>
      <c r="H155" s="60"/>
      <c r="I155" s="24"/>
      <c r="J155" s="24"/>
      <c r="K155" s="73">
        <f t="shared" si="63"/>
        <v>0</v>
      </c>
      <c r="L155" s="73">
        <f t="shared" si="64"/>
        <v>0</v>
      </c>
      <c r="M155" s="73">
        <f t="shared" si="65"/>
        <v>0</v>
      </c>
      <c r="N155" s="73">
        <f t="shared" si="66"/>
        <v>0</v>
      </c>
      <c r="O155" s="73">
        <f t="shared" si="67"/>
        <v>0</v>
      </c>
      <c r="P155" s="76">
        <f t="shared" si="68"/>
        <v>0</v>
      </c>
      <c r="Q155" s="23"/>
      <c r="R155" s="24"/>
      <c r="S155" s="25"/>
      <c r="T155" s="60"/>
      <c r="U155" s="17"/>
      <c r="V155" s="57"/>
    </row>
    <row r="156" spans="1:22" hidden="1" outlineLevel="1" x14ac:dyDescent="0.25">
      <c r="A156" s="41"/>
      <c r="B156" s="42"/>
      <c r="C156" s="43"/>
      <c r="D156" s="17"/>
      <c r="E156" s="17"/>
      <c r="F156" s="17"/>
      <c r="G156" s="57"/>
      <c r="H156" s="60"/>
      <c r="I156" s="24"/>
      <c r="J156" s="24"/>
      <c r="K156" s="73">
        <f t="shared" si="63"/>
        <v>0</v>
      </c>
      <c r="L156" s="73">
        <f t="shared" si="64"/>
        <v>0</v>
      </c>
      <c r="M156" s="73">
        <f t="shared" si="65"/>
        <v>0</v>
      </c>
      <c r="N156" s="73">
        <f t="shared" si="66"/>
        <v>0</v>
      </c>
      <c r="O156" s="73">
        <f t="shared" si="67"/>
        <v>0</v>
      </c>
      <c r="P156" s="76">
        <f t="shared" si="68"/>
        <v>0</v>
      </c>
      <c r="Q156" s="23"/>
      <c r="R156" s="24"/>
      <c r="S156" s="25"/>
      <c r="T156" s="60"/>
      <c r="U156" s="17"/>
      <c r="V156" s="57"/>
    </row>
    <row r="157" spans="1:22" hidden="1" outlineLevel="1" x14ac:dyDescent="0.25">
      <c r="A157" s="41"/>
      <c r="B157" s="42"/>
      <c r="C157" s="43"/>
      <c r="D157" s="17"/>
      <c r="E157" s="17"/>
      <c r="F157" s="17"/>
      <c r="G157" s="57"/>
      <c r="H157" s="60"/>
      <c r="I157" s="24"/>
      <c r="J157" s="24"/>
      <c r="K157" s="73">
        <f t="shared" si="63"/>
        <v>0</v>
      </c>
      <c r="L157" s="73">
        <f t="shared" si="64"/>
        <v>0</v>
      </c>
      <c r="M157" s="73">
        <f t="shared" si="65"/>
        <v>0</v>
      </c>
      <c r="N157" s="73">
        <f t="shared" si="66"/>
        <v>0</v>
      </c>
      <c r="O157" s="73">
        <f t="shared" si="67"/>
        <v>0</v>
      </c>
      <c r="P157" s="76">
        <f t="shared" si="68"/>
        <v>0</v>
      </c>
      <c r="Q157" s="23"/>
      <c r="R157" s="24"/>
      <c r="S157" s="25"/>
      <c r="T157" s="60"/>
      <c r="U157" s="17"/>
      <c r="V157" s="57"/>
    </row>
    <row r="158" spans="1:22" hidden="1" outlineLevel="1" x14ac:dyDescent="0.25">
      <c r="A158" s="61"/>
      <c r="B158" s="42"/>
      <c r="C158" s="43"/>
      <c r="D158" s="17"/>
      <c r="E158" s="17"/>
      <c r="F158" s="17"/>
      <c r="G158" s="57"/>
      <c r="H158" s="60"/>
      <c r="I158" s="24"/>
      <c r="J158" s="24"/>
      <c r="K158" s="73">
        <f t="shared" si="63"/>
        <v>0</v>
      </c>
      <c r="L158" s="73">
        <f t="shared" si="64"/>
        <v>0</v>
      </c>
      <c r="M158" s="73">
        <f t="shared" si="65"/>
        <v>0</v>
      </c>
      <c r="N158" s="73">
        <f t="shared" si="66"/>
        <v>0</v>
      </c>
      <c r="O158" s="73">
        <f t="shared" si="67"/>
        <v>0</v>
      </c>
      <c r="P158" s="76">
        <f t="shared" si="68"/>
        <v>0</v>
      </c>
      <c r="Q158" s="23"/>
      <c r="R158" s="24"/>
      <c r="S158" s="25"/>
      <c r="T158" s="60"/>
      <c r="U158" s="17"/>
      <c r="V158" s="57"/>
    </row>
    <row r="159" spans="1:22" hidden="1" outlineLevel="1" x14ac:dyDescent="0.25">
      <c r="A159" s="61"/>
      <c r="B159" s="42"/>
      <c r="C159" s="43"/>
      <c r="D159" s="17"/>
      <c r="E159" s="17"/>
      <c r="F159" s="17"/>
      <c r="G159" s="57"/>
      <c r="H159" s="60"/>
      <c r="I159" s="24"/>
      <c r="J159" s="24"/>
      <c r="K159" s="73">
        <f t="shared" si="63"/>
        <v>0</v>
      </c>
      <c r="L159" s="73">
        <f t="shared" si="64"/>
        <v>0</v>
      </c>
      <c r="M159" s="73">
        <f t="shared" si="65"/>
        <v>0</v>
      </c>
      <c r="N159" s="73">
        <f t="shared" si="66"/>
        <v>0</v>
      </c>
      <c r="O159" s="73">
        <f t="shared" si="67"/>
        <v>0</v>
      </c>
      <c r="P159" s="76">
        <f t="shared" si="68"/>
        <v>0</v>
      </c>
      <c r="Q159" s="23"/>
      <c r="R159" s="24"/>
      <c r="S159" s="25"/>
      <c r="T159" s="60"/>
      <c r="U159" s="17"/>
      <c r="V159" s="57"/>
    </row>
    <row r="160" spans="1:22" ht="15.75" hidden="1" outlineLevel="1" thickBot="1" x14ac:dyDescent="0.3">
      <c r="A160" s="41"/>
      <c r="B160" s="42"/>
      <c r="C160" s="43"/>
      <c r="D160" s="26"/>
      <c r="E160" s="26"/>
      <c r="F160" s="26"/>
      <c r="G160" s="27"/>
      <c r="H160" s="51"/>
      <c r="I160" s="62"/>
      <c r="J160" s="62"/>
      <c r="K160" s="77">
        <f t="shared" si="63"/>
        <v>0</v>
      </c>
      <c r="L160" s="77">
        <f t="shared" si="64"/>
        <v>0</v>
      </c>
      <c r="M160" s="77">
        <f t="shared" si="65"/>
        <v>0</v>
      </c>
      <c r="N160" s="77">
        <f t="shared" si="66"/>
        <v>0</v>
      </c>
      <c r="O160" s="77">
        <f t="shared" si="67"/>
        <v>0</v>
      </c>
      <c r="P160" s="78">
        <f t="shared" si="68"/>
        <v>0</v>
      </c>
      <c r="Q160" s="64"/>
      <c r="R160" s="62"/>
      <c r="S160" s="63"/>
      <c r="T160" s="60"/>
      <c r="U160" s="26"/>
      <c r="V160" s="27"/>
    </row>
    <row r="161" spans="1:22" ht="16.5" hidden="1" outlineLevel="1" thickTop="1" thickBot="1" x14ac:dyDescent="0.3">
      <c r="A161" s="65"/>
      <c r="B161" s="66"/>
      <c r="C161" s="67"/>
      <c r="D161" s="26"/>
      <c r="E161" s="26"/>
      <c r="F161" s="26"/>
      <c r="G161" s="26"/>
      <c r="H161" s="26"/>
      <c r="I161" s="26"/>
      <c r="J161" s="68" t="s">
        <v>1</v>
      </c>
      <c r="K161" s="79">
        <f>SUM(K152:K160)</f>
        <v>33.5</v>
      </c>
      <c r="L161" s="80">
        <f t="shared" ref="L161:P161" si="69">SUM(L152:L160)</f>
        <v>0</v>
      </c>
      <c r="M161" s="80">
        <f t="shared" si="69"/>
        <v>0</v>
      </c>
      <c r="N161" s="80">
        <f t="shared" si="69"/>
        <v>0</v>
      </c>
      <c r="O161" s="80">
        <f t="shared" si="69"/>
        <v>0</v>
      </c>
      <c r="P161" s="81">
        <f t="shared" si="69"/>
        <v>0</v>
      </c>
      <c r="Q161" s="69"/>
      <c r="R161" s="84" t="s">
        <v>1</v>
      </c>
      <c r="S161" s="84"/>
      <c r="T161" s="70"/>
      <c r="U161" s="26"/>
      <c r="V161" s="27"/>
    </row>
    <row r="162" spans="1:22" ht="15.75" hidden="1" outlineLevel="1" thickTop="1" x14ac:dyDescent="0.25">
      <c r="A162" s="71"/>
      <c r="B162" s="72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</row>
    <row r="163" spans="1:22" ht="16.5" collapsed="1" thickTop="1" thickBot="1" x14ac:dyDescent="0.3">
      <c r="A163" s="71"/>
      <c r="B163" s="72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</row>
    <row r="164" spans="1:22" ht="16.5" thickTop="1" thickBot="1" x14ac:dyDescent="0.3">
      <c r="A164" s="36">
        <v>11</v>
      </c>
      <c r="B164" s="37"/>
      <c r="C164" s="14"/>
      <c r="D164" s="17"/>
      <c r="E164" s="17"/>
      <c r="F164" s="17"/>
      <c r="G164" s="17"/>
      <c r="H164" s="17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</row>
    <row r="165" spans="1:22" ht="15.75" hidden="1" outlineLevel="1" thickTop="1" x14ac:dyDescent="0.25">
      <c r="A165" s="38"/>
      <c r="B165" s="39"/>
      <c r="C165" s="40"/>
      <c r="D165" s="94" t="s">
        <v>3</v>
      </c>
      <c r="E165" s="92" t="s">
        <v>21</v>
      </c>
      <c r="F165" s="93"/>
      <c r="G165" s="94"/>
      <c r="H165" s="96" t="s">
        <v>36</v>
      </c>
      <c r="I165" s="97"/>
      <c r="J165" s="97"/>
      <c r="K165" s="97"/>
      <c r="L165" s="97"/>
      <c r="M165" s="97"/>
      <c r="N165" s="97"/>
      <c r="O165" s="97"/>
      <c r="P165" s="98"/>
      <c r="Q165" s="99" t="s">
        <v>37</v>
      </c>
      <c r="R165" s="100"/>
      <c r="S165" s="101"/>
      <c r="T165" s="89" t="s">
        <v>8</v>
      </c>
      <c r="U165" s="90"/>
      <c r="V165" s="91"/>
    </row>
    <row r="166" spans="1:22" ht="15.75" hidden="1" outlineLevel="1" thickBot="1" x14ac:dyDescent="0.3">
      <c r="A166" s="41"/>
      <c r="B166" s="42"/>
      <c r="C166" s="43"/>
      <c r="D166" s="95"/>
      <c r="E166" s="44" t="s">
        <v>35</v>
      </c>
      <c r="F166" s="45" t="s">
        <v>5</v>
      </c>
      <c r="G166" s="46" t="s">
        <v>23</v>
      </c>
      <c r="H166" s="47" t="s">
        <v>4</v>
      </c>
      <c r="I166" s="45" t="s">
        <v>6</v>
      </c>
      <c r="J166" s="45" t="s">
        <v>5</v>
      </c>
      <c r="K166" s="45" t="s">
        <v>27</v>
      </c>
      <c r="L166" s="48" t="s">
        <v>28</v>
      </c>
      <c r="M166" s="48" t="s">
        <v>29</v>
      </c>
      <c r="N166" s="48" t="s">
        <v>30</v>
      </c>
      <c r="O166" s="45"/>
      <c r="P166" s="46"/>
      <c r="Q166" s="49" t="s">
        <v>4</v>
      </c>
      <c r="R166" s="45" t="s">
        <v>6</v>
      </c>
      <c r="S166" s="46" t="s">
        <v>7</v>
      </c>
      <c r="T166" s="49" t="s">
        <v>4</v>
      </c>
      <c r="U166" s="45" t="s">
        <v>5</v>
      </c>
      <c r="V166" s="46"/>
    </row>
    <row r="167" spans="1:22" ht="16.5" hidden="1" outlineLevel="1" thickTop="1" thickBot="1" x14ac:dyDescent="0.3">
      <c r="A167" s="41"/>
      <c r="B167" s="42"/>
      <c r="C167" s="43"/>
      <c r="D167" s="50" t="s">
        <v>39</v>
      </c>
      <c r="E167" s="51">
        <v>42404</v>
      </c>
      <c r="F167" s="52"/>
      <c r="G167" s="34" t="s">
        <v>22</v>
      </c>
      <c r="H167" s="53">
        <v>42404</v>
      </c>
      <c r="I167" s="54" t="s">
        <v>25</v>
      </c>
      <c r="J167" s="54"/>
      <c r="K167" s="74">
        <f>IF(I167="amo",33.5,IF(I167="urée",46,IF(I167="fumier",10,0)))</f>
        <v>33.5</v>
      </c>
      <c r="L167" s="74">
        <f>IF(I167="amo",0,IF(I167="urée",0,IF(I167="fumier",0,0)))</f>
        <v>0</v>
      </c>
      <c r="M167" s="74">
        <f>IF(I167="amo",0,IF(I167="urée",0,IF(I167="fumier",0,0)))</f>
        <v>0</v>
      </c>
      <c r="N167" s="74">
        <f>IF(I167="amo",0,IF(I167="urée",0,IF(I167="fumier",0,0)))</f>
        <v>0</v>
      </c>
      <c r="O167" s="74">
        <f>IF(I167="amo",0,IF(I167="urée",0,IF(I167="fumier",0,0)))</f>
        <v>0</v>
      </c>
      <c r="P167" s="75">
        <f>IF(I167="amo",0,IF(I167="urée",0,IF(I167="fumier",0,0)))</f>
        <v>0</v>
      </c>
      <c r="Q167" s="56"/>
      <c r="R167" s="54"/>
      <c r="S167" s="55"/>
      <c r="T167" s="53">
        <v>42404</v>
      </c>
      <c r="U167" s="17"/>
      <c r="V167" s="57" t="s">
        <v>31</v>
      </c>
    </row>
    <row r="168" spans="1:22" ht="16.5" hidden="1" outlineLevel="1" thickTop="1" thickBot="1" x14ac:dyDescent="0.3">
      <c r="A168" s="41"/>
      <c r="B168" s="42"/>
      <c r="C168" s="43"/>
      <c r="D168" s="58" t="s">
        <v>33</v>
      </c>
      <c r="E168" s="58"/>
      <c r="F168" s="58"/>
      <c r="G168" s="59"/>
      <c r="H168" s="60"/>
      <c r="I168" s="24"/>
      <c r="J168" s="24"/>
      <c r="K168" s="73">
        <f t="shared" ref="K168:K175" si="70">IF(I168="amo",33.5,IF(I168="urée",46,IF(I168="fumier",10,0)))</f>
        <v>0</v>
      </c>
      <c r="L168" s="73">
        <f t="shared" ref="L168:L175" si="71">IF(I168="amo",0,IF(I168="urée",0,IF(I168="fumier",0,0)))</f>
        <v>0</v>
      </c>
      <c r="M168" s="73">
        <f t="shared" ref="M168:M175" si="72">IF(I168="amo",0,IF(I168="urée",0,IF(I168="fumier",0,0)))</f>
        <v>0</v>
      </c>
      <c r="N168" s="73">
        <f t="shared" ref="N168:N175" si="73">IF(I168="amo",0,IF(I168="urée",0,IF(I168="fumier",0,0)))</f>
        <v>0</v>
      </c>
      <c r="O168" s="73">
        <f t="shared" ref="O168:O175" si="74">IF(I168="amo",0,IF(I168="urée",0,IF(I168="fumier",0,0)))</f>
        <v>0</v>
      </c>
      <c r="P168" s="76">
        <f t="shared" ref="P168:P175" si="75">IF(I168="amo",0,IF(I168="urée",0,IF(I168="fumier",0,0)))</f>
        <v>0</v>
      </c>
      <c r="Q168" s="23"/>
      <c r="R168" s="24"/>
      <c r="S168" s="25"/>
      <c r="T168" s="60"/>
      <c r="U168" s="17"/>
      <c r="V168" s="57"/>
    </row>
    <row r="169" spans="1:22" ht="15.75" hidden="1" outlineLevel="1" thickTop="1" x14ac:dyDescent="0.25">
      <c r="A169" s="41"/>
      <c r="B169" s="42"/>
      <c r="C169" s="43"/>
      <c r="D169" s="17"/>
      <c r="E169" s="17"/>
      <c r="F169" s="17"/>
      <c r="G169" s="57"/>
      <c r="H169" s="60"/>
      <c r="I169" s="24"/>
      <c r="J169" s="24"/>
      <c r="K169" s="73">
        <f t="shared" si="70"/>
        <v>0</v>
      </c>
      <c r="L169" s="73">
        <f t="shared" si="71"/>
        <v>0</v>
      </c>
      <c r="M169" s="73">
        <f t="shared" si="72"/>
        <v>0</v>
      </c>
      <c r="N169" s="73">
        <f t="shared" si="73"/>
        <v>0</v>
      </c>
      <c r="O169" s="73">
        <f t="shared" si="74"/>
        <v>0</v>
      </c>
      <c r="P169" s="76">
        <f t="shared" si="75"/>
        <v>0</v>
      </c>
      <c r="Q169" s="23"/>
      <c r="R169" s="24"/>
      <c r="S169" s="25"/>
      <c r="T169" s="60"/>
      <c r="U169" s="17"/>
      <c r="V169" s="57"/>
    </row>
    <row r="170" spans="1:22" hidden="1" outlineLevel="1" x14ac:dyDescent="0.25">
      <c r="A170" s="41"/>
      <c r="B170" s="42"/>
      <c r="C170" s="43"/>
      <c r="D170" s="17"/>
      <c r="E170" s="17"/>
      <c r="F170" s="17"/>
      <c r="G170" s="57"/>
      <c r="H170" s="60"/>
      <c r="I170" s="24"/>
      <c r="J170" s="24"/>
      <c r="K170" s="73">
        <f t="shared" si="70"/>
        <v>0</v>
      </c>
      <c r="L170" s="73">
        <f t="shared" si="71"/>
        <v>0</v>
      </c>
      <c r="M170" s="73">
        <f t="shared" si="72"/>
        <v>0</v>
      </c>
      <c r="N170" s="73">
        <f t="shared" si="73"/>
        <v>0</v>
      </c>
      <c r="O170" s="73">
        <f t="shared" si="74"/>
        <v>0</v>
      </c>
      <c r="P170" s="76">
        <f t="shared" si="75"/>
        <v>0</v>
      </c>
      <c r="Q170" s="23"/>
      <c r="R170" s="24"/>
      <c r="S170" s="25"/>
      <c r="T170" s="60"/>
      <c r="U170" s="17"/>
      <c r="V170" s="57"/>
    </row>
    <row r="171" spans="1:22" hidden="1" outlineLevel="1" x14ac:dyDescent="0.25">
      <c r="A171" s="41"/>
      <c r="B171" s="42"/>
      <c r="C171" s="43"/>
      <c r="D171" s="17"/>
      <c r="E171" s="17"/>
      <c r="F171" s="17"/>
      <c r="G171" s="57"/>
      <c r="H171" s="60"/>
      <c r="I171" s="24"/>
      <c r="J171" s="24"/>
      <c r="K171" s="73">
        <f t="shared" si="70"/>
        <v>0</v>
      </c>
      <c r="L171" s="73">
        <f t="shared" si="71"/>
        <v>0</v>
      </c>
      <c r="M171" s="73">
        <f t="shared" si="72"/>
        <v>0</v>
      </c>
      <c r="N171" s="73">
        <f t="shared" si="73"/>
        <v>0</v>
      </c>
      <c r="O171" s="73">
        <f t="shared" si="74"/>
        <v>0</v>
      </c>
      <c r="P171" s="76">
        <f t="shared" si="75"/>
        <v>0</v>
      </c>
      <c r="Q171" s="23"/>
      <c r="R171" s="24"/>
      <c r="S171" s="25"/>
      <c r="T171" s="60"/>
      <c r="U171" s="17"/>
      <c r="V171" s="57"/>
    </row>
    <row r="172" spans="1:22" hidden="1" outlineLevel="1" x14ac:dyDescent="0.25">
      <c r="A172" s="41"/>
      <c r="B172" s="42"/>
      <c r="C172" s="43"/>
      <c r="D172" s="17"/>
      <c r="E172" s="17"/>
      <c r="F172" s="17"/>
      <c r="G172" s="57"/>
      <c r="H172" s="60"/>
      <c r="I172" s="24"/>
      <c r="J172" s="24"/>
      <c r="K172" s="73">
        <f t="shared" si="70"/>
        <v>0</v>
      </c>
      <c r="L172" s="73">
        <f t="shared" si="71"/>
        <v>0</v>
      </c>
      <c r="M172" s="73">
        <f t="shared" si="72"/>
        <v>0</v>
      </c>
      <c r="N172" s="73">
        <f t="shared" si="73"/>
        <v>0</v>
      </c>
      <c r="O172" s="73">
        <f t="shared" si="74"/>
        <v>0</v>
      </c>
      <c r="P172" s="76">
        <f t="shared" si="75"/>
        <v>0</v>
      </c>
      <c r="Q172" s="23"/>
      <c r="R172" s="24"/>
      <c r="S172" s="25"/>
      <c r="T172" s="60"/>
      <c r="U172" s="17"/>
      <c r="V172" s="57"/>
    </row>
    <row r="173" spans="1:22" hidden="1" outlineLevel="1" x14ac:dyDescent="0.25">
      <c r="A173" s="61"/>
      <c r="B173" s="42"/>
      <c r="C173" s="43"/>
      <c r="D173" s="17"/>
      <c r="E173" s="17"/>
      <c r="F173" s="17"/>
      <c r="G173" s="57"/>
      <c r="H173" s="60"/>
      <c r="I173" s="24"/>
      <c r="J173" s="24"/>
      <c r="K173" s="73">
        <f t="shared" si="70"/>
        <v>0</v>
      </c>
      <c r="L173" s="73">
        <f t="shared" si="71"/>
        <v>0</v>
      </c>
      <c r="M173" s="73">
        <f t="shared" si="72"/>
        <v>0</v>
      </c>
      <c r="N173" s="73">
        <f t="shared" si="73"/>
        <v>0</v>
      </c>
      <c r="O173" s="73">
        <f t="shared" si="74"/>
        <v>0</v>
      </c>
      <c r="P173" s="76">
        <f t="shared" si="75"/>
        <v>0</v>
      </c>
      <c r="Q173" s="23"/>
      <c r="R173" s="24"/>
      <c r="S173" s="25"/>
      <c r="T173" s="60"/>
      <c r="U173" s="17"/>
      <c r="V173" s="57"/>
    </row>
    <row r="174" spans="1:22" hidden="1" outlineLevel="1" x14ac:dyDescent="0.25">
      <c r="A174" s="61"/>
      <c r="B174" s="42"/>
      <c r="C174" s="43"/>
      <c r="D174" s="17"/>
      <c r="E174" s="17"/>
      <c r="F174" s="17"/>
      <c r="G174" s="57"/>
      <c r="H174" s="60"/>
      <c r="I174" s="24"/>
      <c r="J174" s="24"/>
      <c r="K174" s="73">
        <f t="shared" si="70"/>
        <v>0</v>
      </c>
      <c r="L174" s="73">
        <f t="shared" si="71"/>
        <v>0</v>
      </c>
      <c r="M174" s="73">
        <f t="shared" si="72"/>
        <v>0</v>
      </c>
      <c r="N174" s="73">
        <f t="shared" si="73"/>
        <v>0</v>
      </c>
      <c r="O174" s="73">
        <f t="shared" si="74"/>
        <v>0</v>
      </c>
      <c r="P174" s="76">
        <f t="shared" si="75"/>
        <v>0</v>
      </c>
      <c r="Q174" s="23"/>
      <c r="R174" s="24"/>
      <c r="S174" s="25"/>
      <c r="T174" s="60"/>
      <c r="U174" s="17"/>
      <c r="V174" s="57"/>
    </row>
    <row r="175" spans="1:22" ht="15.75" hidden="1" outlineLevel="1" thickBot="1" x14ac:dyDescent="0.3">
      <c r="A175" s="41"/>
      <c r="B175" s="42"/>
      <c r="C175" s="43"/>
      <c r="D175" s="26"/>
      <c r="E175" s="26"/>
      <c r="F175" s="26"/>
      <c r="G175" s="27"/>
      <c r="H175" s="51"/>
      <c r="I175" s="62"/>
      <c r="J175" s="62"/>
      <c r="K175" s="77">
        <f t="shared" si="70"/>
        <v>0</v>
      </c>
      <c r="L175" s="77">
        <f t="shared" si="71"/>
        <v>0</v>
      </c>
      <c r="M175" s="77">
        <f t="shared" si="72"/>
        <v>0</v>
      </c>
      <c r="N175" s="77">
        <f t="shared" si="73"/>
        <v>0</v>
      </c>
      <c r="O175" s="77">
        <f t="shared" si="74"/>
        <v>0</v>
      </c>
      <c r="P175" s="78">
        <f t="shared" si="75"/>
        <v>0</v>
      </c>
      <c r="Q175" s="64"/>
      <c r="R175" s="62"/>
      <c r="S175" s="63"/>
      <c r="T175" s="60"/>
      <c r="U175" s="26"/>
      <c r="V175" s="27"/>
    </row>
    <row r="176" spans="1:22" ht="16.5" hidden="1" outlineLevel="1" thickTop="1" thickBot="1" x14ac:dyDescent="0.3">
      <c r="A176" s="65"/>
      <c r="B176" s="66"/>
      <c r="C176" s="67"/>
      <c r="D176" s="26"/>
      <c r="E176" s="26"/>
      <c r="F176" s="26"/>
      <c r="G176" s="26"/>
      <c r="H176" s="26"/>
      <c r="I176" s="26"/>
      <c r="J176" s="68" t="s">
        <v>1</v>
      </c>
      <c r="K176" s="79">
        <f>SUM(K167:K175)</f>
        <v>33.5</v>
      </c>
      <c r="L176" s="80">
        <f t="shared" ref="L176:P176" si="76">SUM(L167:L175)</f>
        <v>0</v>
      </c>
      <c r="M176" s="80">
        <f t="shared" si="76"/>
        <v>0</v>
      </c>
      <c r="N176" s="80">
        <f t="shared" si="76"/>
        <v>0</v>
      </c>
      <c r="O176" s="80">
        <f t="shared" si="76"/>
        <v>0</v>
      </c>
      <c r="P176" s="81">
        <f t="shared" si="76"/>
        <v>0</v>
      </c>
      <c r="Q176" s="69"/>
      <c r="R176" s="84" t="s">
        <v>1</v>
      </c>
      <c r="S176" s="84"/>
      <c r="T176" s="70"/>
      <c r="U176" s="26"/>
      <c r="V176" s="27"/>
    </row>
    <row r="177" spans="1:22" ht="15.75" hidden="1" outlineLevel="1" thickTop="1" x14ac:dyDescent="0.25">
      <c r="A177" s="71"/>
      <c r="B177" s="72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</row>
    <row r="178" spans="1:22" ht="16.5" collapsed="1" thickTop="1" thickBot="1" x14ac:dyDescent="0.3">
      <c r="A178" s="71"/>
      <c r="B178" s="72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</row>
    <row r="179" spans="1:22" ht="16.5" thickTop="1" thickBot="1" x14ac:dyDescent="0.3">
      <c r="A179" s="36">
        <v>12</v>
      </c>
      <c r="B179" s="37"/>
      <c r="C179" s="14"/>
      <c r="D179" s="17"/>
      <c r="E179" s="17"/>
      <c r="F179" s="17"/>
      <c r="G179" s="17"/>
      <c r="H179" s="17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</row>
    <row r="180" spans="1:22" ht="15.75" hidden="1" outlineLevel="1" thickTop="1" x14ac:dyDescent="0.25">
      <c r="A180" s="38"/>
      <c r="B180" s="39"/>
      <c r="C180" s="40"/>
      <c r="D180" s="94" t="s">
        <v>3</v>
      </c>
      <c r="E180" s="92" t="s">
        <v>21</v>
      </c>
      <c r="F180" s="93"/>
      <c r="G180" s="94"/>
      <c r="H180" s="96" t="s">
        <v>36</v>
      </c>
      <c r="I180" s="97"/>
      <c r="J180" s="97"/>
      <c r="K180" s="97"/>
      <c r="L180" s="97"/>
      <c r="M180" s="97"/>
      <c r="N180" s="97"/>
      <c r="O180" s="97"/>
      <c r="P180" s="98"/>
      <c r="Q180" s="99" t="s">
        <v>37</v>
      </c>
      <c r="R180" s="100"/>
      <c r="S180" s="101"/>
      <c r="T180" s="89" t="s">
        <v>8</v>
      </c>
      <c r="U180" s="90"/>
      <c r="V180" s="91"/>
    </row>
    <row r="181" spans="1:22" ht="15.75" hidden="1" outlineLevel="1" thickBot="1" x14ac:dyDescent="0.3">
      <c r="A181" s="41"/>
      <c r="B181" s="42"/>
      <c r="C181" s="43"/>
      <c r="D181" s="95"/>
      <c r="E181" s="44" t="s">
        <v>35</v>
      </c>
      <c r="F181" s="45" t="s">
        <v>5</v>
      </c>
      <c r="G181" s="46" t="s">
        <v>23</v>
      </c>
      <c r="H181" s="47" t="s">
        <v>4</v>
      </c>
      <c r="I181" s="45" t="s">
        <v>6</v>
      </c>
      <c r="J181" s="45" t="s">
        <v>5</v>
      </c>
      <c r="K181" s="45" t="s">
        <v>27</v>
      </c>
      <c r="L181" s="48" t="s">
        <v>28</v>
      </c>
      <c r="M181" s="48" t="s">
        <v>29</v>
      </c>
      <c r="N181" s="48" t="s">
        <v>30</v>
      </c>
      <c r="O181" s="45"/>
      <c r="P181" s="46"/>
      <c r="Q181" s="49" t="s">
        <v>4</v>
      </c>
      <c r="R181" s="45" t="s">
        <v>6</v>
      </c>
      <c r="S181" s="46" t="s">
        <v>7</v>
      </c>
      <c r="T181" s="49" t="s">
        <v>4</v>
      </c>
      <c r="U181" s="45" t="s">
        <v>5</v>
      </c>
      <c r="V181" s="46"/>
    </row>
    <row r="182" spans="1:22" ht="16.5" hidden="1" outlineLevel="1" thickTop="1" thickBot="1" x14ac:dyDescent="0.3">
      <c r="A182" s="41"/>
      <c r="B182" s="42"/>
      <c r="C182" s="43"/>
      <c r="D182" s="50" t="s">
        <v>39</v>
      </c>
      <c r="E182" s="51">
        <v>42404</v>
      </c>
      <c r="F182" s="52"/>
      <c r="G182" s="34" t="s">
        <v>22</v>
      </c>
      <c r="H182" s="53">
        <v>42404</v>
      </c>
      <c r="I182" s="54" t="s">
        <v>25</v>
      </c>
      <c r="J182" s="54"/>
      <c r="K182" s="74">
        <f>IF(I182="amo",33.5,IF(I182="urée",46,IF(I182="fumier",10,0)))</f>
        <v>33.5</v>
      </c>
      <c r="L182" s="74">
        <f>IF(I182="amo",0,IF(I182="urée",0,IF(I182="fumier",0,0)))</f>
        <v>0</v>
      </c>
      <c r="M182" s="74">
        <f>IF(I182="amo",0,IF(I182="urée",0,IF(I182="fumier",0,0)))</f>
        <v>0</v>
      </c>
      <c r="N182" s="74">
        <f>IF(I182="amo",0,IF(I182="urée",0,IF(I182="fumier",0,0)))</f>
        <v>0</v>
      </c>
      <c r="O182" s="74">
        <f>IF(I182="amo",0,IF(I182="urée",0,IF(I182="fumier",0,0)))</f>
        <v>0</v>
      </c>
      <c r="P182" s="75">
        <f>IF(I182="amo",0,IF(I182="urée",0,IF(I182="fumier",0,0)))</f>
        <v>0</v>
      </c>
      <c r="Q182" s="56"/>
      <c r="R182" s="54"/>
      <c r="S182" s="55"/>
      <c r="T182" s="53">
        <v>42404</v>
      </c>
      <c r="U182" s="17"/>
      <c r="V182" s="57" t="s">
        <v>31</v>
      </c>
    </row>
    <row r="183" spans="1:22" ht="16.5" hidden="1" outlineLevel="1" thickTop="1" thickBot="1" x14ac:dyDescent="0.3">
      <c r="A183" s="41"/>
      <c r="B183" s="42"/>
      <c r="C183" s="43"/>
      <c r="D183" s="58" t="s">
        <v>33</v>
      </c>
      <c r="E183" s="58"/>
      <c r="F183" s="58"/>
      <c r="G183" s="59"/>
      <c r="H183" s="60"/>
      <c r="I183" s="24"/>
      <c r="J183" s="24"/>
      <c r="K183" s="73">
        <f t="shared" ref="K183:K190" si="77">IF(I183="amo",33.5,IF(I183="urée",46,IF(I183="fumier",10,0)))</f>
        <v>0</v>
      </c>
      <c r="L183" s="73">
        <f t="shared" ref="L183:L190" si="78">IF(I183="amo",0,IF(I183="urée",0,IF(I183="fumier",0,0)))</f>
        <v>0</v>
      </c>
      <c r="M183" s="73">
        <f t="shared" ref="M183:M190" si="79">IF(I183="amo",0,IF(I183="urée",0,IF(I183="fumier",0,0)))</f>
        <v>0</v>
      </c>
      <c r="N183" s="73">
        <f t="shared" ref="N183:N190" si="80">IF(I183="amo",0,IF(I183="urée",0,IF(I183="fumier",0,0)))</f>
        <v>0</v>
      </c>
      <c r="O183" s="73">
        <f t="shared" ref="O183:O190" si="81">IF(I183="amo",0,IF(I183="urée",0,IF(I183="fumier",0,0)))</f>
        <v>0</v>
      </c>
      <c r="P183" s="76">
        <f t="shared" ref="P183:P190" si="82">IF(I183="amo",0,IF(I183="urée",0,IF(I183="fumier",0,0)))</f>
        <v>0</v>
      </c>
      <c r="Q183" s="23"/>
      <c r="R183" s="24"/>
      <c r="S183" s="25"/>
      <c r="T183" s="60"/>
      <c r="U183" s="17"/>
      <c r="V183" s="57"/>
    </row>
    <row r="184" spans="1:22" ht="15.75" hidden="1" outlineLevel="1" thickTop="1" x14ac:dyDescent="0.25">
      <c r="A184" s="41"/>
      <c r="B184" s="42"/>
      <c r="C184" s="43"/>
      <c r="D184" s="17"/>
      <c r="E184" s="17"/>
      <c r="F184" s="17"/>
      <c r="G184" s="57"/>
      <c r="H184" s="60"/>
      <c r="I184" s="24"/>
      <c r="J184" s="24"/>
      <c r="K184" s="73">
        <f t="shared" si="77"/>
        <v>0</v>
      </c>
      <c r="L184" s="73">
        <f t="shared" si="78"/>
        <v>0</v>
      </c>
      <c r="M184" s="73">
        <f t="shared" si="79"/>
        <v>0</v>
      </c>
      <c r="N184" s="73">
        <f t="shared" si="80"/>
        <v>0</v>
      </c>
      <c r="O184" s="73">
        <f t="shared" si="81"/>
        <v>0</v>
      </c>
      <c r="P184" s="76">
        <f t="shared" si="82"/>
        <v>0</v>
      </c>
      <c r="Q184" s="23"/>
      <c r="R184" s="24"/>
      <c r="S184" s="25"/>
      <c r="T184" s="60"/>
      <c r="U184" s="17"/>
      <c r="V184" s="57"/>
    </row>
    <row r="185" spans="1:22" hidden="1" outlineLevel="1" x14ac:dyDescent="0.25">
      <c r="A185" s="41"/>
      <c r="B185" s="42"/>
      <c r="C185" s="43"/>
      <c r="D185" s="17"/>
      <c r="E185" s="17"/>
      <c r="F185" s="17"/>
      <c r="G185" s="57"/>
      <c r="H185" s="60"/>
      <c r="I185" s="24"/>
      <c r="J185" s="24"/>
      <c r="K185" s="73">
        <f t="shared" si="77"/>
        <v>0</v>
      </c>
      <c r="L185" s="73">
        <f t="shared" si="78"/>
        <v>0</v>
      </c>
      <c r="M185" s="73">
        <f t="shared" si="79"/>
        <v>0</v>
      </c>
      <c r="N185" s="73">
        <f t="shared" si="80"/>
        <v>0</v>
      </c>
      <c r="O185" s="73">
        <f t="shared" si="81"/>
        <v>0</v>
      </c>
      <c r="P185" s="76">
        <f t="shared" si="82"/>
        <v>0</v>
      </c>
      <c r="Q185" s="23"/>
      <c r="R185" s="24"/>
      <c r="S185" s="25"/>
      <c r="T185" s="60"/>
      <c r="U185" s="17"/>
      <c r="V185" s="57"/>
    </row>
    <row r="186" spans="1:22" hidden="1" outlineLevel="1" x14ac:dyDescent="0.25">
      <c r="A186" s="41"/>
      <c r="B186" s="42"/>
      <c r="C186" s="43"/>
      <c r="D186" s="17"/>
      <c r="E186" s="17"/>
      <c r="F186" s="17"/>
      <c r="G186" s="57"/>
      <c r="H186" s="60"/>
      <c r="I186" s="24"/>
      <c r="J186" s="24"/>
      <c r="K186" s="73">
        <f t="shared" si="77"/>
        <v>0</v>
      </c>
      <c r="L186" s="73">
        <f t="shared" si="78"/>
        <v>0</v>
      </c>
      <c r="M186" s="73">
        <f t="shared" si="79"/>
        <v>0</v>
      </c>
      <c r="N186" s="73">
        <f t="shared" si="80"/>
        <v>0</v>
      </c>
      <c r="O186" s="73">
        <f t="shared" si="81"/>
        <v>0</v>
      </c>
      <c r="P186" s="76">
        <f t="shared" si="82"/>
        <v>0</v>
      </c>
      <c r="Q186" s="23"/>
      <c r="R186" s="24"/>
      <c r="S186" s="25"/>
      <c r="T186" s="60"/>
      <c r="U186" s="17"/>
      <c r="V186" s="57"/>
    </row>
    <row r="187" spans="1:22" hidden="1" outlineLevel="1" x14ac:dyDescent="0.25">
      <c r="A187" s="41"/>
      <c r="B187" s="42"/>
      <c r="C187" s="43"/>
      <c r="D187" s="17"/>
      <c r="E187" s="17"/>
      <c r="F187" s="17"/>
      <c r="G187" s="57"/>
      <c r="H187" s="60"/>
      <c r="I187" s="24"/>
      <c r="J187" s="24"/>
      <c r="K187" s="73">
        <f t="shared" si="77"/>
        <v>0</v>
      </c>
      <c r="L187" s="73">
        <f t="shared" si="78"/>
        <v>0</v>
      </c>
      <c r="M187" s="73">
        <f t="shared" si="79"/>
        <v>0</v>
      </c>
      <c r="N187" s="73">
        <f t="shared" si="80"/>
        <v>0</v>
      </c>
      <c r="O187" s="73">
        <f t="shared" si="81"/>
        <v>0</v>
      </c>
      <c r="P187" s="76">
        <f t="shared" si="82"/>
        <v>0</v>
      </c>
      <c r="Q187" s="23"/>
      <c r="R187" s="24"/>
      <c r="S187" s="25"/>
      <c r="T187" s="60"/>
      <c r="U187" s="17"/>
      <c r="V187" s="57"/>
    </row>
    <row r="188" spans="1:22" hidden="1" outlineLevel="1" x14ac:dyDescent="0.25">
      <c r="A188" s="61"/>
      <c r="B188" s="42"/>
      <c r="C188" s="43"/>
      <c r="D188" s="17"/>
      <c r="E188" s="17"/>
      <c r="F188" s="17"/>
      <c r="G188" s="57"/>
      <c r="H188" s="60"/>
      <c r="I188" s="24"/>
      <c r="J188" s="24"/>
      <c r="K188" s="73">
        <f t="shared" si="77"/>
        <v>0</v>
      </c>
      <c r="L188" s="73">
        <f t="shared" si="78"/>
        <v>0</v>
      </c>
      <c r="M188" s="73">
        <f t="shared" si="79"/>
        <v>0</v>
      </c>
      <c r="N188" s="73">
        <f t="shared" si="80"/>
        <v>0</v>
      </c>
      <c r="O188" s="73">
        <f t="shared" si="81"/>
        <v>0</v>
      </c>
      <c r="P188" s="76">
        <f t="shared" si="82"/>
        <v>0</v>
      </c>
      <c r="Q188" s="23"/>
      <c r="R188" s="24"/>
      <c r="S188" s="25"/>
      <c r="T188" s="60"/>
      <c r="U188" s="17"/>
      <c r="V188" s="57"/>
    </row>
    <row r="189" spans="1:22" hidden="1" outlineLevel="1" x14ac:dyDescent="0.25">
      <c r="A189" s="61"/>
      <c r="B189" s="42"/>
      <c r="C189" s="43"/>
      <c r="D189" s="17"/>
      <c r="E189" s="17"/>
      <c r="F189" s="17"/>
      <c r="G189" s="57"/>
      <c r="H189" s="60"/>
      <c r="I189" s="24"/>
      <c r="J189" s="24"/>
      <c r="K189" s="73">
        <f t="shared" si="77"/>
        <v>0</v>
      </c>
      <c r="L189" s="73">
        <f t="shared" si="78"/>
        <v>0</v>
      </c>
      <c r="M189" s="73">
        <f t="shared" si="79"/>
        <v>0</v>
      </c>
      <c r="N189" s="73">
        <f t="shared" si="80"/>
        <v>0</v>
      </c>
      <c r="O189" s="73">
        <f t="shared" si="81"/>
        <v>0</v>
      </c>
      <c r="P189" s="76">
        <f t="shared" si="82"/>
        <v>0</v>
      </c>
      <c r="Q189" s="23"/>
      <c r="R189" s="24"/>
      <c r="S189" s="25"/>
      <c r="T189" s="60"/>
      <c r="U189" s="17"/>
      <c r="V189" s="57"/>
    </row>
    <row r="190" spans="1:22" ht="15.75" hidden="1" outlineLevel="1" thickBot="1" x14ac:dyDescent="0.3">
      <c r="A190" s="41"/>
      <c r="B190" s="42"/>
      <c r="C190" s="43"/>
      <c r="D190" s="26"/>
      <c r="E190" s="26"/>
      <c r="F190" s="26"/>
      <c r="G190" s="27"/>
      <c r="H190" s="51"/>
      <c r="I190" s="62"/>
      <c r="J190" s="62"/>
      <c r="K190" s="77">
        <f t="shared" si="77"/>
        <v>0</v>
      </c>
      <c r="L190" s="77">
        <f t="shared" si="78"/>
        <v>0</v>
      </c>
      <c r="M190" s="77">
        <f t="shared" si="79"/>
        <v>0</v>
      </c>
      <c r="N190" s="77">
        <f t="shared" si="80"/>
        <v>0</v>
      </c>
      <c r="O190" s="77">
        <f t="shared" si="81"/>
        <v>0</v>
      </c>
      <c r="P190" s="78">
        <f t="shared" si="82"/>
        <v>0</v>
      </c>
      <c r="Q190" s="64"/>
      <c r="R190" s="62"/>
      <c r="S190" s="63"/>
      <c r="T190" s="60"/>
      <c r="U190" s="26"/>
      <c r="V190" s="27"/>
    </row>
    <row r="191" spans="1:22" ht="16.5" hidden="1" outlineLevel="1" thickTop="1" thickBot="1" x14ac:dyDescent="0.3">
      <c r="A191" s="65"/>
      <c r="B191" s="66"/>
      <c r="C191" s="67"/>
      <c r="D191" s="26"/>
      <c r="E191" s="26"/>
      <c r="F191" s="26"/>
      <c r="G191" s="26"/>
      <c r="H191" s="26"/>
      <c r="I191" s="26"/>
      <c r="J191" s="68" t="s">
        <v>1</v>
      </c>
      <c r="K191" s="79">
        <f>SUM(K182:K190)</f>
        <v>33.5</v>
      </c>
      <c r="L191" s="80">
        <f t="shared" ref="L191:P191" si="83">SUM(L182:L190)</f>
        <v>0</v>
      </c>
      <c r="M191" s="80">
        <f t="shared" si="83"/>
        <v>0</v>
      </c>
      <c r="N191" s="80">
        <f t="shared" si="83"/>
        <v>0</v>
      </c>
      <c r="O191" s="80">
        <f t="shared" si="83"/>
        <v>0</v>
      </c>
      <c r="P191" s="81">
        <f t="shared" si="83"/>
        <v>0</v>
      </c>
      <c r="Q191" s="69"/>
      <c r="R191" s="84" t="s">
        <v>1</v>
      </c>
      <c r="S191" s="84"/>
      <c r="T191" s="70"/>
      <c r="U191" s="26"/>
      <c r="V191" s="27"/>
    </row>
    <row r="192" spans="1:22" ht="15.75" hidden="1" outlineLevel="1" thickTop="1" x14ac:dyDescent="0.25">
      <c r="A192" s="71"/>
      <c r="B192" s="72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</row>
    <row r="193" spans="1:22" ht="16.5" collapsed="1" thickTop="1" thickBot="1" x14ac:dyDescent="0.3">
      <c r="A193" s="71"/>
      <c r="B193" s="72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</row>
    <row r="194" spans="1:22" ht="16.5" thickTop="1" thickBot="1" x14ac:dyDescent="0.3">
      <c r="A194" s="36">
        <v>13</v>
      </c>
      <c r="B194" s="37"/>
      <c r="C194" s="14"/>
      <c r="D194" s="17"/>
      <c r="E194" s="17"/>
      <c r="F194" s="17"/>
      <c r="G194" s="17"/>
      <c r="H194" s="17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</row>
    <row r="195" spans="1:22" ht="15.75" hidden="1" outlineLevel="1" thickTop="1" x14ac:dyDescent="0.25">
      <c r="A195" s="38"/>
      <c r="B195" s="39"/>
      <c r="C195" s="40"/>
      <c r="D195" s="94" t="s">
        <v>3</v>
      </c>
      <c r="E195" s="92" t="s">
        <v>21</v>
      </c>
      <c r="F195" s="93"/>
      <c r="G195" s="94"/>
      <c r="H195" s="96" t="s">
        <v>36</v>
      </c>
      <c r="I195" s="97"/>
      <c r="J195" s="97"/>
      <c r="K195" s="97"/>
      <c r="L195" s="97"/>
      <c r="M195" s="97"/>
      <c r="N195" s="97"/>
      <c r="O195" s="97"/>
      <c r="P195" s="98"/>
      <c r="Q195" s="99" t="s">
        <v>37</v>
      </c>
      <c r="R195" s="100"/>
      <c r="S195" s="101"/>
      <c r="T195" s="89" t="s">
        <v>8</v>
      </c>
      <c r="U195" s="90"/>
      <c r="V195" s="91"/>
    </row>
    <row r="196" spans="1:22" ht="15.75" hidden="1" outlineLevel="1" thickBot="1" x14ac:dyDescent="0.3">
      <c r="A196" s="41"/>
      <c r="B196" s="42"/>
      <c r="C196" s="43"/>
      <c r="D196" s="95"/>
      <c r="E196" s="44" t="s">
        <v>35</v>
      </c>
      <c r="F196" s="45" t="s">
        <v>5</v>
      </c>
      <c r="G196" s="46" t="s">
        <v>23</v>
      </c>
      <c r="H196" s="47" t="s">
        <v>4</v>
      </c>
      <c r="I196" s="45" t="s">
        <v>6</v>
      </c>
      <c r="J196" s="45" t="s">
        <v>5</v>
      </c>
      <c r="K196" s="45" t="s">
        <v>27</v>
      </c>
      <c r="L196" s="48" t="s">
        <v>28</v>
      </c>
      <c r="M196" s="48" t="s">
        <v>29</v>
      </c>
      <c r="N196" s="48" t="s">
        <v>30</v>
      </c>
      <c r="O196" s="45"/>
      <c r="P196" s="46"/>
      <c r="Q196" s="49" t="s">
        <v>4</v>
      </c>
      <c r="R196" s="45" t="s">
        <v>6</v>
      </c>
      <c r="S196" s="46" t="s">
        <v>7</v>
      </c>
      <c r="T196" s="49" t="s">
        <v>4</v>
      </c>
      <c r="U196" s="45" t="s">
        <v>5</v>
      </c>
      <c r="V196" s="46"/>
    </row>
    <row r="197" spans="1:22" ht="16.5" hidden="1" outlineLevel="1" thickTop="1" thickBot="1" x14ac:dyDescent="0.3">
      <c r="A197" s="41"/>
      <c r="B197" s="42"/>
      <c r="C197" s="43"/>
      <c r="D197" s="50" t="s">
        <v>39</v>
      </c>
      <c r="E197" s="51">
        <v>42404</v>
      </c>
      <c r="F197" s="52"/>
      <c r="G197" s="34" t="s">
        <v>22</v>
      </c>
      <c r="H197" s="53">
        <v>42404</v>
      </c>
      <c r="I197" s="54" t="s">
        <v>25</v>
      </c>
      <c r="J197" s="54"/>
      <c r="K197" s="74">
        <f>IF(I197="amo",33.5,IF(I197="urée",46,IF(I197="fumier",10,0)))</f>
        <v>33.5</v>
      </c>
      <c r="L197" s="74">
        <f>IF(I197="amo",0,IF(I197="urée",0,IF(I197="fumier",0,0)))</f>
        <v>0</v>
      </c>
      <c r="M197" s="74">
        <f>IF(I197="amo",0,IF(I197="urée",0,IF(I197="fumier",0,0)))</f>
        <v>0</v>
      </c>
      <c r="N197" s="74">
        <f>IF(I197="amo",0,IF(I197="urée",0,IF(I197="fumier",0,0)))</f>
        <v>0</v>
      </c>
      <c r="O197" s="74">
        <f>IF(I197="amo",0,IF(I197="urée",0,IF(I197="fumier",0,0)))</f>
        <v>0</v>
      </c>
      <c r="P197" s="75">
        <f>IF(I197="amo",0,IF(I197="urée",0,IF(I197="fumier",0,0)))</f>
        <v>0</v>
      </c>
      <c r="Q197" s="56"/>
      <c r="R197" s="54"/>
      <c r="S197" s="55"/>
      <c r="T197" s="53">
        <v>42404</v>
      </c>
      <c r="U197" s="17"/>
      <c r="V197" s="57" t="s">
        <v>31</v>
      </c>
    </row>
    <row r="198" spans="1:22" ht="16.5" hidden="1" outlineLevel="1" thickTop="1" thickBot="1" x14ac:dyDescent="0.3">
      <c r="A198" s="41"/>
      <c r="B198" s="42"/>
      <c r="C198" s="43"/>
      <c r="D198" s="58" t="s">
        <v>33</v>
      </c>
      <c r="E198" s="58"/>
      <c r="F198" s="58"/>
      <c r="G198" s="59"/>
      <c r="H198" s="60"/>
      <c r="I198" s="24"/>
      <c r="J198" s="24"/>
      <c r="K198" s="73">
        <f t="shared" ref="K198:K205" si="84">IF(I198="amo",33.5,IF(I198="urée",46,IF(I198="fumier",10,0)))</f>
        <v>0</v>
      </c>
      <c r="L198" s="73">
        <f t="shared" ref="L198:L205" si="85">IF(I198="amo",0,IF(I198="urée",0,IF(I198="fumier",0,0)))</f>
        <v>0</v>
      </c>
      <c r="M198" s="73">
        <f t="shared" ref="M198:M205" si="86">IF(I198="amo",0,IF(I198="urée",0,IF(I198="fumier",0,0)))</f>
        <v>0</v>
      </c>
      <c r="N198" s="73">
        <f t="shared" ref="N198:N205" si="87">IF(I198="amo",0,IF(I198="urée",0,IF(I198="fumier",0,0)))</f>
        <v>0</v>
      </c>
      <c r="O198" s="73">
        <f t="shared" ref="O198:O205" si="88">IF(I198="amo",0,IF(I198="urée",0,IF(I198="fumier",0,0)))</f>
        <v>0</v>
      </c>
      <c r="P198" s="76">
        <f t="shared" ref="P198:P205" si="89">IF(I198="amo",0,IF(I198="urée",0,IF(I198="fumier",0,0)))</f>
        <v>0</v>
      </c>
      <c r="Q198" s="23"/>
      <c r="R198" s="24"/>
      <c r="S198" s="25"/>
      <c r="T198" s="60"/>
      <c r="U198" s="17"/>
      <c r="V198" s="57"/>
    </row>
    <row r="199" spans="1:22" ht="15.75" hidden="1" outlineLevel="1" thickTop="1" x14ac:dyDescent="0.25">
      <c r="A199" s="41"/>
      <c r="B199" s="42"/>
      <c r="C199" s="43"/>
      <c r="D199" s="17"/>
      <c r="E199" s="17"/>
      <c r="F199" s="17"/>
      <c r="G199" s="57"/>
      <c r="H199" s="60"/>
      <c r="I199" s="24"/>
      <c r="J199" s="24"/>
      <c r="K199" s="73">
        <f t="shared" si="84"/>
        <v>0</v>
      </c>
      <c r="L199" s="73">
        <f t="shared" si="85"/>
        <v>0</v>
      </c>
      <c r="M199" s="73">
        <f t="shared" si="86"/>
        <v>0</v>
      </c>
      <c r="N199" s="73">
        <f t="shared" si="87"/>
        <v>0</v>
      </c>
      <c r="O199" s="73">
        <f t="shared" si="88"/>
        <v>0</v>
      </c>
      <c r="P199" s="76">
        <f t="shared" si="89"/>
        <v>0</v>
      </c>
      <c r="Q199" s="23"/>
      <c r="R199" s="24"/>
      <c r="S199" s="25"/>
      <c r="T199" s="60"/>
      <c r="U199" s="17"/>
      <c r="V199" s="57"/>
    </row>
    <row r="200" spans="1:22" hidden="1" outlineLevel="1" x14ac:dyDescent="0.25">
      <c r="A200" s="41"/>
      <c r="B200" s="42"/>
      <c r="C200" s="43"/>
      <c r="D200" s="17"/>
      <c r="E200" s="17"/>
      <c r="F200" s="17"/>
      <c r="G200" s="57"/>
      <c r="H200" s="60"/>
      <c r="I200" s="24"/>
      <c r="J200" s="24"/>
      <c r="K200" s="73">
        <f t="shared" si="84"/>
        <v>0</v>
      </c>
      <c r="L200" s="73">
        <f t="shared" si="85"/>
        <v>0</v>
      </c>
      <c r="M200" s="73">
        <f t="shared" si="86"/>
        <v>0</v>
      </c>
      <c r="N200" s="73">
        <f t="shared" si="87"/>
        <v>0</v>
      </c>
      <c r="O200" s="73">
        <f t="shared" si="88"/>
        <v>0</v>
      </c>
      <c r="P200" s="76">
        <f t="shared" si="89"/>
        <v>0</v>
      </c>
      <c r="Q200" s="23"/>
      <c r="R200" s="24"/>
      <c r="S200" s="25"/>
      <c r="T200" s="60"/>
      <c r="U200" s="17"/>
      <c r="V200" s="57"/>
    </row>
    <row r="201" spans="1:22" hidden="1" outlineLevel="1" x14ac:dyDescent="0.25">
      <c r="A201" s="41"/>
      <c r="B201" s="42"/>
      <c r="C201" s="43"/>
      <c r="D201" s="17"/>
      <c r="E201" s="17"/>
      <c r="F201" s="17"/>
      <c r="G201" s="57"/>
      <c r="H201" s="60"/>
      <c r="I201" s="24"/>
      <c r="J201" s="24"/>
      <c r="K201" s="73">
        <f t="shared" si="84"/>
        <v>0</v>
      </c>
      <c r="L201" s="73">
        <f t="shared" si="85"/>
        <v>0</v>
      </c>
      <c r="M201" s="73">
        <f t="shared" si="86"/>
        <v>0</v>
      </c>
      <c r="N201" s="73">
        <f t="shared" si="87"/>
        <v>0</v>
      </c>
      <c r="O201" s="73">
        <f t="shared" si="88"/>
        <v>0</v>
      </c>
      <c r="P201" s="76">
        <f t="shared" si="89"/>
        <v>0</v>
      </c>
      <c r="Q201" s="23"/>
      <c r="R201" s="24"/>
      <c r="S201" s="25"/>
      <c r="T201" s="60"/>
      <c r="U201" s="17"/>
      <c r="V201" s="57"/>
    </row>
    <row r="202" spans="1:22" hidden="1" outlineLevel="1" x14ac:dyDescent="0.25">
      <c r="A202" s="41"/>
      <c r="B202" s="42"/>
      <c r="C202" s="43"/>
      <c r="D202" s="17"/>
      <c r="E202" s="17"/>
      <c r="F202" s="17"/>
      <c r="G202" s="57"/>
      <c r="H202" s="60"/>
      <c r="I202" s="24"/>
      <c r="J202" s="24"/>
      <c r="K202" s="73">
        <f t="shared" si="84"/>
        <v>0</v>
      </c>
      <c r="L202" s="73">
        <f t="shared" si="85"/>
        <v>0</v>
      </c>
      <c r="M202" s="73">
        <f t="shared" si="86"/>
        <v>0</v>
      </c>
      <c r="N202" s="73">
        <f t="shared" si="87"/>
        <v>0</v>
      </c>
      <c r="O202" s="73">
        <f t="shared" si="88"/>
        <v>0</v>
      </c>
      <c r="P202" s="76">
        <f t="shared" si="89"/>
        <v>0</v>
      </c>
      <c r="Q202" s="23"/>
      <c r="R202" s="24"/>
      <c r="S202" s="25"/>
      <c r="T202" s="60"/>
      <c r="U202" s="17"/>
      <c r="V202" s="57"/>
    </row>
    <row r="203" spans="1:22" hidden="1" outlineLevel="1" x14ac:dyDescent="0.25">
      <c r="A203" s="61"/>
      <c r="B203" s="42"/>
      <c r="C203" s="43"/>
      <c r="D203" s="17"/>
      <c r="E203" s="17"/>
      <c r="F203" s="17"/>
      <c r="G203" s="57"/>
      <c r="H203" s="60"/>
      <c r="I203" s="24"/>
      <c r="J203" s="24"/>
      <c r="K203" s="73">
        <f t="shared" si="84"/>
        <v>0</v>
      </c>
      <c r="L203" s="73">
        <f t="shared" si="85"/>
        <v>0</v>
      </c>
      <c r="M203" s="73">
        <f t="shared" si="86"/>
        <v>0</v>
      </c>
      <c r="N203" s="73">
        <f t="shared" si="87"/>
        <v>0</v>
      </c>
      <c r="O203" s="73">
        <f t="shared" si="88"/>
        <v>0</v>
      </c>
      <c r="P203" s="76">
        <f t="shared" si="89"/>
        <v>0</v>
      </c>
      <c r="Q203" s="23"/>
      <c r="R203" s="24"/>
      <c r="S203" s="25"/>
      <c r="T203" s="60"/>
      <c r="U203" s="17"/>
      <c r="V203" s="57"/>
    </row>
    <row r="204" spans="1:22" hidden="1" outlineLevel="1" x14ac:dyDescent="0.25">
      <c r="A204" s="61"/>
      <c r="B204" s="42"/>
      <c r="C204" s="43"/>
      <c r="D204" s="17"/>
      <c r="E204" s="17"/>
      <c r="F204" s="17"/>
      <c r="G204" s="57"/>
      <c r="H204" s="60"/>
      <c r="I204" s="24"/>
      <c r="J204" s="24"/>
      <c r="K204" s="73">
        <f t="shared" si="84"/>
        <v>0</v>
      </c>
      <c r="L204" s="73">
        <f t="shared" si="85"/>
        <v>0</v>
      </c>
      <c r="M204" s="73">
        <f t="shared" si="86"/>
        <v>0</v>
      </c>
      <c r="N204" s="73">
        <f t="shared" si="87"/>
        <v>0</v>
      </c>
      <c r="O204" s="73">
        <f t="shared" si="88"/>
        <v>0</v>
      </c>
      <c r="P204" s="76">
        <f t="shared" si="89"/>
        <v>0</v>
      </c>
      <c r="Q204" s="23"/>
      <c r="R204" s="24"/>
      <c r="S204" s="25"/>
      <c r="T204" s="60"/>
      <c r="U204" s="17"/>
      <c r="V204" s="57"/>
    </row>
    <row r="205" spans="1:22" ht="15.75" hidden="1" outlineLevel="1" thickBot="1" x14ac:dyDescent="0.3">
      <c r="A205" s="41"/>
      <c r="B205" s="42"/>
      <c r="C205" s="43"/>
      <c r="D205" s="26"/>
      <c r="E205" s="26"/>
      <c r="F205" s="26"/>
      <c r="G205" s="27"/>
      <c r="H205" s="51"/>
      <c r="I205" s="62"/>
      <c r="J205" s="62"/>
      <c r="K205" s="77">
        <f t="shared" si="84"/>
        <v>0</v>
      </c>
      <c r="L205" s="77">
        <f t="shared" si="85"/>
        <v>0</v>
      </c>
      <c r="M205" s="77">
        <f t="shared" si="86"/>
        <v>0</v>
      </c>
      <c r="N205" s="77">
        <f t="shared" si="87"/>
        <v>0</v>
      </c>
      <c r="O205" s="77">
        <f t="shared" si="88"/>
        <v>0</v>
      </c>
      <c r="P205" s="78">
        <f t="shared" si="89"/>
        <v>0</v>
      </c>
      <c r="Q205" s="64"/>
      <c r="R205" s="62"/>
      <c r="S205" s="63"/>
      <c r="T205" s="60"/>
      <c r="U205" s="26"/>
      <c r="V205" s="27"/>
    </row>
    <row r="206" spans="1:22" ht="16.5" hidden="1" outlineLevel="1" thickTop="1" thickBot="1" x14ac:dyDescent="0.3">
      <c r="A206" s="65"/>
      <c r="B206" s="66"/>
      <c r="C206" s="67"/>
      <c r="D206" s="26"/>
      <c r="E206" s="26"/>
      <c r="F206" s="26"/>
      <c r="G206" s="26"/>
      <c r="H206" s="26"/>
      <c r="I206" s="26"/>
      <c r="J206" s="68" t="s">
        <v>1</v>
      </c>
      <c r="K206" s="79">
        <f>SUM(K197:K205)</f>
        <v>33.5</v>
      </c>
      <c r="L206" s="80">
        <f t="shared" ref="L206:P206" si="90">SUM(L197:L205)</f>
        <v>0</v>
      </c>
      <c r="M206" s="80">
        <f t="shared" si="90"/>
        <v>0</v>
      </c>
      <c r="N206" s="80">
        <f t="shared" si="90"/>
        <v>0</v>
      </c>
      <c r="O206" s="80">
        <f t="shared" si="90"/>
        <v>0</v>
      </c>
      <c r="P206" s="81">
        <f t="shared" si="90"/>
        <v>0</v>
      </c>
      <c r="Q206" s="69"/>
      <c r="R206" s="84" t="s">
        <v>1</v>
      </c>
      <c r="S206" s="84"/>
      <c r="T206" s="70"/>
      <c r="U206" s="26"/>
      <c r="V206" s="27"/>
    </row>
    <row r="207" spans="1:22" ht="15.75" hidden="1" outlineLevel="1" thickTop="1" x14ac:dyDescent="0.25">
      <c r="A207" s="71"/>
      <c r="B207" s="72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</row>
    <row r="208" spans="1:22" ht="16.5" collapsed="1" thickTop="1" thickBot="1" x14ac:dyDescent="0.3">
      <c r="A208" s="71"/>
      <c r="B208" s="72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</row>
    <row r="209" spans="1:22" ht="16.5" thickTop="1" thickBot="1" x14ac:dyDescent="0.3">
      <c r="A209" s="36">
        <v>14</v>
      </c>
      <c r="B209" s="37"/>
      <c r="C209" s="14"/>
      <c r="D209" s="17"/>
      <c r="E209" s="17"/>
      <c r="F209" s="17"/>
      <c r="G209" s="17"/>
      <c r="H209" s="17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</row>
    <row r="210" spans="1:22" ht="15.75" hidden="1" outlineLevel="1" thickTop="1" x14ac:dyDescent="0.25">
      <c r="A210" s="38"/>
      <c r="B210" s="39"/>
      <c r="C210" s="40"/>
      <c r="D210" s="94" t="s">
        <v>3</v>
      </c>
      <c r="E210" s="92" t="s">
        <v>21</v>
      </c>
      <c r="F210" s="93"/>
      <c r="G210" s="94"/>
      <c r="H210" s="96" t="s">
        <v>36</v>
      </c>
      <c r="I210" s="97"/>
      <c r="J210" s="97"/>
      <c r="K210" s="97"/>
      <c r="L210" s="97"/>
      <c r="M210" s="97"/>
      <c r="N210" s="97"/>
      <c r="O210" s="97"/>
      <c r="P210" s="98"/>
      <c r="Q210" s="99" t="s">
        <v>37</v>
      </c>
      <c r="R210" s="100"/>
      <c r="S210" s="101"/>
      <c r="T210" s="89" t="s">
        <v>8</v>
      </c>
      <c r="U210" s="90"/>
      <c r="V210" s="91"/>
    </row>
    <row r="211" spans="1:22" ht="15.75" hidden="1" outlineLevel="1" thickBot="1" x14ac:dyDescent="0.3">
      <c r="A211" s="41"/>
      <c r="B211" s="42"/>
      <c r="C211" s="43"/>
      <c r="D211" s="95"/>
      <c r="E211" s="44" t="s">
        <v>35</v>
      </c>
      <c r="F211" s="45" t="s">
        <v>5</v>
      </c>
      <c r="G211" s="46" t="s">
        <v>23</v>
      </c>
      <c r="H211" s="47" t="s">
        <v>4</v>
      </c>
      <c r="I211" s="45" t="s">
        <v>6</v>
      </c>
      <c r="J211" s="45" t="s">
        <v>5</v>
      </c>
      <c r="K211" s="45" t="s">
        <v>27</v>
      </c>
      <c r="L211" s="48" t="s">
        <v>28</v>
      </c>
      <c r="M211" s="48" t="s">
        <v>29</v>
      </c>
      <c r="N211" s="48" t="s">
        <v>30</v>
      </c>
      <c r="O211" s="45"/>
      <c r="P211" s="46"/>
      <c r="Q211" s="49" t="s">
        <v>4</v>
      </c>
      <c r="R211" s="45" t="s">
        <v>6</v>
      </c>
      <c r="S211" s="46" t="s">
        <v>7</v>
      </c>
      <c r="T211" s="49" t="s">
        <v>4</v>
      </c>
      <c r="U211" s="45" t="s">
        <v>5</v>
      </c>
      <c r="V211" s="46"/>
    </row>
    <row r="212" spans="1:22" ht="16.5" hidden="1" outlineLevel="1" thickTop="1" thickBot="1" x14ac:dyDescent="0.3">
      <c r="A212" s="41"/>
      <c r="B212" s="42"/>
      <c r="C212" s="43"/>
      <c r="D212" s="50" t="s">
        <v>39</v>
      </c>
      <c r="E212" s="51">
        <v>42404</v>
      </c>
      <c r="F212" s="52"/>
      <c r="G212" s="34" t="s">
        <v>22</v>
      </c>
      <c r="H212" s="53">
        <v>42404</v>
      </c>
      <c r="I212" s="54" t="s">
        <v>25</v>
      </c>
      <c r="J212" s="54"/>
      <c r="K212" s="74">
        <f>IF(I212="amo",33.5,IF(I212="urée",46,IF(I212="fumier",10,0)))</f>
        <v>33.5</v>
      </c>
      <c r="L212" s="74">
        <f>IF(I212="amo",0,IF(I212="urée",0,IF(I212="fumier",0,0)))</f>
        <v>0</v>
      </c>
      <c r="M212" s="74">
        <f>IF(I212="amo",0,IF(I212="urée",0,IF(I212="fumier",0,0)))</f>
        <v>0</v>
      </c>
      <c r="N212" s="74">
        <f>IF(I212="amo",0,IF(I212="urée",0,IF(I212="fumier",0,0)))</f>
        <v>0</v>
      </c>
      <c r="O212" s="74">
        <f>IF(I212="amo",0,IF(I212="urée",0,IF(I212="fumier",0,0)))</f>
        <v>0</v>
      </c>
      <c r="P212" s="75">
        <f>IF(I212="amo",0,IF(I212="urée",0,IF(I212="fumier",0,0)))</f>
        <v>0</v>
      </c>
      <c r="Q212" s="56"/>
      <c r="R212" s="54"/>
      <c r="S212" s="55"/>
      <c r="T212" s="53">
        <v>42404</v>
      </c>
      <c r="U212" s="17"/>
      <c r="V212" s="57" t="s">
        <v>31</v>
      </c>
    </row>
    <row r="213" spans="1:22" ht="16.5" hidden="1" outlineLevel="1" thickTop="1" thickBot="1" x14ac:dyDescent="0.3">
      <c r="A213" s="41"/>
      <c r="B213" s="42"/>
      <c r="C213" s="43"/>
      <c r="D213" s="58" t="s">
        <v>33</v>
      </c>
      <c r="E213" s="58"/>
      <c r="F213" s="58"/>
      <c r="G213" s="59"/>
      <c r="H213" s="60"/>
      <c r="I213" s="24"/>
      <c r="J213" s="24"/>
      <c r="K213" s="73">
        <f t="shared" ref="K213:K220" si="91">IF(I213="amo",33.5,IF(I213="urée",46,IF(I213="fumier",10,0)))</f>
        <v>0</v>
      </c>
      <c r="L213" s="73">
        <f t="shared" ref="L213:L220" si="92">IF(I213="amo",0,IF(I213="urée",0,IF(I213="fumier",0,0)))</f>
        <v>0</v>
      </c>
      <c r="M213" s="73">
        <f t="shared" ref="M213:M220" si="93">IF(I213="amo",0,IF(I213="urée",0,IF(I213="fumier",0,0)))</f>
        <v>0</v>
      </c>
      <c r="N213" s="73">
        <f t="shared" ref="N213:N220" si="94">IF(I213="amo",0,IF(I213="urée",0,IF(I213="fumier",0,0)))</f>
        <v>0</v>
      </c>
      <c r="O213" s="73">
        <f t="shared" ref="O213:O220" si="95">IF(I213="amo",0,IF(I213="urée",0,IF(I213="fumier",0,0)))</f>
        <v>0</v>
      </c>
      <c r="P213" s="76">
        <f t="shared" ref="P213:P220" si="96">IF(I213="amo",0,IF(I213="urée",0,IF(I213="fumier",0,0)))</f>
        <v>0</v>
      </c>
      <c r="Q213" s="23"/>
      <c r="R213" s="24"/>
      <c r="S213" s="25"/>
      <c r="T213" s="60"/>
      <c r="U213" s="17"/>
      <c r="V213" s="57"/>
    </row>
    <row r="214" spans="1:22" ht="15.75" hidden="1" outlineLevel="1" thickTop="1" x14ac:dyDescent="0.25">
      <c r="A214" s="41"/>
      <c r="B214" s="42"/>
      <c r="C214" s="43"/>
      <c r="D214" s="17"/>
      <c r="E214" s="17"/>
      <c r="F214" s="17"/>
      <c r="G214" s="57"/>
      <c r="H214" s="60"/>
      <c r="I214" s="24"/>
      <c r="J214" s="24"/>
      <c r="K214" s="73">
        <f t="shared" si="91"/>
        <v>0</v>
      </c>
      <c r="L214" s="73">
        <f t="shared" si="92"/>
        <v>0</v>
      </c>
      <c r="M214" s="73">
        <f t="shared" si="93"/>
        <v>0</v>
      </c>
      <c r="N214" s="73">
        <f t="shared" si="94"/>
        <v>0</v>
      </c>
      <c r="O214" s="73">
        <f t="shared" si="95"/>
        <v>0</v>
      </c>
      <c r="P214" s="76">
        <f t="shared" si="96"/>
        <v>0</v>
      </c>
      <c r="Q214" s="23"/>
      <c r="R214" s="24"/>
      <c r="S214" s="25"/>
      <c r="T214" s="60"/>
      <c r="U214" s="17"/>
      <c r="V214" s="57"/>
    </row>
    <row r="215" spans="1:22" hidden="1" outlineLevel="1" x14ac:dyDescent="0.25">
      <c r="A215" s="41"/>
      <c r="B215" s="42"/>
      <c r="C215" s="43"/>
      <c r="D215" s="17"/>
      <c r="E215" s="17"/>
      <c r="F215" s="17"/>
      <c r="G215" s="57"/>
      <c r="H215" s="60"/>
      <c r="I215" s="24"/>
      <c r="J215" s="24"/>
      <c r="K215" s="73">
        <f t="shared" si="91"/>
        <v>0</v>
      </c>
      <c r="L215" s="73">
        <f t="shared" si="92"/>
        <v>0</v>
      </c>
      <c r="M215" s="73">
        <f t="shared" si="93"/>
        <v>0</v>
      </c>
      <c r="N215" s="73">
        <f t="shared" si="94"/>
        <v>0</v>
      </c>
      <c r="O215" s="73">
        <f t="shared" si="95"/>
        <v>0</v>
      </c>
      <c r="P215" s="76">
        <f t="shared" si="96"/>
        <v>0</v>
      </c>
      <c r="Q215" s="23"/>
      <c r="R215" s="24"/>
      <c r="S215" s="25"/>
      <c r="T215" s="60"/>
      <c r="U215" s="17"/>
      <c r="V215" s="57"/>
    </row>
    <row r="216" spans="1:22" hidden="1" outlineLevel="1" x14ac:dyDescent="0.25">
      <c r="A216" s="41"/>
      <c r="B216" s="42"/>
      <c r="C216" s="43"/>
      <c r="D216" s="17"/>
      <c r="E216" s="17"/>
      <c r="F216" s="17"/>
      <c r="G216" s="57"/>
      <c r="H216" s="60"/>
      <c r="I216" s="24"/>
      <c r="J216" s="24"/>
      <c r="K216" s="73">
        <f t="shared" si="91"/>
        <v>0</v>
      </c>
      <c r="L216" s="73">
        <f t="shared" si="92"/>
        <v>0</v>
      </c>
      <c r="M216" s="73">
        <f t="shared" si="93"/>
        <v>0</v>
      </c>
      <c r="N216" s="73">
        <f t="shared" si="94"/>
        <v>0</v>
      </c>
      <c r="O216" s="73">
        <f t="shared" si="95"/>
        <v>0</v>
      </c>
      <c r="P216" s="76">
        <f t="shared" si="96"/>
        <v>0</v>
      </c>
      <c r="Q216" s="23"/>
      <c r="R216" s="24"/>
      <c r="S216" s="25"/>
      <c r="T216" s="60"/>
      <c r="U216" s="17"/>
      <c r="V216" s="57"/>
    </row>
    <row r="217" spans="1:22" hidden="1" outlineLevel="1" x14ac:dyDescent="0.25">
      <c r="A217" s="41"/>
      <c r="B217" s="42"/>
      <c r="C217" s="43"/>
      <c r="D217" s="17"/>
      <c r="E217" s="17"/>
      <c r="F217" s="17"/>
      <c r="G217" s="57"/>
      <c r="H217" s="60"/>
      <c r="I217" s="24"/>
      <c r="J217" s="24"/>
      <c r="K217" s="73">
        <f t="shared" si="91"/>
        <v>0</v>
      </c>
      <c r="L217" s="73">
        <f t="shared" si="92"/>
        <v>0</v>
      </c>
      <c r="M217" s="73">
        <f t="shared" si="93"/>
        <v>0</v>
      </c>
      <c r="N217" s="73">
        <f t="shared" si="94"/>
        <v>0</v>
      </c>
      <c r="O217" s="73">
        <f t="shared" si="95"/>
        <v>0</v>
      </c>
      <c r="P217" s="76">
        <f t="shared" si="96"/>
        <v>0</v>
      </c>
      <c r="Q217" s="23"/>
      <c r="R217" s="24"/>
      <c r="S217" s="25"/>
      <c r="T217" s="60"/>
      <c r="U217" s="17"/>
      <c r="V217" s="57"/>
    </row>
    <row r="218" spans="1:22" hidden="1" outlineLevel="1" x14ac:dyDescent="0.25">
      <c r="A218" s="61"/>
      <c r="B218" s="42"/>
      <c r="C218" s="43"/>
      <c r="D218" s="17"/>
      <c r="E218" s="17"/>
      <c r="F218" s="17"/>
      <c r="G218" s="57"/>
      <c r="H218" s="60"/>
      <c r="I218" s="24"/>
      <c r="J218" s="24"/>
      <c r="K218" s="73">
        <f t="shared" si="91"/>
        <v>0</v>
      </c>
      <c r="L218" s="73">
        <f t="shared" si="92"/>
        <v>0</v>
      </c>
      <c r="M218" s="73">
        <f t="shared" si="93"/>
        <v>0</v>
      </c>
      <c r="N218" s="73">
        <f t="shared" si="94"/>
        <v>0</v>
      </c>
      <c r="O218" s="73">
        <f t="shared" si="95"/>
        <v>0</v>
      </c>
      <c r="P218" s="76">
        <f t="shared" si="96"/>
        <v>0</v>
      </c>
      <c r="Q218" s="23"/>
      <c r="R218" s="24"/>
      <c r="S218" s="25"/>
      <c r="T218" s="60"/>
      <c r="U218" s="17"/>
      <c r="V218" s="57"/>
    </row>
    <row r="219" spans="1:22" hidden="1" outlineLevel="1" x14ac:dyDescent="0.25">
      <c r="A219" s="61"/>
      <c r="B219" s="42"/>
      <c r="C219" s="43"/>
      <c r="D219" s="17"/>
      <c r="E219" s="17"/>
      <c r="F219" s="17"/>
      <c r="G219" s="57"/>
      <c r="H219" s="60"/>
      <c r="I219" s="24"/>
      <c r="J219" s="24"/>
      <c r="K219" s="73">
        <f t="shared" si="91"/>
        <v>0</v>
      </c>
      <c r="L219" s="73">
        <f t="shared" si="92"/>
        <v>0</v>
      </c>
      <c r="M219" s="73">
        <f t="shared" si="93"/>
        <v>0</v>
      </c>
      <c r="N219" s="73">
        <f t="shared" si="94"/>
        <v>0</v>
      </c>
      <c r="O219" s="73">
        <f t="shared" si="95"/>
        <v>0</v>
      </c>
      <c r="P219" s="76">
        <f t="shared" si="96"/>
        <v>0</v>
      </c>
      <c r="Q219" s="23"/>
      <c r="R219" s="24"/>
      <c r="S219" s="25"/>
      <c r="T219" s="60"/>
      <c r="U219" s="17"/>
      <c r="V219" s="57"/>
    </row>
    <row r="220" spans="1:22" ht="15.75" hidden="1" outlineLevel="1" thickBot="1" x14ac:dyDescent="0.3">
      <c r="A220" s="41"/>
      <c r="B220" s="42"/>
      <c r="C220" s="43"/>
      <c r="D220" s="26"/>
      <c r="E220" s="26"/>
      <c r="F220" s="26"/>
      <c r="G220" s="27"/>
      <c r="H220" s="51"/>
      <c r="I220" s="62"/>
      <c r="J220" s="62"/>
      <c r="K220" s="77">
        <f t="shared" si="91"/>
        <v>0</v>
      </c>
      <c r="L220" s="77">
        <f t="shared" si="92"/>
        <v>0</v>
      </c>
      <c r="M220" s="77">
        <f t="shared" si="93"/>
        <v>0</v>
      </c>
      <c r="N220" s="77">
        <f t="shared" si="94"/>
        <v>0</v>
      </c>
      <c r="O220" s="77">
        <f t="shared" si="95"/>
        <v>0</v>
      </c>
      <c r="P220" s="78">
        <f t="shared" si="96"/>
        <v>0</v>
      </c>
      <c r="Q220" s="64"/>
      <c r="R220" s="62"/>
      <c r="S220" s="63"/>
      <c r="T220" s="60"/>
      <c r="U220" s="26"/>
      <c r="V220" s="27"/>
    </row>
    <row r="221" spans="1:22" ht="16.5" hidden="1" outlineLevel="1" thickTop="1" thickBot="1" x14ac:dyDescent="0.3">
      <c r="A221" s="65"/>
      <c r="B221" s="66"/>
      <c r="C221" s="67"/>
      <c r="D221" s="26"/>
      <c r="E221" s="26"/>
      <c r="F221" s="26"/>
      <c r="G221" s="26"/>
      <c r="H221" s="26"/>
      <c r="I221" s="26"/>
      <c r="J221" s="68" t="s">
        <v>1</v>
      </c>
      <c r="K221" s="79">
        <f>SUM(K212:K220)</f>
        <v>33.5</v>
      </c>
      <c r="L221" s="80">
        <f t="shared" ref="L221:P221" si="97">SUM(L212:L220)</f>
        <v>0</v>
      </c>
      <c r="M221" s="80">
        <f t="shared" si="97"/>
        <v>0</v>
      </c>
      <c r="N221" s="80">
        <f t="shared" si="97"/>
        <v>0</v>
      </c>
      <c r="O221" s="80">
        <f t="shared" si="97"/>
        <v>0</v>
      </c>
      <c r="P221" s="81">
        <f t="shared" si="97"/>
        <v>0</v>
      </c>
      <c r="Q221" s="69"/>
      <c r="R221" s="84" t="s">
        <v>1</v>
      </c>
      <c r="S221" s="84"/>
      <c r="T221" s="70"/>
      <c r="U221" s="26"/>
      <c r="V221" s="27"/>
    </row>
    <row r="222" spans="1:22" ht="15.75" hidden="1" outlineLevel="1" thickTop="1" x14ac:dyDescent="0.25">
      <c r="A222" s="71"/>
      <c r="B222" s="72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</row>
    <row r="223" spans="1:22" ht="16.5" collapsed="1" thickTop="1" thickBot="1" x14ac:dyDescent="0.3">
      <c r="A223" s="71"/>
      <c r="B223" s="72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</row>
    <row r="224" spans="1:22" ht="16.5" thickTop="1" thickBot="1" x14ac:dyDescent="0.3">
      <c r="A224" s="36">
        <v>15</v>
      </c>
      <c r="B224" s="37"/>
      <c r="C224" s="14"/>
      <c r="D224" s="17"/>
      <c r="E224" s="17"/>
      <c r="F224" s="17"/>
      <c r="G224" s="17"/>
      <c r="H224" s="17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</row>
    <row r="225" spans="1:22" ht="15.75" hidden="1" outlineLevel="1" thickTop="1" x14ac:dyDescent="0.25">
      <c r="A225" s="38"/>
      <c r="B225" s="39"/>
      <c r="C225" s="40"/>
      <c r="D225" s="94" t="s">
        <v>3</v>
      </c>
      <c r="E225" s="92" t="s">
        <v>21</v>
      </c>
      <c r="F225" s="93"/>
      <c r="G225" s="94"/>
      <c r="H225" s="96" t="s">
        <v>36</v>
      </c>
      <c r="I225" s="97"/>
      <c r="J225" s="97"/>
      <c r="K225" s="97"/>
      <c r="L225" s="97"/>
      <c r="M225" s="97"/>
      <c r="N225" s="97"/>
      <c r="O225" s="97"/>
      <c r="P225" s="98"/>
      <c r="Q225" s="99" t="s">
        <v>37</v>
      </c>
      <c r="R225" s="100"/>
      <c r="S225" s="101"/>
      <c r="T225" s="89" t="s">
        <v>8</v>
      </c>
      <c r="U225" s="90"/>
      <c r="V225" s="91"/>
    </row>
    <row r="226" spans="1:22" ht="15.75" hidden="1" outlineLevel="1" thickBot="1" x14ac:dyDescent="0.3">
      <c r="A226" s="41"/>
      <c r="B226" s="42"/>
      <c r="C226" s="43"/>
      <c r="D226" s="95"/>
      <c r="E226" s="44" t="s">
        <v>35</v>
      </c>
      <c r="F226" s="45" t="s">
        <v>5</v>
      </c>
      <c r="G226" s="46" t="s">
        <v>23</v>
      </c>
      <c r="H226" s="47" t="s">
        <v>4</v>
      </c>
      <c r="I226" s="45" t="s">
        <v>6</v>
      </c>
      <c r="J226" s="45" t="s">
        <v>5</v>
      </c>
      <c r="K226" s="45" t="s">
        <v>27</v>
      </c>
      <c r="L226" s="48" t="s">
        <v>28</v>
      </c>
      <c r="M226" s="48" t="s">
        <v>29</v>
      </c>
      <c r="N226" s="48" t="s">
        <v>30</v>
      </c>
      <c r="O226" s="45"/>
      <c r="P226" s="46"/>
      <c r="Q226" s="49" t="s">
        <v>4</v>
      </c>
      <c r="R226" s="45" t="s">
        <v>6</v>
      </c>
      <c r="S226" s="46" t="s">
        <v>7</v>
      </c>
      <c r="T226" s="49" t="s">
        <v>4</v>
      </c>
      <c r="U226" s="45" t="s">
        <v>5</v>
      </c>
      <c r="V226" s="46"/>
    </row>
    <row r="227" spans="1:22" ht="16.5" hidden="1" outlineLevel="1" thickTop="1" thickBot="1" x14ac:dyDescent="0.3">
      <c r="A227" s="41"/>
      <c r="B227" s="42"/>
      <c r="C227" s="43"/>
      <c r="D227" s="50" t="s">
        <v>39</v>
      </c>
      <c r="E227" s="51">
        <v>42404</v>
      </c>
      <c r="F227" s="52"/>
      <c r="G227" s="34" t="s">
        <v>22</v>
      </c>
      <c r="H227" s="53">
        <v>42404</v>
      </c>
      <c r="I227" s="54" t="s">
        <v>25</v>
      </c>
      <c r="J227" s="54"/>
      <c r="K227" s="74">
        <f>IF(I227="amo",33.5,IF(I227="urée",46,IF(I227="fumier",10,0)))</f>
        <v>33.5</v>
      </c>
      <c r="L227" s="74">
        <f>IF(I227="amo",0,IF(I227="urée",0,IF(I227="fumier",0,0)))</f>
        <v>0</v>
      </c>
      <c r="M227" s="74">
        <f>IF(I227="amo",0,IF(I227="urée",0,IF(I227="fumier",0,0)))</f>
        <v>0</v>
      </c>
      <c r="N227" s="74">
        <f>IF(I227="amo",0,IF(I227="urée",0,IF(I227="fumier",0,0)))</f>
        <v>0</v>
      </c>
      <c r="O227" s="74">
        <f>IF(I227="amo",0,IF(I227="urée",0,IF(I227="fumier",0,0)))</f>
        <v>0</v>
      </c>
      <c r="P227" s="75">
        <f>IF(I227="amo",0,IF(I227="urée",0,IF(I227="fumier",0,0)))</f>
        <v>0</v>
      </c>
      <c r="Q227" s="56"/>
      <c r="R227" s="54"/>
      <c r="S227" s="55"/>
      <c r="T227" s="53">
        <v>42404</v>
      </c>
      <c r="U227" s="17"/>
      <c r="V227" s="57" t="s">
        <v>31</v>
      </c>
    </row>
    <row r="228" spans="1:22" ht="16.5" hidden="1" outlineLevel="1" thickTop="1" thickBot="1" x14ac:dyDescent="0.3">
      <c r="A228" s="41"/>
      <c r="B228" s="42"/>
      <c r="C228" s="43"/>
      <c r="D228" s="58" t="s">
        <v>33</v>
      </c>
      <c r="E228" s="58"/>
      <c r="F228" s="58"/>
      <c r="G228" s="59"/>
      <c r="H228" s="60"/>
      <c r="I228" s="24"/>
      <c r="J228" s="24"/>
      <c r="K228" s="73">
        <f t="shared" ref="K228:K235" si="98">IF(I228="amo",33.5,IF(I228="urée",46,IF(I228="fumier",10,0)))</f>
        <v>0</v>
      </c>
      <c r="L228" s="73">
        <f t="shared" ref="L228:L235" si="99">IF(I228="amo",0,IF(I228="urée",0,IF(I228="fumier",0,0)))</f>
        <v>0</v>
      </c>
      <c r="M228" s="73">
        <f t="shared" ref="M228:M235" si="100">IF(I228="amo",0,IF(I228="urée",0,IF(I228="fumier",0,0)))</f>
        <v>0</v>
      </c>
      <c r="N228" s="73">
        <f t="shared" ref="N228:N235" si="101">IF(I228="amo",0,IF(I228="urée",0,IF(I228="fumier",0,0)))</f>
        <v>0</v>
      </c>
      <c r="O228" s="73">
        <f t="shared" ref="O228:O235" si="102">IF(I228="amo",0,IF(I228="urée",0,IF(I228="fumier",0,0)))</f>
        <v>0</v>
      </c>
      <c r="P228" s="76">
        <f t="shared" ref="P228:P235" si="103">IF(I228="amo",0,IF(I228="urée",0,IF(I228="fumier",0,0)))</f>
        <v>0</v>
      </c>
      <c r="Q228" s="23"/>
      <c r="R228" s="24"/>
      <c r="S228" s="25"/>
      <c r="T228" s="60"/>
      <c r="U228" s="17"/>
      <c r="V228" s="57"/>
    </row>
    <row r="229" spans="1:22" ht="15.75" hidden="1" outlineLevel="1" thickTop="1" x14ac:dyDescent="0.25">
      <c r="A229" s="41"/>
      <c r="B229" s="42"/>
      <c r="C229" s="43"/>
      <c r="D229" s="17"/>
      <c r="E229" s="17"/>
      <c r="F229" s="17"/>
      <c r="G229" s="57"/>
      <c r="H229" s="60"/>
      <c r="I229" s="24"/>
      <c r="J229" s="24"/>
      <c r="K229" s="73">
        <f t="shared" si="98"/>
        <v>0</v>
      </c>
      <c r="L229" s="73">
        <f t="shared" si="99"/>
        <v>0</v>
      </c>
      <c r="M229" s="73">
        <f t="shared" si="100"/>
        <v>0</v>
      </c>
      <c r="N229" s="73">
        <f t="shared" si="101"/>
        <v>0</v>
      </c>
      <c r="O229" s="73">
        <f t="shared" si="102"/>
        <v>0</v>
      </c>
      <c r="P229" s="76">
        <f t="shared" si="103"/>
        <v>0</v>
      </c>
      <c r="Q229" s="23"/>
      <c r="R229" s="24"/>
      <c r="S229" s="25"/>
      <c r="T229" s="60"/>
      <c r="U229" s="17"/>
      <c r="V229" s="57"/>
    </row>
    <row r="230" spans="1:22" hidden="1" outlineLevel="1" x14ac:dyDescent="0.25">
      <c r="A230" s="41"/>
      <c r="B230" s="42"/>
      <c r="C230" s="43"/>
      <c r="D230" s="17"/>
      <c r="E230" s="17"/>
      <c r="F230" s="17"/>
      <c r="G230" s="57"/>
      <c r="H230" s="60"/>
      <c r="I230" s="24"/>
      <c r="J230" s="24"/>
      <c r="K230" s="73">
        <f t="shared" si="98"/>
        <v>0</v>
      </c>
      <c r="L230" s="73">
        <f t="shared" si="99"/>
        <v>0</v>
      </c>
      <c r="M230" s="73">
        <f t="shared" si="100"/>
        <v>0</v>
      </c>
      <c r="N230" s="73">
        <f t="shared" si="101"/>
        <v>0</v>
      </c>
      <c r="O230" s="73">
        <f t="shared" si="102"/>
        <v>0</v>
      </c>
      <c r="P230" s="76">
        <f t="shared" si="103"/>
        <v>0</v>
      </c>
      <c r="Q230" s="23"/>
      <c r="R230" s="24"/>
      <c r="S230" s="25"/>
      <c r="T230" s="60"/>
      <c r="U230" s="17"/>
      <c r="V230" s="57"/>
    </row>
    <row r="231" spans="1:22" hidden="1" outlineLevel="1" x14ac:dyDescent="0.25">
      <c r="A231" s="41"/>
      <c r="B231" s="42"/>
      <c r="C231" s="43"/>
      <c r="D231" s="17"/>
      <c r="E231" s="17"/>
      <c r="F231" s="17"/>
      <c r="G231" s="57"/>
      <c r="H231" s="60"/>
      <c r="I231" s="24"/>
      <c r="J231" s="24"/>
      <c r="K231" s="73">
        <f t="shared" si="98"/>
        <v>0</v>
      </c>
      <c r="L231" s="73">
        <f t="shared" si="99"/>
        <v>0</v>
      </c>
      <c r="M231" s="73">
        <f t="shared" si="100"/>
        <v>0</v>
      </c>
      <c r="N231" s="73">
        <f t="shared" si="101"/>
        <v>0</v>
      </c>
      <c r="O231" s="73">
        <f t="shared" si="102"/>
        <v>0</v>
      </c>
      <c r="P231" s="76">
        <f t="shared" si="103"/>
        <v>0</v>
      </c>
      <c r="Q231" s="23"/>
      <c r="R231" s="24"/>
      <c r="S231" s="25"/>
      <c r="T231" s="60"/>
      <c r="U231" s="17"/>
      <c r="V231" s="57"/>
    </row>
    <row r="232" spans="1:22" hidden="1" outlineLevel="1" x14ac:dyDescent="0.25">
      <c r="A232" s="41"/>
      <c r="B232" s="42"/>
      <c r="C232" s="43"/>
      <c r="D232" s="17"/>
      <c r="E232" s="17"/>
      <c r="F232" s="17"/>
      <c r="G232" s="57"/>
      <c r="H232" s="60"/>
      <c r="I232" s="24"/>
      <c r="J232" s="24"/>
      <c r="K232" s="73">
        <f t="shared" si="98"/>
        <v>0</v>
      </c>
      <c r="L232" s="73">
        <f t="shared" si="99"/>
        <v>0</v>
      </c>
      <c r="M232" s="73">
        <f t="shared" si="100"/>
        <v>0</v>
      </c>
      <c r="N232" s="73">
        <f t="shared" si="101"/>
        <v>0</v>
      </c>
      <c r="O232" s="73">
        <f t="shared" si="102"/>
        <v>0</v>
      </c>
      <c r="P232" s="76">
        <f t="shared" si="103"/>
        <v>0</v>
      </c>
      <c r="Q232" s="23"/>
      <c r="R232" s="24"/>
      <c r="S232" s="25"/>
      <c r="T232" s="60"/>
      <c r="U232" s="17"/>
      <c r="V232" s="57"/>
    </row>
    <row r="233" spans="1:22" hidden="1" outlineLevel="1" x14ac:dyDescent="0.25">
      <c r="A233" s="61"/>
      <c r="B233" s="42"/>
      <c r="C233" s="43"/>
      <c r="D233" s="17"/>
      <c r="E233" s="17"/>
      <c r="F233" s="17"/>
      <c r="G233" s="57"/>
      <c r="H233" s="60"/>
      <c r="I233" s="24"/>
      <c r="J233" s="24"/>
      <c r="K233" s="73">
        <f t="shared" si="98"/>
        <v>0</v>
      </c>
      <c r="L233" s="73">
        <f t="shared" si="99"/>
        <v>0</v>
      </c>
      <c r="M233" s="73">
        <f t="shared" si="100"/>
        <v>0</v>
      </c>
      <c r="N233" s="73">
        <f t="shared" si="101"/>
        <v>0</v>
      </c>
      <c r="O233" s="73">
        <f t="shared" si="102"/>
        <v>0</v>
      </c>
      <c r="P233" s="76">
        <f t="shared" si="103"/>
        <v>0</v>
      </c>
      <c r="Q233" s="23"/>
      <c r="R233" s="24"/>
      <c r="S233" s="25"/>
      <c r="T233" s="60"/>
      <c r="U233" s="17"/>
      <c r="V233" s="57"/>
    </row>
    <row r="234" spans="1:22" hidden="1" outlineLevel="1" x14ac:dyDescent="0.25">
      <c r="A234" s="61"/>
      <c r="B234" s="42"/>
      <c r="C234" s="43"/>
      <c r="D234" s="17"/>
      <c r="E234" s="17"/>
      <c r="F234" s="17"/>
      <c r="G234" s="57"/>
      <c r="H234" s="60"/>
      <c r="I234" s="24"/>
      <c r="J234" s="24"/>
      <c r="K234" s="73">
        <f t="shared" si="98"/>
        <v>0</v>
      </c>
      <c r="L234" s="73">
        <f t="shared" si="99"/>
        <v>0</v>
      </c>
      <c r="M234" s="73">
        <f t="shared" si="100"/>
        <v>0</v>
      </c>
      <c r="N234" s="73">
        <f t="shared" si="101"/>
        <v>0</v>
      </c>
      <c r="O234" s="73">
        <f t="shared" si="102"/>
        <v>0</v>
      </c>
      <c r="P234" s="76">
        <f t="shared" si="103"/>
        <v>0</v>
      </c>
      <c r="Q234" s="23"/>
      <c r="R234" s="24"/>
      <c r="S234" s="25"/>
      <c r="T234" s="60"/>
      <c r="U234" s="17"/>
      <c r="V234" s="57"/>
    </row>
    <row r="235" spans="1:22" ht="15.75" hidden="1" outlineLevel="1" thickBot="1" x14ac:dyDescent="0.3">
      <c r="A235" s="41"/>
      <c r="B235" s="42"/>
      <c r="C235" s="43"/>
      <c r="D235" s="26"/>
      <c r="E235" s="26"/>
      <c r="F235" s="26"/>
      <c r="G235" s="27"/>
      <c r="H235" s="51"/>
      <c r="I235" s="62"/>
      <c r="J235" s="62"/>
      <c r="K235" s="77">
        <f t="shared" si="98"/>
        <v>0</v>
      </c>
      <c r="L235" s="77">
        <f t="shared" si="99"/>
        <v>0</v>
      </c>
      <c r="M235" s="77">
        <f t="shared" si="100"/>
        <v>0</v>
      </c>
      <c r="N235" s="77">
        <f t="shared" si="101"/>
        <v>0</v>
      </c>
      <c r="O235" s="77">
        <f t="shared" si="102"/>
        <v>0</v>
      </c>
      <c r="P235" s="78">
        <f t="shared" si="103"/>
        <v>0</v>
      </c>
      <c r="Q235" s="64"/>
      <c r="R235" s="62"/>
      <c r="S235" s="63"/>
      <c r="T235" s="60"/>
      <c r="U235" s="26"/>
      <c r="V235" s="27"/>
    </row>
    <row r="236" spans="1:22" ht="16.5" hidden="1" outlineLevel="1" thickTop="1" thickBot="1" x14ac:dyDescent="0.3">
      <c r="A236" s="65"/>
      <c r="B236" s="66"/>
      <c r="C236" s="67"/>
      <c r="D236" s="26"/>
      <c r="E236" s="26"/>
      <c r="F236" s="26"/>
      <c r="G236" s="26"/>
      <c r="H236" s="26"/>
      <c r="I236" s="26"/>
      <c r="J236" s="68" t="s">
        <v>1</v>
      </c>
      <c r="K236" s="79">
        <f>SUM(K227:K235)</f>
        <v>33.5</v>
      </c>
      <c r="L236" s="80">
        <f t="shared" ref="L236:P236" si="104">SUM(L227:L235)</f>
        <v>0</v>
      </c>
      <c r="M236" s="80">
        <f t="shared" si="104"/>
        <v>0</v>
      </c>
      <c r="N236" s="80">
        <f t="shared" si="104"/>
        <v>0</v>
      </c>
      <c r="O236" s="80">
        <f t="shared" si="104"/>
        <v>0</v>
      </c>
      <c r="P236" s="81">
        <f t="shared" si="104"/>
        <v>0</v>
      </c>
      <c r="Q236" s="69"/>
      <c r="R236" s="84" t="s">
        <v>1</v>
      </c>
      <c r="S236" s="84"/>
      <c r="T236" s="70"/>
      <c r="U236" s="26"/>
      <c r="V236" s="27"/>
    </row>
    <row r="237" spans="1:22" ht="15.75" hidden="1" outlineLevel="1" thickTop="1" x14ac:dyDescent="0.25">
      <c r="A237" s="71"/>
      <c r="B237" s="72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</row>
    <row r="238" spans="1:22" ht="15.75" collapsed="1" thickTop="1" x14ac:dyDescent="0.25">
      <c r="A238" s="71"/>
      <c r="B238" s="72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</row>
    <row r="239" spans="1:22" x14ac:dyDescent="0.25">
      <c r="A239" s="71"/>
      <c r="B239" s="72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</row>
    <row r="240" spans="1:22" x14ac:dyDescent="0.25">
      <c r="A240" s="71"/>
      <c r="B240" s="72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</row>
  </sheetData>
  <mergeCells count="79">
    <mergeCell ref="D225:D226"/>
    <mergeCell ref="E225:G225"/>
    <mergeCell ref="H225:P225"/>
    <mergeCell ref="Q225:S225"/>
    <mergeCell ref="T225:V225"/>
    <mergeCell ref="D210:D211"/>
    <mergeCell ref="E210:G210"/>
    <mergeCell ref="H210:P210"/>
    <mergeCell ref="Q210:S210"/>
    <mergeCell ref="T210:V210"/>
    <mergeCell ref="D195:D196"/>
    <mergeCell ref="E195:G195"/>
    <mergeCell ref="H195:P195"/>
    <mergeCell ref="Q195:S195"/>
    <mergeCell ref="T195:V195"/>
    <mergeCell ref="D180:D181"/>
    <mergeCell ref="E180:G180"/>
    <mergeCell ref="H180:P180"/>
    <mergeCell ref="Q180:S180"/>
    <mergeCell ref="T180:V180"/>
    <mergeCell ref="D165:D166"/>
    <mergeCell ref="E165:G165"/>
    <mergeCell ref="H165:P165"/>
    <mergeCell ref="Q165:S165"/>
    <mergeCell ref="T165:V165"/>
    <mergeCell ref="D150:D151"/>
    <mergeCell ref="E150:G150"/>
    <mergeCell ref="H150:P150"/>
    <mergeCell ref="Q150:S150"/>
    <mergeCell ref="T150:V150"/>
    <mergeCell ref="D135:D136"/>
    <mergeCell ref="E135:G135"/>
    <mergeCell ref="H135:P135"/>
    <mergeCell ref="Q135:S135"/>
    <mergeCell ref="T135:V135"/>
    <mergeCell ref="D120:D121"/>
    <mergeCell ref="E120:G120"/>
    <mergeCell ref="H120:P120"/>
    <mergeCell ref="Q120:S120"/>
    <mergeCell ref="T120:V120"/>
    <mergeCell ref="D105:D106"/>
    <mergeCell ref="E105:G105"/>
    <mergeCell ref="H105:P105"/>
    <mergeCell ref="Q105:S105"/>
    <mergeCell ref="T105:V105"/>
    <mergeCell ref="D90:D91"/>
    <mergeCell ref="E90:G90"/>
    <mergeCell ref="H90:P90"/>
    <mergeCell ref="Q90:S90"/>
    <mergeCell ref="T90:V90"/>
    <mergeCell ref="D75:D76"/>
    <mergeCell ref="E75:G75"/>
    <mergeCell ref="H75:P75"/>
    <mergeCell ref="Q75:S75"/>
    <mergeCell ref="T75:V75"/>
    <mergeCell ref="D60:D61"/>
    <mergeCell ref="E60:G60"/>
    <mergeCell ref="H60:P60"/>
    <mergeCell ref="Q60:S60"/>
    <mergeCell ref="T60:V60"/>
    <mergeCell ref="Q30:S30"/>
    <mergeCell ref="T30:V30"/>
    <mergeCell ref="D45:D46"/>
    <mergeCell ref="E45:G45"/>
    <mergeCell ref="H45:P45"/>
    <mergeCell ref="Q45:S45"/>
    <mergeCell ref="T45:V45"/>
    <mergeCell ref="I1:K1"/>
    <mergeCell ref="D30:D31"/>
    <mergeCell ref="E30:G30"/>
    <mergeCell ref="H30:P30"/>
    <mergeCell ref="M3:O3"/>
    <mergeCell ref="M2:O2"/>
    <mergeCell ref="M5:O5"/>
    <mergeCell ref="T15:V15"/>
    <mergeCell ref="E15:G15"/>
    <mergeCell ref="D15:D16"/>
    <mergeCell ref="H15:P15"/>
    <mergeCell ref="Q15:S15"/>
  </mergeCells>
  <dataValidations count="7">
    <dataValidation type="list" allowBlank="1" showInputMessage="1" showErrorMessage="1" sqref="D17 D32 D47 D62 D77 D92 D107 D122 D137 D152 D167 D182 D197 D212 D227">
      <formula1>$W$1:$W$2</formula1>
    </dataValidation>
    <dataValidation type="list" allowBlank="1" showInputMessage="1" showErrorMessage="1" sqref="G16 G31 G46 G61 G76 G91 G106 G121 G136 G151 G166 G181 G196 G211 G226">
      <formula1>$P$1:$P$5</formula1>
    </dataValidation>
    <dataValidation type="list" allowBlank="1" showInputMessage="1" showErrorMessage="1" sqref="V16 V31 V46 V61 V76 V91 V106 V121 V136 V151 V166 V181 V196 V211 V226">
      <formula1>$R$1:$R$2</formula1>
    </dataValidation>
    <dataValidation type="list" allowBlank="1" showInputMessage="1" showErrorMessage="1" sqref="B14 B29 B44 B59 B74 B89 B104 B119 B134 B149 B164 B179 B194 B209 B224">
      <formula1>$X$1:$X$15</formula1>
    </dataValidation>
    <dataValidation type="list" allowBlank="1" showInputMessage="1" showErrorMessage="1" sqref="G17 G32 G47 G62 G77 G92 G107 G122 G137 G152 G167 G182 G197 G212 G227">
      <formula1>$Y$1:$Y$5</formula1>
    </dataValidation>
    <dataValidation type="list" allowBlank="1" showInputMessage="1" showErrorMessage="1" sqref="I17:I25 I32:I40 I47:I55 I62:I70 I77:I85 I92:I100 I107:I115 I122:I130 I137:I145 I152:I160 I167:I175 I182:I190 I197:I205 I212:I220 I227:I235">
      <formula1>$Z$1:$Z$9</formula1>
    </dataValidation>
    <dataValidation type="list" allowBlank="1" showInputMessage="1" showErrorMessage="1" sqref="V17:V25 V32:V40 V47:V55 V62:V70 V77:V85 V92:V100 V107:V115 V122:V130 V137:V145 V152:V160 V167:V175 V182:V190 V197:V205 V212:V220 V227:V235">
      <formula1>$AG$1:$AG$6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B3"/>
  <sheetViews>
    <sheetView workbookViewId="0">
      <selection activeCell="B14" sqref="B14"/>
    </sheetView>
  </sheetViews>
  <sheetFormatPr baseColWidth="10" defaultRowHeight="15" x14ac:dyDescent="0.25"/>
  <cols>
    <col min="2" max="2" width="13" bestFit="1" customWidth="1"/>
  </cols>
  <sheetData>
    <row r="2" spans="1:2" x14ac:dyDescent="0.25">
      <c r="B2" t="s">
        <v>9</v>
      </c>
    </row>
    <row r="3" spans="1:2" x14ac:dyDescent="0.25">
      <c r="A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ilot 1</vt:lpstr>
      <vt:lpstr>recap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pirateman</dc:creator>
  <cp:lastModifiedBy>pirateman</cp:lastModifiedBy>
  <dcterms:created xsi:type="dcterms:W3CDTF">2016-04-23T15:58:23Z</dcterms:created>
  <dcterms:modified xsi:type="dcterms:W3CDTF">2016-04-26T10:08:14Z</dcterms:modified>
</cp:coreProperties>
</file>