
<file path=[Content_Types].xml><?xml version="1.0" encoding="utf-8"?>
<Types xmlns="http://schemas.openxmlformats.org/package/2006/content-types">
  <Default Extension="xml" ContentType="application/xml"/>
  <Default Extension="jpeg" ContentType="image/jpeg"/>
  <Default Extension="vml" ContentType="application/vnd.openxmlformats-officedocument.vmlDrawing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3613"/>
  <workbookPr showInkAnnotation="0" codeName="ThisWorkbook" autoCompressPictures="0"/>
  <bookViews>
    <workbookView xWindow="20160" yWindow="0" windowWidth="8000" windowHeight="18720" tabRatio="500"/>
  </bookViews>
  <sheets>
    <sheet name="SAISIE" sheetId="2" r:id="rId1"/>
    <sheet name="PIVOT" sheetId="1" r:id="rId2"/>
    <sheet name="PARCELLAIRE" sheetId="3" r:id="rId3"/>
  </sheets>
  <externalReferences>
    <externalReference r:id="rId4"/>
  </externalReferences>
  <definedNames>
    <definedName name="_xlnm._FilterDatabase" localSheetId="2" hidden="1">PARCELLAIRE!$A$1:$G$85</definedName>
    <definedName name="ANNEE">OFFSET([1]UTILISATIONS!$A$2,,,COUNTA([1]UTILISATIONS!$D:$D)-1)</definedName>
    <definedName name="campagne">OFFSET([1]UTILISATIONS!$A$2,,,COUNTA([1]UTILISATIONS!$D:$D)-1)</definedName>
    <definedName name="categorie">OFFSET([1]UTILISATIONS!$H$2,,,COUNTA([1]UTILISATIONS!$D:$D)-1)</definedName>
    <definedName name="Col_Annee">OFFSET(PARCELLAIRE!$A$2,,,COUNT(PARCELLAIRE!$A:$A))</definedName>
    <definedName name="Col_Culture">OFFSET(Col_Annee,,1)</definedName>
    <definedName name="Col_Parcelle">OFFSET(Col_Annee,,3)</definedName>
    <definedName name="Col_Variete">OFFSET(Col_Annee,,2)</definedName>
    <definedName name="COLN">OFFSET([1]UTILISATIONS!$N$2,,,COUNTA([1]UTILISATIONS!$E:$E)-1)</definedName>
    <definedName name="CULTURE">OFFSET([1]VARIETE!$A$1,,,,COUNTA([1]VARIETE!$A$1:$I$1))</definedName>
    <definedName name="DATE">OFFSET([1]UTILISATIONS!$E$2,,,COUNTA([1]UTILISATIONS!$D:$D)-1)</definedName>
    <definedName name="DEPT">[1]VARIETE!$A$2</definedName>
    <definedName name="indice">OFFSET([1]UTILISATIONS!#REF!,,,COUNTA([1]UTILISATIONS!$D:$D)-1)</definedName>
    <definedName name="Liste_Annee">OFFSET([1]ANNEE!$A$1,,,,COUNTA([1]ANNEE!$1:$1))</definedName>
    <definedName name="MONTANT">OFFSET([1]UTILISATIONS!$M$2,,,COUNTA([1]UTILISATIONS!$D:$D)-1)</definedName>
    <definedName name="NB.HA">OFFSET([1]UTILISATIONS!$J$2,,,COUNTA([1]UTILISATIONS!$D:$D)-1)</definedName>
    <definedName name="paran">OFFSET(PARCELLAIRE!$A$2,,,COUNT(PARCELLAIRE!$A:$A))</definedName>
    <definedName name="PARCELLE">OFFSET([1]UTILISATIONS!$D$2,,,COUNTA([1]UTILISATIONS!$D:$D)-1)</definedName>
    <definedName name="parcult">OFFSET(PARCELLAIRE!$B$2,,,COUNT(PARCELLAIRE!$A:$A))</definedName>
    <definedName name="parsurf">OFFSET(PARCELLAIRE!$F$2,,,COUNT(PARCELLAIRE!$A:$A))</definedName>
    <definedName name="parvar">OFFSET(PARCELLAIRE!$C$2,,,COUNT(PARCELLAIRE!$A:$A))</definedName>
    <definedName name="PRODUIT">OFFSET([1]UTILISATIONS!$F$2,,,COUNTA([1]UTILISATIONS!$E:$E)-1)</definedName>
    <definedName name="QTE.HA">OFFSET([1]UTILISATIONS!$I$2,,,COUNTA([1]UTILISATIONS!$D:$D)-1)</definedName>
    <definedName name="QUANTITE">OFFSET([1]UTILISATIONS!$K$2,,,COUNTA([1]UTILISATIONS!$D:$D)-1)</definedName>
    <definedName name="synth_culture">OFFSET([1]UTILISATIONS!$B$2,,,COUNTA([1]UTILISATIONS!$D:$D)-1)</definedName>
    <definedName name="synth_variete">OFFSET([1]UTILISATIONS!$C$2,,,COUNTA([1]UTILISATIONS!$D:$D)-1)</definedName>
    <definedName name="UNITE">OFFSET([1]UTILISATIONS!$G$2,,,COUNTA([1]UTILISATIONS!$D:$D)-1)</definedName>
    <definedName name="VARIETE">PARCELLAIRE!$C$2</definedName>
    <definedName name="WHEN">'[1]FOCUS PARCELLE'!$G$7</definedName>
    <definedName name="WHERE">'[1]FOCUS PARCELLE'!$G$8</definedName>
  </definedNames>
  <calcPr calcId="140000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E7" i="2" l="1" a="1"/>
  <c r="E7" i="2"/>
  <c r="D7" i="2" a="1"/>
  <c r="D7" i="2"/>
  <c r="H37" i="1"/>
  <c r="I37" i="1"/>
  <c r="C37" i="1" a="1"/>
  <c r="C37" i="1"/>
  <c r="B37" i="1" a="1"/>
  <c r="B37" i="1"/>
  <c r="H36" i="1"/>
  <c r="I36" i="1"/>
  <c r="C36" i="1" a="1"/>
  <c r="C36" i="1"/>
  <c r="B36" i="1" a="1"/>
  <c r="B36" i="1"/>
  <c r="K7" i="2"/>
  <c r="C3" i="1" a="1"/>
  <c r="C3" i="1"/>
  <c r="C4" i="1" a="1"/>
  <c r="C4" i="1"/>
  <c r="C5" i="1" a="1"/>
  <c r="C5" i="1"/>
  <c r="C6" i="1" a="1"/>
  <c r="C6" i="1"/>
  <c r="C7" i="1" a="1"/>
  <c r="C7" i="1"/>
  <c r="C8" i="1" a="1"/>
  <c r="C8" i="1"/>
  <c r="C9" i="1" a="1"/>
  <c r="C9" i="1"/>
  <c r="C10" i="1" a="1"/>
  <c r="C10" i="1"/>
  <c r="C11" i="1" a="1"/>
  <c r="C11" i="1"/>
  <c r="C12" i="1" a="1"/>
  <c r="C12" i="1"/>
  <c r="C13" i="1" a="1"/>
  <c r="C13" i="1"/>
  <c r="C14" i="1" a="1"/>
  <c r="C14" i="1"/>
  <c r="C15" i="1" a="1"/>
  <c r="C15" i="1"/>
  <c r="C16" i="1" a="1"/>
  <c r="C16" i="1"/>
  <c r="C17" i="1" a="1"/>
  <c r="C17" i="1"/>
  <c r="C18" i="1" a="1"/>
  <c r="C18" i="1"/>
  <c r="C19" i="1" a="1"/>
  <c r="C19" i="1"/>
  <c r="C20" i="1" a="1"/>
  <c r="C20" i="1"/>
  <c r="C21" i="1" a="1"/>
  <c r="C21" i="1"/>
  <c r="C22" i="1" a="1"/>
  <c r="C22" i="1"/>
  <c r="C23" i="1" a="1"/>
  <c r="C23" i="1"/>
  <c r="C24" i="1" a="1"/>
  <c r="C24" i="1"/>
  <c r="C25" i="1" a="1"/>
  <c r="C25" i="1"/>
  <c r="C26" i="1" a="1"/>
  <c r="C26" i="1"/>
  <c r="C27" i="1" a="1"/>
  <c r="C27" i="1"/>
  <c r="C28" i="1" a="1"/>
  <c r="C28" i="1"/>
  <c r="C29" i="1" a="1"/>
  <c r="C29" i="1"/>
  <c r="C30" i="1" a="1"/>
  <c r="C30" i="1"/>
  <c r="C31" i="1" a="1"/>
  <c r="C31" i="1"/>
  <c r="C32" i="1" a="1"/>
  <c r="C32" i="1"/>
  <c r="C33" i="1" a="1"/>
  <c r="C33" i="1"/>
  <c r="C34" i="1" a="1"/>
  <c r="C34" i="1"/>
  <c r="C35" i="1" a="1"/>
  <c r="C35" i="1"/>
  <c r="C2" i="1" a="1"/>
  <c r="C2" i="1"/>
  <c r="B3" i="1" a="1"/>
  <c r="B3" i="1"/>
  <c r="B4" i="1" a="1"/>
  <c r="B4" i="1"/>
  <c r="B5" i="1" a="1"/>
  <c r="B5" i="1"/>
  <c r="B6" i="1" a="1"/>
  <c r="B6" i="1"/>
  <c r="B7" i="1" a="1"/>
  <c r="B7" i="1"/>
  <c r="B8" i="1" a="1"/>
  <c r="B8" i="1"/>
  <c r="B9" i="1" a="1"/>
  <c r="B9" i="1"/>
  <c r="B10" i="1" a="1"/>
  <c r="B10" i="1"/>
  <c r="B11" i="1" a="1"/>
  <c r="B11" i="1"/>
  <c r="B12" i="1" a="1"/>
  <c r="B12" i="1"/>
  <c r="B13" i="1" a="1"/>
  <c r="B13" i="1"/>
  <c r="B14" i="1" a="1"/>
  <c r="B14" i="1"/>
  <c r="B15" i="1" a="1"/>
  <c r="B15" i="1"/>
  <c r="B16" i="1" a="1"/>
  <c r="B16" i="1"/>
  <c r="B17" i="1" a="1"/>
  <c r="B17" i="1"/>
  <c r="B18" i="1" a="1"/>
  <c r="B18" i="1"/>
  <c r="B19" i="1" a="1"/>
  <c r="B19" i="1"/>
  <c r="B20" i="1" a="1"/>
  <c r="B20" i="1"/>
  <c r="B21" i="1" a="1"/>
  <c r="B21" i="1"/>
  <c r="B22" i="1" a="1"/>
  <c r="B22" i="1"/>
  <c r="B23" i="1" a="1"/>
  <c r="B23" i="1"/>
  <c r="B24" i="1" a="1"/>
  <c r="B24" i="1"/>
  <c r="B25" i="1" a="1"/>
  <c r="B25" i="1"/>
  <c r="B26" i="1" a="1"/>
  <c r="B26" i="1"/>
  <c r="B27" i="1" a="1"/>
  <c r="B27" i="1"/>
  <c r="B28" i="1" a="1"/>
  <c r="B28" i="1"/>
  <c r="B29" i="1" a="1"/>
  <c r="B29" i="1"/>
  <c r="B30" i="1" a="1"/>
  <c r="B30" i="1"/>
  <c r="B31" i="1" a="1"/>
  <c r="B31" i="1"/>
  <c r="B32" i="1" a="1"/>
  <c r="B32" i="1"/>
  <c r="B33" i="1" a="1"/>
  <c r="B33" i="1"/>
  <c r="B34" i="1" a="1"/>
  <c r="B34" i="1"/>
  <c r="B35" i="1" a="1"/>
  <c r="B35" i="1"/>
  <c r="B2" i="1" a="1"/>
  <c r="B2" i="1"/>
  <c r="H35" i="1"/>
  <c r="I35" i="1"/>
  <c r="H34" i="1"/>
  <c r="I34" i="1"/>
  <c r="H33" i="1"/>
  <c r="I33" i="1"/>
  <c r="H32" i="1"/>
  <c r="I32" i="1"/>
  <c r="H31" i="1"/>
  <c r="I31" i="1"/>
  <c r="H30" i="1"/>
  <c r="I30" i="1"/>
  <c r="H29" i="1"/>
  <c r="I29" i="1"/>
  <c r="H28" i="1"/>
  <c r="I28" i="1"/>
  <c r="H27" i="1"/>
  <c r="I27" i="1"/>
  <c r="H26" i="1"/>
  <c r="I26" i="1"/>
  <c r="H25" i="1"/>
  <c r="I25" i="1"/>
  <c r="H24" i="1"/>
  <c r="I24" i="1"/>
  <c r="H23" i="1"/>
  <c r="I23" i="1"/>
  <c r="H22" i="1"/>
  <c r="I22" i="1"/>
  <c r="H21" i="1"/>
  <c r="I21" i="1"/>
  <c r="H20" i="1"/>
  <c r="I20" i="1"/>
  <c r="H19" i="1"/>
  <c r="I19" i="1"/>
  <c r="H18" i="1"/>
  <c r="I18" i="1"/>
  <c r="H17" i="1"/>
  <c r="I17" i="1"/>
  <c r="H16" i="1"/>
  <c r="I16" i="1"/>
  <c r="H15" i="1"/>
  <c r="I15" i="1"/>
  <c r="H14" i="1"/>
  <c r="I14" i="1"/>
  <c r="H13" i="1"/>
  <c r="I13" i="1"/>
  <c r="H12" i="1"/>
  <c r="I12" i="1"/>
  <c r="H11" i="1"/>
  <c r="I11" i="1"/>
  <c r="H10" i="1"/>
  <c r="I10" i="1"/>
  <c r="H9" i="1"/>
  <c r="I9" i="1"/>
  <c r="H8" i="1"/>
  <c r="I8" i="1"/>
  <c r="H7" i="1"/>
  <c r="I7" i="1"/>
  <c r="H6" i="1"/>
  <c r="I6" i="1"/>
  <c r="H5" i="1"/>
  <c r="I5" i="1"/>
  <c r="H4" i="1"/>
  <c r="I4" i="1"/>
  <c r="H3" i="1"/>
  <c r="I3" i="1"/>
  <c r="H2" i="1"/>
  <c r="I2" i="1"/>
</calcChain>
</file>

<file path=xl/comments1.xml><?xml version="1.0" encoding="utf-8"?>
<comments xmlns="http://schemas.openxmlformats.org/spreadsheetml/2006/main">
  <authors>
    <author>AxL</author>
  </authors>
  <commentList>
    <comment ref="C6" authorId="0">
      <text>
        <r>
          <rPr>
            <b/>
            <sz val="9"/>
            <color indexed="81"/>
            <rFont val="Calibri"/>
            <family val="2"/>
          </rPr>
          <t>AxL:</t>
        </r>
        <r>
          <rPr>
            <sz val="9"/>
            <color indexed="81"/>
            <rFont val="Calibri"/>
            <family val="2"/>
          </rPr>
          <t xml:space="preserve">
</t>
        </r>
      </text>
    </comment>
    <comment ref="C62" authorId="0">
      <text>
        <r>
          <rPr>
            <b/>
            <sz val="9"/>
            <color indexed="81"/>
            <rFont val="Calibri"/>
            <family val="2"/>
          </rPr>
          <t>AxL:</t>
        </r>
        <r>
          <rPr>
            <sz val="9"/>
            <color indexed="81"/>
            <rFont val="Calibri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<sst xmlns="http://schemas.openxmlformats.org/spreadsheetml/2006/main" count="303" uniqueCount="79">
  <si>
    <t>CAMPAGNE</t>
  </si>
  <si>
    <t>CULTURE</t>
  </si>
  <si>
    <t>VARIETE</t>
  </si>
  <si>
    <t>PARCELLE</t>
  </si>
  <si>
    <t>DATE</t>
  </si>
  <si>
    <t>PRODUIT</t>
  </si>
  <si>
    <t>QTE / HA</t>
  </si>
  <si>
    <t>NB / HA</t>
  </si>
  <si>
    <t xml:space="preserve">QTE TOTAL </t>
  </si>
  <si>
    <t xml:space="preserve">BLE DUR </t>
  </si>
  <si>
    <t>MIRADOUX</t>
  </si>
  <si>
    <t>Labaou Devant</t>
  </si>
  <si>
    <t>Heliosol</t>
  </si>
  <si>
    <t>Escarcelou Jachère</t>
  </si>
  <si>
    <t>Glyphosate</t>
  </si>
  <si>
    <t>FABULIS - PESCADOUX</t>
  </si>
  <si>
    <t>Laclos</t>
  </si>
  <si>
    <t>SCULPTUR</t>
  </si>
  <si>
    <t>Engleyse Bousquet</t>
  </si>
  <si>
    <t>PESCADOUX</t>
  </si>
  <si>
    <t>Lescandes</t>
  </si>
  <si>
    <t>Lescandes Côteau</t>
  </si>
  <si>
    <t>SORGHO</t>
  </si>
  <si>
    <t>ARDITO</t>
  </si>
  <si>
    <t>Engleyse métairie</t>
  </si>
  <si>
    <t>TOURNESOL</t>
  </si>
  <si>
    <t>LG5474</t>
  </si>
  <si>
    <t>Moulin Barthes</t>
  </si>
  <si>
    <t>BLE TENDRE</t>
  </si>
  <si>
    <t>SOLEIHO</t>
  </si>
  <si>
    <t>Labaou Plaine</t>
  </si>
  <si>
    <t>MACRO</t>
  </si>
  <si>
    <t>ANNEE</t>
  </si>
  <si>
    <t>N°</t>
  </si>
  <si>
    <t>SURFACE / HA</t>
  </si>
  <si>
    <t>ILOT</t>
  </si>
  <si>
    <t>Andres</t>
  </si>
  <si>
    <t>Bousquet Château</t>
  </si>
  <si>
    <t>SY SAMIN</t>
  </si>
  <si>
    <t>Bousquet Pourtanel</t>
  </si>
  <si>
    <t>GEL</t>
  </si>
  <si>
    <t>-</t>
  </si>
  <si>
    <t>Bousquet Prairie</t>
  </si>
  <si>
    <t>Bousquet Route</t>
  </si>
  <si>
    <t xml:space="preserve">SOJA </t>
  </si>
  <si>
    <t>ISIDOR</t>
  </si>
  <si>
    <t>Engleyse Route</t>
  </si>
  <si>
    <t>Escarcelou</t>
  </si>
  <si>
    <t>Escarcelou Pte</t>
  </si>
  <si>
    <t>Gel fixe #1</t>
  </si>
  <si>
    <t xml:space="preserve">Gel Fixe #2 </t>
  </si>
  <si>
    <t xml:space="preserve">Gel fixe #3 </t>
  </si>
  <si>
    <t>MAS 96 OL</t>
  </si>
  <si>
    <t>L'Aule métairie</t>
  </si>
  <si>
    <t>L'Aule Plaine</t>
  </si>
  <si>
    <t>Moulin Côteau</t>
  </si>
  <si>
    <t>Moulin Jachêre</t>
  </si>
  <si>
    <t>Picotalène Midi</t>
  </si>
  <si>
    <t>Picotalène Nord</t>
  </si>
  <si>
    <t>Pourtanel</t>
  </si>
  <si>
    <t>Seillonne</t>
  </si>
  <si>
    <t>ASCOTT</t>
  </si>
  <si>
    <t>MIRADOUX / FLORIDOU</t>
  </si>
  <si>
    <t xml:space="preserve">Bousquet Pourtanel </t>
  </si>
  <si>
    <t xml:space="preserve">Engleyse Bousquet </t>
  </si>
  <si>
    <t xml:space="preserve">Engleyse Route </t>
  </si>
  <si>
    <t xml:space="preserve">Labaou Devant </t>
  </si>
  <si>
    <t xml:space="preserve">Lescandes Côteau </t>
  </si>
  <si>
    <t xml:space="preserve">Picotalène Midi </t>
  </si>
  <si>
    <t>Terragral</t>
  </si>
  <si>
    <t>Pac 22</t>
  </si>
  <si>
    <t>Physalg 15</t>
  </si>
  <si>
    <t xml:space="preserve"> -&gt; Dès validation de la macro, la ligne est collée définitivement </t>
  </si>
  <si>
    <t xml:space="preserve">Si elles n'ont pas été saisies correctement. </t>
  </si>
  <si>
    <t>Saisie manuelle (ligne 7)</t>
  </si>
  <si>
    <t xml:space="preserve"> -&gt; COPIER ligne 7</t>
  </si>
  <si>
    <t xml:space="preserve"> -&gt; COLLER la ligne 7 dans la dernière ligne du tableau de l'onglet "Pivot" (première ligne du tableau disponible - donc ligne 38)</t>
  </si>
  <si>
    <t xml:space="preserve">Quand je saisis une nouvelle donnée, celle-ci vient se coller juste en dessous de la précédente. </t>
  </si>
  <si>
    <t xml:space="preserve"> -&gt; Enfin,est-il poissble de faire un filtre sur la colonne "date" de l'onglet "Pivot" afin d'avoir toujours les utilisations de la plus ancienne ou la plus récente.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</si>
</sst>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5" formatCode="[$-10483]dd\-mm\-yy;@"/>
  </numFmts>
  <fonts count="14" x14ac:knownFonts="1">
    <font>
      <sz val="12"/>
      <color theme="1"/>
      <name val="Calibri"/>
      <family val="2"/>
      <scheme val="min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2"/>
      <color theme="3"/>
      <name val="Calibri"/>
      <scheme val="minor"/>
    </font>
    <font>
      <sz val="12"/>
      <color theme="1"/>
      <name val="Myriad Set Text"/>
    </font>
    <font>
      <sz val="12"/>
      <color rgb="FF000000"/>
      <name val="Myriad Set Text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  <font>
      <sz val="12"/>
      <color indexed="72"/>
      <name val="Lucida Grande"/>
    </font>
    <font>
      <sz val="12"/>
      <color indexed="8"/>
      <name val="Calibri"/>
      <family val="2"/>
    </font>
    <font>
      <sz val="12"/>
      <color indexed="8"/>
      <name val="Myriad Set Text"/>
    </font>
    <font>
      <b/>
      <sz val="9"/>
      <color indexed="81"/>
      <name val="Calibri"/>
      <family val="2"/>
    </font>
    <font>
      <sz val="9"/>
      <color indexed="81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CFFCC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/>
      <right/>
      <top/>
      <bottom style="double">
        <color auto="1"/>
      </bottom>
      <diagonal/>
    </border>
  </borders>
  <cellStyleXfs count="22">
    <xf numFmtId="0" fontId="0" fillId="0" borderId="0"/>
    <xf numFmtId="0" fontId="1" fillId="0" borderId="1" applyNumberFormat="0" applyFill="0" applyAlignment="0" applyProtection="0"/>
    <xf numFmtId="0" fontId="2" fillId="0" borderId="2" applyNumberFormat="0" applyFill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10" fillId="0" borderId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</cellStyleXfs>
  <cellXfs count="37">
    <xf numFmtId="0" fontId="0" fillId="0" borderId="0" xfId="0"/>
    <xf numFmtId="0" fontId="4" fillId="0" borderId="1" xfId="1" applyFont="1" applyAlignment="1">
      <alignment horizontal="center" vertical="center"/>
    </xf>
    <xf numFmtId="0" fontId="3" fillId="2" borderId="1" xfId="1" applyFont="1" applyFill="1" applyAlignment="1">
      <alignment horizontal="center" vertical="center"/>
    </xf>
    <xf numFmtId="0" fontId="5" fillId="0" borderId="0" xfId="0" applyFont="1"/>
    <xf numFmtId="0" fontId="6" fillId="0" borderId="0" xfId="0" applyFont="1" applyAlignment="1">
      <alignment horizontal="center" vertical="center"/>
    </xf>
    <xf numFmtId="0" fontId="5" fillId="2" borderId="0" xfId="0" applyFont="1" applyFill="1" applyAlignment="1">
      <alignment horizontal="center" vertical="center"/>
    </xf>
    <xf numFmtId="165" fontId="6" fillId="0" borderId="0" xfId="0" applyNumberFormat="1" applyFont="1" applyAlignment="1">
      <alignment horizontal="center" vertical="center"/>
    </xf>
    <xf numFmtId="2" fontId="5" fillId="0" borderId="0" xfId="0" applyNumberFormat="1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165" fontId="5" fillId="0" borderId="0" xfId="0" applyNumberFormat="1" applyFont="1" applyAlignment="1">
      <alignment horizontal="center" vertical="center"/>
    </xf>
    <xf numFmtId="0" fontId="0" fillId="0" borderId="0" xfId="0" applyAlignment="1">
      <alignment horizontal="center"/>
    </xf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4" fillId="0" borderId="1" xfId="1" applyFont="1" applyBorder="1" applyAlignment="1">
      <alignment horizontal="center" vertical="center"/>
    </xf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0" fillId="0" borderId="10" xfId="0" applyBorder="1"/>
    <xf numFmtId="0" fontId="3" fillId="0" borderId="1" xfId="1" applyFont="1" applyFill="1" applyBorder="1" applyAlignment="1">
      <alignment horizontal="center" vertical="center"/>
    </xf>
    <xf numFmtId="0" fontId="4" fillId="0" borderId="1" xfId="1" applyFont="1" applyFill="1" applyBorder="1" applyAlignment="1">
      <alignment horizontal="center" vertical="center"/>
    </xf>
    <xf numFmtId="0" fontId="6" fillId="3" borderId="0" xfId="0" applyFont="1" applyFill="1" applyBorder="1" applyAlignment="1">
      <alignment horizontal="center" vertical="center"/>
    </xf>
    <xf numFmtId="165" fontId="6" fillId="3" borderId="0" xfId="0" applyNumberFormat="1" applyFont="1" applyFill="1" applyBorder="1" applyAlignment="1">
      <alignment horizontal="center" vertical="center"/>
    </xf>
    <xf numFmtId="2" fontId="5" fillId="3" borderId="0" xfId="0" applyNumberFormat="1" applyFont="1" applyFill="1" applyBorder="1" applyAlignment="1">
      <alignment horizontal="center" vertical="center"/>
    </xf>
    <xf numFmtId="0" fontId="2" fillId="0" borderId="2" xfId="2" applyAlignment="1">
      <alignment horizontal="center" vertical="center"/>
    </xf>
    <xf numFmtId="0" fontId="2" fillId="0" borderId="2" xfId="2" applyNumberFormat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NumberFormat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0" xfId="0" applyNumberFormat="1" applyBorder="1" applyAlignment="1">
      <alignment horizontal="center" vertical="center"/>
    </xf>
    <xf numFmtId="0" fontId="11" fillId="0" borderId="0" xfId="9" applyFont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1" xfId="0" applyNumberFormat="1" applyBorder="1" applyAlignment="1">
      <alignment horizontal="center" vertical="center"/>
    </xf>
    <xf numFmtId="0" fontId="0" fillId="0" borderId="0" xfId="0" applyNumberFormat="1" applyAlignment="1">
      <alignment horizontal="center"/>
    </xf>
    <xf numFmtId="0" fontId="0" fillId="0" borderId="0" xfId="0" applyFont="1" applyAlignment="1">
      <alignment horizontal="center"/>
    </xf>
    <xf numFmtId="0" fontId="3" fillId="0" borderId="0" xfId="0" applyFont="1"/>
  </cellXfs>
  <cellStyles count="22">
    <cellStyle name="Followed Hyperlink" xfId="4" builtinId="9" hidden="1"/>
    <cellStyle name="Followed Hyperlink" xfId="6" builtinId="9" hidden="1"/>
    <cellStyle name="Followed Hyperlink" xfId="8" builtinId="9" hidden="1"/>
    <cellStyle name="Followed Hyperlink" xfId="11" builtinId="9" hidden="1"/>
    <cellStyle name="Followed Hyperlink" xfId="13" builtinId="9" hidden="1"/>
    <cellStyle name="Followed Hyperlink" xfId="15" builtinId="9" hidden="1"/>
    <cellStyle name="Followed Hyperlink" xfId="17" builtinId="9" hidden="1"/>
    <cellStyle name="Followed Hyperlink" xfId="19" builtinId="9" hidden="1"/>
    <cellStyle name="Followed Hyperlink" xfId="21" builtinId="9" hidden="1"/>
    <cellStyle name="Heading 1" xfId="1" builtinId="16"/>
    <cellStyle name="Heading 2" xfId="2" builtinId="17"/>
    <cellStyle name="Hyperlink" xfId="3" builtinId="8" hidden="1"/>
    <cellStyle name="Hyperlink" xfId="5" builtinId="8" hidden="1"/>
    <cellStyle name="Hyperlink" xfId="7" builtinId="8" hidden="1"/>
    <cellStyle name="Hyperlink" xfId="10" builtinId="8" hidden="1"/>
    <cellStyle name="Hyperlink" xfId="12" builtinId="8" hidden="1"/>
    <cellStyle name="Hyperlink" xfId="14" builtinId="8" hidden="1"/>
    <cellStyle name="Hyperlink" xfId="16" builtinId="8" hidden="1"/>
    <cellStyle name="Hyperlink" xfId="18" builtinId="8" hidden="1"/>
    <cellStyle name="Hyperlink" xfId="20" builtinId="8" hidden="1"/>
    <cellStyle name="Normal" xfId="0" builtinId="0"/>
    <cellStyle name="Normal_PARCELLAIRE" xfId="9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4" Type="http://schemas.openxmlformats.org/officeDocument/2006/relationships/externalLink" Target="externalLinks/externalLink1.xml"/><Relationship Id="rId5" Type="http://schemas.openxmlformats.org/officeDocument/2006/relationships/theme" Target="theme/theme1.xml"/><Relationship Id="rId6" Type="http://schemas.openxmlformats.org/officeDocument/2006/relationships/styles" Target="styles.xml"/><Relationship Id="rId7" Type="http://schemas.openxmlformats.org/officeDocument/2006/relationships/sharedStrings" Target="sharedStrings.xml"/><Relationship Id="rId8" Type="http://schemas.openxmlformats.org/officeDocument/2006/relationships/calcChain" Target="calcChain.xml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406400</xdr:colOff>
          <xdr:row>1</xdr:row>
          <xdr:rowOff>50800</xdr:rowOff>
        </xdr:from>
        <xdr:to>
          <xdr:col>4</xdr:col>
          <xdr:colOff>406400</xdr:colOff>
          <xdr:row>3</xdr:row>
          <xdr:rowOff>0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n-US" sz="1200" b="0" i="0" u="none" strike="noStrike" baseline="0">
                  <a:solidFill>
                    <a:srgbClr val="000000"/>
                  </a:solidFill>
                  <a:latin typeface="Lucida Grande"/>
                  <a:ea typeface="Lucida Grande"/>
                  <a:cs typeface="Lucida Grande"/>
                </a:rPr>
                <a:t>MACRO</a:t>
              </a:r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AxL/Dropbox/PLAN%20DE%20CAMPAGNE/PLAN%20DE%20CAMPAGNE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SAISIE"/>
      <sheetName val="Sheet1"/>
      <sheetName val="FOCUS CULTURE"/>
      <sheetName val="FOCUS PARCELLE"/>
      <sheetName val="UTILISATIONS"/>
      <sheetName val="ACHATS"/>
      <sheetName val="COUT MOYEN - STOCK"/>
      <sheetName val="PARCELLAIRE"/>
      <sheetName val="VARIETE"/>
      <sheetName val="ANNEE"/>
      <sheetName val="CHARGES DE STRUCTURE"/>
    </sheetNames>
    <sheetDataSet>
      <sheetData sheetId="0"/>
      <sheetData sheetId="1"/>
      <sheetData sheetId="2"/>
      <sheetData sheetId="3">
        <row r="7">
          <cell r="G7">
            <v>2013</v>
          </cell>
        </row>
        <row r="8">
          <cell r="G8" t="str">
            <v>Engleyse métairie</v>
          </cell>
        </row>
      </sheetData>
      <sheetData sheetId="4">
        <row r="1">
          <cell r="D1" t="str">
            <v>PARCELLE</v>
          </cell>
          <cell r="E1" t="str">
            <v>DATE</v>
          </cell>
        </row>
        <row r="2">
          <cell r="A2">
            <v>2013</v>
          </cell>
          <cell r="B2" t="str">
            <v>TOURNESOL</v>
          </cell>
          <cell r="C2" t="str">
            <v>SY SAMIN</v>
          </cell>
          <cell r="D2" t="str">
            <v>Bousquet Pourtanel</v>
          </cell>
          <cell r="E2">
            <v>41108</v>
          </cell>
          <cell r="F2" t="str">
            <v>Pac 22</v>
          </cell>
          <cell r="G2" t="str">
            <v>Kg</v>
          </cell>
          <cell r="H2" t="str">
            <v>ENGRAIS DE FOND</v>
          </cell>
          <cell r="I2">
            <v>200</v>
          </cell>
          <cell r="J2">
            <v>2.33</v>
          </cell>
          <cell r="K2">
            <v>466</v>
          </cell>
          <cell r="M2">
            <v>234.39178666666669</v>
          </cell>
          <cell r="N2" t="str">
            <v>Bousquet Pourtanel</v>
          </cell>
        </row>
        <row r="3">
          <cell r="D3" t="str">
            <v>Moulin Barthes</v>
          </cell>
          <cell r="E3">
            <v>41108</v>
          </cell>
        </row>
        <row r="4">
          <cell r="D4" t="str">
            <v>Moulin Côteau</v>
          </cell>
          <cell r="E4">
            <v>41108</v>
          </cell>
        </row>
        <row r="5">
          <cell r="D5" t="str">
            <v>Picotalène Midi</v>
          </cell>
          <cell r="E5">
            <v>41108</v>
          </cell>
        </row>
        <row r="6">
          <cell r="D6" t="str">
            <v>Picotalène Nord</v>
          </cell>
          <cell r="E6">
            <v>41108</v>
          </cell>
        </row>
        <row r="7">
          <cell r="D7" t="str">
            <v>Pourtanel</v>
          </cell>
          <cell r="E7">
            <v>41108</v>
          </cell>
        </row>
        <row r="8">
          <cell r="D8" t="str">
            <v>L'Aule métairie</v>
          </cell>
          <cell r="E8">
            <v>41108</v>
          </cell>
        </row>
        <row r="9">
          <cell r="D9" t="str">
            <v>L'Aule Plaine</v>
          </cell>
          <cell r="E9">
            <v>41108</v>
          </cell>
        </row>
        <row r="10">
          <cell r="D10" t="str">
            <v>Andres</v>
          </cell>
          <cell r="E10">
            <v>41108</v>
          </cell>
        </row>
        <row r="11">
          <cell r="D11" t="str">
            <v>Engleyse Route</v>
          </cell>
          <cell r="E11">
            <v>41113</v>
          </cell>
        </row>
        <row r="12">
          <cell r="D12" t="str">
            <v>Engleyse métairie</v>
          </cell>
          <cell r="E12">
            <v>41113</v>
          </cell>
        </row>
        <row r="13">
          <cell r="D13" t="str">
            <v>Engleyse Route</v>
          </cell>
          <cell r="E13">
            <v>41113</v>
          </cell>
        </row>
        <row r="14">
          <cell r="D14" t="str">
            <v>Labaou Plaine</v>
          </cell>
          <cell r="E14">
            <v>41113</v>
          </cell>
        </row>
        <row r="15">
          <cell r="D15" t="str">
            <v>L'Aule Plaine</v>
          </cell>
          <cell r="E15">
            <v>41155</v>
          </cell>
        </row>
        <row r="16">
          <cell r="D16" t="str">
            <v>L'Aule métairie</v>
          </cell>
          <cell r="E16">
            <v>41155</v>
          </cell>
        </row>
        <row r="17">
          <cell r="D17" t="str">
            <v>Picotalène Nord</v>
          </cell>
          <cell r="E17">
            <v>41155</v>
          </cell>
        </row>
        <row r="18">
          <cell r="D18" t="str">
            <v>Pourtanel</v>
          </cell>
          <cell r="E18">
            <v>41155</v>
          </cell>
        </row>
        <row r="19">
          <cell r="D19" t="str">
            <v>Picotalène Midi</v>
          </cell>
          <cell r="E19">
            <v>41155</v>
          </cell>
        </row>
        <row r="20">
          <cell r="D20" t="str">
            <v>Moulin Côteau</v>
          </cell>
          <cell r="E20">
            <v>41155</v>
          </cell>
        </row>
        <row r="21">
          <cell r="D21" t="str">
            <v>Moulin Barthes</v>
          </cell>
          <cell r="E21">
            <v>41155</v>
          </cell>
        </row>
        <row r="22">
          <cell r="D22" t="str">
            <v>Engleyse Route</v>
          </cell>
          <cell r="E22">
            <v>41155</v>
          </cell>
        </row>
        <row r="23">
          <cell r="D23" t="str">
            <v>Bousquet Pourtanel</v>
          </cell>
          <cell r="E23">
            <v>41155</v>
          </cell>
        </row>
        <row r="24">
          <cell r="D24" t="str">
            <v>Andres</v>
          </cell>
          <cell r="E24">
            <v>41155</v>
          </cell>
        </row>
        <row r="25">
          <cell r="D25" t="str">
            <v>Andres</v>
          </cell>
          <cell r="E25">
            <v>41155</v>
          </cell>
        </row>
        <row r="26">
          <cell r="D26" t="str">
            <v>Bousquet Pourtanel</v>
          </cell>
          <cell r="E26">
            <v>41155</v>
          </cell>
        </row>
        <row r="27">
          <cell r="D27" t="str">
            <v>Engleyse Route</v>
          </cell>
          <cell r="E27">
            <v>41155</v>
          </cell>
        </row>
        <row r="28">
          <cell r="D28" t="str">
            <v>Moulin Barthes</v>
          </cell>
          <cell r="E28">
            <v>41155</v>
          </cell>
        </row>
        <row r="29">
          <cell r="D29" t="str">
            <v>Moulin Côteau</v>
          </cell>
          <cell r="E29">
            <v>41155</v>
          </cell>
        </row>
        <row r="30">
          <cell r="D30" t="str">
            <v>Picotalène Midi</v>
          </cell>
          <cell r="E30">
            <v>41155</v>
          </cell>
        </row>
        <row r="31">
          <cell r="D31" t="str">
            <v>Pourtanel</v>
          </cell>
          <cell r="E31">
            <v>41155</v>
          </cell>
        </row>
        <row r="32">
          <cell r="D32" t="str">
            <v>Picotalène Nord</v>
          </cell>
          <cell r="E32">
            <v>41155</v>
          </cell>
        </row>
        <row r="33">
          <cell r="D33" t="str">
            <v>L'Aule métairie</v>
          </cell>
          <cell r="E33">
            <v>41155</v>
          </cell>
        </row>
        <row r="34">
          <cell r="D34" t="str">
            <v>L'Aule Plaine</v>
          </cell>
          <cell r="E34">
            <v>41155</v>
          </cell>
        </row>
        <row r="35">
          <cell r="D35" t="str">
            <v>Engleyse métairie</v>
          </cell>
          <cell r="E35">
            <v>41156</v>
          </cell>
        </row>
        <row r="36">
          <cell r="D36" t="str">
            <v>Engleyse Route</v>
          </cell>
          <cell r="E36">
            <v>41156</v>
          </cell>
        </row>
        <row r="37">
          <cell r="D37" t="str">
            <v>Engleyse Route</v>
          </cell>
          <cell r="E37">
            <v>41156</v>
          </cell>
        </row>
        <row r="38">
          <cell r="D38" t="str">
            <v>Engleyse métairie</v>
          </cell>
          <cell r="E38">
            <v>41156</v>
          </cell>
        </row>
        <row r="39">
          <cell r="D39" t="str">
            <v>Labaou Plaine</v>
          </cell>
          <cell r="E39">
            <v>41177</v>
          </cell>
        </row>
        <row r="40">
          <cell r="D40" t="str">
            <v>Escarcelou Jachère</v>
          </cell>
          <cell r="E40">
            <v>41179</v>
          </cell>
        </row>
        <row r="41">
          <cell r="D41" t="str">
            <v>Bousquet Château</v>
          </cell>
          <cell r="E41">
            <v>41179</v>
          </cell>
        </row>
        <row r="42">
          <cell r="D42" t="str">
            <v>Escarcelou</v>
          </cell>
          <cell r="E42">
            <v>41179</v>
          </cell>
        </row>
        <row r="43">
          <cell r="D43" t="str">
            <v>Escarcelou Pte</v>
          </cell>
          <cell r="E43">
            <v>41179</v>
          </cell>
        </row>
        <row r="44">
          <cell r="D44" t="str">
            <v>Laclos</v>
          </cell>
          <cell r="E44">
            <v>41179</v>
          </cell>
        </row>
        <row r="45">
          <cell r="D45" t="str">
            <v>Lescandes</v>
          </cell>
          <cell r="E45">
            <v>41179</v>
          </cell>
        </row>
        <row r="46">
          <cell r="D46" t="str">
            <v>Lescandes Côteau</v>
          </cell>
          <cell r="E46">
            <v>41179</v>
          </cell>
        </row>
        <row r="47">
          <cell r="D47" t="str">
            <v>Seillonne</v>
          </cell>
          <cell r="E47">
            <v>41179</v>
          </cell>
        </row>
        <row r="48">
          <cell r="D48" t="str">
            <v>Engleyse Route</v>
          </cell>
          <cell r="E48">
            <v>41179</v>
          </cell>
        </row>
        <row r="49">
          <cell r="D49" t="str">
            <v>Engleyse métairie</v>
          </cell>
          <cell r="E49">
            <v>41179</v>
          </cell>
        </row>
        <row r="50">
          <cell r="D50" t="str">
            <v>Labaou Plaine</v>
          </cell>
          <cell r="E50">
            <v>41179</v>
          </cell>
        </row>
        <row r="51">
          <cell r="D51" t="str">
            <v>Engleyse Route</v>
          </cell>
          <cell r="E51">
            <v>41179</v>
          </cell>
        </row>
        <row r="52">
          <cell r="D52" t="str">
            <v>Seillonne</v>
          </cell>
          <cell r="E52">
            <v>41205</v>
          </cell>
        </row>
        <row r="53">
          <cell r="D53" t="str">
            <v>Bousquet Route</v>
          </cell>
          <cell r="E53">
            <v>41205</v>
          </cell>
        </row>
        <row r="54">
          <cell r="D54" t="str">
            <v>Bousquet Château</v>
          </cell>
          <cell r="E54">
            <v>41205</v>
          </cell>
        </row>
        <row r="55">
          <cell r="D55" t="str">
            <v>Labaou Plaine</v>
          </cell>
          <cell r="E55">
            <v>41205</v>
          </cell>
        </row>
        <row r="56">
          <cell r="D56" t="str">
            <v>Labaou Plaine</v>
          </cell>
          <cell r="E56">
            <v>41205</v>
          </cell>
        </row>
        <row r="57">
          <cell r="D57" t="str">
            <v>Bousquet Château</v>
          </cell>
          <cell r="E57">
            <v>41205</v>
          </cell>
        </row>
        <row r="58">
          <cell r="D58" t="str">
            <v>Bousquet Route</v>
          </cell>
          <cell r="E58">
            <v>41205</v>
          </cell>
        </row>
        <row r="59">
          <cell r="D59" t="str">
            <v>Seillonne</v>
          </cell>
          <cell r="E59">
            <v>41205</v>
          </cell>
        </row>
        <row r="60">
          <cell r="D60" t="str">
            <v>Labaou Plaine</v>
          </cell>
          <cell r="E60">
            <v>41206</v>
          </cell>
        </row>
        <row r="61">
          <cell r="D61" t="str">
            <v>Bousquet Château</v>
          </cell>
          <cell r="E61">
            <v>41207</v>
          </cell>
        </row>
        <row r="62">
          <cell r="D62" t="str">
            <v>Seillonne</v>
          </cell>
          <cell r="E62">
            <v>41207</v>
          </cell>
        </row>
        <row r="63">
          <cell r="D63" t="str">
            <v>Bousquet Route</v>
          </cell>
          <cell r="E63">
            <v>41207</v>
          </cell>
        </row>
        <row r="64">
          <cell r="D64" t="str">
            <v>Labaou Devant</v>
          </cell>
          <cell r="E64">
            <v>41207</v>
          </cell>
        </row>
        <row r="65">
          <cell r="D65" t="str">
            <v>Escarcelou Pte</v>
          </cell>
          <cell r="E65">
            <v>41207</v>
          </cell>
        </row>
        <row r="66">
          <cell r="D66" t="str">
            <v>Escarcelou</v>
          </cell>
          <cell r="E66">
            <v>41207</v>
          </cell>
        </row>
        <row r="67">
          <cell r="D67" t="str">
            <v>Bousquet Château</v>
          </cell>
          <cell r="E67">
            <v>41207</v>
          </cell>
        </row>
        <row r="68">
          <cell r="D68" t="str">
            <v>Bousquet Route</v>
          </cell>
          <cell r="E68">
            <v>41207</v>
          </cell>
        </row>
        <row r="69">
          <cell r="D69" t="str">
            <v>Escarcelou Jachère</v>
          </cell>
          <cell r="E69">
            <v>41207</v>
          </cell>
        </row>
        <row r="70">
          <cell r="D70" t="str">
            <v>Lescandes Côteau</v>
          </cell>
          <cell r="E70">
            <v>41211</v>
          </cell>
        </row>
        <row r="71">
          <cell r="D71" t="str">
            <v>Lescandes</v>
          </cell>
          <cell r="E71">
            <v>41211</v>
          </cell>
        </row>
        <row r="72">
          <cell r="D72" t="str">
            <v>Laclos</v>
          </cell>
          <cell r="E72">
            <v>41211</v>
          </cell>
        </row>
        <row r="73">
          <cell r="D73" t="str">
            <v>Escarcelou</v>
          </cell>
          <cell r="E73">
            <v>41211</v>
          </cell>
        </row>
        <row r="74">
          <cell r="D74" t="str">
            <v>Labaou Devant</v>
          </cell>
          <cell r="E74">
            <v>41211</v>
          </cell>
        </row>
        <row r="75">
          <cell r="D75" t="str">
            <v>Escarcelou Pte</v>
          </cell>
          <cell r="E75">
            <v>41211</v>
          </cell>
        </row>
        <row r="76">
          <cell r="D76" t="str">
            <v>Moulin Barthes</v>
          </cell>
          <cell r="E76">
            <v>41211</v>
          </cell>
        </row>
        <row r="77">
          <cell r="D77" t="str">
            <v>Escarcelou</v>
          </cell>
          <cell r="E77">
            <v>41211</v>
          </cell>
        </row>
        <row r="78">
          <cell r="D78" t="str">
            <v>Escarcelou Pte</v>
          </cell>
          <cell r="E78">
            <v>41211</v>
          </cell>
        </row>
        <row r="79">
          <cell r="D79" t="str">
            <v>Laclos</v>
          </cell>
          <cell r="E79">
            <v>41211</v>
          </cell>
        </row>
        <row r="80">
          <cell r="D80" t="str">
            <v>Lescandes</v>
          </cell>
          <cell r="E80">
            <v>41211</v>
          </cell>
        </row>
        <row r="81">
          <cell r="D81" t="str">
            <v>Lescandes Côteau</v>
          </cell>
          <cell r="E81">
            <v>41211</v>
          </cell>
        </row>
        <row r="82">
          <cell r="D82" t="str">
            <v>Labaou Devant</v>
          </cell>
          <cell r="E82">
            <v>41211</v>
          </cell>
        </row>
        <row r="83">
          <cell r="D83" t="str">
            <v>Escarcelou Jachère</v>
          </cell>
          <cell r="E83">
            <v>41211</v>
          </cell>
        </row>
        <row r="84">
          <cell r="D84" t="str">
            <v>Escarcelou Jachère</v>
          </cell>
          <cell r="E84">
            <v>41211</v>
          </cell>
        </row>
        <row r="85">
          <cell r="D85" t="str">
            <v>Laclos</v>
          </cell>
          <cell r="E85">
            <v>41212</v>
          </cell>
        </row>
        <row r="86">
          <cell r="D86" t="str">
            <v>Laclos</v>
          </cell>
          <cell r="E86">
            <v>41212</v>
          </cell>
        </row>
        <row r="87">
          <cell r="D87" t="str">
            <v>Engleyse Bousquet</v>
          </cell>
          <cell r="E87">
            <v>41220</v>
          </cell>
        </row>
        <row r="88">
          <cell r="D88" t="str">
            <v>Lescandes</v>
          </cell>
          <cell r="E88">
            <v>41220</v>
          </cell>
        </row>
        <row r="89">
          <cell r="D89" t="str">
            <v>Lescandes Côteau</v>
          </cell>
          <cell r="E89">
            <v>41220</v>
          </cell>
        </row>
        <row r="90">
          <cell r="D90" t="str">
            <v>Engleyse Bousquet</v>
          </cell>
          <cell r="E90">
            <v>41220</v>
          </cell>
        </row>
        <row r="91">
          <cell r="D91" t="str">
            <v>Engleyse Bousquet</v>
          </cell>
          <cell r="E91">
            <v>41222</v>
          </cell>
        </row>
        <row r="92">
          <cell r="D92" t="str">
            <v>Engleyse Bousquet</v>
          </cell>
          <cell r="E92">
            <v>41222</v>
          </cell>
        </row>
        <row r="93">
          <cell r="D93" t="str">
            <v>Engleyse métairie</v>
          </cell>
          <cell r="E93">
            <v>41228</v>
          </cell>
        </row>
        <row r="94">
          <cell r="D94" t="str">
            <v>Moulin Barthes</v>
          </cell>
          <cell r="E94">
            <v>41228</v>
          </cell>
        </row>
        <row r="95">
          <cell r="D95" t="str">
            <v>Engleyse métairie</v>
          </cell>
          <cell r="E95">
            <v>41228</v>
          </cell>
        </row>
        <row r="96">
          <cell r="D96" t="str">
            <v>Labaou Plaine</v>
          </cell>
          <cell r="E96">
            <v>41262</v>
          </cell>
        </row>
        <row r="97">
          <cell r="D97" t="str">
            <v>Labaou Devant</v>
          </cell>
          <cell r="E97">
            <v>41263</v>
          </cell>
        </row>
        <row r="98">
          <cell r="D98" t="str">
            <v>Laclos</v>
          </cell>
          <cell r="E98">
            <v>41263</v>
          </cell>
        </row>
        <row r="99">
          <cell r="D99" t="str">
            <v>Seillonne</v>
          </cell>
          <cell r="E99">
            <v>41263</v>
          </cell>
        </row>
        <row r="100">
          <cell r="D100" t="str">
            <v>Escarcelou Jachère</v>
          </cell>
          <cell r="E100">
            <v>41267</v>
          </cell>
        </row>
        <row r="101">
          <cell r="D101" t="str">
            <v>Escarcelou Jachère</v>
          </cell>
          <cell r="E101">
            <v>41310</v>
          </cell>
        </row>
        <row r="102">
          <cell r="D102" t="str">
            <v>Escarcelou Jachère</v>
          </cell>
          <cell r="E102">
            <v>41310</v>
          </cell>
        </row>
        <row r="103">
          <cell r="D103" t="str">
            <v>Bousquet Route</v>
          </cell>
          <cell r="E103">
            <v>41324</v>
          </cell>
        </row>
        <row r="104">
          <cell r="D104" t="str">
            <v>Bousquet Château</v>
          </cell>
          <cell r="E104">
            <v>41324</v>
          </cell>
        </row>
        <row r="105">
          <cell r="D105" t="str">
            <v>Seillonne</v>
          </cell>
          <cell r="E105">
            <v>41324</v>
          </cell>
        </row>
        <row r="106">
          <cell r="D106" t="str">
            <v>Laclos</v>
          </cell>
          <cell r="E106">
            <v>41324</v>
          </cell>
        </row>
        <row r="107">
          <cell r="D107" t="str">
            <v>Labaou Plaine</v>
          </cell>
          <cell r="E107">
            <v>41324</v>
          </cell>
        </row>
        <row r="108">
          <cell r="D108" t="str">
            <v>Lescandes Côteau</v>
          </cell>
          <cell r="E108">
            <v>41325</v>
          </cell>
        </row>
        <row r="109">
          <cell r="D109" t="str">
            <v>Lescandes</v>
          </cell>
          <cell r="E109">
            <v>41325</v>
          </cell>
        </row>
        <row r="110">
          <cell r="D110" t="str">
            <v>Escarcelou</v>
          </cell>
          <cell r="E110">
            <v>41325</v>
          </cell>
        </row>
        <row r="111">
          <cell r="D111" t="str">
            <v>Labaou Devant</v>
          </cell>
          <cell r="E111">
            <v>41325</v>
          </cell>
        </row>
        <row r="112">
          <cell r="D112" t="str">
            <v>Escarcelou Pte</v>
          </cell>
          <cell r="E112">
            <v>41325</v>
          </cell>
        </row>
        <row r="113">
          <cell r="D113" t="str">
            <v>Engleyse Bousquet</v>
          </cell>
          <cell r="E113">
            <v>41325</v>
          </cell>
        </row>
        <row r="114">
          <cell r="D114" t="str">
            <v>Escarcelou Jachère</v>
          </cell>
          <cell r="E114">
            <v>41325</v>
          </cell>
        </row>
        <row r="115">
          <cell r="D115" t="str">
            <v>Picotalène Nord</v>
          </cell>
          <cell r="E115">
            <v>41326</v>
          </cell>
        </row>
        <row r="116">
          <cell r="D116" t="str">
            <v>Picotalène Midi</v>
          </cell>
          <cell r="E116">
            <v>41326</v>
          </cell>
        </row>
        <row r="117">
          <cell r="D117" t="str">
            <v>Pourtanel</v>
          </cell>
          <cell r="E117">
            <v>41326</v>
          </cell>
        </row>
        <row r="118">
          <cell r="D118" t="str">
            <v>Bousquet Pourtanel</v>
          </cell>
          <cell r="E118">
            <v>41326</v>
          </cell>
        </row>
        <row r="119">
          <cell r="D119" t="str">
            <v>Engleyse métairie</v>
          </cell>
          <cell r="E119">
            <v>41326</v>
          </cell>
        </row>
        <row r="120">
          <cell r="D120" t="str">
            <v>Bousquet Pourtanel</v>
          </cell>
          <cell r="E120">
            <v>41326</v>
          </cell>
        </row>
        <row r="121">
          <cell r="D121" t="str">
            <v>Pourtanel</v>
          </cell>
          <cell r="E121">
            <v>41326</v>
          </cell>
        </row>
        <row r="122">
          <cell r="D122" t="str">
            <v>Picotalène Midi</v>
          </cell>
          <cell r="E122">
            <v>41326</v>
          </cell>
        </row>
        <row r="123">
          <cell r="D123" t="str">
            <v>Picotalène Nord</v>
          </cell>
          <cell r="E123">
            <v>41326</v>
          </cell>
        </row>
        <row r="124">
          <cell r="D124" t="str">
            <v>Labaou Plaine</v>
          </cell>
          <cell r="E124">
            <v>41340</v>
          </cell>
        </row>
        <row r="125">
          <cell r="D125" t="str">
            <v>Engleyse Bousquet</v>
          </cell>
          <cell r="E125">
            <v>41340</v>
          </cell>
        </row>
        <row r="126">
          <cell r="D126" t="str">
            <v>Engleyse Bousquet</v>
          </cell>
          <cell r="E126">
            <v>41340</v>
          </cell>
        </row>
        <row r="127">
          <cell r="D127" t="str">
            <v>Labaou Plaine</v>
          </cell>
          <cell r="E127">
            <v>41340</v>
          </cell>
        </row>
        <row r="128">
          <cell r="D128" t="str">
            <v>Bousquet Château</v>
          </cell>
          <cell r="E128">
            <v>41341</v>
          </cell>
        </row>
        <row r="129">
          <cell r="D129" t="str">
            <v>Bousquet Route</v>
          </cell>
          <cell r="E129">
            <v>41341</v>
          </cell>
        </row>
        <row r="130">
          <cell r="D130" t="str">
            <v>Bousquet Château</v>
          </cell>
          <cell r="E130">
            <v>41341</v>
          </cell>
        </row>
        <row r="131">
          <cell r="D131" t="str">
            <v>Bousquet Route</v>
          </cell>
          <cell r="E131">
            <v>41341</v>
          </cell>
        </row>
        <row r="132">
          <cell r="D132" t="str">
            <v>Escarcelou</v>
          </cell>
          <cell r="E132">
            <v>41341</v>
          </cell>
        </row>
        <row r="133">
          <cell r="D133" t="str">
            <v>Escarcelou Pte</v>
          </cell>
          <cell r="E133">
            <v>41341</v>
          </cell>
        </row>
        <row r="134">
          <cell r="D134" t="str">
            <v>Escarcelou</v>
          </cell>
          <cell r="E134">
            <v>41341</v>
          </cell>
        </row>
        <row r="135">
          <cell r="D135" t="str">
            <v>Labaou Devant</v>
          </cell>
          <cell r="E135">
            <v>41341</v>
          </cell>
        </row>
        <row r="136">
          <cell r="D136" t="str">
            <v>Escarcelou Pte</v>
          </cell>
          <cell r="E136">
            <v>41341</v>
          </cell>
        </row>
        <row r="137">
          <cell r="D137" t="str">
            <v>Lescandes</v>
          </cell>
          <cell r="E137">
            <v>41341</v>
          </cell>
        </row>
        <row r="138">
          <cell r="D138" t="str">
            <v>Lescandes Côteau</v>
          </cell>
          <cell r="E138">
            <v>41341</v>
          </cell>
        </row>
        <row r="139">
          <cell r="D139" t="str">
            <v>Andres</v>
          </cell>
          <cell r="E139">
            <v>41344</v>
          </cell>
        </row>
        <row r="140">
          <cell r="D140" t="str">
            <v>Moulin Barthes</v>
          </cell>
          <cell r="E140">
            <v>41344</v>
          </cell>
        </row>
        <row r="141">
          <cell r="D141" t="str">
            <v>L'Aule métairie</v>
          </cell>
          <cell r="E141">
            <v>41344</v>
          </cell>
        </row>
        <row r="142">
          <cell r="D142" t="str">
            <v>L'Aule Plaine</v>
          </cell>
          <cell r="E142">
            <v>41344</v>
          </cell>
        </row>
        <row r="143">
          <cell r="D143" t="str">
            <v>Engleyse Route</v>
          </cell>
          <cell r="E143">
            <v>41344</v>
          </cell>
        </row>
        <row r="144">
          <cell r="D144" t="str">
            <v>Engleyse Route</v>
          </cell>
          <cell r="E144">
            <v>41344</v>
          </cell>
        </row>
        <row r="145">
          <cell r="D145" t="str">
            <v>L'Aule Plaine</v>
          </cell>
          <cell r="E145">
            <v>41344</v>
          </cell>
        </row>
        <row r="146">
          <cell r="D146" t="str">
            <v>L'Aule métairie</v>
          </cell>
          <cell r="E146">
            <v>41344</v>
          </cell>
        </row>
        <row r="147">
          <cell r="D147" t="str">
            <v>Moulin Barthes</v>
          </cell>
          <cell r="E147">
            <v>41344</v>
          </cell>
        </row>
        <row r="148">
          <cell r="D148" t="str">
            <v>Andres</v>
          </cell>
          <cell r="E148">
            <v>41344</v>
          </cell>
        </row>
        <row r="149">
          <cell r="D149" t="str">
            <v>Engleyse métairie</v>
          </cell>
          <cell r="E149">
            <v>41344</v>
          </cell>
        </row>
        <row r="150">
          <cell r="D150" t="str">
            <v>Engleyse Bousquet</v>
          </cell>
          <cell r="E150">
            <v>41347</v>
          </cell>
        </row>
        <row r="151">
          <cell r="D151" t="str">
            <v>Seillonne</v>
          </cell>
          <cell r="E151">
            <v>41347</v>
          </cell>
        </row>
        <row r="152">
          <cell r="D152" t="str">
            <v>Lescandes Côteau</v>
          </cell>
          <cell r="E152">
            <v>41347</v>
          </cell>
        </row>
        <row r="153">
          <cell r="D153" t="str">
            <v>Lescandes</v>
          </cell>
          <cell r="E153">
            <v>41347</v>
          </cell>
        </row>
        <row r="154">
          <cell r="D154" t="str">
            <v>Laclos</v>
          </cell>
          <cell r="E154">
            <v>41347</v>
          </cell>
        </row>
        <row r="155">
          <cell r="D155" t="str">
            <v>Labaou Plaine</v>
          </cell>
          <cell r="E155">
            <v>41347</v>
          </cell>
        </row>
        <row r="156">
          <cell r="D156" t="str">
            <v>Escarcelou</v>
          </cell>
          <cell r="E156">
            <v>41347</v>
          </cell>
        </row>
        <row r="157">
          <cell r="D157" t="str">
            <v>Labaou Devant</v>
          </cell>
          <cell r="E157">
            <v>41347</v>
          </cell>
        </row>
        <row r="158">
          <cell r="D158" t="str">
            <v>Escarcelou Pte</v>
          </cell>
          <cell r="E158">
            <v>41347</v>
          </cell>
        </row>
        <row r="159">
          <cell r="D159" t="str">
            <v>Bousquet Route</v>
          </cell>
          <cell r="E159">
            <v>41347</v>
          </cell>
        </row>
        <row r="160">
          <cell r="D160" t="str">
            <v>Bousquet Château</v>
          </cell>
          <cell r="E160">
            <v>41347</v>
          </cell>
        </row>
        <row r="161">
          <cell r="D161" t="str">
            <v>Escarcelou Jachère</v>
          </cell>
          <cell r="E161">
            <v>41347</v>
          </cell>
        </row>
        <row r="162">
          <cell r="D162" t="str">
            <v>Escarcelou</v>
          </cell>
          <cell r="E162">
            <v>41352</v>
          </cell>
        </row>
        <row r="163">
          <cell r="D163" t="str">
            <v>Labaou Devant</v>
          </cell>
          <cell r="E163">
            <v>41352</v>
          </cell>
        </row>
        <row r="164">
          <cell r="D164" t="str">
            <v>Escarcelou Pte</v>
          </cell>
          <cell r="E164">
            <v>41352</v>
          </cell>
        </row>
        <row r="165">
          <cell r="D165" t="str">
            <v>Lescandes</v>
          </cell>
          <cell r="E165">
            <v>41352</v>
          </cell>
        </row>
        <row r="166">
          <cell r="D166" t="str">
            <v>Lescandes Côteau</v>
          </cell>
          <cell r="E166">
            <v>41352</v>
          </cell>
        </row>
        <row r="167">
          <cell r="D167" t="str">
            <v>Escarcelou Jachère</v>
          </cell>
          <cell r="E167">
            <v>41352</v>
          </cell>
        </row>
        <row r="168">
          <cell r="D168" t="str">
            <v>Lescandes</v>
          </cell>
          <cell r="E168">
            <v>41354</v>
          </cell>
        </row>
        <row r="169">
          <cell r="D169" t="str">
            <v>Lescandes Côteau</v>
          </cell>
          <cell r="E169">
            <v>41354</v>
          </cell>
        </row>
        <row r="170">
          <cell r="D170" t="str">
            <v>Engleyse Bousquet</v>
          </cell>
          <cell r="E170">
            <v>41354</v>
          </cell>
        </row>
        <row r="171">
          <cell r="D171" t="str">
            <v>Bousquet Château</v>
          </cell>
          <cell r="E171">
            <v>41354</v>
          </cell>
        </row>
        <row r="172">
          <cell r="D172" t="str">
            <v>Bousquet Route</v>
          </cell>
          <cell r="E172">
            <v>41354</v>
          </cell>
        </row>
        <row r="173">
          <cell r="D173" t="str">
            <v>Lescandes</v>
          </cell>
          <cell r="E173">
            <v>41354</v>
          </cell>
        </row>
        <row r="174">
          <cell r="D174" t="str">
            <v>Lescandes Côteau</v>
          </cell>
          <cell r="E174">
            <v>41354</v>
          </cell>
        </row>
        <row r="175">
          <cell r="D175" t="str">
            <v>Labaou Plaine</v>
          </cell>
          <cell r="E175">
            <v>41354</v>
          </cell>
        </row>
        <row r="176">
          <cell r="D176" t="str">
            <v>Engleyse Bousquet</v>
          </cell>
          <cell r="E176">
            <v>41358</v>
          </cell>
        </row>
        <row r="177">
          <cell r="D177" t="str">
            <v>Engleyse Bousquet</v>
          </cell>
          <cell r="E177">
            <v>41358</v>
          </cell>
        </row>
        <row r="178">
          <cell r="D178" t="str">
            <v>Bousquet Château</v>
          </cell>
          <cell r="E178">
            <v>41358</v>
          </cell>
        </row>
        <row r="179">
          <cell r="D179" t="str">
            <v>Labaou Plaine</v>
          </cell>
          <cell r="E179">
            <v>41358</v>
          </cell>
        </row>
        <row r="180">
          <cell r="D180" t="str">
            <v>Labaou Plaine</v>
          </cell>
          <cell r="E180">
            <v>41358</v>
          </cell>
        </row>
        <row r="181">
          <cell r="D181" t="str">
            <v>L'Aule métairie</v>
          </cell>
          <cell r="E181">
            <v>41375</v>
          </cell>
        </row>
        <row r="182">
          <cell r="D182" t="str">
            <v>L'Aule Plaine</v>
          </cell>
          <cell r="E182">
            <v>41375</v>
          </cell>
        </row>
        <row r="183">
          <cell r="D183" t="str">
            <v>L'Aule Plaine</v>
          </cell>
          <cell r="E183">
            <v>41375</v>
          </cell>
        </row>
        <row r="184">
          <cell r="D184" t="str">
            <v>L'Aule métairie</v>
          </cell>
          <cell r="E184">
            <v>41375</v>
          </cell>
        </row>
        <row r="185">
          <cell r="D185" t="str">
            <v>L'Aule métairie</v>
          </cell>
          <cell r="E185">
            <v>41375</v>
          </cell>
        </row>
        <row r="186">
          <cell r="D186" t="str">
            <v>L'Aule Plaine</v>
          </cell>
          <cell r="E186">
            <v>41375</v>
          </cell>
        </row>
        <row r="187">
          <cell r="D187" t="str">
            <v>Bousquet Château</v>
          </cell>
          <cell r="E187">
            <v>41379</v>
          </cell>
        </row>
        <row r="188">
          <cell r="D188" t="str">
            <v>Bousquet Château</v>
          </cell>
          <cell r="E188">
            <v>41379</v>
          </cell>
        </row>
        <row r="189">
          <cell r="D189" t="str">
            <v>Bousquet Route</v>
          </cell>
          <cell r="E189">
            <v>41379</v>
          </cell>
        </row>
        <row r="190">
          <cell r="D190" t="str">
            <v>Escarcelou</v>
          </cell>
          <cell r="E190">
            <v>41379</v>
          </cell>
        </row>
        <row r="191">
          <cell r="D191" t="str">
            <v>Labaou Devant</v>
          </cell>
          <cell r="E191">
            <v>41379</v>
          </cell>
        </row>
        <row r="192">
          <cell r="D192" t="str">
            <v>Escarcelou Pte</v>
          </cell>
          <cell r="E192">
            <v>41379</v>
          </cell>
        </row>
        <row r="193">
          <cell r="D193" t="str">
            <v>Laclos</v>
          </cell>
          <cell r="E193">
            <v>41379</v>
          </cell>
        </row>
        <row r="194">
          <cell r="D194" t="str">
            <v>Lescandes</v>
          </cell>
          <cell r="E194">
            <v>41379</v>
          </cell>
        </row>
        <row r="195">
          <cell r="D195" t="str">
            <v>Lescandes Côteau</v>
          </cell>
          <cell r="E195">
            <v>41379</v>
          </cell>
        </row>
        <row r="196">
          <cell r="D196" t="str">
            <v>Seillonne</v>
          </cell>
          <cell r="E196">
            <v>41379</v>
          </cell>
        </row>
        <row r="197">
          <cell r="D197" t="str">
            <v>Bousquet Château</v>
          </cell>
          <cell r="E197">
            <v>41379</v>
          </cell>
        </row>
        <row r="198">
          <cell r="D198" t="str">
            <v>Bousquet Route</v>
          </cell>
          <cell r="E198">
            <v>41379</v>
          </cell>
        </row>
        <row r="199">
          <cell r="D199" t="str">
            <v>Escarcelou</v>
          </cell>
          <cell r="E199">
            <v>41379</v>
          </cell>
        </row>
        <row r="200">
          <cell r="D200" t="str">
            <v>Labaou Devant</v>
          </cell>
          <cell r="E200">
            <v>41379</v>
          </cell>
        </row>
        <row r="201">
          <cell r="D201" t="str">
            <v>Laclos</v>
          </cell>
          <cell r="E201">
            <v>41379</v>
          </cell>
        </row>
        <row r="202">
          <cell r="D202" t="str">
            <v>Lescandes</v>
          </cell>
          <cell r="E202">
            <v>41379</v>
          </cell>
        </row>
        <row r="203">
          <cell r="D203" t="str">
            <v>Lescandes Côteau</v>
          </cell>
          <cell r="E203">
            <v>41379</v>
          </cell>
        </row>
        <row r="204">
          <cell r="D204" t="str">
            <v>Seillonne</v>
          </cell>
          <cell r="E204">
            <v>41379</v>
          </cell>
        </row>
        <row r="205">
          <cell r="D205" t="str">
            <v>Escarcelou Pte</v>
          </cell>
          <cell r="E205">
            <v>41379</v>
          </cell>
        </row>
        <row r="206">
          <cell r="D206" t="str">
            <v>Bousquet Route</v>
          </cell>
          <cell r="E206">
            <v>41379</v>
          </cell>
        </row>
        <row r="207">
          <cell r="D207" t="str">
            <v>Escarcelou</v>
          </cell>
          <cell r="E207">
            <v>41379</v>
          </cell>
        </row>
        <row r="208">
          <cell r="D208" t="str">
            <v>Labaou Devant</v>
          </cell>
          <cell r="E208">
            <v>41379</v>
          </cell>
        </row>
        <row r="209">
          <cell r="D209" t="str">
            <v>Escarcelou Pte</v>
          </cell>
          <cell r="E209">
            <v>41379</v>
          </cell>
        </row>
        <row r="210">
          <cell r="D210" t="str">
            <v>Laclos</v>
          </cell>
          <cell r="E210">
            <v>41379</v>
          </cell>
        </row>
        <row r="211">
          <cell r="D211" t="str">
            <v>Lescandes</v>
          </cell>
          <cell r="E211">
            <v>41379</v>
          </cell>
        </row>
        <row r="212">
          <cell r="D212" t="str">
            <v>Lescandes Côteau</v>
          </cell>
          <cell r="E212">
            <v>41379</v>
          </cell>
        </row>
        <row r="213">
          <cell r="D213" t="str">
            <v>Seillonne</v>
          </cell>
          <cell r="E213">
            <v>41379</v>
          </cell>
        </row>
        <row r="214">
          <cell r="D214" t="str">
            <v>Escarcelou Jachère</v>
          </cell>
          <cell r="E214">
            <v>41379</v>
          </cell>
        </row>
        <row r="215">
          <cell r="D215" t="str">
            <v>Escarcelou Jachère</v>
          </cell>
          <cell r="E215">
            <v>41379</v>
          </cell>
        </row>
        <row r="216">
          <cell r="D216" t="str">
            <v>Escarcelou Jachère</v>
          </cell>
          <cell r="E216">
            <v>41379</v>
          </cell>
        </row>
        <row r="217">
          <cell r="D217" t="str">
            <v>Engleyse Bousquet</v>
          </cell>
          <cell r="E217">
            <v>41380</v>
          </cell>
        </row>
        <row r="218">
          <cell r="D218" t="str">
            <v>Labaou Plaine</v>
          </cell>
          <cell r="E218">
            <v>41380</v>
          </cell>
        </row>
        <row r="219">
          <cell r="D219" t="str">
            <v>Engleyse Bousquet</v>
          </cell>
          <cell r="E219">
            <v>41380</v>
          </cell>
        </row>
        <row r="220">
          <cell r="D220" t="str">
            <v>Labaou Plaine</v>
          </cell>
          <cell r="E220">
            <v>41380</v>
          </cell>
        </row>
        <row r="221">
          <cell r="D221" t="str">
            <v>Engleyse Bousquet</v>
          </cell>
          <cell r="E221">
            <v>41380</v>
          </cell>
        </row>
        <row r="222">
          <cell r="D222" t="str">
            <v>Labaou Plaine</v>
          </cell>
          <cell r="E222">
            <v>41380</v>
          </cell>
        </row>
        <row r="223">
          <cell r="D223" t="str">
            <v>Picotalène Nord</v>
          </cell>
          <cell r="E223">
            <v>41382</v>
          </cell>
        </row>
        <row r="224">
          <cell r="D224" t="str">
            <v>Pourtanel</v>
          </cell>
          <cell r="E224">
            <v>41382</v>
          </cell>
        </row>
        <row r="225">
          <cell r="D225" t="str">
            <v>Picotalène Midi</v>
          </cell>
          <cell r="E225">
            <v>41382</v>
          </cell>
        </row>
        <row r="226">
          <cell r="D226" t="str">
            <v>Bousquet Pourtanel</v>
          </cell>
          <cell r="E226">
            <v>41382</v>
          </cell>
        </row>
        <row r="227">
          <cell r="D227" t="str">
            <v>Andres</v>
          </cell>
          <cell r="E227">
            <v>41386</v>
          </cell>
        </row>
        <row r="228">
          <cell r="D228" t="str">
            <v>Moulin Barthes</v>
          </cell>
          <cell r="E228">
            <v>41386</v>
          </cell>
        </row>
        <row r="229">
          <cell r="D229" t="str">
            <v>Moulin Côteau</v>
          </cell>
          <cell r="E229">
            <v>41386</v>
          </cell>
        </row>
        <row r="230">
          <cell r="D230" t="str">
            <v>Andres</v>
          </cell>
          <cell r="E230">
            <v>41386</v>
          </cell>
        </row>
        <row r="231">
          <cell r="D231" t="str">
            <v>Andres</v>
          </cell>
          <cell r="E231">
            <v>41387</v>
          </cell>
        </row>
        <row r="232">
          <cell r="D232" t="str">
            <v>Moulin Barthes</v>
          </cell>
          <cell r="E232">
            <v>41387</v>
          </cell>
        </row>
        <row r="233">
          <cell r="D233" t="str">
            <v>Moulin Côteau</v>
          </cell>
          <cell r="E233">
            <v>41387</v>
          </cell>
        </row>
        <row r="234">
          <cell r="D234" t="str">
            <v>Andres</v>
          </cell>
          <cell r="E234">
            <v>41387</v>
          </cell>
        </row>
        <row r="235">
          <cell r="D235" t="str">
            <v>Moulin Barthes</v>
          </cell>
          <cell r="E235">
            <v>41387</v>
          </cell>
        </row>
        <row r="236">
          <cell r="D236" t="str">
            <v>Moulin Côteau</v>
          </cell>
          <cell r="E236">
            <v>41387</v>
          </cell>
        </row>
        <row r="237">
          <cell r="D237" t="str">
            <v>Andres</v>
          </cell>
          <cell r="E237">
            <v>41387</v>
          </cell>
        </row>
        <row r="238">
          <cell r="D238" t="str">
            <v>Moulin Barthes</v>
          </cell>
          <cell r="E238">
            <v>41387</v>
          </cell>
        </row>
        <row r="239">
          <cell r="D239" t="str">
            <v>Moulin Côteau</v>
          </cell>
          <cell r="E239">
            <v>41387</v>
          </cell>
        </row>
        <row r="240">
          <cell r="D240" t="str">
            <v>Bousquet Pourtanel</v>
          </cell>
          <cell r="E240">
            <v>41388</v>
          </cell>
        </row>
        <row r="241">
          <cell r="D241" t="str">
            <v>Picotalène Midi</v>
          </cell>
          <cell r="E241">
            <v>41388</v>
          </cell>
        </row>
        <row r="242">
          <cell r="D242" t="str">
            <v>Picotalène Nord</v>
          </cell>
          <cell r="E242">
            <v>41388</v>
          </cell>
        </row>
        <row r="243">
          <cell r="D243" t="str">
            <v>Pourtanel</v>
          </cell>
          <cell r="E243">
            <v>41388</v>
          </cell>
        </row>
        <row r="244">
          <cell r="D244" t="str">
            <v>Escarcelou</v>
          </cell>
          <cell r="E244">
            <v>41389</v>
          </cell>
        </row>
        <row r="245">
          <cell r="D245" t="str">
            <v>Labaou Devant</v>
          </cell>
          <cell r="E245">
            <v>41389</v>
          </cell>
        </row>
        <row r="246">
          <cell r="D246" t="str">
            <v>Escarcelou Pte</v>
          </cell>
          <cell r="E246">
            <v>41389</v>
          </cell>
        </row>
        <row r="247">
          <cell r="D247" t="str">
            <v>Laclos</v>
          </cell>
          <cell r="E247">
            <v>41389</v>
          </cell>
        </row>
        <row r="248">
          <cell r="D248" t="str">
            <v>Seillonne</v>
          </cell>
          <cell r="E248">
            <v>41389</v>
          </cell>
        </row>
        <row r="249">
          <cell r="D249" t="str">
            <v>Lescandes</v>
          </cell>
          <cell r="E249">
            <v>41389</v>
          </cell>
        </row>
        <row r="250">
          <cell r="D250" t="str">
            <v>Lescandes Côteau</v>
          </cell>
          <cell r="E250">
            <v>41389</v>
          </cell>
        </row>
        <row r="251">
          <cell r="D251" t="str">
            <v>Bousquet Château</v>
          </cell>
          <cell r="E251">
            <v>41389</v>
          </cell>
        </row>
        <row r="252">
          <cell r="D252" t="str">
            <v>Bousquet Route</v>
          </cell>
          <cell r="E252">
            <v>41389</v>
          </cell>
        </row>
        <row r="253">
          <cell r="D253" t="str">
            <v>Engleyse Bousquet</v>
          </cell>
          <cell r="E253">
            <v>41389</v>
          </cell>
        </row>
        <row r="254">
          <cell r="D254" t="str">
            <v>Labaou Plaine</v>
          </cell>
          <cell r="E254">
            <v>41389</v>
          </cell>
        </row>
        <row r="255">
          <cell r="D255" t="str">
            <v>Escarcelou Jachère</v>
          </cell>
          <cell r="E255">
            <v>41389</v>
          </cell>
        </row>
        <row r="256">
          <cell r="D256" t="str">
            <v>Labaou Plaine</v>
          </cell>
          <cell r="E256">
            <v>41396</v>
          </cell>
        </row>
        <row r="257">
          <cell r="D257" t="str">
            <v>Bousquet Château</v>
          </cell>
          <cell r="E257">
            <v>41396</v>
          </cell>
        </row>
        <row r="258">
          <cell r="D258" t="str">
            <v>Bousquet Route</v>
          </cell>
          <cell r="E258">
            <v>41396</v>
          </cell>
        </row>
        <row r="259">
          <cell r="D259" t="str">
            <v>Engleyse Bousquet</v>
          </cell>
          <cell r="E259">
            <v>41396</v>
          </cell>
        </row>
        <row r="260">
          <cell r="D260" t="str">
            <v>Escarcelou</v>
          </cell>
          <cell r="E260">
            <v>41396</v>
          </cell>
        </row>
        <row r="261">
          <cell r="D261" t="str">
            <v>Labaou Devant</v>
          </cell>
          <cell r="E261">
            <v>41396</v>
          </cell>
        </row>
        <row r="262">
          <cell r="D262" t="str">
            <v>Escarcelou Pte</v>
          </cell>
          <cell r="E262">
            <v>41396</v>
          </cell>
        </row>
        <row r="263">
          <cell r="D263" t="str">
            <v>Laclos</v>
          </cell>
          <cell r="E263">
            <v>41396</v>
          </cell>
        </row>
        <row r="264">
          <cell r="D264" t="str">
            <v>Lescandes</v>
          </cell>
          <cell r="E264">
            <v>41396</v>
          </cell>
        </row>
        <row r="265">
          <cell r="D265" t="str">
            <v>Lescandes Côteau</v>
          </cell>
          <cell r="E265">
            <v>41396</v>
          </cell>
        </row>
        <row r="266">
          <cell r="D266" t="str">
            <v>Seillonne</v>
          </cell>
          <cell r="E266">
            <v>41396</v>
          </cell>
        </row>
        <row r="267">
          <cell r="D267" t="str">
            <v>Labaou Plaine</v>
          </cell>
          <cell r="E267">
            <v>41396</v>
          </cell>
        </row>
        <row r="268">
          <cell r="D268" t="str">
            <v>Engleyse Bousquet</v>
          </cell>
          <cell r="E268">
            <v>41396</v>
          </cell>
        </row>
        <row r="269">
          <cell r="D269" t="str">
            <v>Bousquet Château</v>
          </cell>
          <cell r="E269">
            <v>41396</v>
          </cell>
        </row>
        <row r="270">
          <cell r="D270" t="str">
            <v>Bousquet Route</v>
          </cell>
          <cell r="E270">
            <v>41396</v>
          </cell>
        </row>
        <row r="271">
          <cell r="D271" t="str">
            <v>Escarcelou</v>
          </cell>
          <cell r="E271">
            <v>41396</v>
          </cell>
        </row>
        <row r="272">
          <cell r="D272" t="str">
            <v>Labaou Devant</v>
          </cell>
          <cell r="E272">
            <v>41396</v>
          </cell>
        </row>
        <row r="273">
          <cell r="D273" t="str">
            <v>Escarcelou Pte</v>
          </cell>
          <cell r="E273">
            <v>41396</v>
          </cell>
        </row>
        <row r="274">
          <cell r="D274" t="str">
            <v>Laclos</v>
          </cell>
          <cell r="E274">
            <v>41396</v>
          </cell>
        </row>
        <row r="275">
          <cell r="D275" t="str">
            <v>Lescandes</v>
          </cell>
          <cell r="E275">
            <v>41396</v>
          </cell>
        </row>
        <row r="276">
          <cell r="D276" t="str">
            <v>Lescandes Côteau</v>
          </cell>
          <cell r="E276">
            <v>41396</v>
          </cell>
        </row>
        <row r="277">
          <cell r="D277" t="str">
            <v>Seillonne</v>
          </cell>
          <cell r="E277">
            <v>41396</v>
          </cell>
        </row>
        <row r="278">
          <cell r="D278" t="str">
            <v>Bousquet Château</v>
          </cell>
          <cell r="E278">
            <v>41400</v>
          </cell>
        </row>
        <row r="279">
          <cell r="D279" t="str">
            <v>Labaou Plaine</v>
          </cell>
          <cell r="E279">
            <v>41400</v>
          </cell>
        </row>
        <row r="280">
          <cell r="D280" t="str">
            <v>Engleyse Route</v>
          </cell>
          <cell r="E280">
            <v>41407</v>
          </cell>
        </row>
        <row r="281">
          <cell r="D281" t="str">
            <v>Engleyse métairie</v>
          </cell>
          <cell r="E281">
            <v>41407</v>
          </cell>
        </row>
        <row r="282">
          <cell r="D282" t="str">
            <v>Engleyse Route</v>
          </cell>
          <cell r="E282">
            <v>41407</v>
          </cell>
        </row>
        <row r="283">
          <cell r="D283" t="str">
            <v>Engleyse métairie</v>
          </cell>
          <cell r="E283">
            <v>41407</v>
          </cell>
        </row>
        <row r="284">
          <cell r="D284" t="str">
            <v>L'Aule métairie</v>
          </cell>
          <cell r="E284">
            <v>41407</v>
          </cell>
        </row>
        <row r="285">
          <cell r="D285" t="str">
            <v>L'Aule Plaine</v>
          </cell>
          <cell r="E285">
            <v>41407</v>
          </cell>
        </row>
        <row r="286">
          <cell r="D286" t="str">
            <v>L'Aule Plaine</v>
          </cell>
          <cell r="E286">
            <v>41408</v>
          </cell>
        </row>
        <row r="287">
          <cell r="D287" t="str">
            <v>L'Aule métairie</v>
          </cell>
          <cell r="E287">
            <v>41408</v>
          </cell>
        </row>
        <row r="288">
          <cell r="D288" t="str">
            <v>L'Aule métairie</v>
          </cell>
          <cell r="E288">
            <v>41417</v>
          </cell>
        </row>
        <row r="289">
          <cell r="D289" t="str">
            <v>L'Aule Plaine</v>
          </cell>
          <cell r="E289">
            <v>41417</v>
          </cell>
        </row>
        <row r="290">
          <cell r="D290" t="str">
            <v>L'Aule métairie</v>
          </cell>
          <cell r="E290">
            <v>41417</v>
          </cell>
        </row>
        <row r="291">
          <cell r="D291" t="str">
            <v>L'Aule Plaine</v>
          </cell>
          <cell r="E291">
            <v>41417</v>
          </cell>
        </row>
        <row r="292">
          <cell r="D292" t="str">
            <v>Labaou Plaine</v>
          </cell>
          <cell r="E292">
            <v>41421</v>
          </cell>
        </row>
        <row r="293">
          <cell r="D293" t="str">
            <v>Bousquet Château</v>
          </cell>
          <cell r="E293">
            <v>41421</v>
          </cell>
        </row>
        <row r="294">
          <cell r="D294" t="str">
            <v>Engleyse Bousquet</v>
          </cell>
          <cell r="E294">
            <v>41421</v>
          </cell>
        </row>
        <row r="295">
          <cell r="D295" t="str">
            <v>Bousquet Route</v>
          </cell>
          <cell r="E295">
            <v>41421</v>
          </cell>
        </row>
        <row r="296">
          <cell r="D296" t="str">
            <v>Escarcelou</v>
          </cell>
          <cell r="E296">
            <v>41421</v>
          </cell>
        </row>
        <row r="297">
          <cell r="D297" t="str">
            <v>Labaou Devant</v>
          </cell>
          <cell r="E297">
            <v>41421</v>
          </cell>
        </row>
        <row r="298">
          <cell r="D298" t="str">
            <v>Escarcelou Pte</v>
          </cell>
          <cell r="E298">
            <v>41421</v>
          </cell>
        </row>
        <row r="299">
          <cell r="D299" t="str">
            <v>Laclos</v>
          </cell>
          <cell r="E299">
            <v>41421</v>
          </cell>
        </row>
        <row r="300">
          <cell r="D300" t="str">
            <v>Lescandes</v>
          </cell>
          <cell r="E300">
            <v>41421</v>
          </cell>
        </row>
        <row r="301">
          <cell r="D301" t="str">
            <v>Lescandes Côteau</v>
          </cell>
          <cell r="E301">
            <v>41421</v>
          </cell>
        </row>
        <row r="302">
          <cell r="D302" t="str">
            <v>Seillonne</v>
          </cell>
          <cell r="E302">
            <v>41421</v>
          </cell>
        </row>
        <row r="303">
          <cell r="D303" t="str">
            <v>Engleyse Route</v>
          </cell>
          <cell r="E303">
            <v>41421</v>
          </cell>
        </row>
        <row r="304">
          <cell r="D304" t="str">
            <v>Engleyse Route</v>
          </cell>
          <cell r="E304">
            <v>41421</v>
          </cell>
        </row>
        <row r="305">
          <cell r="D305" t="str">
            <v>Engleyse Route</v>
          </cell>
          <cell r="E305">
            <v>41421</v>
          </cell>
        </row>
        <row r="306">
          <cell r="D306" t="str">
            <v>Escarcelou Jachère</v>
          </cell>
          <cell r="E306">
            <v>41421</v>
          </cell>
        </row>
        <row r="307">
          <cell r="D307" t="str">
            <v>Engleyse métairie</v>
          </cell>
          <cell r="E307">
            <v>41431</v>
          </cell>
        </row>
        <row r="308">
          <cell r="D308" t="str">
            <v>L'Aule métairie</v>
          </cell>
          <cell r="E308">
            <v>41439</v>
          </cell>
        </row>
        <row r="309">
          <cell r="D309" t="str">
            <v>Picotalène Nord</v>
          </cell>
          <cell r="E309">
            <v>41449</v>
          </cell>
        </row>
        <row r="310">
          <cell r="D310" t="str">
            <v>Pourtanel</v>
          </cell>
          <cell r="E310">
            <v>41449</v>
          </cell>
        </row>
        <row r="311">
          <cell r="D311" t="str">
            <v>Picotalène Midi</v>
          </cell>
          <cell r="E311">
            <v>41449</v>
          </cell>
        </row>
        <row r="312">
          <cell r="D312" t="str">
            <v>Bousquet Pourtanel</v>
          </cell>
          <cell r="E312">
            <v>41449</v>
          </cell>
        </row>
        <row r="313">
          <cell r="D313" t="str">
            <v>Picotalène Nord</v>
          </cell>
          <cell r="E313">
            <v>41449</v>
          </cell>
        </row>
        <row r="314">
          <cell r="D314" t="str">
            <v>Picotalène Midi</v>
          </cell>
          <cell r="E314">
            <v>41449</v>
          </cell>
        </row>
        <row r="315">
          <cell r="D315" t="str">
            <v>Pourtanel</v>
          </cell>
          <cell r="E315">
            <v>41449</v>
          </cell>
        </row>
        <row r="316">
          <cell r="D316" t="str">
            <v>Bousquet Pourtanel</v>
          </cell>
          <cell r="E316">
            <v>41449</v>
          </cell>
        </row>
        <row r="317">
          <cell r="D317" t="str">
            <v>Picotalène Nord</v>
          </cell>
          <cell r="E317">
            <v>41449</v>
          </cell>
        </row>
        <row r="318">
          <cell r="D318" t="str">
            <v>Pourtanel</v>
          </cell>
          <cell r="E318">
            <v>41449</v>
          </cell>
        </row>
        <row r="319">
          <cell r="D319" t="str">
            <v>Picotalène Midi</v>
          </cell>
          <cell r="E319">
            <v>41449</v>
          </cell>
        </row>
        <row r="320">
          <cell r="D320" t="str">
            <v>Bousquet Pourtanel</v>
          </cell>
          <cell r="E320">
            <v>41449</v>
          </cell>
        </row>
        <row r="321">
          <cell r="D321" t="str">
            <v>Picotalène Nord</v>
          </cell>
          <cell r="E321">
            <v>41450</v>
          </cell>
        </row>
        <row r="322">
          <cell r="D322" t="str">
            <v>Pourtanel</v>
          </cell>
          <cell r="E322">
            <v>41450</v>
          </cell>
        </row>
        <row r="323">
          <cell r="D323" t="str">
            <v>Picotalène Midi</v>
          </cell>
          <cell r="E323">
            <v>41450</v>
          </cell>
        </row>
        <row r="324">
          <cell r="D324" t="str">
            <v>Bousquet Pourtanel</v>
          </cell>
          <cell r="E324">
            <v>41450</v>
          </cell>
        </row>
        <row r="325">
          <cell r="D325" t="str">
            <v>Engleyse Route</v>
          </cell>
          <cell r="E325">
            <v>41450</v>
          </cell>
        </row>
        <row r="326">
          <cell r="D326" t="str">
            <v>Engleyse Route</v>
          </cell>
          <cell r="E326">
            <v>41450</v>
          </cell>
        </row>
        <row r="327">
          <cell r="D327" t="str">
            <v>Engleyse Route</v>
          </cell>
          <cell r="E327">
            <v>41450</v>
          </cell>
        </row>
        <row r="328">
          <cell r="D328" t="str">
            <v>Moulin Côteau</v>
          </cell>
          <cell r="E328">
            <v>41451</v>
          </cell>
        </row>
        <row r="329">
          <cell r="D329" t="str">
            <v>Moulin Barthes</v>
          </cell>
          <cell r="E329">
            <v>41451</v>
          </cell>
        </row>
        <row r="330">
          <cell r="D330" t="str">
            <v>Andres</v>
          </cell>
          <cell r="E330">
            <v>41451</v>
          </cell>
        </row>
        <row r="331">
          <cell r="D331" t="str">
            <v>Engleyse métairie</v>
          </cell>
          <cell r="E331">
            <v>41451</v>
          </cell>
        </row>
        <row r="332">
          <cell r="D332" t="str">
            <v>Picotalène Nord</v>
          </cell>
          <cell r="E332">
            <v>41456</v>
          </cell>
        </row>
        <row r="333">
          <cell r="D333" t="str">
            <v>Picotalène Nord</v>
          </cell>
          <cell r="E333">
            <v>41456</v>
          </cell>
        </row>
        <row r="334">
          <cell r="D334" t="str">
            <v>Picotalène Nord</v>
          </cell>
          <cell r="E334">
            <v>41456</v>
          </cell>
        </row>
        <row r="335">
          <cell r="D335" t="str">
            <v>Picotalène Midi</v>
          </cell>
          <cell r="E335">
            <v>41457</v>
          </cell>
        </row>
        <row r="336">
          <cell r="D336" t="str">
            <v>Picotalène Midi</v>
          </cell>
          <cell r="E336">
            <v>41457</v>
          </cell>
        </row>
        <row r="337">
          <cell r="D337" t="str">
            <v>Picotalène Midi</v>
          </cell>
          <cell r="E337">
            <v>41457</v>
          </cell>
        </row>
        <row r="338">
          <cell r="D338" t="str">
            <v>Bousquet Pourtanel</v>
          </cell>
          <cell r="E338">
            <v>41457</v>
          </cell>
        </row>
        <row r="339">
          <cell r="D339" t="str">
            <v>Bousquet Pourtanel</v>
          </cell>
          <cell r="E339">
            <v>41457</v>
          </cell>
        </row>
        <row r="340">
          <cell r="D340" t="str">
            <v>Bousquet Pourtanel</v>
          </cell>
          <cell r="E340">
            <v>41457</v>
          </cell>
        </row>
        <row r="341">
          <cell r="D341" t="str">
            <v>Pourtanel</v>
          </cell>
          <cell r="E341">
            <v>41457</v>
          </cell>
        </row>
        <row r="342">
          <cell r="D342" t="str">
            <v>Pourtanel</v>
          </cell>
          <cell r="E342">
            <v>41457</v>
          </cell>
        </row>
        <row r="343">
          <cell r="D343" t="str">
            <v>Pourtanel</v>
          </cell>
          <cell r="E343">
            <v>41457</v>
          </cell>
        </row>
        <row r="344">
          <cell r="D344" t="str">
            <v>Moulin Barthes</v>
          </cell>
          <cell r="E344">
            <v>41457</v>
          </cell>
        </row>
        <row r="345">
          <cell r="D345" t="str">
            <v>Moulin Barthes</v>
          </cell>
          <cell r="E345">
            <v>41457</v>
          </cell>
        </row>
        <row r="346">
          <cell r="D346" t="str">
            <v>Moulin Barthes</v>
          </cell>
          <cell r="E346">
            <v>41457</v>
          </cell>
        </row>
        <row r="347">
          <cell r="D347" t="str">
            <v>Engleyse métairie</v>
          </cell>
          <cell r="E347">
            <v>41457</v>
          </cell>
        </row>
        <row r="348">
          <cell r="D348" t="str">
            <v>Engleyse métairie</v>
          </cell>
          <cell r="E348">
            <v>41457</v>
          </cell>
        </row>
        <row r="349">
          <cell r="D349" t="str">
            <v>Engleyse métairie</v>
          </cell>
          <cell r="E349">
            <v>41457</v>
          </cell>
        </row>
        <row r="350">
          <cell r="D350" t="str">
            <v>Engleyse métairie</v>
          </cell>
          <cell r="E350">
            <v>41457</v>
          </cell>
        </row>
        <row r="351">
          <cell r="D351" t="str">
            <v>Engleyse Route</v>
          </cell>
          <cell r="E351">
            <v>41459</v>
          </cell>
        </row>
        <row r="352">
          <cell r="D352" t="str">
            <v>Engleyse Route</v>
          </cell>
          <cell r="E352">
            <v>41459</v>
          </cell>
        </row>
        <row r="353">
          <cell r="D353" t="str">
            <v>Engleyse Route</v>
          </cell>
          <cell r="E353">
            <v>41459</v>
          </cell>
        </row>
        <row r="354">
          <cell r="D354" t="str">
            <v>Bousquet Route</v>
          </cell>
          <cell r="E354">
            <v>41459</v>
          </cell>
        </row>
        <row r="355">
          <cell r="D355" t="str">
            <v>Bousquet Route</v>
          </cell>
          <cell r="E355">
            <v>41459</v>
          </cell>
        </row>
        <row r="356">
          <cell r="D356" t="str">
            <v>Moulin Côteau</v>
          </cell>
          <cell r="E356">
            <v>41463</v>
          </cell>
        </row>
        <row r="357">
          <cell r="D357" t="str">
            <v>Moulin Côteau</v>
          </cell>
          <cell r="E357">
            <v>41463</v>
          </cell>
        </row>
        <row r="358">
          <cell r="D358" t="str">
            <v>Moulin Côteau</v>
          </cell>
          <cell r="E358">
            <v>41463</v>
          </cell>
        </row>
        <row r="359">
          <cell r="D359" t="str">
            <v>Andres</v>
          </cell>
          <cell r="E359">
            <v>41463</v>
          </cell>
        </row>
        <row r="360">
          <cell r="D360" t="str">
            <v>Andres</v>
          </cell>
          <cell r="E360">
            <v>41463</v>
          </cell>
        </row>
        <row r="361">
          <cell r="D361" t="str">
            <v>Andres</v>
          </cell>
          <cell r="E361">
            <v>41463</v>
          </cell>
        </row>
        <row r="362">
          <cell r="D362" t="str">
            <v>Engleyse métairie</v>
          </cell>
          <cell r="E362">
            <v>41479</v>
          </cell>
        </row>
        <row r="363">
          <cell r="D363" t="str">
            <v>Engleyse Bousquet</v>
          </cell>
          <cell r="E363">
            <v>41479</v>
          </cell>
        </row>
        <row r="364">
          <cell r="D364" t="str">
            <v>Bousquet Route</v>
          </cell>
          <cell r="E364">
            <v>41479</v>
          </cell>
        </row>
        <row r="365">
          <cell r="D365" t="str">
            <v>Bousquet Château</v>
          </cell>
          <cell r="E365">
            <v>41479</v>
          </cell>
        </row>
        <row r="366">
          <cell r="D366" t="str">
            <v>Lescandes Côteau</v>
          </cell>
          <cell r="E366">
            <v>41479</v>
          </cell>
        </row>
        <row r="367">
          <cell r="D367" t="str">
            <v>Lescandes</v>
          </cell>
          <cell r="E367">
            <v>41479</v>
          </cell>
        </row>
        <row r="368">
          <cell r="D368" t="str">
            <v>Laclos</v>
          </cell>
          <cell r="E368">
            <v>41479</v>
          </cell>
        </row>
        <row r="369">
          <cell r="D369" t="str">
            <v>Labaou Devant</v>
          </cell>
          <cell r="E369">
            <v>41479</v>
          </cell>
        </row>
        <row r="370">
          <cell r="D370" t="str">
            <v>Escarcelou</v>
          </cell>
          <cell r="E370">
            <v>41479</v>
          </cell>
        </row>
        <row r="371">
          <cell r="D371" t="str">
            <v>Escarcelou Pte</v>
          </cell>
          <cell r="E371">
            <v>41479</v>
          </cell>
        </row>
        <row r="372">
          <cell r="D372" t="str">
            <v>Escarcelou Jachère</v>
          </cell>
          <cell r="E372">
            <v>41479</v>
          </cell>
        </row>
        <row r="373">
          <cell r="D373" t="str">
            <v>Seillonne</v>
          </cell>
          <cell r="E373">
            <v>41479</v>
          </cell>
        </row>
        <row r="374">
          <cell r="D374" t="str">
            <v>Labaou Plaine</v>
          </cell>
          <cell r="E374">
            <v>41479</v>
          </cell>
        </row>
        <row r="375">
          <cell r="D375" t="str">
            <v>Engleyse Route</v>
          </cell>
          <cell r="E375">
            <v>41479</v>
          </cell>
        </row>
        <row r="376">
          <cell r="D376" t="str">
            <v>Engleyse Bousquet</v>
          </cell>
          <cell r="E376">
            <v>41479</v>
          </cell>
        </row>
        <row r="377">
          <cell r="D377" t="str">
            <v>Bousquet Route</v>
          </cell>
          <cell r="E377">
            <v>41479</v>
          </cell>
        </row>
        <row r="378">
          <cell r="D378" t="str">
            <v>Bousquet Château</v>
          </cell>
          <cell r="E378">
            <v>41479</v>
          </cell>
        </row>
        <row r="379">
          <cell r="D379" t="str">
            <v>Lescandes Côteau</v>
          </cell>
          <cell r="E379">
            <v>41479</v>
          </cell>
        </row>
        <row r="380">
          <cell r="D380" t="str">
            <v>Lescandes</v>
          </cell>
          <cell r="E380">
            <v>41479</v>
          </cell>
        </row>
        <row r="381">
          <cell r="D381" t="str">
            <v>Laclos</v>
          </cell>
          <cell r="E381">
            <v>41479</v>
          </cell>
        </row>
        <row r="382">
          <cell r="D382" t="str">
            <v>Labaou Devant</v>
          </cell>
          <cell r="E382">
            <v>41479</v>
          </cell>
        </row>
        <row r="383">
          <cell r="D383" t="str">
            <v>Escarcelou</v>
          </cell>
          <cell r="E383">
            <v>41479</v>
          </cell>
        </row>
        <row r="384">
          <cell r="D384" t="str">
            <v>Escarcelou Pte</v>
          </cell>
          <cell r="E384">
            <v>41479</v>
          </cell>
        </row>
        <row r="385">
          <cell r="D385" t="str">
            <v>Escarcelou Jachère</v>
          </cell>
          <cell r="E385">
            <v>41479</v>
          </cell>
        </row>
        <row r="386">
          <cell r="D386" t="str">
            <v>Seillonne</v>
          </cell>
          <cell r="E386">
            <v>41479</v>
          </cell>
        </row>
        <row r="387">
          <cell r="D387" t="str">
            <v>Labaou Plaine</v>
          </cell>
          <cell r="E387">
            <v>41479</v>
          </cell>
        </row>
        <row r="388">
          <cell r="D388" t="str">
            <v>Engleyse Route</v>
          </cell>
          <cell r="E388">
            <v>41485</v>
          </cell>
        </row>
        <row r="389">
          <cell r="D389" t="str">
            <v>Engleyse métairie</v>
          </cell>
          <cell r="E389">
            <v>41485</v>
          </cell>
        </row>
        <row r="390">
          <cell r="D390" t="str">
            <v>Escarcelou Jachère</v>
          </cell>
          <cell r="E390">
            <v>41489</v>
          </cell>
        </row>
        <row r="391">
          <cell r="D391" t="str">
            <v>Escarcelou Jachère</v>
          </cell>
          <cell r="E391">
            <v>41489</v>
          </cell>
        </row>
        <row r="392">
          <cell r="D392" t="str">
            <v>Engleyse Route</v>
          </cell>
          <cell r="E392">
            <v>41498</v>
          </cell>
        </row>
        <row r="393">
          <cell r="D393" t="str">
            <v>Engleyse métairie</v>
          </cell>
          <cell r="E393">
            <v>41498</v>
          </cell>
        </row>
        <row r="394">
          <cell r="D394" t="str">
            <v>Labaou Plaine</v>
          </cell>
          <cell r="E394">
            <v>41498</v>
          </cell>
        </row>
        <row r="395">
          <cell r="D395" t="str">
            <v>Labaou Devant</v>
          </cell>
          <cell r="E395">
            <v>41498</v>
          </cell>
        </row>
        <row r="396">
          <cell r="D396" t="str">
            <v>Engleyse Bousquet</v>
          </cell>
          <cell r="E396">
            <v>41498</v>
          </cell>
        </row>
        <row r="397">
          <cell r="D397" t="str">
            <v>Engleyse Route</v>
          </cell>
          <cell r="E397">
            <v>41505</v>
          </cell>
        </row>
        <row r="398">
          <cell r="D398" t="str">
            <v>Bousquet Route</v>
          </cell>
          <cell r="E398">
            <v>41514</v>
          </cell>
        </row>
        <row r="399">
          <cell r="D399" t="str">
            <v>Bousquet Château</v>
          </cell>
          <cell r="E399">
            <v>41514</v>
          </cell>
        </row>
        <row r="400">
          <cell r="D400" t="str">
            <v>Lescandes</v>
          </cell>
          <cell r="E400">
            <v>41514</v>
          </cell>
        </row>
        <row r="401">
          <cell r="D401" t="str">
            <v>Lescandes Côteau</v>
          </cell>
          <cell r="E401">
            <v>41514</v>
          </cell>
        </row>
        <row r="402">
          <cell r="D402" t="str">
            <v>Laclos</v>
          </cell>
          <cell r="E402">
            <v>41514</v>
          </cell>
        </row>
        <row r="403">
          <cell r="D403" t="str">
            <v>Escarcelou</v>
          </cell>
          <cell r="E403">
            <v>41514</v>
          </cell>
        </row>
        <row r="404">
          <cell r="D404" t="str">
            <v>Escarcelou Pte</v>
          </cell>
          <cell r="E404">
            <v>41515</v>
          </cell>
        </row>
        <row r="405">
          <cell r="D405" t="str">
            <v>Escarcelou Jachère</v>
          </cell>
          <cell r="E405">
            <v>41515</v>
          </cell>
        </row>
        <row r="406">
          <cell r="D406" t="str">
            <v>Seillonne</v>
          </cell>
          <cell r="E406">
            <v>41515</v>
          </cell>
        </row>
        <row r="407">
          <cell r="D407" t="str">
            <v>Engleyse Bousquet</v>
          </cell>
          <cell r="E407">
            <v>41515</v>
          </cell>
        </row>
        <row r="408">
          <cell r="D408" t="str">
            <v>Labaou Devant</v>
          </cell>
          <cell r="E408">
            <v>41515</v>
          </cell>
        </row>
        <row r="409">
          <cell r="D409" t="str">
            <v>Moulin Barthes</v>
          </cell>
          <cell r="E409">
            <v>41543</v>
          </cell>
        </row>
        <row r="410">
          <cell r="D410" t="str">
            <v>Labaou Plaine</v>
          </cell>
          <cell r="E410">
            <v>41543</v>
          </cell>
        </row>
        <row r="411">
          <cell r="D411" t="str">
            <v>Labaou Plaine</v>
          </cell>
          <cell r="E411">
            <v>41543</v>
          </cell>
        </row>
        <row r="412">
          <cell r="D412" t="str">
            <v>Andres</v>
          </cell>
          <cell r="E412">
            <v>41548</v>
          </cell>
        </row>
        <row r="413">
          <cell r="D413" t="str">
            <v>Moulin Côteau</v>
          </cell>
          <cell r="E413">
            <v>41549</v>
          </cell>
        </row>
        <row r="414">
          <cell r="D414" t="str">
            <v>Bousquet Pourtanel</v>
          </cell>
          <cell r="E414">
            <v>41556</v>
          </cell>
        </row>
        <row r="415">
          <cell r="D415" t="str">
            <v>Pourtanel</v>
          </cell>
          <cell r="E415">
            <v>41556</v>
          </cell>
        </row>
        <row r="416">
          <cell r="D416" t="str">
            <v>Picotalène Midi</v>
          </cell>
          <cell r="E416">
            <v>41556</v>
          </cell>
        </row>
        <row r="417">
          <cell r="D417" t="str">
            <v>Picotalène Nord</v>
          </cell>
          <cell r="E417">
            <v>41556</v>
          </cell>
        </row>
        <row r="418">
          <cell r="D418" t="str">
            <v>Engleyse Route</v>
          </cell>
          <cell r="E418">
            <v>41556</v>
          </cell>
        </row>
        <row r="419">
          <cell r="D419" t="str">
            <v>Picotalène Midi</v>
          </cell>
          <cell r="E419">
            <v>41561</v>
          </cell>
        </row>
        <row r="420">
          <cell r="D420" t="str">
            <v>Picotalène Nord</v>
          </cell>
          <cell r="E420">
            <v>41561</v>
          </cell>
        </row>
        <row r="421">
          <cell r="D421" t="str">
            <v>Pourtanel</v>
          </cell>
          <cell r="E421">
            <v>41561</v>
          </cell>
        </row>
        <row r="422">
          <cell r="D422" t="str">
            <v>Moulin Barthes</v>
          </cell>
          <cell r="E422">
            <v>41561</v>
          </cell>
        </row>
        <row r="423">
          <cell r="D423" t="str">
            <v>Engleyse Route</v>
          </cell>
          <cell r="E423">
            <v>41561</v>
          </cell>
        </row>
        <row r="424">
          <cell r="D424" t="str">
            <v>Bousquet Pourtanel</v>
          </cell>
          <cell r="E424">
            <v>41562</v>
          </cell>
        </row>
        <row r="425">
          <cell r="D425" t="str">
            <v>Andres</v>
          </cell>
          <cell r="E425">
            <v>41562</v>
          </cell>
        </row>
        <row r="426">
          <cell r="D426" t="str">
            <v>Moulin Côteau</v>
          </cell>
          <cell r="E426">
            <v>41562</v>
          </cell>
        </row>
        <row r="427">
          <cell r="D427" t="str">
            <v>L'Aule métairie</v>
          </cell>
          <cell r="E427">
            <v>41568</v>
          </cell>
        </row>
        <row r="428">
          <cell r="D428" t="str">
            <v>L'Aule Plaine</v>
          </cell>
          <cell r="E428">
            <v>41568</v>
          </cell>
        </row>
        <row r="429">
          <cell r="D429" t="str">
            <v>L'Aule métairie</v>
          </cell>
          <cell r="E429">
            <v>41568</v>
          </cell>
        </row>
        <row r="430">
          <cell r="D430" t="str">
            <v>L'Aule Plaine</v>
          </cell>
          <cell r="E430">
            <v>41568</v>
          </cell>
        </row>
        <row r="431">
          <cell r="D431" t="str">
            <v>L'Aule métairie</v>
          </cell>
          <cell r="E431">
            <v>41570</v>
          </cell>
        </row>
        <row r="432">
          <cell r="D432" t="str">
            <v>L'Aule métairie</v>
          </cell>
          <cell r="E432">
            <v>41570</v>
          </cell>
        </row>
        <row r="433">
          <cell r="D433" t="str">
            <v>L'Aule Plaine</v>
          </cell>
          <cell r="E433">
            <v>41570</v>
          </cell>
        </row>
        <row r="434">
          <cell r="D434" t="str">
            <v>L'Aule Plaine</v>
          </cell>
          <cell r="E434">
            <v>41570</v>
          </cell>
        </row>
        <row r="435">
          <cell r="D435" t="str">
            <v>Moulin Barthes</v>
          </cell>
          <cell r="E435">
            <v>41570</v>
          </cell>
        </row>
        <row r="436">
          <cell r="D436" t="str">
            <v>Moulin Barthes</v>
          </cell>
          <cell r="E436">
            <v>41570</v>
          </cell>
        </row>
        <row r="437">
          <cell r="D437" t="str">
            <v>Engleyse métairie</v>
          </cell>
          <cell r="E437">
            <v>41573</v>
          </cell>
        </row>
        <row r="438">
          <cell r="D438" t="str">
            <v>Engleyse métairie</v>
          </cell>
          <cell r="E438">
            <v>41573</v>
          </cell>
        </row>
        <row r="439">
          <cell r="D439" t="str">
            <v>Moulin Côteau</v>
          </cell>
          <cell r="E439">
            <v>41575</v>
          </cell>
        </row>
        <row r="440">
          <cell r="D440" t="str">
            <v>Moulin Côteau</v>
          </cell>
          <cell r="E440">
            <v>41575</v>
          </cell>
        </row>
        <row r="441">
          <cell r="D441" t="str">
            <v>Andres</v>
          </cell>
          <cell r="E441">
            <v>41575</v>
          </cell>
        </row>
        <row r="442">
          <cell r="D442" t="str">
            <v>Andres</v>
          </cell>
          <cell r="E442">
            <v>41575</v>
          </cell>
        </row>
        <row r="443">
          <cell r="D443" t="str">
            <v>L'Aule métairie</v>
          </cell>
          <cell r="E443">
            <v>41575</v>
          </cell>
        </row>
        <row r="444">
          <cell r="D444" t="str">
            <v>L'Aule Plaine</v>
          </cell>
          <cell r="E444">
            <v>41575</v>
          </cell>
        </row>
        <row r="445">
          <cell r="D445" t="str">
            <v>Engleyse métairie</v>
          </cell>
          <cell r="E445">
            <v>41575</v>
          </cell>
        </row>
        <row r="446">
          <cell r="D446" t="str">
            <v>Moulin Barthes</v>
          </cell>
          <cell r="E446">
            <v>41575</v>
          </cell>
        </row>
        <row r="447">
          <cell r="D447" t="str">
            <v>Moulin Barthes</v>
          </cell>
          <cell r="E447">
            <v>41576</v>
          </cell>
        </row>
        <row r="448">
          <cell r="D448" t="str">
            <v>Moulin Côteau</v>
          </cell>
          <cell r="E448">
            <v>41577</v>
          </cell>
        </row>
        <row r="449">
          <cell r="D449" t="str">
            <v>Moulin Côteau</v>
          </cell>
          <cell r="E449">
            <v>41577</v>
          </cell>
        </row>
        <row r="450">
          <cell r="D450" t="str">
            <v>Andres</v>
          </cell>
          <cell r="E450">
            <v>41578</v>
          </cell>
        </row>
        <row r="451">
          <cell r="D451" t="str">
            <v>Andres</v>
          </cell>
          <cell r="E451">
            <v>41578</v>
          </cell>
        </row>
        <row r="452">
          <cell r="D452" t="str">
            <v>Moulin Barthes</v>
          </cell>
          <cell r="E452">
            <v>41579</v>
          </cell>
        </row>
        <row r="453">
          <cell r="D453" t="str">
            <v>Andres</v>
          </cell>
          <cell r="E453">
            <v>41579</v>
          </cell>
        </row>
        <row r="454">
          <cell r="D454" t="str">
            <v>Moulin Côteau</v>
          </cell>
          <cell r="E454">
            <v>41579</v>
          </cell>
        </row>
        <row r="455">
          <cell r="D455" t="str">
            <v>Engleyse métairie</v>
          </cell>
          <cell r="E455">
            <v>41579</v>
          </cell>
        </row>
        <row r="456">
          <cell r="D456" t="str">
            <v>Engleyse métairie</v>
          </cell>
          <cell r="E456">
            <v>41579</v>
          </cell>
        </row>
        <row r="457">
          <cell r="D457" t="str">
            <v>Engleyse Route</v>
          </cell>
          <cell r="E457">
            <v>41579</v>
          </cell>
        </row>
        <row r="458">
          <cell r="D458" t="str">
            <v>Engleyse Route</v>
          </cell>
          <cell r="E458">
            <v>41579</v>
          </cell>
        </row>
        <row r="459">
          <cell r="D459" t="str">
            <v>Engleyse Route</v>
          </cell>
          <cell r="E459">
            <v>41580</v>
          </cell>
        </row>
        <row r="460">
          <cell r="D460" t="str">
            <v>Engleyse Route</v>
          </cell>
          <cell r="E460">
            <v>41580</v>
          </cell>
        </row>
        <row r="461">
          <cell r="D461" t="str">
            <v>Moulin Barthes</v>
          </cell>
          <cell r="E461">
            <v>41590</v>
          </cell>
        </row>
        <row r="462">
          <cell r="D462" t="str">
            <v>Picotalène Midi</v>
          </cell>
          <cell r="E462">
            <v>41590</v>
          </cell>
        </row>
        <row r="463">
          <cell r="D463" t="str">
            <v>Pourtanel</v>
          </cell>
          <cell r="E463">
            <v>41590</v>
          </cell>
        </row>
      </sheetData>
      <sheetData sheetId="5"/>
      <sheetData sheetId="6"/>
      <sheetData sheetId="7">
        <row r="2">
          <cell r="D2" t="str">
            <v>Andres</v>
          </cell>
          <cell r="E2">
            <v>11</v>
          </cell>
          <cell r="F2">
            <v>5.17</v>
          </cell>
        </row>
        <row r="3">
          <cell r="D3" t="str">
            <v>Bousquet Château</v>
          </cell>
          <cell r="E3">
            <v>15</v>
          </cell>
          <cell r="F3">
            <v>5.27</v>
          </cell>
        </row>
        <row r="4">
          <cell r="D4" t="str">
            <v>Bousquet Pourtanel</v>
          </cell>
          <cell r="E4">
            <v>16</v>
          </cell>
          <cell r="F4">
            <v>2.33</v>
          </cell>
        </row>
        <row r="5">
          <cell r="D5" t="str">
            <v>Bousquet Prairie</v>
          </cell>
          <cell r="E5">
            <v>22</v>
          </cell>
          <cell r="F5">
            <v>4.41</v>
          </cell>
        </row>
        <row r="6">
          <cell r="D6" t="str">
            <v>Bousquet Route</v>
          </cell>
          <cell r="E6">
            <v>4</v>
          </cell>
          <cell r="F6">
            <v>5.67</v>
          </cell>
        </row>
        <row r="7">
          <cell r="D7" t="str">
            <v>Engleyse Bousquet</v>
          </cell>
          <cell r="E7">
            <v>6</v>
          </cell>
          <cell r="F7">
            <v>12.49</v>
          </cell>
        </row>
        <row r="8">
          <cell r="D8" t="str">
            <v>Engleyse métairie</v>
          </cell>
          <cell r="E8">
            <v>7</v>
          </cell>
          <cell r="F8">
            <v>10.93</v>
          </cell>
        </row>
        <row r="9">
          <cell r="D9" t="str">
            <v>Engleyse Route</v>
          </cell>
          <cell r="E9">
            <v>5</v>
          </cell>
          <cell r="F9">
            <v>8.58</v>
          </cell>
        </row>
        <row r="10">
          <cell r="D10" t="str">
            <v>Escarcelou</v>
          </cell>
          <cell r="E10">
            <v>14</v>
          </cell>
          <cell r="F10">
            <v>7.58</v>
          </cell>
        </row>
        <row r="11">
          <cell r="D11" t="str">
            <v>Escarcelou Jachère</v>
          </cell>
          <cell r="E11">
            <v>14</v>
          </cell>
          <cell r="F11">
            <v>1.34</v>
          </cell>
        </row>
        <row r="12">
          <cell r="D12" t="str">
            <v>Escarcelou Pte</v>
          </cell>
          <cell r="E12">
            <v>14</v>
          </cell>
          <cell r="F12">
            <v>7.5</v>
          </cell>
        </row>
        <row r="13">
          <cell r="D13" t="str">
            <v>Gel fixe #1</v>
          </cell>
          <cell r="E13">
            <v>1</v>
          </cell>
          <cell r="F13">
            <v>0.09</v>
          </cell>
        </row>
        <row r="14">
          <cell r="D14" t="str">
            <v xml:space="preserve">Gel Fixe #2 </v>
          </cell>
          <cell r="E14">
            <v>3</v>
          </cell>
          <cell r="F14">
            <v>1.1599999999999999</v>
          </cell>
        </row>
        <row r="15">
          <cell r="D15" t="str">
            <v xml:space="preserve">Gel fixe #3 </v>
          </cell>
          <cell r="E15">
            <v>19</v>
          </cell>
          <cell r="F15">
            <v>0.53</v>
          </cell>
        </row>
        <row r="16">
          <cell r="D16" t="str">
            <v>L'Aule métairie</v>
          </cell>
          <cell r="E16">
            <v>24</v>
          </cell>
          <cell r="F16">
            <v>5.26</v>
          </cell>
        </row>
        <row r="17">
          <cell r="D17" t="str">
            <v>L'Aule Plaine</v>
          </cell>
          <cell r="E17">
            <v>23</v>
          </cell>
          <cell r="F17">
            <v>15.64</v>
          </cell>
        </row>
        <row r="18">
          <cell r="D18" t="str">
            <v>Labaou Devant</v>
          </cell>
          <cell r="E18">
            <v>8</v>
          </cell>
          <cell r="F18">
            <v>11.9</v>
          </cell>
        </row>
        <row r="19">
          <cell r="D19" t="str">
            <v>Labaou Plaine</v>
          </cell>
          <cell r="E19">
            <v>9</v>
          </cell>
          <cell r="F19">
            <v>17.55</v>
          </cell>
        </row>
        <row r="20">
          <cell r="D20" t="str">
            <v>Laclos</v>
          </cell>
          <cell r="E20">
            <v>17</v>
          </cell>
          <cell r="F20">
            <v>5.07</v>
          </cell>
        </row>
        <row r="21">
          <cell r="D21" t="str">
            <v>Lescandes</v>
          </cell>
          <cell r="E21">
            <v>20</v>
          </cell>
          <cell r="F21">
            <v>2.67</v>
          </cell>
        </row>
        <row r="22">
          <cell r="D22" t="str">
            <v>Lescandes Côteau</v>
          </cell>
          <cell r="E22">
            <v>18</v>
          </cell>
          <cell r="F22">
            <v>16.440000000000001</v>
          </cell>
        </row>
        <row r="23">
          <cell r="D23" t="str">
            <v>Moulin Barthes</v>
          </cell>
          <cell r="E23">
            <v>10</v>
          </cell>
          <cell r="F23">
            <v>21.88</v>
          </cell>
        </row>
        <row r="24">
          <cell r="D24" t="str">
            <v>Moulin Côteau</v>
          </cell>
          <cell r="E24">
            <v>13</v>
          </cell>
          <cell r="F24">
            <v>5.67</v>
          </cell>
        </row>
        <row r="25">
          <cell r="D25" t="str">
            <v>Moulin Jachêre</v>
          </cell>
          <cell r="E25">
            <v>25</v>
          </cell>
          <cell r="F25">
            <v>3.69</v>
          </cell>
        </row>
        <row r="26">
          <cell r="D26" t="str">
            <v>Picotalène Midi</v>
          </cell>
          <cell r="E26">
            <v>21</v>
          </cell>
          <cell r="F26">
            <v>4.12</v>
          </cell>
        </row>
        <row r="27">
          <cell r="D27" t="str">
            <v>Picotalène Nord</v>
          </cell>
          <cell r="E27">
            <v>21</v>
          </cell>
          <cell r="F27">
            <v>4.42</v>
          </cell>
        </row>
        <row r="28">
          <cell r="D28" t="str">
            <v>Pourtanel</v>
          </cell>
          <cell r="E28">
            <v>12</v>
          </cell>
          <cell r="F28">
            <v>12.06</v>
          </cell>
        </row>
        <row r="29">
          <cell r="D29" t="str">
            <v>Seillonne</v>
          </cell>
          <cell r="E29">
            <v>2</v>
          </cell>
          <cell r="F29">
            <v>1.26</v>
          </cell>
        </row>
      </sheetData>
      <sheetData sheetId="8">
        <row r="1">
          <cell r="A1" t="str">
            <v>BLE TENDRE</v>
          </cell>
          <cell r="B1" t="str">
            <v xml:space="preserve">BLE DUR </v>
          </cell>
          <cell r="C1" t="str">
            <v>TOURNESOL</v>
          </cell>
          <cell r="D1" t="str">
            <v>SORGHO</v>
          </cell>
          <cell r="E1" t="str">
            <v xml:space="preserve">SOJA </v>
          </cell>
          <cell r="F1" t="str">
            <v xml:space="preserve">POIS </v>
          </cell>
          <cell r="G1" t="str">
            <v>POIS CHICHE</v>
          </cell>
          <cell r="H1" t="str">
            <v>GEL</v>
          </cell>
          <cell r="I1" t="str">
            <v>-</v>
          </cell>
        </row>
        <row r="2">
          <cell r="A2" t="str">
            <v>SOLEIHO</v>
          </cell>
        </row>
      </sheetData>
      <sheetData sheetId="9">
        <row r="1">
          <cell r="A1">
            <v>2013</v>
          </cell>
          <cell r="B1">
            <v>2014</v>
          </cell>
          <cell r="C1">
            <v>2015</v>
          </cell>
          <cell r="D1">
            <v>2016</v>
          </cell>
          <cell r="E1">
            <v>2017</v>
          </cell>
          <cell r="F1">
            <v>2018</v>
          </cell>
          <cell r="G1">
            <v>2019</v>
          </cell>
          <cell r="H1">
            <v>2020</v>
          </cell>
          <cell r="I1">
            <v>2021</v>
          </cell>
          <cell r="J1">
            <v>2022</v>
          </cell>
          <cell r="K1">
            <v>2023</v>
          </cell>
          <cell r="L1">
            <v>2024</v>
          </cell>
        </row>
      </sheetData>
      <sheetData sheetId="10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Relationship Id="rId2" Type="http://schemas.openxmlformats.org/officeDocument/2006/relationships/vmlDrawing" Target="../drawings/vmlDrawing1.vml"/><Relationship Id="rId3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vmlDrawing" Target="../drawings/vmlDrawing2.vml"/><Relationship Id="rId2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 enableFormatConditionsCalculation="0"/>
  <dimension ref="B4:L18"/>
  <sheetViews>
    <sheetView showGridLines="0" tabSelected="1" workbookViewId="0">
      <selection activeCell="D21" sqref="D21"/>
    </sheetView>
  </sheetViews>
  <sheetFormatPr baseColWidth="10" defaultRowHeight="15" x14ac:dyDescent="0"/>
  <cols>
    <col min="6" max="6" width="13.5" bestFit="1" customWidth="1"/>
  </cols>
  <sheetData>
    <row r="4" spans="2:12" ht="16" thickBot="1"/>
    <row r="5" spans="2:12">
      <c r="B5" s="11"/>
      <c r="C5" s="12"/>
      <c r="D5" s="12"/>
      <c r="E5" s="12"/>
      <c r="F5" s="12"/>
      <c r="G5" s="12"/>
      <c r="H5" s="12"/>
      <c r="I5" s="12"/>
      <c r="J5" s="12"/>
      <c r="K5" s="12"/>
      <c r="L5" s="13"/>
    </row>
    <row r="6" spans="2:12" ht="16" thickBot="1">
      <c r="B6" s="14"/>
      <c r="C6" s="15" t="s">
        <v>0</v>
      </c>
      <c r="D6" s="20" t="s">
        <v>1</v>
      </c>
      <c r="E6" s="20" t="s">
        <v>2</v>
      </c>
      <c r="F6" s="21" t="s">
        <v>3</v>
      </c>
      <c r="G6" s="21" t="s">
        <v>4</v>
      </c>
      <c r="H6" s="21" t="s">
        <v>5</v>
      </c>
      <c r="I6" s="15" t="s">
        <v>6</v>
      </c>
      <c r="J6" s="15" t="s">
        <v>7</v>
      </c>
      <c r="K6" s="1" t="s">
        <v>8</v>
      </c>
      <c r="L6" s="16"/>
    </row>
    <row r="7" spans="2:12" ht="16" thickTop="1">
      <c r="B7" s="14"/>
      <c r="C7" s="22">
        <v>2014</v>
      </c>
      <c r="D7" s="5" t="str">
        <f t="array" ref="D7">INDEX(PARCELLAIRE!$B$2:$B$85,MATCH(C7,IF(PARCELLAIRE!$D$2:$D$85=F7,PARCELLAIRE!$A$2:$A$85,""),0))</f>
        <v xml:space="preserve">BLE DUR </v>
      </c>
      <c r="E7" s="5" t="str">
        <f t="array" ref="E7">INDEX(PARCELLAIRE!$C$2:$C$85,MATCH(C7,IF(PARCELLAIRE!$D$2:$D$85=F7,PARCELLAIRE!$A$2:$A$85,""),0))</f>
        <v>PESCADOUX</v>
      </c>
      <c r="F7" s="22" t="s">
        <v>36</v>
      </c>
      <c r="G7" s="23">
        <v>41211</v>
      </c>
      <c r="H7" s="22" t="s">
        <v>12</v>
      </c>
      <c r="I7" s="22">
        <v>0.2</v>
      </c>
      <c r="J7" s="24">
        <v>11.9</v>
      </c>
      <c r="K7" s="24">
        <f>I7*J7</f>
        <v>2.3800000000000003</v>
      </c>
      <c r="L7" s="16"/>
    </row>
    <row r="8" spans="2:12" ht="16" thickBot="1">
      <c r="B8" s="17"/>
      <c r="C8" s="18"/>
      <c r="D8" s="18"/>
      <c r="E8" s="18"/>
      <c r="F8" s="18"/>
      <c r="G8" s="18"/>
      <c r="H8" s="18"/>
      <c r="I8" s="18"/>
      <c r="J8" s="18"/>
      <c r="K8" s="18"/>
      <c r="L8" s="19"/>
    </row>
    <row r="10" spans="2:12">
      <c r="C10" s="36">
        <v>1</v>
      </c>
      <c r="D10" s="36" t="s">
        <v>74</v>
      </c>
    </row>
    <row r="12" spans="2:12">
      <c r="C12" s="36">
        <v>2</v>
      </c>
      <c r="D12" s="36" t="s">
        <v>31</v>
      </c>
    </row>
    <row r="13" spans="2:12">
      <c r="D13" t="s">
        <v>75</v>
      </c>
    </row>
    <row r="14" spans="2:12">
      <c r="D14" t="s">
        <v>76</v>
      </c>
    </row>
    <row r="15" spans="2:12">
      <c r="D15" t="s">
        <v>72</v>
      </c>
    </row>
    <row r="16" spans="2:12">
      <c r="D16" t="s">
        <v>77</v>
      </c>
    </row>
    <row r="17" spans="4:4">
      <c r="D17" t="s">
        <v>78</v>
      </c>
    </row>
    <row r="18" spans="4:4">
      <c r="D18" t="s">
        <v>73</v>
      </c>
    </row>
  </sheetData>
  <dataValidations disablePrompts="1" count="1">
    <dataValidation type="list" allowBlank="1" showInputMessage="1" showErrorMessage="1" sqref="C7">
      <formula1>"2013,2014,2015,2017,2018,2019"</formula1>
    </dataValidation>
  </dataValidations>
  <pageMargins left="0.75" right="0.75" top="1" bottom="1" header="0.5" footer="0.5"/>
  <pageSetup paperSize="9" orientation="portrait" horizontalDpi="4294967292" verticalDpi="4294967292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3" name="Button 1">
              <controlPr defaultSize="0" print="0" autoFill="0" autoPict="0" macro="[0]!Button1_Click">
                <anchor moveWithCells="1" sizeWithCells="1">
                  <from>
                    <xdr:col>2</xdr:col>
                    <xdr:colOff>406400</xdr:colOff>
                    <xdr:row>1</xdr:row>
                    <xdr:rowOff>50800</xdr:rowOff>
                  </from>
                  <to>
                    <xdr:col>4</xdr:col>
                    <xdr:colOff>406400</xdr:colOff>
                    <xdr:row>3</xdr:row>
                    <xdr:rowOff>0</xdr:rowOff>
                  </to>
                </anchor>
              </controlPr>
            </control>
          </mc:Choice>
          <mc:Fallback/>
        </mc:AlternateContent>
      </controls>
    </mc:Choice>
    <mc:Fallback/>
  </mc:AlternateContent>
  <extLst>
    <ext xmlns:x14="http://schemas.microsoft.com/office/spreadsheetml/2009/9/main" uri="{CCE6A557-97BC-4b89-ADB6-D9C93CAAB3DF}">
      <x14:dataValidations xmlns:xm="http://schemas.microsoft.com/office/excel/2006/main" disablePrompts="1" count="1">
        <x14:dataValidation type="list" allowBlank="1" showInputMessage="1" showErrorMessage="1">
          <x14:formula1>
            <xm:f>PARCELLAIRE!$D$2:$D$29</xm:f>
          </x14:formula1>
          <xm:sqref>F7</xm:sqref>
        </x14:dataValidation>
      </x14:dataValidations>
    </ex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 enableFormatConditionsCalculation="0"/>
  <dimension ref="A1:I37"/>
  <sheetViews>
    <sheetView showGridLines="0" workbookViewId="0">
      <selection activeCell="A38" sqref="A38:XFD38"/>
    </sheetView>
  </sheetViews>
  <sheetFormatPr baseColWidth="10" defaultRowHeight="15" x14ac:dyDescent="0"/>
  <cols>
    <col min="1" max="2" width="12.1640625" customWidth="1"/>
    <col min="3" max="3" width="19.6640625" bestFit="1" customWidth="1"/>
    <col min="4" max="4" width="16.6640625" bestFit="1" customWidth="1"/>
    <col min="5" max="9" width="12.1640625" customWidth="1"/>
  </cols>
  <sheetData>
    <row r="1" spans="1:9" s="3" customFormat="1" ht="16" thickBot="1">
      <c r="A1" s="1" t="s">
        <v>0</v>
      </c>
      <c r="B1" s="2" t="s">
        <v>1</v>
      </c>
      <c r="C1" s="2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 s="3" customFormat="1" thickTop="1">
      <c r="A2" s="8">
        <v>2013</v>
      </c>
      <c r="B2" s="5" t="str">
        <f t="array" ref="B2">INDEX(PARCELLAIRE!$B$2:$B$85,MATCH(PIVOT!A2,IF(PARCELLAIRE!$D$2:$D$85=PIVOT!D2,PARCELLAIRE!$A$2:$A$85,""),0))</f>
        <v>TOURNESOL</v>
      </c>
      <c r="C2" s="5" t="str">
        <f t="array" ref="C2">INDEX(PARCELLAIRE!$C$2:$C$85,MATCH(PIVOT!A2,IF(PARCELLAIRE!$D$2:$D$85=PIVOT!D2,PARCELLAIRE!$A$2:$A$85,""),0))</f>
        <v>SY SAMIN</v>
      </c>
      <c r="D2" s="8" t="s">
        <v>39</v>
      </c>
      <c r="E2" s="9">
        <v>41155</v>
      </c>
      <c r="F2" s="8" t="s">
        <v>14</v>
      </c>
      <c r="G2" s="7">
        <v>1</v>
      </c>
      <c r="H2" s="7">
        <f>VLOOKUP(D2,[1]PARCELLAIRE!$D$2:$F$29,3,0)</f>
        <v>2.33</v>
      </c>
      <c r="I2" s="7">
        <f>H2*G2</f>
        <v>2.33</v>
      </c>
    </row>
    <row r="3" spans="1:9" s="3" customFormat="1" ht="14">
      <c r="A3" s="8">
        <v>2013</v>
      </c>
      <c r="B3" s="5" t="str">
        <f t="array" ref="B3">INDEX(PARCELLAIRE!$B$2:$B$85,MATCH(PIVOT!A3,IF(PARCELLAIRE!$D$2:$D$85=PIVOT!D3,PARCELLAIRE!$A$2:$A$85,""),0))</f>
        <v>TOURNESOL</v>
      </c>
      <c r="C3" s="5" t="str">
        <f t="array" ref="C3">INDEX(PARCELLAIRE!$C$2:$C$85,MATCH(PIVOT!A3,IF(PARCELLAIRE!$D$2:$D$85=PIVOT!D3,PARCELLAIRE!$A$2:$A$85,""),0))</f>
        <v>LG5474</v>
      </c>
      <c r="D3" s="8" t="s">
        <v>36</v>
      </c>
      <c r="E3" s="9">
        <v>41155</v>
      </c>
      <c r="F3" s="8" t="s">
        <v>14</v>
      </c>
      <c r="G3" s="7">
        <v>1</v>
      </c>
      <c r="H3" s="7">
        <f>VLOOKUP(D3,[1]PARCELLAIRE!$D$2:$F$29,3,0)</f>
        <v>5.17</v>
      </c>
      <c r="I3" s="7">
        <f>H3*G3</f>
        <v>5.17</v>
      </c>
    </row>
    <row r="4" spans="1:9" s="3" customFormat="1" ht="14">
      <c r="A4" s="8">
        <v>2013</v>
      </c>
      <c r="B4" s="5" t="str">
        <f t="array" ref="B4">INDEX(PARCELLAIRE!$B$2:$B$85,MATCH(PIVOT!A4,IF(PARCELLAIRE!$D$2:$D$85=PIVOT!D4,PARCELLAIRE!$A$2:$A$85,""),0))</f>
        <v>TOURNESOL</v>
      </c>
      <c r="C4" s="5" t="str">
        <f t="array" ref="C4">INDEX(PARCELLAIRE!$C$2:$C$85,MATCH(PIVOT!A4,IF(PARCELLAIRE!$D$2:$D$85=PIVOT!D4,PARCELLAIRE!$A$2:$A$85,""),0))</f>
        <v>LG5474</v>
      </c>
      <c r="D4" s="8" t="s">
        <v>36</v>
      </c>
      <c r="E4" s="9">
        <v>41155</v>
      </c>
      <c r="F4" s="8" t="s">
        <v>12</v>
      </c>
      <c r="G4" s="7">
        <v>0.2</v>
      </c>
      <c r="H4" s="7">
        <f>VLOOKUP(D4,[1]PARCELLAIRE!$D$2:$F$29,3,0)</f>
        <v>5.17</v>
      </c>
      <c r="I4" s="7">
        <f>H4*G4</f>
        <v>1.034</v>
      </c>
    </row>
    <row r="5" spans="1:9" s="3" customFormat="1" ht="14">
      <c r="A5" s="8">
        <v>2013</v>
      </c>
      <c r="B5" s="5" t="str">
        <f t="array" ref="B5">INDEX(PARCELLAIRE!$B$2:$B$85,MATCH(PIVOT!A5,IF(PARCELLAIRE!$D$2:$D$85=PIVOT!D5,PARCELLAIRE!$A$2:$A$85,""),0))</f>
        <v>TOURNESOL</v>
      </c>
      <c r="C5" s="5" t="str">
        <f t="array" ref="C5">INDEX(PARCELLAIRE!$C$2:$C$85,MATCH(PIVOT!A5,IF(PARCELLAIRE!$D$2:$D$85=PIVOT!D5,PARCELLAIRE!$A$2:$A$85,""),0))</f>
        <v>SY SAMIN</v>
      </c>
      <c r="D5" s="8" t="s">
        <v>39</v>
      </c>
      <c r="E5" s="9">
        <v>41155</v>
      </c>
      <c r="F5" s="8" t="s">
        <v>12</v>
      </c>
      <c r="G5" s="7">
        <v>0.2</v>
      </c>
      <c r="H5" s="7">
        <f>VLOOKUP(D5,[1]PARCELLAIRE!$D$2:$F$29,3,0)</f>
        <v>2.33</v>
      </c>
      <c r="I5" s="7">
        <f>H5*G5</f>
        <v>0.46600000000000003</v>
      </c>
    </row>
    <row r="6" spans="1:9" s="3" customFormat="1" ht="14">
      <c r="A6" s="8">
        <v>2013</v>
      </c>
      <c r="B6" s="5" t="str">
        <f t="array" ref="B6">INDEX(PARCELLAIRE!$B$2:$B$85,MATCH(PIVOT!A6,IF(PARCELLAIRE!$D$2:$D$85=PIVOT!D6,PARCELLAIRE!$A$2:$A$85,""),0))</f>
        <v xml:space="preserve">SOJA </v>
      </c>
      <c r="C6" s="5" t="str">
        <f t="array" ref="C6">INDEX(PARCELLAIRE!$C$2:$C$85,MATCH(PIVOT!A6,IF(PARCELLAIRE!$D$2:$D$85=PIVOT!D6,PARCELLAIRE!$A$2:$A$85,""),0))</f>
        <v>ISIDOR</v>
      </c>
      <c r="D6" s="8" t="s">
        <v>46</v>
      </c>
      <c r="E6" s="9">
        <v>41155</v>
      </c>
      <c r="F6" s="8" t="s">
        <v>12</v>
      </c>
      <c r="G6" s="8">
        <v>0.2</v>
      </c>
      <c r="H6" s="7">
        <f>VLOOKUP(D6,[1]PARCELLAIRE!$D$2:$F$29,3,0)</f>
        <v>8.58</v>
      </c>
      <c r="I6" s="7">
        <f>H6*G6</f>
        <v>1.7160000000000002</v>
      </c>
    </row>
    <row r="7" spans="1:9" s="3" customFormat="1" ht="14">
      <c r="A7" s="8">
        <v>2013</v>
      </c>
      <c r="B7" s="5" t="str">
        <f t="array" ref="B7">INDEX(PARCELLAIRE!$B$2:$B$85,MATCH(PIVOT!A7,IF(PARCELLAIRE!$D$2:$D$85=PIVOT!D7,PARCELLAIRE!$A$2:$A$85,""),0))</f>
        <v>TOURNESOL</v>
      </c>
      <c r="C7" s="5" t="str">
        <f t="array" ref="C7">INDEX(PARCELLAIRE!$C$2:$C$85,MATCH(PIVOT!A7,IF(PARCELLAIRE!$D$2:$D$85=PIVOT!D7,PARCELLAIRE!$A$2:$A$85,""),0))</f>
        <v>LG5474</v>
      </c>
      <c r="D7" s="8" t="s">
        <v>27</v>
      </c>
      <c r="E7" s="9">
        <v>41155</v>
      </c>
      <c r="F7" s="8" t="s">
        <v>12</v>
      </c>
      <c r="G7" s="7">
        <v>0.2</v>
      </c>
      <c r="H7" s="7">
        <f>VLOOKUP(D7,[1]PARCELLAIRE!$D$2:$F$29,3,0)</f>
        <v>21.88</v>
      </c>
      <c r="I7" s="7">
        <f>H7*G7</f>
        <v>4.3760000000000003</v>
      </c>
    </row>
    <row r="8" spans="1:9" s="3" customFormat="1" ht="14">
      <c r="A8" s="8">
        <v>2013</v>
      </c>
      <c r="B8" s="5" t="str">
        <f t="array" ref="B8">INDEX(PARCELLAIRE!$B$2:$B$85,MATCH(PIVOT!A8,IF(PARCELLAIRE!$D$2:$D$85=PIVOT!D8,PARCELLAIRE!$A$2:$A$85,""),0))</f>
        <v>TOURNESOL</v>
      </c>
      <c r="C8" s="5" t="str">
        <f t="array" ref="C8">INDEX(PARCELLAIRE!$C$2:$C$85,MATCH(PIVOT!A8,IF(PARCELLAIRE!$D$2:$D$85=PIVOT!D8,PARCELLAIRE!$A$2:$A$85,""),0))</f>
        <v>LG5474</v>
      </c>
      <c r="D8" s="8" t="s">
        <v>55</v>
      </c>
      <c r="E8" s="9">
        <v>41155</v>
      </c>
      <c r="F8" s="8" t="s">
        <v>12</v>
      </c>
      <c r="G8" s="7">
        <v>0.2</v>
      </c>
      <c r="H8" s="7">
        <f>VLOOKUP(D8,[1]PARCELLAIRE!$D$2:$F$29,3,0)</f>
        <v>5.67</v>
      </c>
      <c r="I8" s="7">
        <f>H8*G8</f>
        <v>1.1340000000000001</v>
      </c>
    </row>
    <row r="9" spans="1:9" s="3" customFormat="1" ht="14">
      <c r="A9" s="8">
        <v>2013</v>
      </c>
      <c r="B9" s="5" t="str">
        <f t="array" ref="B9">INDEX(PARCELLAIRE!$B$2:$B$85,MATCH(PIVOT!A9,IF(PARCELLAIRE!$D$2:$D$85=PIVOT!D9,PARCELLAIRE!$A$2:$A$85,""),0))</f>
        <v>TOURNESOL</v>
      </c>
      <c r="C9" s="5" t="str">
        <f t="array" ref="C9">INDEX(PARCELLAIRE!$C$2:$C$85,MATCH(PIVOT!A9,IF(PARCELLAIRE!$D$2:$D$85=PIVOT!D9,PARCELLAIRE!$A$2:$A$85,""),0))</f>
        <v>SY SAMIN</v>
      </c>
      <c r="D9" s="8" t="s">
        <v>57</v>
      </c>
      <c r="E9" s="9">
        <v>41155</v>
      </c>
      <c r="F9" s="8" t="s">
        <v>12</v>
      </c>
      <c r="G9" s="7">
        <v>0.2</v>
      </c>
      <c r="H9" s="7">
        <f>VLOOKUP(D9,[1]PARCELLAIRE!$D$2:$F$29,3,0)</f>
        <v>4.12</v>
      </c>
      <c r="I9" s="7">
        <f>H9*G9</f>
        <v>0.82400000000000007</v>
      </c>
    </row>
    <row r="10" spans="1:9" s="3" customFormat="1" ht="14">
      <c r="A10" s="8">
        <v>2013</v>
      </c>
      <c r="B10" s="5" t="str">
        <f t="array" ref="B10">INDEX(PARCELLAIRE!$B$2:$B$85,MATCH(PIVOT!A10,IF(PARCELLAIRE!$D$2:$D$85=PIVOT!D10,PARCELLAIRE!$A$2:$A$85,""),0))</f>
        <v>TOURNESOL</v>
      </c>
      <c r="C10" s="5" t="str">
        <f t="array" ref="C10">INDEX(PARCELLAIRE!$C$2:$C$85,MATCH(PIVOT!A10,IF(PARCELLAIRE!$D$2:$D$85=PIVOT!D10,PARCELLAIRE!$A$2:$A$85,""),0))</f>
        <v>SY SAMIN</v>
      </c>
      <c r="D10" s="8" t="s">
        <v>59</v>
      </c>
      <c r="E10" s="9">
        <v>41155</v>
      </c>
      <c r="F10" s="8" t="s">
        <v>12</v>
      </c>
      <c r="G10" s="7">
        <v>0.2</v>
      </c>
      <c r="H10" s="7">
        <f>VLOOKUP(D10,[1]PARCELLAIRE!$D$2:$F$29,3,0)</f>
        <v>12.06</v>
      </c>
      <c r="I10" s="7">
        <f>H10*G10</f>
        <v>2.4120000000000004</v>
      </c>
    </row>
    <row r="11" spans="1:9" s="3" customFormat="1" ht="14">
      <c r="A11" s="8">
        <v>2013</v>
      </c>
      <c r="B11" s="5" t="str">
        <f t="array" ref="B11">INDEX(PARCELLAIRE!$B$2:$B$85,MATCH(PIVOT!A11,IF(PARCELLAIRE!$D$2:$D$85=PIVOT!D11,PARCELLAIRE!$A$2:$A$85,""),0))</f>
        <v>TOURNESOL</v>
      </c>
      <c r="C11" s="5" t="str">
        <f t="array" ref="C11">INDEX(PARCELLAIRE!$C$2:$C$85,MATCH(PIVOT!A11,IF(PARCELLAIRE!$D$2:$D$85=PIVOT!D11,PARCELLAIRE!$A$2:$A$85,""),0))</f>
        <v>SY SAMIN</v>
      </c>
      <c r="D11" s="8" t="s">
        <v>58</v>
      </c>
      <c r="E11" s="9">
        <v>41155</v>
      </c>
      <c r="F11" s="8" t="s">
        <v>12</v>
      </c>
      <c r="G11" s="7">
        <v>0.2</v>
      </c>
      <c r="H11" s="7">
        <f>VLOOKUP(D11,[1]PARCELLAIRE!$D$2:$F$29,3,0)</f>
        <v>4.42</v>
      </c>
      <c r="I11" s="7">
        <f>H11*G11</f>
        <v>0.88400000000000001</v>
      </c>
    </row>
    <row r="12" spans="1:9" s="3" customFormat="1" ht="14">
      <c r="A12" s="8">
        <v>2013</v>
      </c>
      <c r="B12" s="5" t="str">
        <f t="array" ref="B12">INDEX(PARCELLAIRE!$B$2:$B$85,MATCH(PIVOT!A12,IF(PARCELLAIRE!$D$2:$D$85=PIVOT!D12,PARCELLAIRE!$A$2:$A$85,""),0))</f>
        <v>TOURNESOL</v>
      </c>
      <c r="C12" s="5" t="str">
        <f t="array" ref="C12">INDEX(PARCELLAIRE!$C$2:$C$85,MATCH(PIVOT!A12,IF(PARCELLAIRE!$D$2:$D$85=PIVOT!D12,PARCELLAIRE!$A$2:$A$85,""),0))</f>
        <v>MAS 96 OL</v>
      </c>
      <c r="D12" s="8" t="s">
        <v>53</v>
      </c>
      <c r="E12" s="9">
        <v>41155</v>
      </c>
      <c r="F12" s="8" t="s">
        <v>12</v>
      </c>
      <c r="G12" s="7">
        <v>0.2</v>
      </c>
      <c r="H12" s="7">
        <f>VLOOKUP(D12,[1]PARCELLAIRE!$D$2:$F$29,3,0)</f>
        <v>5.26</v>
      </c>
      <c r="I12" s="7">
        <f>H12*G12</f>
        <v>1.052</v>
      </c>
    </row>
    <row r="13" spans="1:9" s="3" customFormat="1" ht="14">
      <c r="A13" s="8">
        <v>2013</v>
      </c>
      <c r="B13" s="5" t="str">
        <f t="array" ref="B13">INDEX(PARCELLAIRE!$B$2:$B$85,MATCH(PIVOT!A13,IF(PARCELLAIRE!$D$2:$D$85=PIVOT!D13,PARCELLAIRE!$A$2:$A$85,""),0))</f>
        <v>TOURNESOL</v>
      </c>
      <c r="C13" s="5" t="str">
        <f t="array" ref="C13">INDEX(PARCELLAIRE!$C$2:$C$85,MATCH(PIVOT!A13,IF(PARCELLAIRE!$D$2:$D$85=PIVOT!D13,PARCELLAIRE!$A$2:$A$85,""),0))</f>
        <v>MAS 96 OL</v>
      </c>
      <c r="D13" s="8" t="s">
        <v>54</v>
      </c>
      <c r="E13" s="9">
        <v>41155</v>
      </c>
      <c r="F13" s="8" t="s">
        <v>12</v>
      </c>
      <c r="G13" s="7">
        <v>0.2</v>
      </c>
      <c r="H13" s="7">
        <f>VLOOKUP(D13,[1]PARCELLAIRE!$D$2:$F$29,3,0)</f>
        <v>15.64</v>
      </c>
      <c r="I13" s="7">
        <f>H13*G13</f>
        <v>3.1280000000000001</v>
      </c>
    </row>
    <row r="14" spans="1:9" s="3" customFormat="1" ht="14">
      <c r="A14" s="8">
        <v>2013</v>
      </c>
      <c r="B14" s="5" t="str">
        <f t="array" ref="B14">INDEX(PARCELLAIRE!$B$2:$B$85,MATCH(PIVOT!A14,IF(PARCELLAIRE!$D$2:$D$85=PIVOT!D14,PARCELLAIRE!$A$2:$A$85,""),0))</f>
        <v>SORGHO</v>
      </c>
      <c r="C14" s="5" t="str">
        <f t="array" ref="C14">INDEX(PARCELLAIRE!$C$2:$C$85,MATCH(PIVOT!A14,IF(PARCELLAIRE!$D$2:$D$85=PIVOT!D14,PARCELLAIRE!$A$2:$A$85,""),0))</f>
        <v>ARDITO</v>
      </c>
      <c r="D14" s="8" t="s">
        <v>24</v>
      </c>
      <c r="E14" s="9">
        <v>41156</v>
      </c>
      <c r="F14" s="8" t="s">
        <v>14</v>
      </c>
      <c r="G14" s="8">
        <v>1</v>
      </c>
      <c r="H14" s="7">
        <f>VLOOKUP(D14,[1]PARCELLAIRE!$D$2:$F$29,3,0)</f>
        <v>10.93</v>
      </c>
      <c r="I14" s="7">
        <f>H14*G14</f>
        <v>10.93</v>
      </c>
    </row>
    <row r="15" spans="1:9" s="3" customFormat="1" ht="14">
      <c r="A15" s="8">
        <v>2013</v>
      </c>
      <c r="B15" s="5" t="str">
        <f t="array" ref="B15">INDEX(PARCELLAIRE!$B$2:$B$85,MATCH(PIVOT!A15,IF(PARCELLAIRE!$D$2:$D$85=PIVOT!D15,PARCELLAIRE!$A$2:$A$85,""),0))</f>
        <v xml:space="preserve">SOJA </v>
      </c>
      <c r="C15" s="5" t="str">
        <f t="array" ref="C15">INDEX(PARCELLAIRE!$C$2:$C$85,MATCH(PIVOT!A15,IF(PARCELLAIRE!$D$2:$D$85=PIVOT!D15,PARCELLAIRE!$A$2:$A$85,""),0))</f>
        <v>ISIDOR</v>
      </c>
      <c r="D15" s="8" t="s">
        <v>46</v>
      </c>
      <c r="E15" s="9">
        <v>41156</v>
      </c>
      <c r="F15" s="8" t="s">
        <v>14</v>
      </c>
      <c r="G15" s="8">
        <v>1</v>
      </c>
      <c r="H15" s="7">
        <f>VLOOKUP(D15,[1]PARCELLAIRE!$D$2:$F$29,3,0)</f>
        <v>8.58</v>
      </c>
      <c r="I15" s="7">
        <f>H15*G15</f>
        <v>8.58</v>
      </c>
    </row>
    <row r="16" spans="1:9" s="3" customFormat="1" ht="14">
      <c r="A16" s="8">
        <v>2013</v>
      </c>
      <c r="B16" s="5" t="str">
        <f t="array" ref="B16">INDEX(PARCELLAIRE!$B$2:$B$85,MATCH(PIVOT!A16,IF(PARCELLAIRE!$D$2:$D$85=PIVOT!D16,PARCELLAIRE!$A$2:$A$85,""),0))</f>
        <v xml:space="preserve">SOJA </v>
      </c>
      <c r="C16" s="5" t="str">
        <f t="array" ref="C16">INDEX(PARCELLAIRE!$C$2:$C$85,MATCH(PIVOT!A16,IF(PARCELLAIRE!$D$2:$D$85=PIVOT!D16,PARCELLAIRE!$A$2:$A$85,""),0))</f>
        <v>ISIDOR</v>
      </c>
      <c r="D16" s="8" t="s">
        <v>46</v>
      </c>
      <c r="E16" s="9">
        <v>41156</v>
      </c>
      <c r="F16" s="8" t="s">
        <v>12</v>
      </c>
      <c r="G16" s="8">
        <v>0.2</v>
      </c>
      <c r="H16" s="7">
        <f>VLOOKUP(D16,[1]PARCELLAIRE!$D$2:$F$29,3,0)</f>
        <v>8.58</v>
      </c>
      <c r="I16" s="7">
        <f>H16*G16</f>
        <v>1.7160000000000002</v>
      </c>
    </row>
    <row r="17" spans="1:9">
      <c r="A17" s="8">
        <v>2013</v>
      </c>
      <c r="B17" s="5" t="str">
        <f t="array" ref="B17">INDEX(PARCELLAIRE!$B$2:$B$85,MATCH(PIVOT!A17,IF(PARCELLAIRE!$D$2:$D$85=PIVOT!D17,PARCELLAIRE!$A$2:$A$85,""),0))</f>
        <v>SORGHO</v>
      </c>
      <c r="C17" s="5" t="str">
        <f t="array" ref="C17">INDEX(PARCELLAIRE!$C$2:$C$85,MATCH(PIVOT!A17,IF(PARCELLAIRE!$D$2:$D$85=PIVOT!D17,PARCELLAIRE!$A$2:$A$85,""),0))</f>
        <v>ARDITO</v>
      </c>
      <c r="D17" s="8" t="s">
        <v>24</v>
      </c>
      <c r="E17" s="9">
        <v>41156</v>
      </c>
      <c r="F17" s="8" t="s">
        <v>12</v>
      </c>
      <c r="G17" s="8">
        <v>0.2</v>
      </c>
      <c r="H17" s="7">
        <f>VLOOKUP(D17,[1]PARCELLAIRE!$D$2:$F$29,3,0)</f>
        <v>10.93</v>
      </c>
      <c r="I17" s="7">
        <f>H17*G17</f>
        <v>2.1859999999999999</v>
      </c>
    </row>
    <row r="18" spans="1:9">
      <c r="A18" s="8">
        <v>2013</v>
      </c>
      <c r="B18" s="5" t="str">
        <f t="array" ref="B18">INDEX(PARCELLAIRE!$B$2:$B$85,MATCH(PIVOT!A18,IF(PARCELLAIRE!$D$2:$D$85=PIVOT!D18,PARCELLAIRE!$A$2:$A$85,""),0))</f>
        <v>BLE TENDRE</v>
      </c>
      <c r="C18" s="5" t="str">
        <f t="array" ref="C18">INDEX(PARCELLAIRE!$C$2:$C$85,MATCH(PIVOT!A18,IF(PARCELLAIRE!$D$2:$D$85=PIVOT!D18,PARCELLAIRE!$A$2:$A$85,""),0))</f>
        <v>SOLEIHO</v>
      </c>
      <c r="D18" s="8" t="s">
        <v>30</v>
      </c>
      <c r="E18" s="9">
        <v>41177</v>
      </c>
      <c r="F18" s="8" t="s">
        <v>69</v>
      </c>
      <c r="G18" s="8">
        <v>545</v>
      </c>
      <c r="H18" s="7">
        <f>VLOOKUP(D18,[1]PARCELLAIRE!$D$2:$F$29,3,0)</f>
        <v>17.55</v>
      </c>
      <c r="I18" s="7">
        <f>H18*G18</f>
        <v>9564.75</v>
      </c>
    </row>
    <row r="19" spans="1:9">
      <c r="A19" s="4">
        <v>2013</v>
      </c>
      <c r="B19" s="5" t="str">
        <f t="array" ref="B19">INDEX(PARCELLAIRE!$B$2:$B$85,MATCH(PIVOT!A19,IF(PARCELLAIRE!$D$2:$D$85=PIVOT!D19,PARCELLAIRE!$A$2:$A$85,""),0))</f>
        <v xml:space="preserve">BLE DUR </v>
      </c>
      <c r="C19" s="5" t="str">
        <f t="array" ref="C19">INDEX(PARCELLAIRE!$C$2:$C$85,MATCH(PIVOT!A19,IF(PARCELLAIRE!$D$2:$D$85=PIVOT!D19,PARCELLAIRE!$A$2:$A$85,""),0))</f>
        <v>MIRADOUX</v>
      </c>
      <c r="D19" s="4" t="s">
        <v>13</v>
      </c>
      <c r="E19" s="6">
        <v>41179</v>
      </c>
      <c r="F19" s="4" t="s">
        <v>70</v>
      </c>
      <c r="G19" s="4">
        <v>225</v>
      </c>
      <c r="H19" s="7">
        <f>VLOOKUP(D19,[1]PARCELLAIRE!$D$2:$F$29,3,0)</f>
        <v>1.34</v>
      </c>
      <c r="I19" s="7">
        <f>H19*G19</f>
        <v>301.5</v>
      </c>
    </row>
    <row r="20" spans="1:9">
      <c r="A20" s="8">
        <v>2013</v>
      </c>
      <c r="B20" s="5" t="str">
        <f t="array" ref="B20">INDEX(PARCELLAIRE!$B$2:$B$85,MATCH(PIVOT!A20,IF(PARCELLAIRE!$D$2:$D$85=PIVOT!D20,PARCELLAIRE!$A$2:$A$85,""),0))</f>
        <v xml:space="preserve">BLE DUR </v>
      </c>
      <c r="C20" s="5" t="str">
        <f t="array" ref="C20">INDEX(PARCELLAIRE!$C$2:$C$85,MATCH(PIVOT!A20,IF(PARCELLAIRE!$D$2:$D$85=PIVOT!D20,PARCELLAIRE!$A$2:$A$85,""),0))</f>
        <v>PESCADOUX</v>
      </c>
      <c r="D20" s="8" t="s">
        <v>37</v>
      </c>
      <c r="E20" s="9">
        <v>41179</v>
      </c>
      <c r="F20" s="8" t="s">
        <v>70</v>
      </c>
      <c r="G20" s="8">
        <v>225</v>
      </c>
      <c r="H20" s="7">
        <f>VLOOKUP(D20,[1]PARCELLAIRE!$D$2:$F$29,3,0)</f>
        <v>5.27</v>
      </c>
      <c r="I20" s="7">
        <f>H20*G20</f>
        <v>1185.75</v>
      </c>
    </row>
    <row r="21" spans="1:9">
      <c r="A21" s="8">
        <v>2013</v>
      </c>
      <c r="B21" s="5" t="str">
        <f t="array" ref="B21">INDEX(PARCELLAIRE!$B$2:$B$85,MATCH(PIVOT!A21,IF(PARCELLAIRE!$D$2:$D$85=PIVOT!D21,PARCELLAIRE!$A$2:$A$85,""),0))</f>
        <v xml:space="preserve">BLE DUR </v>
      </c>
      <c r="C21" s="5" t="str">
        <f t="array" ref="C21">INDEX(PARCELLAIRE!$C$2:$C$85,MATCH(PIVOT!A21,IF(PARCELLAIRE!$D$2:$D$85=PIVOT!D21,PARCELLAIRE!$A$2:$A$85,""),0))</f>
        <v>MIRADOUX</v>
      </c>
      <c r="D21" s="8" t="s">
        <v>47</v>
      </c>
      <c r="E21" s="9">
        <v>41179</v>
      </c>
      <c r="F21" s="8" t="s">
        <v>70</v>
      </c>
      <c r="G21" s="8">
        <v>220</v>
      </c>
      <c r="H21" s="7">
        <f>VLOOKUP(D21,[1]PARCELLAIRE!$D$2:$F$29,3,0)</f>
        <v>7.58</v>
      </c>
      <c r="I21" s="7">
        <f>H21*G21</f>
        <v>1667.6</v>
      </c>
    </row>
    <row r="22" spans="1:9">
      <c r="A22" s="8">
        <v>2013</v>
      </c>
      <c r="B22" s="5" t="str">
        <f t="array" ref="B22">INDEX(PARCELLAIRE!$B$2:$B$85,MATCH(PIVOT!A22,IF(PARCELLAIRE!$D$2:$D$85=PIVOT!D22,PARCELLAIRE!$A$2:$A$85,""),0))</f>
        <v xml:space="preserve">BLE DUR </v>
      </c>
      <c r="C22" s="5" t="str">
        <f t="array" ref="C22">INDEX(PARCELLAIRE!$C$2:$C$85,MATCH(PIVOT!A22,IF(PARCELLAIRE!$D$2:$D$85=PIVOT!D22,PARCELLAIRE!$A$2:$A$85,""),0))</f>
        <v>MIRADOUX</v>
      </c>
      <c r="D22" s="8" t="s">
        <v>48</v>
      </c>
      <c r="E22" s="9">
        <v>41179</v>
      </c>
      <c r="F22" s="8" t="s">
        <v>70</v>
      </c>
      <c r="G22" s="8">
        <v>220</v>
      </c>
      <c r="H22" s="7">
        <f>VLOOKUP(D22,[1]PARCELLAIRE!$D$2:$F$29,3,0)</f>
        <v>7.5</v>
      </c>
      <c r="I22" s="7">
        <f>H22*G22</f>
        <v>1650</v>
      </c>
    </row>
    <row r="23" spans="1:9">
      <c r="A23" s="8">
        <v>2013</v>
      </c>
      <c r="B23" s="5" t="str">
        <f t="array" ref="B23">INDEX(PARCELLAIRE!$B$2:$B$85,MATCH(PIVOT!A23,IF(PARCELLAIRE!$D$2:$D$85=PIVOT!D23,PARCELLAIRE!$A$2:$A$85,""),0))</f>
        <v xml:space="preserve">BLE DUR </v>
      </c>
      <c r="C23" s="5" t="str">
        <f t="array" ref="C23">INDEX(PARCELLAIRE!$C$2:$C$85,MATCH(PIVOT!A23,IF(PARCELLAIRE!$D$2:$D$85=PIVOT!D23,PARCELLAIRE!$A$2:$A$85,""),0))</f>
        <v>FABULIS - PESCADOUX</v>
      </c>
      <c r="D23" s="8" t="s">
        <v>16</v>
      </c>
      <c r="E23" s="9">
        <v>41179</v>
      </c>
      <c r="F23" s="8" t="s">
        <v>70</v>
      </c>
      <c r="G23" s="8">
        <v>220</v>
      </c>
      <c r="H23" s="7">
        <f>VLOOKUP(D23,[1]PARCELLAIRE!$D$2:$F$29,3,0)</f>
        <v>5.07</v>
      </c>
      <c r="I23" s="7">
        <f>H23*G23</f>
        <v>1115.4000000000001</v>
      </c>
    </row>
    <row r="24" spans="1:9">
      <c r="A24" s="8">
        <v>2013</v>
      </c>
      <c r="B24" s="5" t="str">
        <f t="array" ref="B24">INDEX(PARCELLAIRE!$B$2:$B$85,MATCH(PIVOT!A24,IF(PARCELLAIRE!$D$2:$D$85=PIVOT!D24,PARCELLAIRE!$A$2:$A$85,""),0))</f>
        <v xml:space="preserve">BLE DUR </v>
      </c>
      <c r="C24" s="5" t="str">
        <f t="array" ref="C24">INDEX(PARCELLAIRE!$C$2:$C$85,MATCH(PIVOT!A24,IF(PARCELLAIRE!$D$2:$D$85=PIVOT!D24,PARCELLAIRE!$A$2:$A$85,""),0))</f>
        <v>PESCADOUX</v>
      </c>
      <c r="D24" s="8" t="s">
        <v>20</v>
      </c>
      <c r="E24" s="9">
        <v>41179</v>
      </c>
      <c r="F24" s="8" t="s">
        <v>70</v>
      </c>
      <c r="G24" s="8">
        <v>220</v>
      </c>
      <c r="H24" s="7">
        <f>VLOOKUP(D24,[1]PARCELLAIRE!$D$2:$F$29,3,0)</f>
        <v>2.67</v>
      </c>
      <c r="I24" s="7">
        <f>H24*G24</f>
        <v>587.4</v>
      </c>
    </row>
    <row r="25" spans="1:9">
      <c r="A25" s="8">
        <v>2013</v>
      </c>
      <c r="B25" s="5" t="str">
        <f t="array" ref="B25">INDEX(PARCELLAIRE!$B$2:$B$85,MATCH(PIVOT!A25,IF(PARCELLAIRE!$D$2:$D$85=PIVOT!D25,PARCELLAIRE!$A$2:$A$85,""),0))</f>
        <v xml:space="preserve">BLE DUR </v>
      </c>
      <c r="C25" s="5" t="str">
        <f t="array" ref="C25">INDEX(PARCELLAIRE!$C$2:$C$85,MATCH(PIVOT!A25,IF(PARCELLAIRE!$D$2:$D$85=PIVOT!D25,PARCELLAIRE!$A$2:$A$85,""),0))</f>
        <v>PESCADOUX</v>
      </c>
      <c r="D25" s="8" t="s">
        <v>21</v>
      </c>
      <c r="E25" s="9">
        <v>41179</v>
      </c>
      <c r="F25" s="8" t="s">
        <v>70</v>
      </c>
      <c r="G25" s="8">
        <v>220</v>
      </c>
      <c r="H25" s="7">
        <f>VLOOKUP(D25,[1]PARCELLAIRE!$D$2:$F$29,3,0)</f>
        <v>16.440000000000001</v>
      </c>
      <c r="I25" s="7">
        <f>H25*G25</f>
        <v>3616.8</v>
      </c>
    </row>
    <row r="26" spans="1:9">
      <c r="A26" s="8">
        <v>2013</v>
      </c>
      <c r="B26" s="5" t="str">
        <f t="array" ref="B26">INDEX(PARCELLAIRE!$B$2:$B$85,MATCH(PIVOT!A26,IF(PARCELLAIRE!$D$2:$D$85=PIVOT!D26,PARCELLAIRE!$A$2:$A$85,""),0))</f>
        <v xml:space="preserve">BLE DUR </v>
      </c>
      <c r="C26" s="5" t="str">
        <f t="array" ref="C26">INDEX(PARCELLAIRE!$C$2:$C$85,MATCH(PIVOT!A26,IF(PARCELLAIRE!$D$2:$D$85=PIVOT!D26,PARCELLAIRE!$A$2:$A$85,""),0))</f>
        <v>MIRADOUX</v>
      </c>
      <c r="D26" s="8" t="s">
        <v>60</v>
      </c>
      <c r="E26" s="9">
        <v>41179</v>
      </c>
      <c r="F26" s="8" t="s">
        <v>70</v>
      </c>
      <c r="G26" s="8">
        <v>220</v>
      </c>
      <c r="H26" s="7">
        <f>VLOOKUP(D26,[1]PARCELLAIRE!$D$2:$F$29,3,0)</f>
        <v>1.26</v>
      </c>
      <c r="I26" s="7">
        <f>H26*G26</f>
        <v>277.2</v>
      </c>
    </row>
    <row r="27" spans="1:9">
      <c r="A27" s="8">
        <v>2013</v>
      </c>
      <c r="B27" s="5" t="str">
        <f t="array" ref="B27">INDEX(PARCELLAIRE!$B$2:$B$85,MATCH(PIVOT!A27,IF(PARCELLAIRE!$D$2:$D$85=PIVOT!D27,PARCELLAIRE!$A$2:$A$85,""),0))</f>
        <v xml:space="preserve">SOJA </v>
      </c>
      <c r="C27" s="5" t="str">
        <f t="array" ref="C27">INDEX(PARCELLAIRE!$C$2:$C$85,MATCH(PIVOT!A27,IF(PARCELLAIRE!$D$2:$D$85=PIVOT!D27,PARCELLAIRE!$A$2:$A$85,""),0))</f>
        <v>ISIDOR</v>
      </c>
      <c r="D27" s="8" t="s">
        <v>46</v>
      </c>
      <c r="E27" s="9">
        <v>41179</v>
      </c>
      <c r="F27" s="8" t="s">
        <v>70</v>
      </c>
      <c r="G27" s="8">
        <v>220</v>
      </c>
      <c r="H27" s="7">
        <f>VLOOKUP(D27,[1]PARCELLAIRE!$D$2:$F$29,3,0)</f>
        <v>8.58</v>
      </c>
      <c r="I27" s="7">
        <f>H27*G27</f>
        <v>1887.6</v>
      </c>
    </row>
    <row r="28" spans="1:9">
      <c r="A28" s="8">
        <v>2013</v>
      </c>
      <c r="B28" s="5" t="str">
        <f t="array" ref="B28">INDEX(PARCELLAIRE!$B$2:$B$85,MATCH(PIVOT!A28,IF(PARCELLAIRE!$D$2:$D$85=PIVOT!D28,PARCELLAIRE!$A$2:$A$85,""),0))</f>
        <v>SORGHO</v>
      </c>
      <c r="C28" s="5" t="str">
        <f t="array" ref="C28">INDEX(PARCELLAIRE!$C$2:$C$85,MATCH(PIVOT!A28,IF(PARCELLAIRE!$D$2:$D$85=PIVOT!D28,PARCELLAIRE!$A$2:$A$85,""),0))</f>
        <v>ARDITO</v>
      </c>
      <c r="D28" s="8" t="s">
        <v>24</v>
      </c>
      <c r="E28" s="9">
        <v>41179</v>
      </c>
      <c r="F28" s="8" t="s">
        <v>70</v>
      </c>
      <c r="G28" s="8">
        <v>220</v>
      </c>
      <c r="H28" s="7">
        <f>VLOOKUP(D28,[1]PARCELLAIRE!$D$2:$F$29,3,0)</f>
        <v>10.93</v>
      </c>
      <c r="I28" s="7">
        <f>H28*G28</f>
        <v>2404.6</v>
      </c>
    </row>
    <row r="29" spans="1:9">
      <c r="A29" s="8">
        <v>2013</v>
      </c>
      <c r="B29" s="5" t="str">
        <f t="array" ref="B29">INDEX(PARCELLAIRE!$B$2:$B$85,MATCH(PIVOT!A29,IF(PARCELLAIRE!$D$2:$D$85=PIVOT!D29,PARCELLAIRE!$A$2:$A$85,""),0))</f>
        <v>BLE TENDRE</v>
      </c>
      <c r="C29" s="5" t="str">
        <f t="array" ref="C29">INDEX(PARCELLAIRE!$C$2:$C$85,MATCH(PIVOT!A29,IF(PARCELLAIRE!$D$2:$D$85=PIVOT!D29,PARCELLAIRE!$A$2:$A$85,""),0))</f>
        <v>SOLEIHO</v>
      </c>
      <c r="D29" s="8" t="s">
        <v>30</v>
      </c>
      <c r="E29" s="9">
        <v>41179</v>
      </c>
      <c r="F29" s="35" t="s">
        <v>71</v>
      </c>
      <c r="G29" s="8">
        <v>268</v>
      </c>
      <c r="H29" s="7">
        <f>VLOOKUP(D29,[1]PARCELLAIRE!$D$2:$F$29,3,0)</f>
        <v>17.55</v>
      </c>
      <c r="I29" s="7">
        <f>H29*G29</f>
        <v>4703.4000000000005</v>
      </c>
    </row>
    <row r="30" spans="1:9">
      <c r="A30" s="8">
        <v>2013</v>
      </c>
      <c r="B30" s="5" t="str">
        <f t="array" ref="B30">INDEX(PARCELLAIRE!$B$2:$B$85,MATCH(PIVOT!A30,IF(PARCELLAIRE!$D$2:$D$85=PIVOT!D30,PARCELLAIRE!$A$2:$A$85,""),0))</f>
        <v xml:space="preserve">SOJA </v>
      </c>
      <c r="C30" s="5" t="str">
        <f t="array" ref="C30">INDEX(PARCELLAIRE!$C$2:$C$85,MATCH(PIVOT!A30,IF(PARCELLAIRE!$D$2:$D$85=PIVOT!D30,PARCELLAIRE!$A$2:$A$85,""),0))</f>
        <v>ISIDOR</v>
      </c>
      <c r="D30" s="8" t="s">
        <v>46</v>
      </c>
      <c r="E30" s="9">
        <v>41179</v>
      </c>
      <c r="F30" s="35" t="s">
        <v>71</v>
      </c>
      <c r="G30" s="8">
        <v>268</v>
      </c>
      <c r="H30" s="7">
        <f>VLOOKUP(D30,[1]PARCELLAIRE!$D$2:$F$29,3,0)</f>
        <v>8.58</v>
      </c>
      <c r="I30" s="7">
        <f>H30*G30</f>
        <v>2299.44</v>
      </c>
    </row>
    <row r="31" spans="1:9">
      <c r="A31" s="8">
        <v>2013</v>
      </c>
      <c r="B31" s="5" t="str">
        <f t="array" ref="B31">INDEX(PARCELLAIRE!$B$2:$B$85,MATCH(PIVOT!A31,IF(PARCELLAIRE!$D$2:$D$85=PIVOT!D31,PARCELLAIRE!$A$2:$A$85,""),0))</f>
        <v xml:space="preserve">BLE DUR </v>
      </c>
      <c r="C31" s="5" t="str">
        <f t="array" ref="C31">INDEX(PARCELLAIRE!$C$2:$C$85,MATCH(PIVOT!A31,IF(PARCELLAIRE!$D$2:$D$85=PIVOT!D31,PARCELLAIRE!$A$2:$A$85,""),0))</f>
        <v>MIRADOUX</v>
      </c>
      <c r="D31" s="8" t="s">
        <v>60</v>
      </c>
      <c r="E31" s="9">
        <v>41205</v>
      </c>
      <c r="F31" s="8" t="s">
        <v>14</v>
      </c>
      <c r="G31" s="8">
        <v>1</v>
      </c>
      <c r="H31" s="7">
        <f>VLOOKUP(D31,[1]PARCELLAIRE!$D$2:$F$29,3,0)</f>
        <v>1.26</v>
      </c>
      <c r="I31" s="7">
        <f>H31*G31</f>
        <v>1.26</v>
      </c>
    </row>
    <row r="32" spans="1:9">
      <c r="A32" s="8">
        <v>2013</v>
      </c>
      <c r="B32" s="5" t="str">
        <f t="array" ref="B32">INDEX(PARCELLAIRE!$B$2:$B$85,MATCH(PIVOT!A32,IF(PARCELLAIRE!$D$2:$D$85=PIVOT!D32,PARCELLAIRE!$A$2:$A$85,""),0))</f>
        <v xml:space="preserve">BLE DUR </v>
      </c>
      <c r="C32" s="5" t="str">
        <f t="array" ref="C32">INDEX(PARCELLAIRE!$C$2:$C$85,MATCH(PIVOT!A32,IF(PARCELLAIRE!$D$2:$D$85=PIVOT!D32,PARCELLAIRE!$A$2:$A$85,""),0))</f>
        <v>MIRADOUX</v>
      </c>
      <c r="D32" s="8" t="s">
        <v>43</v>
      </c>
      <c r="E32" s="9">
        <v>41205</v>
      </c>
      <c r="F32" s="8" t="s">
        <v>14</v>
      </c>
      <c r="G32" s="8">
        <v>1</v>
      </c>
      <c r="H32" s="7">
        <f>VLOOKUP(D32,[1]PARCELLAIRE!$D$2:$F$29,3,0)</f>
        <v>5.67</v>
      </c>
      <c r="I32" s="7">
        <f>H32*G32</f>
        <v>5.67</v>
      </c>
    </row>
    <row r="33" spans="1:9">
      <c r="A33" s="8">
        <v>2013</v>
      </c>
      <c r="B33" s="5" t="str">
        <f t="array" ref="B33">INDEX(PARCELLAIRE!$B$2:$B$85,MATCH(PIVOT!A33,IF(PARCELLAIRE!$D$2:$D$85=PIVOT!D33,PARCELLAIRE!$A$2:$A$85,""),0))</f>
        <v xml:space="preserve">BLE DUR </v>
      </c>
      <c r="C33" s="5" t="str">
        <f t="array" ref="C33">INDEX(PARCELLAIRE!$C$2:$C$85,MATCH(PIVOT!A33,IF(PARCELLAIRE!$D$2:$D$85=PIVOT!D33,PARCELLAIRE!$A$2:$A$85,""),0))</f>
        <v>PESCADOUX</v>
      </c>
      <c r="D33" s="8" t="s">
        <v>37</v>
      </c>
      <c r="E33" s="9">
        <v>41205</v>
      </c>
      <c r="F33" s="8" t="s">
        <v>14</v>
      </c>
      <c r="G33" s="8">
        <v>1</v>
      </c>
      <c r="H33" s="7">
        <f>VLOOKUP(D33,[1]PARCELLAIRE!$D$2:$F$29,3,0)</f>
        <v>5.27</v>
      </c>
      <c r="I33" s="7">
        <f>H33*G33</f>
        <v>5.27</v>
      </c>
    </row>
    <row r="34" spans="1:9">
      <c r="A34" s="8">
        <v>2013</v>
      </c>
      <c r="B34" s="5" t="str">
        <f t="array" ref="B34">INDEX(PARCELLAIRE!$B$2:$B$85,MATCH(PIVOT!A34,IF(PARCELLAIRE!$D$2:$D$85=PIVOT!D34,PARCELLAIRE!$A$2:$A$85,""),0))</f>
        <v>BLE TENDRE</v>
      </c>
      <c r="C34" s="5" t="str">
        <f t="array" ref="C34">INDEX(PARCELLAIRE!$C$2:$C$85,MATCH(PIVOT!A34,IF(PARCELLAIRE!$D$2:$D$85=PIVOT!D34,PARCELLAIRE!$A$2:$A$85,""),0))</f>
        <v>SOLEIHO</v>
      </c>
      <c r="D34" s="8" t="s">
        <v>30</v>
      </c>
      <c r="E34" s="9">
        <v>41205</v>
      </c>
      <c r="F34" s="8" t="s">
        <v>14</v>
      </c>
      <c r="G34" s="8">
        <v>1</v>
      </c>
      <c r="H34" s="7">
        <f>VLOOKUP(D34,[1]PARCELLAIRE!$D$2:$F$29,3,0)</f>
        <v>17.55</v>
      </c>
      <c r="I34" s="7">
        <f>H34*G34</f>
        <v>17.55</v>
      </c>
    </row>
    <row r="35" spans="1:9">
      <c r="A35" s="8">
        <v>2013</v>
      </c>
      <c r="B35" s="5" t="str">
        <f t="array" ref="B35">INDEX(PARCELLAIRE!$B$2:$B$85,MATCH(PIVOT!A35,IF(PARCELLAIRE!$D$2:$D$85=PIVOT!D35,PARCELLAIRE!$A$2:$A$85,""),0))</f>
        <v>BLE TENDRE</v>
      </c>
      <c r="C35" s="5" t="str">
        <f t="array" ref="C35">INDEX(PARCELLAIRE!$C$2:$C$85,MATCH(PIVOT!A35,IF(PARCELLAIRE!$D$2:$D$85=PIVOT!D35,PARCELLAIRE!$A$2:$A$85,""),0))</f>
        <v>SOLEIHO</v>
      </c>
      <c r="D35" s="8" t="s">
        <v>30</v>
      </c>
      <c r="E35" s="9">
        <v>41205</v>
      </c>
      <c r="F35" s="8" t="s">
        <v>12</v>
      </c>
      <c r="G35" s="8">
        <v>0.2</v>
      </c>
      <c r="H35" s="7">
        <f>VLOOKUP(D35,[1]PARCELLAIRE!$D$2:$F$29,3,0)</f>
        <v>17.55</v>
      </c>
      <c r="I35" s="7">
        <f>H35*G35</f>
        <v>3.5100000000000002</v>
      </c>
    </row>
    <row r="36" spans="1:9">
      <c r="A36" s="8">
        <v>2013</v>
      </c>
      <c r="B36" s="5" t="str">
        <f t="array" ref="B36">INDEX(PARCELLAIRE!$B$2:$B$85,MATCH(PIVOT!A36,IF(PARCELLAIRE!$D$2:$D$85=PIVOT!D36,PARCELLAIRE!$A$2:$A$85,""),0))</f>
        <v>BLE TENDRE</v>
      </c>
      <c r="C36" s="5" t="str">
        <f t="array" ref="C36">INDEX(PARCELLAIRE!$C$2:$C$85,MATCH(PIVOT!A36,IF(PARCELLAIRE!$D$2:$D$85=PIVOT!D36,PARCELLAIRE!$A$2:$A$85,""),0))</f>
        <v>SOLEIHO</v>
      </c>
      <c r="D36" s="8" t="s">
        <v>30</v>
      </c>
      <c r="E36" s="9">
        <v>41205</v>
      </c>
      <c r="F36" s="8" t="s">
        <v>12</v>
      </c>
      <c r="G36" s="8">
        <v>0.2</v>
      </c>
      <c r="H36" s="7">
        <f>VLOOKUP(D36,[1]PARCELLAIRE!$D$2:$F$29,3,0)</f>
        <v>17.55</v>
      </c>
      <c r="I36" s="7">
        <f>H36*G36</f>
        <v>3.5100000000000002</v>
      </c>
    </row>
    <row r="37" spans="1:9">
      <c r="A37" s="8">
        <v>2013</v>
      </c>
      <c r="B37" s="5" t="str">
        <f t="array" ref="B37">INDEX(PARCELLAIRE!$B$2:$B$85,MATCH(PIVOT!A37,IF(PARCELLAIRE!$D$2:$D$85=PIVOT!D37,PARCELLAIRE!$A$2:$A$85,""),0))</f>
        <v xml:space="preserve">BLE DUR </v>
      </c>
      <c r="C37" s="5" t="str">
        <f t="array" ref="C37">INDEX(PARCELLAIRE!$C$2:$C$85,MATCH(PIVOT!A37,IF(PARCELLAIRE!$D$2:$D$85=PIVOT!D37,PARCELLAIRE!$A$2:$A$85,""),0))</f>
        <v>PESCADOUX</v>
      </c>
      <c r="D37" s="8" t="s">
        <v>37</v>
      </c>
      <c r="E37" s="9">
        <v>41205</v>
      </c>
      <c r="F37" s="8" t="s">
        <v>12</v>
      </c>
      <c r="G37" s="8">
        <v>0.2</v>
      </c>
      <c r="H37" s="7">
        <f>VLOOKUP(D37,[1]PARCELLAIRE!$D$2:$F$29,3,0)</f>
        <v>5.27</v>
      </c>
      <c r="I37" s="7">
        <f>H37*G37</f>
        <v>1.054</v>
      </c>
    </row>
  </sheetData>
  <pageMargins left="0.75" right="0.75" top="1" bottom="1" header="0.5" footer="0.5"/>
  <pageSetup paperSize="9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3" enableFormatConditionsCalculation="0"/>
  <dimension ref="A1:I86"/>
  <sheetViews>
    <sheetView showGridLines="0" workbookViewId="0">
      <selection activeCell="C67" sqref="C67"/>
    </sheetView>
  </sheetViews>
  <sheetFormatPr baseColWidth="10" defaultRowHeight="15" outlineLevelRow="1" x14ac:dyDescent="0"/>
  <cols>
    <col min="1" max="1" width="10.83203125" style="10"/>
    <col min="2" max="2" width="20.6640625" style="10" customWidth="1"/>
    <col min="3" max="3" width="21" style="10" customWidth="1"/>
    <col min="4" max="4" width="27.83203125" style="10" customWidth="1"/>
    <col min="5" max="5" width="8.5" style="34" bestFit="1" customWidth="1"/>
    <col min="6" max="7" width="16.33203125" style="10" customWidth="1"/>
    <col min="8" max="8" width="14.1640625" customWidth="1"/>
    <col min="9" max="9" width="20.5" bestFit="1" customWidth="1"/>
    <col min="10" max="13" width="14.1640625" customWidth="1"/>
  </cols>
  <sheetData>
    <row r="1" spans="1:7" ht="17" thickBot="1">
      <c r="A1" s="25" t="s">
        <v>32</v>
      </c>
      <c r="B1" s="25" t="s">
        <v>1</v>
      </c>
      <c r="C1" s="25" t="s">
        <v>2</v>
      </c>
      <c r="D1" s="25" t="s">
        <v>3</v>
      </c>
      <c r="E1" s="26" t="s">
        <v>33</v>
      </c>
      <c r="F1" s="25" t="s">
        <v>34</v>
      </c>
      <c r="G1" s="25" t="s">
        <v>35</v>
      </c>
    </row>
    <row r="2" spans="1:7" ht="16" outlineLevel="1" thickTop="1">
      <c r="A2" s="27">
        <v>2013</v>
      </c>
      <c r="B2" s="27" t="s">
        <v>25</v>
      </c>
      <c r="C2" s="27" t="s">
        <v>26</v>
      </c>
      <c r="D2" s="27" t="s">
        <v>36</v>
      </c>
      <c r="E2" s="28">
        <v>11</v>
      </c>
      <c r="F2" s="27">
        <v>5.17</v>
      </c>
      <c r="G2" s="27">
        <v>13</v>
      </c>
    </row>
    <row r="3" spans="1:7" outlineLevel="1">
      <c r="A3" s="27">
        <v>2013</v>
      </c>
      <c r="B3" s="27" t="s">
        <v>9</v>
      </c>
      <c r="C3" s="27" t="s">
        <v>19</v>
      </c>
      <c r="D3" s="27" t="s">
        <v>37</v>
      </c>
      <c r="E3" s="28">
        <v>15</v>
      </c>
      <c r="F3" s="27">
        <v>5.27</v>
      </c>
      <c r="G3" s="27">
        <v>17</v>
      </c>
    </row>
    <row r="4" spans="1:7" outlineLevel="1">
      <c r="A4" s="27">
        <v>2013</v>
      </c>
      <c r="B4" s="27" t="s">
        <v>25</v>
      </c>
      <c r="C4" s="27" t="s">
        <v>38</v>
      </c>
      <c r="D4" s="27" t="s">
        <v>39</v>
      </c>
      <c r="E4" s="28">
        <v>16</v>
      </c>
      <c r="F4" s="27">
        <v>2.33</v>
      </c>
      <c r="G4" s="27">
        <v>18</v>
      </c>
    </row>
    <row r="5" spans="1:7" outlineLevel="1">
      <c r="A5" s="27">
        <v>2013</v>
      </c>
      <c r="B5" s="27" t="s">
        <v>40</v>
      </c>
      <c r="C5" s="27" t="s">
        <v>41</v>
      </c>
      <c r="D5" s="27" t="s">
        <v>42</v>
      </c>
      <c r="E5" s="28">
        <v>22</v>
      </c>
      <c r="F5" s="27">
        <v>4.41</v>
      </c>
      <c r="G5" s="27">
        <v>23</v>
      </c>
    </row>
    <row r="6" spans="1:7" outlineLevel="1">
      <c r="A6" s="27">
        <v>2013</v>
      </c>
      <c r="B6" s="27" t="s">
        <v>9</v>
      </c>
      <c r="C6" s="27" t="s">
        <v>10</v>
      </c>
      <c r="D6" s="27" t="s">
        <v>43</v>
      </c>
      <c r="E6" s="28">
        <v>4</v>
      </c>
      <c r="F6" s="27">
        <v>5.67</v>
      </c>
      <c r="G6" s="27">
        <v>12</v>
      </c>
    </row>
    <row r="7" spans="1:7" outlineLevel="1">
      <c r="A7" s="27">
        <v>2013</v>
      </c>
      <c r="B7" s="27" t="s">
        <v>9</v>
      </c>
      <c r="C7" s="27" t="s">
        <v>17</v>
      </c>
      <c r="D7" s="27" t="s">
        <v>18</v>
      </c>
      <c r="E7" s="28">
        <v>6</v>
      </c>
      <c r="F7" s="27">
        <v>12.49</v>
      </c>
      <c r="G7" s="27">
        <v>12</v>
      </c>
    </row>
    <row r="8" spans="1:7" outlineLevel="1">
      <c r="A8" s="27">
        <v>2013</v>
      </c>
      <c r="B8" s="27" t="s">
        <v>22</v>
      </c>
      <c r="C8" s="27" t="s">
        <v>23</v>
      </c>
      <c r="D8" s="27" t="s">
        <v>24</v>
      </c>
      <c r="E8" s="28">
        <v>7</v>
      </c>
      <c r="F8" s="27">
        <v>10.93</v>
      </c>
      <c r="G8" s="27">
        <v>12</v>
      </c>
    </row>
    <row r="9" spans="1:7" outlineLevel="1">
      <c r="A9" s="27">
        <v>2013</v>
      </c>
      <c r="B9" s="27" t="s">
        <v>44</v>
      </c>
      <c r="C9" s="27" t="s">
        <v>45</v>
      </c>
      <c r="D9" s="27" t="s">
        <v>46</v>
      </c>
      <c r="E9" s="28">
        <v>5</v>
      </c>
      <c r="F9" s="27">
        <v>8.58</v>
      </c>
      <c r="G9" s="27">
        <v>12</v>
      </c>
    </row>
    <row r="10" spans="1:7" outlineLevel="1">
      <c r="A10" s="27">
        <v>2013</v>
      </c>
      <c r="B10" s="27" t="s">
        <v>9</v>
      </c>
      <c r="C10" s="27" t="s">
        <v>10</v>
      </c>
      <c r="D10" s="27" t="s">
        <v>47</v>
      </c>
      <c r="E10" s="28">
        <v>14</v>
      </c>
      <c r="F10" s="27">
        <v>7.58</v>
      </c>
      <c r="G10" s="27">
        <v>16</v>
      </c>
    </row>
    <row r="11" spans="1:7" outlineLevel="1">
      <c r="A11" s="27">
        <v>2013</v>
      </c>
      <c r="B11" s="27" t="s">
        <v>9</v>
      </c>
      <c r="C11" s="27" t="s">
        <v>10</v>
      </c>
      <c r="D11" s="27" t="s">
        <v>13</v>
      </c>
      <c r="E11" s="28">
        <v>14</v>
      </c>
      <c r="F11" s="27">
        <v>1.34</v>
      </c>
      <c r="G11" s="27">
        <v>16</v>
      </c>
    </row>
    <row r="12" spans="1:7" outlineLevel="1">
      <c r="A12" s="27">
        <v>2013</v>
      </c>
      <c r="B12" s="27" t="s">
        <v>9</v>
      </c>
      <c r="C12" s="27" t="s">
        <v>10</v>
      </c>
      <c r="D12" s="27" t="s">
        <v>48</v>
      </c>
      <c r="E12" s="28">
        <v>14</v>
      </c>
      <c r="F12" s="27">
        <v>7.5</v>
      </c>
      <c r="G12" s="27">
        <v>16</v>
      </c>
    </row>
    <row r="13" spans="1:7" outlineLevel="1">
      <c r="A13" s="27">
        <v>2013</v>
      </c>
      <c r="B13" s="27" t="s">
        <v>40</v>
      </c>
      <c r="C13" s="27" t="s">
        <v>41</v>
      </c>
      <c r="D13" s="27" t="s">
        <v>49</v>
      </c>
      <c r="E13" s="28">
        <v>1</v>
      </c>
      <c r="F13" s="27">
        <v>0.09</v>
      </c>
      <c r="G13" s="27">
        <v>11</v>
      </c>
    </row>
    <row r="14" spans="1:7" outlineLevel="1">
      <c r="A14" s="27">
        <v>2013</v>
      </c>
      <c r="B14" s="27" t="s">
        <v>40</v>
      </c>
      <c r="C14" s="27" t="s">
        <v>41</v>
      </c>
      <c r="D14" s="27" t="s">
        <v>50</v>
      </c>
      <c r="E14" s="28">
        <v>3</v>
      </c>
      <c r="F14" s="27">
        <v>1.1599999999999999</v>
      </c>
      <c r="G14" s="27">
        <v>12</v>
      </c>
    </row>
    <row r="15" spans="1:7" outlineLevel="1">
      <c r="A15" s="27">
        <v>2013</v>
      </c>
      <c r="B15" s="27" t="s">
        <v>40</v>
      </c>
      <c r="C15" s="27" t="s">
        <v>41</v>
      </c>
      <c r="D15" s="27" t="s">
        <v>51</v>
      </c>
      <c r="E15" s="28">
        <v>19</v>
      </c>
      <c r="F15" s="27">
        <v>0.53</v>
      </c>
      <c r="G15" s="27">
        <v>20</v>
      </c>
    </row>
    <row r="16" spans="1:7" outlineLevel="1">
      <c r="A16" s="29">
        <v>2013</v>
      </c>
      <c r="B16" s="29" t="s">
        <v>25</v>
      </c>
      <c r="C16" s="29" t="s">
        <v>52</v>
      </c>
      <c r="D16" s="29" t="s">
        <v>53</v>
      </c>
      <c r="E16" s="30">
        <v>24</v>
      </c>
      <c r="F16" s="29">
        <v>5.26</v>
      </c>
      <c r="G16" s="29">
        <v>25</v>
      </c>
    </row>
    <row r="17" spans="1:7" outlineLevel="1">
      <c r="A17" s="27">
        <v>2013</v>
      </c>
      <c r="B17" s="27" t="s">
        <v>25</v>
      </c>
      <c r="C17" s="27" t="s">
        <v>52</v>
      </c>
      <c r="D17" s="27" t="s">
        <v>54</v>
      </c>
      <c r="E17" s="28">
        <v>23</v>
      </c>
      <c r="F17" s="27">
        <v>15.64</v>
      </c>
      <c r="G17" s="27">
        <v>24</v>
      </c>
    </row>
    <row r="18" spans="1:7" outlineLevel="1">
      <c r="A18" s="27">
        <v>2013</v>
      </c>
      <c r="B18" s="27" t="s">
        <v>9</v>
      </c>
      <c r="C18" s="27" t="s">
        <v>10</v>
      </c>
      <c r="D18" s="31" t="s">
        <v>11</v>
      </c>
      <c r="E18" s="28">
        <v>8</v>
      </c>
      <c r="F18" s="27">
        <v>11.9</v>
      </c>
      <c r="G18" s="27">
        <v>12</v>
      </c>
    </row>
    <row r="19" spans="1:7" outlineLevel="1">
      <c r="A19" s="27">
        <v>2013</v>
      </c>
      <c r="B19" s="27" t="s">
        <v>28</v>
      </c>
      <c r="C19" s="27" t="s">
        <v>29</v>
      </c>
      <c r="D19" s="27" t="s">
        <v>30</v>
      </c>
      <c r="E19" s="28">
        <v>9</v>
      </c>
      <c r="F19" s="27">
        <v>17.55</v>
      </c>
      <c r="G19" s="27">
        <v>12</v>
      </c>
    </row>
    <row r="20" spans="1:7" outlineLevel="1">
      <c r="A20" s="27">
        <v>2013</v>
      </c>
      <c r="B20" s="27" t="s">
        <v>9</v>
      </c>
      <c r="C20" s="27" t="s">
        <v>15</v>
      </c>
      <c r="D20" s="27" t="s">
        <v>16</v>
      </c>
      <c r="E20" s="28">
        <v>17</v>
      </c>
      <c r="F20" s="27">
        <v>5.07</v>
      </c>
      <c r="G20" s="27">
        <v>19</v>
      </c>
    </row>
    <row r="21" spans="1:7" outlineLevel="1">
      <c r="A21" s="27">
        <v>2013</v>
      </c>
      <c r="B21" s="27" t="s">
        <v>9</v>
      </c>
      <c r="C21" s="27" t="s">
        <v>19</v>
      </c>
      <c r="D21" s="27" t="s">
        <v>20</v>
      </c>
      <c r="E21" s="28">
        <v>20</v>
      </c>
      <c r="F21" s="27">
        <v>2.67</v>
      </c>
      <c r="G21" s="27">
        <v>21</v>
      </c>
    </row>
    <row r="22" spans="1:7" outlineLevel="1">
      <c r="A22" s="27">
        <v>2013</v>
      </c>
      <c r="B22" s="27" t="s">
        <v>9</v>
      </c>
      <c r="C22" s="27" t="s">
        <v>19</v>
      </c>
      <c r="D22" s="27" t="s">
        <v>21</v>
      </c>
      <c r="E22" s="28">
        <v>18</v>
      </c>
      <c r="F22" s="27">
        <v>16.440000000000001</v>
      </c>
      <c r="G22" s="27">
        <v>20</v>
      </c>
    </row>
    <row r="23" spans="1:7" outlineLevel="1">
      <c r="A23" s="27">
        <v>2013</v>
      </c>
      <c r="B23" s="27" t="s">
        <v>25</v>
      </c>
      <c r="C23" s="27" t="s">
        <v>26</v>
      </c>
      <c r="D23" s="27" t="s">
        <v>27</v>
      </c>
      <c r="E23" s="28">
        <v>10</v>
      </c>
      <c r="F23" s="27">
        <v>21.88</v>
      </c>
      <c r="G23" s="27">
        <v>12</v>
      </c>
    </row>
    <row r="24" spans="1:7" outlineLevel="1">
      <c r="A24" s="27">
        <v>2013</v>
      </c>
      <c r="B24" s="27" t="s">
        <v>25</v>
      </c>
      <c r="C24" s="27" t="s">
        <v>26</v>
      </c>
      <c r="D24" s="27" t="s">
        <v>55</v>
      </c>
      <c r="E24" s="28">
        <v>13</v>
      </c>
      <c r="F24" s="27">
        <v>5.67</v>
      </c>
      <c r="G24" s="27">
        <v>15</v>
      </c>
    </row>
    <row r="25" spans="1:7" outlineLevel="1">
      <c r="A25" s="27">
        <v>2013</v>
      </c>
      <c r="B25" s="27" t="s">
        <v>40</v>
      </c>
      <c r="C25" s="27" t="s">
        <v>41</v>
      </c>
      <c r="D25" s="27" t="s">
        <v>56</v>
      </c>
      <c r="E25" s="28">
        <v>25</v>
      </c>
      <c r="F25" s="27">
        <v>3.69</v>
      </c>
      <c r="G25" s="27">
        <v>15</v>
      </c>
    </row>
    <row r="26" spans="1:7" outlineLevel="1">
      <c r="A26" s="27">
        <v>2013</v>
      </c>
      <c r="B26" s="27" t="s">
        <v>25</v>
      </c>
      <c r="C26" s="27" t="s">
        <v>38</v>
      </c>
      <c r="D26" s="27" t="s">
        <v>57</v>
      </c>
      <c r="E26" s="28">
        <v>21</v>
      </c>
      <c r="F26" s="27">
        <v>4.12</v>
      </c>
      <c r="G26" s="27">
        <v>22</v>
      </c>
    </row>
    <row r="27" spans="1:7" outlineLevel="1">
      <c r="A27" s="27">
        <v>2013</v>
      </c>
      <c r="B27" s="27" t="s">
        <v>25</v>
      </c>
      <c r="C27" s="27" t="s">
        <v>38</v>
      </c>
      <c r="D27" s="27" t="s">
        <v>58</v>
      </c>
      <c r="E27" s="28">
        <v>21</v>
      </c>
      <c r="F27" s="27">
        <v>4.42</v>
      </c>
      <c r="G27" s="27">
        <v>22</v>
      </c>
    </row>
    <row r="28" spans="1:7" outlineLevel="1">
      <c r="A28" s="27">
        <v>2013</v>
      </c>
      <c r="B28" s="27" t="s">
        <v>25</v>
      </c>
      <c r="C28" s="27" t="s">
        <v>38</v>
      </c>
      <c r="D28" s="27" t="s">
        <v>59</v>
      </c>
      <c r="E28" s="28">
        <v>12</v>
      </c>
      <c r="F28" s="27">
        <v>12.06</v>
      </c>
      <c r="G28" s="27">
        <v>14</v>
      </c>
    </row>
    <row r="29" spans="1:7" ht="16" outlineLevel="1" thickBot="1">
      <c r="A29" s="32">
        <v>2013</v>
      </c>
      <c r="B29" s="32" t="s">
        <v>9</v>
      </c>
      <c r="C29" s="32" t="s">
        <v>10</v>
      </c>
      <c r="D29" s="32" t="s">
        <v>60</v>
      </c>
      <c r="E29" s="33">
        <v>2</v>
      </c>
      <c r="F29" s="32">
        <v>1.26</v>
      </c>
      <c r="G29" s="32">
        <v>11</v>
      </c>
    </row>
    <row r="30" spans="1:7" ht="16" thickTop="1">
      <c r="A30" s="27">
        <v>2014</v>
      </c>
      <c r="B30" s="27" t="s">
        <v>9</v>
      </c>
      <c r="C30" s="27" t="s">
        <v>19</v>
      </c>
      <c r="D30" s="27" t="s">
        <v>36</v>
      </c>
      <c r="E30" s="28">
        <v>11</v>
      </c>
      <c r="F30" s="27">
        <v>5.17</v>
      </c>
      <c r="G30" s="27">
        <v>13</v>
      </c>
    </row>
    <row r="31" spans="1:7">
      <c r="A31" s="27">
        <v>2014</v>
      </c>
      <c r="B31" s="27" t="s">
        <v>25</v>
      </c>
      <c r="C31" s="27" t="s">
        <v>41</v>
      </c>
      <c r="D31" s="27" t="s">
        <v>37</v>
      </c>
      <c r="E31" s="28">
        <v>15</v>
      </c>
      <c r="F31" s="27">
        <v>5.27</v>
      </c>
      <c r="G31" s="27">
        <v>17</v>
      </c>
    </row>
    <row r="32" spans="1:7">
      <c r="A32" s="27">
        <v>2014</v>
      </c>
      <c r="B32" s="27" t="s">
        <v>28</v>
      </c>
      <c r="C32" s="27" t="s">
        <v>29</v>
      </c>
      <c r="D32" s="27" t="s">
        <v>39</v>
      </c>
      <c r="E32" s="28">
        <v>16</v>
      </c>
      <c r="F32" s="27">
        <v>2.33</v>
      </c>
      <c r="G32" s="27">
        <v>18</v>
      </c>
    </row>
    <row r="33" spans="1:9">
      <c r="A33" s="27">
        <v>2014</v>
      </c>
      <c r="B33" s="27" t="s">
        <v>40</v>
      </c>
      <c r="C33" s="27" t="s">
        <v>41</v>
      </c>
      <c r="D33" s="27" t="s">
        <v>42</v>
      </c>
      <c r="E33" s="28">
        <v>22</v>
      </c>
      <c r="F33" s="27">
        <v>4.41</v>
      </c>
      <c r="G33" s="27">
        <v>23</v>
      </c>
    </row>
    <row r="34" spans="1:9">
      <c r="A34" s="27">
        <v>2014</v>
      </c>
      <c r="B34" s="27" t="s">
        <v>22</v>
      </c>
      <c r="C34" s="27" t="s">
        <v>41</v>
      </c>
      <c r="D34" s="27" t="s">
        <v>43</v>
      </c>
      <c r="E34" s="28">
        <v>4</v>
      </c>
      <c r="F34" s="27">
        <v>5.67</v>
      </c>
      <c r="G34" s="27">
        <v>12</v>
      </c>
    </row>
    <row r="35" spans="1:9">
      <c r="A35" s="27">
        <v>2014</v>
      </c>
      <c r="B35" s="27" t="s">
        <v>44</v>
      </c>
      <c r="C35" s="27" t="s">
        <v>41</v>
      </c>
      <c r="D35" s="27" t="s">
        <v>18</v>
      </c>
      <c r="E35" s="28">
        <v>6</v>
      </c>
      <c r="F35" s="27">
        <v>12.49</v>
      </c>
      <c r="G35" s="27">
        <v>12</v>
      </c>
    </row>
    <row r="36" spans="1:9">
      <c r="A36" s="27">
        <v>2014</v>
      </c>
      <c r="B36" s="27" t="s">
        <v>28</v>
      </c>
      <c r="C36" s="27" t="s">
        <v>61</v>
      </c>
      <c r="D36" s="27" t="s">
        <v>24</v>
      </c>
      <c r="E36" s="28">
        <v>7</v>
      </c>
      <c r="F36" s="27">
        <v>10.93</v>
      </c>
      <c r="G36" s="27">
        <v>12</v>
      </c>
    </row>
    <row r="37" spans="1:9">
      <c r="A37" s="27">
        <v>2014</v>
      </c>
      <c r="B37" s="27" t="s">
        <v>28</v>
      </c>
      <c r="C37" s="27" t="s">
        <v>61</v>
      </c>
      <c r="D37" s="27" t="s">
        <v>46</v>
      </c>
      <c r="E37" s="28">
        <v>5</v>
      </c>
      <c r="F37" s="27">
        <v>8.58</v>
      </c>
      <c r="G37" s="27">
        <v>12</v>
      </c>
      <c r="I37" s="27"/>
    </row>
    <row r="38" spans="1:9">
      <c r="A38" s="27">
        <v>2014</v>
      </c>
      <c r="B38" s="27" t="s">
        <v>25</v>
      </c>
      <c r="C38" s="27" t="s">
        <v>41</v>
      </c>
      <c r="D38" s="27" t="s">
        <v>47</v>
      </c>
      <c r="E38" s="28">
        <v>14</v>
      </c>
      <c r="F38" s="27">
        <v>7.58</v>
      </c>
      <c r="G38" s="27">
        <v>16</v>
      </c>
      <c r="I38" s="27"/>
    </row>
    <row r="39" spans="1:9">
      <c r="A39" s="27">
        <v>2014</v>
      </c>
      <c r="B39" s="27" t="s">
        <v>25</v>
      </c>
      <c r="C39" s="27" t="s">
        <v>41</v>
      </c>
      <c r="D39" s="27" t="s">
        <v>13</v>
      </c>
      <c r="E39" s="28">
        <v>14</v>
      </c>
      <c r="F39" s="27">
        <v>1.34</v>
      </c>
      <c r="G39" s="27">
        <v>16</v>
      </c>
      <c r="I39" s="27"/>
    </row>
    <row r="40" spans="1:9">
      <c r="A40" s="27">
        <v>2014</v>
      </c>
      <c r="B40" s="27" t="s">
        <v>25</v>
      </c>
      <c r="C40" s="27" t="s">
        <v>41</v>
      </c>
      <c r="D40" s="27" t="s">
        <v>48</v>
      </c>
      <c r="E40" s="28">
        <v>14</v>
      </c>
      <c r="F40" s="27">
        <v>7.5</v>
      </c>
      <c r="G40" s="27">
        <v>16</v>
      </c>
      <c r="I40" s="27"/>
    </row>
    <row r="41" spans="1:9">
      <c r="A41" s="27">
        <v>2014</v>
      </c>
      <c r="B41" s="27" t="s">
        <v>40</v>
      </c>
      <c r="C41" s="27" t="s">
        <v>41</v>
      </c>
      <c r="D41" s="27" t="s">
        <v>49</v>
      </c>
      <c r="E41" s="28">
        <v>1</v>
      </c>
      <c r="F41" s="27">
        <v>0.09</v>
      </c>
      <c r="G41" s="27">
        <v>11</v>
      </c>
      <c r="I41" s="27"/>
    </row>
    <row r="42" spans="1:9">
      <c r="A42" s="27">
        <v>2014</v>
      </c>
      <c r="B42" s="27" t="s">
        <v>40</v>
      </c>
      <c r="C42" s="27" t="s">
        <v>41</v>
      </c>
      <c r="D42" s="27" t="s">
        <v>50</v>
      </c>
      <c r="E42" s="28">
        <v>3</v>
      </c>
      <c r="F42" s="27">
        <v>1.1599999999999999</v>
      </c>
      <c r="G42" s="27">
        <v>12</v>
      </c>
      <c r="I42" s="27"/>
    </row>
    <row r="43" spans="1:9">
      <c r="A43" s="27">
        <v>2014</v>
      </c>
      <c r="B43" s="27" t="s">
        <v>40</v>
      </c>
      <c r="C43" s="27" t="s">
        <v>41</v>
      </c>
      <c r="D43" s="27" t="s">
        <v>51</v>
      </c>
      <c r="E43" s="28">
        <v>19</v>
      </c>
      <c r="F43" s="27">
        <v>0.53</v>
      </c>
      <c r="G43" s="27">
        <v>20</v>
      </c>
      <c r="I43" s="27"/>
    </row>
    <row r="44" spans="1:9">
      <c r="A44" s="29">
        <v>2014</v>
      </c>
      <c r="B44" s="29" t="s">
        <v>28</v>
      </c>
      <c r="C44" s="27" t="s">
        <v>29</v>
      </c>
      <c r="D44" s="29" t="s">
        <v>53</v>
      </c>
      <c r="E44" s="30">
        <v>24</v>
      </c>
      <c r="F44" s="29">
        <v>5.26</v>
      </c>
      <c r="G44" s="29">
        <v>25</v>
      </c>
    </row>
    <row r="45" spans="1:9">
      <c r="A45" s="27">
        <v>2014</v>
      </c>
      <c r="B45" s="27" t="s">
        <v>28</v>
      </c>
      <c r="C45" s="27" t="s">
        <v>29</v>
      </c>
      <c r="D45" s="27" t="s">
        <v>54</v>
      </c>
      <c r="E45" s="28">
        <v>23</v>
      </c>
      <c r="F45" s="27">
        <v>15.64</v>
      </c>
      <c r="G45" s="27">
        <v>24</v>
      </c>
    </row>
    <row r="46" spans="1:9">
      <c r="A46" s="27">
        <v>2014</v>
      </c>
      <c r="B46" s="27" t="s">
        <v>25</v>
      </c>
      <c r="C46" s="27" t="s">
        <v>41</v>
      </c>
      <c r="D46" s="31" t="s">
        <v>11</v>
      </c>
      <c r="E46" s="28">
        <v>8</v>
      </c>
      <c r="F46" s="27">
        <v>11.9</v>
      </c>
      <c r="G46" s="27">
        <v>12</v>
      </c>
    </row>
    <row r="47" spans="1:9">
      <c r="A47" s="27">
        <v>2014</v>
      </c>
      <c r="B47" s="27" t="s">
        <v>25</v>
      </c>
      <c r="C47" s="27" t="s">
        <v>41</v>
      </c>
      <c r="D47" s="27" t="s">
        <v>30</v>
      </c>
      <c r="E47" s="28">
        <v>9</v>
      </c>
      <c r="F47" s="27">
        <v>17.55</v>
      </c>
      <c r="G47" s="27">
        <v>12</v>
      </c>
    </row>
    <row r="48" spans="1:9">
      <c r="A48" s="27">
        <v>2014</v>
      </c>
      <c r="B48" s="27" t="s">
        <v>25</v>
      </c>
      <c r="C48" s="27" t="s">
        <v>41</v>
      </c>
      <c r="D48" s="27" t="s">
        <v>16</v>
      </c>
      <c r="E48" s="28">
        <v>17</v>
      </c>
      <c r="F48" s="27">
        <v>5.07</v>
      </c>
      <c r="G48" s="27">
        <v>19</v>
      </c>
    </row>
    <row r="49" spans="1:7">
      <c r="A49" s="27">
        <v>2014</v>
      </c>
      <c r="B49" s="27" t="s">
        <v>25</v>
      </c>
      <c r="C49" s="27" t="s">
        <v>41</v>
      </c>
      <c r="D49" s="27" t="s">
        <v>20</v>
      </c>
      <c r="E49" s="28">
        <v>20</v>
      </c>
      <c r="F49" s="27">
        <v>2.67</v>
      </c>
      <c r="G49" s="27">
        <v>21</v>
      </c>
    </row>
    <row r="50" spans="1:7">
      <c r="A50" s="27">
        <v>2014</v>
      </c>
      <c r="B50" s="27" t="s">
        <v>25</v>
      </c>
      <c r="C50" s="27" t="s">
        <v>41</v>
      </c>
      <c r="D50" s="27" t="s">
        <v>21</v>
      </c>
      <c r="E50" s="28">
        <v>18</v>
      </c>
      <c r="F50" s="27">
        <v>16.440000000000001</v>
      </c>
      <c r="G50" s="27">
        <v>20</v>
      </c>
    </row>
    <row r="51" spans="1:7">
      <c r="A51" s="27">
        <v>2014</v>
      </c>
      <c r="B51" s="27" t="s">
        <v>9</v>
      </c>
      <c r="C51" s="27" t="s">
        <v>62</v>
      </c>
      <c r="D51" s="27" t="s">
        <v>27</v>
      </c>
      <c r="E51" s="28">
        <v>10</v>
      </c>
      <c r="F51" s="27">
        <v>21.88</v>
      </c>
      <c r="G51" s="27">
        <v>12</v>
      </c>
    </row>
    <row r="52" spans="1:7">
      <c r="A52" s="27">
        <v>2014</v>
      </c>
      <c r="B52" s="27" t="s">
        <v>9</v>
      </c>
      <c r="C52" s="27" t="s">
        <v>19</v>
      </c>
      <c r="D52" s="27" t="s">
        <v>55</v>
      </c>
      <c r="E52" s="28">
        <v>13</v>
      </c>
      <c r="F52" s="27">
        <v>5.67</v>
      </c>
      <c r="G52" s="27">
        <v>15</v>
      </c>
    </row>
    <row r="53" spans="1:7">
      <c r="A53" s="27">
        <v>2014</v>
      </c>
      <c r="B53" s="27" t="s">
        <v>40</v>
      </c>
      <c r="C53" s="27" t="s">
        <v>41</v>
      </c>
      <c r="D53" s="27" t="s">
        <v>56</v>
      </c>
      <c r="E53" s="28">
        <v>25</v>
      </c>
      <c r="F53" s="27">
        <v>3.69</v>
      </c>
      <c r="G53" s="27">
        <v>15</v>
      </c>
    </row>
    <row r="54" spans="1:7">
      <c r="A54" s="27">
        <v>2014</v>
      </c>
      <c r="B54" s="27" t="s">
        <v>9</v>
      </c>
      <c r="C54" s="27" t="s">
        <v>17</v>
      </c>
      <c r="D54" s="27" t="s">
        <v>57</v>
      </c>
      <c r="E54" s="28">
        <v>21</v>
      </c>
      <c r="F54" s="27">
        <v>4.12</v>
      </c>
      <c r="G54" s="27">
        <v>22</v>
      </c>
    </row>
    <row r="55" spans="1:7">
      <c r="A55" s="27">
        <v>2014</v>
      </c>
      <c r="B55" s="27" t="s">
        <v>9</v>
      </c>
      <c r="C55" s="27" t="s">
        <v>17</v>
      </c>
      <c r="D55" s="27" t="s">
        <v>58</v>
      </c>
      <c r="E55" s="28">
        <v>21</v>
      </c>
      <c r="F55" s="27">
        <v>4.42</v>
      </c>
      <c r="G55" s="27">
        <v>22</v>
      </c>
    </row>
    <row r="56" spans="1:7">
      <c r="A56" s="27">
        <v>2014</v>
      </c>
      <c r="B56" s="27" t="s">
        <v>9</v>
      </c>
      <c r="C56" s="27" t="s">
        <v>17</v>
      </c>
      <c r="D56" s="27" t="s">
        <v>59</v>
      </c>
      <c r="E56" s="28">
        <v>12</v>
      </c>
      <c r="F56" s="27">
        <v>12.06</v>
      </c>
      <c r="G56" s="27">
        <v>14</v>
      </c>
    </row>
    <row r="57" spans="1:7" ht="16" thickBot="1">
      <c r="A57" s="32">
        <v>2014</v>
      </c>
      <c r="B57" s="32" t="s">
        <v>25</v>
      </c>
      <c r="C57" s="32" t="s">
        <v>41</v>
      </c>
      <c r="D57" s="32" t="s">
        <v>60</v>
      </c>
      <c r="E57" s="33">
        <v>2</v>
      </c>
      <c r="F57" s="32">
        <v>1.26</v>
      </c>
      <c r="G57" s="32">
        <v>11</v>
      </c>
    </row>
    <row r="58" spans="1:7" ht="16" thickTop="1">
      <c r="A58" s="27">
        <v>2015</v>
      </c>
      <c r="B58" s="27"/>
      <c r="C58" s="27"/>
      <c r="D58" s="27" t="s">
        <v>36</v>
      </c>
      <c r="E58" s="28">
        <v>11</v>
      </c>
      <c r="F58" s="27">
        <v>5.17</v>
      </c>
      <c r="G58" s="27">
        <v>13</v>
      </c>
    </row>
    <row r="59" spans="1:7">
      <c r="A59" s="27">
        <v>2015</v>
      </c>
      <c r="B59" s="27"/>
      <c r="C59" s="27"/>
      <c r="D59" s="27" t="s">
        <v>37</v>
      </c>
      <c r="E59" s="28">
        <v>15</v>
      </c>
      <c r="F59" s="27">
        <v>5.27</v>
      </c>
      <c r="G59" s="27">
        <v>17</v>
      </c>
    </row>
    <row r="60" spans="1:7">
      <c r="A60" s="27">
        <v>2015</v>
      </c>
      <c r="B60" s="27"/>
      <c r="C60" s="27"/>
      <c r="D60" s="27" t="s">
        <v>63</v>
      </c>
      <c r="E60" s="28">
        <v>16</v>
      </c>
      <c r="F60" s="27">
        <v>2.33</v>
      </c>
      <c r="G60" s="27">
        <v>18</v>
      </c>
    </row>
    <row r="61" spans="1:7">
      <c r="A61" s="27">
        <v>2015</v>
      </c>
      <c r="B61" s="27"/>
      <c r="C61" s="27"/>
      <c r="D61" s="27" t="s">
        <v>42</v>
      </c>
      <c r="E61" s="28">
        <v>22</v>
      </c>
      <c r="F61" s="27">
        <v>4.41</v>
      </c>
      <c r="G61" s="27">
        <v>23</v>
      </c>
    </row>
    <row r="62" spans="1:7">
      <c r="A62" s="27">
        <v>2015</v>
      </c>
      <c r="B62" s="27"/>
      <c r="C62" s="27"/>
      <c r="D62" s="27" t="s">
        <v>43</v>
      </c>
      <c r="E62" s="28">
        <v>4</v>
      </c>
      <c r="F62" s="27">
        <v>5.67</v>
      </c>
      <c r="G62" s="27">
        <v>12</v>
      </c>
    </row>
    <row r="63" spans="1:7">
      <c r="A63" s="27">
        <v>2015</v>
      </c>
      <c r="B63" s="27"/>
      <c r="C63" s="27"/>
      <c r="D63" s="27" t="s">
        <v>64</v>
      </c>
      <c r="E63" s="28">
        <v>6</v>
      </c>
      <c r="F63" s="27">
        <v>12.49</v>
      </c>
      <c r="G63" s="27">
        <v>12</v>
      </c>
    </row>
    <row r="64" spans="1:7">
      <c r="A64" s="27">
        <v>2015</v>
      </c>
      <c r="B64" s="27"/>
      <c r="C64" s="27"/>
      <c r="D64" s="27" t="s">
        <v>24</v>
      </c>
      <c r="E64" s="28">
        <v>7</v>
      </c>
      <c r="F64" s="27">
        <v>10.93</v>
      </c>
      <c r="G64" s="27">
        <v>12</v>
      </c>
    </row>
    <row r="65" spans="1:7">
      <c r="A65" s="27">
        <v>2015</v>
      </c>
      <c r="B65" s="27"/>
      <c r="C65" s="27"/>
      <c r="D65" s="27" t="s">
        <v>65</v>
      </c>
      <c r="E65" s="28">
        <v>5</v>
      </c>
      <c r="F65" s="27">
        <v>8.58</v>
      </c>
      <c r="G65" s="27">
        <v>12</v>
      </c>
    </row>
    <row r="66" spans="1:7">
      <c r="A66" s="27">
        <v>2015</v>
      </c>
      <c r="B66" s="27"/>
      <c r="C66" s="27"/>
      <c r="D66" s="27" t="s">
        <v>47</v>
      </c>
      <c r="E66" s="28">
        <v>14</v>
      </c>
      <c r="F66" s="27">
        <v>7.58</v>
      </c>
      <c r="G66" s="27">
        <v>16</v>
      </c>
    </row>
    <row r="67" spans="1:7">
      <c r="A67" s="27">
        <v>2015</v>
      </c>
      <c r="B67" s="27"/>
      <c r="C67" s="27"/>
      <c r="D67" s="27" t="s">
        <v>13</v>
      </c>
      <c r="E67" s="28">
        <v>14</v>
      </c>
      <c r="F67" s="27">
        <v>1.34</v>
      </c>
      <c r="G67" s="27">
        <v>16</v>
      </c>
    </row>
    <row r="68" spans="1:7">
      <c r="A68" s="27">
        <v>2015</v>
      </c>
      <c r="B68" s="27"/>
      <c r="C68" s="27"/>
      <c r="D68" s="27" t="s">
        <v>48</v>
      </c>
      <c r="E68" s="28">
        <v>14</v>
      </c>
      <c r="F68" s="27">
        <v>7.5</v>
      </c>
      <c r="G68" s="27">
        <v>16</v>
      </c>
    </row>
    <row r="69" spans="1:7">
      <c r="A69" s="27">
        <v>2015</v>
      </c>
      <c r="B69" s="27"/>
      <c r="C69" s="27"/>
      <c r="D69" s="27" t="s">
        <v>49</v>
      </c>
      <c r="E69" s="28">
        <v>1</v>
      </c>
      <c r="F69" s="27">
        <v>0.09</v>
      </c>
      <c r="G69" s="27">
        <v>11</v>
      </c>
    </row>
    <row r="70" spans="1:7">
      <c r="A70" s="27">
        <v>2015</v>
      </c>
      <c r="B70" s="27"/>
      <c r="C70" s="27"/>
      <c r="D70" s="27" t="s">
        <v>50</v>
      </c>
      <c r="E70" s="28">
        <v>3</v>
      </c>
      <c r="F70" s="27">
        <v>1.1599999999999999</v>
      </c>
      <c r="G70" s="27">
        <v>12</v>
      </c>
    </row>
    <row r="71" spans="1:7">
      <c r="A71" s="27">
        <v>2015</v>
      </c>
      <c r="B71" s="27"/>
      <c r="C71" s="27"/>
      <c r="D71" s="27" t="s">
        <v>51</v>
      </c>
      <c r="E71" s="28">
        <v>19</v>
      </c>
      <c r="F71" s="27">
        <v>0.53</v>
      </c>
      <c r="G71" s="27">
        <v>20</v>
      </c>
    </row>
    <row r="72" spans="1:7">
      <c r="A72" s="29">
        <v>2015</v>
      </c>
      <c r="B72" s="29"/>
      <c r="C72" s="29"/>
      <c r="D72" s="29" t="s">
        <v>53</v>
      </c>
      <c r="E72" s="30">
        <v>24</v>
      </c>
      <c r="F72" s="29">
        <v>5.26</v>
      </c>
      <c r="G72" s="29">
        <v>25</v>
      </c>
    </row>
    <row r="73" spans="1:7">
      <c r="A73" s="27">
        <v>2015</v>
      </c>
      <c r="B73" s="27"/>
      <c r="C73" s="27"/>
      <c r="D73" s="27" t="s">
        <v>54</v>
      </c>
      <c r="E73" s="28">
        <v>23</v>
      </c>
      <c r="F73" s="27">
        <v>15.64</v>
      </c>
      <c r="G73" s="27">
        <v>24</v>
      </c>
    </row>
    <row r="74" spans="1:7">
      <c r="A74" s="27">
        <v>2015</v>
      </c>
      <c r="B74" s="27"/>
      <c r="C74" s="27"/>
      <c r="D74" s="27" t="s">
        <v>66</v>
      </c>
      <c r="E74" s="28">
        <v>8</v>
      </c>
      <c r="F74" s="27">
        <v>11.9</v>
      </c>
      <c r="G74" s="27">
        <v>12</v>
      </c>
    </row>
    <row r="75" spans="1:7">
      <c r="A75" s="27">
        <v>2015</v>
      </c>
      <c r="B75" s="27"/>
      <c r="C75" s="27"/>
      <c r="D75" s="27" t="s">
        <v>30</v>
      </c>
      <c r="E75" s="28">
        <v>9</v>
      </c>
      <c r="F75" s="27">
        <v>17.55</v>
      </c>
      <c r="G75" s="27">
        <v>12</v>
      </c>
    </row>
    <row r="76" spans="1:7">
      <c r="A76" s="27">
        <v>2015</v>
      </c>
      <c r="B76" s="27"/>
      <c r="C76" s="27"/>
      <c r="D76" s="27" t="s">
        <v>16</v>
      </c>
      <c r="E76" s="28">
        <v>17</v>
      </c>
      <c r="F76" s="27">
        <v>5.07</v>
      </c>
      <c r="G76" s="27">
        <v>19</v>
      </c>
    </row>
    <row r="77" spans="1:7">
      <c r="A77" s="27">
        <v>2015</v>
      </c>
      <c r="B77" s="27"/>
      <c r="C77" s="27"/>
      <c r="D77" s="27" t="s">
        <v>20</v>
      </c>
      <c r="E77" s="28">
        <v>20</v>
      </c>
      <c r="F77" s="27">
        <v>2.67</v>
      </c>
      <c r="G77" s="27">
        <v>21</v>
      </c>
    </row>
    <row r="78" spans="1:7">
      <c r="A78" s="27">
        <v>2015</v>
      </c>
      <c r="B78" s="27"/>
      <c r="C78" s="27"/>
      <c r="D78" s="27" t="s">
        <v>67</v>
      </c>
      <c r="E78" s="28">
        <v>18</v>
      </c>
      <c r="F78" s="27">
        <v>16.440000000000001</v>
      </c>
      <c r="G78" s="27">
        <v>20</v>
      </c>
    </row>
    <row r="79" spans="1:7">
      <c r="A79" s="27">
        <v>2015</v>
      </c>
      <c r="B79" s="27"/>
      <c r="C79" s="27"/>
      <c r="D79" s="27" t="s">
        <v>27</v>
      </c>
      <c r="E79" s="28">
        <v>10</v>
      </c>
      <c r="F79" s="27">
        <v>21.88</v>
      </c>
      <c r="G79" s="27">
        <v>12</v>
      </c>
    </row>
    <row r="80" spans="1:7">
      <c r="A80" s="27">
        <v>2015</v>
      </c>
      <c r="B80" s="27"/>
      <c r="C80" s="27"/>
      <c r="D80" s="27" t="s">
        <v>55</v>
      </c>
      <c r="E80" s="28">
        <v>13</v>
      </c>
      <c r="F80" s="27">
        <v>5.67</v>
      </c>
      <c r="G80" s="27">
        <v>15</v>
      </c>
    </row>
    <row r="81" spans="1:7">
      <c r="A81" s="27">
        <v>2015</v>
      </c>
      <c r="B81" s="27"/>
      <c r="C81" s="27"/>
      <c r="D81" s="27" t="s">
        <v>56</v>
      </c>
      <c r="E81" s="28">
        <v>25</v>
      </c>
      <c r="F81" s="27">
        <v>3.69</v>
      </c>
      <c r="G81" s="27">
        <v>15</v>
      </c>
    </row>
    <row r="82" spans="1:7">
      <c r="A82" s="27">
        <v>2015</v>
      </c>
      <c r="B82" s="27"/>
      <c r="C82" s="27"/>
      <c r="D82" s="27" t="s">
        <v>68</v>
      </c>
      <c r="E82" s="28">
        <v>21</v>
      </c>
      <c r="F82" s="27">
        <v>4.12</v>
      </c>
      <c r="G82" s="27">
        <v>22</v>
      </c>
    </row>
    <row r="83" spans="1:7">
      <c r="A83" s="27">
        <v>2015</v>
      </c>
      <c r="B83" s="27"/>
      <c r="C83" s="27"/>
      <c r="D83" s="27" t="s">
        <v>58</v>
      </c>
      <c r="E83" s="28">
        <v>21</v>
      </c>
      <c r="F83" s="27">
        <v>4.42</v>
      </c>
      <c r="G83" s="27">
        <v>22</v>
      </c>
    </row>
    <row r="84" spans="1:7">
      <c r="A84" s="27">
        <v>2015</v>
      </c>
      <c r="B84" s="27"/>
      <c r="C84" s="27"/>
      <c r="D84" s="27" t="s">
        <v>59</v>
      </c>
      <c r="E84" s="28">
        <v>12</v>
      </c>
      <c r="F84" s="27">
        <v>12.06</v>
      </c>
      <c r="G84" s="27">
        <v>14</v>
      </c>
    </row>
    <row r="85" spans="1:7" ht="16" thickBot="1">
      <c r="A85" s="32">
        <v>2015</v>
      </c>
      <c r="B85" s="32"/>
      <c r="C85" s="32"/>
      <c r="D85" s="32" t="s">
        <v>60</v>
      </c>
      <c r="E85" s="33">
        <v>2</v>
      </c>
      <c r="F85" s="32">
        <v>1.26</v>
      </c>
      <c r="G85" s="32">
        <v>11</v>
      </c>
    </row>
    <row r="86" spans="1:7" ht="16" thickTop="1"/>
  </sheetData>
  <pageMargins left="0.75" right="0.75" top="1" bottom="1" header="0.5" footer="0.5"/>
  <pageSetup paperSize="9" orientation="portrait" horizontalDpi="4294967292" verticalDpi="4294967292"/>
  <legacyDrawing r:id="rId1"/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allowBlank="1" showInputMessage="1" showErrorMessage="1">
          <x14:formula1>
            <xm:f>OFFSET([1]VARIETE!#REF!,1,MATCH(B4,[1]VARIETE!#REF!,0)-1,COUNTA(OFFSET([1]VARIETE!#REF!,1,MATCH(B4,[1]VARIETE!#REF!,0)-1,99)))</xm:f>
          </x14:formula1>
          <xm:sqref>I37:I43 C4:C85</xm:sqref>
        </x14:dataValidation>
        <x14:dataValidation type="list" allowBlank="1" showInputMessage="1" showErrorMessage="1">
          <x14:formula1>
            <xm:f>OFFSET([1]VARIETE!#REF!,1,MATCH($B$3,[1]VARIETE!#REF!,0)-1,COUNTA(OFFSET([1]VARIETE!#REF!,1,MATCH($B$3,[1]VARIETE!#REF!,0)-1,99)))</xm:f>
          </x14:formula1>
          <xm:sqref>C3</xm:sqref>
        </x14:dataValidation>
        <x14:dataValidation type="list" allowBlank="1" showInputMessage="1" showErrorMessage="1">
          <x14:formula1>
            <xm:f>OFFSET([1]VARIETE!#REF!,1,MATCH($B$2,[1]VARIETE!#REF!,0)-1,COUNTA(OFFSET([1]VARIETE!#REF!,1,MATCH($B$2,[1]VARIETE!#REF!,0)-1,99)))</xm:f>
          </x14:formula1>
          <xm:sqref>C2</xm:sqref>
        </x14:dataValidation>
        <x14:dataValidation type="list" allowBlank="1" showInputMessage="1" showErrorMessage="1">
          <x14:formula1>
            <xm:f>OFFSET([1]VARIETE!#REF!,,,,COUNTA([1]VARIETE!#REF!))</xm:f>
          </x14:formula1>
          <xm:sqref>B2:B85</xm:sqref>
        </x14:dataValidation>
      </x14:dataValidations>
    </ex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SAISIE</vt:lpstr>
      <vt:lpstr>PIVOT</vt:lpstr>
      <vt:lpstr>PARCELLAIRE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AxL</dc:creator>
  <cp:lastModifiedBy>AxL</cp:lastModifiedBy>
  <dcterms:created xsi:type="dcterms:W3CDTF">2013-11-12T11:16:12Z</dcterms:created>
  <dcterms:modified xsi:type="dcterms:W3CDTF">2013-11-15T16:12:38Z</dcterms:modified>
</cp:coreProperties>
</file>