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8780" windowHeight="118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2" i="1"/>
  <c r="M6" s="1"/>
  <c r="G25"/>
  <c r="G26"/>
  <c r="M22" l="1"/>
  <c r="M23"/>
  <c r="M30"/>
  <c r="M20"/>
  <c r="M16"/>
  <c r="M32"/>
  <c r="M28"/>
  <c r="M24"/>
  <c r="M18"/>
  <c r="M14"/>
  <c r="M10"/>
  <c r="M12"/>
  <c r="M31"/>
  <c r="M29"/>
  <c r="M27"/>
  <c r="M21"/>
  <c r="M19"/>
  <c r="M17"/>
  <c r="M15"/>
  <c r="M13"/>
  <c r="M11"/>
  <c r="M9"/>
  <c r="M7"/>
  <c r="M8"/>
</calcChain>
</file>

<file path=xl/sharedStrings.xml><?xml version="1.0" encoding="utf-8"?>
<sst xmlns="http://schemas.openxmlformats.org/spreadsheetml/2006/main" count="117" uniqueCount="66">
  <si>
    <t>Fiche de maintenance préventive</t>
  </si>
  <si>
    <t>TRI03</t>
  </si>
  <si>
    <t>Rep</t>
  </si>
  <si>
    <t>Elements</t>
  </si>
  <si>
    <t>Points à vérifier &amp; opérations</t>
  </si>
  <si>
    <t>Niveau</t>
  </si>
  <si>
    <t>Temps</t>
  </si>
  <si>
    <t>Fréquence</t>
  </si>
  <si>
    <t>Jauge pirani</t>
  </si>
  <si>
    <t>Jauge baratron</t>
  </si>
  <si>
    <t>Silencieux</t>
  </si>
  <si>
    <t>Pompe sèche</t>
  </si>
  <si>
    <t>Pompe roots</t>
  </si>
  <si>
    <t>Pompe à diffusion</t>
  </si>
  <si>
    <t>Pompe de maintien</t>
  </si>
  <si>
    <t>Jauge penning</t>
  </si>
  <si>
    <t>Porte et casing</t>
  </si>
  <si>
    <t>Filtre condenseur</t>
  </si>
  <si>
    <t>Chapeau chinois</t>
  </si>
  <si>
    <t>Gradateur</t>
  </si>
  <si>
    <t>Vannes ASCO</t>
  </si>
  <si>
    <t>Vannes PVPK</t>
  </si>
  <si>
    <t>Débimètre massique BROOKS</t>
  </si>
  <si>
    <t>Débimètre IFM</t>
  </si>
  <si>
    <t>Thermostat VURCANIC</t>
  </si>
  <si>
    <t>nettoyage de la jauge pirani</t>
  </si>
  <si>
    <t>nettoyage de la jauge baratron</t>
  </si>
  <si>
    <t>nettoyage du silencieux</t>
  </si>
  <si>
    <t>nettoyage de la jauge penning</t>
  </si>
  <si>
    <t>vidange et vérification des niveaux</t>
  </si>
  <si>
    <t>nettoyage de la porte du casing</t>
  </si>
  <si>
    <t>changement des filtres</t>
  </si>
  <si>
    <t>nettoyage du chapeau chinois et control fr la vanne JET</t>
  </si>
  <si>
    <t>vérification serrage des visdes câbles de puissanceet de terre+ nettoyage radiateur et grille</t>
  </si>
  <si>
    <t>inspection connexions</t>
  </si>
  <si>
    <t>lubrification roulement arrière</t>
  </si>
  <si>
    <t>Révision complète</t>
  </si>
  <si>
    <t>Examen + nettoyage filtre d'entrée</t>
  </si>
  <si>
    <t>nettoyage ou remplacement filtres test d'air + nettoyage couvercle ventilateur moteur</t>
  </si>
  <si>
    <t>Révision
 complète +
nettoyage + 
essai de détérmination
de l'état du moteur</t>
  </si>
  <si>
    <t>remplacement des ailettes</t>
  </si>
  <si>
    <t>remplacement ensemble actionneur</t>
  </si>
  <si>
    <t>remplacement ensemble chapeau supérieur</t>
  </si>
  <si>
    <t>vérifier 
ouverture/fer
mesure de l'électrodistrib
uteur et bon
fonctionnement des composants
+ nettoyage</t>
  </si>
  <si>
    <t>vérifier état des câbles</t>
  </si>
  <si>
    <t>Nettoyage + 
remplacement
ou
nettoyage (ultrason) filtre en amont</t>
  </si>
  <si>
    <t>Vérifier présence dépots en bout de sonde</t>
  </si>
  <si>
    <t>Vérifier serrage bornes</t>
  </si>
  <si>
    <t>Nettoyage doigt de gant</t>
  </si>
  <si>
    <r>
      <t xml:space="preserve">doc n° </t>
    </r>
    <r>
      <rPr>
        <b/>
        <sz val="11"/>
        <color theme="1"/>
        <rFont val="Calibri"/>
        <family val="2"/>
        <scheme val="minor"/>
      </rPr>
      <t>INS 4.17</t>
    </r>
  </si>
  <si>
    <r>
      <t xml:space="preserve">doc n° </t>
    </r>
    <r>
      <rPr>
        <b/>
        <sz val="11"/>
        <color theme="1"/>
        <rFont val="Calibri"/>
        <family val="2"/>
        <scheme val="minor"/>
      </rPr>
      <t>INS 4.20</t>
    </r>
  </si>
  <si>
    <r>
      <t xml:space="preserve">doc n° </t>
    </r>
    <r>
      <rPr>
        <b/>
        <sz val="11"/>
        <color theme="1"/>
        <rFont val="Calibri"/>
        <family val="2"/>
        <scheme val="minor"/>
      </rPr>
      <t>INS 4.21</t>
    </r>
  </si>
  <si>
    <r>
      <t xml:space="preserve">doc n° </t>
    </r>
    <r>
      <rPr>
        <b/>
        <sz val="11"/>
        <color theme="1"/>
        <rFont val="Calibri"/>
        <family val="2"/>
        <scheme val="minor"/>
      </rPr>
      <t>INS 
04.73</t>
    </r>
  </si>
  <si>
    <r>
      <t xml:space="preserve">doc n° </t>
    </r>
    <r>
      <rPr>
        <b/>
        <sz val="11"/>
        <color theme="1"/>
        <rFont val="Calibri"/>
        <family val="2"/>
        <scheme val="minor"/>
      </rPr>
      <t>INS 
04.72</t>
    </r>
  </si>
  <si>
    <t>régleur</t>
  </si>
  <si>
    <t>agent de maintenance</t>
  </si>
  <si>
    <t>10 min</t>
  </si>
  <si>
    <t>12 min</t>
  </si>
  <si>
    <t>jour</t>
  </si>
  <si>
    <t>mois</t>
  </si>
  <si>
    <t>cycle</t>
  </si>
  <si>
    <t>an</t>
  </si>
  <si>
    <t>date de la dernière maintenance</t>
  </si>
  <si>
    <t>Date:</t>
  </si>
  <si>
    <t>doc</t>
  </si>
  <si>
    <t>test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</si>
</sst>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312964</xdr:colOff>
      <xdr:row>3</xdr:row>
      <xdr:rowOff>108857</xdr:rowOff>
    </xdr:from>
    <xdr:to>
      <xdr:col>15</xdr:col>
      <xdr:colOff>81643</xdr:colOff>
      <xdr:row>4</xdr:row>
      <xdr:rowOff>394607</xdr:rowOff>
    </xdr:to>
    <xdr:sp macro="[0]!Col" textlink="">
      <xdr:nvSpPr>
        <xdr:cNvPr id="2" name="ZoneTexte 1"/>
        <xdr:cNvSpPr txBox="1"/>
      </xdr:nvSpPr>
      <xdr:spPr>
        <a:xfrm>
          <a:off x="11566071" y="1238250"/>
          <a:ext cx="1292679" cy="4898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COULEUR</a:t>
          </a:r>
        </a:p>
        <a:p>
          <a:endParaRPr lang="fr-FR" sz="1100"/>
        </a:p>
      </xdr:txBody>
    </xdr:sp>
    <xdr:clientData/>
  </xdr:twoCellAnchor>
  <xdr:twoCellAnchor>
    <xdr:from>
      <xdr:col>13</xdr:col>
      <xdr:colOff>149679</xdr:colOff>
      <xdr:row>6</xdr:row>
      <xdr:rowOff>122464</xdr:rowOff>
    </xdr:from>
    <xdr:to>
      <xdr:col>21</xdr:col>
      <xdr:colOff>530679</xdr:colOff>
      <xdr:row>16</xdr:row>
      <xdr:rowOff>560294</xdr:rowOff>
    </xdr:to>
    <xdr:sp macro="" textlink="">
      <xdr:nvSpPr>
        <xdr:cNvPr id="3" name="ZoneTexte 2"/>
        <xdr:cNvSpPr txBox="1"/>
      </xdr:nvSpPr>
      <xdr:spPr>
        <a:xfrm>
          <a:off x="11402786" y="2680607"/>
          <a:ext cx="6477000" cy="64657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(je m'excuse par avance des possibles fautes d'orthographe)</a:t>
          </a:r>
        </a:p>
        <a:p>
          <a:endParaRPr lang="fr-FR" sz="1100"/>
        </a:p>
        <a:p>
          <a:r>
            <a:rPr lang="fr-FR" sz="1100"/>
            <a:t>Coucou,</a:t>
          </a:r>
        </a:p>
        <a:p>
          <a:endParaRPr lang="fr-FR" sz="1100"/>
        </a:p>
        <a:p>
          <a:r>
            <a:rPr lang="fr-FR" sz="1100"/>
            <a:t>Déjà</a:t>
          </a:r>
          <a:r>
            <a:rPr lang="fr-FR" sz="1100" baseline="0"/>
            <a:t> grand merci pour ton aide,</a:t>
          </a:r>
        </a:p>
        <a:p>
          <a:endParaRPr lang="fr-FR" sz="1100" baseline="0"/>
        </a:p>
        <a:p>
          <a:r>
            <a:rPr lang="fr-FR" sz="1100" baseline="0"/>
            <a:t>Ceci est un petit exo qui m'a été confié ( tout à réaliser sous vba)  biensur.</a:t>
          </a:r>
        </a:p>
        <a:p>
          <a:endParaRPr lang="fr-FR" sz="1100" baseline="0"/>
        </a:p>
        <a:p>
          <a:r>
            <a:rPr lang="fr-FR" sz="1100" baseline="0">
              <a:solidFill>
                <a:srgbClr val="92D050"/>
              </a:solidFill>
            </a:rPr>
            <a:t>1) ou désire qu'à l'ouverture du fichier les cases des dates de la prochaine opération de maintenane soient de différentes couleurs:</a:t>
          </a:r>
        </a:p>
        <a:p>
          <a:endParaRPr lang="fr-FR" sz="1100" baseline="0">
            <a:solidFill>
              <a:srgbClr val="92D050"/>
            </a:solidFill>
          </a:endParaRPr>
        </a:p>
        <a:p>
          <a:r>
            <a:rPr lang="fr-FR" sz="1100" b="1" baseline="0">
              <a:solidFill>
                <a:srgbClr val="92D050"/>
              </a:solidFill>
            </a:rPr>
            <a:t>Verte </a:t>
          </a:r>
          <a:r>
            <a:rPr lang="fr-FR" sz="1100" b="0" baseline="0">
              <a:solidFill>
                <a:srgbClr val="92D050"/>
              </a:solidFill>
            </a:rPr>
            <a:t>si on est à plus de 15 jours de la date de la prochaine maintenance </a:t>
          </a:r>
        </a:p>
        <a:p>
          <a:endParaRPr lang="fr-FR" sz="1100" baseline="0">
            <a:solidFill>
              <a:srgbClr val="92D05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rgbClr val="92D050"/>
              </a:solidFill>
              <a:latin typeface="+mn-lt"/>
              <a:ea typeface="+mn-ea"/>
              <a:cs typeface="+mn-cs"/>
            </a:rPr>
            <a:t>orange </a:t>
          </a:r>
          <a:r>
            <a:rPr lang="fr-FR" sz="1100" b="0" baseline="0">
              <a:solidFill>
                <a:srgbClr val="92D050"/>
              </a:solidFill>
              <a:latin typeface="+mn-lt"/>
              <a:ea typeface="+mn-ea"/>
              <a:cs typeface="+mn-cs"/>
            </a:rPr>
            <a:t>si on est entre 3 et 15 jours de la date de la prochaine maintenance </a:t>
          </a:r>
          <a:endParaRPr lang="fr-FR">
            <a:solidFill>
              <a:srgbClr val="92D050"/>
            </a:solidFill>
          </a:endParaRPr>
        </a:p>
        <a:p>
          <a:endParaRPr lang="fr-FR" sz="1100">
            <a:solidFill>
              <a:srgbClr val="92D05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rgbClr val="92D050"/>
              </a:solidFill>
              <a:latin typeface="+mn-lt"/>
              <a:ea typeface="+mn-ea"/>
              <a:cs typeface="+mn-cs"/>
            </a:rPr>
            <a:t>rouge </a:t>
          </a:r>
          <a:r>
            <a:rPr lang="fr-FR" sz="1100" b="0" baseline="0">
              <a:solidFill>
                <a:srgbClr val="92D050"/>
              </a:solidFill>
              <a:latin typeface="+mn-lt"/>
              <a:ea typeface="+mn-ea"/>
              <a:cs typeface="+mn-cs"/>
            </a:rPr>
            <a:t>si on est à mois de 3 jours de la date de la prochaine maintenance ou dépassé (négatif)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Si la date est dépassé un boite de dialogue (msgBox) s'ouvre et vous informe de l'urgence de ou des opérations à éffectuer.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PS: dans cette partie, il ne me reste que la msgbox à réalisé et à retranscrire la couleur dans la colonne J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rgbClr val="92D050"/>
              </a:solidFill>
              <a:latin typeface="+mn-lt"/>
              <a:ea typeface="+mn-ea"/>
              <a:cs typeface="+mn-cs"/>
            </a:rPr>
            <a:t>2) On désire que la date de la prochaine maintenance s'affiche automatiquement lorsque l'opérateur entre la date de la dernière mainttenance en fonction de la fréquence précisée dans le tableu (1mois,6 ...)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/>
            <a:t>Il ne doit pas y avoir</a:t>
          </a:r>
          <a:r>
            <a:rPr lang="fr-FR" b="1" baseline="0"/>
            <a:t> de date si la maintenance s'effectue apres un certain cycles</a:t>
          </a:r>
          <a:endParaRPr lang="fr-FR" b="1"/>
        </a:p>
        <a:p>
          <a:endParaRPr lang="fr-FR" sz="1100" b="1"/>
        </a:p>
        <a:p>
          <a:endParaRPr lang="fr-FR" sz="1100" b="1"/>
        </a:p>
        <a:p>
          <a:endParaRPr lang="fr-FR" sz="1100" b="1"/>
        </a:p>
        <a:p>
          <a:r>
            <a:rPr lang="fr-FR" sz="1100" b="1">
              <a:solidFill>
                <a:schemeClr val="dk1"/>
              </a:solidFill>
            </a:rPr>
            <a:t>se</a:t>
          </a:r>
          <a:r>
            <a:rPr lang="fr-FR" sz="1100" b="1" baseline="0">
              <a:solidFill>
                <a:schemeClr val="dk1"/>
              </a:solidFill>
            </a:rPr>
            <a:t> qui est en </a:t>
          </a:r>
          <a:r>
            <a:rPr lang="fr-FR" sz="1600" b="1" baseline="0">
              <a:solidFill>
                <a:srgbClr val="92D050"/>
              </a:solidFill>
            </a:rPr>
            <a:t>vert </a:t>
          </a:r>
          <a:r>
            <a:rPr lang="fr-FR" sz="1100" b="1" baseline="0">
              <a:solidFill>
                <a:schemeClr val="tx1"/>
              </a:solidFill>
            </a:rPr>
            <a:t>est déjà réalisé .</a:t>
          </a:r>
          <a:endParaRPr lang="fr-FR" sz="1600">
            <a:solidFill>
              <a:srgbClr val="92D05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32"/>
  <sheetViews>
    <sheetView tabSelected="1" topLeftCell="C2" zoomScale="70" zoomScaleNormal="70" workbookViewId="0">
      <selection activeCell="O19" sqref="O19"/>
    </sheetView>
  </sheetViews>
  <sheetFormatPr baseColWidth="10" defaultRowHeight="15"/>
  <cols>
    <col min="1" max="2" width="11.42578125" style="1"/>
    <col min="3" max="3" width="18.140625" style="10" customWidth="1"/>
    <col min="4" max="4" width="8.85546875" style="1" customWidth="1"/>
    <col min="5" max="5" width="14.42578125" style="1" customWidth="1"/>
    <col min="6" max="8" width="11.42578125" style="1"/>
    <col min="9" max="10" width="17.85546875" style="1" customWidth="1"/>
    <col min="11" max="12" width="11.42578125" style="1"/>
    <col min="13" max="13" width="11.42578125" style="28"/>
    <col min="14" max="16384" width="11.42578125" style="1"/>
  </cols>
  <sheetData>
    <row r="1" spans="1:18" ht="59.25" customHeight="1">
      <c r="D1" s="32" t="s">
        <v>0</v>
      </c>
      <c r="E1" s="32"/>
      <c r="F1" s="32"/>
      <c r="G1" s="32"/>
      <c r="H1" s="32"/>
      <c r="J1" s="3" t="s">
        <v>63</v>
      </c>
      <c r="R1" s="1">
        <v>33</v>
      </c>
    </row>
    <row r="2" spans="1:18">
      <c r="J2" s="20">
        <f ca="1">TODAY()</f>
        <v>41410</v>
      </c>
    </row>
    <row r="3" spans="1:18">
      <c r="A3" s="33" t="s">
        <v>1</v>
      </c>
      <c r="B3" s="34"/>
      <c r="C3" s="34"/>
      <c r="D3" s="34"/>
      <c r="E3" s="34"/>
      <c r="F3" s="34"/>
      <c r="G3" s="34"/>
      <c r="H3" s="35"/>
    </row>
    <row r="4" spans="1:18" ht="15.75" thickBot="1">
      <c r="F4" s="25"/>
    </row>
    <row r="5" spans="1:18" ht="52.5" customHeight="1" thickBot="1">
      <c r="A5" s="5" t="s">
        <v>2</v>
      </c>
      <c r="B5" s="4" t="s">
        <v>3</v>
      </c>
      <c r="C5" s="4" t="s">
        <v>4</v>
      </c>
      <c r="D5" s="23" t="s">
        <v>64</v>
      </c>
      <c r="E5" s="4" t="s">
        <v>5</v>
      </c>
      <c r="F5" s="4" t="s">
        <v>6</v>
      </c>
      <c r="G5" s="36" t="s">
        <v>7</v>
      </c>
      <c r="H5" s="36"/>
      <c r="I5" s="4" t="s">
        <v>62</v>
      </c>
      <c r="J5" s="21" t="s">
        <v>62</v>
      </c>
      <c r="M5" s="28" t="s">
        <v>65</v>
      </c>
    </row>
    <row r="6" spans="1:18" ht="44.25" customHeight="1">
      <c r="A6" s="14">
        <v>1</v>
      </c>
      <c r="B6" s="15" t="s">
        <v>8</v>
      </c>
      <c r="C6" s="13" t="s">
        <v>25</v>
      </c>
      <c r="D6" s="15" t="s">
        <v>49</v>
      </c>
      <c r="E6" s="15" t="s">
        <v>54</v>
      </c>
      <c r="F6" s="16" t="s">
        <v>56</v>
      </c>
      <c r="G6" s="15">
        <v>6</v>
      </c>
      <c r="H6" s="15" t="s">
        <v>58</v>
      </c>
      <c r="I6" s="20">
        <v>41429</v>
      </c>
      <c r="J6" s="20">
        <v>41435</v>
      </c>
      <c r="M6" s="29">
        <f ca="1">J6-$J$2</f>
        <v>25</v>
      </c>
      <c r="N6" s="26"/>
      <c r="O6" s="25"/>
      <c r="P6" s="25"/>
    </row>
    <row r="7" spans="1:18" ht="51.75" customHeight="1">
      <c r="A7" s="6">
        <v>2</v>
      </c>
      <c r="B7" s="7" t="s">
        <v>9</v>
      </c>
      <c r="C7" s="13" t="s">
        <v>26</v>
      </c>
      <c r="D7" s="15" t="s">
        <v>49</v>
      </c>
      <c r="E7" s="7" t="s">
        <v>55</v>
      </c>
      <c r="F7" s="17" t="s">
        <v>56</v>
      </c>
      <c r="G7" s="7">
        <v>6</v>
      </c>
      <c r="H7" s="7" t="s">
        <v>59</v>
      </c>
      <c r="I7" s="19">
        <v>41375</v>
      </c>
      <c r="J7" s="19">
        <v>41465</v>
      </c>
      <c r="M7" s="29">
        <f t="shared" ref="M7:M32" ca="1" si="0">J7-$J$2</f>
        <v>55</v>
      </c>
      <c r="N7" s="25"/>
      <c r="O7" s="26"/>
      <c r="P7" s="25"/>
    </row>
    <row r="8" spans="1:18" ht="36" customHeight="1">
      <c r="A8" s="6">
        <v>3</v>
      </c>
      <c r="B8" s="7" t="s">
        <v>10</v>
      </c>
      <c r="C8" s="11" t="s">
        <v>27</v>
      </c>
      <c r="D8" s="7"/>
      <c r="E8" s="7" t="s">
        <v>55</v>
      </c>
      <c r="F8" s="17"/>
      <c r="G8" s="7">
        <v>1</v>
      </c>
      <c r="H8" s="7" t="s">
        <v>59</v>
      </c>
      <c r="I8" s="19">
        <v>41330</v>
      </c>
      <c r="J8" s="19">
        <v>41361</v>
      </c>
      <c r="M8" s="30">
        <f t="shared" ca="1" si="0"/>
        <v>-49</v>
      </c>
      <c r="N8" s="25"/>
      <c r="O8" s="25"/>
      <c r="P8" s="25"/>
    </row>
    <row r="9" spans="1:18" ht="47.25" customHeight="1">
      <c r="A9" s="6">
        <v>4</v>
      </c>
      <c r="B9" s="7" t="s">
        <v>11</v>
      </c>
      <c r="C9" s="11" t="s">
        <v>29</v>
      </c>
      <c r="D9" s="7"/>
      <c r="E9" s="7" t="s">
        <v>55</v>
      </c>
      <c r="F9" s="17"/>
      <c r="G9" s="7">
        <v>6</v>
      </c>
      <c r="H9" s="7" t="s">
        <v>59</v>
      </c>
      <c r="I9" s="19">
        <v>41235</v>
      </c>
      <c r="J9" s="19">
        <v>41417</v>
      </c>
      <c r="M9" s="31">
        <f t="shared" ca="1" si="0"/>
        <v>7</v>
      </c>
      <c r="N9" s="25"/>
      <c r="O9" s="26"/>
      <c r="P9" s="25"/>
    </row>
    <row r="10" spans="1:18" ht="44.25" customHeight="1">
      <c r="A10" s="6">
        <v>5</v>
      </c>
      <c r="B10" s="7" t="s">
        <v>12</v>
      </c>
      <c r="C10" s="11" t="s">
        <v>29</v>
      </c>
      <c r="D10" s="15" t="s">
        <v>50</v>
      </c>
      <c r="E10" s="7" t="s">
        <v>55</v>
      </c>
      <c r="F10" s="17"/>
      <c r="G10" s="7">
        <v>6</v>
      </c>
      <c r="H10" s="7" t="s">
        <v>59</v>
      </c>
      <c r="I10" s="19">
        <v>41344</v>
      </c>
      <c r="J10" s="19">
        <v>41526</v>
      </c>
      <c r="M10" s="29">
        <f t="shared" ca="1" si="0"/>
        <v>116</v>
      </c>
      <c r="N10" s="25"/>
      <c r="O10" s="25"/>
      <c r="P10" s="25"/>
    </row>
    <row r="11" spans="1:18" ht="45.75" customHeight="1">
      <c r="A11" s="6">
        <v>6</v>
      </c>
      <c r="B11" s="7" t="s">
        <v>13</v>
      </c>
      <c r="C11" s="11" t="s">
        <v>29</v>
      </c>
      <c r="D11" s="15" t="s">
        <v>51</v>
      </c>
      <c r="E11" s="7" t="s">
        <v>55</v>
      </c>
      <c r="F11" s="17"/>
      <c r="G11" s="7">
        <v>6</v>
      </c>
      <c r="H11" s="7" t="s">
        <v>59</v>
      </c>
      <c r="I11" s="19">
        <v>41243</v>
      </c>
      <c r="J11" s="19">
        <v>41425</v>
      </c>
      <c r="M11" s="31">
        <f t="shared" ca="1" si="0"/>
        <v>15</v>
      </c>
      <c r="N11" s="25"/>
      <c r="O11" s="25"/>
      <c r="P11" s="25"/>
    </row>
    <row r="12" spans="1:18" ht="44.25" customHeight="1">
      <c r="A12" s="6">
        <v>7</v>
      </c>
      <c r="B12" s="7" t="s">
        <v>14</v>
      </c>
      <c r="C12" s="11" t="s">
        <v>29</v>
      </c>
      <c r="D12" s="7"/>
      <c r="E12" s="7" t="s">
        <v>55</v>
      </c>
      <c r="F12" s="17"/>
      <c r="G12" s="7">
        <v>6</v>
      </c>
      <c r="H12" s="7" t="s">
        <v>59</v>
      </c>
      <c r="I12" s="19">
        <v>41192</v>
      </c>
      <c r="J12" s="19">
        <v>41374</v>
      </c>
      <c r="M12" s="30">
        <f t="shared" ca="1" si="0"/>
        <v>-36</v>
      </c>
      <c r="N12" s="25"/>
      <c r="O12" s="25"/>
      <c r="P12" s="25"/>
    </row>
    <row r="13" spans="1:18" ht="45.75" customHeight="1">
      <c r="A13" s="6">
        <v>8</v>
      </c>
      <c r="B13" s="7" t="s">
        <v>15</v>
      </c>
      <c r="C13" s="11" t="s">
        <v>28</v>
      </c>
      <c r="D13" s="15" t="s">
        <v>52</v>
      </c>
      <c r="E13" s="15" t="s">
        <v>54</v>
      </c>
      <c r="F13" s="17" t="s">
        <v>57</v>
      </c>
      <c r="G13" s="7">
        <v>1</v>
      </c>
      <c r="H13" s="7" t="s">
        <v>59</v>
      </c>
      <c r="I13" s="19">
        <v>41379</v>
      </c>
      <c r="J13" s="19">
        <v>41410</v>
      </c>
      <c r="M13" s="30">
        <f t="shared" ca="1" si="0"/>
        <v>0</v>
      </c>
    </row>
    <row r="14" spans="1:18" ht="48.75" customHeight="1">
      <c r="A14" s="6">
        <v>9</v>
      </c>
      <c r="B14" s="7" t="s">
        <v>16</v>
      </c>
      <c r="C14" s="11" t="s">
        <v>30</v>
      </c>
      <c r="D14" s="15" t="s">
        <v>52</v>
      </c>
      <c r="E14" s="15" t="s">
        <v>54</v>
      </c>
      <c r="F14" s="17" t="s">
        <v>57</v>
      </c>
      <c r="G14" s="7">
        <v>1</v>
      </c>
      <c r="H14" s="7" t="s">
        <v>59</v>
      </c>
      <c r="I14" s="19">
        <v>41394</v>
      </c>
      <c r="J14" s="19">
        <v>41425</v>
      </c>
      <c r="M14" s="31">
        <f t="shared" ca="1" si="0"/>
        <v>15</v>
      </c>
      <c r="N14" s="25"/>
      <c r="O14" s="25"/>
      <c r="P14" s="25"/>
    </row>
    <row r="15" spans="1:18" ht="45.75" customHeight="1">
      <c r="A15" s="6">
        <v>10</v>
      </c>
      <c r="B15" s="7" t="s">
        <v>17</v>
      </c>
      <c r="C15" s="11" t="s">
        <v>31</v>
      </c>
      <c r="D15" s="15" t="s">
        <v>52</v>
      </c>
      <c r="E15" s="15" t="s">
        <v>54</v>
      </c>
      <c r="F15" s="17" t="s">
        <v>57</v>
      </c>
      <c r="G15" s="7">
        <v>1</v>
      </c>
      <c r="H15" s="7" t="s">
        <v>59</v>
      </c>
      <c r="I15" s="27">
        <v>41388</v>
      </c>
      <c r="J15" s="27">
        <v>41419</v>
      </c>
      <c r="M15" s="31">
        <f t="shared" ca="1" si="0"/>
        <v>9</v>
      </c>
    </row>
    <row r="16" spans="1:18" ht="64.5" customHeight="1">
      <c r="A16" s="6">
        <v>11</v>
      </c>
      <c r="B16" s="7" t="s">
        <v>18</v>
      </c>
      <c r="C16" s="11" t="s">
        <v>32</v>
      </c>
      <c r="D16" s="15" t="s">
        <v>53</v>
      </c>
      <c r="E16" s="7"/>
      <c r="F16" s="17"/>
      <c r="G16" s="7">
        <v>10</v>
      </c>
      <c r="H16" s="7" t="s">
        <v>59</v>
      </c>
      <c r="I16" s="19">
        <v>41161</v>
      </c>
      <c r="J16" s="19">
        <v>41465</v>
      </c>
      <c r="M16" s="29">
        <f t="shared" ca="1" si="0"/>
        <v>55</v>
      </c>
      <c r="N16" s="25"/>
      <c r="O16" s="25"/>
      <c r="P16" s="25"/>
    </row>
    <row r="17" spans="1:14" ht="87" customHeight="1">
      <c r="A17" s="6">
        <v>12</v>
      </c>
      <c r="B17" s="7" t="s">
        <v>19</v>
      </c>
      <c r="C17" s="11" t="s">
        <v>33</v>
      </c>
      <c r="D17" s="7"/>
      <c r="E17" s="7"/>
      <c r="F17" s="17"/>
      <c r="G17" s="7">
        <v>6</v>
      </c>
      <c r="H17" s="7" t="s">
        <v>59</v>
      </c>
      <c r="I17" s="19">
        <v>41226</v>
      </c>
      <c r="J17" s="19">
        <v>41408</v>
      </c>
      <c r="M17" s="30">
        <f t="shared" ca="1" si="0"/>
        <v>-2</v>
      </c>
    </row>
    <row r="18" spans="1:14" ht="36" customHeight="1">
      <c r="A18" s="6">
        <v>13</v>
      </c>
      <c r="B18" s="7" t="s">
        <v>12</v>
      </c>
      <c r="C18" s="11" t="s">
        <v>34</v>
      </c>
      <c r="D18" s="7"/>
      <c r="E18" s="7"/>
      <c r="F18" s="17"/>
      <c r="G18" s="7">
        <v>1</v>
      </c>
      <c r="H18" s="7" t="s">
        <v>59</v>
      </c>
      <c r="I18" s="19">
        <v>41383</v>
      </c>
      <c r="J18" s="19">
        <v>41414</v>
      </c>
      <c r="M18" s="31">
        <f t="shared" ca="1" si="0"/>
        <v>4</v>
      </c>
    </row>
    <row r="19" spans="1:14" ht="36" customHeight="1">
      <c r="A19" s="6">
        <v>14</v>
      </c>
      <c r="B19" s="7" t="s">
        <v>12</v>
      </c>
      <c r="C19" s="11" t="s">
        <v>35</v>
      </c>
      <c r="D19" s="7"/>
      <c r="E19" s="7"/>
      <c r="F19" s="17"/>
      <c r="G19" s="7">
        <v>20</v>
      </c>
      <c r="H19" s="7" t="s">
        <v>59</v>
      </c>
      <c r="I19" s="19">
        <v>40798</v>
      </c>
      <c r="J19" s="19">
        <v>41406</v>
      </c>
      <c r="M19" s="30">
        <f t="shared" ca="1" si="0"/>
        <v>-4</v>
      </c>
    </row>
    <row r="20" spans="1:14" ht="36" customHeight="1">
      <c r="A20" s="6">
        <v>15</v>
      </c>
      <c r="B20" s="7" t="s">
        <v>12</v>
      </c>
      <c r="C20" s="11" t="s">
        <v>36</v>
      </c>
      <c r="D20" s="7"/>
      <c r="E20" s="7"/>
      <c r="F20" s="17"/>
      <c r="G20" s="7">
        <v>2</v>
      </c>
      <c r="H20" s="7" t="s">
        <v>59</v>
      </c>
      <c r="I20" s="19">
        <v>40965</v>
      </c>
      <c r="J20" s="19">
        <v>41025</v>
      </c>
      <c r="M20" s="30">
        <f t="shared" ca="1" si="0"/>
        <v>-385</v>
      </c>
    </row>
    <row r="21" spans="1:14" ht="48" customHeight="1">
      <c r="A21" s="6">
        <v>16</v>
      </c>
      <c r="B21" s="7" t="s">
        <v>14</v>
      </c>
      <c r="C21" s="11" t="s">
        <v>37</v>
      </c>
      <c r="D21" s="7"/>
      <c r="E21" s="7"/>
      <c r="F21" s="17"/>
      <c r="G21" s="7">
        <v>6</v>
      </c>
      <c r="H21" s="7" t="s">
        <v>59</v>
      </c>
      <c r="I21" s="19">
        <v>41619</v>
      </c>
      <c r="J21" s="19">
        <v>41801</v>
      </c>
      <c r="M21" s="29">
        <f t="shared" ca="1" si="0"/>
        <v>391</v>
      </c>
    </row>
    <row r="22" spans="1:14" ht="94.5" customHeight="1">
      <c r="A22" s="6">
        <v>17</v>
      </c>
      <c r="B22" s="7" t="s">
        <v>14</v>
      </c>
      <c r="C22" s="11" t="s">
        <v>38</v>
      </c>
      <c r="D22" s="7"/>
      <c r="E22" s="7"/>
      <c r="F22" s="17"/>
      <c r="G22" s="7">
        <v>6</v>
      </c>
      <c r="H22" s="7" t="s">
        <v>59</v>
      </c>
      <c r="I22" s="19">
        <v>41277</v>
      </c>
      <c r="J22" s="19">
        <v>41459</v>
      </c>
      <c r="M22" s="29">
        <f t="shared" ca="1" si="0"/>
        <v>49</v>
      </c>
    </row>
    <row r="23" spans="1:14" ht="91.5" customHeight="1">
      <c r="A23" s="6">
        <v>18</v>
      </c>
      <c r="B23" s="7" t="s">
        <v>14</v>
      </c>
      <c r="C23" s="11" t="s">
        <v>39</v>
      </c>
      <c r="D23" s="7"/>
      <c r="E23" s="7"/>
      <c r="F23" s="17"/>
      <c r="G23" s="7">
        <v>6</v>
      </c>
      <c r="H23" s="7" t="s">
        <v>59</v>
      </c>
      <c r="I23" s="19">
        <v>41383</v>
      </c>
      <c r="J23" s="19">
        <v>41565</v>
      </c>
      <c r="M23" s="29">
        <f t="shared" ca="1" si="0"/>
        <v>155</v>
      </c>
    </row>
    <row r="24" spans="1:14" ht="36" customHeight="1">
      <c r="A24" s="6">
        <v>19</v>
      </c>
      <c r="B24" s="7" t="s">
        <v>14</v>
      </c>
      <c r="C24" s="11" t="s">
        <v>40</v>
      </c>
      <c r="D24" s="7"/>
      <c r="E24" s="7"/>
      <c r="F24" s="17"/>
      <c r="G24" s="7">
        <v>3</v>
      </c>
      <c r="H24" s="7" t="s">
        <v>59</v>
      </c>
      <c r="I24" s="19">
        <v>41333</v>
      </c>
      <c r="J24" s="19">
        <v>41423</v>
      </c>
      <c r="M24" s="31">
        <f t="shared" ca="1" si="0"/>
        <v>13</v>
      </c>
    </row>
    <row r="25" spans="1:14" ht="51" customHeight="1">
      <c r="A25" s="6">
        <v>20</v>
      </c>
      <c r="B25" s="7" t="s">
        <v>21</v>
      </c>
      <c r="C25" s="11" t="s">
        <v>41</v>
      </c>
      <c r="D25" s="7"/>
      <c r="E25" s="7"/>
      <c r="F25" s="17"/>
      <c r="G25" s="7">
        <f>5*10^5</f>
        <v>500000</v>
      </c>
      <c r="H25" s="7" t="s">
        <v>60</v>
      </c>
      <c r="I25" s="2"/>
      <c r="J25" s="2"/>
      <c r="M25" s="30"/>
      <c r="N25" s="22"/>
    </row>
    <row r="26" spans="1:14" ht="58.5" customHeight="1">
      <c r="A26" s="6">
        <v>21</v>
      </c>
      <c r="B26" s="7" t="s">
        <v>21</v>
      </c>
      <c r="C26" s="11" t="s">
        <v>42</v>
      </c>
      <c r="D26" s="7"/>
      <c r="E26" s="7"/>
      <c r="F26" s="17"/>
      <c r="G26" s="7">
        <f>1*10^6</f>
        <v>1000000</v>
      </c>
      <c r="H26" s="7" t="s">
        <v>60</v>
      </c>
      <c r="I26" s="2"/>
      <c r="J26" s="2"/>
      <c r="M26" s="30"/>
    </row>
    <row r="27" spans="1:14" ht="120" customHeight="1">
      <c r="A27" s="6">
        <v>22</v>
      </c>
      <c r="B27" s="7" t="s">
        <v>20</v>
      </c>
      <c r="C27" s="11" t="s">
        <v>43</v>
      </c>
      <c r="D27" s="7"/>
      <c r="E27" s="7"/>
      <c r="F27" s="17"/>
      <c r="G27" s="7">
        <v>1</v>
      </c>
      <c r="H27" s="7" t="s">
        <v>61</v>
      </c>
      <c r="I27" s="19">
        <v>40858</v>
      </c>
      <c r="J27" s="19">
        <v>41223</v>
      </c>
      <c r="M27" s="30">
        <f t="shared" ca="1" si="0"/>
        <v>-187</v>
      </c>
    </row>
    <row r="28" spans="1:14" ht="36" customHeight="1">
      <c r="A28" s="6">
        <v>23</v>
      </c>
      <c r="B28" s="7" t="s">
        <v>9</v>
      </c>
      <c r="C28" s="11" t="s">
        <v>44</v>
      </c>
      <c r="D28" s="7"/>
      <c r="E28" s="7"/>
      <c r="F28" s="17"/>
      <c r="G28" s="7">
        <v>6</v>
      </c>
      <c r="H28" s="7" t="s">
        <v>59</v>
      </c>
      <c r="I28" s="19">
        <v>41336</v>
      </c>
      <c r="J28" s="19">
        <v>41518</v>
      </c>
      <c r="M28" s="29">
        <f t="shared" ca="1" si="0"/>
        <v>108</v>
      </c>
    </row>
    <row r="29" spans="1:14" ht="97.5" customHeight="1">
      <c r="A29" s="6">
        <v>24</v>
      </c>
      <c r="B29" s="7" t="s">
        <v>22</v>
      </c>
      <c r="C29" s="11" t="s">
        <v>45</v>
      </c>
      <c r="D29" s="7"/>
      <c r="E29" s="7"/>
      <c r="F29" s="17"/>
      <c r="G29" s="7">
        <v>6</v>
      </c>
      <c r="H29" s="7" t="s">
        <v>59</v>
      </c>
      <c r="I29" s="19">
        <v>41280</v>
      </c>
      <c r="J29" s="19">
        <v>41462</v>
      </c>
      <c r="M29" s="29">
        <f t="shared" ca="1" si="0"/>
        <v>52</v>
      </c>
    </row>
    <row r="30" spans="1:14" ht="52.5" customHeight="1">
      <c r="A30" s="6">
        <v>25</v>
      </c>
      <c r="B30" s="7" t="s">
        <v>23</v>
      </c>
      <c r="C30" s="11" t="s">
        <v>46</v>
      </c>
      <c r="D30" s="7"/>
      <c r="E30" s="7"/>
      <c r="F30" s="17"/>
      <c r="G30" s="7">
        <v>6</v>
      </c>
      <c r="H30" s="7" t="s">
        <v>59</v>
      </c>
      <c r="I30" s="19">
        <v>40925</v>
      </c>
      <c r="J30" s="19">
        <v>41107</v>
      </c>
      <c r="M30" s="30">
        <f t="shared" ca="1" si="0"/>
        <v>-303</v>
      </c>
    </row>
    <row r="31" spans="1:14" ht="36" customHeight="1">
      <c r="A31" s="6">
        <v>26</v>
      </c>
      <c r="B31" s="7" t="s">
        <v>24</v>
      </c>
      <c r="C31" s="11" t="s">
        <v>47</v>
      </c>
      <c r="D31" s="7"/>
      <c r="E31" s="7"/>
      <c r="F31" s="17"/>
      <c r="G31" s="7">
        <v>2</v>
      </c>
      <c r="H31" s="7" t="s">
        <v>59</v>
      </c>
      <c r="I31" s="19">
        <v>41385</v>
      </c>
      <c r="J31" s="19">
        <v>41445</v>
      </c>
      <c r="M31" s="29">
        <f t="shared" ca="1" si="0"/>
        <v>35</v>
      </c>
    </row>
    <row r="32" spans="1:14" ht="36" customHeight="1" thickBot="1">
      <c r="A32" s="8">
        <v>27</v>
      </c>
      <c r="B32" s="9" t="s">
        <v>24</v>
      </c>
      <c r="C32" s="12" t="s">
        <v>48</v>
      </c>
      <c r="D32" s="9"/>
      <c r="E32" s="9"/>
      <c r="F32" s="18"/>
      <c r="G32" s="9">
        <v>6</v>
      </c>
      <c r="H32" s="9" t="s">
        <v>59</v>
      </c>
      <c r="I32" s="24">
        <v>41272</v>
      </c>
      <c r="J32" s="24">
        <v>41454</v>
      </c>
      <c r="M32" s="29">
        <f t="shared" ca="1" si="0"/>
        <v>44</v>
      </c>
    </row>
  </sheetData>
  <mergeCells count="3">
    <mergeCell ref="D1:H1"/>
    <mergeCell ref="A3:H3"/>
    <mergeCell ref="G5:H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zoomScale="85" zoomScaleNormal="85" workbookViewId="0">
      <selection activeCell="P25" sqref="P25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SMPE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beauvais.y</dc:creator>
  <cp:lastModifiedBy>beauvais.y</cp:lastModifiedBy>
  <cp:lastPrinted>2013-05-14T07:29:56Z</cp:lastPrinted>
  <dcterms:created xsi:type="dcterms:W3CDTF">2013-05-14T06:43:46Z</dcterms:created>
  <dcterms:modified xsi:type="dcterms:W3CDTF">2013-05-16T10:07:21Z</dcterms:modified>
</cp:coreProperties>
</file>