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35" windowWidth="14115" windowHeight="748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Feuil1!$A$3:$F$19</definedName>
  </definedNames>
  <calcPr calcId="125725"/>
</workbook>
</file>

<file path=xl/calcChain.xml><?xml version="1.0" encoding="utf-8"?>
<calcChain xmlns="http://schemas.openxmlformats.org/spreadsheetml/2006/main">
  <c r="G3" i="1"/>
  <c r="G6"/>
  <c r="I2"/>
  <c r="G4"/>
  <c r="G8"/>
  <c r="G9"/>
  <c r="G10"/>
  <c r="G11"/>
  <c r="G12"/>
  <c r="G13"/>
  <c r="G14"/>
  <c r="G15"/>
  <c r="G16"/>
  <c r="G17"/>
  <c r="G18"/>
  <c r="G19"/>
  <c r="H15" l="1"/>
  <c r="H4"/>
  <c r="H3"/>
  <c r="H6"/>
  <c r="H11"/>
  <c r="H19"/>
  <c r="H8"/>
  <c r="H12"/>
  <c r="H14"/>
  <c r="H18"/>
  <c r="H16"/>
  <c r="H10"/>
  <c r="H17"/>
  <c r="H13"/>
  <c r="H9"/>
</calcChain>
</file>

<file path=xl/sharedStrings.xml><?xml version="1.0" encoding="utf-8"?>
<sst xmlns="http://schemas.openxmlformats.org/spreadsheetml/2006/main" count="58" uniqueCount="55">
  <si>
    <t xml:space="preserve">15008.11.03 </t>
  </si>
  <si>
    <t>15008-08-03-1</t>
  </si>
  <si>
    <t>15008-08-03-2</t>
  </si>
  <si>
    <t>15008-08-03-3</t>
  </si>
  <si>
    <t>15008-08-03-4</t>
  </si>
  <si>
    <t>15008-08-03-5</t>
  </si>
  <si>
    <t>15008-08-03-6</t>
  </si>
  <si>
    <t xml:space="preserve">15008-08-02    </t>
  </si>
  <si>
    <t>supprimé</t>
  </si>
  <si>
    <t>92CJ04202</t>
  </si>
  <si>
    <t>Bac 1</t>
  </si>
  <si>
    <t>U81078</t>
  </si>
  <si>
    <t>Pré-neutralisation</t>
  </si>
  <si>
    <t>J7120080</t>
  </si>
  <si>
    <t>Bac B1</t>
  </si>
  <si>
    <t>(préneutralisation)</t>
  </si>
  <si>
    <t xml:space="preserve">J7120081  </t>
  </si>
  <si>
    <t>(oxydation)</t>
  </si>
  <si>
    <t xml:space="preserve">K9120022  </t>
  </si>
  <si>
    <t>(ph intermédiaire)</t>
  </si>
  <si>
    <t xml:space="preserve">J7020084  </t>
  </si>
  <si>
    <t xml:space="preserve">L4020091  </t>
  </si>
  <si>
    <t>(final)</t>
  </si>
  <si>
    <t>n° 981000010949</t>
  </si>
  <si>
    <t>15008-04-01</t>
  </si>
  <si>
    <t>MATERIELS A ETALONNER</t>
  </si>
  <si>
    <t>N°AXEL</t>
  </si>
  <si>
    <t>Désignation</t>
  </si>
  <si>
    <t>N° de série</t>
  </si>
  <si>
    <t>affectation</t>
  </si>
  <si>
    <t>Date du dernier contrôle</t>
  </si>
  <si>
    <t>Date du prochain contrôle</t>
  </si>
  <si>
    <t>GJ24224</t>
  </si>
  <si>
    <t>GJ22652</t>
  </si>
  <si>
    <t>aaaaaaa</t>
  </si>
  <si>
    <t>bbbbb</t>
  </si>
  <si>
    <t>ccccc</t>
  </si>
  <si>
    <t>ddddd</t>
  </si>
  <si>
    <t>eeeeee</t>
  </si>
  <si>
    <t>fffffff</t>
  </si>
  <si>
    <t>gggggggg</t>
  </si>
  <si>
    <t>hhhhhhhh</t>
  </si>
  <si>
    <t>iiiiiiiii</t>
  </si>
  <si>
    <t>jjjjjjjj</t>
  </si>
  <si>
    <t>kkkkkkk</t>
  </si>
  <si>
    <t>llllllll</t>
  </si>
  <si>
    <t>mmmmmmm</t>
  </si>
  <si>
    <t>nnnnnnnn</t>
  </si>
  <si>
    <t>ooooooo</t>
  </si>
  <si>
    <t>J'ai ajouter des MFC en [H3:H19]</t>
  </si>
  <si>
    <t>rouge si -30</t>
  </si>
  <si>
    <t>orange si &lt;30;60&gt;</t>
  </si>
  <si>
    <t>vert + 60</t>
  </si>
  <si>
    <t xml:space="preserve">le calcul est d'apres la date d'aujourd'hui contrôler si la date du prochain contrôle est suivi </t>
  </si>
  <si>
    <t>Merci d'avance !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</si>
</sst>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1F497D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vertical="top" wrapText="1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2" fillId="0" borderId="2" xfId="0" applyFont="1" applyBorder="1"/>
    <xf numFmtId="0" fontId="4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 vertical="top" wrapText="1"/>
    </xf>
    <xf numFmtId="0" fontId="0" fillId="0" borderId="0" xfId="0" applyAlignment="1">
      <alignment horizontal="right"/>
    </xf>
    <xf numFmtId="14" fontId="2" fillId="0" borderId="2" xfId="0" applyNumberFormat="1" applyFont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4" fontId="0" fillId="0" borderId="0" xfId="0" applyNumberFormat="1"/>
    <xf numFmtId="14" fontId="0" fillId="0" borderId="1" xfId="0" applyNumberFormat="1" applyBorder="1"/>
    <xf numFmtId="0" fontId="0" fillId="0" borderId="1" xfId="0" applyFill="1" applyBorder="1"/>
    <xf numFmtId="14" fontId="0" fillId="0" borderId="1" xfId="0" applyNumberFormat="1" applyFill="1" applyBorder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2" borderId="1" xfId="0" applyNumberFormat="1" applyFill="1" applyBorder="1"/>
  </cellXfs>
  <cellStyles count="1">
    <cellStyle name="Normal" xfId="0" builtinId="0"/>
  </cellStyles>
  <dxfs count="55"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30"/>
  <sheetViews>
    <sheetView tabSelected="1" zoomScale="85" zoomScaleNormal="85" workbookViewId="0">
      <selection activeCell="B30" sqref="B30"/>
    </sheetView>
  </sheetViews>
  <sheetFormatPr baseColWidth="10" defaultRowHeight="15"/>
  <cols>
    <col min="1" max="1" width="17.7109375" customWidth="1"/>
    <col min="2" max="2" width="72.5703125" customWidth="1"/>
    <col min="3" max="3" width="16.7109375" style="16" customWidth="1"/>
    <col min="4" max="4" width="11.5703125" customWidth="1"/>
    <col min="5" max="5" width="20" customWidth="1"/>
    <col min="6" max="6" width="12.28515625" style="1" customWidth="1"/>
    <col min="7" max="7" width="13.42578125" customWidth="1"/>
  </cols>
  <sheetData>
    <row r="1" spans="1:20" ht="67.5" customHeight="1" thickBot="1">
      <c r="B1" s="26" t="s">
        <v>25</v>
      </c>
      <c r="C1" s="27"/>
      <c r="D1" s="27"/>
      <c r="E1" s="27"/>
      <c r="F1" s="27"/>
      <c r="G1" s="27"/>
    </row>
    <row r="2" spans="1:20" s="11" customFormat="1" ht="51.75" customHeight="1" thickBot="1">
      <c r="A2" s="7" t="s">
        <v>26</v>
      </c>
      <c r="B2" s="8" t="s">
        <v>27</v>
      </c>
      <c r="C2" s="12" t="s">
        <v>28</v>
      </c>
      <c r="D2" s="8"/>
      <c r="E2" s="8" t="s">
        <v>29</v>
      </c>
      <c r="F2" s="8" t="s">
        <v>30</v>
      </c>
      <c r="G2" s="9" t="s">
        <v>31</v>
      </c>
      <c r="H2" s="10"/>
      <c r="I2" s="22">
        <f ca="1">TODAY()</f>
        <v>41513</v>
      </c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s="2" customFormat="1" ht="20.100000000000001" customHeight="1">
      <c r="A3" s="5" t="s">
        <v>7</v>
      </c>
      <c r="B3" s="5" t="s">
        <v>34</v>
      </c>
      <c r="C3" s="13" t="s">
        <v>23</v>
      </c>
      <c r="D3" s="6"/>
      <c r="E3" s="6"/>
      <c r="F3" s="17">
        <v>41137</v>
      </c>
      <c r="G3" s="23">
        <f>DATE(YEAR(F3)+1,MONTH(F3),DAY(F3))</f>
        <v>41502</v>
      </c>
      <c r="H3" s="2">
        <f ca="1">G3-$I$2</f>
        <v>-11</v>
      </c>
    </row>
    <row r="4" spans="1:20" s="2" customFormat="1" ht="20.100000000000001" customHeight="1">
      <c r="B4" s="2" t="s">
        <v>35</v>
      </c>
      <c r="C4" s="14"/>
      <c r="F4" s="4">
        <v>41145</v>
      </c>
      <c r="G4" s="25">
        <f>DATE(YEAR(F4)+1,MONTH(F4),DAY(F4))</f>
        <v>41510</v>
      </c>
      <c r="H4" s="2">
        <f ca="1">G4-$I$2</f>
        <v>-3</v>
      </c>
    </row>
    <row r="5" spans="1:20" s="21" customFormat="1" ht="20.100000000000001" customHeight="1">
      <c r="A5" s="18" t="s">
        <v>1</v>
      </c>
      <c r="B5" s="18"/>
      <c r="C5" s="19" t="s">
        <v>13</v>
      </c>
      <c r="D5" s="18" t="s">
        <v>8</v>
      </c>
      <c r="E5" s="18" t="s">
        <v>14</v>
      </c>
      <c r="F5" s="20"/>
      <c r="G5" s="28"/>
    </row>
    <row r="6" spans="1:20" s="2" customFormat="1" ht="20.100000000000001" customHeight="1">
      <c r="A6" s="2" t="s">
        <v>1</v>
      </c>
      <c r="B6" s="3" t="s">
        <v>36</v>
      </c>
      <c r="C6" s="15" t="s">
        <v>9</v>
      </c>
      <c r="E6" s="3" t="s">
        <v>10</v>
      </c>
      <c r="F6" s="4">
        <v>41417</v>
      </c>
      <c r="G6" s="25">
        <f>DATE(YEAR(F6)+1,MONTH(F6),DAY(F6))</f>
        <v>41782</v>
      </c>
      <c r="H6" s="2">
        <f ca="1">G6-$I$2</f>
        <v>269</v>
      </c>
    </row>
    <row r="7" spans="1:20" s="21" customFormat="1" ht="20.100000000000001" customHeight="1">
      <c r="A7" s="18" t="s">
        <v>2</v>
      </c>
      <c r="B7" s="18"/>
      <c r="C7" s="19" t="s">
        <v>16</v>
      </c>
      <c r="D7" s="18" t="s">
        <v>8</v>
      </c>
      <c r="E7" s="18" t="s">
        <v>15</v>
      </c>
      <c r="F7" s="20"/>
      <c r="G7" s="28"/>
      <c r="H7" s="2"/>
    </row>
    <row r="8" spans="1:20" s="2" customFormat="1" ht="20.100000000000001" customHeight="1">
      <c r="A8" s="2" t="s">
        <v>2</v>
      </c>
      <c r="B8" s="3" t="s">
        <v>37</v>
      </c>
      <c r="C8" s="15" t="s">
        <v>11</v>
      </c>
      <c r="E8" s="3" t="s">
        <v>12</v>
      </c>
      <c r="F8" s="4">
        <v>41417</v>
      </c>
      <c r="G8" s="25">
        <f t="shared" ref="G8:G19" si="0">DATE(YEAR(F8)+1,MONTH(F8),DAY(F8))</f>
        <v>41782</v>
      </c>
      <c r="H8" s="2">
        <f ca="1">G8-$I$2</f>
        <v>269</v>
      </c>
      <c r="K8" s="24"/>
    </row>
    <row r="9" spans="1:20" s="2" customFormat="1" ht="20.100000000000001" customHeight="1">
      <c r="A9" s="2" t="s">
        <v>3</v>
      </c>
      <c r="B9" s="2" t="s">
        <v>38</v>
      </c>
      <c r="C9" s="14" t="s">
        <v>18</v>
      </c>
      <c r="E9" s="2" t="s">
        <v>17</v>
      </c>
      <c r="F9" s="4">
        <v>41417</v>
      </c>
      <c r="G9" s="25">
        <f t="shared" si="0"/>
        <v>41782</v>
      </c>
      <c r="H9" s="2">
        <f ca="1">G9-$I$2</f>
        <v>269</v>
      </c>
    </row>
    <row r="10" spans="1:20" s="2" customFormat="1" ht="20.100000000000001" customHeight="1">
      <c r="A10" s="2" t="s">
        <v>4</v>
      </c>
      <c r="B10" s="2" t="s">
        <v>39</v>
      </c>
      <c r="C10" s="14" t="s">
        <v>20</v>
      </c>
      <c r="E10" s="2" t="s">
        <v>19</v>
      </c>
      <c r="F10" s="4">
        <v>41417</v>
      </c>
      <c r="G10" s="25">
        <f t="shared" si="0"/>
        <v>41782</v>
      </c>
      <c r="H10" s="2">
        <f ca="1">G10-$I$2</f>
        <v>269</v>
      </c>
    </row>
    <row r="11" spans="1:20" s="2" customFormat="1" ht="20.100000000000001" customHeight="1">
      <c r="A11" s="2" t="s">
        <v>5</v>
      </c>
      <c r="B11" s="2" t="s">
        <v>40</v>
      </c>
      <c r="C11" s="14" t="s">
        <v>21</v>
      </c>
      <c r="E11" s="2" t="s">
        <v>22</v>
      </c>
      <c r="F11" s="4">
        <v>41417</v>
      </c>
      <c r="G11" s="25">
        <f t="shared" si="0"/>
        <v>41782</v>
      </c>
      <c r="H11" s="2">
        <f ca="1">G11-$I$2</f>
        <v>269</v>
      </c>
    </row>
    <row r="12" spans="1:20" s="2" customFormat="1" ht="20.100000000000001" customHeight="1">
      <c r="A12" s="2" t="s">
        <v>6</v>
      </c>
      <c r="B12" s="2" t="s">
        <v>41</v>
      </c>
      <c r="C12" s="14"/>
      <c r="F12" s="4">
        <v>41280</v>
      </c>
      <c r="G12" s="25">
        <f t="shared" si="0"/>
        <v>41645</v>
      </c>
      <c r="H12" s="2">
        <f ca="1">G12-$I$2</f>
        <v>132</v>
      </c>
    </row>
    <row r="13" spans="1:20" s="2" customFormat="1" ht="20.100000000000001" customHeight="1">
      <c r="A13" s="2" t="s">
        <v>0</v>
      </c>
      <c r="B13" s="2" t="s">
        <v>42</v>
      </c>
      <c r="C13" s="14"/>
      <c r="F13" s="4">
        <v>41355</v>
      </c>
      <c r="G13" s="25">
        <f t="shared" si="0"/>
        <v>41720</v>
      </c>
      <c r="H13" s="2">
        <f ca="1">G13-$I$2</f>
        <v>207</v>
      </c>
    </row>
    <row r="14" spans="1:20" s="2" customFormat="1" ht="20.100000000000001" customHeight="1">
      <c r="B14" s="2" t="s">
        <v>43</v>
      </c>
      <c r="C14" s="14">
        <v>15707549</v>
      </c>
      <c r="F14" s="4">
        <v>41166</v>
      </c>
      <c r="G14" s="25">
        <f t="shared" si="0"/>
        <v>41531</v>
      </c>
      <c r="H14" s="2">
        <f ca="1">G14-$I$2</f>
        <v>18</v>
      </c>
    </row>
    <row r="15" spans="1:20" s="2" customFormat="1" ht="20.100000000000001" customHeight="1">
      <c r="B15" s="2" t="s">
        <v>44</v>
      </c>
      <c r="C15" s="14"/>
      <c r="F15" s="4">
        <v>41011</v>
      </c>
      <c r="G15" s="25">
        <f t="shared" si="0"/>
        <v>41376</v>
      </c>
      <c r="H15" s="2">
        <f ca="1">G15-$I$2</f>
        <v>-137</v>
      </c>
    </row>
    <row r="16" spans="1:20" s="2" customFormat="1" ht="20.100000000000001" customHeight="1">
      <c r="A16" s="2" t="s">
        <v>24</v>
      </c>
      <c r="B16" s="2" t="s">
        <v>45</v>
      </c>
      <c r="C16" s="14"/>
      <c r="F16" s="4">
        <v>41334</v>
      </c>
      <c r="G16" s="25">
        <f t="shared" si="0"/>
        <v>41699</v>
      </c>
      <c r="H16" s="2">
        <f ca="1">G16-$I$2</f>
        <v>186</v>
      </c>
    </row>
    <row r="17" spans="2:8" s="2" customFormat="1" ht="20.100000000000001" customHeight="1">
      <c r="B17" s="2" t="s">
        <v>46</v>
      </c>
      <c r="C17" s="14"/>
      <c r="F17" s="4">
        <v>41335</v>
      </c>
      <c r="G17" s="25">
        <f t="shared" si="0"/>
        <v>41700</v>
      </c>
      <c r="H17" s="2">
        <f ca="1">G17-$I$2</f>
        <v>187</v>
      </c>
    </row>
    <row r="18" spans="2:8" s="2" customFormat="1" ht="20.100000000000001" customHeight="1">
      <c r="B18" s="2" t="s">
        <v>47</v>
      </c>
      <c r="C18" s="14" t="s">
        <v>33</v>
      </c>
      <c r="F18" s="4">
        <v>41138</v>
      </c>
      <c r="G18" s="25">
        <f t="shared" si="0"/>
        <v>41503</v>
      </c>
      <c r="H18" s="2">
        <f ca="1">G18-$I$2</f>
        <v>-10</v>
      </c>
    </row>
    <row r="19" spans="2:8" s="2" customFormat="1" ht="20.100000000000001" customHeight="1">
      <c r="B19" s="2" t="s">
        <v>48</v>
      </c>
      <c r="C19" s="14" t="s">
        <v>32</v>
      </c>
      <c r="F19" s="4">
        <v>41138</v>
      </c>
      <c r="G19" s="25">
        <f t="shared" si="0"/>
        <v>41503</v>
      </c>
      <c r="H19" s="2">
        <f ca="1">G19-$I$2</f>
        <v>-10</v>
      </c>
    </row>
    <row r="22" spans="2:8">
      <c r="B22" t="s">
        <v>49</v>
      </c>
    </row>
    <row r="23" spans="2:8">
      <c r="B23" t="s">
        <v>50</v>
      </c>
    </row>
    <row r="24" spans="2:8">
      <c r="B24" t="s">
        <v>51</v>
      </c>
    </row>
    <row r="25" spans="2:8">
      <c r="B25" t="s">
        <v>52</v>
      </c>
    </row>
    <row r="27" spans="2:8">
      <c r="B27" t="s">
        <v>53</v>
      </c>
    </row>
    <row r="30" spans="2:8">
      <c r="B30" t="s">
        <v>54</v>
      </c>
    </row>
  </sheetData>
  <mergeCells count="1">
    <mergeCell ref="B1:G1"/>
  </mergeCells>
  <conditionalFormatting sqref="J3:J19">
    <cfRule type="cellIs" dxfId="5" priority="30" operator="between">
      <formula>30</formula>
      <formula>60</formula>
    </cfRule>
  </conditionalFormatting>
  <conditionalFormatting sqref="G3:H3 H3:H19">
    <cfRule type="cellIs" dxfId="4" priority="16" operator="lessThan">
      <formula>30</formula>
    </cfRule>
  </conditionalFormatting>
  <conditionalFormatting sqref="H3:H19">
    <cfRule type="cellIs" dxfId="3" priority="4" operator="between">
      <formula>30</formula>
      <formula>60</formula>
    </cfRule>
    <cfRule type="cellIs" dxfId="2" priority="10" operator="lessThan">
      <formula>30</formula>
    </cfRule>
  </conditionalFormatting>
  <conditionalFormatting sqref="H3:H19">
    <cfRule type="cellIs" dxfId="1" priority="5" operator="greaterThan">
      <formula>60</formula>
    </cfRule>
    <cfRule type="cellIs" dxfId="0" priority="9" operator="less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SMPE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paturot</dc:creator>
  <cp:lastModifiedBy>beauvais.y</cp:lastModifiedBy>
  <cp:lastPrinted>2013-02-15T11:14:53Z</cp:lastPrinted>
  <dcterms:created xsi:type="dcterms:W3CDTF">2012-04-11T14:36:58Z</dcterms:created>
  <dcterms:modified xsi:type="dcterms:W3CDTF">2013-08-27T09:51:30Z</dcterms:modified>
</cp:coreProperties>
</file>