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XZ8KTK\Desktop\"/>
    </mc:Choice>
  </mc:AlternateContent>
  <bookViews>
    <workbookView xWindow="0" yWindow="0" windowWidth="13050" windowHeight="5715"/>
  </bookViews>
  <sheets>
    <sheet name="Guests" sheetId="3" r:id="rId1"/>
    <sheet name="Générateur" sheetId="2" r:id="rId2"/>
    <sheet name="Activités" sheetId="4" r:id="rId3"/>
  </sheets>
  <definedNames>
    <definedName name="GD">Guests!$B$3:$B$6,Guests!$B$7:$B$10</definedName>
    <definedName name="GR">Activités!$D$9:$E$23</definedName>
    <definedName name="NE">Activités!$E$3</definedName>
    <definedName name="PRN">Guests!$B$3:$B$6,Guests!$B$7:$B$10,Guests!$B$11:$B$14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Guests!$L$10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I3" i="3" l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2" i="3" l="1"/>
  <c r="L10" i="3" s="1"/>
  <c r="E25" i="4" l="1"/>
  <c r="F25" i="4"/>
  <c r="O3" i="2"/>
  <c r="L3" i="2"/>
  <c r="M3" i="2"/>
  <c r="N3" i="2"/>
  <c r="B3" i="2"/>
  <c r="C3" i="2"/>
  <c r="D3" i="2"/>
  <c r="E3" i="2"/>
  <c r="F3" i="2"/>
  <c r="G3" i="2"/>
  <c r="H3" i="2"/>
  <c r="I3" i="2"/>
  <c r="J3" i="2"/>
  <c r="K3" i="2"/>
  <c r="A3" i="2"/>
  <c r="A41" i="3" a="1"/>
  <c r="A43" i="3" a="1"/>
  <c r="A52" i="3" a="1"/>
  <c r="A32" i="3" a="1"/>
  <c r="A38" i="3" a="1"/>
  <c r="A81" i="3" a="1"/>
  <c r="A30" i="3" a="1"/>
  <c r="A7" i="3" a="1"/>
  <c r="A82" i="3" a="1"/>
  <c r="A67" i="3" a="1"/>
  <c r="A50" i="3" a="1"/>
  <c r="A25" i="3" a="1"/>
  <c r="A11" i="3" a="1"/>
  <c r="A47" i="3" a="1"/>
  <c r="A53" i="3" a="1"/>
  <c r="A28" i="3" a="1"/>
  <c r="A65" i="3" a="1"/>
  <c r="A55" i="3" a="1"/>
  <c r="A60" i="3" a="1"/>
  <c r="A66" i="3" a="1"/>
  <c r="A10" i="3" a="1"/>
  <c r="A3" i="3" a="1"/>
  <c r="A40" i="3" a="1"/>
  <c r="A2" i="3" a="1"/>
  <c r="A85" i="3" a="1"/>
  <c r="A46" i="3" a="1"/>
  <c r="A23" i="3" a="1"/>
  <c r="A86" i="3" a="1"/>
  <c r="A75" i="3" a="1"/>
  <c r="A79" i="3" a="1"/>
  <c r="A29" i="3" a="1"/>
  <c r="A19" i="3" a="1"/>
  <c r="A18" i="3" a="1"/>
  <c r="A8" i="3" a="1"/>
  <c r="A44" i="3" a="1"/>
  <c r="A69" i="3" a="1"/>
  <c r="A59" i="3" a="1"/>
  <c r="A71" i="3" a="1"/>
  <c r="A70" i="3" a="1"/>
  <c r="A26" i="3" a="1"/>
  <c r="A36" i="3" a="1"/>
  <c r="A13" i="3" a="1"/>
  <c r="A72" i="3" a="1"/>
  <c r="A20" i="3" a="1"/>
  <c r="A62" i="3" a="1"/>
  <c r="A58" i="3" a="1"/>
  <c r="A39" i="3" a="1"/>
  <c r="A4" i="3" a="1"/>
  <c r="A83" i="3" a="1"/>
  <c r="A84" i="3" a="1"/>
  <c r="A33" i="3" a="1"/>
  <c r="A27" i="3" a="1"/>
  <c r="A63" i="3" a="1"/>
  <c r="A16" i="3" a="1"/>
  <c r="A57" i="3" a="1"/>
  <c r="A73" i="3" a="1"/>
  <c r="A6" i="3" a="1"/>
  <c r="A87" i="3" a="1"/>
  <c r="A74" i="3" a="1"/>
  <c r="A42" i="3" a="1"/>
  <c r="A61" i="3" a="1"/>
  <c r="A17" i="3" a="1"/>
  <c r="A80" i="3" a="1"/>
  <c r="A22" i="3" a="1"/>
  <c r="A45" i="3" a="1"/>
  <c r="A51" i="3" a="1"/>
  <c r="A9" i="3" a="1"/>
  <c r="A64" i="3" a="1"/>
  <c r="A31" i="3" a="1"/>
  <c r="A37" i="3" a="1"/>
  <c r="A35" i="3" a="1"/>
  <c r="A15" i="3" a="1"/>
  <c r="A24" i="3" a="1"/>
  <c r="A5" i="3" a="1"/>
  <c r="A77" i="3" a="1"/>
  <c r="A14" i="3" a="1"/>
  <c r="A76" i="3" a="1"/>
  <c r="A78" i="3" a="1"/>
  <c r="A56" i="3" a="1"/>
  <c r="A54" i="3" a="1"/>
  <c r="A21" i="3" a="1"/>
  <c r="A88" i="3" a="1"/>
  <c r="A68" i="3" a="1"/>
  <c r="A49" i="3" a="1"/>
  <c r="A12" i="3" a="1"/>
  <c r="A89" i="3" a="1"/>
  <c r="A48" i="3" a="1"/>
  <c r="A34" i="3" a="1"/>
  <c r="A52" i="3" l="1"/>
  <c r="A15" i="3"/>
  <c r="A63" i="3"/>
  <c r="A18" i="3"/>
  <c r="A47" i="3"/>
  <c r="A68" i="3"/>
  <c r="A22" i="3"/>
  <c r="A20" i="3"/>
  <c r="A31" i="3"/>
  <c r="A84" i="3"/>
  <c r="A79" i="3"/>
  <c r="A50" i="3"/>
  <c r="A54" i="3"/>
  <c r="A61" i="3"/>
  <c r="A36" i="3"/>
  <c r="A3" i="3"/>
  <c r="A39" i="3"/>
  <c r="A23" i="3"/>
  <c r="A7" i="3"/>
  <c r="A76" i="3"/>
  <c r="A87" i="3"/>
  <c r="A71" i="3"/>
  <c r="A60" i="3"/>
  <c r="A34" i="3"/>
  <c r="A2" i="3"/>
  <c r="A38" i="3"/>
  <c r="A5" i="3"/>
  <c r="A57" i="3"/>
  <c r="A44" i="3"/>
  <c r="A28" i="3"/>
  <c r="A12" i="3"/>
  <c r="A51" i="3"/>
  <c r="A43" i="3"/>
  <c r="A35" i="3"/>
  <c r="A27" i="3"/>
  <c r="A19" i="3"/>
  <c r="A11" i="3"/>
  <c r="A88" i="3"/>
  <c r="A80" i="3"/>
  <c r="A72" i="3"/>
  <c r="A64" i="3"/>
  <c r="A83" i="3"/>
  <c r="A75" i="3"/>
  <c r="A67" i="3"/>
  <c r="A56" i="3"/>
  <c r="A42" i="3"/>
  <c r="A26" i="3"/>
  <c r="A10" i="3"/>
  <c r="A58" i="3"/>
  <c r="A46" i="3"/>
  <c r="A30" i="3"/>
  <c r="A14" i="3"/>
  <c r="A6" i="3"/>
  <c r="A59" i="3"/>
  <c r="A55" i="3"/>
  <c r="A48" i="3"/>
  <c r="A40" i="3"/>
  <c r="A32" i="3"/>
  <c r="A24" i="3"/>
  <c r="A16" i="3"/>
  <c r="A8" i="3"/>
  <c r="A53" i="3"/>
  <c r="A49" i="3"/>
  <c r="A45" i="3"/>
  <c r="A41" i="3"/>
  <c r="A37" i="3"/>
  <c r="A33" i="3"/>
  <c r="A29" i="3"/>
  <c r="A25" i="3"/>
  <c r="A21" i="3"/>
  <c r="A17" i="3"/>
  <c r="A13" i="3"/>
  <c r="A9" i="3"/>
  <c r="A4" i="3"/>
  <c r="A86" i="3"/>
  <c r="A82" i="3"/>
  <c r="A78" i="3"/>
  <c r="A74" i="3"/>
  <c r="A70" i="3"/>
  <c r="A66" i="3"/>
  <c r="A62" i="3"/>
  <c r="A85" i="3"/>
  <c r="A81" i="3"/>
  <c r="A77" i="3"/>
  <c r="A73" i="3"/>
  <c r="A69" i="3"/>
  <c r="A65" i="3"/>
  <c r="A89" i="3"/>
  <c r="M10" i="2" l="1" a="1"/>
  <c r="M10" i="2" s="1"/>
  <c r="H26" i="2" a="1"/>
  <c r="H26" i="2" s="1"/>
  <c r="K12" i="2" a="1"/>
  <c r="K12" i="2" s="1"/>
  <c r="M23" i="2" a="1"/>
  <c r="M23" i="2" s="1"/>
  <c r="C6" i="2" a="1"/>
  <c r="C6" i="2" s="1"/>
  <c r="I28" i="2" a="1"/>
  <c r="I28" i="2" s="1"/>
  <c r="G9" i="2" a="1"/>
  <c r="G9" i="2" s="1"/>
  <c r="B18" i="2" a="1"/>
  <c r="B18" i="2" s="1"/>
  <c r="F10" i="2" a="1"/>
  <c r="F10" i="2" s="1"/>
  <c r="L20" i="2" a="1"/>
  <c r="L20" i="2" s="1"/>
  <c r="I24" i="2" a="1"/>
  <c r="I24" i="2" s="1"/>
  <c r="L8" i="2" a="1"/>
  <c r="L8" i="2" s="1"/>
  <c r="G19" i="4"/>
  <c r="F18" i="2" a="1"/>
  <c r="F18" i="2" s="1"/>
  <c r="G15" i="4"/>
  <c r="O17" i="2" a="1"/>
  <c r="O17" i="2" s="1"/>
  <c r="H23" i="2" a="1"/>
  <c r="H23" i="2" s="1"/>
  <c r="B19" i="2" a="1"/>
  <c r="B19" i="2" s="1"/>
  <c r="G10" i="4"/>
  <c r="C10" i="2" a="1"/>
  <c r="C10" i="2" s="1"/>
  <c r="M7" i="2" a="1"/>
  <c r="M7" i="2" s="1"/>
  <c r="C23" i="2" a="1"/>
  <c r="C23" i="2" s="1"/>
  <c r="L16" i="2" a="1"/>
  <c r="L16" i="2" s="1"/>
  <c r="E11" i="2" a="1"/>
  <c r="E11" i="2" s="1"/>
  <c r="G12" i="2" a="1"/>
  <c r="G12" i="2" s="1"/>
  <c r="J5" i="2" a="1"/>
  <c r="J5" i="2" s="1"/>
  <c r="C5" i="2" a="1"/>
  <c r="C5" i="2" s="1"/>
  <c r="H10" i="2" a="1"/>
  <c r="H10" i="2" s="1"/>
  <c r="J24" i="2" a="1"/>
  <c r="J24" i="2" s="1"/>
  <c r="L21" i="2" a="1"/>
  <c r="L21" i="2" s="1"/>
  <c r="H5" i="2" a="1"/>
  <c r="H5" i="2" s="1"/>
  <c r="B22" i="2" a="1"/>
  <c r="B22" i="2" s="1"/>
  <c r="H24" i="2" a="1"/>
  <c r="H24" i="2" s="1"/>
  <c r="J6" i="2" a="1"/>
  <c r="J6" i="2" s="1"/>
  <c r="M15" i="2" a="1"/>
  <c r="M15" i="2" s="1"/>
  <c r="F7" i="2" a="1"/>
  <c r="F7" i="2" s="1"/>
  <c r="J15" i="2" a="1"/>
  <c r="J15" i="2" s="1"/>
  <c r="B23" i="2" a="1"/>
  <c r="B23" i="2" s="1"/>
  <c r="J12" i="2" a="1"/>
  <c r="J12" i="2" s="1"/>
  <c r="E16" i="2" a="1"/>
  <c r="E16" i="2" s="1"/>
  <c r="F20" i="2" a="1"/>
  <c r="F20" i="2" s="1"/>
  <c r="K28" i="2" a="1"/>
  <c r="K28" i="2" s="1"/>
  <c r="O5" i="2" a="1"/>
  <c r="O5" i="2" s="1"/>
  <c r="O4" i="2" s="1"/>
  <c r="M17" i="2" a="1"/>
  <c r="M17" i="2" s="1"/>
  <c r="M13" i="2" a="1"/>
  <c r="M13" i="2" s="1"/>
  <c r="C9" i="2" a="1"/>
  <c r="C9" i="2" s="1"/>
  <c r="M19" i="2" a="1"/>
  <c r="M19" i="2" s="1"/>
  <c r="E8" i="2" a="1"/>
  <c r="E8" i="2" s="1"/>
  <c r="I18" i="2" a="1"/>
  <c r="I18" i="2" s="1"/>
  <c r="A24" i="2" a="1"/>
  <c r="A24" i="2" s="1"/>
  <c r="D21" i="2" a="1"/>
  <c r="D21" i="2" s="1"/>
  <c r="N24" i="2" a="1"/>
  <c r="N24" i="2" s="1"/>
  <c r="L28" i="2" a="1"/>
  <c r="L28" i="2" s="1"/>
  <c r="L13" i="2" a="1"/>
  <c r="L13" i="2" s="1"/>
  <c r="K16" i="2" a="1"/>
  <c r="K16" i="2" s="1"/>
  <c r="F16" i="2" a="1"/>
  <c r="F16" i="2" s="1"/>
  <c r="K9" i="2" a="1"/>
  <c r="K9" i="2" s="1"/>
  <c r="A9" i="2" a="1"/>
  <c r="A9" i="2" s="1"/>
  <c r="L19" i="2" a="1"/>
  <c r="L19" i="2" s="1"/>
  <c r="A17" i="2" a="1"/>
  <c r="A17" i="2" s="1"/>
  <c r="G9" i="4"/>
  <c r="D16" i="2" a="1"/>
  <c r="D16" i="2" s="1"/>
  <c r="N12" i="2" a="1"/>
  <c r="N12" i="2" s="1"/>
  <c r="K10" i="2" a="1"/>
  <c r="K10" i="2" s="1"/>
  <c r="N20" i="2" a="1"/>
  <c r="N20" i="2" s="1"/>
  <c r="M24" i="2" a="1"/>
  <c r="M24" i="2" s="1"/>
  <c r="O15" i="2" a="1"/>
  <c r="O15" i="2" s="1"/>
  <c r="A10" i="2" a="1"/>
  <c r="A10" i="2" s="1"/>
  <c r="D20" i="2" a="1"/>
  <c r="D20" i="2" s="1"/>
  <c r="B16" i="2" a="1"/>
  <c r="B16" i="2" s="1"/>
  <c r="H17" i="2" a="1"/>
  <c r="H17" i="2" s="1"/>
  <c r="L12" i="2" a="1"/>
  <c r="L12" i="2" s="1"/>
  <c r="J14" i="2" a="1"/>
  <c r="J14" i="2" s="1"/>
  <c r="I20" i="2" a="1"/>
  <c r="I20" i="2" s="1"/>
  <c r="I11" i="2" a="1"/>
  <c r="I11" i="2" s="1"/>
  <c r="D24" i="2" a="1"/>
  <c r="D24" i="2" s="1"/>
  <c r="O31" i="2" a="1"/>
  <c r="O31" i="2" s="1"/>
  <c r="C12" i="2" a="1"/>
  <c r="C12" i="2" s="1"/>
  <c r="A6" i="2" a="1"/>
  <c r="A6" i="2" s="1"/>
  <c r="I19" i="2" a="1"/>
  <c r="I19" i="2" s="1"/>
  <c r="A19" i="2" a="1"/>
  <c r="A19" i="2" s="1"/>
  <c r="E18" i="2" a="1"/>
  <c r="E18" i="2" s="1"/>
  <c r="M6" i="2" a="1"/>
  <c r="M6" i="2" s="1"/>
  <c r="H19" i="2" a="1"/>
  <c r="H19" i="2" s="1"/>
  <c r="D18" i="2" a="1"/>
  <c r="D18" i="2" s="1"/>
  <c r="K22" i="2" a="1"/>
  <c r="K22" i="2" s="1"/>
  <c r="F23" i="2" a="1"/>
  <c r="F23" i="2" s="1"/>
  <c r="J21" i="2" a="1"/>
  <c r="J21" i="2" s="1"/>
  <c r="G20" i="4"/>
  <c r="E13" i="2" a="1"/>
  <c r="E13" i="2" s="1"/>
  <c r="K11" i="2" a="1"/>
  <c r="K11" i="2" s="1"/>
  <c r="I5" i="2" a="1"/>
  <c r="I5" i="2" s="1"/>
  <c r="F22" i="2" a="1"/>
  <c r="F22" i="2" s="1"/>
  <c r="E21" i="2" a="1"/>
  <c r="E21" i="2" s="1"/>
  <c r="O16" i="2" a="1"/>
  <c r="O16" i="2" s="1"/>
  <c r="A20" i="2" a="1"/>
  <c r="A20" i="2" s="1"/>
  <c r="H25" i="2" a="1"/>
  <c r="H25" i="2" s="1"/>
  <c r="G7" i="2" a="1"/>
  <c r="G7" i="2" s="1"/>
  <c r="O9" i="2" a="1"/>
  <c r="O9" i="2" s="1"/>
  <c r="L25" i="2" a="1"/>
  <c r="L25" i="2" s="1"/>
  <c r="I15" i="2" a="1"/>
  <c r="I15" i="2" s="1"/>
  <c r="C22" i="2" a="1"/>
  <c r="C22" i="2" s="1"/>
  <c r="G8" i="2" a="1"/>
  <c r="G8" i="2" s="1"/>
  <c r="O12" i="2" a="1"/>
  <c r="O12" i="2" s="1"/>
  <c r="N7" i="2" a="1"/>
  <c r="N7" i="2" s="1"/>
  <c r="H16" i="2" a="1"/>
  <c r="H16" i="2" s="1"/>
  <c r="C16" i="2" a="1"/>
  <c r="C16" i="2" s="1"/>
  <c r="O14" i="2" a="1"/>
  <c r="O14" i="2" s="1"/>
  <c r="I7" i="2" a="1"/>
  <c r="I7" i="2" s="1"/>
  <c r="L11" i="2" a="1"/>
  <c r="L11" i="2" s="1"/>
  <c r="B6" i="2" a="1"/>
  <c r="B6" i="2" s="1"/>
  <c r="A15" i="2" a="1"/>
  <c r="A15" i="2" s="1"/>
  <c r="G12" i="4"/>
  <c r="N6" i="2" a="1"/>
  <c r="N6" i="2" s="1"/>
  <c r="G11" i="2" a="1"/>
  <c r="G11" i="2" s="1"/>
  <c r="K17" i="2" a="1"/>
  <c r="K17" i="2" s="1"/>
  <c r="O20" i="2" a="1"/>
  <c r="O20" i="2" s="1"/>
  <c r="M16" i="2" a="1"/>
  <c r="M16" i="2" s="1"/>
  <c r="H8" i="2" a="1"/>
  <c r="H8" i="2" s="1"/>
  <c r="N16" i="2" a="1"/>
  <c r="N16" i="2" s="1"/>
  <c r="G20" i="2" a="1"/>
  <c r="G20" i="2" s="1"/>
  <c r="J18" i="2" a="1"/>
  <c r="J18" i="2" s="1"/>
  <c r="O18" i="2" a="1"/>
  <c r="O18" i="2" s="1"/>
  <c r="B10" i="2" a="1"/>
  <c r="B10" i="2" s="1"/>
  <c r="D10" i="2" a="1"/>
  <c r="D10" i="2" s="1"/>
  <c r="G17" i="2" a="1"/>
  <c r="G17" i="2" s="1"/>
  <c r="L24" i="2" a="1"/>
  <c r="L24" i="2" s="1"/>
  <c r="L6" i="2" a="1"/>
  <c r="L6" i="2" s="1"/>
  <c r="N25" i="2" a="1"/>
  <c r="N25" i="2" s="1"/>
  <c r="K24" i="2" a="1"/>
  <c r="K24" i="2" s="1"/>
  <c r="C11" i="2" a="1"/>
  <c r="C11" i="2" s="1"/>
  <c r="F5" i="2" a="1"/>
  <c r="F5" i="2" s="1"/>
  <c r="B15" i="2" a="1"/>
  <c r="B15" i="2" s="1"/>
  <c r="L18" i="2" a="1"/>
  <c r="L18" i="2" s="1"/>
  <c r="A5" i="2" a="1"/>
  <c r="A5" i="2" s="1"/>
  <c r="N26" i="2" a="1"/>
  <c r="N26" i="2" s="1"/>
  <c r="A16" i="2" a="1"/>
  <c r="A16" i="2" s="1"/>
  <c r="I22" i="2" a="1"/>
  <c r="I22" i="2" s="1"/>
  <c r="M27" i="2" a="1"/>
  <c r="M27" i="2" s="1"/>
  <c r="B12" i="2" a="1"/>
  <c r="B12" i="2" s="1"/>
  <c r="F12" i="2" a="1"/>
  <c r="F12" i="2" s="1"/>
  <c r="M18" i="2" a="1"/>
  <c r="M18" i="2" s="1"/>
  <c r="I10" i="2" a="1"/>
  <c r="I10" i="2" s="1"/>
  <c r="A14" i="2" a="1"/>
  <c r="A14" i="2" s="1"/>
  <c r="E15" i="2" a="1"/>
  <c r="E15" i="2" s="1"/>
  <c r="K29" i="2" a="1"/>
  <c r="K29" i="2" s="1"/>
  <c r="M29" i="2" a="1"/>
  <c r="M29" i="2" s="1"/>
  <c r="H6" i="2" a="1"/>
  <c r="H6" i="2" s="1"/>
  <c r="L5" i="2" a="1"/>
  <c r="L5" i="2" s="1"/>
  <c r="J11" i="2" a="1"/>
  <c r="J11" i="2" s="1"/>
  <c r="D6" i="2" a="1"/>
  <c r="D6" i="2" s="1"/>
  <c r="K13" i="2" a="1"/>
  <c r="K13" i="2" s="1"/>
  <c r="O10" i="2" a="1"/>
  <c r="O10" i="2" s="1"/>
  <c r="I21" i="2" a="1"/>
  <c r="I21" i="2" s="1"/>
  <c r="C15" i="2" a="1"/>
  <c r="C15" i="2" s="1"/>
  <c r="A12" i="2" a="1"/>
  <c r="A12" i="2" s="1"/>
  <c r="F25" i="2" a="1"/>
  <c r="F25" i="2" s="1"/>
  <c r="A21" i="2" a="1"/>
  <c r="A21" i="2" s="1"/>
  <c r="M28" i="2" a="1"/>
  <c r="M28" i="2" s="1"/>
  <c r="K8" i="2" a="1"/>
  <c r="K8" i="2" s="1"/>
  <c r="N10" i="2" a="1"/>
  <c r="N10" i="2" s="1"/>
  <c r="O19" i="2" a="1"/>
  <c r="O19" i="2" s="1"/>
  <c r="G22" i="2" a="1"/>
  <c r="G22" i="2" s="1"/>
  <c r="L17" i="2" a="1"/>
  <c r="L17" i="2" s="1"/>
  <c r="H9" i="2" a="1"/>
  <c r="H9" i="2" s="1"/>
  <c r="J20" i="2" a="1"/>
  <c r="J20" i="2" s="1"/>
  <c r="C7" i="2" a="1"/>
  <c r="C7" i="2" s="1"/>
  <c r="L14" i="2" a="1"/>
  <c r="L14" i="2" s="1"/>
  <c r="C8" i="2" a="1"/>
  <c r="C8" i="2" s="1"/>
  <c r="N21" i="2" a="1"/>
  <c r="N21" i="2" s="1"/>
  <c r="D13" i="2" a="1"/>
  <c r="D13" i="2" s="1"/>
  <c r="I12" i="2" a="1"/>
  <c r="I12" i="2" s="1"/>
  <c r="J22" i="2" a="1"/>
  <c r="J22" i="2" s="1"/>
  <c r="F19" i="2" a="1"/>
  <c r="F19" i="2" s="1"/>
  <c r="N22" i="2" a="1"/>
  <c r="N22" i="2" s="1"/>
  <c r="G13" i="4"/>
  <c r="J13" i="2" a="1"/>
  <c r="J13" i="2" s="1"/>
  <c r="E9" i="2" a="1"/>
  <c r="E9" i="2" s="1"/>
  <c r="L23" i="2" a="1"/>
  <c r="L23" i="2" s="1"/>
  <c r="I14" i="2" a="1"/>
  <c r="I14" i="2" s="1"/>
  <c r="E25" i="2" a="1"/>
  <c r="E25" i="2" s="1"/>
  <c r="C18" i="2" a="1"/>
  <c r="C18" i="2" s="1"/>
  <c r="K20" i="2" a="1"/>
  <c r="K20" i="2" s="1"/>
  <c r="G13" i="2" a="1"/>
  <c r="G13" i="2" s="1"/>
  <c r="G24" i="2" a="1"/>
  <c r="G24" i="2" s="1"/>
  <c r="I9" i="2" a="1"/>
  <c r="I9" i="2" s="1"/>
  <c r="C14" i="2" a="1"/>
  <c r="C14" i="2" s="1"/>
  <c r="D19" i="2" a="1"/>
  <c r="D19" i="2" s="1"/>
  <c r="N11" i="2" a="1"/>
  <c r="N11" i="2" s="1"/>
  <c r="H21" i="2" a="1"/>
  <c r="H21" i="2" s="1"/>
  <c r="D12" i="2" a="1"/>
  <c r="D12" i="2" s="1"/>
  <c r="H18" i="2" a="1"/>
  <c r="H18" i="2" s="1"/>
  <c r="F17" i="2" a="1"/>
  <c r="F17" i="2" s="1"/>
  <c r="J23" i="2" a="1"/>
  <c r="J23" i="2" s="1"/>
  <c r="G18" i="4"/>
  <c r="C21" i="2" a="1"/>
  <c r="C21" i="2" s="1"/>
  <c r="G19" i="2" a="1"/>
  <c r="G19" i="2" s="1"/>
  <c r="F24" i="2" a="1"/>
  <c r="F24" i="2" s="1"/>
  <c r="N18" i="2" a="1"/>
  <c r="N18" i="2" s="1"/>
  <c r="O23" i="2" a="1"/>
  <c r="O23" i="2" s="1"/>
  <c r="J26" i="2" a="1"/>
  <c r="J26" i="2" s="1"/>
  <c r="N17" i="2" a="1"/>
  <c r="N17" i="2" s="1"/>
  <c r="F6" i="2" a="1"/>
  <c r="F6" i="2" s="1"/>
  <c r="M12" i="2" a="1"/>
  <c r="M12" i="2" s="1"/>
  <c r="I26" i="2" a="1"/>
  <c r="I26" i="2" s="1"/>
  <c r="J16" i="2" a="1"/>
  <c r="J16" i="2" s="1"/>
  <c r="E23" i="2" a="1"/>
  <c r="E23" i="2" s="1"/>
  <c r="G14" i="4"/>
  <c r="L26" i="2" a="1"/>
  <c r="L26" i="2" s="1"/>
  <c r="O32" i="2" a="1"/>
  <c r="O32" i="2" s="1"/>
  <c r="O7" i="2" a="1"/>
  <c r="O7" i="2" s="1"/>
  <c r="M25" i="2" a="1"/>
  <c r="M25" i="2" s="1"/>
  <c r="E7" i="2" a="1"/>
  <c r="E7" i="2" s="1"/>
  <c r="L30" i="2" a="1"/>
  <c r="L30" i="2" s="1"/>
  <c r="D8" i="2" a="1"/>
  <c r="D8" i="2" s="1"/>
  <c r="F9" i="2" a="1"/>
  <c r="F9" i="2" s="1"/>
  <c r="E24" i="2" a="1"/>
  <c r="E24" i="2" s="1"/>
  <c r="M21" i="2" a="1"/>
  <c r="M21" i="2" s="1"/>
  <c r="J8" i="2" a="1"/>
  <c r="J8" i="2" s="1"/>
  <c r="K7" i="2" a="1"/>
  <c r="K7" i="2" s="1"/>
  <c r="I8" i="2" a="1"/>
  <c r="I8" i="2" s="1"/>
  <c r="G21" i="2" a="1"/>
  <c r="G21" i="2" s="1"/>
  <c r="H7" i="2" a="1"/>
  <c r="H7" i="2" s="1"/>
  <c r="M26" i="2" a="1"/>
  <c r="M26" i="2" s="1"/>
  <c r="K5" i="2" a="1"/>
  <c r="K5" i="2" s="1"/>
  <c r="B24" i="2" a="1"/>
  <c r="B24" i="2" s="1"/>
  <c r="F15" i="2" a="1"/>
  <c r="F15" i="2" s="1"/>
  <c r="O25" i="2" a="1"/>
  <c r="O25" i="2" s="1"/>
  <c r="H20" i="2" a="1"/>
  <c r="H20" i="2" s="1"/>
  <c r="A11" i="2" a="1"/>
  <c r="A11" i="2" s="1"/>
  <c r="H15" i="2" a="1"/>
  <c r="H15" i="2" s="1"/>
  <c r="M20" i="2" a="1"/>
  <c r="M20" i="2" s="1"/>
  <c r="D14" i="2" a="1"/>
  <c r="D14" i="2" s="1"/>
  <c r="J10" i="2" a="1"/>
  <c r="J10" i="2" s="1"/>
  <c r="F26" i="2" a="1"/>
  <c r="F26" i="2" s="1"/>
  <c r="O28" i="2" a="1"/>
  <c r="O28" i="2" s="1"/>
  <c r="F11" i="2" a="1"/>
  <c r="F11" i="2" s="1"/>
  <c r="D25" i="2" a="1"/>
  <c r="D25" i="2" s="1"/>
  <c r="E10" i="2" a="1"/>
  <c r="E10" i="2" s="1"/>
  <c r="K26" i="2" a="1"/>
  <c r="K26" i="2" s="1"/>
  <c r="L22" i="2" a="1"/>
  <c r="L22" i="2" s="1"/>
  <c r="B14" i="2" a="1"/>
  <c r="B14" i="2" s="1"/>
  <c r="I13" i="2" a="1"/>
  <c r="I13" i="2" s="1"/>
  <c r="N19" i="2" a="1"/>
  <c r="N19" i="2" s="1"/>
  <c r="K21" i="2" a="1"/>
  <c r="K21" i="2" s="1"/>
  <c r="F13" i="2" a="1"/>
  <c r="F13" i="2" s="1"/>
  <c r="G21" i="4"/>
  <c r="D22" i="2" a="1"/>
  <c r="D22" i="2" s="1"/>
  <c r="M30" i="2" a="1"/>
  <c r="M30" i="2" s="1"/>
  <c r="D15" i="2" a="1"/>
  <c r="D15" i="2" s="1"/>
  <c r="M11" i="2" a="1"/>
  <c r="M11" i="2" s="1"/>
  <c r="B11" i="2" a="1"/>
  <c r="B11" i="2" s="1"/>
  <c r="K18" i="2" a="1"/>
  <c r="K18" i="2" s="1"/>
  <c r="K25" i="2" a="1"/>
  <c r="K25" i="2" s="1"/>
  <c r="G6" i="2" a="1"/>
  <c r="G6" i="2" s="1"/>
  <c r="N8" i="2" a="1"/>
  <c r="N8" i="2" s="1"/>
  <c r="J27" i="2" a="1"/>
  <c r="J27" i="2" s="1"/>
  <c r="I25" i="2" a="1"/>
  <c r="I25" i="2" s="1"/>
  <c r="O26" i="2" a="1"/>
  <c r="O26" i="2" s="1"/>
  <c r="M14" i="2" a="1"/>
  <c r="M14" i="2" s="1"/>
  <c r="D9" i="2" a="1"/>
  <c r="D9" i="2" s="1"/>
  <c r="J19" i="2" a="1"/>
  <c r="J19" i="2" s="1"/>
  <c r="J28" i="2" a="1"/>
  <c r="J28" i="2" s="1"/>
  <c r="F8" i="2" a="1"/>
  <c r="F8" i="2" s="1"/>
  <c r="F21" i="2" a="1"/>
  <c r="F21" i="2" s="1"/>
  <c r="D11" i="2" a="1"/>
  <c r="D11" i="2" s="1"/>
  <c r="N13" i="2" a="1"/>
  <c r="N13" i="2" s="1"/>
  <c r="O30" i="2" a="1"/>
  <c r="O30" i="2" s="1"/>
  <c r="G16" i="4"/>
  <c r="H13" i="2" a="1"/>
  <c r="H13" i="2" s="1"/>
  <c r="N9" i="2" a="1"/>
  <c r="N9" i="2" s="1"/>
  <c r="L10" i="2" a="1"/>
  <c r="L10" i="2" s="1"/>
  <c r="L9" i="2" a="1"/>
  <c r="L9" i="2" s="1"/>
  <c r="O13" i="2" a="1"/>
  <c r="O13" i="2" s="1"/>
  <c r="B8" i="2" a="1"/>
  <c r="B8" i="2" s="1"/>
  <c r="C13" i="2" a="1"/>
  <c r="C13" i="2" s="1"/>
  <c r="J7" i="2" a="1"/>
  <c r="J7" i="2" s="1"/>
  <c r="G18" i="2" a="1"/>
  <c r="G18" i="2" s="1"/>
  <c r="B9" i="2" a="1"/>
  <c r="B9" i="2" s="1"/>
  <c r="G16" i="2" a="1"/>
  <c r="G16" i="2" s="1"/>
  <c r="H22" i="2" a="1"/>
  <c r="H22" i="2" s="1"/>
  <c r="N23" i="2" a="1"/>
  <c r="N23" i="2" s="1"/>
  <c r="B21" i="2" a="1"/>
  <c r="B21" i="2" s="1"/>
  <c r="K6" i="2" a="1"/>
  <c r="K6" i="2" s="1"/>
  <c r="K23" i="2" a="1"/>
  <c r="K23" i="2" s="1"/>
  <c r="G23" i="4"/>
  <c r="L27" i="2" a="1"/>
  <c r="L27" i="2" s="1"/>
  <c r="B17" i="2" a="1"/>
  <c r="B17" i="2" s="1"/>
  <c r="C20" i="2" a="1"/>
  <c r="C20" i="2" s="1"/>
  <c r="O11" i="2" a="1"/>
  <c r="O11" i="2" s="1"/>
  <c r="B5" i="2" a="1"/>
  <c r="B5" i="2" s="1"/>
  <c r="G25" i="2" a="1"/>
  <c r="G25" i="2" s="1"/>
  <c r="B13" i="2" a="1"/>
  <c r="B13" i="2" s="1"/>
  <c r="H12" i="2" a="1"/>
  <c r="H12" i="2" s="1"/>
  <c r="G23" i="2" a="1"/>
  <c r="G23" i="2" s="1"/>
  <c r="B20" i="2" a="1"/>
  <c r="B20" i="2" s="1"/>
  <c r="I6" i="2" a="1"/>
  <c r="I6" i="2" s="1"/>
  <c r="O8" i="2" a="1"/>
  <c r="O8" i="2" s="1"/>
  <c r="M9" i="2" a="1"/>
  <c r="M9" i="2" s="1"/>
  <c r="O29" i="2" a="1"/>
  <c r="O29" i="2" s="1"/>
  <c r="O6" i="2" a="1"/>
  <c r="O6" i="2" s="1"/>
  <c r="N27" i="2" a="1"/>
  <c r="N27" i="2" s="1"/>
  <c r="O24" i="2" a="1"/>
  <c r="O24" i="2" s="1"/>
  <c r="A18" i="2" a="1"/>
  <c r="A18" i="2" s="1"/>
  <c r="N28" i="2" a="1"/>
  <c r="N28" i="2" s="1"/>
  <c r="L29" i="2" a="1"/>
  <c r="L29" i="2" s="1"/>
  <c r="A25" i="2" a="1"/>
  <c r="A25" i="2" s="1"/>
  <c r="E5" i="2" a="1"/>
  <c r="E5" i="2" s="1"/>
  <c r="A23" i="2" a="1"/>
  <c r="A23" i="2" s="1"/>
  <c r="L15" i="2" a="1"/>
  <c r="L15" i="2" s="1"/>
  <c r="E20" i="2" a="1"/>
  <c r="E20" i="2" s="1"/>
  <c r="M8" i="2" a="1"/>
  <c r="M8" i="2" s="1"/>
  <c r="G11" i="4"/>
  <c r="E19" i="2" a="1"/>
  <c r="E19" i="2" s="1"/>
  <c r="N15" i="2" a="1"/>
  <c r="N15" i="2" s="1"/>
  <c r="O22" i="2" a="1"/>
  <c r="O22" i="2" s="1"/>
  <c r="D5" i="2" a="1"/>
  <c r="D5" i="2" s="1"/>
  <c r="M5" i="2" a="1"/>
  <c r="M5" i="2" s="1"/>
  <c r="L7" i="2" a="1"/>
  <c r="L7" i="2" s="1"/>
  <c r="H11" i="2" a="1"/>
  <c r="H11" i="2" s="1"/>
  <c r="K30" i="2" a="1"/>
  <c r="K30" i="2" s="1"/>
  <c r="J17" i="2" a="1"/>
  <c r="J17" i="2" s="1"/>
  <c r="E6" i="2" a="1"/>
  <c r="E6" i="2" s="1"/>
  <c r="K15" i="2" a="1"/>
  <c r="K15" i="2" s="1"/>
  <c r="N29" i="2" a="1"/>
  <c r="N29" i="2" s="1"/>
  <c r="I23" i="2" a="1"/>
  <c r="I23" i="2" s="1"/>
  <c r="K19" i="2" a="1"/>
  <c r="K19" i="2" s="1"/>
  <c r="A7" i="2" a="1"/>
  <c r="A7" i="2" s="1"/>
  <c r="M22" i="2" a="1"/>
  <c r="M22" i="2" s="1"/>
  <c r="A13" i="2" a="1"/>
  <c r="A13" i="2" s="1"/>
  <c r="J29" i="2" a="1"/>
  <c r="J29" i="2" s="1"/>
  <c r="O27" i="2" a="1"/>
  <c r="O27" i="2" s="1"/>
  <c r="I27" i="2" a="1"/>
  <c r="I27" i="2" s="1"/>
  <c r="E22" i="2" a="1"/>
  <c r="E22" i="2" s="1"/>
  <c r="G17" i="4"/>
  <c r="N5" i="2" a="1"/>
  <c r="N5" i="2" s="1"/>
  <c r="K27" i="2" a="1"/>
  <c r="K27" i="2" s="1"/>
  <c r="N30" i="2" a="1"/>
  <c r="N30" i="2" s="1"/>
  <c r="E14" i="2" a="1"/>
  <c r="E14" i="2" s="1"/>
  <c r="I16" i="2" a="1"/>
  <c r="I16" i="2" s="1"/>
  <c r="B7" i="2" a="1"/>
  <c r="B7" i="2" s="1"/>
  <c r="D17" i="2" a="1"/>
  <c r="D17" i="2" s="1"/>
  <c r="C19" i="2" a="1"/>
  <c r="C19" i="2" s="1"/>
  <c r="G22" i="4"/>
  <c r="D7" i="2" a="1"/>
  <c r="D7" i="2" s="1"/>
  <c r="K14" i="2" a="1"/>
  <c r="K14" i="2" s="1"/>
  <c r="G15" i="2" a="1"/>
  <c r="G15" i="2" s="1"/>
  <c r="A22" i="2" a="1"/>
  <c r="A22" i="2" s="1"/>
  <c r="E17" i="2" a="1"/>
  <c r="E17" i="2" s="1"/>
  <c r="G26" i="2" a="1"/>
  <c r="G26" i="2" s="1"/>
  <c r="C17" i="2" a="1"/>
  <c r="C17" i="2" s="1"/>
  <c r="G5" i="2" a="1"/>
  <c r="G5" i="2" s="1"/>
  <c r="G10" i="2" a="1"/>
  <c r="G10" i="2" s="1"/>
  <c r="E12" i="2" a="1"/>
  <c r="E12" i="2" s="1"/>
  <c r="J25" i="2" a="1"/>
  <c r="J25" i="2" s="1"/>
  <c r="F14" i="2" a="1"/>
  <c r="F14" i="2" s="1"/>
  <c r="D23" i="2" a="1"/>
  <c r="D23" i="2" s="1"/>
  <c r="J9" i="2" a="1"/>
  <c r="J9" i="2" s="1"/>
  <c r="H14" i="2" a="1"/>
  <c r="H14" i="2" s="1"/>
  <c r="G14" i="2" a="1"/>
  <c r="G14" i="2" s="1"/>
  <c r="A8" i="2" a="1"/>
  <c r="A8" i="2" s="1"/>
  <c r="O21" i="2" a="1"/>
  <c r="O21" i="2" s="1"/>
  <c r="I17" i="2" a="1"/>
  <c r="I17" i="2" s="1"/>
  <c r="N14" i="2" a="1"/>
  <c r="N14" i="2" s="1"/>
  <c r="C24" i="2" a="1"/>
  <c r="C24" i="2" s="1"/>
  <c r="N4" i="2" l="1"/>
  <c r="M4" i="2"/>
  <c r="L4" i="2"/>
  <c r="H17" i="4"/>
  <c r="I17" i="4"/>
  <c r="D4" i="2"/>
  <c r="H11" i="4"/>
  <c r="I11" i="4"/>
  <c r="B4" i="2"/>
  <c r="I16" i="4"/>
  <c r="H16" i="4"/>
  <c r="I21" i="4"/>
  <c r="H21" i="4"/>
  <c r="K4" i="2"/>
  <c r="H18" i="4"/>
  <c r="I18" i="4"/>
  <c r="A4" i="2"/>
  <c r="H12" i="4"/>
  <c r="I12" i="4"/>
  <c r="H20" i="4"/>
  <c r="I20" i="4"/>
  <c r="I9" i="4"/>
  <c r="H9" i="4"/>
  <c r="G25" i="4"/>
  <c r="H4" i="2"/>
  <c r="C4" i="2"/>
  <c r="H10" i="4"/>
  <c r="I10" i="4"/>
  <c r="H15" i="4"/>
  <c r="I15" i="4"/>
  <c r="H19" i="4"/>
  <c r="I19" i="4"/>
  <c r="G4" i="2"/>
  <c r="H22" i="4"/>
  <c r="I22" i="4"/>
  <c r="E4" i="2"/>
  <c r="I23" i="4"/>
  <c r="H23" i="4"/>
  <c r="I14" i="4"/>
  <c r="H14" i="4"/>
  <c r="H13" i="4"/>
  <c r="I13" i="4"/>
  <c r="F4" i="2"/>
  <c r="I4" i="2"/>
  <c r="J4" i="2"/>
  <c r="P4" i="2" l="1"/>
  <c r="I25" i="4"/>
</calcChain>
</file>

<file path=xl/sharedStrings.xml><?xml version="1.0" encoding="utf-8"?>
<sst xmlns="http://schemas.openxmlformats.org/spreadsheetml/2006/main" count="125" uniqueCount="120">
  <si>
    <t>Nom</t>
  </si>
  <si>
    <t>Ordre</t>
  </si>
  <si>
    <t>Groupe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</si>
  <si>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</si>
  <si>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</si>
  <si>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</si>
  <si>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</si>
  <si>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</si>
  <si>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</si>
  <si>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</si>
  <si>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</si>
  <si>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</si>
  <si>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</si>
  <si>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</si>
  <si>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</si>
  <si>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</si>
  <si>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</si>
  <si>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</si>
  <si>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</si>
  <si>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</si>
  <si>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</si>
  <si>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</si>
  <si>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</si>
  <si>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</si>
  <si>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</si>
  <si>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</si>
  <si>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</si>
  <si>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</si>
  <si>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</si>
  <si>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</si>
  <si>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</si>
  <si>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</si>
  <si>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</si>
  <si>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</si>
  <si>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</si>
  <si>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</si>
  <si>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</si>
  <si>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</si>
  <si>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</si>
  <si>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</si>
  <si>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</si>
  <si>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</si>
  <si>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</si>
  <si>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</si>
  <si>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</si>
  <si>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</si>
  <si>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</si>
  <si>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</si>
  <si>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</si>
  <si>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</si>
  <si>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</si>
  <si>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</si>
  <si>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</si>
  <si>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</si>
  <si>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</si>
  <si>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</si>
  <si>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</si>
  <si>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</si>
  <si>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</si>
  <si>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</si>
  <si>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</si>
  <si>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</si>
  <si>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</si>
  <si>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</si>
  <si>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</si>
  <si>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</si>
  <si>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</si>
  <si>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</si>
  <si>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</si>
  <si>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</si>
  <si>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</si>
  <si>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</si>
  <si>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</si>
  <si>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</si>
  <si>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</si>
  <si>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</si>
  <si>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</si>
  <si>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</si>
  <si>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</si>
  <si>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</si>
  <si>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</si>
  <si>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</si>
  <si>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</si>
  <si>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</si>
  <si>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</si>
  <si>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</si>
  <si>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</si>
  <si>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</si>
  <si>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</si>
  <si>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</si>
  <si>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</si>
  <si>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Reste</t>
  </si>
  <si>
    <t>TOTAL</t>
  </si>
  <si>
    <t>Vérification Max</t>
  </si>
  <si>
    <t>Vérification Min</t>
  </si>
  <si>
    <t>Guest</t>
  </si>
  <si>
    <t>Activité</t>
  </si>
  <si>
    <t>Max Guest</t>
  </si>
  <si>
    <t>Min Guest</t>
  </si>
  <si>
    <t>Choix 1</t>
  </si>
  <si>
    <t>Choix 2</t>
  </si>
  <si>
    <t>Choix 3</t>
  </si>
  <si>
    <t>Activités</t>
  </si>
  <si>
    <t>Trial flights&amp; Horseback riding</t>
  </si>
  <si>
    <t>The fishing site of Haliotika</t>
  </si>
  <si>
    <t>Résultats de satisfaction</t>
  </si>
  <si>
    <t>Choix 4</t>
  </si>
  <si>
    <t>Kayaking &amp; Horseback riding</t>
  </si>
  <si>
    <t>Trial flights &amp; Surfing</t>
  </si>
  <si>
    <t>Trial flights &amp;  Horseback riding</t>
  </si>
  <si>
    <t>Trial flight &amp; Cart trip in the Mounts of Arres</t>
  </si>
  <si>
    <t>The Morgat Grottot &amp; Trial flight</t>
  </si>
  <si>
    <t>Sand Yachting &amp; the Morgat Grotto</t>
  </si>
  <si>
    <t>Sand Yachting &amp; Tree climbing</t>
  </si>
  <si>
    <t>Sand Yatching &amp; Horseback riding</t>
  </si>
  <si>
    <t>Discovery of the old Breton trades &amp; Sand Yachting</t>
  </si>
  <si>
    <t>The Morgat Grotto &amp; Tree climbing</t>
  </si>
  <si>
    <t>/</t>
  </si>
  <si>
    <t>Nbr insatisfait</t>
  </si>
  <si>
    <t>Insatisfait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</si>
</sst>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1"/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257175</xdr:colOff>
      <xdr:row>4</xdr:row>
      <xdr:rowOff>19050</xdr:rowOff>
    </xdr:from>
    <xdr:to>
      <xdr:col>12</xdr:col>
      <xdr:colOff>704850</xdr:colOff>
      <xdr:row>6</xdr:row>
      <xdr:rowOff>76200</xdr:rowOff>
    </xdr:to>
    <xdr:sp macro="[0]!Résultat" textlink="">
      <xdr:nvSpPr>
        <xdr:cNvPr id="2" name="ZoneTexte 1"/>
        <xdr:cNvSpPr txBox="1"/>
      </xdr:nvSpPr>
      <xdr:spPr>
        <a:xfrm>
          <a:off x="9782175" y="6667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268"/>
  <sheetViews>
    <sheetView tabSelected="1" topLeftCell="B1" workbookViewId="0">
      <selection activeCell="L15" sqref="L15"/>
    </sheetView>
  </sheetViews>
  <sheetFormatPr baseColWidth="10" defaultRowHeight="12.75" x14ac:dyDescent="0.2"/>
  <cols>
    <col min="1" max="1" width="0" style="2" hidden="1" customWidth="1"/>
    <col min="2" max="2" width="19" style="16" customWidth="1"/>
    <col min="3" max="6" width="21.5703125" style="1" customWidth="1"/>
    <col min="7" max="7" width="9.42578125" hidden="1" customWidth="1"/>
    <col min="8" max="8" width="14.7109375" hidden="1" customWidth="1"/>
    <col min="9" max="9" width="23" style="2" bestFit="1" customWidth="1"/>
    <col min="10" max="10" width="19.28515625" hidden="1" customWidth="1"/>
    <col min="11" max="11" width="14.5703125" customWidth="1"/>
    <col min="13" max="13" width="15.85546875" bestFit="1" customWidth="1"/>
    <col min="14" max="15" width="15.28515625" bestFit="1" customWidth="1"/>
  </cols>
  <sheetData>
    <row r="1" spans="1:13" x14ac:dyDescent="0.2">
      <c r="A1" s="8"/>
      <c r="B1" s="15" t="s">
        <v>0</v>
      </c>
      <c r="C1" s="11" t="s">
        <v>99</v>
      </c>
      <c r="D1" s="11" t="s">
        <v>100</v>
      </c>
      <c r="E1" s="11" t="s">
        <v>101</v>
      </c>
      <c r="F1" s="11" t="s">
        <v>106</v>
      </c>
      <c r="G1" s="11" t="s">
        <v>1</v>
      </c>
      <c r="H1" s="11" t="s">
        <v>2</v>
      </c>
      <c r="I1" s="11" t="s">
        <v>105</v>
      </c>
      <c r="J1" s="11"/>
    </row>
    <row r="2" spans="1:13" x14ac:dyDescent="0.2">
      <c r="A2" s="2" t="e">
        <f t="array" aca="1" ref="A2" ca="1">_xll.ALEAS( NE,1, NE,TRUE)</f>
        <v>#NAME?</v>
      </c>
      <c r="B2" s="16" t="s">
        <v>3</v>
      </c>
      <c r="C2" s="1">
        <v>2</v>
      </c>
      <c r="D2" s="1">
        <v>5</v>
      </c>
      <c r="E2" s="1">
        <v>14</v>
      </c>
      <c r="F2" s="1">
        <v>2</v>
      </c>
      <c r="G2">
        <v>1</v>
      </c>
      <c r="H2">
        <v>2</v>
      </c>
      <c r="I2" s="3">
        <f>H2</f>
        <v>2</v>
      </c>
      <c r="L2" s="22"/>
    </row>
    <row r="3" spans="1:13" x14ac:dyDescent="0.2">
      <c r="A3" s="2" t="e">
        <f t="array" aca="1" ref="A3" ca="1">_xll.ALEAS( NE,1, NE,TRUE)</f>
        <v>#NAME?</v>
      </c>
      <c r="B3" s="24" t="s">
        <v>14</v>
      </c>
      <c r="C3" s="1">
        <v>2</v>
      </c>
      <c r="D3" s="1">
        <v>10</v>
      </c>
      <c r="E3" s="1">
        <v>10</v>
      </c>
      <c r="F3" s="1">
        <v>13</v>
      </c>
      <c r="G3">
        <v>2</v>
      </c>
      <c r="H3">
        <v>10</v>
      </c>
      <c r="I3" s="3">
        <f>H3</f>
        <v>10</v>
      </c>
    </row>
    <row r="4" spans="1:13" x14ac:dyDescent="0.2">
      <c r="A4" s="2" t="e">
        <f t="array" aca="1" ref="A4" ca="1">_xll.ALEAS( NE,1, NE,TRUE)</f>
        <v>#NAME?</v>
      </c>
      <c r="B4" s="16" t="s">
        <v>25</v>
      </c>
      <c r="C4" s="1">
        <v>4</v>
      </c>
      <c r="D4" s="1">
        <v>3</v>
      </c>
      <c r="E4" s="1">
        <v>6</v>
      </c>
      <c r="F4" s="1">
        <v>13</v>
      </c>
      <c r="G4">
        <v>3</v>
      </c>
      <c r="H4">
        <v>4</v>
      </c>
      <c r="I4" s="3">
        <f>H4</f>
        <v>4</v>
      </c>
    </row>
    <row r="5" spans="1:13" x14ac:dyDescent="0.2">
      <c r="A5" s="2" t="e">
        <f t="array" aca="1" ref="A5" ca="1">_xll.ALEAS( NE,1, NE,TRUE)</f>
        <v>#NAME?</v>
      </c>
      <c r="B5" s="24" t="s">
        <v>36</v>
      </c>
      <c r="C5" s="1">
        <v>14</v>
      </c>
      <c r="D5" s="1">
        <v>3</v>
      </c>
      <c r="E5" s="1">
        <v>13</v>
      </c>
      <c r="F5" s="1">
        <v>13</v>
      </c>
      <c r="G5">
        <v>4</v>
      </c>
      <c r="H5">
        <v>13</v>
      </c>
      <c r="I5" s="3">
        <f>H5</f>
        <v>13</v>
      </c>
    </row>
    <row r="6" spans="1:13" x14ac:dyDescent="0.2">
      <c r="A6" s="2" t="e">
        <f t="array" aca="1" ref="A6" ca="1">_xll.ALEAS( NE,1, NE,TRUE)</f>
        <v>#NAME?</v>
      </c>
      <c r="B6" s="16" t="s">
        <v>47</v>
      </c>
      <c r="C6" s="1">
        <v>4</v>
      </c>
      <c r="D6" s="1">
        <v>1</v>
      </c>
      <c r="E6" s="1">
        <v>14</v>
      </c>
      <c r="F6" s="1">
        <v>13</v>
      </c>
      <c r="G6">
        <v>5</v>
      </c>
      <c r="H6">
        <v>4</v>
      </c>
      <c r="I6" s="3">
        <f>H6</f>
        <v>4</v>
      </c>
    </row>
    <row r="7" spans="1:13" x14ac:dyDescent="0.2">
      <c r="A7" s="2" t="e">
        <f t="array" aca="1" ref="A7" ca="1">_xll.ALEAS( NE,1, NE,TRUE)</f>
        <v>#NAME?</v>
      </c>
      <c r="B7" s="24" t="s">
        <v>58</v>
      </c>
      <c r="C7" s="1">
        <v>3</v>
      </c>
      <c r="D7" s="1">
        <v>11</v>
      </c>
      <c r="E7" s="1">
        <v>10</v>
      </c>
      <c r="F7" s="1">
        <v>7</v>
      </c>
      <c r="G7">
        <v>6</v>
      </c>
      <c r="H7">
        <v>3</v>
      </c>
      <c r="I7" s="3">
        <f>H7</f>
        <v>3</v>
      </c>
    </row>
    <row r="8" spans="1:13" x14ac:dyDescent="0.2">
      <c r="A8" s="2" t="e">
        <f t="array" aca="1" ref="A8" ca="1">_xll.ALEAS( NE,1, NE,TRUE)</f>
        <v>#NAME?</v>
      </c>
      <c r="B8" s="16" t="s">
        <v>69</v>
      </c>
      <c r="C8" s="1">
        <v>1</v>
      </c>
      <c r="D8" s="1">
        <v>7</v>
      </c>
      <c r="E8" s="1">
        <v>7</v>
      </c>
      <c r="F8" s="1">
        <v>1</v>
      </c>
      <c r="G8">
        <v>7</v>
      </c>
      <c r="H8">
        <v>1</v>
      </c>
      <c r="I8" s="3">
        <f>H8</f>
        <v>1</v>
      </c>
    </row>
    <row r="9" spans="1:13" x14ac:dyDescent="0.2">
      <c r="A9" s="2" t="e">
        <f t="array" aca="1" ref="A9" ca="1">_xll.ALEAS( NE,1, NE,TRUE)</f>
        <v>#NAME?</v>
      </c>
      <c r="B9" s="24" t="s">
        <v>80</v>
      </c>
      <c r="C9" s="1">
        <v>5</v>
      </c>
      <c r="D9" s="1">
        <v>10</v>
      </c>
      <c r="E9" s="1">
        <v>14</v>
      </c>
      <c r="F9" s="1">
        <v>10</v>
      </c>
      <c r="G9">
        <v>8</v>
      </c>
      <c r="H9">
        <v>10</v>
      </c>
      <c r="I9" s="3">
        <f>H9</f>
        <v>10</v>
      </c>
      <c r="L9" s="29" t="s">
        <v>118</v>
      </c>
      <c r="M9" s="30"/>
    </row>
    <row r="10" spans="1:13" x14ac:dyDescent="0.2">
      <c r="A10" s="2" t="e">
        <f t="array" aca="1" ref="A10" ca="1">_xll.ALEAS( NE,1, NE,TRUE)</f>
        <v>#NAME?</v>
      </c>
      <c r="B10" s="24" t="s">
        <v>90</v>
      </c>
      <c r="C10" s="1">
        <v>2</v>
      </c>
      <c r="D10" s="1">
        <v>3</v>
      </c>
      <c r="E10" s="1">
        <v>10</v>
      </c>
      <c r="F10" s="1">
        <v>11</v>
      </c>
      <c r="G10">
        <v>9</v>
      </c>
      <c r="H10">
        <v>2</v>
      </c>
      <c r="I10" s="3">
        <f>H10</f>
        <v>2</v>
      </c>
      <c r="L10" s="30">
        <f>COUNTIF(I2:I89,"Insatisfait")</f>
        <v>3</v>
      </c>
      <c r="M10" s="30"/>
    </row>
    <row r="11" spans="1:13" x14ac:dyDescent="0.2">
      <c r="A11" s="2" t="e">
        <f t="array" aca="1" ref="A11" ca="1">_xll.ALEAS( NE,1, NE,TRUE)</f>
        <v>#NAME?</v>
      </c>
      <c r="B11" s="24" t="s">
        <v>4</v>
      </c>
      <c r="C11" s="1">
        <v>7</v>
      </c>
      <c r="D11" s="1">
        <v>2</v>
      </c>
      <c r="E11" s="1">
        <v>9</v>
      </c>
      <c r="F11" s="1">
        <v>3</v>
      </c>
      <c r="G11">
        <v>10</v>
      </c>
      <c r="H11">
        <v>7</v>
      </c>
      <c r="I11" s="3">
        <f>H11</f>
        <v>7</v>
      </c>
    </row>
    <row r="12" spans="1:13" x14ac:dyDescent="0.2">
      <c r="A12" s="2" t="e">
        <f t="array" aca="1" ref="A12" ca="1">_xll.ALEAS( NE,1, NE,TRUE)</f>
        <v>#NAME?</v>
      </c>
      <c r="B12" s="16" t="s">
        <v>5</v>
      </c>
      <c r="C12" s="1">
        <v>1</v>
      </c>
      <c r="D12" s="1">
        <v>6</v>
      </c>
      <c r="E12" s="1">
        <v>1</v>
      </c>
      <c r="F12" s="1">
        <v>10</v>
      </c>
      <c r="G12">
        <v>11</v>
      </c>
      <c r="H12">
        <v>1</v>
      </c>
      <c r="I12" s="3">
        <f>H12</f>
        <v>1</v>
      </c>
    </row>
    <row r="13" spans="1:13" x14ac:dyDescent="0.2">
      <c r="A13" s="2" t="e">
        <f t="array" aca="1" ref="A13" ca="1">_xll.ALEAS( NE,1, NE,TRUE)</f>
        <v>#NAME?</v>
      </c>
      <c r="B13" s="24" t="s">
        <v>6</v>
      </c>
      <c r="C13" s="1">
        <v>14</v>
      </c>
      <c r="D13" s="1">
        <v>6</v>
      </c>
      <c r="E13" s="1">
        <v>6</v>
      </c>
      <c r="F13" s="1">
        <v>3</v>
      </c>
      <c r="G13">
        <v>12</v>
      </c>
      <c r="H13">
        <v>14</v>
      </c>
      <c r="I13" s="3">
        <f>H13</f>
        <v>14</v>
      </c>
    </row>
    <row r="14" spans="1:13" x14ac:dyDescent="0.2">
      <c r="A14" s="2" t="e">
        <f t="array" aca="1" ref="A14" ca="1">_xll.ALEAS( NE,1, NE,TRUE)</f>
        <v>#NAME?</v>
      </c>
      <c r="B14" s="16" t="s">
        <v>7</v>
      </c>
      <c r="C14" s="1">
        <v>5</v>
      </c>
      <c r="D14" s="1">
        <v>2</v>
      </c>
      <c r="E14" s="1">
        <v>7</v>
      </c>
      <c r="F14" s="1">
        <v>8</v>
      </c>
      <c r="G14">
        <v>13</v>
      </c>
      <c r="H14">
        <v>5</v>
      </c>
      <c r="I14" s="3">
        <f>H14</f>
        <v>5</v>
      </c>
    </row>
    <row r="15" spans="1:13" x14ac:dyDescent="0.2">
      <c r="A15" s="2" t="e">
        <f t="array" aca="1" ref="A15" ca="1">_xll.ALEAS( NE,1, NE,TRUE)</f>
        <v>#NAME?</v>
      </c>
      <c r="B15" s="24" t="s">
        <v>8</v>
      </c>
      <c r="C15" s="1">
        <v>3</v>
      </c>
      <c r="D15" s="1">
        <v>14</v>
      </c>
      <c r="E15" s="1">
        <v>12</v>
      </c>
      <c r="F15" s="1">
        <v>3</v>
      </c>
      <c r="G15">
        <v>14</v>
      </c>
      <c r="H15">
        <v>3</v>
      </c>
      <c r="I15" s="3">
        <f>H15</f>
        <v>3</v>
      </c>
    </row>
    <row r="16" spans="1:13" x14ac:dyDescent="0.2">
      <c r="A16" s="2" t="e">
        <f t="array" aca="1" ref="A16" ca="1">_xll.ALEAS( NE,1, NE,TRUE)</f>
        <v>#NAME?</v>
      </c>
      <c r="B16" s="16" t="s">
        <v>9</v>
      </c>
      <c r="C16" s="1">
        <v>3</v>
      </c>
      <c r="D16" s="1">
        <v>12</v>
      </c>
      <c r="E16" s="1">
        <v>4</v>
      </c>
      <c r="F16" s="1">
        <v>6</v>
      </c>
      <c r="G16">
        <v>15</v>
      </c>
      <c r="H16">
        <v>12</v>
      </c>
      <c r="I16" s="3">
        <f>H16</f>
        <v>12</v>
      </c>
    </row>
    <row r="17" spans="1:9" x14ac:dyDescent="0.2">
      <c r="A17" s="2" t="e">
        <f t="array" aca="1" ref="A17" ca="1">_xll.ALEAS( NE,1, NE,TRUE)</f>
        <v>#NAME?</v>
      </c>
      <c r="B17" s="24" t="s">
        <v>10</v>
      </c>
      <c r="C17" s="1">
        <v>10</v>
      </c>
      <c r="D17" s="1">
        <v>7</v>
      </c>
      <c r="E17" s="1">
        <v>4</v>
      </c>
      <c r="F17" s="1">
        <v>2</v>
      </c>
      <c r="G17">
        <v>16</v>
      </c>
      <c r="H17">
        <v>10</v>
      </c>
      <c r="I17" s="3">
        <f>H17</f>
        <v>10</v>
      </c>
    </row>
    <row r="18" spans="1:9" x14ac:dyDescent="0.2">
      <c r="A18" s="2" t="e">
        <f t="array" aca="1" ref="A18" ca="1">_xll.ALEAS( NE,1, NE,TRUE)</f>
        <v>#NAME?</v>
      </c>
      <c r="B18" s="16" t="s">
        <v>11</v>
      </c>
      <c r="C18" s="1">
        <v>3</v>
      </c>
      <c r="D18" s="1">
        <v>10</v>
      </c>
      <c r="E18" s="1">
        <v>1</v>
      </c>
      <c r="F18" s="1">
        <v>13</v>
      </c>
      <c r="G18">
        <v>17</v>
      </c>
      <c r="H18">
        <v>13</v>
      </c>
      <c r="I18" s="3">
        <f>H18</f>
        <v>13</v>
      </c>
    </row>
    <row r="19" spans="1:9" x14ac:dyDescent="0.2">
      <c r="A19" s="2" t="e">
        <f t="array" aca="1" ref="A19" ca="1">_xll.ALEAS( NE,1, NE,TRUE)</f>
        <v>#NAME?</v>
      </c>
      <c r="B19" s="24" t="s">
        <v>12</v>
      </c>
      <c r="C19" s="1">
        <v>8</v>
      </c>
      <c r="D19" s="1">
        <v>4</v>
      </c>
      <c r="E19" s="1">
        <v>1</v>
      </c>
      <c r="F19" s="1">
        <v>14</v>
      </c>
      <c r="G19">
        <v>18</v>
      </c>
      <c r="H19">
        <v>4</v>
      </c>
      <c r="I19" s="3">
        <f>H19</f>
        <v>4</v>
      </c>
    </row>
    <row r="20" spans="1:9" x14ac:dyDescent="0.2">
      <c r="A20" s="2" t="e">
        <f t="array" aca="1" ref="A20" ca="1">_xll.ALEAS( NE,1, NE,TRUE)</f>
        <v>#NAME?</v>
      </c>
      <c r="B20" s="16" t="s">
        <v>13</v>
      </c>
      <c r="C20" s="1">
        <v>11</v>
      </c>
      <c r="D20" s="1">
        <v>4</v>
      </c>
      <c r="E20" s="1">
        <v>7</v>
      </c>
      <c r="F20" s="1">
        <v>5</v>
      </c>
      <c r="G20">
        <v>19</v>
      </c>
      <c r="H20">
        <v>11</v>
      </c>
      <c r="I20" s="3">
        <f>H20</f>
        <v>11</v>
      </c>
    </row>
    <row r="21" spans="1:9" x14ac:dyDescent="0.2">
      <c r="A21" s="2" t="e">
        <f t="array" aca="1" ref="A21" ca="1">_xll.ALEAS( NE,1, NE,TRUE)</f>
        <v>#NAME?</v>
      </c>
      <c r="B21" s="16" t="s">
        <v>15</v>
      </c>
      <c r="C21" s="1">
        <v>9</v>
      </c>
      <c r="D21" s="1">
        <v>5</v>
      </c>
      <c r="E21" s="1">
        <v>1</v>
      </c>
      <c r="F21" s="1">
        <v>1</v>
      </c>
      <c r="G21">
        <v>20</v>
      </c>
      <c r="H21">
        <v>5</v>
      </c>
      <c r="I21" s="3">
        <f>H21</f>
        <v>5</v>
      </c>
    </row>
    <row r="22" spans="1:9" x14ac:dyDescent="0.2">
      <c r="A22" s="2" t="e">
        <f t="array" aca="1" ref="A22" ca="1">_xll.ALEAS( NE,1, NE,TRUE)</f>
        <v>#NAME?</v>
      </c>
      <c r="B22" s="24" t="s">
        <v>16</v>
      </c>
      <c r="C22" s="1">
        <v>1</v>
      </c>
      <c r="D22" s="1">
        <v>10</v>
      </c>
      <c r="E22" s="1">
        <v>13</v>
      </c>
      <c r="F22" s="1">
        <v>12</v>
      </c>
      <c r="G22">
        <v>21</v>
      </c>
      <c r="H22">
        <v>1</v>
      </c>
      <c r="I22" s="3">
        <f>H22</f>
        <v>1</v>
      </c>
    </row>
    <row r="23" spans="1:9" x14ac:dyDescent="0.2">
      <c r="A23" s="2" t="e">
        <f t="array" aca="1" ref="A23" ca="1">_xll.ALEAS( NE,1, NE,TRUE)</f>
        <v>#NAME?</v>
      </c>
      <c r="B23" s="16" t="s">
        <v>17</v>
      </c>
      <c r="C23" s="1">
        <v>6</v>
      </c>
      <c r="D23" s="1">
        <v>9</v>
      </c>
      <c r="E23" s="1">
        <v>9</v>
      </c>
      <c r="F23" s="1">
        <v>6</v>
      </c>
      <c r="G23">
        <v>22</v>
      </c>
      <c r="H23">
        <v>6</v>
      </c>
      <c r="I23" s="3">
        <f>H23</f>
        <v>6</v>
      </c>
    </row>
    <row r="24" spans="1:9" x14ac:dyDescent="0.2">
      <c r="A24" s="2" t="e">
        <f t="array" aca="1" ref="A24" ca="1">_xll.ALEAS( NE,1, NE,TRUE)</f>
        <v>#NAME?</v>
      </c>
      <c r="B24" s="24" t="s">
        <v>18</v>
      </c>
      <c r="C24" s="1">
        <v>9</v>
      </c>
      <c r="D24" s="1">
        <v>9</v>
      </c>
      <c r="E24" s="1">
        <v>14</v>
      </c>
      <c r="F24" s="1">
        <v>7</v>
      </c>
      <c r="G24">
        <v>23</v>
      </c>
      <c r="H24">
        <v>9</v>
      </c>
      <c r="I24" s="3">
        <f>H24</f>
        <v>9</v>
      </c>
    </row>
    <row r="25" spans="1:9" x14ac:dyDescent="0.2">
      <c r="A25" s="2" t="e">
        <f t="array" aca="1" ref="A25" ca="1">_xll.ALEAS( NE,1, NE,TRUE)</f>
        <v>#NAME?</v>
      </c>
      <c r="B25" s="16" t="s">
        <v>19</v>
      </c>
      <c r="C25" s="1">
        <v>1</v>
      </c>
      <c r="D25" s="1">
        <v>7</v>
      </c>
      <c r="E25" s="1">
        <v>4</v>
      </c>
      <c r="F25" s="1">
        <v>5</v>
      </c>
      <c r="G25">
        <v>24</v>
      </c>
      <c r="H25">
        <v>1</v>
      </c>
      <c r="I25" s="3">
        <f>H25</f>
        <v>1</v>
      </c>
    </row>
    <row r="26" spans="1:9" x14ac:dyDescent="0.2">
      <c r="A26" s="2" t="e">
        <f t="array" aca="1" ref="A26" ca="1">_xll.ALEAS( NE,1, NE,TRUE)</f>
        <v>#NAME?</v>
      </c>
      <c r="B26" s="24" t="s">
        <v>20</v>
      </c>
      <c r="C26" s="1">
        <v>13</v>
      </c>
      <c r="D26" s="1">
        <v>2</v>
      </c>
      <c r="E26" s="1">
        <v>10</v>
      </c>
      <c r="F26" s="1">
        <v>2</v>
      </c>
      <c r="G26">
        <v>25</v>
      </c>
      <c r="H26">
        <v>13</v>
      </c>
      <c r="I26" s="3">
        <f>H26</f>
        <v>13</v>
      </c>
    </row>
    <row r="27" spans="1:9" x14ac:dyDescent="0.2">
      <c r="A27" s="2" t="e">
        <f t="array" aca="1" ref="A27" ca="1">_xll.ALEAS( NE,1, NE,TRUE)</f>
        <v>#NAME?</v>
      </c>
      <c r="B27" s="16" t="s">
        <v>21</v>
      </c>
      <c r="C27" s="1">
        <v>1</v>
      </c>
      <c r="D27" s="1">
        <v>2</v>
      </c>
      <c r="E27" s="1">
        <v>9</v>
      </c>
      <c r="F27" s="1">
        <v>9</v>
      </c>
      <c r="G27">
        <v>26</v>
      </c>
      <c r="H27">
        <v>1</v>
      </c>
      <c r="I27" s="3">
        <f>H27</f>
        <v>1</v>
      </c>
    </row>
    <row r="28" spans="1:9" x14ac:dyDescent="0.2">
      <c r="A28" s="2" t="e">
        <f t="array" aca="1" ref="A28" ca="1">_xll.ALEAS( NE,1, NE,TRUE)</f>
        <v>#NAME?</v>
      </c>
      <c r="B28" s="24" t="s">
        <v>22</v>
      </c>
      <c r="C28" s="1">
        <v>8</v>
      </c>
      <c r="D28" s="1">
        <v>8</v>
      </c>
      <c r="E28" s="1">
        <v>3</v>
      </c>
      <c r="F28" s="1">
        <v>13</v>
      </c>
      <c r="G28">
        <v>27</v>
      </c>
      <c r="H28">
        <v>8</v>
      </c>
      <c r="I28" s="3">
        <f>H28</f>
        <v>8</v>
      </c>
    </row>
    <row r="29" spans="1:9" x14ac:dyDescent="0.2">
      <c r="A29" s="2" t="e">
        <f t="array" aca="1" ref="A29" ca="1">_xll.ALEAS( NE,1, NE,TRUE)</f>
        <v>#NAME?</v>
      </c>
      <c r="B29" s="16" t="s">
        <v>23</v>
      </c>
      <c r="C29" s="1">
        <v>5</v>
      </c>
      <c r="D29" s="1">
        <v>4</v>
      </c>
      <c r="E29" s="1">
        <v>14</v>
      </c>
      <c r="F29" s="1">
        <v>5</v>
      </c>
      <c r="G29">
        <v>28</v>
      </c>
      <c r="H29">
        <v>5</v>
      </c>
      <c r="I29" s="3">
        <f>H29</f>
        <v>5</v>
      </c>
    </row>
    <row r="30" spans="1:9" x14ac:dyDescent="0.2">
      <c r="A30" s="2" t="e">
        <f t="array" aca="1" ref="A30" ca="1">_xll.ALEAS( NE,1, NE,TRUE)</f>
        <v>#NAME?</v>
      </c>
      <c r="B30" s="24" t="s">
        <v>24</v>
      </c>
      <c r="C30" s="1">
        <v>6</v>
      </c>
      <c r="D30" s="1">
        <v>8</v>
      </c>
      <c r="E30" s="1">
        <v>12</v>
      </c>
      <c r="F30" s="1">
        <v>12</v>
      </c>
      <c r="G30">
        <v>29</v>
      </c>
      <c r="H30">
        <v>6</v>
      </c>
      <c r="I30" s="3">
        <f>H30</f>
        <v>6</v>
      </c>
    </row>
    <row r="31" spans="1:9" x14ac:dyDescent="0.2">
      <c r="A31" s="2" t="e">
        <f t="array" aca="1" ref="A31" ca="1">_xll.ALEAS( NE,1, NE,TRUE)</f>
        <v>#NAME?</v>
      </c>
      <c r="B31" s="24" t="s">
        <v>26</v>
      </c>
      <c r="C31" s="1">
        <v>5</v>
      </c>
      <c r="D31" s="1">
        <v>3</v>
      </c>
      <c r="E31" s="1">
        <v>4</v>
      </c>
      <c r="F31" s="1">
        <v>4</v>
      </c>
      <c r="G31">
        <v>30</v>
      </c>
      <c r="H31">
        <v>3</v>
      </c>
      <c r="I31" s="3">
        <f>H31</f>
        <v>3</v>
      </c>
    </row>
    <row r="32" spans="1:9" x14ac:dyDescent="0.2">
      <c r="A32" s="2" t="e">
        <f t="array" aca="1" ref="A32" ca="1">_xll.ALEAS( NE,1, NE,TRUE)</f>
        <v>#NAME?</v>
      </c>
      <c r="B32" s="16" t="s">
        <v>27</v>
      </c>
      <c r="C32" s="1">
        <v>5</v>
      </c>
      <c r="D32" s="1">
        <v>13</v>
      </c>
      <c r="E32" s="1">
        <v>12</v>
      </c>
      <c r="F32" s="1">
        <v>7</v>
      </c>
      <c r="G32">
        <v>31</v>
      </c>
      <c r="H32">
        <v>13</v>
      </c>
      <c r="I32" s="3">
        <f>H32</f>
        <v>13</v>
      </c>
    </row>
    <row r="33" spans="1:9" x14ac:dyDescent="0.2">
      <c r="A33" s="2" t="e">
        <f t="array" aca="1" ref="A33" ca="1">_xll.ALEAS( NE,1, NE,TRUE)</f>
        <v>#NAME?</v>
      </c>
      <c r="B33" s="24" t="s">
        <v>28</v>
      </c>
      <c r="C33" s="1">
        <v>5</v>
      </c>
      <c r="D33" s="1">
        <v>1</v>
      </c>
      <c r="E33" s="1">
        <v>14</v>
      </c>
      <c r="F33" s="1">
        <v>7</v>
      </c>
      <c r="G33">
        <v>32</v>
      </c>
      <c r="H33">
        <v>5</v>
      </c>
      <c r="I33" s="3">
        <f>H33</f>
        <v>5</v>
      </c>
    </row>
    <row r="34" spans="1:9" x14ac:dyDescent="0.2">
      <c r="A34" s="2" t="e">
        <f t="array" aca="1" ref="A34" ca="1">_xll.ALEAS( NE,1, NE,TRUE)</f>
        <v>#NAME?</v>
      </c>
      <c r="B34" s="16" t="s">
        <v>29</v>
      </c>
      <c r="C34" s="1">
        <v>12</v>
      </c>
      <c r="D34" s="1">
        <v>4</v>
      </c>
      <c r="E34" s="1">
        <v>9</v>
      </c>
      <c r="F34" s="1">
        <v>14</v>
      </c>
      <c r="G34">
        <v>33</v>
      </c>
      <c r="H34">
        <v>12</v>
      </c>
      <c r="I34" s="3">
        <f>H34</f>
        <v>12</v>
      </c>
    </row>
    <row r="35" spans="1:9" x14ac:dyDescent="0.2">
      <c r="A35" s="2" t="e">
        <f t="array" aca="1" ref="A35" ca="1">_xll.ALEAS( NE,1, NE,TRUE)</f>
        <v>#NAME?</v>
      </c>
      <c r="B35" s="24" t="s">
        <v>30</v>
      </c>
      <c r="C35" s="1">
        <v>12</v>
      </c>
      <c r="D35" s="1">
        <v>9</v>
      </c>
      <c r="E35" s="1">
        <v>6</v>
      </c>
      <c r="F35" s="1">
        <v>3</v>
      </c>
      <c r="G35">
        <v>34</v>
      </c>
      <c r="H35">
        <v>6</v>
      </c>
      <c r="I35" s="3">
        <f>H35</f>
        <v>6</v>
      </c>
    </row>
    <row r="36" spans="1:9" x14ac:dyDescent="0.2">
      <c r="A36" s="2" t="e">
        <f t="array" aca="1" ref="A36" ca="1">_xll.ALEAS( NE,1, NE,TRUE)</f>
        <v>#NAME?</v>
      </c>
      <c r="B36" s="16" t="s">
        <v>31</v>
      </c>
      <c r="C36" s="1">
        <v>7</v>
      </c>
      <c r="D36" s="1">
        <v>7</v>
      </c>
      <c r="E36" s="1">
        <v>10</v>
      </c>
      <c r="F36" s="1">
        <v>10</v>
      </c>
      <c r="G36">
        <v>35</v>
      </c>
      <c r="H36">
        <v>7</v>
      </c>
      <c r="I36" s="3">
        <f>H36</f>
        <v>7</v>
      </c>
    </row>
    <row r="37" spans="1:9" x14ac:dyDescent="0.2">
      <c r="A37" s="2" t="e">
        <f t="array" aca="1" ref="A37" ca="1">_xll.ALEAS( NE,1, NE,TRUE)</f>
        <v>#NAME?</v>
      </c>
      <c r="B37" s="24" t="s">
        <v>32</v>
      </c>
      <c r="C37" s="1">
        <v>8</v>
      </c>
      <c r="D37" s="1">
        <v>11</v>
      </c>
      <c r="E37" s="1">
        <v>11</v>
      </c>
      <c r="F37" s="1">
        <v>7</v>
      </c>
      <c r="G37">
        <v>36</v>
      </c>
      <c r="H37" t="s">
        <v>119</v>
      </c>
      <c r="I37" s="3" t="str">
        <f>H37</f>
        <v>Insatisfait</v>
      </c>
    </row>
    <row r="38" spans="1:9" x14ac:dyDescent="0.2">
      <c r="A38" s="2" t="e">
        <f t="array" aca="1" ref="A38" ca="1">_xll.ALEAS( NE,1, NE,TRUE)</f>
        <v>#NAME?</v>
      </c>
      <c r="B38" s="16" t="s">
        <v>33</v>
      </c>
      <c r="C38" s="1">
        <v>5</v>
      </c>
      <c r="D38" s="1">
        <v>8</v>
      </c>
      <c r="E38" s="1">
        <v>13</v>
      </c>
      <c r="F38" s="1">
        <v>12</v>
      </c>
      <c r="G38">
        <v>37</v>
      </c>
      <c r="H38">
        <v>8</v>
      </c>
      <c r="I38" s="3">
        <f>H38</f>
        <v>8</v>
      </c>
    </row>
    <row r="39" spans="1:9" x14ac:dyDescent="0.2">
      <c r="A39" s="2" t="e">
        <f t="array" aca="1" ref="A39" ca="1">_xll.ALEAS( NE,1, NE,TRUE)</f>
        <v>#NAME?</v>
      </c>
      <c r="B39" s="24" t="s">
        <v>34</v>
      </c>
      <c r="C39" s="1">
        <v>2</v>
      </c>
      <c r="D39" s="1">
        <v>2</v>
      </c>
      <c r="E39" s="1">
        <v>11</v>
      </c>
      <c r="F39" s="1">
        <v>13</v>
      </c>
      <c r="G39">
        <v>38</v>
      </c>
      <c r="H39">
        <v>13</v>
      </c>
      <c r="I39" s="3">
        <f>H39</f>
        <v>13</v>
      </c>
    </row>
    <row r="40" spans="1:9" x14ac:dyDescent="0.2">
      <c r="A40" s="2" t="e">
        <f t="array" aca="1" ref="A40" ca="1">_xll.ALEAS( NE,1, NE,TRUE)</f>
        <v>#NAME?</v>
      </c>
      <c r="B40" s="16" t="s">
        <v>35</v>
      </c>
      <c r="C40" s="1">
        <v>14</v>
      </c>
      <c r="D40" s="1">
        <v>2</v>
      </c>
      <c r="E40" s="1">
        <v>13</v>
      </c>
      <c r="F40" s="1">
        <v>6</v>
      </c>
      <c r="G40">
        <v>39</v>
      </c>
      <c r="H40">
        <v>14</v>
      </c>
      <c r="I40" s="3">
        <f>H40</f>
        <v>14</v>
      </c>
    </row>
    <row r="41" spans="1:9" x14ac:dyDescent="0.2">
      <c r="A41" s="2" t="e">
        <f t="array" aca="1" ref="A41" ca="1">_xll.ALEAS( NE,1, NE,TRUE)</f>
        <v>#NAME?</v>
      </c>
      <c r="B41" s="16" t="s">
        <v>37</v>
      </c>
      <c r="C41" s="1">
        <v>2</v>
      </c>
      <c r="D41" s="1">
        <v>7</v>
      </c>
      <c r="E41" s="1">
        <v>6</v>
      </c>
      <c r="F41" s="1">
        <v>12</v>
      </c>
      <c r="G41">
        <v>40</v>
      </c>
      <c r="H41">
        <v>7</v>
      </c>
      <c r="I41" s="3">
        <f>H41</f>
        <v>7</v>
      </c>
    </row>
    <row r="42" spans="1:9" x14ac:dyDescent="0.2">
      <c r="A42" s="2" t="e">
        <f t="array" aca="1" ref="A42" ca="1">_xll.ALEAS( NE,1, NE,TRUE)</f>
        <v>#NAME?</v>
      </c>
      <c r="B42" s="24" t="s">
        <v>38</v>
      </c>
      <c r="C42" s="1">
        <v>7</v>
      </c>
      <c r="D42" s="1">
        <v>13</v>
      </c>
      <c r="E42" s="1">
        <v>10</v>
      </c>
      <c r="F42" s="1">
        <v>11</v>
      </c>
      <c r="G42">
        <v>41</v>
      </c>
      <c r="H42">
        <v>7</v>
      </c>
      <c r="I42" s="3">
        <f>H42</f>
        <v>7</v>
      </c>
    </row>
    <row r="43" spans="1:9" x14ac:dyDescent="0.2">
      <c r="A43" s="2" t="e">
        <f t="array" aca="1" ref="A43" ca="1">_xll.ALEAS( NE,1, NE,TRUE)</f>
        <v>#NAME?</v>
      </c>
      <c r="B43" s="16" t="s">
        <v>39</v>
      </c>
      <c r="C43" s="1">
        <v>12</v>
      </c>
      <c r="D43" s="1">
        <v>10</v>
      </c>
      <c r="E43" s="1">
        <v>10</v>
      </c>
      <c r="F43" s="1">
        <v>12</v>
      </c>
      <c r="G43">
        <v>42</v>
      </c>
      <c r="H43">
        <v>12</v>
      </c>
      <c r="I43" s="3">
        <f>H43</f>
        <v>12</v>
      </c>
    </row>
    <row r="44" spans="1:9" x14ac:dyDescent="0.2">
      <c r="A44" s="2" t="e">
        <f t="array" aca="1" ref="A44" ca="1">_xll.ALEAS( NE,1, NE,TRUE)</f>
        <v>#NAME?</v>
      </c>
      <c r="B44" s="24" t="s">
        <v>40</v>
      </c>
      <c r="C44" s="1">
        <v>8</v>
      </c>
      <c r="D44" s="1">
        <v>10</v>
      </c>
      <c r="E44" s="1">
        <v>9</v>
      </c>
      <c r="F44" s="1">
        <v>6</v>
      </c>
      <c r="G44">
        <v>43</v>
      </c>
      <c r="H44">
        <v>8</v>
      </c>
      <c r="I44" s="3">
        <f>H44</f>
        <v>8</v>
      </c>
    </row>
    <row r="45" spans="1:9" x14ac:dyDescent="0.2">
      <c r="A45" s="2" t="e">
        <f t="array" aca="1" ref="A45" ca="1">_xll.ALEAS( NE,1, NE,TRUE)</f>
        <v>#NAME?</v>
      </c>
      <c r="B45" s="16" t="s">
        <v>41</v>
      </c>
      <c r="C45" s="1">
        <v>13</v>
      </c>
      <c r="D45" s="1">
        <v>2</v>
      </c>
      <c r="E45" s="1">
        <v>12</v>
      </c>
      <c r="F45" s="1">
        <v>4</v>
      </c>
      <c r="G45">
        <v>44</v>
      </c>
      <c r="H45">
        <v>13</v>
      </c>
      <c r="I45" s="3">
        <f>H45</f>
        <v>13</v>
      </c>
    </row>
    <row r="46" spans="1:9" x14ac:dyDescent="0.2">
      <c r="A46" s="2" t="e">
        <f t="array" aca="1" ref="A46" ca="1">_xll.ALEAS( NE,1, NE,TRUE)</f>
        <v>#NAME?</v>
      </c>
      <c r="B46" s="24" t="s">
        <v>42</v>
      </c>
      <c r="C46" s="1">
        <v>9</v>
      </c>
      <c r="D46" s="1">
        <v>9</v>
      </c>
      <c r="E46" s="1">
        <v>8</v>
      </c>
      <c r="F46" s="1">
        <v>5</v>
      </c>
      <c r="G46">
        <v>45</v>
      </c>
      <c r="H46">
        <v>8</v>
      </c>
      <c r="I46" s="3">
        <f>H46</f>
        <v>8</v>
      </c>
    </row>
    <row r="47" spans="1:9" x14ac:dyDescent="0.2">
      <c r="A47" s="2" t="e">
        <f t="array" aca="1" ref="A47" ca="1">_xll.ALEAS( NE,1, NE,TRUE)</f>
        <v>#NAME?</v>
      </c>
      <c r="B47" s="16" t="s">
        <v>43</v>
      </c>
      <c r="C47" s="1">
        <v>9</v>
      </c>
      <c r="D47" s="1">
        <v>14</v>
      </c>
      <c r="E47" s="1">
        <v>11</v>
      </c>
      <c r="F47" s="1">
        <v>8</v>
      </c>
      <c r="G47">
        <v>46</v>
      </c>
      <c r="H47">
        <v>14</v>
      </c>
      <c r="I47" s="3">
        <f>H47</f>
        <v>14</v>
      </c>
    </row>
    <row r="48" spans="1:9" x14ac:dyDescent="0.2">
      <c r="A48" s="2" t="e">
        <f t="array" aca="1" ref="A48" ca="1">_xll.ALEAS( NE,1, NE,TRUE)</f>
        <v>#NAME?</v>
      </c>
      <c r="B48" s="24" t="s">
        <v>44</v>
      </c>
      <c r="C48" s="1">
        <v>2</v>
      </c>
      <c r="D48" s="1">
        <v>9</v>
      </c>
      <c r="E48" s="1">
        <v>14</v>
      </c>
      <c r="F48" s="1">
        <v>10</v>
      </c>
      <c r="G48">
        <v>47</v>
      </c>
      <c r="H48">
        <v>2</v>
      </c>
      <c r="I48" s="3">
        <f>H48</f>
        <v>2</v>
      </c>
    </row>
    <row r="49" spans="1:9" x14ac:dyDescent="0.2">
      <c r="A49" s="2" t="e">
        <f t="array" aca="1" ref="A49" ca="1">_xll.ALEAS( NE,1, NE,TRUE)</f>
        <v>#NAME?</v>
      </c>
      <c r="B49" s="16" t="s">
        <v>45</v>
      </c>
      <c r="C49" s="1">
        <v>5</v>
      </c>
      <c r="D49" s="1">
        <v>9</v>
      </c>
      <c r="E49" s="1">
        <v>12</v>
      </c>
      <c r="F49" s="1">
        <v>5</v>
      </c>
      <c r="G49">
        <v>48</v>
      </c>
      <c r="H49">
        <v>5</v>
      </c>
      <c r="I49" s="3">
        <f>H49</f>
        <v>5</v>
      </c>
    </row>
    <row r="50" spans="1:9" x14ac:dyDescent="0.2">
      <c r="A50" s="2" t="e">
        <f t="array" aca="1" ref="A50" ca="1">_xll.ALEAS( NE,1, NE,TRUE)</f>
        <v>#NAME?</v>
      </c>
      <c r="B50" s="24" t="s">
        <v>46</v>
      </c>
      <c r="C50" s="1">
        <v>11</v>
      </c>
      <c r="D50" s="1">
        <v>9</v>
      </c>
      <c r="E50" s="1">
        <v>8</v>
      </c>
      <c r="F50" s="1">
        <v>4</v>
      </c>
      <c r="G50">
        <v>49</v>
      </c>
      <c r="H50">
        <v>11</v>
      </c>
      <c r="I50" s="3">
        <f>H50</f>
        <v>11</v>
      </c>
    </row>
    <row r="51" spans="1:9" x14ac:dyDescent="0.2">
      <c r="A51" s="2" t="e">
        <f t="array" aca="1" ref="A51" ca="1">_xll.ALEAS( NE,1, NE,TRUE)</f>
        <v>#NAME?</v>
      </c>
      <c r="B51" s="24" t="s">
        <v>48</v>
      </c>
      <c r="C51" s="1">
        <v>5</v>
      </c>
      <c r="D51" s="1">
        <v>1</v>
      </c>
      <c r="E51" s="1">
        <v>14</v>
      </c>
      <c r="F51" s="1">
        <v>3</v>
      </c>
      <c r="G51">
        <v>50</v>
      </c>
      <c r="H51">
        <v>5</v>
      </c>
      <c r="I51" s="3">
        <f>H51</f>
        <v>5</v>
      </c>
    </row>
    <row r="52" spans="1:9" x14ac:dyDescent="0.2">
      <c r="A52" s="2" t="e">
        <f t="array" aca="1" ref="A52" ca="1">_xll.ALEAS( NE,1, NE,TRUE)</f>
        <v>#NAME?</v>
      </c>
      <c r="B52" s="16" t="s">
        <v>49</v>
      </c>
      <c r="C52" s="1">
        <v>1</v>
      </c>
      <c r="D52" s="1">
        <v>5</v>
      </c>
      <c r="E52" s="1">
        <v>5</v>
      </c>
      <c r="F52" s="1">
        <v>8</v>
      </c>
      <c r="G52">
        <v>51</v>
      </c>
      <c r="H52">
        <v>1</v>
      </c>
      <c r="I52" s="3">
        <f>H52</f>
        <v>1</v>
      </c>
    </row>
    <row r="53" spans="1:9" x14ac:dyDescent="0.2">
      <c r="A53" s="2" t="e">
        <f t="array" aca="1" ref="A53" ca="1">_xll.ALEAS( NE,1, NE,TRUE)</f>
        <v>#NAME?</v>
      </c>
      <c r="B53" s="24" t="s">
        <v>50</v>
      </c>
      <c r="C53" s="1">
        <v>12</v>
      </c>
      <c r="D53" s="1">
        <v>3</v>
      </c>
      <c r="E53" s="1">
        <v>8</v>
      </c>
      <c r="F53" s="1">
        <v>1</v>
      </c>
      <c r="G53">
        <v>52</v>
      </c>
      <c r="H53">
        <v>12</v>
      </c>
      <c r="I53" s="3">
        <f>H53</f>
        <v>12</v>
      </c>
    </row>
    <row r="54" spans="1:9" x14ac:dyDescent="0.2">
      <c r="A54" s="2" t="e">
        <f t="array" aca="1" ref="A54" ca="1">_xll.ALEAS( NE,1, NE,TRUE)</f>
        <v>#NAME?</v>
      </c>
      <c r="B54" s="16" t="s">
        <v>51</v>
      </c>
      <c r="C54" s="1">
        <v>4</v>
      </c>
      <c r="D54" s="1">
        <v>4</v>
      </c>
      <c r="E54" s="1">
        <v>6</v>
      </c>
      <c r="F54" s="1">
        <v>10</v>
      </c>
      <c r="G54">
        <v>53</v>
      </c>
      <c r="H54">
        <v>4</v>
      </c>
      <c r="I54" s="3">
        <f>H54</f>
        <v>4</v>
      </c>
    </row>
    <row r="55" spans="1:9" x14ac:dyDescent="0.2">
      <c r="A55" s="2" t="e">
        <f t="array" aca="1" ref="A55" ca="1">_xll.ALEAS( NE,1, NE,TRUE)</f>
        <v>#NAME?</v>
      </c>
      <c r="B55" s="24" t="s">
        <v>52</v>
      </c>
      <c r="C55" s="1">
        <v>14</v>
      </c>
      <c r="D55" s="1">
        <v>2</v>
      </c>
      <c r="E55" s="1">
        <v>1</v>
      </c>
      <c r="F55" s="1">
        <v>10</v>
      </c>
      <c r="G55">
        <v>54</v>
      </c>
      <c r="H55" t="s">
        <v>119</v>
      </c>
      <c r="I55" s="3" t="str">
        <f>H55</f>
        <v>Insatisfait</v>
      </c>
    </row>
    <row r="56" spans="1:9" x14ac:dyDescent="0.2">
      <c r="A56" s="2" t="e">
        <f t="array" aca="1" ref="A56" ca="1">_xll.ALEAS( NE,1, NE,TRUE)</f>
        <v>#NAME?</v>
      </c>
      <c r="B56" s="16" t="s">
        <v>53</v>
      </c>
      <c r="C56" s="1">
        <v>1</v>
      </c>
      <c r="D56" s="1">
        <v>14</v>
      </c>
      <c r="E56" s="1">
        <v>8</v>
      </c>
      <c r="F56" s="1">
        <v>3</v>
      </c>
      <c r="G56">
        <v>55</v>
      </c>
      <c r="H56">
        <v>8</v>
      </c>
      <c r="I56" s="3">
        <f>H56</f>
        <v>8</v>
      </c>
    </row>
    <row r="57" spans="1:9" x14ac:dyDescent="0.2">
      <c r="A57" s="2" t="e">
        <f t="array" aca="1" ref="A57" ca="1">_xll.ALEAS( NE,1, NE,TRUE)</f>
        <v>#NAME?</v>
      </c>
      <c r="B57" s="24" t="s">
        <v>54</v>
      </c>
      <c r="C57" s="1">
        <v>9</v>
      </c>
      <c r="D57" s="1">
        <v>14</v>
      </c>
      <c r="E57" s="1">
        <v>11</v>
      </c>
      <c r="F57" s="1">
        <v>14</v>
      </c>
      <c r="G57">
        <v>56</v>
      </c>
      <c r="H57">
        <v>14</v>
      </c>
      <c r="I57" s="3">
        <f>H57</f>
        <v>14</v>
      </c>
    </row>
    <row r="58" spans="1:9" x14ac:dyDescent="0.2">
      <c r="A58" s="2" t="e">
        <f t="array" aca="1" ref="A58" ca="1">_xll.ALEAS( NE,1, NE,TRUE)</f>
        <v>#NAME?</v>
      </c>
      <c r="B58" s="16" t="s">
        <v>55</v>
      </c>
      <c r="C58" s="1">
        <v>3</v>
      </c>
      <c r="D58" s="1">
        <v>11</v>
      </c>
      <c r="E58" s="1">
        <v>4</v>
      </c>
      <c r="F58" s="1">
        <v>7</v>
      </c>
      <c r="G58">
        <v>57</v>
      </c>
      <c r="H58">
        <v>3</v>
      </c>
      <c r="I58" s="3">
        <f>H58</f>
        <v>3</v>
      </c>
    </row>
    <row r="59" spans="1:9" x14ac:dyDescent="0.2">
      <c r="A59" s="2" t="e">
        <f t="array" aca="1" ref="A59" ca="1">_xll.ALEAS( NE,1, NE,TRUE)</f>
        <v>#NAME?</v>
      </c>
      <c r="B59" s="24" t="s">
        <v>56</v>
      </c>
      <c r="C59" s="1">
        <v>6</v>
      </c>
      <c r="D59" s="1">
        <v>11</v>
      </c>
      <c r="E59" s="1">
        <v>1</v>
      </c>
      <c r="F59" s="1">
        <v>8</v>
      </c>
      <c r="G59">
        <v>58</v>
      </c>
      <c r="H59">
        <v>6</v>
      </c>
      <c r="I59" s="3">
        <f>H59</f>
        <v>6</v>
      </c>
    </row>
    <row r="60" spans="1:9" x14ac:dyDescent="0.2">
      <c r="A60" s="2" t="e">
        <f t="array" aca="1" ref="A60" ca="1">_xll.ALEAS( NE,1, NE,TRUE)</f>
        <v>#NAME?</v>
      </c>
      <c r="B60" s="16" t="s">
        <v>57</v>
      </c>
      <c r="C60" s="1">
        <v>3</v>
      </c>
      <c r="D60" s="1">
        <v>14</v>
      </c>
      <c r="E60" s="1">
        <v>13</v>
      </c>
      <c r="F60" s="1">
        <v>7</v>
      </c>
      <c r="G60">
        <v>59</v>
      </c>
      <c r="H60">
        <v>13</v>
      </c>
      <c r="I60" s="3">
        <f>H60</f>
        <v>13</v>
      </c>
    </row>
    <row r="61" spans="1:9" x14ac:dyDescent="0.2">
      <c r="A61" s="2" t="e">
        <f t="array" aca="1" ref="A61" ca="1">_xll.ALEAS( NE,1, NE,TRUE)</f>
        <v>#NAME?</v>
      </c>
      <c r="B61" s="16" t="s">
        <v>59</v>
      </c>
      <c r="C61" s="1">
        <v>12</v>
      </c>
      <c r="D61" s="1">
        <v>8</v>
      </c>
      <c r="E61" s="1">
        <v>9</v>
      </c>
      <c r="F61" s="1">
        <v>5</v>
      </c>
      <c r="G61">
        <v>60</v>
      </c>
      <c r="H61">
        <v>12</v>
      </c>
      <c r="I61" s="3">
        <f>H61</f>
        <v>12</v>
      </c>
    </row>
    <row r="62" spans="1:9" x14ac:dyDescent="0.2">
      <c r="A62" s="2" t="e">
        <f t="array" aca="1" ref="A62" ca="1">_xll.ALEAS( NE,1, NE,TRUE)</f>
        <v>#NAME?</v>
      </c>
      <c r="B62" s="24" t="s">
        <v>60</v>
      </c>
      <c r="C62" s="1">
        <v>7</v>
      </c>
      <c r="D62" s="1">
        <v>14</v>
      </c>
      <c r="E62" s="1">
        <v>3</v>
      </c>
      <c r="F62" s="1">
        <v>10</v>
      </c>
      <c r="G62">
        <v>61</v>
      </c>
      <c r="H62">
        <v>7</v>
      </c>
      <c r="I62" s="3">
        <f>H62</f>
        <v>7</v>
      </c>
    </row>
    <row r="63" spans="1:9" x14ac:dyDescent="0.2">
      <c r="A63" s="2" t="e">
        <f t="array" aca="1" ref="A63" ca="1">_xll.ALEAS( NE,1, NE,TRUE)</f>
        <v>#NAME?</v>
      </c>
      <c r="B63" s="16" t="s">
        <v>61</v>
      </c>
      <c r="C63" s="1">
        <v>8</v>
      </c>
      <c r="D63" s="1">
        <v>12</v>
      </c>
      <c r="E63" s="1">
        <v>13</v>
      </c>
      <c r="F63" s="1">
        <v>14</v>
      </c>
      <c r="G63">
        <v>62</v>
      </c>
      <c r="H63">
        <v>8</v>
      </c>
      <c r="I63" s="3">
        <f>H63</f>
        <v>8</v>
      </c>
    </row>
    <row r="64" spans="1:9" x14ac:dyDescent="0.2">
      <c r="A64" s="2" t="e">
        <f t="array" aca="1" ref="A64" ca="1">_xll.ALEAS( NE,1, NE,TRUE)</f>
        <v>#NAME?</v>
      </c>
      <c r="B64" s="24" t="s">
        <v>62</v>
      </c>
      <c r="C64" s="1">
        <v>7</v>
      </c>
      <c r="D64" s="1">
        <v>8</v>
      </c>
      <c r="E64" s="1">
        <v>14</v>
      </c>
      <c r="F64" s="1">
        <v>7</v>
      </c>
      <c r="G64">
        <v>63</v>
      </c>
      <c r="H64">
        <v>7</v>
      </c>
      <c r="I64" s="3">
        <f>H64</f>
        <v>7</v>
      </c>
    </row>
    <row r="65" spans="1:10" x14ac:dyDescent="0.2">
      <c r="A65" s="2" t="e">
        <f t="array" aca="1" ref="A65" ca="1">_xll.ALEAS( NE,1, NE,TRUE)</f>
        <v>#NAME?</v>
      </c>
      <c r="B65" s="16" t="s">
        <v>63</v>
      </c>
      <c r="C65" s="1">
        <v>3</v>
      </c>
      <c r="D65" s="1">
        <v>9</v>
      </c>
      <c r="E65" s="1">
        <v>3</v>
      </c>
      <c r="F65" s="1">
        <v>13</v>
      </c>
      <c r="G65">
        <v>64</v>
      </c>
      <c r="H65">
        <v>3</v>
      </c>
      <c r="I65" s="3">
        <f>H65</f>
        <v>3</v>
      </c>
    </row>
    <row r="66" spans="1:10" x14ac:dyDescent="0.2">
      <c r="A66" s="2" t="e">
        <f t="array" aca="1" ref="A66" ca="1">_xll.ALEAS( NE,1, NE,TRUE)</f>
        <v>#NAME?</v>
      </c>
      <c r="B66" s="24" t="s">
        <v>64</v>
      </c>
      <c r="C66" s="1">
        <v>13</v>
      </c>
      <c r="D66" s="1">
        <v>5</v>
      </c>
      <c r="E66" s="1">
        <v>3</v>
      </c>
      <c r="F66" s="1">
        <v>10</v>
      </c>
      <c r="G66">
        <v>65</v>
      </c>
      <c r="H66">
        <v>13</v>
      </c>
      <c r="I66" s="3">
        <f>H66</f>
        <v>13</v>
      </c>
    </row>
    <row r="67" spans="1:10" x14ac:dyDescent="0.2">
      <c r="A67" s="2" t="e">
        <f t="array" aca="1" ref="A67" ca="1">_xll.ALEAS( NE,1, NE,TRUE)</f>
        <v>#NAME?</v>
      </c>
      <c r="B67" s="16" t="s">
        <v>65</v>
      </c>
      <c r="C67" s="1">
        <v>1</v>
      </c>
      <c r="D67" s="1">
        <v>4</v>
      </c>
      <c r="E67" s="1">
        <v>14</v>
      </c>
      <c r="F67" s="1">
        <v>12</v>
      </c>
      <c r="G67">
        <v>66</v>
      </c>
      <c r="H67">
        <v>1</v>
      </c>
      <c r="I67" s="3">
        <f>H67</f>
        <v>1</v>
      </c>
    </row>
    <row r="68" spans="1:10" x14ac:dyDescent="0.2">
      <c r="A68" s="2" t="e">
        <f t="array" aca="1" ref="A68" ca="1">_xll.ALEAS( NE,1, NE,TRUE)</f>
        <v>#NAME?</v>
      </c>
      <c r="B68" s="24" t="s">
        <v>66</v>
      </c>
      <c r="C68" s="1">
        <v>8</v>
      </c>
      <c r="D68" s="1">
        <v>9</v>
      </c>
      <c r="E68" s="1">
        <v>6</v>
      </c>
      <c r="F68" s="1">
        <v>9</v>
      </c>
      <c r="G68">
        <v>67</v>
      </c>
      <c r="H68">
        <v>8</v>
      </c>
      <c r="I68" s="3">
        <f>H68</f>
        <v>8</v>
      </c>
    </row>
    <row r="69" spans="1:10" x14ac:dyDescent="0.2">
      <c r="A69" s="2" t="e">
        <f t="array" aca="1" ref="A69" ca="1">_xll.ALEAS( NE,1, NE,TRUE)</f>
        <v>#NAME?</v>
      </c>
      <c r="B69" s="16" t="s">
        <v>67</v>
      </c>
      <c r="C69" s="1">
        <v>5</v>
      </c>
      <c r="D69" s="1">
        <v>12</v>
      </c>
      <c r="E69" s="1">
        <v>11</v>
      </c>
      <c r="F69" s="1">
        <v>3</v>
      </c>
      <c r="G69">
        <v>68</v>
      </c>
      <c r="H69">
        <v>5</v>
      </c>
      <c r="I69" s="3">
        <f>H69</f>
        <v>5</v>
      </c>
    </row>
    <row r="70" spans="1:10" x14ac:dyDescent="0.2">
      <c r="A70" s="2" t="e">
        <f t="array" aca="1" ref="A70" ca="1">_xll.ALEAS( NE,1, NE,TRUE)</f>
        <v>#NAME?</v>
      </c>
      <c r="B70" s="24" t="s">
        <v>68</v>
      </c>
      <c r="C70" s="1">
        <v>3</v>
      </c>
      <c r="D70" s="1">
        <v>12</v>
      </c>
      <c r="E70" s="1">
        <v>13</v>
      </c>
      <c r="F70" s="1">
        <v>7</v>
      </c>
      <c r="G70">
        <v>69</v>
      </c>
      <c r="H70">
        <v>3</v>
      </c>
      <c r="I70" s="3">
        <f>H70</f>
        <v>3</v>
      </c>
    </row>
    <row r="71" spans="1:10" x14ac:dyDescent="0.2">
      <c r="A71" s="2" t="e">
        <f t="array" aca="1" ref="A71" ca="1">_xll.ALEAS( NE,1, NE,TRUE)</f>
        <v>#NAME?</v>
      </c>
      <c r="B71" s="24" t="s">
        <v>70</v>
      </c>
      <c r="C71" s="1">
        <v>9</v>
      </c>
      <c r="D71" s="1">
        <v>13</v>
      </c>
      <c r="E71" s="1">
        <v>3</v>
      </c>
      <c r="F71" s="1">
        <v>14</v>
      </c>
      <c r="G71">
        <v>70</v>
      </c>
      <c r="H71">
        <v>9</v>
      </c>
      <c r="I71" s="3">
        <f>H71</f>
        <v>9</v>
      </c>
    </row>
    <row r="72" spans="1:10" x14ac:dyDescent="0.2">
      <c r="A72" s="2" t="e">
        <f t="array" aca="1" ref="A72" ca="1">_xll.ALEAS( NE,1, NE,TRUE)</f>
        <v>#NAME?</v>
      </c>
      <c r="B72" s="16" t="s">
        <v>71</v>
      </c>
      <c r="C72" s="1">
        <v>12</v>
      </c>
      <c r="D72" s="1">
        <v>9</v>
      </c>
      <c r="E72" s="1">
        <v>11</v>
      </c>
      <c r="F72" s="1">
        <v>11</v>
      </c>
      <c r="G72">
        <v>71</v>
      </c>
      <c r="H72">
        <v>12</v>
      </c>
      <c r="I72" s="3">
        <f>H72</f>
        <v>12</v>
      </c>
    </row>
    <row r="73" spans="1:10" x14ac:dyDescent="0.2">
      <c r="A73" s="2" t="e">
        <f t="array" aca="1" ref="A73" ca="1">_xll.ALEAS( NE,1, NE,TRUE)</f>
        <v>#NAME?</v>
      </c>
      <c r="B73" s="24" t="s">
        <v>72</v>
      </c>
      <c r="C73" s="1">
        <v>6</v>
      </c>
      <c r="D73" s="1">
        <v>4</v>
      </c>
      <c r="E73" s="1">
        <v>9</v>
      </c>
      <c r="F73" s="1">
        <v>3</v>
      </c>
      <c r="G73">
        <v>72</v>
      </c>
      <c r="H73">
        <v>6</v>
      </c>
      <c r="I73" s="3">
        <f>H73</f>
        <v>6</v>
      </c>
    </row>
    <row r="74" spans="1:10" x14ac:dyDescent="0.2">
      <c r="A74" s="2" t="e">
        <f t="array" aca="1" ref="A74" ca="1">_xll.ALEAS( NE,1, NE,TRUE)</f>
        <v>#NAME?</v>
      </c>
      <c r="B74" s="16" t="s">
        <v>73</v>
      </c>
      <c r="C74" s="1">
        <v>10</v>
      </c>
      <c r="D74" s="1">
        <v>7</v>
      </c>
      <c r="E74" s="1">
        <v>4</v>
      </c>
      <c r="F74" s="1">
        <v>7</v>
      </c>
      <c r="G74">
        <v>73</v>
      </c>
      <c r="H74">
        <v>10</v>
      </c>
      <c r="I74" s="3">
        <f>H74</f>
        <v>10</v>
      </c>
    </row>
    <row r="75" spans="1:10" x14ac:dyDescent="0.2">
      <c r="A75" s="2" t="e">
        <f t="array" aca="1" ref="A75" ca="1">_xll.ALEAS( NE,1, NE,TRUE)</f>
        <v>#NAME?</v>
      </c>
      <c r="B75" s="24" t="s">
        <v>74</v>
      </c>
      <c r="C75" s="1">
        <v>6</v>
      </c>
      <c r="D75" s="1">
        <v>11</v>
      </c>
      <c r="E75" s="1">
        <v>11</v>
      </c>
      <c r="F75" s="1">
        <v>14</v>
      </c>
      <c r="G75">
        <v>74</v>
      </c>
      <c r="H75">
        <v>6</v>
      </c>
      <c r="I75" s="3">
        <f>H75</f>
        <v>6</v>
      </c>
    </row>
    <row r="76" spans="1:10" x14ac:dyDescent="0.2">
      <c r="A76" s="2" t="e">
        <f t="array" aca="1" ref="A76" ca="1">_xll.ALEAS( NE,1, NE,TRUE)</f>
        <v>#NAME?</v>
      </c>
      <c r="B76" s="16" t="s">
        <v>75</v>
      </c>
      <c r="C76" s="1">
        <v>3</v>
      </c>
      <c r="D76" s="1">
        <v>10</v>
      </c>
      <c r="E76" s="1">
        <v>5</v>
      </c>
      <c r="F76" s="1">
        <v>7</v>
      </c>
      <c r="G76">
        <v>75</v>
      </c>
      <c r="H76">
        <v>3</v>
      </c>
      <c r="I76" s="3">
        <f>H76</f>
        <v>3</v>
      </c>
    </row>
    <row r="77" spans="1:10" x14ac:dyDescent="0.2">
      <c r="A77" s="2" t="e">
        <f t="array" aca="1" ref="A77" ca="1">_xll.ALEAS( NE,1, NE,TRUE)</f>
        <v>#NAME?</v>
      </c>
      <c r="B77" s="24" t="s">
        <v>76</v>
      </c>
      <c r="C77" s="1">
        <v>9</v>
      </c>
      <c r="D77" s="1">
        <v>14</v>
      </c>
      <c r="E77" s="1">
        <v>10</v>
      </c>
      <c r="F77" s="1">
        <v>9</v>
      </c>
      <c r="G77">
        <v>76</v>
      </c>
      <c r="H77">
        <v>10</v>
      </c>
      <c r="I77" s="3">
        <f>H77</f>
        <v>10</v>
      </c>
    </row>
    <row r="78" spans="1:10" x14ac:dyDescent="0.2">
      <c r="A78" s="2" t="e">
        <f t="array" aca="1" ref="A78" ca="1">_xll.ALEAS( NE,1, NE,TRUE)</f>
        <v>#NAME?</v>
      </c>
      <c r="B78" s="16" t="s">
        <v>77</v>
      </c>
      <c r="C78" s="1">
        <v>9</v>
      </c>
      <c r="D78" s="1">
        <v>3</v>
      </c>
      <c r="E78" s="1">
        <v>12</v>
      </c>
      <c r="F78" s="1">
        <v>13</v>
      </c>
      <c r="G78">
        <v>77</v>
      </c>
      <c r="H78">
        <v>12</v>
      </c>
      <c r="I78" s="3">
        <f>H78</f>
        <v>12</v>
      </c>
      <c r="J78" s="4"/>
    </row>
    <row r="79" spans="1:10" x14ac:dyDescent="0.2">
      <c r="A79" s="2" t="e">
        <f t="array" aca="1" ref="A79" ca="1">_xll.ALEAS( NE,1, NE,TRUE)</f>
        <v>#NAME?</v>
      </c>
      <c r="B79" s="24" t="s">
        <v>78</v>
      </c>
      <c r="C79" s="1">
        <v>2</v>
      </c>
      <c r="D79" s="1">
        <v>10</v>
      </c>
      <c r="E79" s="1">
        <v>4</v>
      </c>
      <c r="F79" s="1">
        <v>4</v>
      </c>
      <c r="G79">
        <v>78</v>
      </c>
      <c r="H79">
        <v>2</v>
      </c>
      <c r="I79" s="3">
        <f>H79</f>
        <v>2</v>
      </c>
    </row>
    <row r="80" spans="1:10" x14ac:dyDescent="0.2">
      <c r="A80" s="2" t="e">
        <f t="array" aca="1" ref="A80" ca="1">_xll.ALEAS( NE,1, NE,TRUE)</f>
        <v>#NAME?</v>
      </c>
      <c r="B80" s="16" t="s">
        <v>79</v>
      </c>
      <c r="C80" s="1">
        <v>5</v>
      </c>
      <c r="D80" s="1">
        <v>6</v>
      </c>
      <c r="E80" s="1">
        <v>1</v>
      </c>
      <c r="F80" s="1">
        <v>10</v>
      </c>
      <c r="G80">
        <v>79</v>
      </c>
      <c r="H80">
        <v>6</v>
      </c>
      <c r="I80" s="3">
        <f>H80</f>
        <v>6</v>
      </c>
    </row>
    <row r="81" spans="1:9" x14ac:dyDescent="0.2">
      <c r="A81" s="2" t="e">
        <f t="array" aca="1" ref="A81" ca="1">_xll.ALEAS( NE,1, NE,TRUE)</f>
        <v>#NAME?</v>
      </c>
      <c r="B81" s="16" t="s">
        <v>81</v>
      </c>
      <c r="C81" s="1">
        <v>5</v>
      </c>
      <c r="D81" s="1">
        <v>12</v>
      </c>
      <c r="E81" s="1">
        <v>12</v>
      </c>
      <c r="F81" s="1">
        <v>3</v>
      </c>
      <c r="G81">
        <v>80</v>
      </c>
      <c r="H81">
        <v>5</v>
      </c>
      <c r="I81" s="3">
        <f>H81</f>
        <v>5</v>
      </c>
    </row>
    <row r="82" spans="1:9" x14ac:dyDescent="0.2">
      <c r="A82" s="2" t="e">
        <f t="array" aca="1" ref="A82" ca="1">_xll.ALEAS( NE,1, NE,TRUE)</f>
        <v>#NAME?</v>
      </c>
      <c r="B82" s="24" t="s">
        <v>82</v>
      </c>
      <c r="C82" s="1">
        <v>14</v>
      </c>
      <c r="D82" s="1">
        <v>14</v>
      </c>
      <c r="E82" s="1">
        <v>6</v>
      </c>
      <c r="F82" s="1">
        <v>3</v>
      </c>
      <c r="G82">
        <v>81</v>
      </c>
      <c r="H82">
        <v>6</v>
      </c>
      <c r="I82" s="3">
        <f>H82</f>
        <v>6</v>
      </c>
    </row>
    <row r="83" spans="1:9" x14ac:dyDescent="0.2">
      <c r="A83" s="2" t="e">
        <f t="array" aca="1" ref="A83" ca="1">_xll.ALEAS( NE,1, NE,TRUE)</f>
        <v>#NAME?</v>
      </c>
      <c r="B83" s="16" t="s">
        <v>83</v>
      </c>
      <c r="C83" s="1">
        <v>14</v>
      </c>
      <c r="D83" s="1">
        <v>5</v>
      </c>
      <c r="E83" s="1">
        <v>2</v>
      </c>
      <c r="F83" s="1">
        <v>9</v>
      </c>
      <c r="G83">
        <v>82</v>
      </c>
      <c r="H83" t="s">
        <v>119</v>
      </c>
      <c r="I83" s="3" t="str">
        <f>H83</f>
        <v>Insatisfait</v>
      </c>
    </row>
    <row r="84" spans="1:9" x14ac:dyDescent="0.2">
      <c r="A84" s="2" t="e">
        <f t="array" aca="1" ref="A84" ca="1">_xll.ALEAS( NE,1, NE,TRUE)</f>
        <v>#NAME?</v>
      </c>
      <c r="B84" s="24" t="s">
        <v>84</v>
      </c>
      <c r="C84" s="1">
        <v>9</v>
      </c>
      <c r="D84" s="1">
        <v>14</v>
      </c>
      <c r="E84" s="1">
        <v>12</v>
      </c>
      <c r="F84" s="1">
        <v>2</v>
      </c>
      <c r="G84">
        <v>83</v>
      </c>
      <c r="H84">
        <v>12</v>
      </c>
      <c r="I84" s="3">
        <f>H84</f>
        <v>12</v>
      </c>
    </row>
    <row r="85" spans="1:9" x14ac:dyDescent="0.2">
      <c r="A85" s="2" t="e">
        <f t="array" aca="1" ref="A85" ca="1">_xll.ALEAS( NE,1, NE,TRUE)</f>
        <v>#NAME?</v>
      </c>
      <c r="B85" s="16" t="s">
        <v>85</v>
      </c>
      <c r="C85" s="1">
        <v>1</v>
      </c>
      <c r="D85" s="1">
        <v>10</v>
      </c>
      <c r="E85" s="1">
        <v>14</v>
      </c>
      <c r="F85" s="1">
        <v>13</v>
      </c>
      <c r="G85">
        <v>84</v>
      </c>
      <c r="H85">
        <v>13</v>
      </c>
      <c r="I85" s="3">
        <f>H85</f>
        <v>13</v>
      </c>
    </row>
    <row r="86" spans="1:9" x14ac:dyDescent="0.2">
      <c r="A86" s="2" t="e">
        <f t="array" aca="1" ref="A86" ca="1">_xll.ALEAS( NE,1, NE,TRUE)</f>
        <v>#NAME?</v>
      </c>
      <c r="B86" s="24" t="s">
        <v>86</v>
      </c>
      <c r="C86" s="1">
        <v>8</v>
      </c>
      <c r="D86" s="1">
        <v>1</v>
      </c>
      <c r="E86" s="1">
        <v>5</v>
      </c>
      <c r="F86" s="1">
        <v>9</v>
      </c>
      <c r="G86">
        <v>85</v>
      </c>
      <c r="H86">
        <v>8</v>
      </c>
      <c r="I86" s="3">
        <f>H86</f>
        <v>8</v>
      </c>
    </row>
    <row r="87" spans="1:9" x14ac:dyDescent="0.2">
      <c r="A87" s="2" t="e">
        <f t="array" aca="1" ref="A87" ca="1">_xll.ALEAS( NE,1, NE,TRUE)</f>
        <v>#NAME?</v>
      </c>
      <c r="B87" s="16" t="s">
        <v>87</v>
      </c>
      <c r="C87" s="1">
        <v>1</v>
      </c>
      <c r="D87" s="1">
        <v>14</v>
      </c>
      <c r="E87" s="1">
        <v>11</v>
      </c>
      <c r="F87" s="1">
        <v>13</v>
      </c>
      <c r="G87">
        <v>86</v>
      </c>
      <c r="H87">
        <v>1</v>
      </c>
      <c r="I87" s="3">
        <f>H87</f>
        <v>1</v>
      </c>
    </row>
    <row r="88" spans="1:9" x14ac:dyDescent="0.2">
      <c r="A88" s="2" t="e">
        <f t="array" aca="1" ref="A88" ca="1">_xll.ALEAS( NE,1, NE,TRUE)</f>
        <v>#NAME?</v>
      </c>
      <c r="B88" s="24" t="s">
        <v>88</v>
      </c>
      <c r="C88" s="1">
        <v>3</v>
      </c>
      <c r="D88" s="1">
        <v>11</v>
      </c>
      <c r="E88" s="1">
        <v>10</v>
      </c>
      <c r="F88" s="1">
        <v>12</v>
      </c>
      <c r="G88">
        <v>87</v>
      </c>
      <c r="H88">
        <v>3</v>
      </c>
      <c r="I88" s="3">
        <f>H88</f>
        <v>3</v>
      </c>
    </row>
    <row r="89" spans="1:9" x14ac:dyDescent="0.2">
      <c r="A89" s="2" t="e">
        <f t="array" aca="1" ref="A89" ca="1">_xll.ALEAS( NE,1, NE,TRUE)</f>
        <v>#NAME?</v>
      </c>
      <c r="B89" s="16" t="s">
        <v>89</v>
      </c>
      <c r="C89" s="1">
        <v>1</v>
      </c>
      <c r="D89" s="1">
        <v>10</v>
      </c>
      <c r="E89" s="1">
        <v>8</v>
      </c>
      <c r="F89" s="1">
        <v>3</v>
      </c>
      <c r="G89">
        <v>88</v>
      </c>
      <c r="H89">
        <v>10</v>
      </c>
      <c r="I89" s="3">
        <f>H89</f>
        <v>10</v>
      </c>
    </row>
    <row r="90" spans="1:9" x14ac:dyDescent="0.2">
      <c r="B90" s="17"/>
    </row>
    <row r="91" spans="1:9" x14ac:dyDescent="0.2">
      <c r="B91" s="17"/>
    </row>
    <row r="92" spans="1:9" x14ac:dyDescent="0.2">
      <c r="B92" s="17"/>
    </row>
    <row r="93" spans="1:9" x14ac:dyDescent="0.2">
      <c r="B93" s="17"/>
    </row>
    <row r="94" spans="1:9" x14ac:dyDescent="0.2">
      <c r="B94" s="17"/>
    </row>
    <row r="95" spans="1:9" x14ac:dyDescent="0.2">
      <c r="B95" s="17"/>
    </row>
    <row r="96" spans="1:9" x14ac:dyDescent="0.2">
      <c r="B96" s="17"/>
    </row>
    <row r="97" spans="2:2" x14ac:dyDescent="0.2">
      <c r="B97" s="17"/>
    </row>
    <row r="98" spans="2:2" x14ac:dyDescent="0.2">
      <c r="B98" s="17"/>
    </row>
    <row r="99" spans="2:2" x14ac:dyDescent="0.2">
      <c r="B99" s="17"/>
    </row>
    <row r="100" spans="2:2" x14ac:dyDescent="0.2">
      <c r="B100" s="17"/>
    </row>
    <row r="101" spans="2:2" x14ac:dyDescent="0.2">
      <c r="B101" s="17"/>
    </row>
    <row r="102" spans="2:2" x14ac:dyDescent="0.2">
      <c r="B102" s="17"/>
    </row>
    <row r="103" spans="2:2" x14ac:dyDescent="0.2">
      <c r="B103" s="17"/>
    </row>
    <row r="104" spans="2:2" x14ac:dyDescent="0.2">
      <c r="B104" s="17"/>
    </row>
    <row r="105" spans="2:2" x14ac:dyDescent="0.2">
      <c r="B105" s="17"/>
    </row>
    <row r="106" spans="2:2" x14ac:dyDescent="0.2">
      <c r="B106" s="17"/>
    </row>
    <row r="107" spans="2:2" x14ac:dyDescent="0.2">
      <c r="B107" s="17"/>
    </row>
    <row r="108" spans="2:2" x14ac:dyDescent="0.2">
      <c r="B108" s="17"/>
    </row>
    <row r="109" spans="2:2" x14ac:dyDescent="0.2">
      <c r="B109" s="17"/>
    </row>
    <row r="110" spans="2:2" x14ac:dyDescent="0.2">
      <c r="B110" s="17"/>
    </row>
    <row r="111" spans="2:2" x14ac:dyDescent="0.2">
      <c r="B111" s="17"/>
    </row>
    <row r="112" spans="2:2" x14ac:dyDescent="0.2">
      <c r="B112" s="17"/>
    </row>
    <row r="113" spans="2:2" x14ac:dyDescent="0.2">
      <c r="B113" s="17"/>
    </row>
    <row r="114" spans="2:2" x14ac:dyDescent="0.2">
      <c r="B114" s="17"/>
    </row>
    <row r="115" spans="2:2" x14ac:dyDescent="0.2">
      <c r="B115" s="17"/>
    </row>
    <row r="116" spans="2:2" x14ac:dyDescent="0.2">
      <c r="B116" s="17"/>
    </row>
    <row r="117" spans="2:2" x14ac:dyDescent="0.2">
      <c r="B117" s="17"/>
    </row>
    <row r="118" spans="2:2" x14ac:dyDescent="0.2">
      <c r="B118" s="17"/>
    </row>
    <row r="119" spans="2:2" x14ac:dyDescent="0.2">
      <c r="B119" s="17"/>
    </row>
    <row r="120" spans="2:2" x14ac:dyDescent="0.2">
      <c r="B120" s="17"/>
    </row>
    <row r="121" spans="2:2" x14ac:dyDescent="0.2">
      <c r="B121" s="17"/>
    </row>
    <row r="122" spans="2:2" x14ac:dyDescent="0.2">
      <c r="B122" s="17"/>
    </row>
    <row r="123" spans="2:2" x14ac:dyDescent="0.2">
      <c r="B123" s="17"/>
    </row>
    <row r="124" spans="2:2" x14ac:dyDescent="0.2">
      <c r="B124" s="17"/>
    </row>
    <row r="125" spans="2:2" x14ac:dyDescent="0.2">
      <c r="B125" s="17"/>
    </row>
    <row r="126" spans="2:2" x14ac:dyDescent="0.2">
      <c r="B126" s="17"/>
    </row>
    <row r="127" spans="2:2" x14ac:dyDescent="0.2">
      <c r="B127" s="17"/>
    </row>
    <row r="128" spans="2:2" x14ac:dyDescent="0.2">
      <c r="B128" s="17"/>
    </row>
    <row r="129" spans="2:2" x14ac:dyDescent="0.2">
      <c r="B129" s="17"/>
    </row>
    <row r="130" spans="2:2" x14ac:dyDescent="0.2">
      <c r="B130" s="17"/>
    </row>
    <row r="131" spans="2:2" x14ac:dyDescent="0.2">
      <c r="B131" s="17"/>
    </row>
    <row r="132" spans="2:2" x14ac:dyDescent="0.2">
      <c r="B132" s="17"/>
    </row>
    <row r="133" spans="2:2" x14ac:dyDescent="0.2">
      <c r="B133" s="17"/>
    </row>
    <row r="134" spans="2:2" x14ac:dyDescent="0.2">
      <c r="B134" s="17"/>
    </row>
    <row r="135" spans="2:2" x14ac:dyDescent="0.2">
      <c r="B135" s="17"/>
    </row>
    <row r="136" spans="2:2" x14ac:dyDescent="0.2">
      <c r="B136" s="17"/>
    </row>
    <row r="137" spans="2:2" x14ac:dyDescent="0.2">
      <c r="B137" s="17"/>
    </row>
    <row r="138" spans="2:2" x14ac:dyDescent="0.2">
      <c r="B138" s="17"/>
    </row>
    <row r="139" spans="2:2" x14ac:dyDescent="0.2">
      <c r="B139" s="17"/>
    </row>
    <row r="140" spans="2:2" x14ac:dyDescent="0.2">
      <c r="B140" s="17"/>
    </row>
    <row r="141" spans="2:2" x14ac:dyDescent="0.2">
      <c r="B141" s="17"/>
    </row>
    <row r="142" spans="2:2" x14ac:dyDescent="0.2">
      <c r="B142" s="17"/>
    </row>
    <row r="143" spans="2:2" x14ac:dyDescent="0.2">
      <c r="B143" s="17"/>
    </row>
    <row r="144" spans="2:2" x14ac:dyDescent="0.2">
      <c r="B144" s="17"/>
    </row>
    <row r="145" spans="2:2" x14ac:dyDescent="0.2">
      <c r="B145" s="17"/>
    </row>
    <row r="146" spans="2:2" x14ac:dyDescent="0.2">
      <c r="B146" s="17"/>
    </row>
    <row r="147" spans="2:2" x14ac:dyDescent="0.2">
      <c r="B147" s="17"/>
    </row>
    <row r="148" spans="2:2" x14ac:dyDescent="0.2">
      <c r="B148" s="17"/>
    </row>
    <row r="149" spans="2:2" x14ac:dyDescent="0.2">
      <c r="B149" s="17"/>
    </row>
    <row r="150" spans="2:2" x14ac:dyDescent="0.2">
      <c r="B150" s="17"/>
    </row>
    <row r="151" spans="2:2" x14ac:dyDescent="0.2">
      <c r="B151" s="17"/>
    </row>
    <row r="152" spans="2:2" x14ac:dyDescent="0.2">
      <c r="B152" s="17"/>
    </row>
    <row r="153" spans="2:2" x14ac:dyDescent="0.2">
      <c r="B153" s="17"/>
    </row>
    <row r="154" spans="2:2" x14ac:dyDescent="0.2">
      <c r="B154" s="17"/>
    </row>
    <row r="155" spans="2:2" x14ac:dyDescent="0.2">
      <c r="B155" s="17"/>
    </row>
    <row r="156" spans="2:2" x14ac:dyDescent="0.2">
      <c r="B156" s="17"/>
    </row>
    <row r="157" spans="2:2" x14ac:dyDescent="0.2">
      <c r="B157" s="17"/>
    </row>
    <row r="158" spans="2:2" x14ac:dyDescent="0.2">
      <c r="B158" s="17"/>
    </row>
    <row r="159" spans="2:2" x14ac:dyDescent="0.2">
      <c r="B159" s="17"/>
    </row>
    <row r="160" spans="2:2" x14ac:dyDescent="0.2">
      <c r="B160" s="17"/>
    </row>
    <row r="161" spans="2:2" x14ac:dyDescent="0.2">
      <c r="B161" s="17"/>
    </row>
    <row r="162" spans="2:2" x14ac:dyDescent="0.2">
      <c r="B162" s="17"/>
    </row>
    <row r="163" spans="2:2" x14ac:dyDescent="0.2">
      <c r="B163" s="17"/>
    </row>
    <row r="164" spans="2:2" x14ac:dyDescent="0.2">
      <c r="B164" s="17"/>
    </row>
    <row r="165" spans="2:2" x14ac:dyDescent="0.2">
      <c r="B165" s="17"/>
    </row>
    <row r="166" spans="2:2" x14ac:dyDescent="0.2">
      <c r="B166" s="17"/>
    </row>
    <row r="167" spans="2:2" x14ac:dyDescent="0.2">
      <c r="B167" s="17"/>
    </row>
    <row r="168" spans="2:2" x14ac:dyDescent="0.2">
      <c r="B168" s="17"/>
    </row>
    <row r="169" spans="2:2" x14ac:dyDescent="0.2">
      <c r="B169" s="17"/>
    </row>
    <row r="170" spans="2:2" x14ac:dyDescent="0.2">
      <c r="B170" s="17"/>
    </row>
    <row r="171" spans="2:2" x14ac:dyDescent="0.2">
      <c r="B171" s="17"/>
    </row>
    <row r="172" spans="2:2" x14ac:dyDescent="0.2">
      <c r="B172" s="17"/>
    </row>
    <row r="173" spans="2:2" x14ac:dyDescent="0.2">
      <c r="B173" s="17"/>
    </row>
    <row r="174" spans="2:2" x14ac:dyDescent="0.2">
      <c r="B174" s="17"/>
    </row>
    <row r="175" spans="2:2" x14ac:dyDescent="0.2">
      <c r="B175" s="17"/>
    </row>
    <row r="176" spans="2:2" x14ac:dyDescent="0.2">
      <c r="B176" s="17"/>
    </row>
    <row r="177" spans="2:2" x14ac:dyDescent="0.2">
      <c r="B177" s="17"/>
    </row>
    <row r="178" spans="2:2" x14ac:dyDescent="0.2">
      <c r="B178" s="17"/>
    </row>
    <row r="179" spans="2:2" x14ac:dyDescent="0.2">
      <c r="B179" s="17"/>
    </row>
    <row r="180" spans="2:2" x14ac:dyDescent="0.2">
      <c r="B180" s="17"/>
    </row>
    <row r="181" spans="2:2" x14ac:dyDescent="0.2">
      <c r="B181" s="17"/>
    </row>
    <row r="182" spans="2:2" x14ac:dyDescent="0.2">
      <c r="B182" s="17"/>
    </row>
    <row r="183" spans="2:2" x14ac:dyDescent="0.2">
      <c r="B183" s="17"/>
    </row>
    <row r="184" spans="2:2" x14ac:dyDescent="0.2">
      <c r="B184" s="17"/>
    </row>
    <row r="185" spans="2:2" x14ac:dyDescent="0.2">
      <c r="B185" s="17"/>
    </row>
    <row r="186" spans="2:2" x14ac:dyDescent="0.2">
      <c r="B186" s="17"/>
    </row>
    <row r="187" spans="2:2" x14ac:dyDescent="0.2">
      <c r="B187" s="17"/>
    </row>
    <row r="188" spans="2:2" x14ac:dyDescent="0.2">
      <c r="B188" s="17"/>
    </row>
    <row r="189" spans="2:2" x14ac:dyDescent="0.2">
      <c r="B189" s="17"/>
    </row>
    <row r="190" spans="2:2" x14ac:dyDescent="0.2">
      <c r="B190" s="17"/>
    </row>
    <row r="191" spans="2:2" x14ac:dyDescent="0.2">
      <c r="B191" s="17"/>
    </row>
    <row r="192" spans="2:2" x14ac:dyDescent="0.2">
      <c r="B192" s="17"/>
    </row>
    <row r="193" spans="2:2" x14ac:dyDescent="0.2">
      <c r="B193" s="17"/>
    </row>
    <row r="194" spans="2:2" x14ac:dyDescent="0.2">
      <c r="B194" s="17"/>
    </row>
    <row r="195" spans="2:2" x14ac:dyDescent="0.2">
      <c r="B195" s="17"/>
    </row>
    <row r="196" spans="2:2" x14ac:dyDescent="0.2">
      <c r="B196" s="17"/>
    </row>
    <row r="197" spans="2:2" x14ac:dyDescent="0.2">
      <c r="B197" s="17"/>
    </row>
    <row r="198" spans="2:2" x14ac:dyDescent="0.2">
      <c r="B198" s="17"/>
    </row>
    <row r="199" spans="2:2" x14ac:dyDescent="0.2">
      <c r="B199" s="17"/>
    </row>
    <row r="200" spans="2:2" x14ac:dyDescent="0.2">
      <c r="B200" s="17"/>
    </row>
    <row r="201" spans="2:2" x14ac:dyDescent="0.2">
      <c r="B201" s="17"/>
    </row>
    <row r="202" spans="2:2" x14ac:dyDescent="0.2">
      <c r="B202" s="17"/>
    </row>
    <row r="203" spans="2:2" x14ac:dyDescent="0.2">
      <c r="B203" s="17"/>
    </row>
    <row r="204" spans="2:2" x14ac:dyDescent="0.2">
      <c r="B204" s="17"/>
    </row>
    <row r="205" spans="2:2" x14ac:dyDescent="0.2">
      <c r="B205" s="17"/>
    </row>
    <row r="206" spans="2:2" x14ac:dyDescent="0.2">
      <c r="B206" s="17"/>
    </row>
    <row r="207" spans="2:2" x14ac:dyDescent="0.2">
      <c r="B207" s="17"/>
    </row>
    <row r="208" spans="2:2" x14ac:dyDescent="0.2">
      <c r="B208" s="17"/>
    </row>
    <row r="209" spans="2:2" x14ac:dyDescent="0.2">
      <c r="B209" s="17"/>
    </row>
    <row r="210" spans="2:2" x14ac:dyDescent="0.2">
      <c r="B210" s="17"/>
    </row>
    <row r="211" spans="2:2" x14ac:dyDescent="0.2">
      <c r="B211" s="17"/>
    </row>
    <row r="212" spans="2:2" x14ac:dyDescent="0.2">
      <c r="B212" s="17"/>
    </row>
    <row r="213" spans="2:2" x14ac:dyDescent="0.2">
      <c r="B213" s="17"/>
    </row>
    <row r="214" spans="2:2" x14ac:dyDescent="0.2">
      <c r="B214" s="17"/>
    </row>
    <row r="215" spans="2:2" x14ac:dyDescent="0.2">
      <c r="B215" s="17"/>
    </row>
    <row r="216" spans="2:2" x14ac:dyDescent="0.2">
      <c r="B216" s="17"/>
    </row>
    <row r="217" spans="2:2" x14ac:dyDescent="0.2">
      <c r="B217" s="17"/>
    </row>
    <row r="218" spans="2:2" x14ac:dyDescent="0.2">
      <c r="B218" s="17"/>
    </row>
    <row r="219" spans="2:2" x14ac:dyDescent="0.2">
      <c r="B219" s="17"/>
    </row>
    <row r="220" spans="2:2" x14ac:dyDescent="0.2">
      <c r="B220" s="17"/>
    </row>
    <row r="221" spans="2:2" x14ac:dyDescent="0.2">
      <c r="B221" s="17"/>
    </row>
    <row r="222" spans="2:2" x14ac:dyDescent="0.2">
      <c r="B222" s="17"/>
    </row>
    <row r="223" spans="2:2" x14ac:dyDescent="0.2">
      <c r="B223" s="17"/>
    </row>
    <row r="224" spans="2:2" x14ac:dyDescent="0.2">
      <c r="B224" s="17"/>
    </row>
    <row r="225" spans="2:2" x14ac:dyDescent="0.2">
      <c r="B225" s="17"/>
    </row>
    <row r="226" spans="2:2" x14ac:dyDescent="0.2">
      <c r="B226" s="17"/>
    </row>
    <row r="227" spans="2:2" x14ac:dyDescent="0.2">
      <c r="B227" s="17"/>
    </row>
    <row r="228" spans="2:2" x14ac:dyDescent="0.2">
      <c r="B228" s="17"/>
    </row>
    <row r="229" spans="2:2" x14ac:dyDescent="0.2">
      <c r="B229" s="17"/>
    </row>
    <row r="230" spans="2:2" x14ac:dyDescent="0.2">
      <c r="B230" s="17"/>
    </row>
    <row r="231" spans="2:2" x14ac:dyDescent="0.2">
      <c r="B231" s="17"/>
    </row>
    <row r="232" spans="2:2" x14ac:dyDescent="0.2">
      <c r="B232" s="17"/>
    </row>
    <row r="233" spans="2:2" x14ac:dyDescent="0.2">
      <c r="B233" s="17"/>
    </row>
    <row r="234" spans="2:2" x14ac:dyDescent="0.2">
      <c r="B234" s="17"/>
    </row>
    <row r="235" spans="2:2" x14ac:dyDescent="0.2">
      <c r="B235" s="17"/>
    </row>
    <row r="236" spans="2:2" x14ac:dyDescent="0.2">
      <c r="B236" s="17"/>
    </row>
    <row r="237" spans="2:2" x14ac:dyDescent="0.2">
      <c r="B237" s="17"/>
    </row>
    <row r="238" spans="2:2" x14ac:dyDescent="0.2">
      <c r="B238" s="17"/>
    </row>
    <row r="239" spans="2:2" x14ac:dyDescent="0.2">
      <c r="B239" s="17"/>
    </row>
    <row r="240" spans="2:2" x14ac:dyDescent="0.2">
      <c r="B240" s="17"/>
    </row>
    <row r="241" spans="2:2" x14ac:dyDescent="0.2">
      <c r="B241" s="17"/>
    </row>
    <row r="242" spans="2:2" x14ac:dyDescent="0.2">
      <c r="B242" s="17"/>
    </row>
    <row r="243" spans="2:2" x14ac:dyDescent="0.2">
      <c r="B243" s="17"/>
    </row>
    <row r="244" spans="2:2" x14ac:dyDescent="0.2">
      <c r="B244" s="17"/>
    </row>
    <row r="245" spans="2:2" x14ac:dyDescent="0.2">
      <c r="B245" s="17"/>
    </row>
    <row r="246" spans="2:2" x14ac:dyDescent="0.2">
      <c r="B246" s="17"/>
    </row>
    <row r="247" spans="2:2" x14ac:dyDescent="0.2">
      <c r="B247" s="17"/>
    </row>
    <row r="248" spans="2:2" x14ac:dyDescent="0.2">
      <c r="B248" s="17"/>
    </row>
    <row r="249" spans="2:2" x14ac:dyDescent="0.2">
      <c r="B249" s="17"/>
    </row>
    <row r="250" spans="2:2" x14ac:dyDescent="0.2">
      <c r="B250" s="17"/>
    </row>
    <row r="251" spans="2:2" x14ac:dyDescent="0.2">
      <c r="B251" s="17"/>
    </row>
    <row r="252" spans="2:2" x14ac:dyDescent="0.2">
      <c r="B252" s="17"/>
    </row>
    <row r="253" spans="2:2" x14ac:dyDescent="0.2">
      <c r="B253" s="17"/>
    </row>
    <row r="254" spans="2:2" x14ac:dyDescent="0.2">
      <c r="B254" s="17"/>
    </row>
    <row r="255" spans="2:2" x14ac:dyDescent="0.2">
      <c r="B255" s="17"/>
    </row>
    <row r="256" spans="2:2" x14ac:dyDescent="0.2">
      <c r="B256" s="17"/>
    </row>
    <row r="257" spans="2:2" x14ac:dyDescent="0.2">
      <c r="B257" s="17"/>
    </row>
    <row r="258" spans="2:2" x14ac:dyDescent="0.2">
      <c r="B258" s="17"/>
    </row>
    <row r="259" spans="2:2" x14ac:dyDescent="0.2">
      <c r="B259" s="17"/>
    </row>
    <row r="260" spans="2:2" x14ac:dyDescent="0.2">
      <c r="B260" s="17"/>
    </row>
    <row r="261" spans="2:2" x14ac:dyDescent="0.2">
      <c r="B261" s="17"/>
    </row>
    <row r="262" spans="2:2" x14ac:dyDescent="0.2">
      <c r="B262" s="17"/>
    </row>
    <row r="263" spans="2:2" x14ac:dyDescent="0.2">
      <c r="B263" s="17"/>
    </row>
    <row r="264" spans="2:2" x14ac:dyDescent="0.2">
      <c r="B264" s="17"/>
    </row>
    <row r="265" spans="2:2" x14ac:dyDescent="0.2">
      <c r="B265" s="17"/>
    </row>
    <row r="266" spans="2:2" x14ac:dyDescent="0.2">
      <c r="B266" s="17"/>
    </row>
    <row r="267" spans="2:2" x14ac:dyDescent="0.2">
      <c r="B267" s="17"/>
    </row>
    <row r="268" spans="2:2" x14ac:dyDescent="0.2">
      <c r="B268" s="17"/>
    </row>
  </sheetData>
  <sortState ref="A2:J89">
    <sortCondition ref="G2"/>
  </sortState>
  <mergeCells count="2">
    <mergeCell ref="L9:M9"/>
    <mergeCell ref="L10:M10"/>
  </mergeCells>
  <phoneticPr fontId="0" type="noConversion"/>
  <conditionalFormatting sqref="I2:I89">
    <cfRule type="cellIs" dxfId="4" priority="3" stopIfTrue="1" operator="equal">
      <formula>C2</formula>
    </cfRule>
    <cfRule type="cellIs" dxfId="3" priority="4" stopIfTrue="1" operator="equal">
      <formula>D2</formula>
    </cfRule>
    <cfRule type="cellIs" dxfId="2" priority="5" stopIfTrue="1" operator="equal">
      <formula>E2</formula>
    </cfRule>
  </conditionalFormatting>
  <conditionalFormatting sqref="I2:I89">
    <cfRule type="cellIs" dxfId="1" priority="2" operator="equal">
      <formula>$F2</formula>
    </cfRule>
  </conditionalFormatting>
  <conditionalFormatting sqref="I3">
    <cfRule type="cellIs" dxfId="0" priority="1" operator="equal">
      <formula>$F$2</formula>
    </cfRule>
  </conditionalFormatting>
  <pageMargins left="0.78740157480314965" right="0.78740157480314965" top="0.98425196850393704" bottom="0.98425196850393704" header="0.51181102362204722" footer="0.51181102362204722"/>
  <pageSetup paperSize="9" scale="42" fitToHeight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2"/>
  <sheetViews>
    <sheetView workbookViewId="0">
      <selection activeCell="D22" sqref="D22"/>
    </sheetView>
  </sheetViews>
  <sheetFormatPr baseColWidth="10" defaultColWidth="19.28515625" defaultRowHeight="12.75" x14ac:dyDescent="0.2"/>
  <cols>
    <col min="1" max="15" width="13.85546875" style="6" customWidth="1"/>
    <col min="16" max="16384" width="19.28515625" style="6"/>
  </cols>
  <sheetData>
    <row r="1" spans="1:16" ht="20.25" x14ac:dyDescent="0.2">
      <c r="A1" s="26" t="s">
        <v>102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6" ht="15.75" x14ac:dyDescent="0.2">
      <c r="A2" s="12">
        <v>1</v>
      </c>
      <c r="B2" s="12">
        <v>2</v>
      </c>
      <c r="C2" s="12">
        <v>3</v>
      </c>
      <c r="D2" s="12">
        <v>4</v>
      </c>
      <c r="E2" s="12">
        <v>5</v>
      </c>
      <c r="F2" s="12">
        <v>6</v>
      </c>
      <c r="G2" s="12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  <c r="N2" s="12">
        <v>14</v>
      </c>
      <c r="O2" s="12">
        <v>15</v>
      </c>
    </row>
    <row r="3" spans="1:16" ht="36.75" hidden="1" customHeight="1" x14ac:dyDescent="0.2">
      <c r="A3" s="12">
        <f t="shared" ref="A3:K3" si="0">INDEX(GR,A2,2)</f>
        <v>8</v>
      </c>
      <c r="B3" s="12">
        <f t="shared" si="0"/>
        <v>4</v>
      </c>
      <c r="C3" s="12">
        <f t="shared" si="0"/>
        <v>8</v>
      </c>
      <c r="D3" s="12">
        <f t="shared" si="0"/>
        <v>4</v>
      </c>
      <c r="E3" s="12">
        <f t="shared" si="0"/>
        <v>8</v>
      </c>
      <c r="F3" s="12">
        <f t="shared" si="0"/>
        <v>8</v>
      </c>
      <c r="G3" s="12">
        <f t="shared" si="0"/>
        <v>6</v>
      </c>
      <c r="H3" s="12">
        <f t="shared" si="0"/>
        <v>8</v>
      </c>
      <c r="I3" s="12">
        <f t="shared" si="0"/>
        <v>2</v>
      </c>
      <c r="J3" s="12">
        <f t="shared" si="0"/>
        <v>6</v>
      </c>
      <c r="K3" s="12">
        <f t="shared" si="0"/>
        <v>2</v>
      </c>
      <c r="L3" s="12">
        <f>INDEX(GR,L2,2)</f>
        <v>8</v>
      </c>
      <c r="M3" s="12">
        <f>INDEX(GR,M2,2)</f>
        <v>15</v>
      </c>
      <c r="N3" s="12">
        <f>INDEX(GR,N2,2)</f>
        <v>4</v>
      </c>
      <c r="O3" s="12">
        <f>INDEX(GR,O2,2)</f>
        <v>0</v>
      </c>
      <c r="P3" s="5"/>
    </row>
    <row r="4" spans="1:16" ht="42" hidden="1" customHeight="1" x14ac:dyDescent="0.2">
      <c r="A4" s="12">
        <f>MATCH("",A5:A30,-1)-1</f>
        <v>8</v>
      </c>
      <c r="B4" s="12">
        <f t="shared" ref="B4:O4" si="1">MATCH("",B5:B30,-1)-1</f>
        <v>4</v>
      </c>
      <c r="C4" s="12">
        <f t="shared" si="1"/>
        <v>8</v>
      </c>
      <c r="D4" s="12">
        <f t="shared" si="1"/>
        <v>4</v>
      </c>
      <c r="E4" s="12">
        <f t="shared" si="1"/>
        <v>8</v>
      </c>
      <c r="F4" s="12">
        <f t="shared" si="1"/>
        <v>8</v>
      </c>
      <c r="G4" s="12">
        <f t="shared" si="1"/>
        <v>6</v>
      </c>
      <c r="H4" s="12">
        <f t="shared" si="1"/>
        <v>8</v>
      </c>
      <c r="I4" s="12">
        <f t="shared" si="1"/>
        <v>2</v>
      </c>
      <c r="J4" s="12">
        <f t="shared" si="1"/>
        <v>6</v>
      </c>
      <c r="K4" s="12">
        <f t="shared" si="1"/>
        <v>2</v>
      </c>
      <c r="L4" s="12">
        <f t="shared" si="1"/>
        <v>8</v>
      </c>
      <c r="M4" s="12">
        <f t="shared" si="1"/>
        <v>9</v>
      </c>
      <c r="N4" s="12">
        <f t="shared" si="1"/>
        <v>4</v>
      </c>
      <c r="O4" s="12">
        <f t="shared" si="1"/>
        <v>0</v>
      </c>
      <c r="P4" s="5">
        <f>SUM(A4:O4)</f>
        <v>85</v>
      </c>
    </row>
    <row r="5" spans="1:16" x14ac:dyDescent="0.2">
      <c r="A5" s="19" t="str">
        <f t="array" ref="A5">IF(COUNTIF(Guests!$H$2:$H$228,A$2)&lt;ROWS(A$5:A5),"",INDEX(Guests!$B$2:$B$228,SMALL(IF(Guests!$H$2:$H$228=A$2,ROW(Guests!$B$2:$B$228)),ROWS(A$5:A5))-1))</f>
        <v>Nom67</v>
      </c>
      <c r="B5" s="19" t="str">
        <f t="array" ref="B5">IF(COUNTIF(Guests!$H$2:$H$228,B$2)&lt;ROWS(B$5:B5),"",INDEX(Guests!$B$2:$B$228,SMALL(IF(Guests!$H$2:$H$228=B$2,ROW(Guests!$B$2:$B$228)),ROWS(B$5:B5))-1))</f>
        <v>Nom1</v>
      </c>
      <c r="C5" s="19" t="str">
        <f t="array" ref="C5">IF(COUNTIF(Guests!$H$2:$H$228,C$2)&lt;ROWS(C$5:C5),"",INDEX(Guests!$B$2:$B$228,SMALL(IF(Guests!$H$2:$H$228=C$2,ROW(Guests!$B$2:$B$228)),ROWS(C$5:C5))-1))</f>
        <v>Nom56</v>
      </c>
      <c r="D5" s="19" t="str">
        <f t="array" ref="D5">IF(COUNTIF(Guests!$H$2:$H$228,D$2)&lt;ROWS(D$5:D5),"",INDEX(Guests!$B$2:$B$228,SMALL(IF(Guests!$H$2:$H$228=D$2,ROW(Guests!$B$2:$B$228)),ROWS(D$5:D5))-1))</f>
        <v>Nom23</v>
      </c>
      <c r="E5" s="19" t="str">
        <f t="array" ref="E5">IF(COUNTIF(Guests!$H$2:$H$228,E$2)&lt;ROWS(E$5:E5),"",INDEX(Guests!$B$2:$B$228,SMALL(IF(Guests!$H$2:$H$228=E$2,ROW(Guests!$B$2:$B$228)),ROWS(E$5:E5))-1))</f>
        <v>Nom5</v>
      </c>
      <c r="F5" s="19" t="str">
        <f t="array" ref="F5">IF(COUNTIF(Guests!$H$2:$H$228,F$2)&lt;ROWS(F$5:F5),"",INDEX(Guests!$B$2:$B$228,SMALL(IF(Guests!$H$2:$H$228=F$2,ROW(Guests!$B$2:$B$228)),ROWS(F$5:F5))-1))</f>
        <v>Nom15</v>
      </c>
      <c r="G5" s="19" t="str">
        <f t="array" ref="G5">IF(COUNTIF(Guests!$H$2:$H$228,G$2)&lt;ROWS(G$5:G5),"",INDEX(Guests!$B$2:$B$228,SMALL(IF(Guests!$H$2:$H$228=G$2,ROW(Guests!$B$2:$B$228)),ROWS(G$5:G5))-1))</f>
        <v>Nom2</v>
      </c>
      <c r="H5" s="19" t="str">
        <f t="array" ref="H5">IF(COUNTIF(Guests!$H$2:$H$228,H$2)&lt;ROWS(H$5:H5),"",INDEX(Guests!$B$2:$B$228,SMALL(IF(Guests!$H$2:$H$228=H$2,ROW(Guests!$B$2:$B$228)),ROWS(H$5:H5))-1))</f>
        <v>Nom20</v>
      </c>
      <c r="I5" s="19" t="str">
        <f t="array" ref="I5">IF(COUNTIF(Guests!$H$2:$H$228,I$2)&lt;ROWS(I$5:I5),"",INDEX(Guests!$B$2:$B$228,SMALL(IF(Guests!$H$2:$H$228=I$2,ROW(Guests!$B$2:$B$228)),ROWS(I$5:I5))-1))</f>
        <v>Nom16</v>
      </c>
      <c r="J5" s="19" t="str">
        <f t="array" ref="J5">IF(COUNTIF(Guests!$H$2:$H$228,J$2)&lt;ROWS(J$5:J5),"",INDEX(Guests!$B$2:$B$228,SMALL(IF(Guests!$H$2:$H$228=J$2,ROW(Guests!$B$2:$B$228)),ROWS(J$5:J5))-1))</f>
        <v>Nom12</v>
      </c>
      <c r="K5" s="20" t="str">
        <f t="array" ref="K5">IF(COUNTIF(Guests!$H$2:$H$228,K$2)&lt;ROWS(K$5:K5),"",INDEX(Guests!$B$2:$B$228,SMALL(IF(Guests!$H$2:$H$228=K$2,ROW(Guests!$B$2:$B$228)),ROWS(K$5:K5))-1))</f>
        <v>Nom11</v>
      </c>
      <c r="L5" s="20" t="str">
        <f t="array" ref="L5">IF(COUNTIF(Guests!$H$2:$H$228,L$2)&lt;ROWS(L$5:L5),"",INDEX(Guests!$B$2:$B$228,SMALL(IF(Guests!$H$2:$H$228=L$2,ROW(Guests!$B$2:$B$228)),ROWS(L$5:L5))-1))</f>
        <v>Nom7</v>
      </c>
      <c r="M5" s="20" t="str">
        <f t="array" ref="M5">IF(COUNTIF(Guests!$H$2:$H$228,M$2)&lt;ROWS(M$5:M5),"",INDEX(Guests!$B$2:$B$228,SMALL(IF(Guests!$H$2:$H$228=M$2,ROW(Guests!$B$2:$B$228)),ROWS(M$5:M5))-1))</f>
        <v>Nom34</v>
      </c>
      <c r="N5" s="20" t="str">
        <f t="array" ref="N5">IF(COUNTIF(Guests!$H$2:$H$228,N$2)&lt;ROWS(N$5:N5),"",INDEX(Guests!$B$2:$B$228,SMALL(IF(Guests!$H$2:$H$228=N$2,ROW(Guests!$B$2:$B$228)),ROWS(N$5:N5))-1))</f>
        <v>Nom4</v>
      </c>
      <c r="O5" s="20" t="str">
        <f t="array" ref="O5">IF(COUNTIF(Guests!$H$2:$H$228,O$2)&lt;ROWS(O$5:O5),"",INDEX(Guests!$B$2:$B$228,SMALL(IF(Guests!$H$2:$H$228=O$2,ROW(Guests!$B$2:$B$228)),ROWS(O$5:O5))-1))</f>
        <v/>
      </c>
    </row>
    <row r="6" spans="1:16" x14ac:dyDescent="0.2">
      <c r="A6" s="19" t="str">
        <f t="array" ref="A6">IF(COUNTIF(Guests!$H$2:$H$228,A$2)&lt;ROWS(A$5:A6),"",INDEX(Guests!$B$2:$B$228,SMALL(IF(Guests!$H$2:$H$228=A$2,ROW(Guests!$B$2:$B$228)),ROWS(A$5:A6))-1))</f>
        <v>Nom3</v>
      </c>
      <c r="B6" s="19" t="str">
        <f t="array" ref="B6">IF(COUNTIF(Guests!$H$2:$H$228,B$2)&lt;ROWS(B$5:B6),"",INDEX(Guests!$B$2:$B$228,SMALL(IF(Guests!$H$2:$H$228=B$2,ROW(Guests!$B$2:$B$228)),ROWS(B$5:B6))-1))</f>
        <v>Nom88</v>
      </c>
      <c r="C6" s="19" t="str">
        <f t="array" ref="C6">IF(COUNTIF(Guests!$H$2:$H$228,C$2)&lt;ROWS(C$5:C6),"",INDEX(Guests!$B$2:$B$228,SMALL(IF(Guests!$H$2:$H$228=C$2,ROW(Guests!$B$2:$B$228)),ROWS(C$5:C6))-1))</f>
        <v>Nom6</v>
      </c>
      <c r="D6" s="19" t="str">
        <f t="array" ref="D6">IF(COUNTIF(Guests!$H$2:$H$228,D$2)&lt;ROWS(D$5:D6),"",INDEX(Guests!$B$2:$B$228,SMALL(IF(Guests!$H$2:$H$228=D$2,ROW(Guests!$B$2:$B$228)),ROWS(D$5:D6))-1))</f>
        <v>Nom45</v>
      </c>
      <c r="E6" s="19" t="str">
        <f t="array" ref="E6">IF(COUNTIF(Guests!$H$2:$H$228,E$2)&lt;ROWS(E$5:E6),"",INDEX(Guests!$B$2:$B$228,SMALL(IF(Guests!$H$2:$H$228=E$2,ROW(Guests!$B$2:$B$228)),ROWS(E$5:E6))-1))</f>
        <v>Nom13</v>
      </c>
      <c r="F6" s="19" t="str">
        <f t="array" ref="F6">IF(COUNTIF(Guests!$H$2:$H$228,F$2)&lt;ROWS(F$5:F6),"",INDEX(Guests!$B$2:$B$228,SMALL(IF(Guests!$H$2:$H$228=F$2,ROW(Guests!$B$2:$B$228)),ROWS(F$5:F6))-1))</f>
        <v>Nom22</v>
      </c>
      <c r="G6" s="19" t="str">
        <f t="array" ref="G6">IF(COUNTIF(Guests!$H$2:$H$228,G$2)&lt;ROWS(G$5:G6),"",INDEX(Guests!$B$2:$B$228,SMALL(IF(Guests!$H$2:$H$228=G$2,ROW(Guests!$B$2:$B$228)),ROWS(G$5:G6))-1))</f>
        <v>Nom29</v>
      </c>
      <c r="H6" s="19" t="str">
        <f t="array" ref="H6">IF(COUNTIF(Guests!$H$2:$H$228,H$2)&lt;ROWS(H$5:H6),"",INDEX(Guests!$B$2:$B$228,SMALL(IF(Guests!$H$2:$H$228=H$2,ROW(Guests!$B$2:$B$228)),ROWS(H$5:H6))-1))</f>
        <v>Nom31</v>
      </c>
      <c r="I6" s="19" t="str">
        <f t="array" ref="I6">IF(COUNTIF(Guests!$H$2:$H$228,I$2)&lt;ROWS(I$5:I6),"",INDEX(Guests!$B$2:$B$228,SMALL(IF(Guests!$H$2:$H$228=I$2,ROW(Guests!$B$2:$B$228)),ROWS(I$5:I6))-1))</f>
        <v>Nom68</v>
      </c>
      <c r="J6" s="19" t="str">
        <f t="array" ref="J6">IF(COUNTIF(Guests!$H$2:$H$228,J$2)&lt;ROWS(J$5:J6),"",INDEX(Guests!$B$2:$B$228,SMALL(IF(Guests!$H$2:$H$228=J$2,ROW(Guests!$B$2:$B$228)),ROWS(J$5:J6))-1))</f>
        <v>Nom78</v>
      </c>
      <c r="K6" s="20" t="str">
        <f t="array" ref="K6">IF(COUNTIF(Guests!$H$2:$H$228,K$2)&lt;ROWS(K$5:K6),"",INDEX(Guests!$B$2:$B$228,SMALL(IF(Guests!$H$2:$H$228=K$2,ROW(Guests!$B$2:$B$228)),ROWS(K$5:K6))-1))</f>
        <v>Nom44</v>
      </c>
      <c r="L6" s="20" t="str">
        <f t="array" ref="L6">IF(COUNTIF(Guests!$H$2:$H$228,L$2)&lt;ROWS(L$5:L6),"",INDEX(Guests!$B$2:$B$228,SMALL(IF(Guests!$H$2:$H$228=L$2,ROW(Guests!$B$2:$B$228)),ROWS(L$5:L6))-1))</f>
        <v>Nom27</v>
      </c>
      <c r="M6" s="20" t="str">
        <f t="array" ref="M6">IF(COUNTIF(Guests!$H$2:$H$228,M$2)&lt;ROWS(M$5:M6),"",INDEX(Guests!$B$2:$B$228,SMALL(IF(Guests!$H$2:$H$228=M$2,ROW(Guests!$B$2:$B$228)),ROWS(M$5:M6))-1))</f>
        <v>Nom9</v>
      </c>
      <c r="N6" s="20" t="str">
        <f t="array" ref="N6">IF(COUNTIF(Guests!$H$2:$H$228,N$2)&lt;ROWS(N$5:N6),"",INDEX(Guests!$B$2:$B$228,SMALL(IF(Guests!$H$2:$H$228=N$2,ROW(Guests!$B$2:$B$228)),ROWS(N$5:N6))-1))</f>
        <v>Nom33</v>
      </c>
      <c r="O6" s="20" t="str">
        <f t="array" ref="O6">IF(COUNTIF(Guests!$H$2:$H$228,O$2)&lt;ROWS(O$5:O6),"",INDEX(Guests!$B$2:$B$228,SMALL(IF(Guests!$H$2:$H$228=O$2,ROW(Guests!$B$2:$B$228)),ROWS(O$5:O6))-1))</f>
        <v/>
      </c>
    </row>
    <row r="7" spans="1:16" x14ac:dyDescent="0.2">
      <c r="A7" s="19" t="str">
        <f t="array" ref="A7">IF(COUNTIF(Guests!$H$2:$H$228,A$2)&lt;ROWS(A$5:A7),"",INDEX(Guests!$B$2:$B$228,SMALL(IF(Guests!$H$2:$H$228=A$2,ROW(Guests!$B$2:$B$228)),ROWS(A$5:A7))-1))</f>
        <v>Nom14</v>
      </c>
      <c r="B7" s="19" t="str">
        <f t="array" ref="B7">IF(COUNTIF(Guests!$H$2:$H$228,B$2)&lt;ROWS(B$5:B7),"",INDEX(Guests!$B$2:$B$228,SMALL(IF(Guests!$H$2:$H$228=B$2,ROW(Guests!$B$2:$B$228)),ROWS(B$5:B7))-1))</f>
        <v>Nom42</v>
      </c>
      <c r="C7" s="19" t="str">
        <f t="array" ref="C7">IF(COUNTIF(Guests!$H$2:$H$228,C$2)&lt;ROWS(C$5:C7),"",INDEX(Guests!$B$2:$B$228,SMALL(IF(Guests!$H$2:$H$228=C$2,ROW(Guests!$B$2:$B$228)),ROWS(C$5:C7))-1))</f>
        <v>Nom24</v>
      </c>
      <c r="D7" s="19" t="str">
        <f t="array" ref="D7">IF(COUNTIF(Guests!$H$2:$H$228,D$2)&lt;ROWS(D$5:D7),"",INDEX(Guests!$B$2:$B$228,SMALL(IF(Guests!$H$2:$H$228=D$2,ROW(Guests!$B$2:$B$228)),ROWS(D$5:D7))-1))</f>
        <v>Nom10</v>
      </c>
      <c r="E7" s="19" t="str">
        <f t="array" ref="E7">IF(COUNTIF(Guests!$H$2:$H$228,E$2)&lt;ROWS(E$5:E7),"",INDEX(Guests!$B$2:$B$228,SMALL(IF(Guests!$H$2:$H$228=E$2,ROW(Guests!$B$2:$B$228)),ROWS(E$5:E7))-1))</f>
        <v>Nom21</v>
      </c>
      <c r="F7" s="19" t="str">
        <f t="array" ref="F7">IF(COUNTIF(Guests!$H$2:$H$228,F$2)&lt;ROWS(F$5:F7),"",INDEX(Guests!$B$2:$B$228,SMALL(IF(Guests!$H$2:$H$228=F$2,ROW(Guests!$B$2:$B$228)),ROWS(F$5:F7))-1))</f>
        <v>Nom28</v>
      </c>
      <c r="G7" s="19" t="str">
        <f t="array" ref="G7">IF(COUNTIF(Guests!$H$2:$H$228,G$2)&lt;ROWS(G$5:G7),"",INDEX(Guests!$B$2:$B$228,SMALL(IF(Guests!$H$2:$H$228=G$2,ROW(Guests!$B$2:$B$228)),ROWS(G$5:G7))-1))</f>
        <v>Nom35</v>
      </c>
      <c r="H7" s="19" t="str">
        <f t="array" ref="H7">IF(COUNTIF(Guests!$H$2:$H$228,H$2)&lt;ROWS(H$5:H7),"",INDEX(Guests!$B$2:$B$228,SMALL(IF(Guests!$H$2:$H$228=H$2,ROW(Guests!$B$2:$B$228)),ROWS(H$5:H7))-1))</f>
        <v>Nom38</v>
      </c>
      <c r="I7" s="19" t="str">
        <f t="array" ref="I7">IF(COUNTIF(Guests!$H$2:$H$228,I$2)&lt;ROWS(I$5:I7),"",INDEX(Guests!$B$2:$B$228,SMALL(IF(Guests!$H$2:$H$228=I$2,ROW(Guests!$B$2:$B$228)),ROWS(I$5:I7))-1))</f>
        <v/>
      </c>
      <c r="J7" s="19" t="str">
        <f t="array" ref="J7">IF(COUNTIF(Guests!$H$2:$H$228,J$2)&lt;ROWS(J$5:J7),"",INDEX(Guests!$B$2:$B$228,SMALL(IF(Guests!$H$2:$H$228=J$2,ROW(Guests!$B$2:$B$228)),ROWS(J$5:J7))-1))</f>
        <v>Nom8</v>
      </c>
      <c r="K7" s="20" t="str">
        <f t="array" ref="K7">IF(COUNTIF(Guests!$H$2:$H$228,K$2)&lt;ROWS(K$5:K7),"",INDEX(Guests!$B$2:$B$228,SMALL(IF(Guests!$H$2:$H$228=K$2,ROW(Guests!$B$2:$B$228)),ROWS(K$5:K7))-1))</f>
        <v/>
      </c>
      <c r="L7" s="20" t="str">
        <f t="array" ref="L7">IF(COUNTIF(Guests!$H$2:$H$228,L$2)&lt;ROWS(L$5:L7),"",INDEX(Guests!$B$2:$B$228,SMALL(IF(Guests!$H$2:$H$228=L$2,ROW(Guests!$B$2:$B$228)),ROWS(L$5:L7))-1))</f>
        <v>Nom37</v>
      </c>
      <c r="M7" s="20" t="str">
        <f t="array" ref="M7">IF(COUNTIF(Guests!$H$2:$H$228,M$2)&lt;ROWS(M$5:M7),"",INDEX(Guests!$B$2:$B$228,SMALL(IF(Guests!$H$2:$H$228=M$2,ROW(Guests!$B$2:$B$228)),ROWS(M$5:M7))-1))</f>
        <v>Nom18</v>
      </c>
      <c r="N7" s="20" t="str">
        <f t="array" ref="N7">IF(COUNTIF(Guests!$H$2:$H$228,N$2)&lt;ROWS(N$5:N7),"",INDEX(Guests!$B$2:$B$228,SMALL(IF(Guests!$H$2:$H$228=N$2,ROW(Guests!$B$2:$B$228)),ROWS(N$5:N7))-1))</f>
        <v>Nom41</v>
      </c>
      <c r="O7" s="20" t="str">
        <f t="array" ref="O7">IF(COUNTIF(Guests!$H$2:$H$228,O$2)&lt;ROWS(O$5:O7),"",INDEX(Guests!$B$2:$B$228,SMALL(IF(Guests!$H$2:$H$228=O$2,ROW(Guests!$B$2:$B$228)),ROWS(O$5:O7))-1))</f>
        <v/>
      </c>
    </row>
    <row r="8" spans="1:16" x14ac:dyDescent="0.2">
      <c r="A8" s="19" t="str">
        <f t="array" ref="A8">IF(COUNTIF(Guests!$H$2:$H$228,A$2)&lt;ROWS(A$5:A8),"",INDEX(Guests!$B$2:$B$228,SMALL(IF(Guests!$H$2:$H$228=A$2,ROW(Guests!$B$2:$B$228)),ROWS(A$5:A8))-1))</f>
        <v>Nom17</v>
      </c>
      <c r="B8" s="19" t="str">
        <f t="array" ref="B8">IF(COUNTIF(Guests!$H$2:$H$228,B$2)&lt;ROWS(B$5:B8),"",INDEX(Guests!$B$2:$B$228,SMALL(IF(Guests!$H$2:$H$228=B$2,ROW(Guests!$B$2:$B$228)),ROWS(B$5:B8))-1))</f>
        <v>Nom76</v>
      </c>
      <c r="C8" s="19" t="str">
        <f t="array" ref="C8">IF(COUNTIF(Guests!$H$2:$H$228,C$2)&lt;ROWS(C$5:C8),"",INDEX(Guests!$B$2:$B$228,SMALL(IF(Guests!$H$2:$H$228=C$2,ROW(Guests!$B$2:$B$228)),ROWS(C$5:C8))-1))</f>
        <v>Nom53</v>
      </c>
      <c r="D8" s="19" t="str">
        <f t="array" ref="D8">IF(COUNTIF(Guests!$H$2:$H$228,D$2)&lt;ROWS(D$5:D8),"",INDEX(Guests!$B$2:$B$228,SMALL(IF(Guests!$H$2:$H$228=D$2,ROW(Guests!$B$2:$B$228)),ROWS(D$5:D8))-1))</f>
        <v>Nom49</v>
      </c>
      <c r="E8" s="19" t="str">
        <f t="array" ref="E8">IF(COUNTIF(Guests!$H$2:$H$228,E$2)&lt;ROWS(E$5:E8),"",INDEX(Guests!$B$2:$B$228,SMALL(IF(Guests!$H$2:$H$228=E$2,ROW(Guests!$B$2:$B$228)),ROWS(E$5:E8))-1))</f>
        <v>Nom26</v>
      </c>
      <c r="F8" s="19" t="str">
        <f t="array" ref="F8">IF(COUNTIF(Guests!$H$2:$H$228,F$2)&lt;ROWS(F$5:F8),"",INDEX(Guests!$B$2:$B$228,SMALL(IF(Guests!$H$2:$H$228=F$2,ROW(Guests!$B$2:$B$228)),ROWS(F$5:F8))-1))</f>
        <v>Nom54</v>
      </c>
      <c r="G8" s="19" t="str">
        <f t="array" ref="G8">IF(COUNTIF(Guests!$H$2:$H$228,G$2)&lt;ROWS(G$5:G8),"",INDEX(Guests!$B$2:$B$228,SMALL(IF(Guests!$H$2:$H$228=G$2,ROW(Guests!$B$2:$B$228)),ROWS(G$5:G8))-1))</f>
        <v>Nom36</v>
      </c>
      <c r="H8" s="19" t="str">
        <f t="array" ref="H8">IF(COUNTIF(Guests!$H$2:$H$228,H$2)&lt;ROWS(H$5:H8),"",INDEX(Guests!$B$2:$B$228,SMALL(IF(Guests!$H$2:$H$228=H$2,ROW(Guests!$B$2:$B$228)),ROWS(H$5:H8))-1))</f>
        <v>Nom40</v>
      </c>
      <c r="I8" s="19" t="str">
        <f t="array" ref="I8">IF(COUNTIF(Guests!$H$2:$H$228,I$2)&lt;ROWS(I$5:I8),"",INDEX(Guests!$B$2:$B$228,SMALL(IF(Guests!$H$2:$H$228=I$2,ROW(Guests!$B$2:$B$228)),ROWS(I$5:I8))-1))</f>
        <v/>
      </c>
      <c r="J8" s="19" t="str">
        <f t="array" ref="J8">IF(COUNTIF(Guests!$H$2:$H$228,J$2)&lt;ROWS(J$5:J8),"",INDEX(Guests!$B$2:$B$228,SMALL(IF(Guests!$H$2:$H$228=J$2,ROW(Guests!$B$2:$B$228)),ROWS(J$5:J8))-1))</f>
        <v>Nom71</v>
      </c>
      <c r="K8" s="20" t="str">
        <f t="array" ref="K8">IF(COUNTIF(Guests!$H$2:$H$228,K$2)&lt;ROWS(K$5:K8),"",INDEX(Guests!$B$2:$B$228,SMALL(IF(Guests!$H$2:$H$228=K$2,ROW(Guests!$B$2:$B$228)),ROWS(K$5:K8))-1))</f>
        <v/>
      </c>
      <c r="L8" s="20" t="str">
        <f t="array" ref="L8">IF(COUNTIF(Guests!$H$2:$H$228,L$2)&lt;ROWS(L$5:L8),"",INDEX(Guests!$B$2:$B$228,SMALL(IF(Guests!$H$2:$H$228=L$2,ROW(Guests!$B$2:$B$228)),ROWS(L$5:L8))-1))</f>
        <v>Nom48</v>
      </c>
      <c r="M8" s="20" t="str">
        <f t="array" ref="M8">IF(COUNTIF(Guests!$H$2:$H$228,M$2)&lt;ROWS(M$5:M8),"",INDEX(Guests!$B$2:$B$228,SMALL(IF(Guests!$H$2:$H$228=M$2,ROW(Guests!$B$2:$B$228)),ROWS(M$5:M8))-1))</f>
        <v>Nom25</v>
      </c>
      <c r="N8" s="20" t="str">
        <f t="array" ref="N8">IF(COUNTIF(Guests!$H$2:$H$228,N$2)&lt;ROWS(N$5:N8),"",INDEX(Guests!$B$2:$B$228,SMALL(IF(Guests!$H$2:$H$228=N$2,ROW(Guests!$B$2:$B$228)),ROWS(N$5:N8))-1))</f>
        <v>Nom52</v>
      </c>
      <c r="O8" s="20" t="str">
        <f t="array" ref="O8">IF(COUNTIF(Guests!$H$2:$H$228,O$2)&lt;ROWS(O$5:O8),"",INDEX(Guests!$B$2:$B$228,SMALL(IF(Guests!$H$2:$H$228=O$2,ROW(Guests!$B$2:$B$228)),ROWS(O$5:O8))-1))</f>
        <v/>
      </c>
    </row>
    <row r="9" spans="1:16" x14ac:dyDescent="0.2">
      <c r="A9" s="19" t="str">
        <f t="array" ref="A9">IF(COUNTIF(Guests!$H$2:$H$228,A$2)&lt;ROWS(A$5:A9),"",INDEX(Guests!$B$2:$B$228,SMALL(IF(Guests!$H$2:$H$228=A$2,ROW(Guests!$B$2:$B$228)),ROWS(A$5:A9))-1))</f>
        <v>Nom19</v>
      </c>
      <c r="B9" s="19" t="str">
        <f t="array" ref="B9">IF(COUNTIF(Guests!$H$2:$H$228,B$2)&lt;ROWS(B$5:B9),"",INDEX(Guests!$B$2:$B$228,SMALL(IF(Guests!$H$2:$H$228=B$2,ROW(Guests!$B$2:$B$228)),ROWS(B$5:B9))-1))</f>
        <v/>
      </c>
      <c r="C9" s="19" t="str">
        <f t="array" ref="C9">IF(COUNTIF(Guests!$H$2:$H$228,C$2)&lt;ROWS(C$5:C9),"",INDEX(Guests!$B$2:$B$228,SMALL(IF(Guests!$H$2:$H$228=C$2,ROW(Guests!$B$2:$B$228)),ROWS(C$5:C9))-1))</f>
        <v>Nom61</v>
      </c>
      <c r="D9" s="19" t="str">
        <f t="array" ref="D9">IF(COUNTIF(Guests!$H$2:$H$228,D$2)&lt;ROWS(D$5:D9),"",INDEX(Guests!$B$2:$B$228,SMALL(IF(Guests!$H$2:$H$228=D$2,ROW(Guests!$B$2:$B$228)),ROWS(D$5:D9))-1))</f>
        <v/>
      </c>
      <c r="E9" s="19" t="str">
        <f t="array" ref="E9">IF(COUNTIF(Guests!$H$2:$H$228,E$2)&lt;ROWS(E$5:E9),"",INDEX(Guests!$B$2:$B$228,SMALL(IF(Guests!$H$2:$H$228=E$2,ROW(Guests!$B$2:$B$228)),ROWS(E$5:E9))-1))</f>
        <v>Nom43</v>
      </c>
      <c r="F9" s="19" t="str">
        <f t="array" ref="F9">IF(COUNTIF(Guests!$H$2:$H$228,F$2)&lt;ROWS(F$5:F9),"",INDEX(Guests!$B$2:$B$228,SMALL(IF(Guests!$H$2:$H$228=F$2,ROW(Guests!$B$2:$B$228)),ROWS(F$5:F9))-1))</f>
        <v>Nom70</v>
      </c>
      <c r="G9" s="19" t="str">
        <f t="array" ref="G9">IF(COUNTIF(Guests!$H$2:$H$228,G$2)&lt;ROWS(G$5:G9),"",INDEX(Guests!$B$2:$B$228,SMALL(IF(Guests!$H$2:$H$228=G$2,ROW(Guests!$B$2:$B$228)),ROWS(G$5:G9))-1))</f>
        <v>Nom58</v>
      </c>
      <c r="H9" s="19" t="str">
        <f t="array" ref="H9">IF(COUNTIF(Guests!$H$2:$H$228,H$2)&lt;ROWS(H$5:H9),"",INDEX(Guests!$B$2:$B$228,SMALL(IF(Guests!$H$2:$H$228=H$2,ROW(Guests!$B$2:$B$228)),ROWS(H$5:H9))-1))</f>
        <v>Nom51</v>
      </c>
      <c r="I9" s="19" t="str">
        <f t="array" ref="I9">IF(COUNTIF(Guests!$H$2:$H$228,I$2)&lt;ROWS(I$5:I9),"",INDEX(Guests!$B$2:$B$228,SMALL(IF(Guests!$H$2:$H$228=I$2,ROW(Guests!$B$2:$B$228)),ROWS(I$5:I9))-1))</f>
        <v/>
      </c>
      <c r="J9" s="19" t="str">
        <f t="array" ref="J9">IF(COUNTIF(Guests!$H$2:$H$228,J$2)&lt;ROWS(J$5:J9),"",INDEX(Guests!$B$2:$B$228,SMALL(IF(Guests!$H$2:$H$228=J$2,ROW(Guests!$B$2:$B$228)),ROWS(J$5:J9))-1))</f>
        <v>Nom74</v>
      </c>
      <c r="K9" s="20" t="str">
        <f t="array" ref="K9">IF(COUNTIF(Guests!$H$2:$H$228,K$2)&lt;ROWS(K$5:K9),"",INDEX(Guests!$B$2:$B$228,SMALL(IF(Guests!$H$2:$H$228=K$2,ROW(Guests!$B$2:$B$228)),ROWS(K$5:K9))-1))</f>
        <v/>
      </c>
      <c r="L9" s="20" t="str">
        <f t="array" ref="L9">IF(COUNTIF(Guests!$H$2:$H$228,L$2)&lt;ROWS(L$5:L9),"",INDEX(Guests!$B$2:$B$228,SMALL(IF(Guests!$H$2:$H$228=L$2,ROW(Guests!$B$2:$B$228)),ROWS(L$5:L9))-1))</f>
        <v>Nom57</v>
      </c>
      <c r="M9" s="20" t="str">
        <f t="array" ref="M9">IF(COUNTIF(Guests!$H$2:$H$228,M$2)&lt;ROWS(M$5:M9),"",INDEX(Guests!$B$2:$B$228,SMALL(IF(Guests!$H$2:$H$228=M$2,ROW(Guests!$B$2:$B$228)),ROWS(M$5:M9))-1))</f>
        <v>Nom32</v>
      </c>
      <c r="N9" s="20" t="str">
        <f t="array" ref="N9">IF(COUNTIF(Guests!$H$2:$H$228,N$2)&lt;ROWS(N$5:N9),"",INDEX(Guests!$B$2:$B$228,SMALL(IF(Guests!$H$2:$H$228=N$2,ROW(Guests!$B$2:$B$228)),ROWS(N$5:N9))-1))</f>
        <v/>
      </c>
      <c r="O9" s="20" t="str">
        <f t="array" ref="O9">IF(COUNTIF(Guests!$H$2:$H$228,O$2)&lt;ROWS(O$5:O9),"",INDEX(Guests!$B$2:$B$228,SMALL(IF(Guests!$H$2:$H$228=O$2,ROW(Guests!$B$2:$B$228)),ROWS(O$5:O9))-1))</f>
        <v/>
      </c>
    </row>
    <row r="10" spans="1:16" x14ac:dyDescent="0.2">
      <c r="A10" s="19" t="str">
        <f t="array" ref="A10">IF(COUNTIF(Guests!$H$2:$H$228,A$2)&lt;ROWS(A$5:A10),"",INDEX(Guests!$B$2:$B$228,SMALL(IF(Guests!$H$2:$H$228=A$2,ROW(Guests!$B$2:$B$228)),ROWS(A$5:A10))-1))</f>
        <v>Nom47</v>
      </c>
      <c r="B10" s="19" t="str">
        <f t="array" ref="B10">IF(COUNTIF(Guests!$H$2:$H$228,B$2)&lt;ROWS(B$5:B10),"",INDEX(Guests!$B$2:$B$228,SMALL(IF(Guests!$H$2:$H$228=B$2,ROW(Guests!$B$2:$B$228)),ROWS(B$5:B10))-1))</f>
        <v/>
      </c>
      <c r="C10" s="19" t="str">
        <f t="array" ref="C10">IF(COUNTIF(Guests!$H$2:$H$228,C$2)&lt;ROWS(C$5:C10),"",INDEX(Guests!$B$2:$B$228,SMALL(IF(Guests!$H$2:$H$228=C$2,ROW(Guests!$B$2:$B$228)),ROWS(C$5:C10))-1))</f>
        <v>Nom66</v>
      </c>
      <c r="D10" s="19" t="str">
        <f t="array" ref="D10">IF(COUNTIF(Guests!$H$2:$H$228,D$2)&lt;ROWS(D$5:D10),"",INDEX(Guests!$B$2:$B$228,SMALL(IF(Guests!$H$2:$H$228=D$2,ROW(Guests!$B$2:$B$228)),ROWS(D$5:D10))-1))</f>
        <v/>
      </c>
      <c r="E10" s="19" t="str">
        <f t="array" ref="E10">IF(COUNTIF(Guests!$H$2:$H$228,E$2)&lt;ROWS(E$5:E10),"",INDEX(Guests!$B$2:$B$228,SMALL(IF(Guests!$H$2:$H$228=E$2,ROW(Guests!$B$2:$B$228)),ROWS(E$5:E10))-1))</f>
        <v>Nom46</v>
      </c>
      <c r="F10" s="19" t="str">
        <f t="array" ref="F10">IF(COUNTIF(Guests!$H$2:$H$228,F$2)&lt;ROWS(F$5:F10),"",INDEX(Guests!$B$2:$B$228,SMALL(IF(Guests!$H$2:$H$228=F$2,ROW(Guests!$B$2:$B$228)),ROWS(F$5:F10))-1))</f>
        <v>Nom72</v>
      </c>
      <c r="G10" s="19" t="str">
        <f t="array" ref="G10">IF(COUNTIF(Guests!$H$2:$H$228,G$2)&lt;ROWS(G$5:G10),"",INDEX(Guests!$B$2:$B$228,SMALL(IF(Guests!$H$2:$H$228=G$2,ROW(Guests!$B$2:$B$228)),ROWS(G$5:G10))-1))</f>
        <v>Nom60</v>
      </c>
      <c r="H10" s="19" t="str">
        <f t="array" ref="H10">IF(COUNTIF(Guests!$H$2:$H$228,H$2)&lt;ROWS(H$5:H10),"",INDEX(Guests!$B$2:$B$228,SMALL(IF(Guests!$H$2:$H$228=H$2,ROW(Guests!$B$2:$B$228)),ROWS(H$5:H10))-1))</f>
        <v>Nom59</v>
      </c>
      <c r="I10" s="19" t="str">
        <f t="array" ref="I10">IF(COUNTIF(Guests!$H$2:$H$228,I$2)&lt;ROWS(I$5:I10),"",INDEX(Guests!$B$2:$B$228,SMALL(IF(Guests!$H$2:$H$228=I$2,ROW(Guests!$B$2:$B$228)),ROWS(I$5:I10))-1))</f>
        <v/>
      </c>
      <c r="J10" s="19" t="str">
        <f t="array" ref="J10">IF(COUNTIF(Guests!$H$2:$H$228,J$2)&lt;ROWS(J$5:J10),"",INDEX(Guests!$B$2:$B$228,SMALL(IF(Guests!$H$2:$H$228=J$2,ROW(Guests!$B$2:$B$228)),ROWS(J$5:J10))-1))</f>
        <v>Nom87</v>
      </c>
      <c r="K10" s="20" t="str">
        <f t="array" ref="K10">IF(COUNTIF(Guests!$H$2:$H$228,K$2)&lt;ROWS(K$5:K10),"",INDEX(Guests!$B$2:$B$228,SMALL(IF(Guests!$H$2:$H$228=K$2,ROW(Guests!$B$2:$B$228)),ROWS(K$5:K10))-1))</f>
        <v/>
      </c>
      <c r="L10" s="20" t="str">
        <f t="array" ref="L10">IF(COUNTIF(Guests!$H$2:$H$228,L$2)&lt;ROWS(L$5:L10),"",INDEX(Guests!$B$2:$B$228,SMALL(IF(Guests!$H$2:$H$228=L$2,ROW(Guests!$B$2:$B$228)),ROWS(L$5:L10))-1))</f>
        <v>Nom69</v>
      </c>
      <c r="M10" s="20" t="str">
        <f t="array" ref="M10">IF(COUNTIF(Guests!$H$2:$H$228,M$2)&lt;ROWS(M$5:M10),"",INDEX(Guests!$B$2:$B$228,SMALL(IF(Guests!$H$2:$H$228=M$2,ROW(Guests!$B$2:$B$228)),ROWS(M$5:M10))-1))</f>
        <v>Nom39</v>
      </c>
      <c r="N10" s="20" t="str">
        <f t="array" ref="N10">IF(COUNTIF(Guests!$H$2:$H$228,N$2)&lt;ROWS(N$5:N10),"",INDEX(Guests!$B$2:$B$228,SMALL(IF(Guests!$H$2:$H$228=N$2,ROW(Guests!$B$2:$B$228)),ROWS(N$5:N10))-1))</f>
        <v/>
      </c>
      <c r="O10" s="20" t="str">
        <f t="array" ref="O10">IF(COUNTIF(Guests!$H$2:$H$228,O$2)&lt;ROWS(O$5:O10),"",INDEX(Guests!$B$2:$B$228,SMALL(IF(Guests!$H$2:$H$228=O$2,ROW(Guests!$B$2:$B$228)),ROWS(O$5:O10))-1))</f>
        <v/>
      </c>
    </row>
    <row r="11" spans="1:16" x14ac:dyDescent="0.2">
      <c r="A11" s="19" t="str">
        <f t="array" ref="A11">IF(COUNTIF(Guests!$H$2:$H$228,A$2)&lt;ROWS(A$5:A11),"",INDEX(Guests!$B$2:$B$228,SMALL(IF(Guests!$H$2:$H$228=A$2,ROW(Guests!$B$2:$B$228)),ROWS(A$5:A11))-1))</f>
        <v>Nom63</v>
      </c>
      <c r="B11" s="19" t="str">
        <f t="array" ref="B11">IF(COUNTIF(Guests!$H$2:$H$228,B$2)&lt;ROWS(B$5:B11),"",INDEX(Guests!$B$2:$B$228,SMALL(IF(Guests!$H$2:$H$228=B$2,ROW(Guests!$B$2:$B$228)),ROWS(B$5:B11))-1))</f>
        <v/>
      </c>
      <c r="C11" s="19" t="str">
        <f t="array" ref="C11">IF(COUNTIF(Guests!$H$2:$H$228,C$2)&lt;ROWS(C$5:C11),"",INDEX(Guests!$B$2:$B$228,SMALL(IF(Guests!$H$2:$H$228=C$2,ROW(Guests!$B$2:$B$228)),ROWS(C$5:C11))-1))</f>
        <v>Nom73</v>
      </c>
      <c r="D11" s="19" t="str">
        <f t="array" ref="D11">IF(COUNTIF(Guests!$H$2:$H$228,D$2)&lt;ROWS(D$5:D11),"",INDEX(Guests!$B$2:$B$228,SMALL(IF(Guests!$H$2:$H$228=D$2,ROW(Guests!$B$2:$B$228)),ROWS(D$5:D11))-1))</f>
        <v/>
      </c>
      <c r="E11" s="19" t="str">
        <f t="array" ref="E11">IF(COUNTIF(Guests!$H$2:$H$228,E$2)&lt;ROWS(E$5:E11),"",INDEX(Guests!$B$2:$B$228,SMALL(IF(Guests!$H$2:$H$228=E$2,ROW(Guests!$B$2:$B$228)),ROWS(E$5:E11))-1))</f>
        <v>Nom65</v>
      </c>
      <c r="F11" s="19" t="str">
        <f t="array" ref="F11">IF(COUNTIF(Guests!$H$2:$H$228,F$2)&lt;ROWS(F$5:F11),"",INDEX(Guests!$B$2:$B$228,SMALL(IF(Guests!$H$2:$H$228=F$2,ROW(Guests!$B$2:$B$228)),ROWS(F$5:F11))-1))</f>
        <v>Nom77</v>
      </c>
      <c r="G11" s="19" t="str">
        <f t="array" ref="G11">IF(COUNTIF(Guests!$H$2:$H$228,G$2)&lt;ROWS(G$5:G11),"",INDEX(Guests!$B$2:$B$228,SMALL(IF(Guests!$H$2:$H$228=G$2,ROW(Guests!$B$2:$B$228)),ROWS(G$5:G11))-1))</f>
        <v/>
      </c>
      <c r="H11" s="19" t="str">
        <f t="array" ref="H11">IF(COUNTIF(Guests!$H$2:$H$228,H$2)&lt;ROWS(H$5:H11),"",INDEX(Guests!$B$2:$B$228,SMALL(IF(Guests!$H$2:$H$228=H$2,ROW(Guests!$B$2:$B$228)),ROWS(H$5:H11))-1))</f>
        <v>Nom64</v>
      </c>
      <c r="I11" s="19" t="str">
        <f t="array" ref="I11">IF(COUNTIF(Guests!$H$2:$H$228,I$2)&lt;ROWS(I$5:I11),"",INDEX(Guests!$B$2:$B$228,SMALL(IF(Guests!$H$2:$H$228=I$2,ROW(Guests!$B$2:$B$228)),ROWS(I$5:I11))-1))</f>
        <v/>
      </c>
      <c r="J11" s="19" t="str">
        <f t="array" ref="J11">IF(COUNTIF(Guests!$H$2:$H$228,J$2)&lt;ROWS(J$5:J11),"",INDEX(Guests!$B$2:$B$228,SMALL(IF(Guests!$H$2:$H$228=J$2,ROW(Guests!$B$2:$B$228)),ROWS(J$5:J11))-1))</f>
        <v/>
      </c>
      <c r="K11" s="20" t="str">
        <f t="array" ref="K11">IF(COUNTIF(Guests!$H$2:$H$228,K$2)&lt;ROWS(K$5:K11),"",INDEX(Guests!$B$2:$B$228,SMALL(IF(Guests!$H$2:$H$228=K$2,ROW(Guests!$B$2:$B$228)),ROWS(K$5:K11))-1))</f>
        <v/>
      </c>
      <c r="L11" s="20" t="str">
        <f t="array" ref="L11">IF(COUNTIF(Guests!$H$2:$H$228,L$2)&lt;ROWS(L$5:L11),"",INDEX(Guests!$B$2:$B$228,SMALL(IF(Guests!$H$2:$H$228=L$2,ROW(Guests!$B$2:$B$228)),ROWS(L$5:L11))-1))</f>
        <v>Nom75</v>
      </c>
      <c r="M11" s="20" t="str">
        <f t="array" ref="M11">IF(COUNTIF(Guests!$H$2:$H$228,M$2)&lt;ROWS(M$5:M11),"",INDEX(Guests!$B$2:$B$228,SMALL(IF(Guests!$H$2:$H$228=M$2,ROW(Guests!$B$2:$B$228)),ROWS(M$5:M11))-1))</f>
        <v>Nom55</v>
      </c>
      <c r="N11" s="20" t="str">
        <f t="array" ref="N11">IF(COUNTIF(Guests!$H$2:$H$228,N$2)&lt;ROWS(N$5:N11),"",INDEX(Guests!$B$2:$B$228,SMALL(IF(Guests!$H$2:$H$228=N$2,ROW(Guests!$B$2:$B$228)),ROWS(N$5:N11))-1))</f>
        <v/>
      </c>
      <c r="O11" s="20" t="str">
        <f t="array" ref="O11">IF(COUNTIF(Guests!$H$2:$H$228,O$2)&lt;ROWS(O$5:O11),"",INDEX(Guests!$B$2:$B$228,SMALL(IF(Guests!$H$2:$H$228=O$2,ROW(Guests!$B$2:$B$228)),ROWS(O$5:O11))-1))</f>
        <v/>
      </c>
    </row>
    <row r="12" spans="1:16" x14ac:dyDescent="0.2">
      <c r="A12" s="19" t="str">
        <f t="array" ref="A12">IF(COUNTIF(Guests!$H$2:$H$228,A$2)&lt;ROWS(A$5:A12),"",INDEX(Guests!$B$2:$B$228,SMALL(IF(Guests!$H$2:$H$228=A$2,ROW(Guests!$B$2:$B$228)),ROWS(A$5:A12))-1))</f>
        <v>Nom85</v>
      </c>
      <c r="B12" s="19" t="str">
        <f t="array" ref="B12">IF(COUNTIF(Guests!$H$2:$H$228,B$2)&lt;ROWS(B$5:B12),"",INDEX(Guests!$B$2:$B$228,SMALL(IF(Guests!$H$2:$H$228=B$2,ROW(Guests!$B$2:$B$228)),ROWS(B$5:B12))-1))</f>
        <v/>
      </c>
      <c r="C12" s="19" t="str">
        <f t="array" ref="C12">IF(COUNTIF(Guests!$H$2:$H$228,C$2)&lt;ROWS(C$5:C12),"",INDEX(Guests!$B$2:$B$228,SMALL(IF(Guests!$H$2:$H$228=C$2,ROW(Guests!$B$2:$B$228)),ROWS(C$5:C12))-1))</f>
        <v>Nom86</v>
      </c>
      <c r="D12" s="19" t="str">
        <f t="array" ref="D12">IF(COUNTIF(Guests!$H$2:$H$228,D$2)&lt;ROWS(D$5:D12),"",INDEX(Guests!$B$2:$B$228,SMALL(IF(Guests!$H$2:$H$228=D$2,ROW(Guests!$B$2:$B$228)),ROWS(D$5:D12))-1))</f>
        <v/>
      </c>
      <c r="E12" s="19" t="str">
        <f t="array" ref="E12">IF(COUNTIF(Guests!$H$2:$H$228,E$2)&lt;ROWS(E$5:E12),"",INDEX(Guests!$B$2:$B$228,SMALL(IF(Guests!$H$2:$H$228=E$2,ROW(Guests!$B$2:$B$228)),ROWS(E$5:E12))-1))</f>
        <v>Nom79</v>
      </c>
      <c r="F12" s="19" t="str">
        <f t="array" ref="F12">IF(COUNTIF(Guests!$H$2:$H$228,F$2)&lt;ROWS(F$5:F12),"",INDEX(Guests!$B$2:$B$228,SMALL(IF(Guests!$H$2:$H$228=F$2,ROW(Guests!$B$2:$B$228)),ROWS(F$5:F12))-1))</f>
        <v>Nom80</v>
      </c>
      <c r="G12" s="19" t="str">
        <f t="array" ref="G12">IF(COUNTIF(Guests!$H$2:$H$228,G$2)&lt;ROWS(G$5:G12),"",INDEX(Guests!$B$2:$B$228,SMALL(IF(Guests!$H$2:$H$228=G$2,ROW(Guests!$B$2:$B$228)),ROWS(G$5:G12))-1))</f>
        <v/>
      </c>
      <c r="H12" s="19" t="str">
        <f t="array" ref="H12">IF(COUNTIF(Guests!$H$2:$H$228,H$2)&lt;ROWS(H$5:H12),"",INDEX(Guests!$B$2:$B$228,SMALL(IF(Guests!$H$2:$H$228=H$2,ROW(Guests!$B$2:$B$228)),ROWS(H$5:H12))-1))</f>
        <v>Nom84</v>
      </c>
      <c r="I12" s="19" t="str">
        <f t="array" ref="I12">IF(COUNTIF(Guests!$H$2:$H$228,I$2)&lt;ROWS(I$5:I12),"",INDEX(Guests!$B$2:$B$228,SMALL(IF(Guests!$H$2:$H$228=I$2,ROW(Guests!$B$2:$B$228)),ROWS(I$5:I12))-1))</f>
        <v/>
      </c>
      <c r="J12" s="19" t="str">
        <f t="array" ref="J12">IF(COUNTIF(Guests!$H$2:$H$228,J$2)&lt;ROWS(J$5:J12),"",INDEX(Guests!$B$2:$B$228,SMALL(IF(Guests!$H$2:$H$228=J$2,ROW(Guests!$B$2:$B$228)),ROWS(J$5:J12))-1))</f>
        <v/>
      </c>
      <c r="K12" s="20" t="str">
        <f t="array" ref="K12">IF(COUNTIF(Guests!$H$2:$H$228,K$2)&lt;ROWS(K$5:K12),"",INDEX(Guests!$B$2:$B$228,SMALL(IF(Guests!$H$2:$H$228=K$2,ROW(Guests!$B$2:$B$228)),ROWS(K$5:K12))-1))</f>
        <v/>
      </c>
      <c r="L12" s="20" t="str">
        <f t="array" ref="L12">IF(COUNTIF(Guests!$H$2:$H$228,L$2)&lt;ROWS(L$5:L12),"",INDEX(Guests!$B$2:$B$228,SMALL(IF(Guests!$H$2:$H$228=L$2,ROW(Guests!$B$2:$B$228)),ROWS(L$5:L12))-1))</f>
        <v>Nom82</v>
      </c>
      <c r="M12" s="20" t="str">
        <f t="array" ref="M12">IF(COUNTIF(Guests!$H$2:$H$228,M$2)&lt;ROWS(M$5:M12),"",INDEX(Guests!$B$2:$B$228,SMALL(IF(Guests!$H$2:$H$228=M$2,ROW(Guests!$B$2:$B$228)),ROWS(M$5:M12))-1))</f>
        <v>Nom62</v>
      </c>
      <c r="N12" s="20" t="str">
        <f t="array" ref="N12">IF(COUNTIF(Guests!$H$2:$H$228,N$2)&lt;ROWS(N$5:N12),"",INDEX(Guests!$B$2:$B$228,SMALL(IF(Guests!$H$2:$H$228=N$2,ROW(Guests!$B$2:$B$228)),ROWS(N$5:N12))-1))</f>
        <v/>
      </c>
      <c r="O12" s="20" t="str">
        <f t="array" ref="O12">IF(COUNTIF(Guests!$H$2:$H$228,O$2)&lt;ROWS(O$5:O12),"",INDEX(Guests!$B$2:$B$228,SMALL(IF(Guests!$H$2:$H$228=O$2,ROW(Guests!$B$2:$B$228)),ROWS(O$5:O12))-1))</f>
        <v/>
      </c>
    </row>
    <row r="13" spans="1:16" x14ac:dyDescent="0.2">
      <c r="A13" s="19" t="str">
        <f t="array" ref="A13">IF(COUNTIF(Guests!$H$2:$H$228,A$2)&lt;ROWS(A$5:A13),"",INDEX(Guests!$B$2:$B$228,SMALL(IF(Guests!$H$2:$H$228=A$2,ROW(Guests!$B$2:$B$228)),ROWS(A$5:A13))-1))</f>
        <v/>
      </c>
      <c r="B13" s="19" t="str">
        <f t="array" ref="B13">IF(COUNTIF(Guests!$H$2:$H$228,B$2)&lt;ROWS(B$5:B13),"",INDEX(Guests!$B$2:$B$228,SMALL(IF(Guests!$H$2:$H$228=B$2,ROW(Guests!$B$2:$B$228)),ROWS(B$5:B13))-1))</f>
        <v/>
      </c>
      <c r="C13" s="19" t="str">
        <f t="array" ref="C13">IF(COUNTIF(Guests!$H$2:$H$228,C$2)&lt;ROWS(C$5:C13),"",INDEX(Guests!$B$2:$B$228,SMALL(IF(Guests!$H$2:$H$228=C$2,ROW(Guests!$B$2:$B$228)),ROWS(C$5:C13))-1))</f>
        <v/>
      </c>
      <c r="D13" s="19" t="str">
        <f t="array" ref="D13">IF(COUNTIF(Guests!$H$2:$H$228,D$2)&lt;ROWS(D$5:D13),"",INDEX(Guests!$B$2:$B$228,SMALL(IF(Guests!$H$2:$H$228=D$2,ROW(Guests!$B$2:$B$228)),ROWS(D$5:D13))-1))</f>
        <v/>
      </c>
      <c r="E13" s="19" t="str">
        <f t="array" ref="E13">IF(COUNTIF(Guests!$H$2:$H$228,E$2)&lt;ROWS(E$5:E13),"",INDEX(Guests!$B$2:$B$228,SMALL(IF(Guests!$H$2:$H$228=E$2,ROW(Guests!$B$2:$B$228)),ROWS(E$5:E13))-1))</f>
        <v/>
      </c>
      <c r="F13" s="19" t="str">
        <f t="array" ref="F13">IF(COUNTIF(Guests!$H$2:$H$228,F$2)&lt;ROWS(F$5:F13),"",INDEX(Guests!$B$2:$B$228,SMALL(IF(Guests!$H$2:$H$228=F$2,ROW(Guests!$B$2:$B$228)),ROWS(F$5:F13))-1))</f>
        <v/>
      </c>
      <c r="G13" s="19" t="str">
        <f t="array" ref="G13">IF(COUNTIF(Guests!$H$2:$H$228,G$2)&lt;ROWS(G$5:G13),"",INDEX(Guests!$B$2:$B$228,SMALL(IF(Guests!$H$2:$H$228=G$2,ROW(Guests!$B$2:$B$228)),ROWS(G$5:G13))-1))</f>
        <v/>
      </c>
      <c r="H13" s="19" t="str">
        <f t="array" ref="H13">IF(COUNTIF(Guests!$H$2:$H$228,H$2)&lt;ROWS(H$5:H13),"",INDEX(Guests!$B$2:$B$228,SMALL(IF(Guests!$H$2:$H$228=H$2,ROW(Guests!$B$2:$B$228)),ROWS(H$5:H13))-1))</f>
        <v/>
      </c>
      <c r="I13" s="19" t="str">
        <f t="array" ref="I13">IF(COUNTIF(Guests!$H$2:$H$228,I$2)&lt;ROWS(I$5:I13),"",INDEX(Guests!$B$2:$B$228,SMALL(IF(Guests!$H$2:$H$228=I$2,ROW(Guests!$B$2:$B$228)),ROWS(I$5:I13))-1))</f>
        <v/>
      </c>
      <c r="J13" s="19" t="str">
        <f t="array" ref="J13">IF(COUNTIF(Guests!$H$2:$H$228,J$2)&lt;ROWS(J$5:J13),"",INDEX(Guests!$B$2:$B$228,SMALL(IF(Guests!$H$2:$H$228=J$2,ROW(Guests!$B$2:$B$228)),ROWS(J$5:J13))-1))</f>
        <v/>
      </c>
      <c r="K13" s="20" t="str">
        <f t="array" ref="K13">IF(COUNTIF(Guests!$H$2:$H$228,K$2)&lt;ROWS(K$5:K13),"",INDEX(Guests!$B$2:$B$228,SMALL(IF(Guests!$H$2:$H$228=K$2,ROW(Guests!$B$2:$B$228)),ROWS(K$5:K13))-1))</f>
        <v/>
      </c>
      <c r="L13" s="20" t="str">
        <f t="array" ref="L13">IF(COUNTIF(Guests!$H$2:$H$228,L$2)&lt;ROWS(L$5:L13),"",INDEX(Guests!$B$2:$B$228,SMALL(IF(Guests!$H$2:$H$228=L$2,ROW(Guests!$B$2:$B$228)),ROWS(L$5:L13))-1))</f>
        <v/>
      </c>
      <c r="M13" s="20" t="str">
        <f t="array" ref="M13">IF(COUNTIF(Guests!$H$2:$H$228,M$2)&lt;ROWS(M$5:M13),"",INDEX(Guests!$B$2:$B$228,SMALL(IF(Guests!$H$2:$H$228=M$2,ROW(Guests!$B$2:$B$228)),ROWS(M$5:M13))-1))</f>
        <v>Nom83</v>
      </c>
      <c r="N13" s="20" t="str">
        <f t="array" ref="N13">IF(COUNTIF(Guests!$H$2:$H$228,N$2)&lt;ROWS(N$5:N13),"",INDEX(Guests!$B$2:$B$228,SMALL(IF(Guests!$H$2:$H$228=N$2,ROW(Guests!$B$2:$B$228)),ROWS(N$5:N13))-1))</f>
        <v/>
      </c>
      <c r="O13" s="20" t="str">
        <f t="array" ref="O13">IF(COUNTIF(Guests!$H$2:$H$228,O$2)&lt;ROWS(O$5:O13),"",INDEX(Guests!$B$2:$B$228,SMALL(IF(Guests!$H$2:$H$228=O$2,ROW(Guests!$B$2:$B$228)),ROWS(O$5:O13))-1))</f>
        <v/>
      </c>
    </row>
    <row r="14" spans="1:16" x14ac:dyDescent="0.2">
      <c r="A14" s="19" t="str">
        <f t="array" ref="A14">IF(COUNTIF(Guests!$H$2:$H$228,A$2)&lt;ROWS(A$5:A14),"",INDEX(Guests!$B$2:$B$228,SMALL(IF(Guests!$H$2:$H$228=A$2,ROW(Guests!$B$2:$B$228)),ROWS(A$5:A14))-1))</f>
        <v/>
      </c>
      <c r="B14" s="19" t="str">
        <f t="array" ref="B14">IF(COUNTIF(Guests!$H$2:$H$228,B$2)&lt;ROWS(B$5:B14),"",INDEX(Guests!$B$2:$B$228,SMALL(IF(Guests!$H$2:$H$228=B$2,ROW(Guests!$B$2:$B$228)),ROWS(B$5:B14))-1))</f>
        <v/>
      </c>
      <c r="C14" s="19" t="str">
        <f t="array" ref="C14">IF(COUNTIF(Guests!$H$2:$H$228,C$2)&lt;ROWS(C$5:C14),"",INDEX(Guests!$B$2:$B$228,SMALL(IF(Guests!$H$2:$H$228=C$2,ROW(Guests!$B$2:$B$228)),ROWS(C$5:C14))-1))</f>
        <v/>
      </c>
      <c r="D14" s="19" t="str">
        <f t="array" ref="D14">IF(COUNTIF(Guests!$H$2:$H$228,D$2)&lt;ROWS(D$5:D14),"",INDEX(Guests!$B$2:$B$228,SMALL(IF(Guests!$H$2:$H$228=D$2,ROW(Guests!$B$2:$B$228)),ROWS(D$5:D14))-1))</f>
        <v/>
      </c>
      <c r="E14" s="19" t="str">
        <f t="array" ref="E14">IF(COUNTIF(Guests!$H$2:$H$228,E$2)&lt;ROWS(E$5:E14),"",INDEX(Guests!$B$2:$B$228,SMALL(IF(Guests!$H$2:$H$228=E$2,ROW(Guests!$B$2:$B$228)),ROWS(E$5:E14))-1))</f>
        <v/>
      </c>
      <c r="F14" s="19" t="str">
        <f t="array" ref="F14">IF(COUNTIF(Guests!$H$2:$H$228,F$2)&lt;ROWS(F$5:F14),"",INDEX(Guests!$B$2:$B$228,SMALL(IF(Guests!$H$2:$H$228=F$2,ROW(Guests!$B$2:$B$228)),ROWS(F$5:F14))-1))</f>
        <v/>
      </c>
      <c r="G14" s="19" t="str">
        <f t="array" ref="G14">IF(COUNTIF(Guests!$H$2:$H$228,G$2)&lt;ROWS(G$5:G14),"",INDEX(Guests!$B$2:$B$228,SMALL(IF(Guests!$H$2:$H$228=G$2,ROW(Guests!$B$2:$B$228)),ROWS(G$5:G14))-1))</f>
        <v/>
      </c>
      <c r="H14" s="19" t="str">
        <f t="array" ref="H14">IF(COUNTIF(Guests!$H$2:$H$228,H$2)&lt;ROWS(H$5:H14),"",INDEX(Guests!$B$2:$B$228,SMALL(IF(Guests!$H$2:$H$228=H$2,ROW(Guests!$B$2:$B$228)),ROWS(H$5:H14))-1))</f>
        <v/>
      </c>
      <c r="I14" s="19" t="str">
        <f t="array" ref="I14">IF(COUNTIF(Guests!$H$2:$H$228,I$2)&lt;ROWS(I$5:I14),"",INDEX(Guests!$B$2:$B$228,SMALL(IF(Guests!$H$2:$H$228=I$2,ROW(Guests!$B$2:$B$228)),ROWS(I$5:I14))-1))</f>
        <v/>
      </c>
      <c r="J14" s="19" t="str">
        <f t="array" ref="J14">IF(COUNTIF(Guests!$H$2:$H$228,J$2)&lt;ROWS(J$5:J14),"",INDEX(Guests!$B$2:$B$228,SMALL(IF(Guests!$H$2:$H$228=J$2,ROW(Guests!$B$2:$B$228)),ROWS(J$5:J14))-1))</f>
        <v/>
      </c>
      <c r="K14" s="20" t="str">
        <f t="array" ref="K14">IF(COUNTIF(Guests!$H$2:$H$228,K$2)&lt;ROWS(K$5:K14),"",INDEX(Guests!$B$2:$B$228,SMALL(IF(Guests!$H$2:$H$228=K$2,ROW(Guests!$B$2:$B$228)),ROWS(K$5:K14))-1))</f>
        <v/>
      </c>
      <c r="L14" s="20" t="str">
        <f t="array" ref="L14">IF(COUNTIF(Guests!$H$2:$H$228,L$2)&lt;ROWS(L$5:L14),"",INDEX(Guests!$B$2:$B$228,SMALL(IF(Guests!$H$2:$H$228=L$2,ROW(Guests!$B$2:$B$228)),ROWS(L$5:L14))-1))</f>
        <v/>
      </c>
      <c r="M14" s="20" t="str">
        <f t="array" ref="M14">IF(COUNTIF(Guests!$H$2:$H$228,M$2)&lt;ROWS(M$5:M14),"",INDEX(Guests!$B$2:$B$228,SMALL(IF(Guests!$H$2:$H$228=M$2,ROW(Guests!$B$2:$B$228)),ROWS(M$5:M14))-1))</f>
        <v/>
      </c>
      <c r="N14" s="20" t="str">
        <f t="array" ref="N14">IF(COUNTIF(Guests!$H$2:$H$228,N$2)&lt;ROWS(N$5:N14),"",INDEX(Guests!$B$2:$B$228,SMALL(IF(Guests!$H$2:$H$228=N$2,ROW(Guests!$B$2:$B$228)),ROWS(N$5:N14))-1))</f>
        <v/>
      </c>
      <c r="O14" s="20" t="str">
        <f t="array" ref="O14">IF(COUNTIF(Guests!$H$2:$H$228,O$2)&lt;ROWS(O$5:O14),"",INDEX(Guests!$B$2:$B$228,SMALL(IF(Guests!$H$2:$H$228=O$2,ROW(Guests!$B$2:$B$228)),ROWS(O$5:O14))-1))</f>
        <v/>
      </c>
    </row>
    <row r="15" spans="1:16" x14ac:dyDescent="0.2">
      <c r="A15" s="19" t="str">
        <f t="array" ref="A15">IF(COUNTIF(Guests!$H$2:$H$228,A$2)&lt;ROWS(A$5:A15),"",INDEX(Guests!$B$2:$B$228,SMALL(IF(Guests!$H$2:$H$228=A$2,ROW(Guests!$B$2:$B$228)),ROWS(A$5:A15))-1))</f>
        <v/>
      </c>
      <c r="B15" s="19" t="str">
        <f t="array" ref="B15">IF(COUNTIF(Guests!$H$2:$H$228,B$2)&lt;ROWS(B$5:B15),"",INDEX(Guests!$B$2:$B$228,SMALL(IF(Guests!$H$2:$H$228=B$2,ROW(Guests!$B$2:$B$228)),ROWS(B$5:B15))-1))</f>
        <v/>
      </c>
      <c r="C15" s="19" t="str">
        <f t="array" ref="C15">IF(COUNTIF(Guests!$H$2:$H$228,C$2)&lt;ROWS(C$5:C15),"",INDEX(Guests!$B$2:$B$228,SMALL(IF(Guests!$H$2:$H$228=C$2,ROW(Guests!$B$2:$B$228)),ROWS(C$5:C15))-1))</f>
        <v/>
      </c>
      <c r="D15" s="19" t="str">
        <f t="array" ref="D15">IF(COUNTIF(Guests!$H$2:$H$228,D$2)&lt;ROWS(D$5:D15),"",INDEX(Guests!$B$2:$B$228,SMALL(IF(Guests!$H$2:$H$228=D$2,ROW(Guests!$B$2:$B$228)),ROWS(D$5:D15))-1))</f>
        <v/>
      </c>
      <c r="E15" s="19" t="str">
        <f t="array" ref="E15">IF(COUNTIF(Guests!$H$2:$H$228,E$2)&lt;ROWS(E$5:E15),"",INDEX(Guests!$B$2:$B$228,SMALL(IF(Guests!$H$2:$H$228=E$2,ROW(Guests!$B$2:$B$228)),ROWS(E$5:E15))-1))</f>
        <v/>
      </c>
      <c r="F15" s="19" t="str">
        <f t="array" ref="F15">IF(COUNTIF(Guests!$H$2:$H$228,F$2)&lt;ROWS(F$5:F15),"",INDEX(Guests!$B$2:$B$228,SMALL(IF(Guests!$H$2:$H$228=F$2,ROW(Guests!$B$2:$B$228)),ROWS(F$5:F15))-1))</f>
        <v/>
      </c>
      <c r="G15" s="19" t="str">
        <f t="array" ref="G15">IF(COUNTIF(Guests!$H$2:$H$228,G$2)&lt;ROWS(G$5:G15),"",INDEX(Guests!$B$2:$B$228,SMALL(IF(Guests!$H$2:$H$228=G$2,ROW(Guests!$B$2:$B$228)),ROWS(G$5:G15))-1))</f>
        <v/>
      </c>
      <c r="H15" s="19" t="str">
        <f t="array" ref="H15">IF(COUNTIF(Guests!$H$2:$H$228,H$2)&lt;ROWS(H$5:H15),"",INDEX(Guests!$B$2:$B$228,SMALL(IF(Guests!$H$2:$H$228=H$2,ROW(Guests!$B$2:$B$228)),ROWS(H$5:H15))-1))</f>
        <v/>
      </c>
      <c r="I15" s="19" t="str">
        <f t="array" ref="I15">IF(COUNTIF(Guests!$H$2:$H$228,I$2)&lt;ROWS(I$5:I15),"",INDEX(Guests!$B$2:$B$228,SMALL(IF(Guests!$H$2:$H$228=I$2,ROW(Guests!$B$2:$B$228)),ROWS(I$5:I15))-1))</f>
        <v/>
      </c>
      <c r="J15" s="19" t="str">
        <f t="array" ref="J15">IF(COUNTIF(Guests!$H$2:$H$228,J$2)&lt;ROWS(J$5:J15),"",INDEX(Guests!$B$2:$B$228,SMALL(IF(Guests!$H$2:$H$228=J$2,ROW(Guests!$B$2:$B$228)),ROWS(J$5:J15))-1))</f>
        <v/>
      </c>
      <c r="K15" s="20" t="str">
        <f t="array" ref="K15">IF(COUNTIF(Guests!$H$2:$H$228,K$2)&lt;ROWS(K$5:K15),"",INDEX(Guests!$B$2:$B$228,SMALL(IF(Guests!$H$2:$H$228=K$2,ROW(Guests!$B$2:$B$228)),ROWS(K$5:K15))-1))</f>
        <v/>
      </c>
      <c r="L15" s="20" t="str">
        <f t="array" ref="L15">IF(COUNTIF(Guests!$H$2:$H$228,L$2)&lt;ROWS(L$5:L15),"",INDEX(Guests!$B$2:$B$228,SMALL(IF(Guests!$H$2:$H$228=L$2,ROW(Guests!$B$2:$B$228)),ROWS(L$5:L15))-1))</f>
        <v/>
      </c>
      <c r="M15" s="20" t="str">
        <f t="array" ref="M15">IF(COUNTIF(Guests!$H$2:$H$228,M$2)&lt;ROWS(M$5:M15),"",INDEX(Guests!$B$2:$B$228,SMALL(IF(Guests!$H$2:$H$228=M$2,ROW(Guests!$B$2:$B$228)),ROWS(M$5:M15))-1))</f>
        <v/>
      </c>
      <c r="N15" s="20" t="str">
        <f t="array" ref="N15">IF(COUNTIF(Guests!$H$2:$H$228,N$2)&lt;ROWS(N$5:N15),"",INDEX(Guests!$B$2:$B$228,SMALL(IF(Guests!$H$2:$H$228=N$2,ROW(Guests!$B$2:$B$228)),ROWS(N$5:N15))-1))</f>
        <v/>
      </c>
      <c r="O15" s="20" t="str">
        <f t="array" ref="O15">IF(COUNTIF(Guests!$H$2:$H$228,O$2)&lt;ROWS(O$5:O15),"",INDEX(Guests!$B$2:$B$228,SMALL(IF(Guests!$H$2:$H$228=O$2,ROW(Guests!$B$2:$B$228)),ROWS(O$5:O15))-1))</f>
        <v/>
      </c>
    </row>
    <row r="16" spans="1:16" x14ac:dyDescent="0.2">
      <c r="A16" s="19" t="str">
        <f t="array" ref="A16">IF(COUNTIF(Guests!$H$2:$H$228,A$2)&lt;ROWS(A$5:A16),"",INDEX(Guests!$B$2:$B$228,SMALL(IF(Guests!$H$2:$H$228=A$2,ROW(Guests!$B$2:$B$228)),ROWS(A$5:A16))-1))</f>
        <v/>
      </c>
      <c r="B16" s="19" t="str">
        <f t="array" ref="B16">IF(COUNTIF(Guests!$H$2:$H$228,B$2)&lt;ROWS(B$5:B16),"",INDEX(Guests!$B$2:$B$228,SMALL(IF(Guests!$H$2:$H$228=B$2,ROW(Guests!$B$2:$B$228)),ROWS(B$5:B16))-1))</f>
        <v/>
      </c>
      <c r="C16" s="19" t="str">
        <f t="array" ref="C16">IF(COUNTIF(Guests!$H$2:$H$228,C$2)&lt;ROWS(C$5:C16),"",INDEX(Guests!$B$2:$B$228,SMALL(IF(Guests!$H$2:$H$228=C$2,ROW(Guests!$B$2:$B$228)),ROWS(C$5:C16))-1))</f>
        <v/>
      </c>
      <c r="D16" s="19" t="str">
        <f t="array" ref="D16">IF(COUNTIF(Guests!$H$2:$H$228,D$2)&lt;ROWS(D$5:D16),"",INDEX(Guests!$B$2:$B$228,SMALL(IF(Guests!$H$2:$H$228=D$2,ROW(Guests!$B$2:$B$228)),ROWS(D$5:D16))-1))</f>
        <v/>
      </c>
      <c r="E16" s="19" t="str">
        <f t="array" ref="E16">IF(COUNTIF(Guests!$H$2:$H$228,E$2)&lt;ROWS(E$5:E16),"",INDEX(Guests!$B$2:$B$228,SMALL(IF(Guests!$H$2:$H$228=E$2,ROW(Guests!$B$2:$B$228)),ROWS(E$5:E16))-1))</f>
        <v/>
      </c>
      <c r="F16" s="19" t="str">
        <f t="array" ref="F16">IF(COUNTIF(Guests!$H$2:$H$228,F$2)&lt;ROWS(F$5:F16),"",INDEX(Guests!$B$2:$B$228,SMALL(IF(Guests!$H$2:$H$228=F$2,ROW(Guests!$B$2:$B$228)),ROWS(F$5:F16))-1))</f>
        <v/>
      </c>
      <c r="G16" s="19" t="str">
        <f t="array" ref="G16">IF(COUNTIF(Guests!$H$2:$H$228,G$2)&lt;ROWS(G$5:G16),"",INDEX(Guests!$B$2:$B$228,SMALL(IF(Guests!$H$2:$H$228=G$2,ROW(Guests!$B$2:$B$228)),ROWS(G$5:G16))-1))</f>
        <v/>
      </c>
      <c r="H16" s="19" t="str">
        <f t="array" ref="H16">IF(COUNTIF(Guests!$H$2:$H$228,H$2)&lt;ROWS(H$5:H16),"",INDEX(Guests!$B$2:$B$228,SMALL(IF(Guests!$H$2:$H$228=H$2,ROW(Guests!$B$2:$B$228)),ROWS(H$5:H16))-1))</f>
        <v/>
      </c>
      <c r="I16" s="19" t="str">
        <f t="array" ref="I16">IF(COUNTIF(Guests!$H$2:$H$228,I$2)&lt;ROWS(I$5:I16),"",INDEX(Guests!$B$2:$B$228,SMALL(IF(Guests!$H$2:$H$228=I$2,ROW(Guests!$B$2:$B$228)),ROWS(I$5:I16))-1))</f>
        <v/>
      </c>
      <c r="J16" s="19" t="str">
        <f t="array" ref="J16">IF(COUNTIF(Guests!$H$2:$H$228,J$2)&lt;ROWS(J$5:J16),"",INDEX(Guests!$B$2:$B$228,SMALL(IF(Guests!$H$2:$H$228=J$2,ROW(Guests!$B$2:$B$228)),ROWS(J$5:J16))-1))</f>
        <v/>
      </c>
      <c r="K16" s="20" t="str">
        <f t="array" ref="K16">IF(COUNTIF(Guests!$H$2:$H$228,K$2)&lt;ROWS(K$5:K16),"",INDEX(Guests!$B$2:$B$228,SMALL(IF(Guests!$H$2:$H$228=K$2,ROW(Guests!$B$2:$B$228)),ROWS(K$5:K16))-1))</f>
        <v/>
      </c>
      <c r="L16" s="20" t="str">
        <f t="array" ref="L16">IF(COUNTIF(Guests!$H$2:$H$228,L$2)&lt;ROWS(L$5:L16),"",INDEX(Guests!$B$2:$B$228,SMALL(IF(Guests!$H$2:$H$228=L$2,ROW(Guests!$B$2:$B$228)),ROWS(L$5:L16))-1))</f>
        <v/>
      </c>
      <c r="M16" s="20" t="str">
        <f t="array" ref="M16">IF(COUNTIF(Guests!$H$2:$H$228,M$2)&lt;ROWS(M$5:M16),"",INDEX(Guests!$B$2:$B$228,SMALL(IF(Guests!$H$2:$H$228=M$2,ROW(Guests!$B$2:$B$228)),ROWS(M$5:M16))-1))</f>
        <v/>
      </c>
      <c r="N16" s="20" t="str">
        <f t="array" ref="N16">IF(COUNTIF(Guests!$H$2:$H$228,N$2)&lt;ROWS(N$5:N16),"",INDEX(Guests!$B$2:$B$228,SMALL(IF(Guests!$H$2:$H$228=N$2,ROW(Guests!$B$2:$B$228)),ROWS(N$5:N16))-1))</f>
        <v/>
      </c>
      <c r="O16" s="20" t="str">
        <f t="array" ref="O16">IF(COUNTIF(Guests!$H$2:$H$228,O$2)&lt;ROWS(O$5:O16),"",INDEX(Guests!$B$2:$B$228,SMALL(IF(Guests!$H$2:$H$228=O$2,ROW(Guests!$B$2:$B$228)),ROWS(O$5:O16))-1))</f>
        <v/>
      </c>
    </row>
    <row r="17" spans="1:15" x14ac:dyDescent="0.2">
      <c r="A17" s="19" t="str">
        <f t="array" ref="A17">IF(COUNTIF(Guests!$H$2:$H$228,A$2)&lt;ROWS(A$5:A17),"",INDEX(Guests!$B$2:$B$228,SMALL(IF(Guests!$H$2:$H$228=A$2,ROW(Guests!$B$2:$B$228)),ROWS(A$5:A17))-1))</f>
        <v/>
      </c>
      <c r="B17" s="19" t="str">
        <f t="array" ref="B17">IF(COUNTIF(Guests!$H$2:$H$228,B$2)&lt;ROWS(B$5:B17),"",INDEX(Guests!$B$2:$B$228,SMALL(IF(Guests!$H$2:$H$228=B$2,ROW(Guests!$B$2:$B$228)),ROWS(B$5:B17))-1))</f>
        <v/>
      </c>
      <c r="C17" s="19" t="str">
        <f t="array" ref="C17">IF(COUNTIF(Guests!$H$2:$H$228,C$2)&lt;ROWS(C$5:C17),"",INDEX(Guests!$B$2:$B$228,SMALL(IF(Guests!$H$2:$H$228=C$2,ROW(Guests!$B$2:$B$228)),ROWS(C$5:C17))-1))</f>
        <v/>
      </c>
      <c r="D17" s="19" t="str">
        <f t="array" ref="D17">IF(COUNTIF(Guests!$H$2:$H$228,D$2)&lt;ROWS(D$5:D17),"",INDEX(Guests!$B$2:$B$228,SMALL(IF(Guests!$H$2:$H$228=D$2,ROW(Guests!$B$2:$B$228)),ROWS(D$5:D17))-1))</f>
        <v/>
      </c>
      <c r="E17" s="19" t="str">
        <f t="array" ref="E17">IF(COUNTIF(Guests!$H$2:$H$228,E$2)&lt;ROWS(E$5:E17),"",INDEX(Guests!$B$2:$B$228,SMALL(IF(Guests!$H$2:$H$228=E$2,ROW(Guests!$B$2:$B$228)),ROWS(E$5:E17))-1))</f>
        <v/>
      </c>
      <c r="F17" s="19" t="str">
        <f t="array" ref="F17">IF(COUNTIF(Guests!$H$2:$H$228,F$2)&lt;ROWS(F$5:F17),"",INDEX(Guests!$B$2:$B$228,SMALL(IF(Guests!$H$2:$H$228=F$2,ROW(Guests!$B$2:$B$228)),ROWS(F$5:F17))-1))</f>
        <v/>
      </c>
      <c r="G17" s="19" t="str">
        <f t="array" ref="G17">IF(COUNTIF(Guests!$H$2:$H$228,G$2)&lt;ROWS(G$5:G17),"",INDEX(Guests!$B$2:$B$228,SMALL(IF(Guests!$H$2:$H$228=G$2,ROW(Guests!$B$2:$B$228)),ROWS(G$5:G17))-1))</f>
        <v/>
      </c>
      <c r="H17" s="19" t="str">
        <f t="array" ref="H17">IF(COUNTIF(Guests!$H$2:$H$228,H$2)&lt;ROWS(H$5:H17),"",INDEX(Guests!$B$2:$B$228,SMALL(IF(Guests!$H$2:$H$228=H$2,ROW(Guests!$B$2:$B$228)),ROWS(H$5:H17))-1))</f>
        <v/>
      </c>
      <c r="I17" s="19" t="str">
        <f t="array" ref="I17">IF(COUNTIF(Guests!$H$2:$H$228,I$2)&lt;ROWS(I$5:I17),"",INDEX(Guests!$B$2:$B$228,SMALL(IF(Guests!$H$2:$H$228=I$2,ROW(Guests!$B$2:$B$228)),ROWS(I$5:I17))-1))</f>
        <v/>
      </c>
      <c r="J17" s="19" t="str">
        <f t="array" ref="J17">IF(COUNTIF(Guests!$H$2:$H$228,J$2)&lt;ROWS(J$5:J17),"",INDEX(Guests!$B$2:$B$228,SMALL(IF(Guests!$H$2:$H$228=J$2,ROW(Guests!$B$2:$B$228)),ROWS(J$5:J17))-1))</f>
        <v/>
      </c>
      <c r="K17" s="20" t="str">
        <f t="array" ref="K17">IF(COUNTIF(Guests!$H$2:$H$228,K$2)&lt;ROWS(K$5:K17),"",INDEX(Guests!$B$2:$B$228,SMALL(IF(Guests!$H$2:$H$228=K$2,ROW(Guests!$B$2:$B$228)),ROWS(K$5:K17))-1))</f>
        <v/>
      </c>
      <c r="L17" s="20" t="str">
        <f t="array" ref="L17">IF(COUNTIF(Guests!$H$2:$H$228,L$2)&lt;ROWS(L$5:L17),"",INDEX(Guests!$B$2:$B$228,SMALL(IF(Guests!$H$2:$H$228=L$2,ROW(Guests!$B$2:$B$228)),ROWS(L$5:L17))-1))</f>
        <v/>
      </c>
      <c r="M17" s="20" t="str">
        <f t="array" ref="M17">IF(COUNTIF(Guests!$H$2:$H$228,M$2)&lt;ROWS(M$5:M17),"",INDEX(Guests!$B$2:$B$228,SMALL(IF(Guests!$H$2:$H$228=M$2,ROW(Guests!$B$2:$B$228)),ROWS(M$5:M17))-1))</f>
        <v/>
      </c>
      <c r="N17" s="20" t="str">
        <f t="array" ref="N17">IF(COUNTIF(Guests!$H$2:$H$228,N$2)&lt;ROWS(N$5:N17),"",INDEX(Guests!$B$2:$B$228,SMALL(IF(Guests!$H$2:$H$228=N$2,ROW(Guests!$B$2:$B$228)),ROWS(N$5:N17))-1))</f>
        <v/>
      </c>
      <c r="O17" s="20" t="str">
        <f t="array" ref="O17">IF(COUNTIF(Guests!$H$2:$H$228,O$2)&lt;ROWS(O$5:O17),"",INDEX(Guests!$B$2:$B$228,SMALL(IF(Guests!$H$2:$H$228=O$2,ROW(Guests!$B$2:$B$228)),ROWS(O$5:O17))-1))</f>
        <v/>
      </c>
    </row>
    <row r="18" spans="1:15" x14ac:dyDescent="0.2">
      <c r="A18" s="19" t="str">
        <f t="array" ref="A18">IF(COUNTIF(Guests!$H$2:$H$228,A$2)&lt;ROWS(A$5:A18),"",INDEX(Guests!$B$2:$B$228,SMALL(IF(Guests!$H$2:$H$228=A$2,ROW(Guests!$B$2:$B$228)),ROWS(A$5:A18))-1))</f>
        <v/>
      </c>
      <c r="B18" s="19" t="str">
        <f t="array" ref="B18">IF(COUNTIF(Guests!$H$2:$H$228,B$2)&lt;ROWS(B$5:B18),"",INDEX(Guests!$B$2:$B$228,SMALL(IF(Guests!$H$2:$H$228=B$2,ROW(Guests!$B$2:$B$228)),ROWS(B$5:B18))-1))</f>
        <v/>
      </c>
      <c r="C18" s="19" t="str">
        <f t="array" ref="C18">IF(COUNTIF(Guests!$H$2:$H$228,C$2)&lt;ROWS(C$5:C18),"",INDEX(Guests!$B$2:$B$228,SMALL(IF(Guests!$H$2:$H$228=C$2,ROW(Guests!$B$2:$B$228)),ROWS(C$5:C18))-1))</f>
        <v/>
      </c>
      <c r="D18" s="19" t="str">
        <f t="array" ref="D18">IF(COUNTIF(Guests!$H$2:$H$228,D$2)&lt;ROWS(D$5:D18),"",INDEX(Guests!$B$2:$B$228,SMALL(IF(Guests!$H$2:$H$228=D$2,ROW(Guests!$B$2:$B$228)),ROWS(D$5:D18))-1))</f>
        <v/>
      </c>
      <c r="E18" s="19" t="str">
        <f t="array" ref="E18">IF(COUNTIF(Guests!$H$2:$H$228,E$2)&lt;ROWS(E$5:E18),"",INDEX(Guests!$B$2:$B$228,SMALL(IF(Guests!$H$2:$H$228=E$2,ROW(Guests!$B$2:$B$228)),ROWS(E$5:E18))-1))</f>
        <v/>
      </c>
      <c r="F18" s="19" t="str">
        <f t="array" ref="F18">IF(COUNTIF(Guests!$H$2:$H$228,F$2)&lt;ROWS(F$5:F18),"",INDEX(Guests!$B$2:$B$228,SMALL(IF(Guests!$H$2:$H$228=F$2,ROW(Guests!$B$2:$B$228)),ROWS(F$5:F18))-1))</f>
        <v/>
      </c>
      <c r="G18" s="19" t="str">
        <f t="array" ref="G18">IF(COUNTIF(Guests!$H$2:$H$228,G$2)&lt;ROWS(G$5:G18),"",INDEX(Guests!$B$2:$B$228,SMALL(IF(Guests!$H$2:$H$228=G$2,ROW(Guests!$B$2:$B$228)),ROWS(G$5:G18))-1))</f>
        <v/>
      </c>
      <c r="H18" s="19" t="str">
        <f t="array" ref="H18">IF(COUNTIF(Guests!$H$2:$H$228,H$2)&lt;ROWS(H$5:H18),"",INDEX(Guests!$B$2:$B$228,SMALL(IF(Guests!$H$2:$H$228=H$2,ROW(Guests!$B$2:$B$228)),ROWS(H$5:H18))-1))</f>
        <v/>
      </c>
      <c r="I18" s="19" t="str">
        <f t="array" ref="I18">IF(COUNTIF(Guests!$H$2:$H$228,I$2)&lt;ROWS(I$5:I18),"",INDEX(Guests!$B$2:$B$228,SMALL(IF(Guests!$H$2:$H$228=I$2,ROW(Guests!$B$2:$B$228)),ROWS(I$5:I18))-1))</f>
        <v/>
      </c>
      <c r="J18" s="19" t="str">
        <f t="array" ref="J18">IF(COUNTIF(Guests!$H$2:$H$228,J$2)&lt;ROWS(J$5:J18),"",INDEX(Guests!$B$2:$B$228,SMALL(IF(Guests!$H$2:$H$228=J$2,ROW(Guests!$B$2:$B$228)),ROWS(J$5:J18))-1))</f>
        <v/>
      </c>
      <c r="K18" s="20" t="str">
        <f t="array" ref="K18">IF(COUNTIF(Guests!$H$2:$H$228,K$2)&lt;ROWS(K$5:K18),"",INDEX(Guests!$B$2:$B$228,SMALL(IF(Guests!$H$2:$H$228=K$2,ROW(Guests!$B$2:$B$228)),ROWS(K$5:K18))-1))</f>
        <v/>
      </c>
      <c r="L18" s="20" t="str">
        <f t="array" ref="L18">IF(COUNTIF(Guests!$H$2:$H$228,L$2)&lt;ROWS(L$5:L18),"",INDEX(Guests!$B$2:$B$228,SMALL(IF(Guests!$H$2:$H$228=L$2,ROW(Guests!$B$2:$B$228)),ROWS(L$5:L18))-1))</f>
        <v/>
      </c>
      <c r="M18" s="20" t="str">
        <f t="array" ref="M18">IF(COUNTIF(Guests!$H$2:$H$228,M$2)&lt;ROWS(M$5:M18),"",INDEX(Guests!$B$2:$B$228,SMALL(IF(Guests!$H$2:$H$228=M$2,ROW(Guests!$B$2:$B$228)),ROWS(M$5:M18))-1))</f>
        <v/>
      </c>
      <c r="N18" s="20" t="str">
        <f t="array" ref="N18">IF(COUNTIF(Guests!$H$2:$H$228,N$2)&lt;ROWS(N$5:N18),"",INDEX(Guests!$B$2:$B$228,SMALL(IF(Guests!$H$2:$H$228=N$2,ROW(Guests!$B$2:$B$228)),ROWS(N$5:N18))-1))</f>
        <v/>
      </c>
      <c r="O18" s="20" t="str">
        <f t="array" ref="O18">IF(COUNTIF(Guests!$H$2:$H$228,O$2)&lt;ROWS(O$5:O18),"",INDEX(Guests!$B$2:$B$228,SMALL(IF(Guests!$H$2:$H$228=O$2,ROW(Guests!$B$2:$B$228)),ROWS(O$5:O18))-1))</f>
        <v/>
      </c>
    </row>
    <row r="19" spans="1:15" x14ac:dyDescent="0.2">
      <c r="A19" s="19" t="str">
        <f t="array" ref="A19">IF(COUNTIF(Guests!$H$2:$H$228,A$2)&lt;ROWS(A$5:A19),"",INDEX(Guests!$B$2:$B$228,SMALL(IF(Guests!$H$2:$H$228=A$2,ROW(Guests!$B$2:$B$228)),ROWS(A$5:A19))-1))</f>
        <v/>
      </c>
      <c r="B19" s="19" t="str">
        <f t="array" ref="B19">IF(COUNTIF(Guests!$H$2:$H$228,B$2)&lt;ROWS(B$5:B19),"",INDEX(Guests!$B$2:$B$228,SMALL(IF(Guests!$H$2:$H$228=B$2,ROW(Guests!$B$2:$B$228)),ROWS(B$5:B19))-1))</f>
        <v/>
      </c>
      <c r="C19" s="19" t="str">
        <f t="array" ref="C19">IF(COUNTIF(Guests!$H$2:$H$228,C$2)&lt;ROWS(C$5:C19),"",INDEX(Guests!$B$2:$B$228,SMALL(IF(Guests!$H$2:$H$228=C$2,ROW(Guests!$B$2:$B$228)),ROWS(C$5:C19))-1))</f>
        <v/>
      </c>
      <c r="D19" s="19" t="str">
        <f t="array" ref="D19">IF(COUNTIF(Guests!$H$2:$H$228,D$2)&lt;ROWS(D$5:D19),"",INDEX(Guests!$B$2:$B$228,SMALL(IF(Guests!$H$2:$H$228=D$2,ROW(Guests!$B$2:$B$228)),ROWS(D$5:D19))-1))</f>
        <v/>
      </c>
      <c r="E19" s="19" t="str">
        <f t="array" ref="E19">IF(COUNTIF(Guests!$H$2:$H$228,E$2)&lt;ROWS(E$5:E19),"",INDEX(Guests!$B$2:$B$228,SMALL(IF(Guests!$H$2:$H$228=E$2,ROW(Guests!$B$2:$B$228)),ROWS(E$5:E19))-1))</f>
        <v/>
      </c>
      <c r="F19" s="19" t="str">
        <f t="array" ref="F19">IF(COUNTIF(Guests!$H$2:$H$228,F$2)&lt;ROWS(F$5:F19),"",INDEX(Guests!$B$2:$B$228,SMALL(IF(Guests!$H$2:$H$228=F$2,ROW(Guests!$B$2:$B$228)),ROWS(F$5:F19))-1))</f>
        <v/>
      </c>
      <c r="G19" s="19" t="str">
        <f t="array" ref="G19">IF(COUNTIF(Guests!$H$2:$H$228,G$2)&lt;ROWS(G$5:G19),"",INDEX(Guests!$B$2:$B$228,SMALL(IF(Guests!$H$2:$H$228=G$2,ROW(Guests!$B$2:$B$228)),ROWS(G$5:G19))-1))</f>
        <v/>
      </c>
      <c r="H19" s="19" t="str">
        <f t="array" ref="H19">IF(COUNTIF(Guests!$H$2:$H$228,H$2)&lt;ROWS(H$5:H19),"",INDEX(Guests!$B$2:$B$228,SMALL(IF(Guests!$H$2:$H$228=H$2,ROW(Guests!$B$2:$B$228)),ROWS(H$5:H19))-1))</f>
        <v/>
      </c>
      <c r="I19" s="19" t="str">
        <f t="array" ref="I19">IF(COUNTIF(Guests!$H$2:$H$228,I$2)&lt;ROWS(I$5:I19),"",INDEX(Guests!$B$2:$B$228,SMALL(IF(Guests!$H$2:$H$228=I$2,ROW(Guests!$B$2:$B$228)),ROWS(I$5:I19))-1))</f>
        <v/>
      </c>
      <c r="J19" s="19" t="str">
        <f t="array" ref="J19">IF(COUNTIF(Guests!$H$2:$H$228,J$2)&lt;ROWS(J$5:J19),"",INDEX(Guests!$B$2:$B$228,SMALL(IF(Guests!$H$2:$H$228=J$2,ROW(Guests!$B$2:$B$228)),ROWS(J$5:J19))-1))</f>
        <v/>
      </c>
      <c r="K19" s="20" t="str">
        <f t="array" ref="K19">IF(COUNTIF(Guests!$H$2:$H$228,K$2)&lt;ROWS(K$5:K19),"",INDEX(Guests!$B$2:$B$228,SMALL(IF(Guests!$H$2:$H$228=K$2,ROW(Guests!$B$2:$B$228)),ROWS(K$5:K19))-1))</f>
        <v/>
      </c>
      <c r="L19" s="20" t="str">
        <f t="array" ref="L19">IF(COUNTIF(Guests!$H$2:$H$228,L$2)&lt;ROWS(L$5:L19),"",INDEX(Guests!$B$2:$B$228,SMALL(IF(Guests!$H$2:$H$228=L$2,ROW(Guests!$B$2:$B$228)),ROWS(L$5:L19))-1))</f>
        <v/>
      </c>
      <c r="M19" s="20" t="str">
        <f t="array" ref="M19">IF(COUNTIF(Guests!$H$2:$H$228,M$2)&lt;ROWS(M$5:M19),"",INDEX(Guests!$B$2:$B$228,SMALL(IF(Guests!$H$2:$H$228=M$2,ROW(Guests!$B$2:$B$228)),ROWS(M$5:M19))-1))</f>
        <v/>
      </c>
      <c r="N19" s="20" t="str">
        <f t="array" ref="N19">IF(COUNTIF(Guests!$H$2:$H$228,N$2)&lt;ROWS(N$5:N19),"",INDEX(Guests!$B$2:$B$228,SMALL(IF(Guests!$H$2:$H$228=N$2,ROW(Guests!$B$2:$B$228)),ROWS(N$5:N19))-1))</f>
        <v/>
      </c>
      <c r="O19" s="20" t="str">
        <f t="array" ref="O19">IF(COUNTIF(Guests!$H$2:$H$228,O$2)&lt;ROWS(O$5:O19),"",INDEX(Guests!$B$2:$B$228,SMALL(IF(Guests!$H$2:$H$228=O$2,ROW(Guests!$B$2:$B$228)),ROWS(O$5:O19))-1))</f>
        <v/>
      </c>
    </row>
    <row r="20" spans="1:15" x14ac:dyDescent="0.2">
      <c r="A20" s="21" t="str">
        <f t="array" ref="A20">IF(COUNTIF(Guests!$H$2:$H$228,A$2)&lt;ROWS(A$5:A20),"",INDEX(Guests!$B$2:$B$228,SMALL(IF(Guests!$H$2:$H$228=A$2,ROW(Guests!$B$2:$B$228)),ROWS(A$5:A20))-1))</f>
        <v/>
      </c>
      <c r="B20" s="21" t="str">
        <f t="array" ref="B20">IF(COUNTIF(Guests!$H$2:$H$228,B$2)&lt;ROWS(B$5:B20),"",INDEX(Guests!$B$2:$B$228,SMALL(IF(Guests!$H$2:$H$228=B$2,ROW(Guests!$B$2:$B$228)),ROWS(B$5:B20))-1))</f>
        <v/>
      </c>
      <c r="C20" s="21" t="str">
        <f t="array" ref="C20">IF(COUNTIF(Guests!$H$2:$H$228,C$2)&lt;ROWS(C$5:C20),"",INDEX(Guests!$B$2:$B$228,SMALL(IF(Guests!$H$2:$H$228=C$2,ROW(Guests!$B$2:$B$228)),ROWS(C$5:C20))-1))</f>
        <v/>
      </c>
      <c r="D20" s="21" t="str">
        <f t="array" ref="D20">IF(COUNTIF(Guests!$H$2:$H$228,D$2)&lt;ROWS(D$5:D20),"",INDEX(Guests!$B$2:$B$228,SMALL(IF(Guests!$H$2:$H$228=D$2,ROW(Guests!$B$2:$B$228)),ROWS(D$5:D20))-1))</f>
        <v/>
      </c>
      <c r="E20" s="21" t="str">
        <f t="array" ref="E20">IF(COUNTIF(Guests!$H$2:$H$228,E$2)&lt;ROWS(E$5:E20),"",INDEX(Guests!$B$2:$B$228,SMALL(IF(Guests!$H$2:$H$228=E$2,ROW(Guests!$B$2:$B$228)),ROWS(E$5:E20))-1))</f>
        <v/>
      </c>
      <c r="F20" s="21" t="str">
        <f t="array" ref="F20">IF(COUNTIF(Guests!$H$2:$H$228,F$2)&lt;ROWS(F$5:F20),"",INDEX(Guests!$B$2:$B$228,SMALL(IF(Guests!$H$2:$H$228=F$2,ROW(Guests!$B$2:$B$228)),ROWS(F$5:F20))-1))</f>
        <v/>
      </c>
      <c r="G20" s="21" t="str">
        <f t="array" ref="G20">IF(COUNTIF(Guests!$H$2:$H$228,G$2)&lt;ROWS(G$5:G20),"",INDEX(Guests!$B$2:$B$228,SMALL(IF(Guests!$H$2:$H$228=G$2,ROW(Guests!$B$2:$B$228)),ROWS(G$5:G20))-1))</f>
        <v/>
      </c>
      <c r="H20" s="21" t="str">
        <f t="array" ref="H20">IF(COUNTIF(Guests!$H$2:$H$228,H$2)&lt;ROWS(H$5:H20),"",INDEX(Guests!$B$2:$B$228,SMALL(IF(Guests!$H$2:$H$228=H$2,ROW(Guests!$B$2:$B$228)),ROWS(H$5:H20))-1))</f>
        <v/>
      </c>
      <c r="I20" s="21" t="str">
        <f t="array" ref="I20">IF(COUNTIF(Guests!$H$2:$H$228,I$2)&lt;ROWS(I$5:I20),"",INDEX(Guests!$B$2:$B$228,SMALL(IF(Guests!$H$2:$H$228=I$2,ROW(Guests!$B$2:$B$228)),ROWS(I$5:I20))-1))</f>
        <v/>
      </c>
      <c r="J20" s="21" t="str">
        <f t="array" ref="J20">IF(COUNTIF(Guests!$H$2:$H$228,J$2)&lt;ROWS(J$5:J20),"",INDEX(Guests!$B$2:$B$228,SMALL(IF(Guests!$H$2:$H$228=J$2,ROW(Guests!$B$2:$B$228)),ROWS(J$5:J20))-1))</f>
        <v/>
      </c>
      <c r="K20" s="21" t="str">
        <f t="array" ref="K20">IF(COUNTIF(Guests!$H$2:$H$228,K$2)&lt;ROWS(K$5:K20),"",INDEX(Guests!$B$2:$B$228,SMALL(IF(Guests!$H$2:$H$228=K$2,ROW(Guests!$B$2:$B$228)),ROWS(K$5:K20))-1))</f>
        <v/>
      </c>
      <c r="L20" s="21" t="str">
        <f t="array" ref="L20">IF(COUNTIF(Guests!$H$2:$H$228,L$2)&lt;ROWS(L$5:L20),"",INDEX(Guests!$B$2:$B$228,SMALL(IF(Guests!$H$2:$H$228=L$2,ROW(Guests!$B$2:$B$228)),ROWS(L$5:L20))-1))</f>
        <v/>
      </c>
      <c r="M20" s="21" t="str">
        <f t="array" ref="M20">IF(COUNTIF(Guests!$H$2:$H$228,M$2)&lt;ROWS(M$5:M20),"",INDEX(Guests!$B$2:$B$228,SMALL(IF(Guests!$H$2:$H$228=M$2,ROW(Guests!$B$2:$B$228)),ROWS(M$5:M20))-1))</f>
        <v/>
      </c>
      <c r="N20" s="21" t="str">
        <f t="array" ref="N20">IF(COUNTIF(Guests!$H$2:$H$228,N$2)&lt;ROWS(N$5:N20),"",INDEX(Guests!$B$2:$B$228,SMALL(IF(Guests!$H$2:$H$228=N$2,ROW(Guests!$B$2:$B$228)),ROWS(N$5:N20))-1))</f>
        <v/>
      </c>
      <c r="O20" s="21" t="str">
        <f t="array" ref="O20">IF(COUNTIF(Guests!$H$2:$H$228,O$2)&lt;ROWS(O$5:O20),"",INDEX(Guests!$B$2:$B$228,SMALL(IF(Guests!$H$2:$H$228=O$2,ROW(Guests!$B$2:$B$228)),ROWS(O$5:O20))-1))</f>
        <v/>
      </c>
    </row>
    <row r="21" spans="1:15" x14ac:dyDescent="0.2">
      <c r="A21" s="6" t="str">
        <f t="array" ref="A21">IF(COUNTIF(Guests!$H$2:$H$228,A$2)&lt;ROWS(A$5:A21),"",INDEX(Guests!$B$2:$B$228,SMALL(IF(Guests!$H$2:$H$228=A$2,ROW(Guests!$B$2:$B$228)),ROWS(A$5:A21))-1))</f>
        <v/>
      </c>
      <c r="B21" s="6" t="str">
        <f t="array" ref="B21">IF(COUNTIF(Guests!$H$2:$H$228,B$2)&lt;ROWS(B$5:B21),"",INDEX(Guests!$B$2:$B$228,SMALL(IF(Guests!$H$2:$H$228=B$2,ROW(Guests!$B$2:$B$228)),ROWS(B$5:B21))-1))</f>
        <v/>
      </c>
      <c r="C21" s="6" t="str">
        <f t="array" ref="C21">IF(COUNTIF(Guests!$H$2:$H$228,C$2)&lt;ROWS(C$5:C21),"",INDEX(Guests!$B$2:$B$228,SMALL(IF(Guests!$H$2:$H$228=C$2,ROW(Guests!$B$2:$B$228)),ROWS(C$5:C21))-1))</f>
        <v/>
      </c>
      <c r="D21" s="6" t="str">
        <f t="array" ref="D21">IF(COUNTIF(Guests!$H$2:$H$228,D$2)&lt;ROWS(D$5:D21),"",INDEX(Guests!$B$2:$B$228,SMALL(IF(Guests!$H$2:$H$228=D$2,ROW(Guests!$B$2:$B$228)),ROWS(D$5:D21))-1))</f>
        <v/>
      </c>
      <c r="E21" s="6" t="str">
        <f t="array" ref="E21">IF(COUNTIF(Guests!$H$2:$H$228,E$2)&lt;ROWS(E$5:E21),"",INDEX(Guests!$B$2:$B$228,SMALL(IF(Guests!$H$2:$H$228=E$2,ROW(Guests!$B$2:$B$228)),ROWS(E$5:E21))-1))</f>
        <v/>
      </c>
      <c r="F21" s="6" t="str">
        <f t="array" ref="F21">IF(COUNTIF(Guests!$H$2:$H$228,F$2)&lt;ROWS(F$5:F21),"",INDEX(Guests!$B$2:$B$228,SMALL(IF(Guests!$H$2:$H$228=F$2,ROW(Guests!$B$2:$B$228)),ROWS(F$5:F21))-1))</f>
        <v/>
      </c>
      <c r="G21" s="6" t="str">
        <f t="array" ref="G21">IF(COUNTIF(Guests!$H$2:$H$228,G$2)&lt;ROWS(G$5:G21),"",INDEX(Guests!$B$2:$B$228,SMALL(IF(Guests!$H$2:$H$228=G$2,ROW(Guests!$B$2:$B$228)),ROWS(G$5:G21))-1))</f>
        <v/>
      </c>
      <c r="H21" s="6" t="str">
        <f t="array" ref="H21">IF(COUNTIF(Guests!$H$2:$H$228,H$2)&lt;ROWS(H$5:H21),"",INDEX(Guests!$B$2:$B$228,SMALL(IF(Guests!$H$2:$H$228=H$2,ROW(Guests!$B$2:$B$228)),ROWS(H$5:H21))-1))</f>
        <v/>
      </c>
      <c r="I21" s="6" t="str">
        <f t="array" ref="I21">IF(COUNTIF(Guests!$H$2:$H$228,I$2)&lt;ROWS(I$5:I21),"",INDEX(Guests!$B$2:$B$228,SMALL(IF(Guests!$H$2:$H$228=I$2,ROW(Guests!$B$2:$B$228)),ROWS(I$5:I21))-1))</f>
        <v/>
      </c>
      <c r="J21" s="6" t="str">
        <f t="array" ref="J21">IF(COUNTIF(Guests!$H$2:$H$228,J$2)&lt;ROWS(J$5:J21),"",INDEX(Guests!$B$2:$B$228,SMALL(IF(Guests!$H$2:$H$228=J$2,ROW(Guests!$B$2:$B$228)),ROWS(J$5:J21))-1))</f>
        <v/>
      </c>
      <c r="K21" s="6" t="str">
        <f t="array" ref="K21">IF(COUNTIF(Guests!$H$2:$H$228,K$2)&lt;ROWS(K$5:K21),"",INDEX(Guests!$B$2:$B$228,SMALL(IF(Guests!$H$2:$H$228=K$2,ROW(Guests!$B$2:$B$228)),ROWS(K$5:K21))-1))</f>
        <v/>
      </c>
      <c r="L21" s="6" t="str">
        <f t="array" ref="L21">IF(COUNTIF(Guests!$H$2:$H$228,L$2)&lt;ROWS(L$5:L21),"",INDEX(Guests!$B$2:$B$228,SMALL(IF(Guests!$H$2:$H$228=L$2,ROW(Guests!$B$2:$B$228)),ROWS(L$5:L21))-1))</f>
        <v/>
      </c>
      <c r="M21" s="6" t="str">
        <f t="array" ref="M21">IF(COUNTIF(Guests!$H$2:$H$228,M$2)&lt;ROWS(M$5:M21),"",INDEX(Guests!$B$2:$B$228,SMALL(IF(Guests!$H$2:$H$228=M$2,ROW(Guests!$B$2:$B$228)),ROWS(M$5:M21))-1))</f>
        <v/>
      </c>
      <c r="N21" s="6" t="str">
        <f t="array" ref="N21">IF(COUNTIF(Guests!$H$2:$H$228,N$2)&lt;ROWS(N$5:N21),"",INDEX(Guests!$B$2:$B$228,SMALL(IF(Guests!$H$2:$H$228=N$2,ROW(Guests!$B$2:$B$228)),ROWS(N$5:N21))-1))</f>
        <v/>
      </c>
      <c r="O21" s="6" t="str">
        <f t="array" ref="O21">IF(COUNTIF(Guests!$H$2:$H$228,O$2)&lt;ROWS(O$5:O21),"",INDEX(Guests!$B$2:$B$228,SMALL(IF(Guests!$H$2:$H$228=O$2,ROW(Guests!$B$2:$B$228)),ROWS(O$5:O21))-1))</f>
        <v/>
      </c>
    </row>
    <row r="22" spans="1:15" x14ac:dyDescent="0.2">
      <c r="A22" s="6" t="str">
        <f t="array" ref="A22">IF(COUNTIF(Guests!$H$2:$H$228,A$2)&lt;ROWS(A$5:A22),"",INDEX(Guests!$B$2:$B$228,SMALL(IF(Guests!$H$2:$H$228=A$2,ROW(Guests!$B$2:$B$228)),ROWS(A$5:A22))-1))</f>
        <v/>
      </c>
      <c r="B22" s="6" t="str">
        <f t="array" ref="B22">IF(COUNTIF(Guests!$H$2:$H$228,B$2)&lt;ROWS(B$5:B22),"",INDEX(Guests!$B$2:$B$228,SMALL(IF(Guests!$H$2:$H$228=B$2,ROW(Guests!$B$2:$B$228)),ROWS(B$5:B22))-1))</f>
        <v/>
      </c>
      <c r="C22" s="6" t="str">
        <f t="array" ref="C22">IF(COUNTIF(Guests!$H$2:$H$228,C$2)&lt;ROWS(C$5:C22),"",INDEX(Guests!$B$2:$B$228,SMALL(IF(Guests!$H$2:$H$228=C$2,ROW(Guests!$B$2:$B$228)),ROWS(C$5:C22))-1))</f>
        <v/>
      </c>
      <c r="D22" s="6" t="str">
        <f t="array" ref="D22">IF(COUNTIF(Guests!$H$2:$H$228,D$2)&lt;ROWS(D$5:D22),"",INDEX(Guests!$B$2:$B$228,SMALL(IF(Guests!$H$2:$H$228=D$2,ROW(Guests!$B$2:$B$228)),ROWS(D$5:D22))-1))</f>
        <v/>
      </c>
      <c r="E22" s="6" t="str">
        <f t="array" ref="E22">IF(COUNTIF(Guests!$H$2:$H$228,E$2)&lt;ROWS(E$5:E22),"",INDEX(Guests!$B$2:$B$228,SMALL(IF(Guests!$H$2:$H$228=E$2,ROW(Guests!$B$2:$B$228)),ROWS(E$5:E22))-1))</f>
        <v/>
      </c>
      <c r="F22" s="6" t="str">
        <f t="array" ref="F22">IF(COUNTIF(Guests!$H$2:$H$228,F$2)&lt;ROWS(F$5:F22),"",INDEX(Guests!$B$2:$B$228,SMALL(IF(Guests!$H$2:$H$228=F$2,ROW(Guests!$B$2:$B$228)),ROWS(F$5:F22))-1))</f>
        <v/>
      </c>
      <c r="G22" s="6" t="str">
        <f t="array" ref="G22">IF(COUNTIF(Guests!$H$2:$H$228,G$2)&lt;ROWS(G$5:G22),"",INDEX(Guests!$B$2:$B$228,SMALL(IF(Guests!$H$2:$H$228=G$2,ROW(Guests!$B$2:$B$228)),ROWS(G$5:G22))-1))</f>
        <v/>
      </c>
      <c r="H22" s="6" t="str">
        <f t="array" ref="H22">IF(COUNTIF(Guests!$H$2:$H$228,H$2)&lt;ROWS(H$5:H22),"",INDEX(Guests!$B$2:$B$228,SMALL(IF(Guests!$H$2:$H$228=H$2,ROW(Guests!$B$2:$B$228)),ROWS(H$5:H22))-1))</f>
        <v/>
      </c>
      <c r="I22" s="6" t="str">
        <f t="array" ref="I22">IF(COUNTIF(Guests!$H$2:$H$228,I$2)&lt;ROWS(I$5:I22),"",INDEX(Guests!$B$2:$B$228,SMALL(IF(Guests!$H$2:$H$228=I$2,ROW(Guests!$B$2:$B$228)),ROWS(I$5:I22))-1))</f>
        <v/>
      </c>
      <c r="J22" s="6" t="str">
        <f t="array" ref="J22">IF(COUNTIF(Guests!$H$2:$H$228,J$2)&lt;ROWS(J$5:J22),"",INDEX(Guests!$B$2:$B$228,SMALL(IF(Guests!$H$2:$H$228=J$2,ROW(Guests!$B$2:$B$228)),ROWS(J$5:J22))-1))</f>
        <v/>
      </c>
      <c r="K22" s="6" t="str">
        <f t="array" ref="K22">IF(COUNTIF(Guests!$H$2:$H$228,K$2)&lt;ROWS(K$5:K22),"",INDEX(Guests!$B$2:$B$228,SMALL(IF(Guests!$H$2:$H$228=K$2,ROW(Guests!$B$2:$B$228)),ROWS(K$5:K22))-1))</f>
        <v/>
      </c>
      <c r="L22" s="6" t="str">
        <f t="array" ref="L22">IF(COUNTIF(Guests!$H$2:$H$228,L$2)&lt;ROWS(L$5:L22),"",INDEX(Guests!$B$2:$B$228,SMALL(IF(Guests!$H$2:$H$228=L$2,ROW(Guests!$B$2:$B$228)),ROWS(L$5:L22))-1))</f>
        <v/>
      </c>
      <c r="M22" s="6" t="str">
        <f t="array" ref="M22">IF(COUNTIF(Guests!$H$2:$H$228,M$2)&lt;ROWS(M$5:M22),"",INDEX(Guests!$B$2:$B$228,SMALL(IF(Guests!$H$2:$H$228=M$2,ROW(Guests!$B$2:$B$228)),ROWS(M$5:M22))-1))</f>
        <v/>
      </c>
      <c r="N22" s="6" t="str">
        <f t="array" ref="N22">IF(COUNTIF(Guests!$H$2:$H$228,N$2)&lt;ROWS(N$5:N22),"",INDEX(Guests!$B$2:$B$228,SMALL(IF(Guests!$H$2:$H$228=N$2,ROW(Guests!$B$2:$B$228)),ROWS(N$5:N22))-1))</f>
        <v/>
      </c>
      <c r="O22" s="6" t="str">
        <f t="array" ref="O22">IF(COUNTIF(Guests!$H$2:$H$228,O$2)&lt;ROWS(O$5:O22),"",INDEX(Guests!$B$2:$B$228,SMALL(IF(Guests!$H$2:$H$228=O$2,ROW(Guests!$B$2:$B$228)),ROWS(O$5:O22))-1))</f>
        <v/>
      </c>
    </row>
    <row r="23" spans="1:15" x14ac:dyDescent="0.2">
      <c r="A23" s="6" t="str">
        <f t="array" ref="A23">IF(COUNTIF(Guests!$H$2:$H$228,A$2)&lt;ROWS(A$5:A23),"",INDEX(Guests!$B$2:$B$228,SMALL(IF(Guests!$H$2:$H$228=A$2,ROW(Guests!$B$2:$B$228)),ROWS(A$5:A23))-1))</f>
        <v/>
      </c>
      <c r="B23" s="6" t="str">
        <f t="array" ref="B23">IF(COUNTIF(Guests!$H$2:$H$228,B$2)&lt;ROWS(B$5:B23),"",INDEX(Guests!$B$2:$B$228,SMALL(IF(Guests!$H$2:$H$228=B$2,ROW(Guests!$B$2:$B$228)),ROWS(B$5:B23))-1))</f>
        <v/>
      </c>
      <c r="C23" s="6" t="str">
        <f t="array" ref="C23">IF(COUNTIF(Guests!$H$2:$H$228,C$2)&lt;ROWS(C$5:C23),"",INDEX(Guests!$B$2:$B$228,SMALL(IF(Guests!$H$2:$H$228=C$2,ROW(Guests!$B$2:$B$228)),ROWS(C$5:C23))-1))</f>
        <v/>
      </c>
      <c r="D23" s="6" t="str">
        <f t="array" ref="D23">IF(COUNTIF(Guests!$H$2:$H$228,D$2)&lt;ROWS(D$5:D23),"",INDEX(Guests!$B$2:$B$228,SMALL(IF(Guests!$H$2:$H$228=D$2,ROW(Guests!$B$2:$B$228)),ROWS(D$5:D23))-1))</f>
        <v/>
      </c>
      <c r="E23" s="6" t="str">
        <f t="array" ref="E23">IF(COUNTIF(Guests!$H$2:$H$228,E$2)&lt;ROWS(E$5:E23),"",INDEX(Guests!$B$2:$B$228,SMALL(IF(Guests!$H$2:$H$228=E$2,ROW(Guests!$B$2:$B$228)),ROWS(E$5:E23))-1))</f>
        <v/>
      </c>
      <c r="F23" s="6" t="str">
        <f t="array" ref="F23">IF(COUNTIF(Guests!$H$2:$H$228,F$2)&lt;ROWS(F$5:F23),"",INDEX(Guests!$B$2:$B$228,SMALL(IF(Guests!$H$2:$H$228=F$2,ROW(Guests!$B$2:$B$228)),ROWS(F$5:F23))-1))</f>
        <v/>
      </c>
      <c r="G23" s="6" t="str">
        <f t="array" ref="G23">IF(COUNTIF(Guests!$H$2:$H$228,G$2)&lt;ROWS(G$5:G23),"",INDEX(Guests!$B$2:$B$228,SMALL(IF(Guests!$H$2:$H$228=G$2,ROW(Guests!$B$2:$B$228)),ROWS(G$5:G23))-1))</f>
        <v/>
      </c>
      <c r="H23" s="6" t="str">
        <f t="array" ref="H23">IF(COUNTIF(Guests!$H$2:$H$228,H$2)&lt;ROWS(H$5:H23),"",INDEX(Guests!$B$2:$B$228,SMALL(IF(Guests!$H$2:$H$228=H$2,ROW(Guests!$B$2:$B$228)),ROWS(H$5:H23))-1))</f>
        <v/>
      </c>
      <c r="I23" s="6" t="str">
        <f t="array" ref="I23">IF(COUNTIF(Guests!$H$2:$H$228,I$2)&lt;ROWS(I$5:I23),"",INDEX(Guests!$B$2:$B$228,SMALL(IF(Guests!$H$2:$H$228=I$2,ROW(Guests!$B$2:$B$228)),ROWS(I$5:I23))-1))</f>
        <v/>
      </c>
      <c r="J23" s="6" t="str">
        <f t="array" ref="J23">IF(COUNTIF(Guests!$H$2:$H$228,J$2)&lt;ROWS(J$5:J23),"",INDEX(Guests!$B$2:$B$228,SMALL(IF(Guests!$H$2:$H$228=J$2,ROW(Guests!$B$2:$B$228)),ROWS(J$5:J23))-1))</f>
        <v/>
      </c>
      <c r="K23" s="6" t="str">
        <f t="array" ref="K23">IF(COUNTIF(Guests!$H$2:$H$228,K$2)&lt;ROWS(K$5:K23),"",INDEX(Guests!$B$2:$B$228,SMALL(IF(Guests!$H$2:$H$228=K$2,ROW(Guests!$B$2:$B$228)),ROWS(K$5:K23))-1))</f>
        <v/>
      </c>
      <c r="L23" s="6" t="str">
        <f t="array" ref="L23">IF(COUNTIF(Guests!$H$2:$H$228,L$2)&lt;ROWS(L$5:L23),"",INDEX(Guests!$B$2:$B$228,SMALL(IF(Guests!$H$2:$H$228=L$2,ROW(Guests!$B$2:$B$228)),ROWS(L$5:L23))-1))</f>
        <v/>
      </c>
      <c r="M23" s="6" t="str">
        <f t="array" ref="M23">IF(COUNTIF(Guests!$H$2:$H$228,M$2)&lt;ROWS(M$5:M23),"",INDEX(Guests!$B$2:$B$228,SMALL(IF(Guests!$H$2:$H$228=M$2,ROW(Guests!$B$2:$B$228)),ROWS(M$5:M23))-1))</f>
        <v/>
      </c>
      <c r="N23" s="6" t="str">
        <f t="array" ref="N23">IF(COUNTIF(Guests!$H$2:$H$228,N$2)&lt;ROWS(N$5:N23),"",INDEX(Guests!$B$2:$B$228,SMALL(IF(Guests!$H$2:$H$228=N$2,ROW(Guests!$B$2:$B$228)),ROWS(N$5:N23))-1))</f>
        <v/>
      </c>
      <c r="O23" s="6" t="str">
        <f t="array" ref="O23">IF(COUNTIF(Guests!$H$2:$H$228,O$2)&lt;ROWS(O$5:O23),"",INDEX(Guests!$B$2:$B$228,SMALL(IF(Guests!$H$2:$H$228=O$2,ROW(Guests!$B$2:$B$228)),ROWS(O$5:O23))-1))</f>
        <v/>
      </c>
    </row>
    <row r="24" spans="1:15" x14ac:dyDescent="0.2">
      <c r="A24" s="6" t="str">
        <f t="array" ref="A24">IF(COUNTIF(Guests!$H$2:$H$228,A$2)&lt;ROWS(A$5:A24),"",INDEX(Guests!$B$2:$B$228,SMALL(IF(Guests!$H$2:$H$228=A$2,ROW(Guests!$B$2:$B$228)),ROWS(A$5:A24))-1))</f>
        <v/>
      </c>
      <c r="B24" s="6" t="str">
        <f t="array" ref="B24">IF(COUNTIF(Guests!$H$2:$H$228,B$2)&lt;ROWS(B$5:B24),"",INDEX(Guests!$B$2:$B$228,SMALL(IF(Guests!$H$2:$H$228=B$2,ROW(Guests!$B$2:$B$228)),ROWS(B$5:B24))-1))</f>
        <v/>
      </c>
      <c r="C24" s="6" t="str">
        <f t="array" ref="C24">IF(COUNTIF(Guests!$H$2:$H$228,C$2)&lt;ROWS(C$5:C24),"",INDEX(Guests!$B$2:$B$228,SMALL(IF(Guests!$H$2:$H$228=C$2,ROW(Guests!$B$2:$B$228)),ROWS(C$5:C24))-1))</f>
        <v/>
      </c>
      <c r="D24" s="6" t="str">
        <f t="array" ref="D24">IF(COUNTIF(Guests!$H$2:$H$228,D$2)&lt;ROWS(D$5:D24),"",INDEX(Guests!$B$2:$B$228,SMALL(IF(Guests!$H$2:$H$228=D$2,ROW(Guests!$B$2:$B$228)),ROWS(D$5:D24))-1))</f>
        <v/>
      </c>
      <c r="E24" s="6" t="str">
        <f t="array" ref="E24">IF(COUNTIF(Guests!$H$2:$H$228,E$2)&lt;ROWS(E$5:E24),"",INDEX(Guests!$B$2:$B$228,SMALL(IF(Guests!$H$2:$H$228=E$2,ROW(Guests!$B$2:$B$228)),ROWS(E$5:E24))-1))</f>
        <v/>
      </c>
      <c r="F24" s="6" t="str">
        <f t="array" ref="F24">IF(COUNTIF(Guests!$H$2:$H$228,F$2)&lt;ROWS(F$5:F24),"",INDEX(Guests!$B$2:$B$228,SMALL(IF(Guests!$H$2:$H$228=F$2,ROW(Guests!$B$2:$B$228)),ROWS(F$5:F24))-1))</f>
        <v/>
      </c>
      <c r="G24" s="6" t="str">
        <f t="array" ref="G24">IF(COUNTIF(Guests!$H$2:$H$228,G$2)&lt;ROWS(G$5:G24),"",INDEX(Guests!$B$2:$B$228,SMALL(IF(Guests!$H$2:$H$228=G$2,ROW(Guests!$B$2:$B$228)),ROWS(G$5:G24))-1))</f>
        <v/>
      </c>
      <c r="H24" s="6" t="str">
        <f t="array" ref="H24">IF(COUNTIF(Guests!$H$2:$H$228,H$2)&lt;ROWS(H$5:H24),"",INDEX(Guests!$B$2:$B$228,SMALL(IF(Guests!$H$2:$H$228=H$2,ROW(Guests!$B$2:$B$228)),ROWS(H$5:H24))-1))</f>
        <v/>
      </c>
      <c r="I24" s="6" t="str">
        <f t="array" ref="I24">IF(COUNTIF(Guests!$H$2:$H$228,I$2)&lt;ROWS(I$5:I24),"",INDEX(Guests!$B$2:$B$228,SMALL(IF(Guests!$H$2:$H$228=I$2,ROW(Guests!$B$2:$B$228)),ROWS(I$5:I24))-1))</f>
        <v/>
      </c>
      <c r="J24" s="6" t="str">
        <f t="array" ref="J24">IF(COUNTIF(Guests!$H$2:$H$228,J$2)&lt;ROWS(J$5:J24),"",INDEX(Guests!$B$2:$B$228,SMALL(IF(Guests!$H$2:$H$228=J$2,ROW(Guests!$B$2:$B$228)),ROWS(J$5:J24))-1))</f>
        <v/>
      </c>
      <c r="K24" s="6" t="str">
        <f t="array" ref="K24">IF(COUNTIF(Guests!$H$2:$H$228,K$2)&lt;ROWS(K$5:K24),"",INDEX(Guests!$B$2:$B$228,SMALL(IF(Guests!$H$2:$H$228=K$2,ROW(Guests!$B$2:$B$228)),ROWS(K$5:K24))-1))</f>
        <v/>
      </c>
      <c r="L24" s="6" t="str">
        <f t="array" ref="L24">IF(COUNTIF(Guests!$H$2:$H$228,L$2)&lt;ROWS(L$5:L24),"",INDEX(Guests!$B$2:$B$228,SMALL(IF(Guests!$H$2:$H$228=L$2,ROW(Guests!$B$2:$B$228)),ROWS(L$5:L24))-1))</f>
        <v/>
      </c>
      <c r="M24" s="6" t="str">
        <f t="array" ref="M24">IF(COUNTIF(Guests!$H$2:$H$228,M$2)&lt;ROWS(M$5:M24),"",INDEX(Guests!$B$2:$B$228,SMALL(IF(Guests!$H$2:$H$228=M$2,ROW(Guests!$B$2:$B$228)),ROWS(M$5:M24))-1))</f>
        <v/>
      </c>
      <c r="N24" s="6" t="str">
        <f t="array" ref="N24">IF(COUNTIF(Guests!$H$2:$H$228,N$2)&lt;ROWS(N$5:N24),"",INDEX(Guests!$B$2:$B$228,SMALL(IF(Guests!$H$2:$H$228=N$2,ROW(Guests!$B$2:$B$228)),ROWS(N$5:N24))-1))</f>
        <v/>
      </c>
      <c r="O24" s="6" t="str">
        <f t="array" ref="O24">IF(COUNTIF(Guests!$H$2:$H$228,O$2)&lt;ROWS(O$5:O24),"",INDEX(Guests!$B$2:$B$228,SMALL(IF(Guests!$H$2:$H$228=O$2,ROW(Guests!$B$2:$B$228)),ROWS(O$5:O24))-1))</f>
        <v/>
      </c>
    </row>
    <row r="25" spans="1:15" x14ac:dyDescent="0.2">
      <c r="A25" s="6" t="str">
        <f t="array" ref="A25">IF(COUNTIF(Guests!$H$2:$H$228,A$2)&lt;ROWS(A$5:A25),"",INDEX(Guests!$B$2:$B$228,SMALL(IF(Guests!$H$2:$H$228=A$2,ROW(Guests!$B$2:$B$228)),ROWS(A$5:A25))-1))</f>
        <v/>
      </c>
      <c r="D25" s="6" t="str">
        <f t="array" ref="D25">IF(COUNTIF(Guests!$H$2:$H$228,D$2)&lt;ROWS(D$5:D25),"",INDEX(Guests!$B$2:$B$228,SMALL(IF(Guests!$H$2:$H$228=D$2,ROW(Guests!$B$2:$B$228)),ROWS(D$5:D25))-1))</f>
        <v/>
      </c>
      <c r="E25" s="6" t="str">
        <f t="array" ref="E25">IF(COUNTIF(Guests!$H$2:$H$228,E$2)&lt;ROWS(E$5:E25),"",INDEX(Guests!$B$2:$B$228,SMALL(IF(Guests!$H$2:$H$228=E$2,ROW(Guests!$B$2:$B$228)),ROWS(E$5:E25))-1))</f>
        <v/>
      </c>
      <c r="F25" s="6" t="str">
        <f t="array" ref="F25">IF(COUNTIF(Guests!$H$2:$H$228,F$2)&lt;ROWS(F$5:F25),"",INDEX(Guests!$B$2:$B$228,SMALL(IF(Guests!$H$2:$H$228=F$2,ROW(Guests!$B$2:$B$228)),ROWS(F$5:F25))-1))</f>
        <v/>
      </c>
      <c r="G25" s="6" t="str">
        <f t="array" ref="G25">IF(COUNTIF(Guests!$H$2:$H$228,G$2)&lt;ROWS(G$5:G25),"",INDEX(Guests!$B$2:$B$228,SMALL(IF(Guests!$H$2:$H$228=G$2,ROW(Guests!$B$2:$B$228)),ROWS(G$5:G25))-1))</f>
        <v/>
      </c>
      <c r="H25" s="6" t="str">
        <f t="array" ref="H25">IF(COUNTIF(Guests!$H$2:$H$228,H$2)&lt;ROWS(H$5:H25),"",INDEX(Guests!$B$2:$B$228,SMALL(IF(Guests!$H$2:$H$228=H$2,ROW(Guests!$B$2:$B$228)),ROWS(H$5:H25))-1))</f>
        <v/>
      </c>
      <c r="I25" s="6" t="str">
        <f t="array" ref="I25">IF(COUNTIF(Guests!$H$2:$H$228,I$2)&lt;ROWS(I$5:I25),"",INDEX(Guests!$B$2:$B$228,SMALL(IF(Guests!$H$2:$H$228=I$2,ROW(Guests!$B$2:$B$228)),ROWS(I$5:I25))-1))</f>
        <v/>
      </c>
      <c r="J25" s="6" t="str">
        <f t="array" ref="J25">IF(COUNTIF(Guests!$H$2:$H$228,J$2)&lt;ROWS(J$5:J25),"",INDEX(Guests!$B$2:$B$228,SMALL(IF(Guests!$H$2:$H$228=J$2,ROW(Guests!$B$2:$B$228)),ROWS(J$5:J25))-1))</f>
        <v/>
      </c>
      <c r="K25" s="6" t="str">
        <f t="array" ref="K25">IF(COUNTIF(Guests!$H$2:$H$228,K$2)&lt;ROWS(K$5:K25),"",INDEX(Guests!$B$2:$B$228,SMALL(IF(Guests!$H$2:$H$228=K$2,ROW(Guests!$B$2:$B$228)),ROWS(K$5:K25))-1))</f>
        <v/>
      </c>
      <c r="L25" s="6" t="str">
        <f t="array" ref="L25">IF(COUNTIF(Guests!$H$2:$H$228,L$2)&lt;ROWS(L$5:L25),"",INDEX(Guests!$B$2:$B$228,SMALL(IF(Guests!$H$2:$H$228=L$2,ROW(Guests!$B$2:$B$228)),ROWS(L$5:L25))-1))</f>
        <v/>
      </c>
      <c r="M25" s="6" t="str">
        <f t="array" ref="M25">IF(COUNTIF(Guests!$H$2:$H$228,M$2)&lt;ROWS(M$5:M25),"",INDEX(Guests!$B$2:$B$228,SMALL(IF(Guests!$H$2:$H$228=M$2,ROW(Guests!$B$2:$B$228)),ROWS(M$5:M25))-1))</f>
        <v/>
      </c>
      <c r="N25" s="6" t="str">
        <f t="array" ref="N25">IF(COUNTIF(Guests!$H$2:$H$228,N$2)&lt;ROWS(N$5:N25),"",INDEX(Guests!$B$2:$B$228,SMALL(IF(Guests!$H$2:$H$228=N$2,ROW(Guests!$B$2:$B$228)),ROWS(N$5:N25))-1))</f>
        <v/>
      </c>
      <c r="O25" s="6" t="str">
        <f t="array" ref="O25">IF(COUNTIF(Guests!$H$2:$H$228,O$2)&lt;ROWS(O$5:O25),"",INDEX(Guests!$B$2:$B$228,SMALL(IF(Guests!$H$2:$H$228=O$2,ROW(Guests!$B$2:$B$228)),ROWS(O$5:O25))-1))</f>
        <v/>
      </c>
    </row>
    <row r="26" spans="1:15" ht="15.75" x14ac:dyDescent="0.2">
      <c r="A26" s="5"/>
      <c r="F26" s="6" t="str">
        <f t="array" ref="F26">IF(COUNTIF(Guests!$H$2:$H$228,F$2)&lt;ROWS(F$5:F26),"",INDEX(Guests!$B$2:$B$228,SMALL(IF(Guests!$H$2:$H$228=F$2,ROW(Guests!$B$2:$B$228)),ROWS(F$5:F26))-1))</f>
        <v/>
      </c>
      <c r="G26" s="6" t="str">
        <f t="array" ref="G26">IF(COUNTIF(Guests!$H$2:$H$228,G$2)&lt;ROWS(G$5:G26),"",INDEX(Guests!$B$2:$B$228,SMALL(IF(Guests!$H$2:$H$228=G$2,ROW(Guests!$B$2:$B$228)),ROWS(G$5:G26))-1))</f>
        <v/>
      </c>
      <c r="H26" s="6" t="str">
        <f t="array" ref="H26">IF(COUNTIF(Guests!$H$2:$H$228,H$2)&lt;ROWS(H$5:H26),"",INDEX(Guests!$B$2:$B$228,SMALL(IF(Guests!$H$2:$H$228=H$2,ROW(Guests!$B$2:$B$228)),ROWS(H$5:H26))-1))</f>
        <v/>
      </c>
      <c r="I26" s="6" t="str">
        <f t="array" ref="I26">IF(COUNTIF(Guests!$H$2:$H$228,I$2)&lt;ROWS(I$5:I26),"",INDEX(Guests!$B$2:$B$228,SMALL(IF(Guests!$H$2:$H$228=I$2,ROW(Guests!$B$2:$B$228)),ROWS(I$5:I26))-1))</f>
        <v/>
      </c>
      <c r="J26" s="6" t="str">
        <f t="array" ref="J26">IF(COUNTIF(Guests!$H$2:$H$228,J$2)&lt;ROWS(J$5:J26),"",INDEX(Guests!$B$2:$B$228,SMALL(IF(Guests!$H$2:$H$228=J$2,ROW(Guests!$B$2:$B$228)),ROWS(J$5:J26))-1))</f>
        <v/>
      </c>
      <c r="K26" s="6" t="str">
        <f t="array" ref="K26">IF(COUNTIF(Guests!$H$2:$H$228,K$2)&lt;ROWS(K$5:K26),"",INDEX(Guests!$B$2:$B$228,SMALL(IF(Guests!$H$2:$H$228=K$2,ROW(Guests!$B$2:$B$228)),ROWS(K$5:K26))-1))</f>
        <v/>
      </c>
      <c r="L26" s="6" t="str">
        <f t="array" ref="L26">IF(COUNTIF(Guests!$H$2:$H$228,L$2)&lt;ROWS(L$5:L26),"",INDEX(Guests!$B$2:$B$228,SMALL(IF(Guests!$H$2:$H$228=L$2,ROW(Guests!$B$2:$B$228)),ROWS(L$5:L26))-1))</f>
        <v/>
      </c>
      <c r="M26" s="6" t="str">
        <f t="array" ref="M26">IF(COUNTIF(Guests!$H$2:$H$228,M$2)&lt;ROWS(M$5:M26),"",INDEX(Guests!$B$2:$B$228,SMALL(IF(Guests!$H$2:$H$228=M$2,ROW(Guests!$B$2:$B$228)),ROWS(M$5:M26))-1))</f>
        <v/>
      </c>
      <c r="N26" s="6" t="str">
        <f t="array" ref="N26">IF(COUNTIF(Guests!$H$2:$H$228,N$2)&lt;ROWS(N$5:N26),"",INDEX(Guests!$B$2:$B$228,SMALL(IF(Guests!$H$2:$H$228=N$2,ROW(Guests!$B$2:$B$228)),ROWS(N$5:N26))-1))</f>
        <v/>
      </c>
      <c r="O26" s="6" t="str">
        <f t="array" ref="O26">IF(COUNTIF(Guests!$H$2:$H$228,O$2)&lt;ROWS(O$5:O26),"",INDEX(Guests!$B$2:$B$228,SMALL(IF(Guests!$H$2:$H$228=O$2,ROW(Guests!$B$2:$B$228)),ROWS(O$5:O26))-1))</f>
        <v/>
      </c>
    </row>
    <row r="27" spans="1:15" x14ac:dyDescent="0.2">
      <c r="I27" s="6" t="str">
        <f t="array" ref="I27">IF(COUNTIF(Guests!$H$2:$H$228,I$2)&lt;ROWS(I$5:I27),"",INDEX(Guests!$B$2:$B$228,SMALL(IF(Guests!$H$2:$H$228=I$2,ROW(Guests!$B$2:$B$228)),ROWS(I$5:I27))-1))</f>
        <v/>
      </c>
      <c r="J27" s="6" t="str">
        <f t="array" ref="J27">IF(COUNTIF(Guests!$H$2:$H$228,J$2)&lt;ROWS(J$5:J27),"",INDEX(Guests!$B$2:$B$228,SMALL(IF(Guests!$H$2:$H$228=J$2,ROW(Guests!$B$2:$B$228)),ROWS(J$5:J27))-1))</f>
        <v/>
      </c>
      <c r="K27" s="6" t="str">
        <f t="array" ref="K27">IF(COUNTIF(Guests!$H$2:$H$228,K$2)&lt;ROWS(K$5:K27),"",INDEX(Guests!$B$2:$B$228,SMALL(IF(Guests!$H$2:$H$228=K$2,ROW(Guests!$B$2:$B$228)),ROWS(K$5:K27))-1))</f>
        <v/>
      </c>
      <c r="L27" s="6" t="str">
        <f t="array" ref="L27">IF(COUNTIF(Guests!$H$2:$H$228,L$2)&lt;ROWS(L$5:L27),"",INDEX(Guests!$B$2:$B$228,SMALL(IF(Guests!$H$2:$H$228=L$2,ROW(Guests!$B$2:$B$228)),ROWS(L$5:L27))-1))</f>
        <v/>
      </c>
      <c r="M27" s="6" t="str">
        <f t="array" ref="M27">IF(COUNTIF(Guests!$H$2:$H$228,M$2)&lt;ROWS(M$5:M27),"",INDEX(Guests!$B$2:$B$228,SMALL(IF(Guests!$H$2:$H$228=M$2,ROW(Guests!$B$2:$B$228)),ROWS(M$5:M27))-1))</f>
        <v/>
      </c>
      <c r="N27" s="6" t="str">
        <f t="array" ref="N27">IF(COUNTIF(Guests!$H$2:$H$228,N$2)&lt;ROWS(N$5:N27),"",INDEX(Guests!$B$2:$B$228,SMALL(IF(Guests!$H$2:$H$228=N$2,ROW(Guests!$B$2:$B$228)),ROWS(N$5:N27))-1))</f>
        <v/>
      </c>
      <c r="O27" s="6" t="str">
        <f t="array" ref="O27">IF(COUNTIF(Guests!$H$2:$H$228,O$2)&lt;ROWS(O$5:O27),"",INDEX(Guests!$B$2:$B$228,SMALL(IF(Guests!$H$2:$H$228=O$2,ROW(Guests!$B$2:$B$228)),ROWS(O$5:O27))-1))</f>
        <v/>
      </c>
    </row>
    <row r="28" spans="1:15" x14ac:dyDescent="0.2">
      <c r="I28" s="6" t="str">
        <f t="array" ref="I28">IF(COUNTIF(Guests!$H$2:$H$228,I$2)&lt;ROWS(I$5:I28),"",INDEX(Guests!$B$2:$B$228,SMALL(IF(Guests!$H$2:$H$228=I$2,ROW(Guests!$B$2:$B$228)),ROWS(I$5:I28))-1))</f>
        <v/>
      </c>
      <c r="J28" s="6" t="str">
        <f t="array" ref="J28">IF(COUNTIF(Guests!$H$2:$H$228,J$2)&lt;ROWS(J$5:J28),"",INDEX(Guests!$B$2:$B$228,SMALL(IF(Guests!$H$2:$H$228=J$2,ROW(Guests!$B$2:$B$228)),ROWS(J$5:J28))-1))</f>
        <v/>
      </c>
      <c r="K28" s="6" t="str">
        <f t="array" ref="K28">IF(COUNTIF(Guests!$H$2:$H$228,K$2)&lt;ROWS(K$5:K28),"",INDEX(Guests!$B$2:$B$228,SMALL(IF(Guests!$H$2:$H$228=K$2,ROW(Guests!$B$2:$B$228)),ROWS(K$5:K28))-1))</f>
        <v/>
      </c>
      <c r="L28" s="6" t="str">
        <f t="array" ref="L28">IF(COUNTIF(Guests!$H$2:$H$228,L$2)&lt;ROWS(L$5:L28),"",INDEX(Guests!$B$2:$B$228,SMALL(IF(Guests!$H$2:$H$228=L$2,ROW(Guests!$B$2:$B$228)),ROWS(L$5:L28))-1))</f>
        <v/>
      </c>
      <c r="M28" s="6" t="str">
        <f t="array" ref="M28">IF(COUNTIF(Guests!$H$2:$H$228,M$2)&lt;ROWS(M$5:M28),"",INDEX(Guests!$B$2:$B$228,SMALL(IF(Guests!$H$2:$H$228=M$2,ROW(Guests!$B$2:$B$228)),ROWS(M$5:M28))-1))</f>
        <v/>
      </c>
      <c r="N28" s="6" t="str">
        <f t="array" ref="N28">IF(COUNTIF(Guests!$H$2:$H$228,N$2)&lt;ROWS(N$5:N28),"",INDEX(Guests!$B$2:$B$228,SMALL(IF(Guests!$H$2:$H$228=N$2,ROW(Guests!$B$2:$B$228)),ROWS(N$5:N28))-1))</f>
        <v/>
      </c>
      <c r="O28" s="6" t="str">
        <f t="array" ref="O28">IF(COUNTIF(Guests!$H$2:$H$228,O$2)&lt;ROWS(O$5:O28),"",INDEX(Guests!$B$2:$B$228,SMALL(IF(Guests!$H$2:$H$228=O$2,ROW(Guests!$B$2:$B$228)),ROWS(O$5:O28))-1))</f>
        <v/>
      </c>
    </row>
    <row r="29" spans="1:15" x14ac:dyDescent="0.2">
      <c r="J29" s="6" t="str">
        <f t="array" ref="J29">IF(COUNTIF(Guests!$H$2:$H$228,J$2)&lt;ROWS(J$5:J29),"",INDEX(Guests!$B$2:$B$228,SMALL(IF(Guests!$H$2:$H$228=J$2,ROW(Guests!$B$2:$B$228)),ROWS(J$5:J29))-1))</f>
        <v/>
      </c>
      <c r="K29" s="6" t="str">
        <f t="array" ref="K29">IF(COUNTIF(Guests!$H$2:$H$228,K$2)&lt;ROWS(K$5:K29),"",INDEX(Guests!$B$2:$B$228,SMALL(IF(Guests!$H$2:$H$228=K$2,ROW(Guests!$B$2:$B$228)),ROWS(K$5:K29))-1))</f>
        <v/>
      </c>
      <c r="L29" s="6" t="str">
        <f t="array" ref="L29">IF(COUNTIF(Guests!$H$2:$H$228,L$2)&lt;ROWS(L$5:L29),"",INDEX(Guests!$B$2:$B$228,SMALL(IF(Guests!$H$2:$H$228=L$2,ROW(Guests!$B$2:$B$228)),ROWS(L$5:L29))-1))</f>
        <v/>
      </c>
      <c r="M29" s="6" t="str">
        <f t="array" ref="M29">IF(COUNTIF(Guests!$H$2:$H$228,M$2)&lt;ROWS(M$5:M29),"",INDEX(Guests!$B$2:$B$228,SMALL(IF(Guests!$H$2:$H$228=M$2,ROW(Guests!$B$2:$B$228)),ROWS(M$5:M29))-1))</f>
        <v/>
      </c>
      <c r="N29" s="6" t="str">
        <f t="array" ref="N29">IF(COUNTIF(Guests!$H$2:$H$228,N$2)&lt;ROWS(N$5:N29),"",INDEX(Guests!$B$2:$B$228,SMALL(IF(Guests!$H$2:$H$228=N$2,ROW(Guests!$B$2:$B$228)),ROWS(N$5:N29))-1))</f>
        <v/>
      </c>
      <c r="O29" s="6" t="str">
        <f t="array" ref="O29">IF(COUNTIF(Guests!$H$2:$H$228,O$2)&lt;ROWS(O$5:O29),"",INDEX(Guests!$B$2:$B$228,SMALL(IF(Guests!$H$2:$H$228=O$2,ROW(Guests!$B$2:$B$228)),ROWS(O$5:O29))-1))</f>
        <v/>
      </c>
    </row>
    <row r="30" spans="1:15" x14ac:dyDescent="0.2">
      <c r="K30" s="6" t="str">
        <f t="array" ref="K30">IF(COUNTIF(Guests!$H$2:$H$228,K$2)&lt;ROWS(K$5:K30),"",INDEX(Guests!$B$2:$B$228,SMALL(IF(Guests!$H$2:$H$228=K$2,ROW(Guests!$B$2:$B$228)),ROWS(K$5:K30))-1))</f>
        <v/>
      </c>
      <c r="L30" s="6" t="str">
        <f t="array" ref="L30">IF(COUNTIF(Guests!$H$2:$H$228,L$2)&lt;ROWS(L$5:L30),"",INDEX(Guests!$B$2:$B$228,SMALL(IF(Guests!$H$2:$H$228=L$2,ROW(Guests!$B$2:$B$228)),ROWS(L$5:L30))-1))</f>
        <v/>
      </c>
      <c r="M30" s="6" t="str">
        <f t="array" ref="M30">IF(COUNTIF(Guests!$H$2:$H$228,M$2)&lt;ROWS(M$5:M30),"",INDEX(Guests!$B$2:$B$228,SMALL(IF(Guests!$H$2:$H$228=M$2,ROW(Guests!$B$2:$B$228)),ROWS(M$5:M30))-1))</f>
        <v/>
      </c>
      <c r="N30" s="6" t="str">
        <f t="array" ref="N30">IF(COUNTIF(Guests!$H$2:$H$228,N$2)&lt;ROWS(N$5:N30),"",INDEX(Guests!$B$2:$B$228,SMALL(IF(Guests!$H$2:$H$228=N$2,ROW(Guests!$B$2:$B$228)),ROWS(N$5:N30))-1))</f>
        <v/>
      </c>
      <c r="O30" s="6" t="str">
        <f t="array" ref="O30">IF(COUNTIF(Guests!$H$2:$H$228,O$2)&lt;ROWS(O$5:O30),"",INDEX(Guests!$B$2:$B$228,SMALL(IF(Guests!$H$2:$H$228=O$2,ROW(Guests!$B$2:$B$228)),ROWS(O$5:O30))-1))</f>
        <v/>
      </c>
    </row>
    <row r="31" spans="1:15" x14ac:dyDescent="0.2">
      <c r="O31" s="6" t="str">
        <f t="array" ref="O31">IF(COUNTIF(Guests!$H$2:$H$228,O$2)&lt;ROWS(O$5:O31),"",INDEX(Guests!$B$2:$B$228,SMALL(IF(Guests!$H$2:$H$228=O$2,ROW(Guests!$B$2:$B$228)),ROWS(O$5:O31))-1))</f>
        <v/>
      </c>
    </row>
    <row r="32" spans="1:15" x14ac:dyDescent="0.2">
      <c r="O32" s="6" t="str">
        <f t="array" ref="O32">IF(COUNTIF(Guests!$H$2:$H$228,O$2)&lt;ROWS(O$5:O32),"",INDEX(Guests!$B$2:$B$228,SMALL(IF(Guests!$H$2:$H$228=O$2,ROW(Guests!$B$2:$B$228)),ROWS(O$5:O32))-1))</f>
        <v/>
      </c>
    </row>
  </sheetData>
  <mergeCells count="1">
    <mergeCell ref="A1:K1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25"/>
  <sheetViews>
    <sheetView workbookViewId="0">
      <selection activeCell="E9" sqref="E9:E22"/>
    </sheetView>
  </sheetViews>
  <sheetFormatPr baseColWidth="10" defaultRowHeight="12.75" x14ac:dyDescent="0.2"/>
  <cols>
    <col min="2" max="2" width="76.42578125" style="16" bestFit="1" customWidth="1"/>
    <col min="4" max="9" width="18.140625" style="6" customWidth="1"/>
  </cols>
  <sheetData>
    <row r="3" spans="1:9" ht="15" customHeight="1" x14ac:dyDescent="0.2">
      <c r="A3" s="27" t="s">
        <v>102</v>
      </c>
      <c r="B3" s="27"/>
      <c r="D3" s="28" t="s">
        <v>95</v>
      </c>
      <c r="E3" s="28">
        <v>88</v>
      </c>
      <c r="F3" s="28"/>
    </row>
    <row r="4" spans="1:9" x14ac:dyDescent="0.2">
      <c r="A4" s="7">
        <v>1</v>
      </c>
      <c r="B4" s="18" t="s">
        <v>107</v>
      </c>
      <c r="D4" s="28"/>
      <c r="E4" s="28"/>
      <c r="F4" s="28"/>
    </row>
    <row r="5" spans="1:9" x14ac:dyDescent="0.2">
      <c r="A5" s="7">
        <v>2</v>
      </c>
      <c r="B5" s="18" t="s">
        <v>108</v>
      </c>
    </row>
    <row r="6" spans="1:9" x14ac:dyDescent="0.2">
      <c r="A6" s="7">
        <v>3</v>
      </c>
      <c r="B6" s="18" t="s">
        <v>103</v>
      </c>
    </row>
    <row r="7" spans="1:9" x14ac:dyDescent="0.2">
      <c r="A7" s="7">
        <v>4</v>
      </c>
      <c r="B7" s="18" t="s">
        <v>109</v>
      </c>
    </row>
    <row r="8" spans="1:9" x14ac:dyDescent="0.2">
      <c r="A8" s="7">
        <v>5</v>
      </c>
      <c r="B8" s="18" t="s">
        <v>110</v>
      </c>
      <c r="D8" s="23" t="s">
        <v>96</v>
      </c>
      <c r="E8" s="23" t="s">
        <v>97</v>
      </c>
      <c r="F8" s="14" t="s">
        <v>98</v>
      </c>
      <c r="G8" s="14" t="s">
        <v>93</v>
      </c>
      <c r="H8" s="14" t="s">
        <v>94</v>
      </c>
      <c r="I8" s="14" t="s">
        <v>91</v>
      </c>
    </row>
    <row r="9" spans="1:9" x14ac:dyDescent="0.2">
      <c r="A9" s="7">
        <v>6</v>
      </c>
      <c r="B9" s="18" t="s">
        <v>111</v>
      </c>
      <c r="D9" s="25">
        <v>1</v>
      </c>
      <c r="E9" s="25">
        <v>8</v>
      </c>
      <c r="F9" s="7">
        <v>7</v>
      </c>
      <c r="G9" s="13">
        <f>COUNTIF(Guests!H$2:H$250,D9)</f>
        <v>8</v>
      </c>
      <c r="H9" s="13" t="b">
        <f t="shared" ref="H9:H23" si="0">IF(G9&lt;F9,FALSE,TRUE)</f>
        <v>1</v>
      </c>
      <c r="I9" s="13">
        <f t="shared" ref="I9:I23" si="1">E9-G9</f>
        <v>0</v>
      </c>
    </row>
    <row r="10" spans="1:9" x14ac:dyDescent="0.2">
      <c r="A10" s="7">
        <v>7</v>
      </c>
      <c r="B10" s="18" t="s">
        <v>112</v>
      </c>
      <c r="D10" s="25">
        <v>2</v>
      </c>
      <c r="E10" s="25">
        <v>4</v>
      </c>
      <c r="F10" s="7">
        <v>4</v>
      </c>
      <c r="G10" s="13">
        <f>COUNTIF(Guests!H$2:H$250,D10)</f>
        <v>4</v>
      </c>
      <c r="H10" s="13" t="b">
        <f t="shared" si="0"/>
        <v>1</v>
      </c>
      <c r="I10" s="13">
        <f t="shared" si="1"/>
        <v>0</v>
      </c>
    </row>
    <row r="11" spans="1:9" x14ac:dyDescent="0.2">
      <c r="A11" s="7">
        <v>8</v>
      </c>
      <c r="B11" s="18" t="s">
        <v>112</v>
      </c>
      <c r="D11" s="25">
        <v>3</v>
      </c>
      <c r="E11" s="25">
        <v>8</v>
      </c>
      <c r="F11" s="7">
        <v>7</v>
      </c>
      <c r="G11" s="13">
        <f>COUNTIF(Guests!H$2:H$250,D11)</f>
        <v>8</v>
      </c>
      <c r="H11" s="13" t="b">
        <f t="shared" si="0"/>
        <v>1</v>
      </c>
      <c r="I11" s="13">
        <f t="shared" si="1"/>
        <v>0</v>
      </c>
    </row>
    <row r="12" spans="1:9" x14ac:dyDescent="0.2">
      <c r="A12" s="7">
        <v>9</v>
      </c>
      <c r="B12" s="18" t="s">
        <v>113</v>
      </c>
      <c r="D12" s="25">
        <v>4</v>
      </c>
      <c r="E12" s="25">
        <v>4</v>
      </c>
      <c r="F12" s="7">
        <v>4</v>
      </c>
      <c r="G12" s="13">
        <f>COUNTIF(Guests!H$2:H$250,D12)</f>
        <v>4</v>
      </c>
      <c r="H12" s="13" t="b">
        <f t="shared" si="0"/>
        <v>1</v>
      </c>
      <c r="I12" s="13">
        <f t="shared" si="1"/>
        <v>0</v>
      </c>
    </row>
    <row r="13" spans="1:9" x14ac:dyDescent="0.2">
      <c r="A13" s="7">
        <v>10</v>
      </c>
      <c r="B13" s="18" t="s">
        <v>113</v>
      </c>
      <c r="D13" s="25">
        <v>5</v>
      </c>
      <c r="E13" s="25">
        <v>8</v>
      </c>
      <c r="F13" s="7">
        <v>7</v>
      </c>
      <c r="G13" s="13">
        <f>COUNTIF(Guests!H$2:H$250,D13)</f>
        <v>8</v>
      </c>
      <c r="H13" s="13" t="b">
        <f t="shared" si="0"/>
        <v>1</v>
      </c>
      <c r="I13" s="13">
        <f t="shared" si="1"/>
        <v>0</v>
      </c>
    </row>
    <row r="14" spans="1:9" x14ac:dyDescent="0.2">
      <c r="A14" s="7">
        <v>11</v>
      </c>
      <c r="B14" s="18" t="s">
        <v>114</v>
      </c>
      <c r="D14" s="25">
        <v>6</v>
      </c>
      <c r="E14" s="25">
        <v>8</v>
      </c>
      <c r="F14" s="7">
        <v>7</v>
      </c>
      <c r="G14" s="13">
        <f>COUNTIF(Guests!H$2:H$250,D14)</f>
        <v>8</v>
      </c>
      <c r="H14" s="13" t="b">
        <f t="shared" si="0"/>
        <v>1</v>
      </c>
      <c r="I14" s="13">
        <f t="shared" si="1"/>
        <v>0</v>
      </c>
    </row>
    <row r="15" spans="1:9" x14ac:dyDescent="0.2">
      <c r="A15" s="7">
        <v>12</v>
      </c>
      <c r="B15" s="18" t="s">
        <v>115</v>
      </c>
      <c r="D15" s="25">
        <v>7</v>
      </c>
      <c r="E15" s="25">
        <v>6</v>
      </c>
      <c r="F15" s="7">
        <v>5</v>
      </c>
      <c r="G15" s="13">
        <f>COUNTIF(Guests!H$2:H$250,D15)</f>
        <v>6</v>
      </c>
      <c r="H15" s="13" t="b">
        <f t="shared" si="0"/>
        <v>1</v>
      </c>
      <c r="I15" s="13">
        <f t="shared" si="1"/>
        <v>0</v>
      </c>
    </row>
    <row r="16" spans="1:9" x14ac:dyDescent="0.2">
      <c r="A16" s="7">
        <v>13</v>
      </c>
      <c r="B16" s="18" t="s">
        <v>104</v>
      </c>
      <c r="D16" s="25">
        <v>8</v>
      </c>
      <c r="E16" s="25">
        <v>8</v>
      </c>
      <c r="F16" s="7">
        <v>7</v>
      </c>
      <c r="G16" s="13">
        <f>COUNTIF(Guests!H$2:H$250,D16)</f>
        <v>8</v>
      </c>
      <c r="H16" s="13" t="b">
        <f t="shared" si="0"/>
        <v>1</v>
      </c>
      <c r="I16" s="13">
        <f t="shared" si="1"/>
        <v>0</v>
      </c>
    </row>
    <row r="17" spans="1:9" x14ac:dyDescent="0.2">
      <c r="A17" s="7">
        <v>14</v>
      </c>
      <c r="B17" s="18" t="s">
        <v>116</v>
      </c>
      <c r="D17" s="25">
        <v>9</v>
      </c>
      <c r="E17" s="25">
        <v>2</v>
      </c>
      <c r="F17" s="7">
        <v>2</v>
      </c>
      <c r="G17" s="13">
        <f>COUNTIF(Guests!H$2:H$250,D17)</f>
        <v>2</v>
      </c>
      <c r="H17" s="13" t="b">
        <f t="shared" si="0"/>
        <v>1</v>
      </c>
      <c r="I17" s="13">
        <f t="shared" si="1"/>
        <v>0</v>
      </c>
    </row>
    <row r="18" spans="1:9" x14ac:dyDescent="0.2">
      <c r="A18" s="7">
        <v>15</v>
      </c>
      <c r="B18" s="18" t="s">
        <v>117</v>
      </c>
      <c r="D18" s="25">
        <v>10</v>
      </c>
      <c r="E18" s="25">
        <v>6</v>
      </c>
      <c r="F18" s="7">
        <v>5</v>
      </c>
      <c r="G18" s="13">
        <f>COUNTIF(Guests!H$2:H$250,D18)</f>
        <v>6</v>
      </c>
      <c r="H18" s="13" t="b">
        <f t="shared" si="0"/>
        <v>1</v>
      </c>
      <c r="I18" s="13">
        <f t="shared" si="1"/>
        <v>0</v>
      </c>
    </row>
    <row r="19" spans="1:9" x14ac:dyDescent="0.2">
      <c r="D19" s="25">
        <v>11</v>
      </c>
      <c r="E19" s="25">
        <v>2</v>
      </c>
      <c r="F19" s="7">
        <v>2</v>
      </c>
      <c r="G19" s="13">
        <f>COUNTIF(Guests!H$2:H$250,D19)</f>
        <v>2</v>
      </c>
      <c r="H19" s="13" t="b">
        <f t="shared" si="0"/>
        <v>1</v>
      </c>
      <c r="I19" s="13">
        <f t="shared" si="1"/>
        <v>0</v>
      </c>
    </row>
    <row r="20" spans="1:9" x14ac:dyDescent="0.2">
      <c r="D20" s="25">
        <v>12</v>
      </c>
      <c r="E20" s="25">
        <v>8</v>
      </c>
      <c r="F20" s="7">
        <v>7</v>
      </c>
      <c r="G20" s="13">
        <f>COUNTIF(Guests!H$2:H$250,D20)</f>
        <v>8</v>
      </c>
      <c r="H20" s="13" t="b">
        <f t="shared" si="0"/>
        <v>1</v>
      </c>
      <c r="I20" s="13">
        <f t="shared" si="1"/>
        <v>0</v>
      </c>
    </row>
    <row r="21" spans="1:9" x14ac:dyDescent="0.2">
      <c r="D21" s="25">
        <v>13</v>
      </c>
      <c r="E21" s="25">
        <v>15</v>
      </c>
      <c r="F21" s="7">
        <v>12</v>
      </c>
      <c r="G21" s="13">
        <f>COUNTIF(Guests!H$2:H$250,D21)</f>
        <v>9</v>
      </c>
      <c r="H21" s="13" t="b">
        <f t="shared" si="0"/>
        <v>0</v>
      </c>
      <c r="I21" s="13">
        <f t="shared" si="1"/>
        <v>6</v>
      </c>
    </row>
    <row r="22" spans="1:9" x14ac:dyDescent="0.2">
      <c r="D22" s="25">
        <v>14</v>
      </c>
      <c r="E22" s="25">
        <v>4</v>
      </c>
      <c r="F22" s="7">
        <v>3</v>
      </c>
      <c r="G22" s="13">
        <f>COUNTIF(Guests!H$2:H$250,D22)</f>
        <v>4</v>
      </c>
      <c r="H22" s="13" t="b">
        <f t="shared" si="0"/>
        <v>1</v>
      </c>
      <c r="I22" s="13">
        <f t="shared" si="1"/>
        <v>0</v>
      </c>
    </row>
    <row r="23" spans="1:9" x14ac:dyDescent="0.2">
      <c r="D23" s="7">
        <v>15</v>
      </c>
      <c r="E23" s="7">
        <v>0</v>
      </c>
      <c r="F23" s="7">
        <v>0</v>
      </c>
      <c r="G23" s="13">
        <f>COUNTIF(Guests!H$2:H$250,D23)</f>
        <v>0</v>
      </c>
      <c r="H23" s="13" t="b">
        <f t="shared" si="0"/>
        <v>1</v>
      </c>
      <c r="I23" s="13">
        <f t="shared" si="1"/>
        <v>0</v>
      </c>
    </row>
    <row r="25" spans="1:9" x14ac:dyDescent="0.2">
      <c r="D25" s="9" t="s">
        <v>92</v>
      </c>
      <c r="E25" s="9">
        <f>SUM(E9:E23)</f>
        <v>91</v>
      </c>
      <c r="F25" s="9">
        <f>SUM(F9:F23)</f>
        <v>79</v>
      </c>
      <c r="G25" s="10">
        <f>SUM(G9:G23)</f>
        <v>85</v>
      </c>
      <c r="I25" s="9">
        <f>SUM(I9:I23)</f>
        <v>6</v>
      </c>
    </row>
  </sheetData>
  <mergeCells count="3">
    <mergeCell ref="A3:B3"/>
    <mergeCell ref="E3:F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Guests</vt:lpstr>
      <vt:lpstr>Générateur</vt:lpstr>
      <vt:lpstr>Activités</vt:lpstr>
      <vt:lpstr>GD</vt:lpstr>
      <vt:lpstr>GR</vt:lpstr>
      <vt:lpstr>NE</vt:lpstr>
      <vt:lpstr>PRN</vt:lpstr>
    </vt:vector>
  </TitlesOfParts>
  <Company>ANTILLES GLACES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GCHMDIR</dc:creator>
  <cp:lastModifiedBy>De Chevigne Stanislas (RXZ8KTK)</cp:lastModifiedBy>
  <cp:lastPrinted>2010-10-02T15:16:17Z</cp:lastPrinted>
  <dcterms:created xsi:type="dcterms:W3CDTF">2005-08-19T18:05:16Z</dcterms:created>
  <dcterms:modified xsi:type="dcterms:W3CDTF">2015-07-02T12:17:49Z</dcterms:modified>
</cp:coreProperties>
</file>